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1.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508ad5d81eb1f913/Documents/"/>
    </mc:Choice>
  </mc:AlternateContent>
  <xr:revisionPtr revIDLastSave="8" documentId="8_{0EF208CD-11EC-4321-89AC-3470CA555E6A}" xr6:coauthVersionLast="47" xr6:coauthVersionMax="47" xr10:uidLastSave="{603B3477-4E48-43B0-96A9-B47B872C4C39}"/>
  <bookViews>
    <workbookView xWindow="-108" yWindow="-108" windowWidth="23256" windowHeight="12456" firstSheet="3" activeTab="4" xr2:uid="{6C91887F-423B-47FF-9242-EF151D7352FF}"/>
  </bookViews>
  <sheets>
    <sheet name="01_Raw_Data" sheetId="1" r:id="rId1"/>
    <sheet name="02_Clean_Data" sheetId="2" r:id="rId2"/>
    <sheet name="03_Documentation" sheetId="8" r:id="rId3"/>
    <sheet name="04-SALES RECORD" sheetId="4" r:id="rId4"/>
    <sheet name="05-INVENTORY RECORD " sheetId="9" r:id="rId5"/>
    <sheet name="06_Analysis" sheetId="3" r:id="rId6"/>
    <sheet name="05_Dashboard" sheetId="7" state="hidden" r:id="rId7"/>
    <sheet name="PIVOTS" sheetId="11" state="hidden" r:id="rId8"/>
    <sheet name="07-DASHBOARD" sheetId="12" r:id="rId9"/>
    <sheet name="08-BUSINESS INSIGHT" sheetId="10" r:id="rId10"/>
  </sheets>
  <definedNames>
    <definedName name="_xlnm._FilterDatabase" localSheetId="9" hidden="1">'08-BUSINESS INSIGHT'!$B$31:$E$31</definedName>
    <definedName name="_xlchart.v5.0" hidden="1">PIVOTS!$I$28</definedName>
    <definedName name="_xlchart.v5.1" hidden="1">PIVOTS!$I$29:$I$54</definedName>
    <definedName name="_xlchart.v5.2" hidden="1">PIVOTS!$J$28</definedName>
    <definedName name="_xlchart.v5.3" hidden="1">PIVOTS!$J$29:$J$54</definedName>
    <definedName name="Slicer_CATEGORY">#N/A</definedName>
    <definedName name="Slicer_CATEGORY2">#N/A</definedName>
    <definedName name="Slicer_genre">#N/A</definedName>
    <definedName name="Slicer_STOCK_STATUS">#N/A</definedName>
  </definedNames>
  <calcPr calcId="191029"/>
  <pivotCaches>
    <pivotCache cacheId="8" r:id="rId11"/>
    <pivotCache cacheId="9" r:id="rId12"/>
    <pivotCache cacheId="10" r:id="rId13"/>
    <pivotCache cacheId="11" r:id="rId14"/>
    <pivotCache cacheId="12"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10" l="1"/>
  <c r="C32" i="10" a="1"/>
  <c r="B32" i="10"/>
  <c r="B32" i="10" a="1"/>
  <c r="E26" i="10"/>
  <c r="E26" i="10" a="1"/>
  <c r="D26" i="10"/>
  <c r="C26" i="10"/>
  <c r="E25" i="10"/>
  <c r="E25" i="10" a="1"/>
  <c r="D25" i="10"/>
  <c r="C25" i="10"/>
  <c r="E24" i="10"/>
  <c r="E24" i="10" a="1"/>
  <c r="D24" i="10"/>
  <c r="C24" i="10"/>
  <c r="E23" i="10"/>
  <c r="E23" i="10" a="1"/>
  <c r="D23" i="10"/>
  <c r="C23" i="10"/>
  <c r="E22" i="10"/>
  <c r="E22" i="10" a="1"/>
  <c r="D22" i="10"/>
  <c r="C22" i="10"/>
  <c r="E21" i="10"/>
  <c r="E21" i="10" a="1"/>
  <c r="D21" i="10"/>
  <c r="C21" i="10"/>
  <c r="D20" i="10"/>
  <c r="C20" i="10"/>
  <c r="E19" i="10"/>
  <c r="E19" i="10" a="1"/>
  <c r="D19" i="10"/>
  <c r="C19" i="10"/>
  <c r="E18" i="10"/>
  <c r="E18" i="10" a="1"/>
  <c r="D18" i="10"/>
  <c r="C18" i="10"/>
  <c r="E17" i="10"/>
  <c r="E17" i="10" a="1"/>
  <c r="D17" i="10"/>
  <c r="C17" i="10"/>
  <c r="E16" i="10"/>
  <c r="E16" i="10" a="1"/>
  <c r="D16" i="10"/>
  <c r="C16" i="10"/>
  <c r="E15" i="10"/>
  <c r="E15" i="10" a="1"/>
  <c r="D15" i="10"/>
  <c r="C15" i="10"/>
  <c r="D14" i="10"/>
  <c r="C14" i="10"/>
  <c r="B14" i="10"/>
  <c r="B14" i="10" a="1"/>
  <c r="J8" i="10"/>
  <c r="G8" i="10"/>
  <c r="D8" i="10"/>
  <c r="A8" i="10"/>
  <c r="I3" i="11"/>
  <c r="H3" i="11"/>
  <c r="G3" i="11"/>
  <c r="F3" i="11"/>
  <c r="AR8" i="7"/>
  <c r="AR8" i="7" a="1"/>
  <c r="J7" i="3"/>
  <c r="G7" i="3"/>
  <c r="B7" i="3"/>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9" i="9"/>
  <c r="G8" i="9"/>
  <c r="G7" i="9"/>
  <c r="G6" i="9"/>
  <c r="K46" i="4"/>
  <c r="J46" i="4"/>
  <c r="J45" i="4"/>
  <c r="I45" i="4"/>
  <c r="H45" i="4"/>
  <c r="K44" i="4"/>
  <c r="J44" i="4"/>
  <c r="I44" i="4"/>
  <c r="H44" i="4"/>
  <c r="K43" i="4"/>
  <c r="J43" i="4"/>
  <c r="I43" i="4"/>
  <c r="H43" i="4"/>
  <c r="K42" i="4"/>
  <c r="J42" i="4"/>
  <c r="I42" i="4"/>
  <c r="H42" i="4"/>
  <c r="K41" i="4"/>
  <c r="J41" i="4"/>
  <c r="I41" i="4"/>
  <c r="H41" i="4"/>
  <c r="K40" i="4"/>
  <c r="J40" i="4"/>
  <c r="I40" i="4"/>
  <c r="H40" i="4"/>
  <c r="K39" i="4"/>
  <c r="J39" i="4"/>
  <c r="I39" i="4"/>
  <c r="H39" i="4"/>
  <c r="K38" i="4"/>
  <c r="J38" i="4"/>
  <c r="I38" i="4"/>
  <c r="H38" i="4"/>
  <c r="K37" i="4"/>
  <c r="J37" i="4"/>
  <c r="I37" i="4"/>
  <c r="H37" i="4"/>
  <c r="K36" i="4"/>
  <c r="J36" i="4"/>
  <c r="I36" i="4"/>
  <c r="H36" i="4"/>
  <c r="K35" i="4"/>
  <c r="J35" i="4"/>
  <c r="I35" i="4"/>
  <c r="H35" i="4"/>
  <c r="K34" i="4"/>
  <c r="J34" i="4"/>
  <c r="I34" i="4"/>
  <c r="H34" i="4"/>
  <c r="K33" i="4"/>
  <c r="J33" i="4"/>
  <c r="I33" i="4"/>
  <c r="H33" i="4"/>
  <c r="K32" i="4"/>
  <c r="J32" i="4"/>
  <c r="I32" i="4"/>
  <c r="H32" i="4"/>
  <c r="K31" i="4"/>
  <c r="J31" i="4"/>
  <c r="I31" i="4"/>
  <c r="H31" i="4"/>
  <c r="K30" i="4"/>
  <c r="J30" i="4"/>
  <c r="I30" i="4"/>
  <c r="H30" i="4"/>
  <c r="K29" i="4"/>
  <c r="J29" i="4"/>
  <c r="I29" i="4"/>
  <c r="H29" i="4"/>
  <c r="K28" i="4"/>
  <c r="J28" i="4"/>
  <c r="I28" i="4"/>
  <c r="H28" i="4"/>
  <c r="K27" i="4"/>
  <c r="J27" i="4"/>
  <c r="I27" i="4"/>
  <c r="H27" i="4"/>
  <c r="K26" i="4"/>
  <c r="J26" i="4"/>
  <c r="I26" i="4"/>
  <c r="H26" i="4"/>
  <c r="K25" i="4"/>
  <c r="J25" i="4"/>
  <c r="I25" i="4"/>
  <c r="H25" i="4"/>
  <c r="K24" i="4"/>
  <c r="J24" i="4"/>
  <c r="I24" i="4"/>
  <c r="H24" i="4"/>
  <c r="K23" i="4"/>
  <c r="J23" i="4"/>
  <c r="I23" i="4"/>
  <c r="H23" i="4"/>
  <c r="K22" i="4"/>
  <c r="J22" i="4"/>
  <c r="I22" i="4"/>
  <c r="H22" i="4"/>
  <c r="K21" i="4"/>
  <c r="J21" i="4"/>
  <c r="I21" i="4"/>
  <c r="H21" i="4"/>
  <c r="K20" i="4"/>
  <c r="J20" i="4"/>
  <c r="I20" i="4"/>
  <c r="H20" i="4"/>
  <c r="K19" i="4"/>
  <c r="J19" i="4"/>
  <c r="I19" i="4"/>
  <c r="H19" i="4"/>
  <c r="K18" i="4"/>
  <c r="J18" i="4"/>
  <c r="I18" i="4"/>
  <c r="H18" i="4"/>
  <c r="K17" i="4"/>
  <c r="J17" i="4"/>
  <c r="I17" i="4"/>
  <c r="H17" i="4"/>
  <c r="K16" i="4"/>
  <c r="J16" i="4"/>
  <c r="I16" i="4"/>
  <c r="H16" i="4"/>
  <c r="K15" i="4"/>
  <c r="J15" i="4"/>
  <c r="I15" i="4"/>
  <c r="H15" i="4"/>
  <c r="K14" i="4"/>
  <c r="J14" i="4"/>
  <c r="I14" i="4"/>
  <c r="H14" i="4"/>
  <c r="K13" i="4"/>
  <c r="J13" i="4"/>
  <c r="I13" i="4"/>
  <c r="H13" i="4"/>
  <c r="K12" i="4"/>
  <c r="J12" i="4"/>
  <c r="I12" i="4"/>
  <c r="H12" i="4"/>
  <c r="K11" i="4"/>
  <c r="J11" i="4"/>
  <c r="I11" i="4"/>
  <c r="H11" i="4"/>
  <c r="K10" i="4"/>
  <c r="J10" i="4"/>
  <c r="I10" i="4"/>
  <c r="H10" i="4"/>
  <c r="K9" i="4"/>
  <c r="J9" i="4"/>
  <c r="I9" i="4"/>
  <c r="H9" i="4"/>
  <c r="K8" i="4"/>
  <c r="J8" i="4"/>
  <c r="I8" i="4"/>
  <c r="H8" i="4"/>
  <c r="K7" i="4"/>
  <c r="J7" i="4"/>
  <c r="I7" i="4"/>
  <c r="H7" i="4"/>
  <c r="K6" i="4"/>
  <c r="J6" i="4"/>
  <c r="I6" i="4"/>
  <c r="H6" i="4"/>
  <c r="K5" i="4"/>
  <c r="J5" i="4"/>
  <c r="I5" i="4"/>
  <c r="H5" i="4"/>
  <c r="K41" i="2"/>
  <c r="J41" i="2"/>
  <c r="K40" i="2"/>
  <c r="J40" i="2"/>
  <c r="K39" i="2"/>
  <c r="J39" i="2"/>
  <c r="K38" i="2"/>
  <c r="J38" i="2"/>
  <c r="K37" i="2"/>
  <c r="J37" i="2"/>
  <c r="K36" i="2"/>
  <c r="J36" i="2"/>
  <c r="K35" i="2"/>
  <c r="J35" i="2"/>
  <c r="K34" i="2"/>
  <c r="J34" i="2"/>
  <c r="K33" i="2"/>
  <c r="J33" i="2"/>
  <c r="K32" i="2"/>
  <c r="J32" i="2"/>
  <c r="K31" i="2"/>
  <c r="J31" i="2"/>
  <c r="K30" i="2"/>
  <c r="J30" i="2"/>
  <c r="K29" i="2"/>
  <c r="J29" i="2"/>
  <c r="K28" i="2"/>
  <c r="J28" i="2"/>
  <c r="K27" i="2"/>
  <c r="J27" i="2"/>
  <c r="K26" i="2"/>
  <c r="J26" i="2"/>
  <c r="K25" i="2"/>
  <c r="J25" i="2"/>
  <c r="K24" i="2"/>
  <c r="J24" i="2"/>
  <c r="K23" i="2"/>
  <c r="J23" i="2"/>
  <c r="K22" i="2"/>
  <c r="J22" i="2"/>
  <c r="K21" i="2"/>
  <c r="J21" i="2"/>
  <c r="K20" i="2"/>
  <c r="J20" i="2"/>
  <c r="K19" i="2"/>
  <c r="J19" i="2"/>
  <c r="K18" i="2"/>
  <c r="J18" i="2"/>
  <c r="K17" i="2"/>
  <c r="J17" i="2"/>
  <c r="K16" i="2"/>
  <c r="J16" i="2"/>
  <c r="K15" i="2"/>
  <c r="J15" i="2"/>
  <c r="K14" i="2"/>
  <c r="J14" i="2"/>
  <c r="K13" i="2"/>
  <c r="J13" i="2"/>
  <c r="K12" i="2"/>
  <c r="J12" i="2"/>
  <c r="K11" i="2"/>
  <c r="J11" i="2"/>
  <c r="K10" i="2"/>
  <c r="J10" i="2"/>
  <c r="K9" i="2"/>
  <c r="J9" i="2"/>
  <c r="K8" i="2"/>
  <c r="J8" i="2"/>
  <c r="K7" i="2"/>
  <c r="J7" i="2"/>
  <c r="K6" i="2"/>
  <c r="J6" i="2"/>
  <c r="K5" i="2"/>
  <c r="J5" i="2"/>
  <c r="K4" i="2"/>
  <c r="J4" i="2"/>
  <c r="K3" i="2"/>
  <c r="J3" i="2"/>
  <c r="K2" i="2"/>
  <c r="J2" i="2"/>
  <c r="L1" i="1" a="1"/>
  <c r="L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<sst xmlns="http://schemas.openxmlformats.org/spreadsheetml/2006/main" count="63933" uniqueCount="413">
  <si>
    <t>month</t>
  </si>
  <si>
    <t>from</t>
  </si>
  <si>
    <t>to</t>
  </si>
  <si>
    <t>sku</t>
  </si>
  <si>
    <t>qty</t>
  </si>
  <si>
    <t>unit_cost</t>
  </si>
  <si>
    <t>unit_price</t>
  </si>
  <si>
    <t>extended_cost</t>
  </si>
  <si>
    <t>extended_retail</t>
  </si>
  <si>
    <t>dataset</t>
  </si>
  <si>
    <t>YYC-WH</t>
  </si>
  <si>
    <t>YYC-DT</t>
  </si>
  <si>
    <t>BK1000</t>
  </si>
  <si>
    <t>bookstore_inventory</t>
  </si>
  <si>
    <t>YYC-NW</t>
  </si>
  <si>
    <t>YYC-SE</t>
  </si>
  <si>
    <t>BK1001</t>
  </si>
  <si>
    <t>BK1002</t>
  </si>
  <si>
    <t>BK1003</t>
  </si>
  <si>
    <t>BK1004</t>
  </si>
  <si>
    <t>BK1005</t>
  </si>
  <si>
    <t>BK1006</t>
  </si>
  <si>
    <t>BK1007</t>
  </si>
  <si>
    <t>BK1008</t>
  </si>
  <si>
    <t>BK1009</t>
  </si>
  <si>
    <t>BK1010</t>
  </si>
  <si>
    <t>BK1011</t>
  </si>
  <si>
    <t>BK1012</t>
  </si>
  <si>
    <t>BK1013</t>
  </si>
  <si>
    <t>BK1014</t>
  </si>
  <si>
    <t>BK1015</t>
  </si>
  <si>
    <t>BK1016</t>
  </si>
  <si>
    <t>BK1017</t>
  </si>
  <si>
    <t>BK1018</t>
  </si>
  <si>
    <t>BK1019</t>
  </si>
  <si>
    <t>BK1020</t>
  </si>
  <si>
    <t>BK1021</t>
  </si>
  <si>
    <t>BK1022</t>
  </si>
  <si>
    <t>BK1023</t>
  </si>
  <si>
    <t>BK1024</t>
  </si>
  <si>
    <t>BK1025</t>
  </si>
  <si>
    <t>BK1026</t>
  </si>
  <si>
    <t>BK1027</t>
  </si>
  <si>
    <t>BK1028</t>
  </si>
  <si>
    <t>BK1029</t>
  </si>
  <si>
    <t>BK1030</t>
  </si>
  <si>
    <t>BK1031</t>
  </si>
  <si>
    <t>BK1032</t>
  </si>
  <si>
    <t>BK1033</t>
  </si>
  <si>
    <t>BK1034</t>
  </si>
  <si>
    <t>BK1035</t>
  </si>
  <si>
    <t>BK1036</t>
  </si>
  <si>
    <t>BK1037</t>
  </si>
  <si>
    <t>BK1038</t>
  </si>
  <si>
    <t>BK1039</t>
  </si>
  <si>
    <t>BK1040</t>
  </si>
  <si>
    <t>BK1041</t>
  </si>
  <si>
    <t>BK1042</t>
  </si>
  <si>
    <t>BK1043</t>
  </si>
  <si>
    <t>BK1044</t>
  </si>
  <si>
    <t>BK1045</t>
  </si>
  <si>
    <t>BK1046</t>
  </si>
  <si>
    <t>BK1047</t>
  </si>
  <si>
    <t>BK1048</t>
  </si>
  <si>
    <t>BK1049</t>
  </si>
  <si>
    <t>BK1050</t>
  </si>
  <si>
    <t>BK1051</t>
  </si>
  <si>
    <t>BK1052</t>
  </si>
  <si>
    <t>BK1053</t>
  </si>
  <si>
    <t>BK1054</t>
  </si>
  <si>
    <t>BK1055</t>
  </si>
  <si>
    <t>BK1056</t>
  </si>
  <si>
    <t>BK1057</t>
  </si>
  <si>
    <t>BK1058</t>
  </si>
  <si>
    <t>BK1059</t>
  </si>
  <si>
    <t>BK1060</t>
  </si>
  <si>
    <t>BK1061</t>
  </si>
  <si>
    <t>BK1062</t>
  </si>
  <si>
    <t>BK1063</t>
  </si>
  <si>
    <t>BK1064</t>
  </si>
  <si>
    <t>BK1065</t>
  </si>
  <si>
    <t>BK1066</t>
  </si>
  <si>
    <t>BK1067</t>
  </si>
  <si>
    <t>BK1068</t>
  </si>
  <si>
    <t>BK1069</t>
  </si>
  <si>
    <t>BK1070</t>
  </si>
  <si>
    <t>BK1071</t>
  </si>
  <si>
    <t>BK1072</t>
  </si>
  <si>
    <t>BK1073</t>
  </si>
  <si>
    <t>BK1074</t>
  </si>
  <si>
    <t>BK1075</t>
  </si>
  <si>
    <t>BK1076</t>
  </si>
  <si>
    <t>BK1077</t>
  </si>
  <si>
    <t>BK1078</t>
  </si>
  <si>
    <t>BK1079</t>
  </si>
  <si>
    <t>BK1080</t>
  </si>
  <si>
    <t>BK1081</t>
  </si>
  <si>
    <t>BK1082</t>
  </si>
  <si>
    <t>BK1083</t>
  </si>
  <si>
    <t>BK1084</t>
  </si>
  <si>
    <t>BK1085</t>
  </si>
  <si>
    <t>BK1086</t>
  </si>
  <si>
    <t>BK1087</t>
  </si>
  <si>
    <t>BK1088</t>
  </si>
  <si>
    <t>BK1089</t>
  </si>
  <si>
    <t>BK1090</t>
  </si>
  <si>
    <t>BK1091</t>
  </si>
  <si>
    <t>BK1092</t>
  </si>
  <si>
    <t>BK1093</t>
  </si>
  <si>
    <t>BK1094</t>
  </si>
  <si>
    <t>BK1095</t>
  </si>
  <si>
    <t>BK1096</t>
  </si>
  <si>
    <t>BK1097</t>
  </si>
  <si>
    <t>BK1098</t>
  </si>
  <si>
    <t>BK1099</t>
  </si>
  <si>
    <t>Author</t>
  </si>
  <si>
    <t>Category</t>
  </si>
  <si>
    <t>Price (TK)</t>
  </si>
  <si>
    <t>Stock Status</t>
  </si>
  <si>
    <t>Copies Left</t>
  </si>
  <si>
    <t>Book Length (Pages)</t>
  </si>
  <si>
    <t>Edition</t>
  </si>
  <si>
    <t>Publication</t>
  </si>
  <si>
    <t>Wished Users</t>
  </si>
  <si>
    <t>Discount Offer</t>
  </si>
  <si>
    <t xml:space="preserve">Ratings </t>
  </si>
  <si>
    <t>Reviews</t>
  </si>
  <si>
    <t>Sapiens A Brief History Of Humankind</t>
  </si>
  <si>
    <t>Yuval Noah Harari</t>
  </si>
  <si>
    <t>History and Tradition</t>
  </si>
  <si>
    <t>In Stock</t>
  </si>
  <si>
    <t>1st Published</t>
  </si>
  <si>
    <t>Vintage Books (India)</t>
  </si>
  <si>
    <t>Yes</t>
  </si>
  <si>
    <t>The Intelligent Investor</t>
  </si>
  <si>
    <t>Benjamin Graham</t>
  </si>
  <si>
    <t xml:space="preserve"> Business, Investment and Economics</t>
  </si>
  <si>
    <t>8th Impression</t>
  </si>
  <si>
    <t>Harpercollins Publishers (India)</t>
  </si>
  <si>
    <t>Madinah Arabic Reader 1</t>
  </si>
  <si>
    <t>Dr. V. Abdur Rahim</t>
  </si>
  <si>
    <t>Islamic Books</t>
  </si>
  <si>
    <t>1st Edition 2011</t>
  </si>
  <si>
    <t>Goodword Books (India)</t>
  </si>
  <si>
    <t>N/A</t>
  </si>
  <si>
    <t>The Quran</t>
  </si>
  <si>
    <t>M.A.S. Abdel Haleem (Translator)</t>
  </si>
  <si>
    <t>Reissue Edition</t>
  </si>
  <si>
    <t>Oxford University Press, USA</t>
  </si>
  <si>
    <t>Let Us C, 19th Edition</t>
  </si>
  <si>
    <t>Yashavant Kanetkar</t>
  </si>
  <si>
    <t>Computer Science &amp; Engineering</t>
  </si>
  <si>
    <t>19th Edition</t>
  </si>
  <si>
    <t>BPB Publications (India)</t>
  </si>
  <si>
    <t>400 Days</t>
  </si>
  <si>
    <t>Chetan Bhagat</t>
  </si>
  <si>
    <t xml:space="preserve"> Novel</t>
  </si>
  <si>
    <t>50+</t>
  </si>
  <si>
    <t>Published</t>
  </si>
  <si>
    <t>Westland (India)</t>
  </si>
  <si>
    <t>War And Peace</t>
  </si>
  <si>
    <t>Leo Tolstoy, Richard Pevear (Translator), Larissa Volokhonsky (Translator)</t>
  </si>
  <si>
    <t>1st Edition</t>
  </si>
  <si>
    <t>Vintage Classics (India)</t>
  </si>
  <si>
    <t>Ecotourism</t>
  </si>
  <si>
    <t>Harish Bhat , B.S. Badan</t>
  </si>
  <si>
    <t xml:space="preserve">Tourism and Hospitality </t>
  </si>
  <si>
    <t>Out stock</t>
  </si>
  <si>
    <t>Commonwealth Pub.</t>
  </si>
  <si>
    <t>No</t>
  </si>
  <si>
    <t>Managing Tourism and Hospitality Services</t>
  </si>
  <si>
    <t>Gianna Moscardo (Editor), Bruce Prideaux (Editor), Eric Laws (Editor)</t>
  </si>
  <si>
    <t>Cabi Publishing (India)</t>
  </si>
  <si>
    <t>Tata Stories</t>
  </si>
  <si>
    <t>Harish Bhat</t>
  </si>
  <si>
    <t>Foreign Language Books</t>
  </si>
  <si>
    <t>Portfolio Penguin (India)</t>
  </si>
  <si>
    <t>Elon Musk</t>
  </si>
  <si>
    <t>Walter Isaacson</t>
  </si>
  <si>
    <t>Biographies, Memories &amp; Interviews</t>
  </si>
  <si>
    <t>Simon &amp; Schuster Ltd (India)</t>
  </si>
  <si>
    <t>How Harsh Mariwala ?Groomed? Marico</t>
  </si>
  <si>
    <t>R. Gopalakrishnan , M. Suresh Rao</t>
  </si>
  <si>
    <t>Business, Investment and Economics</t>
  </si>
  <si>
    <t>Rupa Publications India</t>
  </si>
  <si>
    <t>TataLog Eight Modern Stories from a Timeless Institution</t>
  </si>
  <si>
    <t>Penguin Business (India)</t>
  </si>
  <si>
    <t>Good Economics for Hard Times</t>
  </si>
  <si>
    <t>Abhijit V. Banerjee , Esther Duflo</t>
  </si>
  <si>
    <t>Juggernaut (India)</t>
  </si>
  <si>
    <t>The Wealth of Nations : Fingerprint</t>
  </si>
  <si>
    <t>Adam Smith</t>
  </si>
  <si>
    <t>Fingerprint Publishing (India)</t>
  </si>
  <si>
    <t>Train to Pakistan</t>
  </si>
  <si>
    <t>Khushwant Singh</t>
  </si>
  <si>
    <t>Novel</t>
  </si>
  <si>
    <t>Penguin Books (India)</t>
  </si>
  <si>
    <t>One Hundred Years of Solitude</t>
  </si>
  <si>
    <t>Gabriel Garcia Marquez</t>
  </si>
  <si>
    <t>5th Edition</t>
  </si>
  <si>
    <t>A Thousand Splendid Suns</t>
  </si>
  <si>
    <t>Khaled Hosseini</t>
  </si>
  <si>
    <t>Bloomsbury Publishing (India)</t>
  </si>
  <si>
    <t>Ikigai</t>
  </si>
  <si>
    <t>Hector Garcia, Francesc Miralles</t>
  </si>
  <si>
    <t>Self-help and meditation</t>
  </si>
  <si>
    <t>Random House UK</t>
  </si>
  <si>
    <t>Zero to One: Notes on Start Ups, or How to Build the Future</t>
  </si>
  <si>
    <t>Peter Thiel, Blake Masters</t>
  </si>
  <si>
    <t>Virgin Books (India)</t>
  </si>
  <si>
    <t>Atomic Habits</t>
  </si>
  <si>
    <t>James Clear</t>
  </si>
  <si>
    <t>Random House Business Books (India)</t>
  </si>
  <si>
    <t>Mein Kampf</t>
  </si>
  <si>
    <t>Adolf Hitler</t>
  </si>
  <si>
    <t>International Political Personality</t>
  </si>
  <si>
    <t>The Post American World And The Rise Of The Rest</t>
  </si>
  <si>
    <t>Fareed Zakaria</t>
  </si>
  <si>
    <t>International Politics</t>
  </si>
  <si>
    <t>The Old Man and The Sea</t>
  </si>
  <si>
    <t>Ernest Hemingway</t>
  </si>
  <si>
    <t>2nd Edition</t>
  </si>
  <si>
    <t>Friend's Book Corner</t>
  </si>
  <si>
    <t>Metamorphosis</t>
  </si>
  <si>
    <t>Franz Kafka, David Wyllie (Translator)</t>
  </si>
  <si>
    <t>Animal Farm</t>
  </si>
  <si>
    <t>George Orwell</t>
  </si>
  <si>
    <t>The Girl in Room 105</t>
  </si>
  <si>
    <t>The Alchemist</t>
  </si>
  <si>
    <t>Paulo Coelho</t>
  </si>
  <si>
    <t>The Startup Wife</t>
  </si>
  <si>
    <t>Tahmima Anam</t>
  </si>
  <si>
    <t>My Devotion</t>
  </si>
  <si>
    <t>Julia Kerninon, Alison Anderson</t>
  </si>
  <si>
    <t>27th August 2020</t>
  </si>
  <si>
    <t>Europa Editions</t>
  </si>
  <si>
    <t>How to Win Friends and Influence People</t>
  </si>
  <si>
    <t>Dale Carnegie</t>
  </si>
  <si>
    <t>Maanu Graphics Publishers (India)</t>
  </si>
  <si>
    <t>The Power Of Positive Thinking</t>
  </si>
  <si>
    <t>Dr. Norman Vincent Peale</t>
  </si>
  <si>
    <t>Vermilion London (India)</t>
  </si>
  <si>
    <t>Who Moved My Cheese?</t>
  </si>
  <si>
    <t>Spencer Johnson</t>
  </si>
  <si>
    <t>Think and Grow Rich</t>
  </si>
  <si>
    <t>Napoleon Hill</t>
  </si>
  <si>
    <t>Amazing Reads (India)</t>
  </si>
  <si>
    <t>The Power of Your Subconscious Mind</t>
  </si>
  <si>
    <t>Dr. Joseph Murphy</t>
  </si>
  <si>
    <t>How To Talk To Anyone</t>
  </si>
  <si>
    <t>Leil Lowndes</t>
  </si>
  <si>
    <t>1st</t>
  </si>
  <si>
    <t>Harper Element (India)</t>
  </si>
  <si>
    <t>How To Instantly Connect With Anyone</t>
  </si>
  <si>
    <t>McGraw-Hill (India)</t>
  </si>
  <si>
    <t>Winning</t>
  </si>
  <si>
    <t>Jack Welch, Suzy Welch</t>
  </si>
  <si>
    <t>16th Impression</t>
  </si>
  <si>
    <t>The Art of War</t>
  </si>
  <si>
    <t>Sun Tzu</t>
  </si>
  <si>
    <t>War Tactics and Foreign Policy</t>
  </si>
  <si>
    <t>Harry Potter and the Philosophers Stone (1997)</t>
  </si>
  <si>
    <t>J. K. Rowling</t>
  </si>
  <si>
    <t xml:space="preserve"> Mystery, Detective, Thriller and Adventure</t>
  </si>
  <si>
    <t>New Edition</t>
  </si>
  <si>
    <t xml:space="preserve">from </t>
  </si>
  <si>
    <t>quantity</t>
  </si>
  <si>
    <t xml:space="preserve">unit cost </t>
  </si>
  <si>
    <t>unit  price</t>
  </si>
  <si>
    <t xml:space="preserve">extend cost </t>
  </si>
  <si>
    <t>book name</t>
  </si>
  <si>
    <t>author</t>
  </si>
  <si>
    <t>genre</t>
  </si>
  <si>
    <t>stock status</t>
  </si>
  <si>
    <t xml:space="preserve">copies left </t>
  </si>
  <si>
    <t>rating</t>
  </si>
  <si>
    <t>publication</t>
  </si>
  <si>
    <t>4+R2:S3398</t>
  </si>
  <si>
    <t>4+R2:S3399</t>
  </si>
  <si>
    <t>2nd Published</t>
  </si>
  <si>
    <t>9th Impression</t>
  </si>
  <si>
    <t xml:space="preserve">length </t>
  </si>
  <si>
    <t>edition</t>
  </si>
  <si>
    <t>published</t>
  </si>
  <si>
    <t>extend price</t>
  </si>
  <si>
    <t xml:space="preserve">profit </t>
  </si>
  <si>
    <t xml:space="preserve">Sales by Category </t>
  </si>
  <si>
    <t>Row Labels</t>
  </si>
  <si>
    <t>(blank)</t>
  </si>
  <si>
    <t>Grand Total</t>
  </si>
  <si>
    <t xml:space="preserve">Top Selling Books </t>
  </si>
  <si>
    <t>BOOK NAME</t>
  </si>
  <si>
    <t>Most Profitabel Book</t>
  </si>
  <si>
    <t>Total sales</t>
  </si>
  <si>
    <t>Total profit</t>
  </si>
  <si>
    <t>quantity sold</t>
  </si>
  <si>
    <t xml:space="preserve">total profit </t>
  </si>
  <si>
    <t xml:space="preserve">book store sales report </t>
  </si>
  <si>
    <t>Formula1</t>
  </si>
  <si>
    <t xml:space="preserve">TOTAL BOOK SOLD </t>
  </si>
  <si>
    <t xml:space="preserve">TOTAL REVENUE </t>
  </si>
  <si>
    <t xml:space="preserve">TOTAL PROFIT </t>
  </si>
  <si>
    <t xml:space="preserve">revenue </t>
  </si>
  <si>
    <t xml:space="preserve">average order </t>
  </si>
  <si>
    <t xml:space="preserve">DATE </t>
  </si>
  <si>
    <t xml:space="preserve">ORDER ID </t>
  </si>
  <si>
    <t xml:space="preserve">BOOK NAME </t>
  </si>
  <si>
    <t xml:space="preserve">CATEGORY </t>
  </si>
  <si>
    <t xml:space="preserve">QUANTITY </t>
  </si>
  <si>
    <t>UNIT PRICE</t>
  </si>
  <si>
    <t xml:space="preserve">TOTAL SALES </t>
  </si>
  <si>
    <t xml:space="preserve">UNIT COST </t>
  </si>
  <si>
    <t xml:space="preserve">UNIT PROFIT </t>
  </si>
  <si>
    <t>Total</t>
  </si>
  <si>
    <t xml:space="preserve">book store documentation </t>
  </si>
  <si>
    <t xml:space="preserve">PROJECT OVERVIEW </t>
  </si>
  <si>
    <t xml:space="preserve">PROJECT NAME </t>
  </si>
  <si>
    <t xml:space="preserve">VERSION </t>
  </si>
  <si>
    <t xml:space="preserve">STATUS </t>
  </si>
  <si>
    <t xml:space="preserve">CREATOR </t>
  </si>
  <si>
    <t>PROJECT TYPE</t>
  </si>
  <si>
    <t xml:space="preserve">BOOK STORE MANAGEMENT PROJECT </t>
  </si>
  <si>
    <t>2.O</t>
  </si>
  <si>
    <t xml:space="preserve">COMPLETED </t>
  </si>
  <si>
    <t xml:space="preserve">ARPITA </t>
  </si>
  <si>
    <t xml:space="preserve">EXCEL MANAGEMENT </t>
  </si>
  <si>
    <t xml:space="preserve">LAST UPDATED </t>
  </si>
  <si>
    <t xml:space="preserve">PROJECT OBJECTIVE </t>
  </si>
  <si>
    <t xml:space="preserve">REQUIREMENT </t>
  </si>
  <si>
    <t xml:space="preserve">ID </t>
  </si>
  <si>
    <t xml:space="preserve">FEATURE </t>
  </si>
  <si>
    <t xml:space="preserve">DISCRIPTION </t>
  </si>
  <si>
    <t xml:space="preserve">PRIORITY </t>
  </si>
  <si>
    <t>REQ-01</t>
  </si>
  <si>
    <t>REQ-02</t>
  </si>
  <si>
    <t>REQ-03</t>
  </si>
  <si>
    <t>REQ-04</t>
  </si>
  <si>
    <t>REQ-05</t>
  </si>
  <si>
    <t xml:space="preserve">SALES ANALYSIS </t>
  </si>
  <si>
    <t>PIVOT TABELS</t>
  </si>
  <si>
    <t>DASH BOARD</t>
  </si>
  <si>
    <t xml:space="preserve">BUSINESS INSIGHT </t>
  </si>
  <si>
    <t xml:space="preserve">INTERATIVE FILTER </t>
  </si>
  <si>
    <t xml:space="preserve">ANALYSIS OF PROFIT AND QUANTITY </t>
  </si>
  <si>
    <t>TABELS AND CHART</t>
  </si>
  <si>
    <t xml:space="preserve">KPI CARDS AND CHART , 3D MODELS </t>
  </si>
  <si>
    <t xml:space="preserve">KEY FINDING FROM DATA </t>
  </si>
  <si>
    <t xml:space="preserve">SLICERS AND FREEZ </t>
  </si>
  <si>
    <t xml:space="preserve">HIGH </t>
  </si>
  <si>
    <t xml:space="preserve">MEDIUM </t>
  </si>
  <si>
    <t xml:space="preserve">EXCEL SKILLS DEMONSTRATED </t>
  </si>
  <si>
    <t xml:space="preserve">PIVOT TABEL </t>
  </si>
  <si>
    <t xml:space="preserve">PIVOT CHART TABEL </t>
  </si>
  <si>
    <t>X;OOKUP</t>
  </si>
  <si>
    <t>FILTER</t>
  </si>
  <si>
    <t xml:space="preserve">SORTING </t>
  </si>
  <si>
    <t>UNIQUE</t>
  </si>
  <si>
    <t xml:space="preserve">DATA VALIDATIION </t>
  </si>
  <si>
    <t>CONDITIONAL FORMATTING</t>
  </si>
  <si>
    <t xml:space="preserve">FORMULAS </t>
  </si>
  <si>
    <t xml:space="preserve">SLICERS </t>
  </si>
  <si>
    <t>TIMELINES</t>
  </si>
  <si>
    <t>ANALYSIS ;</t>
  </si>
  <si>
    <t xml:space="preserve">DESIGN </t>
  </si>
  <si>
    <t xml:space="preserve">INVENTORY MANAGEMENT </t>
  </si>
  <si>
    <t xml:space="preserve">BOOK ID </t>
  </si>
  <si>
    <t xml:space="preserve">STOCK STATUS </t>
  </si>
  <si>
    <t>Madinah Arabic Reader 2</t>
  </si>
  <si>
    <t>401 Days</t>
  </si>
  <si>
    <t>Madinah Arabic Reader 3</t>
  </si>
  <si>
    <t>402 Days</t>
  </si>
  <si>
    <t>Madinah Arabic Reader 4</t>
  </si>
  <si>
    <t>403 Days</t>
  </si>
  <si>
    <t>History and Tradition+D6:D6:D27</t>
  </si>
  <si>
    <r>
      <rPr>
        <sz val="48"/>
        <color theme="9" tint="-0.249977111117893"/>
        <rFont val="Algerian"/>
        <family val="5"/>
      </rPr>
      <t>book store SALES  analysis</t>
    </r>
    <r>
      <rPr>
        <sz val="48"/>
        <color theme="1"/>
        <rFont val="Algerian"/>
        <family val="5"/>
      </rPr>
      <t xml:space="preserve"> </t>
    </r>
  </si>
  <si>
    <t xml:space="preserve">BOOK INSIGHT SHEET </t>
  </si>
  <si>
    <t>BookNest - Inventory Summary and Stock Insights</t>
  </si>
  <si>
    <t xml:space="preserve">TOTAL BOOK TITELS </t>
  </si>
  <si>
    <t>LOW-STOCK  BOOKS</t>
  </si>
  <si>
    <t xml:space="preserve">TOTAL QUANTITY </t>
  </si>
  <si>
    <t>IN-STOCK BOOKS</t>
  </si>
  <si>
    <t xml:space="preserve">INSIGHTS </t>
  </si>
  <si>
    <t>QUANTITY</t>
  </si>
  <si>
    <t xml:space="preserve">BOOKK TITEL </t>
  </si>
  <si>
    <t xml:space="preserve">moderate in stock </t>
  </si>
  <si>
    <t xml:space="preserve">ALERT </t>
  </si>
  <si>
    <t xml:space="preserve">AUTHOR </t>
  </si>
  <si>
    <t xml:space="preserve">BOOK name </t>
  </si>
  <si>
    <t xml:space="preserve">LOW STOCK </t>
  </si>
  <si>
    <t xml:space="preserve">RED ALERT </t>
  </si>
  <si>
    <t>PROFIT MARGIN</t>
  </si>
  <si>
    <t>ALL</t>
  </si>
  <si>
    <t xml:space="preserve">ALL </t>
  </si>
  <si>
    <t xml:space="preserve">Sum of TOTAL SALES </t>
  </si>
  <si>
    <t xml:space="preserve">Sum of TOTAL PROFIT </t>
  </si>
  <si>
    <t>TOAL SALES</t>
  </si>
  <si>
    <t xml:space="preserve">AVERAGE SALES </t>
  </si>
  <si>
    <t>BOOK STORE MANAGEMENT DASHBOARD</t>
  </si>
  <si>
    <t xml:space="preserve">category insight </t>
  </si>
  <si>
    <t xml:space="preserve">stock alrt </t>
  </si>
  <si>
    <t>profit %</t>
  </si>
  <si>
    <t>History and Tradition+D5:D44</t>
  </si>
  <si>
    <t xml:space="preserve">Sum of QUANTITY </t>
  </si>
  <si>
    <t>TOTAL ORDERS</t>
  </si>
  <si>
    <t>TOTAL SALES</t>
  </si>
  <si>
    <t xml:space="preserve">RATING </t>
  </si>
  <si>
    <t>Sum of rating</t>
  </si>
  <si>
    <t>Sum of Reviews</t>
  </si>
  <si>
    <t xml:space="preserve">INDIA </t>
  </si>
  <si>
    <t xml:space="preserve">EUROPE </t>
  </si>
  <si>
    <t>USA</t>
  </si>
  <si>
    <t>UK</t>
  </si>
  <si>
    <t>Sum of 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</si>
</sst>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4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48"/>
      <color theme="1"/>
      <name val="Algerian"/>
      <family val="5"/>
    </font>
    <font>
      <sz val="48"/>
      <color theme="9" tint="-0.249977111117893"/>
      <name val="Algerian"/>
      <family val="5"/>
    </font>
    <font>
      <sz val="22"/>
      <color theme="1"/>
      <name val="Calibri"/>
      <family val="2"/>
      <scheme val="minor"/>
    </font>
    <font>
      <sz val="24"/>
      <color theme="1"/>
      <name val="Arial Black"/>
      <family val="2"/>
    </font>
    <font>
      <b/>
      <sz val="14"/>
      <color theme="1"/>
      <name val="Calibri"/>
      <family val="2"/>
      <scheme val="minor"/>
    </font>
    <font>
      <sz val="11"/>
      <color theme="1"/>
      <name val="Algerian"/>
      <family val="5"/>
    </font>
    <font>
      <sz val="9"/>
      <color theme="1"/>
      <name val="Algerian"/>
      <family val="5"/>
    </font>
    <font>
      <b/>
      <u/>
      <sz val="12"/>
      <color theme="1"/>
      <name val="Calibri"/>
      <family val="2"/>
      <scheme val="minor"/>
    </font>
    <font>
      <b/>
      <sz val="48"/>
      <color theme="9" tint="-0.249977111117893"/>
      <name val="Algerian"/>
      <family val="5"/>
    </font>
    <font>
      <b/>
      <sz val="48"/>
      <color theme="1"/>
      <name val="Algerian"/>
      <family val="5"/>
    </font>
    <font>
      <sz val="48"/>
      <color theme="9" tint="-0.499984740745262"/>
      <name val="Algerian"/>
      <family val="5"/>
    </font>
    <font>
      <sz val="11"/>
      <color theme="1"/>
      <name val="Arial Black"/>
      <family val="2"/>
    </font>
    <font>
      <sz val="16"/>
      <color theme="9" tint="-0.249977111117893"/>
      <name val="Arial Black"/>
      <family val="2"/>
    </font>
    <font>
      <sz val="12"/>
      <color theme="1"/>
      <name val="Arial Black"/>
      <family val="2"/>
    </font>
    <font>
      <sz val="11"/>
      <color theme="9" tint="-0.249977111117893"/>
      <name val="Calibri"/>
      <family val="2"/>
      <scheme val="minor"/>
    </font>
    <font>
      <sz val="11"/>
      <color theme="1"/>
      <name val="Bahnschrift SemiLight Condensed"/>
      <family val="2"/>
    </font>
    <font>
      <sz val="16"/>
      <color theme="1"/>
      <name val="Arial Black"/>
      <family val="2"/>
    </font>
    <font>
      <sz val="16"/>
      <color theme="9" tint="-0.499984740745262"/>
      <name val="Arial Black"/>
      <family val="2"/>
    </font>
    <font>
      <sz val="36"/>
      <color theme="1"/>
      <name val="Calibri"/>
      <family val="2"/>
      <scheme val="minor"/>
    </font>
    <font>
      <sz val="28"/>
      <color theme="1"/>
      <name val="Calibri"/>
      <family val="2"/>
      <scheme val="minor"/>
    </font>
    <font>
      <sz val="20"/>
      <color theme="1"/>
      <name val="Calibri"/>
      <family val="2"/>
      <scheme val="minor"/>
    </font>
    <font>
      <sz val="72"/>
      <color theme="0"/>
      <name val="Algerian"/>
      <family val="5"/>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bgColor indexed="64"/>
      </patternFill>
    </fill>
    <fill>
      <patternFill patternType="solid">
        <fgColor theme="6" tint="0.79998168889431442"/>
        <bgColor theme="6" tint="0.79998168889431442"/>
      </patternFill>
    </fill>
    <fill>
      <patternFill patternType="solid">
        <fgColor theme="9" tint="0.79998168889431442"/>
        <bgColor indexed="64"/>
      </patternFill>
    </fill>
    <fill>
      <patternFill patternType="solid">
        <fgColor rgb="FFFFF3CD"/>
        <bgColor indexed="64"/>
      </patternFill>
    </fill>
    <fill>
      <patternFill patternType="solid">
        <fgColor theme="6"/>
        <bgColor theme="6"/>
      </patternFill>
    </fill>
    <fill>
      <patternFill patternType="solid">
        <fgColor rgb="FFFFC000"/>
        <bgColor indexed="64"/>
      </patternFill>
    </fill>
    <fill>
      <patternFill patternType="solid">
        <fgColor rgb="FFFFE38B"/>
        <bgColor indexed="64"/>
      </patternFill>
    </fill>
    <fill>
      <patternFill patternType="solid">
        <fgColor theme="9"/>
        <bgColor indexed="64"/>
      </patternFill>
    </fill>
    <fill>
      <patternFill patternType="solid">
        <fgColor theme="9" tint="-0.249977111117893"/>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1"/>
        <bgColor indexed="64"/>
      </patternFill>
    </fill>
    <fill>
      <patternFill patternType="solid">
        <fgColor theme="1" tint="4.9989318521683403E-2"/>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bottom/>
      <diagonal/>
    </border>
    <border>
      <left style="thin">
        <color indexed="64"/>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9">
    <xf numFmtId="0" fontId="0" fillId="0" borderId="0" xfId="0"/>
    <xf numFmtId="14" fontId="0" fillId="0" borderId="0" xfId="0" applyNumberFormat="1"/>
    <xf numFmtId="3" fontId="0" fillId="0" borderId="0" xfId="0" applyNumberFormat="1"/>
    <xf numFmtId="15" fontId="0" fillId="0" borderId="0" xfId="0" applyNumberFormat="1"/>
    <xf numFmtId="164" fontId="0" fillId="0" borderId="0" xfId="0" applyNumberFormat="1"/>
    <xf numFmtId="0" fontId="19" fillId="0" borderId="0" xfId="0" applyFont="1" applyAlignment="1">
      <alignment horizontal="center"/>
    </xf>
    <xf numFmtId="0" fontId="0" fillId="36" borderId="0" xfId="0" applyFill="1"/>
    <xf numFmtId="0" fontId="19" fillId="36" borderId="0" xfId="0" applyFont="1" applyFill="1" applyAlignment="1">
      <alignment horizontal="center"/>
    </xf>
    <xf numFmtId="0" fontId="19" fillId="37" borderId="0" xfId="0" applyFont="1" applyFill="1" applyAlignment="1">
      <alignment horizontal="center"/>
    </xf>
    <xf numFmtId="0" fontId="0" fillId="37" borderId="0" xfId="0" applyFill="1"/>
    <xf numFmtId="0" fontId="24" fillId="37" borderId="0" xfId="0" applyFont="1" applyFill="1" applyAlignment="1">
      <alignment horizontal="right"/>
    </xf>
    <xf numFmtId="0" fontId="25" fillId="37" borderId="0" xfId="0" applyFont="1" applyFill="1" applyAlignment="1">
      <alignment horizontal="center"/>
    </xf>
    <xf numFmtId="0" fontId="0" fillId="34" borderId="0" xfId="0" applyFill="1"/>
    <xf numFmtId="0" fontId="0" fillId="34" borderId="0" xfId="0" applyFill="1" applyAlignment="1">
      <alignment horizontal="left"/>
    </xf>
    <xf numFmtId="0" fontId="22" fillId="36" borderId="0" xfId="0" applyFont="1" applyFill="1"/>
    <xf numFmtId="0" fontId="21" fillId="36" borderId="0" xfId="0" applyFont="1" applyFill="1"/>
    <xf numFmtId="0" fontId="21" fillId="36" borderId="0" xfId="0" applyFont="1" applyFill="1" applyAlignment="1">
      <alignment horizontal="center"/>
    </xf>
    <xf numFmtId="0" fontId="0" fillId="0" borderId="0" xfId="0" applyAlignment="1">
      <alignment vertical="center" wrapText="1"/>
    </xf>
    <xf numFmtId="0" fontId="0" fillId="35" borderId="11" xfId="0" applyFill="1" applyBorder="1"/>
    <xf numFmtId="0" fontId="0" fillId="0" borderId="0" xfId="0" applyAlignment="1">
      <alignment horizontal="center"/>
    </xf>
    <xf numFmtId="0" fontId="13" fillId="38" borderId="11" xfId="0" applyFont="1" applyFill="1" applyBorder="1"/>
    <xf numFmtId="0" fontId="0" fillId="0" borderId="11" xfId="0" applyBorder="1"/>
    <xf numFmtId="0" fontId="0" fillId="39" borderId="0" xfId="0" applyFill="1"/>
    <xf numFmtId="0" fontId="0" fillId="40" borderId="0" xfId="0" applyFill="1"/>
    <xf numFmtId="0" fontId="26" fillId="0" borderId="0" xfId="0" applyFont="1" applyAlignment="1">
      <alignment horizontal="center"/>
    </xf>
    <xf numFmtId="14" fontId="0" fillId="0" borderId="10" xfId="0" applyNumberFormat="1" applyBorder="1" applyAlignment="1">
      <alignment horizontal="center"/>
    </xf>
    <xf numFmtId="0" fontId="0" fillId="0" borderId="11" xfId="0" applyBorder="1" applyAlignment="1">
      <alignment horizontal="center"/>
    </xf>
    <xf numFmtId="164" fontId="0" fillId="0" borderId="11" xfId="0" applyNumberFormat="1" applyBorder="1" applyAlignment="1">
      <alignment horizontal="center"/>
    </xf>
    <xf numFmtId="164" fontId="0" fillId="0" borderId="0" xfId="0" applyNumberFormat="1" applyAlignment="1">
      <alignment horizontal="center"/>
    </xf>
    <xf numFmtId="0" fontId="0" fillId="0" borderId="0" xfId="0" applyAlignment="1">
      <alignment horizontal="left"/>
    </xf>
    <xf numFmtId="0" fontId="30" fillId="41" borderId="12" xfId="0" applyFont="1" applyFill="1" applyBorder="1"/>
    <xf numFmtId="0" fontId="30" fillId="41" borderId="13" xfId="0" applyFont="1" applyFill="1" applyBorder="1"/>
    <xf numFmtId="0" fontId="0" fillId="36" borderId="17" xfId="0" applyFill="1" applyBorder="1"/>
    <xf numFmtId="0" fontId="30" fillId="41" borderId="18" xfId="0" applyFont="1" applyFill="1" applyBorder="1"/>
    <xf numFmtId="0" fontId="0" fillId="36" borderId="19" xfId="0" applyFill="1" applyBorder="1"/>
    <xf numFmtId="0" fontId="30" fillId="41" borderId="20" xfId="0" applyFont="1" applyFill="1" applyBorder="1"/>
    <xf numFmtId="0" fontId="0" fillId="36" borderId="12" xfId="0" applyFill="1" applyBorder="1"/>
    <xf numFmtId="0" fontId="0" fillId="36" borderId="21" xfId="0" applyFill="1" applyBorder="1"/>
    <xf numFmtId="0" fontId="0" fillId="36" borderId="13" xfId="0" applyFill="1" applyBorder="1"/>
    <xf numFmtId="0" fontId="0" fillId="40" borderId="0" xfId="0" applyFill="1" applyAlignment="1">
      <alignment vertical="center" wrapText="1"/>
    </xf>
    <xf numFmtId="0" fontId="13" fillId="38" borderId="0" xfId="0" applyFont="1" applyFill="1"/>
    <xf numFmtId="0" fontId="0" fillId="35" borderId="11" xfId="0" applyFill="1" applyBorder="1" applyAlignment="1">
      <alignment horizontal="center"/>
    </xf>
    <xf numFmtId="0" fontId="0" fillId="42" borderId="13" xfId="0" applyFill="1" applyBorder="1"/>
    <xf numFmtId="0" fontId="0" fillId="33" borderId="13" xfId="0" applyFill="1" applyBorder="1"/>
    <xf numFmtId="0" fontId="32" fillId="42" borderId="13" xfId="0" applyFont="1" applyFill="1" applyBorder="1"/>
    <xf numFmtId="0" fontId="0" fillId="0" borderId="0" xfId="0" pivotButton="1"/>
    <xf numFmtId="0" fontId="0" fillId="42" borderId="0" xfId="0" applyFill="1"/>
    <xf numFmtId="0" fontId="0" fillId="33" borderId="15" xfId="0" applyFill="1" applyBorder="1"/>
    <xf numFmtId="0" fontId="0" fillId="43" borderId="0" xfId="0" applyFill="1"/>
    <xf numFmtId="0" fontId="17" fillId="34" borderId="0" xfId="0" applyFont="1" applyFill="1"/>
    <xf numFmtId="0" fontId="17" fillId="36" borderId="0" xfId="0" applyFont="1" applyFill="1"/>
    <xf numFmtId="0" fontId="34" fillId="36" borderId="0" xfId="0" applyFont="1" applyFill="1"/>
    <xf numFmtId="0" fontId="0" fillId="36" borderId="27" xfId="0" applyFill="1" applyBorder="1"/>
    <xf numFmtId="0" fontId="35" fillId="36" borderId="0" xfId="0" applyFont="1" applyFill="1"/>
    <xf numFmtId="0" fontId="0" fillId="36" borderId="15" xfId="0" applyFill="1" applyBorder="1"/>
    <xf numFmtId="0" fontId="37" fillId="36" borderId="0" xfId="0" applyFont="1" applyFill="1"/>
    <xf numFmtId="9" fontId="37" fillId="36" borderId="0" xfId="42" applyFont="1" applyFill="1" applyBorder="1" applyAlignment="1"/>
    <xf numFmtId="0" fontId="38" fillId="36" borderId="0" xfId="0" applyFont="1" applyFill="1"/>
    <xf numFmtId="9" fontId="38" fillId="36" borderId="0" xfId="42" applyFont="1" applyFill="1" applyBorder="1" applyAlignment="1"/>
    <xf numFmtId="0" fontId="33" fillId="36" borderId="0" xfId="0" applyFont="1" applyFill="1" applyAlignment="1">
      <alignment horizontal="left"/>
    </xf>
    <xf numFmtId="0" fontId="33" fillId="36" borderId="0" xfId="0" applyFont="1" applyFill="1"/>
    <xf numFmtId="164" fontId="0" fillId="0" borderId="0" xfId="42" applyNumberFormat="1" applyFont="1" applyAlignment="1">
      <alignment horizontal="center"/>
    </xf>
    <xf numFmtId="0" fontId="0" fillId="33" borderId="0" xfId="0" applyFill="1" applyAlignment="1">
      <alignment horizontal="center"/>
    </xf>
    <xf numFmtId="0" fontId="0" fillId="0" borderId="0" xfId="0" applyAlignment="1">
      <alignment horizontal="left" indent="1"/>
    </xf>
    <xf numFmtId="0" fontId="32" fillId="42" borderId="14" xfId="0" applyFont="1" applyFill="1" applyBorder="1"/>
    <xf numFmtId="0" fontId="0" fillId="36" borderId="0" xfId="0" applyFill="1" applyAlignment="1">
      <alignment horizontal="left"/>
    </xf>
    <xf numFmtId="0" fontId="23" fillId="36" borderId="0" xfId="0" applyFont="1" applyFill="1"/>
    <xf numFmtId="0" fontId="0" fillId="44" borderId="0" xfId="0" applyFill="1"/>
    <xf numFmtId="0" fontId="0" fillId="37" borderId="0" xfId="0" applyFill="1" applyAlignment="1">
      <alignment horizontal="left"/>
    </xf>
    <xf numFmtId="0" fontId="0" fillId="36" borderId="0" xfId="0" applyFill="1" applyAlignment="1">
      <alignment vertical="center" wrapText="1"/>
    </xf>
    <xf numFmtId="0" fontId="0" fillId="33" borderId="0" xfId="0" applyFill="1"/>
    <xf numFmtId="0" fontId="0" fillId="46" borderId="0" xfId="0" applyFill="1"/>
    <xf numFmtId="0" fontId="0" fillId="47" borderId="0" xfId="0" applyFill="1"/>
    <xf numFmtId="0" fontId="0" fillId="47" borderId="0" xfId="0" applyFill="1" applyAlignment="1">
      <alignment horizontal="center"/>
    </xf>
    <xf numFmtId="0" fontId="0" fillId="48" borderId="0" xfId="0" applyFill="1"/>
    <xf numFmtId="0" fontId="31" fillId="40" borderId="13" xfId="0" applyFont="1" applyFill="1" applyBorder="1" applyAlignment="1">
      <alignment horizontal="center"/>
    </xf>
    <xf numFmtId="0" fontId="37" fillId="33" borderId="0" xfId="0" applyFont="1" applyFill="1" applyAlignment="1">
      <alignment horizontal="center"/>
    </xf>
    <xf numFmtId="0" fontId="20" fillId="36" borderId="0" xfId="0" applyFont="1" applyFill="1" applyAlignment="1">
      <alignment horizontal="center"/>
    </xf>
    <xf numFmtId="0" fontId="0" fillId="34" borderId="0" xfId="0" applyFill="1" applyAlignment="1">
      <alignment horizontal="center"/>
    </xf>
    <xf numFmtId="0" fontId="16" fillId="36" borderId="0" xfId="0" applyFont="1" applyFill="1" applyAlignment="1">
      <alignment horizontal="center"/>
    </xf>
    <xf numFmtId="0" fontId="29" fillId="36" borderId="0" xfId="0" applyFont="1" applyFill="1" applyAlignment="1">
      <alignment horizontal="center"/>
    </xf>
    <xf numFmtId="0" fontId="0" fillId="36" borderId="0" xfId="0" applyFill="1" applyAlignment="1">
      <alignment horizontal="center"/>
    </xf>
    <xf numFmtId="0" fontId="31" fillId="45" borderId="14" xfId="0" applyFont="1" applyFill="1" applyBorder="1" applyAlignment="1">
      <alignment horizontal="center"/>
    </xf>
    <xf numFmtId="0" fontId="0" fillId="45" borderId="15" xfId="0" applyFill="1" applyBorder="1" applyAlignment="1">
      <alignment horizontal="center"/>
    </xf>
    <xf numFmtId="0" fontId="0" fillId="45" borderId="16" xfId="0" applyFill="1" applyBorder="1" applyAlignment="1">
      <alignment horizontal="center"/>
    </xf>
    <xf numFmtId="0" fontId="27" fillId="36" borderId="0" xfId="0" applyFont="1" applyFill="1" applyAlignment="1">
      <alignment horizontal="center" wrapText="1"/>
    </xf>
    <xf numFmtId="0" fontId="28" fillId="36" borderId="0" xfId="0" applyFont="1" applyFill="1" applyAlignment="1">
      <alignment horizontal="center" wrapText="1"/>
    </xf>
    <xf numFmtId="0" fontId="0" fillId="47" borderId="0" xfId="0" applyFill="1" applyAlignment="1">
      <alignment horizontal="center"/>
    </xf>
    <xf numFmtId="0" fontId="20" fillId="33" borderId="0" xfId="0" applyFont="1" applyFill="1" applyAlignment="1">
      <alignment horizontal="center"/>
    </xf>
    <xf numFmtId="0" fontId="19" fillId="33" borderId="0" xfId="0" applyFont="1" applyFill="1" applyAlignment="1">
      <alignment horizontal="center"/>
    </xf>
    <xf numFmtId="0" fontId="22" fillId="33" borderId="0" xfId="0" applyFont="1" applyFill="1" applyAlignment="1">
      <alignment horizontal="center"/>
    </xf>
    <xf numFmtId="0" fontId="21" fillId="33" borderId="0" xfId="0" applyFont="1" applyFill="1" applyAlignment="1">
      <alignment horizontal="center"/>
    </xf>
    <xf numFmtId="0" fontId="24" fillId="36" borderId="0" xfId="0" applyFont="1" applyFill="1" applyAlignment="1">
      <alignment horizontal="center"/>
    </xf>
    <xf numFmtId="0" fontId="19" fillId="36" borderId="0" xfId="0" applyFont="1" applyFill="1" applyAlignment="1">
      <alignment horizontal="center"/>
    </xf>
    <xf numFmtId="0" fontId="17" fillId="36" borderId="0" xfId="0" applyFont="1" applyFill="1" applyAlignment="1">
      <alignment horizontal="center"/>
    </xf>
    <xf numFmtId="0" fontId="37" fillId="36" borderId="0" xfId="0" applyFont="1" applyFill="1" applyAlignment="1">
      <alignment horizontal="center"/>
    </xf>
    <xf numFmtId="0" fontId="36" fillId="36" borderId="0" xfId="0" applyFont="1" applyFill="1" applyAlignment="1">
      <alignment horizontal="center"/>
    </xf>
    <xf numFmtId="0" fontId="35" fillId="36" borderId="0" xfId="0" applyFont="1" applyFill="1" applyAlignment="1">
      <alignment horizontal="center"/>
    </xf>
    <xf numFmtId="0" fontId="40" fillId="42" borderId="28" xfId="0" applyFont="1" applyFill="1" applyBorder="1" applyAlignment="1">
      <alignment horizontal="center"/>
    </xf>
    <xf numFmtId="0" fontId="40" fillId="42" borderId="0" xfId="0" applyFont="1" applyFill="1" applyAlignment="1">
      <alignment horizontal="center"/>
    </xf>
    <xf numFmtId="0" fontId="39" fillId="36" borderId="22" xfId="0" applyFont="1" applyFill="1" applyBorder="1" applyAlignment="1">
      <alignment horizontal="center"/>
    </xf>
    <xf numFmtId="0" fontId="0" fillId="36" borderId="23" xfId="0" applyFill="1" applyBorder="1" applyAlignment="1">
      <alignment horizontal="center"/>
    </xf>
    <xf numFmtId="0" fontId="0" fillId="36" borderId="24" xfId="0" applyFill="1" applyBorder="1" applyAlignment="1">
      <alignment horizontal="center"/>
    </xf>
    <xf numFmtId="0" fontId="0" fillId="36" borderId="25" xfId="0" applyFill="1" applyBorder="1" applyAlignment="1">
      <alignment horizontal="center"/>
    </xf>
    <xf numFmtId="0" fontId="0" fillId="36" borderId="26" xfId="0" applyFill="1" applyBorder="1" applyAlignment="1">
      <alignment horizontal="center"/>
    </xf>
    <xf numFmtId="0" fontId="37" fillId="36" borderId="0" xfId="0" applyFont="1" applyFill="1" applyAlignment="1">
      <alignment horizontal="right"/>
    </xf>
    <xf numFmtId="9" fontId="37" fillId="36" borderId="0" xfId="42" applyFont="1" applyFill="1" applyBorder="1" applyAlignment="1">
      <alignment horizontal="center"/>
    </xf>
    <xf numFmtId="0" fontId="38" fillId="36" borderId="0" xfId="0" applyFont="1" applyFill="1" applyAlignment="1">
      <alignment horizontal="center"/>
    </xf>
    <xf numFmtId="9" fontId="38" fillId="36" borderId="0" xfId="42"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F3CD"/>
        </patternFill>
      </fill>
    </dxf>
    <dxf>
      <fill>
        <patternFill>
          <bgColor rgb="FFFFF3CD"/>
        </patternFill>
      </fill>
    </dxf>
    <dxf>
      <fill>
        <patternFill>
          <bgColor theme="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style="thin">
          <color theme="6" tint="0.39997558519241921"/>
        </bottom>
        <vertical/>
        <horizontal/>
      </border>
    </dxf>
    <dxf>
      <fill>
        <patternFill patternType="none">
          <fgColor indexed="64"/>
          <bgColor indexed="65"/>
        </patternFill>
      </fill>
      <alignment horizontal="center" vertical="bottom" textRotation="0" wrapText="0" indent="0" justifyLastLine="0" shrinkToFit="0" readingOrder="0"/>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6" tint="0.39997558519241921"/>
        </top>
        <bottom style="thin">
          <color theme="6" tint="0.39997558519241921"/>
        </bottom>
        <vertical/>
        <horizontal/>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6"/>
          <bgColor theme="6"/>
        </patternFill>
      </fill>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64" formatCode="_ [$₹-4009]\ * #,##0_ ;_ [$₹-4009]\ * \-#,##0_ ;_ [$₹-4009]\ * &quot;-&quot;_ ;_ @_ "/>
    </dxf>
    <dxf>
      <numFmt numFmtId="164" formatCode="_ [$₹-4009]\ * #,##0_ ;_ [$₹-4009]\ * \-#,##0_ ;_ [$₹-4009]\ * &quot;-&quot;_ ;_ @_ "/>
      <alignment horizontal="center" vertical="bottom" textRotation="0" wrapText="0" indent="0" justifyLastLine="0" shrinkToFit="0" readingOrder="0"/>
    </dxf>
    <dxf>
      <numFmt numFmtId="164" formatCode="_ [$₹-4009]\ * #,##0_ ;_ [$₹-4009]\ * \-#,##0_ ;_ [$₹-4009]\ * &quot;-&quot;_ ;_ @_ "/>
      <fill>
        <patternFill patternType="none">
          <fgColor indexed="64"/>
          <bgColor auto="1"/>
        </patternFill>
      </fill>
    </dxf>
    <dxf>
      <numFmt numFmtId="164" formatCode="_ [$₹-4009]\ * #,##0_ ;_ [$₹-4009]\ * \-#,##0_ ;_ [$₹-4009]\ * &quot;-&quot;_ ;_ @_ "/>
      <fill>
        <patternFill patternType="none">
          <fgColor indexed="64"/>
          <bgColor auto="1"/>
        </patternFill>
      </fill>
    </dxf>
    <dxf>
      <fill>
        <patternFill patternType="none">
          <fgColor indexed="64"/>
          <bgColor auto="1"/>
        </patternFill>
      </fill>
    </dxf>
    <dxf>
      <alignment horizontal="center" vertical="bottom" textRotation="0" wrapText="0" indent="0" justifyLastLine="0" shrinkToFit="0" readingOrder="0"/>
    </dxf>
    <dxf>
      <numFmt numFmtId="164" formatCode="_ [$₹-4009]\ * #,##0_ ;_ [$₹-4009]\ * \-#,##0_ ;_ [$₹-4009]\ * &quot;-&quot;_ ;_ @_ "/>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bgColor theme="0"/>
        </patternFill>
      </fill>
    </dxf>
    <dxf>
      <fill>
        <patternFill>
          <bgColor theme="0"/>
        </patternFill>
      </fill>
    </dxf>
    <dxf>
      <font>
        <b/>
        <i val="0"/>
        <strike val="0"/>
        <condense val="0"/>
        <extend val="0"/>
        <outline val="0"/>
        <shadow val="0"/>
        <u/>
        <vertAlign val="baseline"/>
        <sz val="12"/>
        <color theme="1"/>
        <name val="Calibri"/>
        <family val="2"/>
        <scheme val="minor"/>
      </font>
      <fill>
        <patternFill patternType="none">
          <fgColor indexed="64"/>
          <bgColor auto="1"/>
        </patternFill>
      </fill>
      <alignment horizontal="center" vertical="bottom" textRotation="0" wrapText="0" indent="0" justifyLastLine="0" shrinkToFit="0" readingOrder="0"/>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0" formatCode="General"/>
    </dxf>
    <dxf>
      <numFmt numFmtId="19" formatCode="m/d/yyyy"/>
    </dxf>
  </dxfs>
  <tableStyles count="0" defaultTableStyle="TableStyleMedium2" defaultPivotStyle="PivotStyleLight16"/>
  <colors>
    <mruColors>
      <color rgb="FFFFE38B"/>
      <color rgb="FFFFF3CD"/>
      <color rgb="FFFFFF0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5"/>
              <c:pt idx="0">
                <c:v> Business, Investment and Economics</c:v>
              </c:pt>
              <c:pt idx="1">
                <c:v> Mystery, Detective, Thriller and Adventure</c:v>
              </c:pt>
              <c:pt idx="2">
                <c:v> Novel</c:v>
              </c:pt>
              <c:pt idx="3">
                <c:v>Biographies, Memories &amp; Interviews</c:v>
              </c:pt>
              <c:pt idx="4">
                <c:v>Business, Investment and Economics</c:v>
              </c:pt>
              <c:pt idx="5">
                <c:v>Computer Science &amp; Engineering</c:v>
              </c:pt>
              <c:pt idx="6">
                <c:v>Foreign Language Books</c:v>
              </c:pt>
              <c:pt idx="7">
                <c:v>History and Tradition</c:v>
              </c:pt>
              <c:pt idx="8">
                <c:v>International Political Personality</c:v>
              </c:pt>
              <c:pt idx="9">
                <c:v>International Politics</c:v>
              </c:pt>
              <c:pt idx="10">
                <c:v>Islamic Books</c:v>
              </c:pt>
              <c:pt idx="11">
                <c:v>Novel</c:v>
              </c:pt>
              <c:pt idx="12">
                <c:v>Self-help and meditation</c:v>
              </c:pt>
              <c:pt idx="13">
                <c:v>Tourism and Hospitality </c:v>
              </c:pt>
              <c:pt idx="14">
                <c:v>War Tactics and Foreign Policy</c:v>
              </c:pt>
            </c:strLit>
          </c:cat>
          <c:val>
            <c:numLit>
              <c:formatCode>General</c:formatCode>
              <c:ptCount val="15"/>
              <c:pt idx="0">
                <c:v>19.100000000000001</c:v>
              </c:pt>
              <c:pt idx="1">
                <c:v>158.58000000000001</c:v>
              </c:pt>
              <c:pt idx="2">
                <c:v>3.8000000000000043</c:v>
              </c:pt>
              <c:pt idx="3">
                <c:v>-28.199999999999996</c:v>
              </c:pt>
              <c:pt idx="4">
                <c:v>1.5500000000000096</c:v>
              </c:pt>
              <c:pt idx="5">
                <c:v>29.25</c:v>
              </c:pt>
              <c:pt idx="6">
                <c:v>139.65</c:v>
              </c:pt>
              <c:pt idx="7">
                <c:v>207.29</c:v>
              </c:pt>
              <c:pt idx="8">
                <c:v>25.410000000000004</c:v>
              </c:pt>
              <c:pt idx="9">
                <c:v>-11.829999999999997</c:v>
              </c:pt>
              <c:pt idx="10">
                <c:v>207.62</c:v>
              </c:pt>
              <c:pt idx="11">
                <c:v>-66.409999999999883</c:v>
              </c:pt>
              <c:pt idx="12">
                <c:v>50.999999999999957</c:v>
              </c:pt>
              <c:pt idx="13">
                <c:v>-111.6</c:v>
              </c:pt>
              <c:pt idx="14">
                <c:v>-65.300000000000011</c:v>
              </c:pt>
            </c:numLit>
          </c:val>
          <c:smooth val="0"/>
          <c:extLst>
            <c:ext xmlns:c16="http://schemas.microsoft.com/office/drawing/2014/chart" uri="{C3380CC4-5D6E-409C-BE32-E72D297353CC}">
              <c16:uniqueId val="{00000000-62ED-46FF-AF02-BE913257191F}"/>
            </c:ext>
          </c:extLst>
        </c:ser>
        <c:dLbls>
          <c:showLegendKey val="0"/>
          <c:showVal val="0"/>
          <c:showCatName val="0"/>
          <c:showSerName val="0"/>
          <c:showPercent val="0"/>
          <c:showBubbleSize val="0"/>
        </c:dLbls>
        <c:marker val="1"/>
        <c:smooth val="0"/>
        <c:axId val="1146409375"/>
        <c:axId val="1146403615"/>
      </c:lineChart>
      <c:catAx>
        <c:axId val="114640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03615"/>
        <c:crosses val="autoZero"/>
        <c:auto val="1"/>
        <c:lblAlgn val="ctr"/>
        <c:lblOffset val="100"/>
        <c:noMultiLvlLbl val="0"/>
      </c:catAx>
      <c:valAx>
        <c:axId val="114640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0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STORE PROJECT 2.xlsx]06_Analysis!PivotTable1</c:name>
    <c:fmtId val="0"/>
  </c:pivotSource>
  <c:chart>
    <c:autoTitleDeleted val="0"/>
    <c:pivotFmts>
      <c:pivotFmt>
        <c:idx val="0"/>
        <c:spPr>
          <a:gradFill>
            <a:gsLst>
              <a:gs pos="55500">
                <a:srgbClr val="7FAA62"/>
              </a:gs>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'06_Analysis'!$C$12</c:f>
              <c:strCache>
                <c:ptCount val="1"/>
                <c:pt idx="0">
                  <c:v>Total sales</c:v>
                </c:pt>
              </c:strCache>
            </c:strRef>
          </c:tx>
          <c:spPr>
            <a:gradFill>
              <a:gsLst>
                <a:gs pos="55500">
                  <a:srgbClr val="7FAA62"/>
                </a:gs>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c:spPr>
          <c:invertIfNegative val="0"/>
          <c:cat>
            <c:strRef>
              <c:f>'06_Analysis'!$B$13:$B$30</c:f>
              <c:strCache>
                <c:ptCount val="17"/>
                <c:pt idx="0">
                  <c:v>Novel</c:v>
                </c:pt>
                <c:pt idx="1">
                  <c:v>Self-help and meditation</c:v>
                </c:pt>
                <c:pt idx="2">
                  <c:v>Business, Investment and Economics</c:v>
                </c:pt>
                <c:pt idx="3">
                  <c:v> Novel</c:v>
                </c:pt>
                <c:pt idx="4">
                  <c:v>Islamic Books</c:v>
                </c:pt>
                <c:pt idx="5">
                  <c:v>Foreign Language Books</c:v>
                </c:pt>
                <c:pt idx="6">
                  <c:v>Tourism and Hospitality </c:v>
                </c:pt>
                <c:pt idx="7">
                  <c:v>War Tactics and Foreign Policy</c:v>
                </c:pt>
                <c:pt idx="8">
                  <c:v> Mystery, Detective, Thriller and Adventure</c:v>
                </c:pt>
                <c:pt idx="9">
                  <c:v>History and Tradition</c:v>
                </c:pt>
                <c:pt idx="10">
                  <c:v>Biographies, Memories &amp; Interviews</c:v>
                </c:pt>
                <c:pt idx="11">
                  <c:v>Computer Science &amp; Engineering</c:v>
                </c:pt>
                <c:pt idx="12">
                  <c:v> Business, Investment and Economics</c:v>
                </c:pt>
                <c:pt idx="13">
                  <c:v>International Political Personality</c:v>
                </c:pt>
                <c:pt idx="14">
                  <c:v>International Politics</c:v>
                </c:pt>
                <c:pt idx="15">
                  <c:v>Formula1</c:v>
                </c:pt>
                <c:pt idx="16">
                  <c:v>(blank)</c:v>
                </c:pt>
              </c:strCache>
            </c:strRef>
          </c:cat>
          <c:val>
            <c:numRef>
              <c:f>'06_Analysis'!$C$13:$C$30</c:f>
              <c:numCache>
                <c:formatCode>General</c:formatCode>
                <c:ptCount val="17"/>
                <c:pt idx="0">
                  <c:v>3058.69</c:v>
                </c:pt>
                <c:pt idx="1">
                  <c:v>2672.9100000000003</c:v>
                </c:pt>
                <c:pt idx="2">
                  <c:v>815.27</c:v>
                </c:pt>
                <c:pt idx="3">
                  <c:v>689.06999999999994</c:v>
                </c:pt>
                <c:pt idx="4">
                  <c:v>646.73</c:v>
                </c:pt>
                <c:pt idx="5">
                  <c:v>600.17999999999995</c:v>
                </c:pt>
                <c:pt idx="6">
                  <c:v>510.24</c:v>
                </c:pt>
                <c:pt idx="7">
                  <c:v>376.3</c:v>
                </c:pt>
                <c:pt idx="8">
                  <c:v>373.5</c:v>
                </c:pt>
                <c:pt idx="9">
                  <c:v>359.48</c:v>
                </c:pt>
                <c:pt idx="10">
                  <c:v>342.96</c:v>
                </c:pt>
                <c:pt idx="11">
                  <c:v>318.37</c:v>
                </c:pt>
                <c:pt idx="12">
                  <c:v>189.2</c:v>
                </c:pt>
                <c:pt idx="13">
                  <c:v>183.04</c:v>
                </c:pt>
                <c:pt idx="14">
                  <c:v>116.48</c:v>
                </c:pt>
              </c:numCache>
            </c:numRef>
          </c:val>
          <c:extLst>
            <c:ext xmlns:c16="http://schemas.microsoft.com/office/drawing/2014/chart" uri="{C3380CC4-5D6E-409C-BE32-E72D297353CC}">
              <c16:uniqueId val="{00000000-42AA-4FA8-8ABF-1FA1B83B40C3}"/>
            </c:ext>
          </c:extLst>
        </c:ser>
        <c:ser>
          <c:idx val="1"/>
          <c:order val="1"/>
          <c:tx>
            <c:strRef>
              <c:f>'06_Analysis'!$D$12</c:f>
              <c:strCache>
                <c:ptCount val="1"/>
                <c:pt idx="0">
                  <c:v>Total profit</c:v>
                </c:pt>
              </c:strCache>
            </c:strRef>
          </c:tx>
          <c:spPr>
            <a:solidFill>
              <a:schemeClr val="accent2">
                <a:shade val="76000"/>
                <a:alpha val="70000"/>
              </a:schemeClr>
            </a:solidFill>
            <a:ln>
              <a:noFill/>
            </a:ln>
            <a:effectLst/>
          </c:spPr>
          <c:invertIfNegative val="0"/>
          <c:cat>
            <c:strRef>
              <c:f>'06_Analysis'!$B$13:$B$30</c:f>
              <c:strCache>
                <c:ptCount val="17"/>
                <c:pt idx="0">
                  <c:v>Novel</c:v>
                </c:pt>
                <c:pt idx="1">
                  <c:v>Self-help and meditation</c:v>
                </c:pt>
                <c:pt idx="2">
                  <c:v>Business, Investment and Economics</c:v>
                </c:pt>
                <c:pt idx="3">
                  <c:v> Novel</c:v>
                </c:pt>
                <c:pt idx="4">
                  <c:v>Islamic Books</c:v>
                </c:pt>
                <c:pt idx="5">
                  <c:v>Foreign Language Books</c:v>
                </c:pt>
                <c:pt idx="6">
                  <c:v>Tourism and Hospitality </c:v>
                </c:pt>
                <c:pt idx="7">
                  <c:v>War Tactics and Foreign Policy</c:v>
                </c:pt>
                <c:pt idx="8">
                  <c:v> Mystery, Detective, Thriller and Adventure</c:v>
                </c:pt>
                <c:pt idx="9">
                  <c:v>History and Tradition</c:v>
                </c:pt>
                <c:pt idx="10">
                  <c:v>Biographies, Memories &amp; Interviews</c:v>
                </c:pt>
                <c:pt idx="11">
                  <c:v>Computer Science &amp; Engineering</c:v>
                </c:pt>
                <c:pt idx="12">
                  <c:v> Business, Investment and Economics</c:v>
                </c:pt>
                <c:pt idx="13">
                  <c:v>International Political Personality</c:v>
                </c:pt>
                <c:pt idx="14">
                  <c:v>International Politics</c:v>
                </c:pt>
                <c:pt idx="15">
                  <c:v>Formula1</c:v>
                </c:pt>
                <c:pt idx="16">
                  <c:v>(blank)</c:v>
                </c:pt>
              </c:strCache>
            </c:strRef>
          </c:cat>
          <c:val>
            <c:numRef>
              <c:f>'06_Analysis'!$D$13:$D$30</c:f>
              <c:numCache>
                <c:formatCode>General</c:formatCode>
                <c:ptCount val="17"/>
                <c:pt idx="0">
                  <c:v>16.869999999999997</c:v>
                </c:pt>
                <c:pt idx="1">
                  <c:v>38.800000000000004</c:v>
                </c:pt>
                <c:pt idx="2">
                  <c:v>82.320000000000007</c:v>
                </c:pt>
                <c:pt idx="3">
                  <c:v>82.44</c:v>
                </c:pt>
                <c:pt idx="4">
                  <c:v>75.81</c:v>
                </c:pt>
                <c:pt idx="5">
                  <c:v>298.82999999999993</c:v>
                </c:pt>
                <c:pt idx="6">
                  <c:v>117.52999999999999</c:v>
                </c:pt>
                <c:pt idx="7">
                  <c:v>211</c:v>
                </c:pt>
                <c:pt idx="8">
                  <c:v>208.08</c:v>
                </c:pt>
                <c:pt idx="9">
                  <c:v>205.77</c:v>
                </c:pt>
                <c:pt idx="10">
                  <c:v>170.76</c:v>
                </c:pt>
                <c:pt idx="11">
                  <c:v>178.62</c:v>
                </c:pt>
                <c:pt idx="12">
                  <c:v>108.29999999999998</c:v>
                </c:pt>
                <c:pt idx="13">
                  <c:v>87.449999999999989</c:v>
                </c:pt>
                <c:pt idx="14">
                  <c:v>55.650000000000006</c:v>
                </c:pt>
              </c:numCache>
            </c:numRef>
          </c:val>
          <c:extLst>
            <c:ext xmlns:c16="http://schemas.microsoft.com/office/drawing/2014/chart" uri="{C3380CC4-5D6E-409C-BE32-E72D297353CC}">
              <c16:uniqueId val="{00000001-42AA-4FA8-8ABF-1FA1B83B40C3}"/>
            </c:ext>
          </c:extLst>
        </c:ser>
        <c:dLbls>
          <c:showLegendKey val="0"/>
          <c:showVal val="0"/>
          <c:showCatName val="0"/>
          <c:showSerName val="0"/>
          <c:showPercent val="0"/>
          <c:showBubbleSize val="0"/>
        </c:dLbls>
        <c:gapWidth val="80"/>
        <c:overlap val="25"/>
        <c:axId val="758414736"/>
        <c:axId val="758403216"/>
      </c:barChart>
      <c:catAx>
        <c:axId val="75841473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58403216"/>
        <c:crosses val="autoZero"/>
        <c:auto val="1"/>
        <c:lblAlgn val="ctr"/>
        <c:lblOffset val="100"/>
        <c:noMultiLvlLbl val="0"/>
      </c:catAx>
      <c:valAx>
        <c:axId val="758403216"/>
        <c:scaling>
          <c:orientation val="minMax"/>
        </c:scaling>
        <c:delete val="0"/>
        <c:axPos val="l"/>
        <c:majorGridlines>
          <c:spPr>
            <a:ln w="9525" cap="flat" cmpd="sng" algn="ctr">
              <a:gradFill>
                <a:gsLst>
                  <a:gs pos="48248">
                    <a:schemeClr val="accent6">
                      <a:lumMod val="20000"/>
                      <a:lumOff val="80000"/>
                    </a:schemeClr>
                  </a:gs>
                  <a:gs pos="0">
                    <a:srgbClr val="00B05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5841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 STORE PROJECT 2.xlsx]06_Analysis!PivotTable4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SELLING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'06_Analysis'!$C$35</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'06_Analysis'!$B$36:$B$41</c:f>
              <c:strCache>
                <c:ptCount val="5"/>
                <c:pt idx="0">
                  <c:v>The Quran</c:v>
                </c:pt>
                <c:pt idx="1">
                  <c:v>Tata Stories</c:v>
                </c:pt>
                <c:pt idx="2">
                  <c:v>The Alchemist</c:v>
                </c:pt>
                <c:pt idx="3">
                  <c:v>Sapiens A Brief History Of Humankind</c:v>
                </c:pt>
                <c:pt idx="4">
                  <c:v>How To Instantly Connect With Anyone</c:v>
                </c:pt>
              </c:strCache>
            </c:strRef>
          </c:cat>
          <c:val>
            <c:numRef>
              <c:f>'06_Analysis'!$C$36:$C$41</c:f>
              <c:numCache>
                <c:formatCode>General</c:formatCode>
                <c:ptCount val="5"/>
                <c:pt idx="0">
                  <c:v>21</c:v>
                </c:pt>
                <c:pt idx="1">
                  <c:v>21</c:v>
                </c:pt>
                <c:pt idx="2">
                  <c:v>20</c:v>
                </c:pt>
                <c:pt idx="3">
                  <c:v>19</c:v>
                </c:pt>
                <c:pt idx="4">
                  <c:v>19</c:v>
                </c:pt>
              </c:numCache>
            </c:numRef>
          </c:val>
          <c:extLst>
            <c:ext xmlns:c16="http://schemas.microsoft.com/office/drawing/2014/chart" uri="{C3380CC4-5D6E-409C-BE32-E72D297353CC}">
              <c16:uniqueId val="{00000000-1409-40B1-9B9A-03F397AA58BA}"/>
            </c:ext>
          </c:extLst>
        </c:ser>
        <c:dLbls>
          <c:showLegendKey val="0"/>
          <c:showVal val="0"/>
          <c:showCatName val="0"/>
          <c:showSerName val="0"/>
          <c:showPercent val="0"/>
          <c:showBubbleSize val="0"/>
        </c:dLbls>
        <c:gapWidth val="326"/>
        <c:overlap val="-58"/>
        <c:axId val="758401296"/>
        <c:axId val="758407056"/>
      </c:barChart>
      <c:catAx>
        <c:axId val="75840129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07056"/>
        <c:crosses val="autoZero"/>
        <c:auto val="1"/>
        <c:lblAlgn val="ctr"/>
        <c:lblOffset val="100"/>
        <c:noMultiLvlLbl val="0"/>
      </c:catAx>
      <c:valAx>
        <c:axId val="758407056"/>
        <c:scaling>
          <c:orientation val="minMax"/>
        </c:scaling>
        <c:delete val="0"/>
        <c:axPos val="b"/>
        <c:majorGridlines>
          <c:spPr>
            <a:ln w="9525" cap="flat" cmpd="sng" algn="ctr">
              <a:solidFill>
                <a:schemeClr val="accent6">
                  <a:lumMod val="40000"/>
                  <a:lumOff val="6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0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 STORE PROJECT 2.xlsx]06_Analysis!PivotTable5</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PROFITABEL BOOKS</a:t>
            </a:r>
          </a:p>
          <a:p>
            <a:pPr>
              <a:defRPr/>
            </a:pPr>
            <a:endParaRPr lang="en-US"/>
          </a:p>
        </c:rich>
      </c:tx>
      <c:layout>
        <c:manualLayout>
          <c:xMode val="edge"/>
          <c:yMode val="edge"/>
          <c:x val="0.37157397286351623"/>
          <c:y val="0.13160142792072876"/>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4345485725204257"/>
          <c:y val="0.35014024456138659"/>
          <c:w val="0.33558544975413968"/>
          <c:h val="0.492201759217607"/>
        </c:manualLayout>
      </c:layout>
      <c:barChart>
        <c:barDir val="bar"/>
        <c:grouping val="clustered"/>
        <c:varyColors val="0"/>
        <c:ser>
          <c:idx val="0"/>
          <c:order val="0"/>
          <c:tx>
            <c:strRef>
              <c:f>'06_Analysis'!$K$35</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10800000" scaled="1"/>
              <a:tileRect/>
            </a:gradFill>
            <a:ln>
              <a:noFill/>
            </a:ln>
            <a:effectLst/>
          </c:spPr>
          <c:invertIfNegative val="0"/>
          <c:cat>
            <c:strRef>
              <c:f>'06_Analysis'!$J$36:$J$41</c:f>
              <c:strCache>
                <c:ptCount val="5"/>
                <c:pt idx="0">
                  <c:v>How To Instantly Connect With Anyone</c:v>
                </c:pt>
                <c:pt idx="1">
                  <c:v>The Alchemist</c:v>
                </c:pt>
                <c:pt idx="2">
                  <c:v>Tata Stories</c:v>
                </c:pt>
                <c:pt idx="3">
                  <c:v>Winning</c:v>
                </c:pt>
                <c:pt idx="4">
                  <c:v>The Quran</c:v>
                </c:pt>
              </c:strCache>
            </c:strRef>
          </c:cat>
          <c:val>
            <c:numRef>
              <c:f>'06_Analysis'!$K$36:$K$41</c:f>
              <c:numCache>
                <c:formatCode>General</c:formatCode>
                <c:ptCount val="5"/>
                <c:pt idx="0">
                  <c:v>400.90000000000003</c:v>
                </c:pt>
                <c:pt idx="1">
                  <c:v>337.4</c:v>
                </c:pt>
                <c:pt idx="2">
                  <c:v>298.82999999999993</c:v>
                </c:pt>
                <c:pt idx="3">
                  <c:v>295.40000000000009</c:v>
                </c:pt>
                <c:pt idx="4">
                  <c:v>288.53999999999996</c:v>
                </c:pt>
              </c:numCache>
            </c:numRef>
          </c:val>
          <c:extLst>
            <c:ext xmlns:c16="http://schemas.microsoft.com/office/drawing/2014/chart" uri="{C3380CC4-5D6E-409C-BE32-E72D297353CC}">
              <c16:uniqueId val="{00000000-4403-45DC-B709-1D270A799901}"/>
            </c:ext>
          </c:extLst>
        </c:ser>
        <c:dLbls>
          <c:showLegendKey val="0"/>
          <c:showVal val="0"/>
          <c:showCatName val="0"/>
          <c:showSerName val="0"/>
          <c:showPercent val="0"/>
          <c:showBubbleSize val="0"/>
        </c:dLbls>
        <c:gapWidth val="326"/>
        <c:overlap val="-18"/>
        <c:axId val="758401776"/>
        <c:axId val="758422896"/>
      </c:barChart>
      <c:catAx>
        <c:axId val="75840177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22896"/>
        <c:crosses val="autoZero"/>
        <c:auto val="1"/>
        <c:lblAlgn val="ctr"/>
        <c:lblOffset val="100"/>
        <c:noMultiLvlLbl val="0"/>
      </c:catAx>
      <c:valAx>
        <c:axId val="75842289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40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[BOOK STORE PROJECT 2.xlsx]06_Analysis!PivotTable1</c:name>
    <c:fmtId val="1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 SALES AND PROFIT</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3">
                  <a:alpha val="0"/>
                </a:schemeClr>
              </a:gs>
              <a:gs pos="50000">
                <a:schemeClr val="accent3"/>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3">
            <a:lumMod val="20000"/>
            <a:lumOff val="80000"/>
          </a:schemeClr>
        </a:solidFill>
        <a:ln>
          <a:noFill/>
        </a:ln>
        <a:effectLst/>
        <a:sp3d/>
      </c:spPr>
    </c:sideWall>
    <c:backWall>
      <c:thickness val="0"/>
      <c:spPr>
        <a:solidFill>
          <a:schemeClr val="accent3">
            <a:lumMod val="20000"/>
            <a:lumOff val="80000"/>
          </a:schemeClr>
        </a:solidFill>
        <a:ln>
          <a:noFill/>
        </a:ln>
        <a:effectLst/>
        <a:sp3d/>
      </c:spPr>
    </c:backWall>
    <c:plotArea>
      <c:layout>
        <c:manualLayout>
          <c:layoutTarget val="inner"/>
          <c:xMode val="edge"/>
          <c:yMode val="edge"/>
          <c:x val="1.8944436287032164E-2"/>
          <c:y val="1.0836613106632571E-2"/>
          <c:w val="0.92843367774749341"/>
          <c:h val="0.82066113969870669"/>
        </c:manualLayout>
      </c:layout>
      <c:bar3DChart>
        <c:barDir val="col"/>
        <c:grouping val="clustered"/>
        <c:varyColors val="0"/>
        <c:ser>
          <c:idx val="0"/>
          <c:order val="0"/>
          <c:tx>
            <c:strRef>
              <c:f>'06_Analysis'!$C$12</c:f>
              <c:strCache>
                <c:ptCount val="1"/>
                <c:pt idx="0">
                  <c:v>Total sales</c:v>
                </c:pt>
              </c:strCache>
            </c:strRef>
          </c:tx>
          <c:spPr>
            <a:gradFill>
              <a:gsLst>
                <a:gs pos="100000">
                  <a:schemeClr val="accent3">
                    <a:shade val="76000"/>
                    <a:alpha val="0"/>
                  </a:schemeClr>
                </a:gs>
                <a:gs pos="50000">
                  <a:schemeClr val="accent3">
                    <a:shade val="76000"/>
                  </a:schemeClr>
                </a:gs>
              </a:gsLst>
              <a:lin ang="5400000" scaled="0"/>
            </a:gradFill>
            <a:ln>
              <a:noFill/>
            </a:ln>
            <a:effectLst/>
            <a:sp3d/>
          </c:spPr>
          <c:invertIfNegative val="0"/>
          <c:cat>
            <c:strRef>
              <c:f>'06_Analysis'!$B$13:$B$30</c:f>
              <c:strCache>
                <c:ptCount val="17"/>
                <c:pt idx="0">
                  <c:v>Novel</c:v>
                </c:pt>
                <c:pt idx="1">
                  <c:v>Self-help and meditation</c:v>
                </c:pt>
                <c:pt idx="2">
                  <c:v>Business, Investment and Economics</c:v>
                </c:pt>
                <c:pt idx="3">
                  <c:v> Novel</c:v>
                </c:pt>
                <c:pt idx="4">
                  <c:v>Islamic Books</c:v>
                </c:pt>
                <c:pt idx="5">
                  <c:v>Foreign Language Books</c:v>
                </c:pt>
                <c:pt idx="6">
                  <c:v>Tourism and Hospitality </c:v>
                </c:pt>
                <c:pt idx="7">
                  <c:v>War Tactics and Foreign Policy</c:v>
                </c:pt>
                <c:pt idx="8">
                  <c:v> Mystery, Detective, Thriller and Adventure</c:v>
                </c:pt>
                <c:pt idx="9">
                  <c:v>History and Tradition</c:v>
                </c:pt>
                <c:pt idx="10">
                  <c:v>Biographies, Memories &amp; Interviews</c:v>
                </c:pt>
                <c:pt idx="11">
                  <c:v>Computer Science &amp; Engineering</c:v>
                </c:pt>
                <c:pt idx="12">
                  <c:v> Business, Investment and Economics</c:v>
                </c:pt>
                <c:pt idx="13">
                  <c:v>International Political Personality</c:v>
                </c:pt>
                <c:pt idx="14">
                  <c:v>International Politics</c:v>
                </c:pt>
                <c:pt idx="15">
                  <c:v>Formula1</c:v>
                </c:pt>
                <c:pt idx="16">
                  <c:v>(blank)</c:v>
                </c:pt>
              </c:strCache>
            </c:strRef>
          </c:cat>
          <c:val>
            <c:numRef>
              <c:f>'06_Analysis'!$C$13:$C$30</c:f>
              <c:numCache>
                <c:formatCode>General</c:formatCode>
                <c:ptCount val="17"/>
                <c:pt idx="0">
                  <c:v>3058.69</c:v>
                </c:pt>
                <c:pt idx="1">
                  <c:v>2672.9100000000003</c:v>
                </c:pt>
                <c:pt idx="2">
                  <c:v>815.27</c:v>
                </c:pt>
                <c:pt idx="3">
                  <c:v>689.06999999999994</c:v>
                </c:pt>
                <c:pt idx="4">
                  <c:v>646.73</c:v>
                </c:pt>
                <c:pt idx="5">
                  <c:v>600.17999999999995</c:v>
                </c:pt>
                <c:pt idx="6">
                  <c:v>510.24</c:v>
                </c:pt>
                <c:pt idx="7">
                  <c:v>376.3</c:v>
                </c:pt>
                <c:pt idx="8">
                  <c:v>373.5</c:v>
                </c:pt>
                <c:pt idx="9">
                  <c:v>359.48</c:v>
                </c:pt>
                <c:pt idx="10">
                  <c:v>342.96</c:v>
                </c:pt>
                <c:pt idx="11">
                  <c:v>318.37</c:v>
                </c:pt>
                <c:pt idx="12">
                  <c:v>189.2</c:v>
                </c:pt>
                <c:pt idx="13">
                  <c:v>183.04</c:v>
                </c:pt>
                <c:pt idx="14">
                  <c:v>116.48</c:v>
                </c:pt>
              </c:numCache>
            </c:numRef>
          </c:val>
          <c:extLst>
            <c:ext xmlns:c16="http://schemas.microsoft.com/office/drawing/2014/chart" uri="{C3380CC4-5D6E-409C-BE32-E72D297353CC}">
              <c16:uniqueId val="{00000000-7629-40DE-ADD9-7E75F5773B9D}"/>
            </c:ext>
          </c:extLst>
        </c:ser>
        <c:ser>
          <c:idx val="1"/>
          <c:order val="1"/>
          <c:tx>
            <c:strRef>
              <c:f>'06_Analysis'!$D$12</c:f>
              <c:strCache>
                <c:ptCount val="1"/>
                <c:pt idx="0">
                  <c:v>Total profit</c:v>
                </c:pt>
              </c:strCache>
            </c:strRef>
          </c:tx>
          <c:spPr>
            <a:gradFill>
              <a:gsLst>
                <a:gs pos="100000">
                  <a:schemeClr val="accent3">
                    <a:tint val="77000"/>
                    <a:alpha val="0"/>
                  </a:schemeClr>
                </a:gs>
                <a:gs pos="50000">
                  <a:schemeClr val="accent3">
                    <a:tint val="77000"/>
                  </a:schemeClr>
                </a:gs>
              </a:gsLst>
              <a:lin ang="5400000" scaled="0"/>
            </a:gradFill>
            <a:ln>
              <a:noFill/>
            </a:ln>
            <a:effectLst/>
            <a:sp3d/>
          </c:spPr>
          <c:invertIfNegative val="0"/>
          <c:cat>
            <c:strRef>
              <c:f>'06_Analysis'!$B$13:$B$30</c:f>
              <c:strCache>
                <c:ptCount val="17"/>
                <c:pt idx="0">
                  <c:v>Novel</c:v>
                </c:pt>
                <c:pt idx="1">
                  <c:v>Self-help and meditation</c:v>
                </c:pt>
                <c:pt idx="2">
                  <c:v>Business, Investment and Economics</c:v>
                </c:pt>
                <c:pt idx="3">
                  <c:v> Novel</c:v>
                </c:pt>
                <c:pt idx="4">
                  <c:v>Islamic Books</c:v>
                </c:pt>
                <c:pt idx="5">
                  <c:v>Foreign Language Books</c:v>
                </c:pt>
                <c:pt idx="6">
                  <c:v>Tourism and Hospitality </c:v>
                </c:pt>
                <c:pt idx="7">
                  <c:v>War Tactics and Foreign Policy</c:v>
                </c:pt>
                <c:pt idx="8">
                  <c:v> Mystery, Detective, Thriller and Adventure</c:v>
                </c:pt>
                <c:pt idx="9">
                  <c:v>History and Tradition</c:v>
                </c:pt>
                <c:pt idx="10">
                  <c:v>Biographies, Memories &amp; Interviews</c:v>
                </c:pt>
                <c:pt idx="11">
                  <c:v>Computer Science &amp; Engineering</c:v>
                </c:pt>
                <c:pt idx="12">
                  <c:v> Business, Investment and Economics</c:v>
                </c:pt>
                <c:pt idx="13">
                  <c:v>International Political Personality</c:v>
                </c:pt>
                <c:pt idx="14">
                  <c:v>International Politics</c:v>
                </c:pt>
                <c:pt idx="15">
                  <c:v>Formula1</c:v>
                </c:pt>
                <c:pt idx="16">
                  <c:v>(blank)</c:v>
                </c:pt>
              </c:strCache>
            </c:strRef>
          </c:cat>
          <c:val>
            <c:numRef>
              <c:f>'06_Analysis'!$D$13:$D$30</c:f>
              <c:numCache>
                <c:formatCode>General</c:formatCode>
                <c:ptCount val="17"/>
                <c:pt idx="0">
                  <c:v>16.869999999999997</c:v>
                </c:pt>
                <c:pt idx="1">
                  <c:v>38.800000000000004</c:v>
                </c:pt>
                <c:pt idx="2">
                  <c:v>82.320000000000007</c:v>
                </c:pt>
                <c:pt idx="3">
                  <c:v>82.44</c:v>
                </c:pt>
                <c:pt idx="4">
                  <c:v>75.81</c:v>
                </c:pt>
                <c:pt idx="5">
                  <c:v>298.82999999999993</c:v>
                </c:pt>
                <c:pt idx="6">
                  <c:v>117.52999999999999</c:v>
                </c:pt>
                <c:pt idx="7">
                  <c:v>211</c:v>
                </c:pt>
                <c:pt idx="8">
                  <c:v>208.08</c:v>
                </c:pt>
                <c:pt idx="9">
                  <c:v>205.77</c:v>
                </c:pt>
                <c:pt idx="10">
                  <c:v>170.76</c:v>
                </c:pt>
                <c:pt idx="11">
                  <c:v>178.62</c:v>
                </c:pt>
                <c:pt idx="12">
                  <c:v>108.29999999999998</c:v>
                </c:pt>
                <c:pt idx="13">
                  <c:v>87.449999999999989</c:v>
                </c:pt>
                <c:pt idx="14">
                  <c:v>55.650000000000006</c:v>
                </c:pt>
              </c:numCache>
            </c:numRef>
          </c:val>
          <c:extLst>
            <c:ext xmlns:c16="http://schemas.microsoft.com/office/drawing/2014/chart" uri="{C3380CC4-5D6E-409C-BE32-E72D297353CC}">
              <c16:uniqueId val="{00000001-7629-40DE-ADD9-7E75F5773B9D}"/>
            </c:ext>
          </c:extLst>
        </c:ser>
        <c:dLbls>
          <c:showLegendKey val="0"/>
          <c:showVal val="0"/>
          <c:showCatName val="0"/>
          <c:showSerName val="0"/>
          <c:showPercent val="0"/>
          <c:showBubbleSize val="0"/>
        </c:dLbls>
        <c:gapWidth val="150"/>
        <c:gapDepth val="0"/>
        <c:shape val="box"/>
        <c:axId val="15244879"/>
        <c:axId val="15261679"/>
        <c:axId val="0"/>
      </c:bar3DChart>
      <c:catAx>
        <c:axId val="15244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1679"/>
        <c:crosses val="autoZero"/>
        <c:auto val="1"/>
        <c:lblAlgn val="ctr"/>
        <c:lblOffset val="100"/>
        <c:noMultiLvlLbl val="0"/>
      </c:catAx>
      <c:valAx>
        <c:axId val="1526167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[BOOK STORE PROJECT 2.xlsx]06_Analysis!PivotTable4</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QUANTY SOLD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53261134654963E-2"/>
          <c:y val="0.13107420802050906"/>
          <c:w val="0.82894407177282081"/>
          <c:h val="0.64256592199230911"/>
        </c:manualLayout>
      </c:layout>
      <c:lineChart>
        <c:grouping val="standard"/>
        <c:varyColors val="0"/>
        <c:ser>
          <c:idx val="0"/>
          <c:order val="0"/>
          <c:tx>
            <c:strRef>
              <c:f>'06_Analysis'!$C$35</c:f>
              <c:strCache>
                <c:ptCount val="1"/>
                <c:pt idx="0">
                  <c:v>Total</c:v>
                </c:pt>
              </c:strCache>
            </c:strRef>
          </c:tx>
          <c:spPr>
            <a:ln w="34925" cap="rnd">
              <a:solidFill>
                <a:schemeClr val="accent3"/>
              </a:solidFill>
              <a:round/>
            </a:ln>
            <a:effectLst>
              <a:outerShdw blurRad="50800" dist="38100" dir="5400000" rotWithShape="0">
                <a:srgbClr val="000000">
                  <a:alpha val="35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'06_Analysis'!$B$36:$B$41</c:f>
              <c:strCache>
                <c:ptCount val="5"/>
                <c:pt idx="0">
                  <c:v>The Quran</c:v>
                </c:pt>
                <c:pt idx="1">
                  <c:v>Tata Stories</c:v>
                </c:pt>
                <c:pt idx="2">
                  <c:v>The Alchemist</c:v>
                </c:pt>
                <c:pt idx="3">
                  <c:v>Sapiens A Brief History Of Humankind</c:v>
                </c:pt>
                <c:pt idx="4">
                  <c:v>How To Instantly Connect With Anyone</c:v>
                </c:pt>
              </c:strCache>
            </c:strRef>
          </c:cat>
          <c:val>
            <c:numRef>
              <c:f>'06_Analysis'!$C$36:$C$41</c:f>
              <c:numCache>
                <c:formatCode>General</c:formatCode>
                <c:ptCount val="5"/>
                <c:pt idx="0">
                  <c:v>21</c:v>
                </c:pt>
                <c:pt idx="1">
                  <c:v>21</c:v>
                </c:pt>
                <c:pt idx="2">
                  <c:v>20</c:v>
                </c:pt>
                <c:pt idx="3">
                  <c:v>19</c:v>
                </c:pt>
                <c:pt idx="4">
                  <c:v>19</c:v>
                </c:pt>
              </c:numCache>
            </c:numRef>
          </c:val>
          <c:smooth val="0"/>
          <c:extLst>
            <c:ext xmlns:c16="http://schemas.microsoft.com/office/drawing/2014/chart" uri="{C3380CC4-5D6E-409C-BE32-E72D297353CC}">
              <c16:uniqueId val="{00000000-12C0-4557-A487-D3B7567CBDFA}"/>
            </c:ext>
          </c:extLst>
        </c:ser>
        <c:dLbls>
          <c:dLblPos val="ctr"/>
          <c:showLegendKey val="0"/>
          <c:showVal val="1"/>
          <c:showCatName val="0"/>
          <c:showSerName val="0"/>
          <c:showPercent val="0"/>
          <c:showBubbleSize val="0"/>
        </c:dLbls>
        <c:marker val="1"/>
        <c:smooth val="0"/>
        <c:axId val="977379215"/>
        <c:axId val="977380655"/>
      </c:lineChart>
      <c:catAx>
        <c:axId val="977379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380655"/>
        <c:crosses val="autoZero"/>
        <c:auto val="1"/>
        <c:lblAlgn val="ctr"/>
        <c:lblOffset val="100"/>
        <c:noMultiLvlLbl val="0"/>
      </c:catAx>
      <c:valAx>
        <c:axId val="977380655"/>
        <c:scaling>
          <c:orientation val="minMax"/>
        </c:scaling>
        <c:delete val="0"/>
        <c:axPos val="l"/>
        <c:majorGridlines>
          <c:spPr>
            <a:ln w="9525" cap="flat" cmpd="sng" algn="ctr">
              <a:solidFill>
                <a:srgbClr val="000000"/>
              </a:solidFill>
              <a:round/>
            </a:ln>
            <a:effectLst/>
          </c:spPr>
        </c:majorGridlines>
        <c:numFmt formatCode="General" sourceLinked="1"/>
        <c:majorTickMark val="none"/>
        <c:minorTickMark val="none"/>
        <c:tickLblPos val="nextTo"/>
        <c:spPr>
          <a:noFill/>
          <a:ln w="3175">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37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STORE PROJECT 2.xlsx]06_Analysis!PivotTable5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BOOK VIES PROFIT CONTRIBUTION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hade val="33000"/>
            </a:schemeClr>
          </a:solidFill>
          <a:ln w="25400">
            <a:solidFill>
              <a:schemeClr val="lt1"/>
            </a:solidFill>
          </a:ln>
          <a:effectLst/>
          <a:sp3d contourW="25400">
            <a:contourClr>
              <a:schemeClr val="lt1"/>
            </a:contourClr>
          </a:sp3d>
        </c:spPr>
      </c:pivotFmt>
      <c:pivotFmt>
        <c:idx val="9"/>
        <c:spPr>
          <a:solidFill>
            <a:schemeClr val="accent2">
              <a:shade val="36000"/>
            </a:schemeClr>
          </a:solidFill>
          <a:ln w="25400">
            <a:solidFill>
              <a:schemeClr val="lt1"/>
            </a:solidFill>
          </a:ln>
          <a:effectLst/>
          <a:sp3d contourW="25400">
            <a:contourClr>
              <a:schemeClr val="lt1"/>
            </a:contourClr>
          </a:sp3d>
        </c:spPr>
      </c:pivotFmt>
      <c:pivotFmt>
        <c:idx val="10"/>
        <c:spPr>
          <a:solidFill>
            <a:schemeClr val="accent2">
              <a:shade val="40000"/>
            </a:schemeClr>
          </a:solidFill>
          <a:ln w="25400">
            <a:solidFill>
              <a:schemeClr val="lt1"/>
            </a:solidFill>
          </a:ln>
          <a:effectLst/>
          <a:sp3d contourW="25400">
            <a:contourClr>
              <a:schemeClr val="lt1"/>
            </a:contourClr>
          </a:sp3d>
        </c:spPr>
      </c:pivotFmt>
      <c:pivotFmt>
        <c:idx val="11"/>
        <c:spPr>
          <a:solidFill>
            <a:schemeClr val="accent2">
              <a:shade val="43000"/>
            </a:schemeClr>
          </a:solidFill>
          <a:ln w="25400">
            <a:solidFill>
              <a:schemeClr val="lt1"/>
            </a:solidFill>
          </a:ln>
          <a:effectLst/>
          <a:sp3d contourW="25400">
            <a:contourClr>
              <a:schemeClr val="lt1"/>
            </a:contourClr>
          </a:sp3d>
        </c:spPr>
      </c:pivotFmt>
      <c:pivotFmt>
        <c:idx val="12"/>
        <c:spPr>
          <a:solidFill>
            <a:schemeClr val="accent2">
              <a:shade val="46000"/>
            </a:schemeClr>
          </a:solidFill>
          <a:ln w="25400">
            <a:solidFill>
              <a:schemeClr val="lt1"/>
            </a:solidFill>
          </a:ln>
          <a:effectLst/>
          <a:sp3d contourW="25400">
            <a:contourClr>
              <a:schemeClr val="lt1"/>
            </a:contourClr>
          </a:sp3d>
        </c:spPr>
      </c:pivotFmt>
      <c:pivotFmt>
        <c:idx val="13"/>
        <c:spPr>
          <a:solidFill>
            <a:schemeClr val="accent2">
              <a:shade val="50000"/>
            </a:schemeClr>
          </a:solidFill>
          <a:ln w="25400">
            <a:solidFill>
              <a:schemeClr val="lt1"/>
            </a:solidFill>
          </a:ln>
          <a:effectLst/>
          <a:sp3d contourW="25400">
            <a:contourClr>
              <a:schemeClr val="lt1"/>
            </a:contourClr>
          </a:sp3d>
        </c:spPr>
      </c:pivotFmt>
      <c:pivotFmt>
        <c:idx val="14"/>
        <c:spPr>
          <a:solidFill>
            <a:schemeClr val="accent2">
              <a:shade val="53000"/>
            </a:schemeClr>
          </a:solidFill>
          <a:ln w="25400">
            <a:solidFill>
              <a:schemeClr val="lt1"/>
            </a:solidFill>
          </a:ln>
          <a:effectLst/>
          <a:sp3d contourW="25400">
            <a:contourClr>
              <a:schemeClr val="lt1"/>
            </a:contourClr>
          </a:sp3d>
        </c:spPr>
      </c:pivotFmt>
      <c:pivotFmt>
        <c:idx val="15"/>
        <c:spPr>
          <a:solidFill>
            <a:schemeClr val="accent2">
              <a:shade val="56000"/>
            </a:schemeClr>
          </a:solidFill>
          <a:ln w="25400">
            <a:solidFill>
              <a:schemeClr val="lt1"/>
            </a:solidFill>
          </a:ln>
          <a:effectLst/>
          <a:sp3d contourW="25400">
            <a:contourClr>
              <a:schemeClr val="lt1"/>
            </a:contourClr>
          </a:sp3d>
        </c:spPr>
      </c:pivotFmt>
      <c:pivotFmt>
        <c:idx val="16"/>
        <c:spPr>
          <a:solidFill>
            <a:schemeClr val="accent2">
              <a:shade val="60000"/>
            </a:schemeClr>
          </a:solidFill>
          <a:ln w="25400">
            <a:solidFill>
              <a:schemeClr val="lt1"/>
            </a:solidFill>
          </a:ln>
          <a:effectLst/>
          <a:sp3d contourW="25400">
            <a:contourClr>
              <a:schemeClr val="lt1"/>
            </a:contourClr>
          </a:sp3d>
        </c:spPr>
      </c:pivotFmt>
      <c:pivotFmt>
        <c:idx val="17"/>
        <c:spPr>
          <a:solidFill>
            <a:schemeClr val="accent2">
              <a:shade val="63000"/>
            </a:schemeClr>
          </a:solidFill>
          <a:ln w="25400">
            <a:solidFill>
              <a:schemeClr val="lt1"/>
            </a:solidFill>
          </a:ln>
          <a:effectLst/>
          <a:sp3d contourW="25400">
            <a:contourClr>
              <a:schemeClr val="lt1"/>
            </a:contourClr>
          </a:sp3d>
        </c:spPr>
      </c:pivotFmt>
      <c:pivotFmt>
        <c:idx val="18"/>
        <c:spPr>
          <a:solidFill>
            <a:schemeClr val="accent2">
              <a:shade val="66000"/>
            </a:schemeClr>
          </a:solidFill>
          <a:ln w="25400">
            <a:solidFill>
              <a:schemeClr val="lt1"/>
            </a:solidFill>
          </a:ln>
          <a:effectLst/>
          <a:sp3d contourW="25400">
            <a:contourClr>
              <a:schemeClr val="lt1"/>
            </a:contourClr>
          </a:sp3d>
        </c:spPr>
      </c:pivotFmt>
      <c:pivotFmt>
        <c:idx val="19"/>
        <c:spPr>
          <a:solidFill>
            <a:schemeClr val="accent2">
              <a:shade val="70000"/>
            </a:schemeClr>
          </a:solidFill>
          <a:ln w="25400">
            <a:solidFill>
              <a:schemeClr val="lt1"/>
            </a:solidFill>
          </a:ln>
          <a:effectLst/>
          <a:sp3d contourW="25400">
            <a:contourClr>
              <a:schemeClr val="lt1"/>
            </a:contourClr>
          </a:sp3d>
        </c:spPr>
      </c:pivotFmt>
      <c:pivotFmt>
        <c:idx val="20"/>
        <c:spPr>
          <a:solidFill>
            <a:schemeClr val="accent2">
              <a:shade val="73000"/>
            </a:schemeClr>
          </a:solidFill>
          <a:ln w="25400">
            <a:solidFill>
              <a:schemeClr val="lt1"/>
            </a:solidFill>
          </a:ln>
          <a:effectLst/>
          <a:sp3d contourW="25400">
            <a:contourClr>
              <a:schemeClr val="lt1"/>
            </a:contourClr>
          </a:sp3d>
        </c:spPr>
      </c:pivotFmt>
      <c:pivotFmt>
        <c:idx val="21"/>
        <c:spPr>
          <a:solidFill>
            <a:schemeClr val="accent2">
              <a:shade val="76000"/>
            </a:schemeClr>
          </a:solidFill>
          <a:ln w="25400">
            <a:solidFill>
              <a:schemeClr val="lt1"/>
            </a:solidFill>
          </a:ln>
          <a:effectLst/>
          <a:sp3d contourW="25400">
            <a:contourClr>
              <a:schemeClr val="lt1"/>
            </a:contourClr>
          </a:sp3d>
        </c:spPr>
      </c:pivotFmt>
      <c:pivotFmt>
        <c:idx val="22"/>
        <c:spPr>
          <a:solidFill>
            <a:schemeClr val="accent2">
              <a:shade val="80000"/>
            </a:schemeClr>
          </a:solidFill>
          <a:ln w="25400">
            <a:solidFill>
              <a:schemeClr val="lt1"/>
            </a:solidFill>
          </a:ln>
          <a:effectLst/>
          <a:sp3d contourW="25400">
            <a:contourClr>
              <a:schemeClr val="lt1"/>
            </a:contourClr>
          </a:sp3d>
        </c:spPr>
      </c:pivotFmt>
      <c:pivotFmt>
        <c:idx val="23"/>
        <c:spPr>
          <a:solidFill>
            <a:schemeClr val="accent2">
              <a:shade val="83000"/>
            </a:schemeClr>
          </a:solidFill>
          <a:ln w="25400">
            <a:solidFill>
              <a:schemeClr val="lt1"/>
            </a:solidFill>
          </a:ln>
          <a:effectLst/>
          <a:sp3d contourW="25400">
            <a:contourClr>
              <a:schemeClr val="lt1"/>
            </a:contourClr>
          </a:sp3d>
        </c:spPr>
      </c:pivotFmt>
      <c:pivotFmt>
        <c:idx val="24"/>
        <c:spPr>
          <a:solidFill>
            <a:schemeClr val="accent2">
              <a:shade val="86000"/>
            </a:schemeClr>
          </a:solidFill>
          <a:ln w="25400">
            <a:solidFill>
              <a:schemeClr val="lt1"/>
            </a:solidFill>
          </a:ln>
          <a:effectLst/>
          <a:sp3d contourW="25400">
            <a:contourClr>
              <a:schemeClr val="lt1"/>
            </a:contourClr>
          </a:sp3d>
        </c:spPr>
      </c:pivotFmt>
      <c:pivotFmt>
        <c:idx val="25"/>
        <c:spPr>
          <a:solidFill>
            <a:schemeClr val="accent2">
              <a:shade val="90000"/>
            </a:schemeClr>
          </a:solidFill>
          <a:ln w="25400">
            <a:solidFill>
              <a:schemeClr val="lt1"/>
            </a:solidFill>
          </a:ln>
          <a:effectLst/>
          <a:sp3d contourW="25400">
            <a:contourClr>
              <a:schemeClr val="lt1"/>
            </a:contourClr>
          </a:sp3d>
        </c:spPr>
      </c:pivotFmt>
      <c:pivotFmt>
        <c:idx val="26"/>
        <c:spPr>
          <a:solidFill>
            <a:schemeClr val="accent2">
              <a:shade val="93000"/>
            </a:schemeClr>
          </a:solidFill>
          <a:ln w="25400">
            <a:solidFill>
              <a:schemeClr val="lt1"/>
            </a:solidFill>
          </a:ln>
          <a:effectLst/>
          <a:sp3d contourW="25400">
            <a:contourClr>
              <a:schemeClr val="lt1"/>
            </a:contourClr>
          </a:sp3d>
        </c:spPr>
      </c:pivotFmt>
      <c:pivotFmt>
        <c:idx val="27"/>
        <c:spPr>
          <a:solidFill>
            <a:schemeClr val="accent2">
              <a:shade val="96000"/>
            </a:schemeClr>
          </a:solidFill>
          <a:ln w="25400">
            <a:solidFill>
              <a:schemeClr val="lt1"/>
            </a:solidFill>
          </a:ln>
          <a:effectLst/>
          <a:sp3d contourW="25400">
            <a:contourClr>
              <a:schemeClr val="lt1"/>
            </a:contourClr>
          </a:sp3d>
        </c:spPr>
      </c:pivotFmt>
      <c:pivotFmt>
        <c:idx val="28"/>
        <c:spPr>
          <a:solidFill>
            <a:schemeClr val="accent2"/>
          </a:solidFill>
          <a:ln w="25400">
            <a:solidFill>
              <a:schemeClr val="lt1"/>
            </a:solidFill>
          </a:ln>
          <a:effectLst/>
          <a:sp3d contourW="25400">
            <a:contourClr>
              <a:schemeClr val="lt1"/>
            </a:contourClr>
          </a:sp3d>
        </c:spPr>
      </c:pivotFmt>
      <c:pivotFmt>
        <c:idx val="29"/>
        <c:spPr>
          <a:solidFill>
            <a:schemeClr val="accent2">
              <a:tint val="97000"/>
            </a:schemeClr>
          </a:solidFill>
          <a:ln w="25400">
            <a:solidFill>
              <a:schemeClr val="lt1"/>
            </a:solidFill>
          </a:ln>
          <a:effectLst/>
          <a:sp3d contourW="25400">
            <a:contourClr>
              <a:schemeClr val="lt1"/>
            </a:contourClr>
          </a:sp3d>
        </c:spPr>
      </c:pivotFmt>
      <c:pivotFmt>
        <c:idx val="30"/>
        <c:spPr>
          <a:solidFill>
            <a:schemeClr val="accent2">
              <a:tint val="94000"/>
            </a:schemeClr>
          </a:solidFill>
          <a:ln w="25400">
            <a:solidFill>
              <a:schemeClr val="lt1"/>
            </a:solidFill>
          </a:ln>
          <a:effectLst/>
          <a:sp3d contourW="25400">
            <a:contourClr>
              <a:schemeClr val="lt1"/>
            </a:contourClr>
          </a:sp3d>
        </c:spPr>
      </c:pivotFmt>
      <c:pivotFmt>
        <c:idx val="31"/>
        <c:spPr>
          <a:solidFill>
            <a:schemeClr val="accent2"/>
          </a:solidFill>
          <a:ln w="25400">
            <a:solidFill>
              <a:schemeClr val="lt1"/>
            </a:solidFill>
          </a:ln>
          <a:effectLst/>
          <a:sp3d contourW="25400">
            <a:contourClr>
              <a:schemeClr val="lt1"/>
            </a:contourClr>
          </a:sp3d>
        </c:spPr>
      </c:pivotFmt>
      <c:pivotFmt>
        <c:idx val="32"/>
        <c:spPr>
          <a:solidFill>
            <a:schemeClr val="accent2">
              <a:tint val="87000"/>
            </a:schemeClr>
          </a:solidFill>
          <a:ln w="25400">
            <a:solidFill>
              <a:schemeClr val="lt1"/>
            </a:solidFill>
          </a:ln>
          <a:effectLst/>
          <a:sp3d contourW="25400">
            <a:contourClr>
              <a:schemeClr val="lt1"/>
            </a:contourClr>
          </a:sp3d>
        </c:spPr>
      </c:pivotFmt>
      <c:pivotFmt>
        <c:idx val="33"/>
        <c:spPr>
          <a:solidFill>
            <a:schemeClr val="accent2">
              <a:tint val="84000"/>
            </a:schemeClr>
          </a:solidFill>
          <a:ln w="25400">
            <a:solidFill>
              <a:schemeClr val="lt1"/>
            </a:solidFill>
          </a:ln>
          <a:effectLst/>
          <a:sp3d contourW="25400">
            <a:contourClr>
              <a:schemeClr val="lt1"/>
            </a:contourClr>
          </a:sp3d>
        </c:spPr>
      </c:pivotFmt>
      <c:pivotFmt>
        <c:idx val="34"/>
        <c:spPr>
          <a:solidFill>
            <a:schemeClr val="accent2"/>
          </a:solidFill>
          <a:ln w="25400">
            <a:solidFill>
              <a:schemeClr val="lt1"/>
            </a:solidFill>
          </a:ln>
          <a:effectLst/>
          <a:sp3d contourW="25400">
            <a:contourClr>
              <a:schemeClr val="lt1"/>
            </a:contourClr>
          </a:sp3d>
        </c:spPr>
      </c:pivotFmt>
      <c:pivotFmt>
        <c:idx val="35"/>
        <c:spPr>
          <a:solidFill>
            <a:schemeClr val="accent2">
              <a:tint val="77000"/>
            </a:schemeClr>
          </a:solidFill>
          <a:ln w="25400">
            <a:solidFill>
              <a:schemeClr val="lt1"/>
            </a:solidFill>
          </a:ln>
          <a:effectLst/>
          <a:sp3d contourW="25400">
            <a:contourClr>
              <a:schemeClr val="lt1"/>
            </a:contourClr>
          </a:sp3d>
        </c:spPr>
      </c:pivotFmt>
      <c:pivotFmt>
        <c:idx val="36"/>
        <c:spPr>
          <a:solidFill>
            <a:schemeClr val="accent2">
              <a:tint val="74000"/>
            </a:schemeClr>
          </a:solidFill>
          <a:ln w="25400">
            <a:solidFill>
              <a:schemeClr val="lt1"/>
            </a:solidFill>
          </a:ln>
          <a:effectLst/>
          <a:sp3d contourW="25400">
            <a:contourClr>
              <a:schemeClr val="lt1"/>
            </a:contourClr>
          </a:sp3d>
        </c:spPr>
      </c:pivotFmt>
      <c:pivotFmt>
        <c:idx val="37"/>
        <c:spPr>
          <a:solidFill>
            <a:schemeClr val="accent2"/>
          </a:solidFill>
          <a:ln w="25400">
            <a:solidFill>
              <a:schemeClr val="lt1"/>
            </a:solidFill>
          </a:ln>
          <a:effectLst/>
          <a:sp3d contourW="25400">
            <a:contourClr>
              <a:schemeClr val="lt1"/>
            </a:contourClr>
          </a:sp3d>
        </c:spPr>
      </c:pivotFmt>
      <c:pivotFmt>
        <c:idx val="38"/>
        <c:spPr>
          <a:solidFill>
            <a:schemeClr val="accent2">
              <a:tint val="67000"/>
            </a:schemeClr>
          </a:solidFill>
          <a:ln w="25400">
            <a:solidFill>
              <a:schemeClr val="lt1"/>
            </a:solidFill>
          </a:ln>
          <a:effectLst/>
          <a:sp3d contourW="25400">
            <a:contourClr>
              <a:schemeClr val="lt1"/>
            </a:contourClr>
          </a:sp3d>
        </c:spPr>
      </c:pivotFmt>
      <c:pivotFmt>
        <c:idx val="39"/>
        <c:spPr>
          <a:solidFill>
            <a:schemeClr val="accent2">
              <a:tint val="64000"/>
            </a:schemeClr>
          </a:solidFill>
          <a:ln w="25400">
            <a:solidFill>
              <a:schemeClr val="lt1"/>
            </a:solidFill>
          </a:ln>
          <a:effectLst/>
          <a:sp3d contourW="25400">
            <a:contourClr>
              <a:schemeClr val="lt1"/>
            </a:contourClr>
          </a:sp3d>
        </c:spPr>
      </c:pivotFmt>
      <c:pivotFmt>
        <c:idx val="40"/>
        <c:spPr>
          <a:solidFill>
            <a:schemeClr val="accent2"/>
          </a:solidFill>
          <a:ln w="25400">
            <a:solidFill>
              <a:schemeClr val="lt1"/>
            </a:solidFill>
          </a:ln>
          <a:effectLst/>
          <a:sp3d contourW="25400">
            <a:contourClr>
              <a:schemeClr val="lt1"/>
            </a:contourClr>
          </a:sp3d>
        </c:spPr>
      </c:pivotFmt>
      <c:pivotFmt>
        <c:idx val="41"/>
        <c:spPr>
          <a:solidFill>
            <a:schemeClr val="accent2">
              <a:tint val="57000"/>
            </a:schemeClr>
          </a:solidFill>
          <a:ln w="25400">
            <a:solidFill>
              <a:schemeClr val="lt1"/>
            </a:solidFill>
          </a:ln>
          <a:effectLst/>
          <a:sp3d contourW="25400">
            <a:contourClr>
              <a:schemeClr val="lt1"/>
            </a:contourClr>
          </a:sp3d>
        </c:spPr>
      </c:pivotFmt>
      <c:pivotFmt>
        <c:idx val="42"/>
        <c:spPr>
          <a:solidFill>
            <a:schemeClr val="accent2">
              <a:tint val="54000"/>
            </a:schemeClr>
          </a:solidFill>
          <a:ln w="25400">
            <a:solidFill>
              <a:schemeClr val="lt1"/>
            </a:solidFill>
          </a:ln>
          <a:effectLst/>
          <a:sp3d contourW="25400">
            <a:contourClr>
              <a:schemeClr val="lt1"/>
            </a:contourClr>
          </a:sp3d>
        </c:spPr>
      </c:pivotFmt>
      <c:pivotFmt>
        <c:idx val="43"/>
        <c:spPr>
          <a:solidFill>
            <a:schemeClr val="accent2"/>
          </a:solidFill>
          <a:ln w="25400">
            <a:solidFill>
              <a:schemeClr val="lt1"/>
            </a:solidFill>
          </a:ln>
          <a:effectLst/>
          <a:sp3d contourW="25400">
            <a:contourClr>
              <a:schemeClr val="lt1"/>
            </a:contourClr>
          </a:sp3d>
        </c:spPr>
      </c:pivotFmt>
      <c:pivotFmt>
        <c:idx val="44"/>
        <c:spPr>
          <a:solidFill>
            <a:schemeClr val="accent2">
              <a:tint val="47000"/>
            </a:schemeClr>
          </a:solidFill>
          <a:ln w="25400">
            <a:solidFill>
              <a:schemeClr val="lt1"/>
            </a:solidFill>
          </a:ln>
          <a:effectLst/>
          <a:sp3d contourW="25400">
            <a:contourClr>
              <a:schemeClr val="lt1"/>
            </a:contourClr>
          </a:sp3d>
        </c:spPr>
      </c:pivotFmt>
      <c:pivotFmt>
        <c:idx val="45"/>
        <c:spPr>
          <a:solidFill>
            <a:schemeClr val="accent2">
              <a:tint val="44000"/>
            </a:schemeClr>
          </a:solidFill>
          <a:ln w="25400">
            <a:solidFill>
              <a:schemeClr val="lt1"/>
            </a:solidFill>
          </a:ln>
          <a:effectLst/>
          <a:sp3d contourW="25400">
            <a:contourClr>
              <a:schemeClr val="lt1"/>
            </a:contourClr>
          </a:sp3d>
        </c:spPr>
      </c:pivotFmt>
      <c:pivotFmt>
        <c:idx val="46"/>
        <c:spPr>
          <a:solidFill>
            <a:schemeClr val="accent2"/>
          </a:solidFill>
          <a:ln w="25400">
            <a:solidFill>
              <a:schemeClr val="lt1"/>
            </a:solidFill>
          </a:ln>
          <a:effectLst/>
          <a:sp3d contourW="25400">
            <a:contourClr>
              <a:schemeClr val="lt1"/>
            </a:contourClr>
          </a:sp3d>
        </c:spPr>
      </c:pivotFmt>
      <c:pivotFmt>
        <c:idx val="47"/>
        <c:spPr>
          <a:solidFill>
            <a:schemeClr val="accent2">
              <a:tint val="37000"/>
            </a:schemeClr>
          </a:solidFill>
          <a:ln w="25400">
            <a:solidFill>
              <a:schemeClr val="lt1"/>
            </a:solidFill>
          </a:ln>
          <a:effectLst/>
          <a:sp3d contourW="25400">
            <a:contourClr>
              <a:schemeClr val="lt1"/>
            </a:contourClr>
          </a:sp3d>
        </c:spPr>
      </c:pivotFmt>
      <c:pivotFmt>
        <c:idx val="48"/>
        <c:spPr>
          <a:solidFill>
            <a:schemeClr val="accent2">
              <a:tint val="3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854381758646078E-3"/>
          <c:y val="0.16044815683132857"/>
          <c:w val="0.96539067168357418"/>
          <c:h val="0.83955191443791333"/>
        </c:manualLayout>
      </c:layout>
      <c:pie3DChart>
        <c:varyColors val="1"/>
        <c:ser>
          <c:idx val="0"/>
          <c:order val="0"/>
          <c:tx>
            <c:strRef>
              <c:f>'06_Analysis'!$K$35</c:f>
              <c:strCache>
                <c:ptCount val="1"/>
                <c:pt idx="0">
                  <c:v>Total</c:v>
                </c:pt>
              </c:strCache>
            </c:strRef>
          </c:tx>
          <c:dPt>
            <c:idx val="0"/>
            <c:bubble3D val="0"/>
            <c:spPr>
              <a:solidFill>
                <a:schemeClr val="accent2">
                  <a:shade val="3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CFA-495B-996A-3D4A0D6B75D8}"/>
              </c:ext>
            </c:extLst>
          </c:dPt>
          <c:dPt>
            <c:idx val="1"/>
            <c:bubble3D val="0"/>
            <c:spPr>
              <a:solidFill>
                <a:schemeClr val="accent2">
                  <a:shade val="3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CFA-495B-996A-3D4A0D6B75D8}"/>
              </c:ext>
            </c:extLst>
          </c:dPt>
          <c:dPt>
            <c:idx val="2"/>
            <c:bubble3D val="0"/>
            <c:spPr>
              <a:solidFill>
                <a:schemeClr val="accent2">
                  <a:shade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7CFA-495B-996A-3D4A0D6B75D8}"/>
              </c:ext>
            </c:extLst>
          </c:dPt>
          <c:dPt>
            <c:idx val="3"/>
            <c:bubble3D val="0"/>
            <c:spPr>
              <a:solidFill>
                <a:schemeClr val="accent2">
                  <a:shade val="4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CFA-495B-996A-3D4A0D6B75D8}"/>
              </c:ext>
            </c:extLst>
          </c:dPt>
          <c:dPt>
            <c:idx val="4"/>
            <c:bubble3D val="0"/>
            <c:spPr>
              <a:solidFill>
                <a:schemeClr val="accent2">
                  <a:shade val="4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7CFA-495B-996A-3D4A0D6B75D8}"/>
              </c:ext>
            </c:extLst>
          </c:dPt>
          <c:dPt>
            <c:idx val="5"/>
            <c:bubble3D val="0"/>
            <c:spPr>
              <a:solidFill>
                <a:schemeClr val="accent2">
                  <a:tint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3D87-463B-B01D-16A29B52E9E0}"/>
              </c:ext>
            </c:extLst>
          </c:dPt>
          <c:dPt>
            <c:idx val="6"/>
            <c:bubble3D val="0"/>
            <c:spPr>
              <a:solidFill>
                <a:schemeClr val="accent2">
                  <a:tint val="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D87-463B-B01D-16A29B52E9E0}"/>
              </c:ext>
            </c:extLst>
          </c:dPt>
          <c:dPt>
            <c:idx val="7"/>
            <c:bubble3D val="0"/>
            <c:spPr>
              <a:solidFill>
                <a:schemeClr val="accent2">
                  <a:tint val="8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D87-463B-B01D-16A29B52E9E0}"/>
              </c:ext>
            </c:extLst>
          </c:dPt>
          <c:dPt>
            <c:idx val="8"/>
            <c:bubble3D val="0"/>
            <c:explosion val="43"/>
            <c:spPr>
              <a:solidFill>
                <a:schemeClr val="accent2">
                  <a:tint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7CFA-495B-996A-3D4A0D6B75D8}"/>
              </c:ext>
            </c:extLst>
          </c:dPt>
          <c:dPt>
            <c:idx val="9"/>
            <c:bubble3D val="0"/>
            <c:spPr>
              <a:solidFill>
                <a:schemeClr val="accent2">
                  <a:tint val="3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3D87-463B-B01D-16A29B52E9E0}"/>
              </c:ext>
            </c:extLst>
          </c:dPt>
          <c:dPt>
            <c:idx val="10"/>
            <c:bubble3D val="0"/>
            <c:spPr>
              <a:solidFill>
                <a:schemeClr val="accent2">
                  <a:tint val="1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3D87-463B-B01D-16A29B52E9E0}"/>
              </c:ext>
            </c:extLst>
          </c:dPt>
          <c:dPt>
            <c:idx val="11"/>
            <c:bubble3D val="0"/>
            <c:spPr>
              <a:solidFill>
                <a:schemeClr val="accent2">
                  <a:tint val="9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3D87-463B-B01D-16A29B52E9E0}"/>
              </c:ext>
            </c:extLst>
          </c:dPt>
          <c:dPt>
            <c:idx val="12"/>
            <c:bubble3D val="0"/>
            <c:spPr>
              <a:solidFill>
                <a:schemeClr val="accent2">
                  <a:tint val="6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3D87-463B-B01D-16A29B52E9E0}"/>
              </c:ext>
            </c:extLst>
          </c:dPt>
          <c:dPt>
            <c:idx val="13"/>
            <c:bubble3D val="0"/>
            <c:spPr>
              <a:solidFill>
                <a:schemeClr val="accent2">
                  <a:tint val="4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3D87-463B-B01D-16A29B52E9E0}"/>
              </c:ext>
            </c:extLst>
          </c:dPt>
          <c:dPt>
            <c:idx val="14"/>
            <c:bubble3D val="0"/>
            <c:spPr>
              <a:solidFill>
                <a:schemeClr val="accent2">
                  <a:tint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3D87-463B-B01D-16A29B52E9E0}"/>
              </c:ext>
            </c:extLst>
          </c:dPt>
          <c:dPt>
            <c:idx val="15"/>
            <c:bubble3D val="0"/>
            <c:spPr>
              <a:solidFill>
                <a:schemeClr val="accent2">
                  <a:tint val="9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3D87-463B-B01D-16A29B52E9E0}"/>
              </c:ext>
            </c:extLst>
          </c:dPt>
          <c:dPt>
            <c:idx val="16"/>
            <c:bubble3D val="0"/>
            <c:spPr>
              <a:solidFill>
                <a:schemeClr val="accent2">
                  <a:tint val="7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3D87-463B-B01D-16A29B52E9E0}"/>
              </c:ext>
            </c:extLst>
          </c:dPt>
          <c:dPt>
            <c:idx val="17"/>
            <c:bubble3D val="0"/>
            <c:spPr>
              <a:solidFill>
                <a:schemeClr val="accent2">
                  <a:tint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3D87-463B-B01D-16A29B52E9E0}"/>
              </c:ext>
            </c:extLst>
          </c:dPt>
          <c:dPt>
            <c:idx val="18"/>
            <c:bubble3D val="0"/>
            <c:spPr>
              <a:solidFill>
                <a:schemeClr val="accent2">
                  <a:tint val="2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3D87-463B-B01D-16A29B52E9E0}"/>
              </c:ext>
            </c:extLst>
          </c:dPt>
          <c:dPt>
            <c:idx val="19"/>
            <c:bubble3D val="0"/>
            <c:spPr>
              <a:solidFill>
                <a:schemeClr val="accent2">
                  <a:tint val="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3D87-463B-B01D-16A29B52E9E0}"/>
              </c:ext>
            </c:extLst>
          </c:dPt>
          <c:dPt>
            <c:idx val="20"/>
            <c:bubble3D val="0"/>
            <c:spPr>
              <a:solidFill>
                <a:schemeClr val="accent2">
                  <a:tint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3D87-463B-B01D-16A29B52E9E0}"/>
              </c:ext>
            </c:extLst>
          </c:dPt>
          <c:dPt>
            <c:idx val="21"/>
            <c:bubble3D val="0"/>
            <c:spPr>
              <a:solidFill>
                <a:schemeClr val="accent2">
                  <a:tint val="5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3D87-463B-B01D-16A29B52E9E0}"/>
              </c:ext>
            </c:extLst>
          </c:dPt>
          <c:dPt>
            <c:idx val="22"/>
            <c:bubble3D val="0"/>
            <c:spPr>
              <a:solidFill>
                <a:schemeClr val="accent2">
                  <a:tint val="3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3D87-463B-B01D-16A29B52E9E0}"/>
              </c:ext>
            </c:extLst>
          </c:dPt>
          <c:dPt>
            <c:idx val="23"/>
            <c:bubble3D val="0"/>
            <c:spPr>
              <a:solidFill>
                <a:schemeClr val="accent2">
                  <a:tint val="1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3D87-463B-B01D-16A29B52E9E0}"/>
              </c:ext>
            </c:extLst>
          </c:dPt>
          <c:dPt>
            <c:idx val="24"/>
            <c:bubble3D val="0"/>
            <c:spPr>
              <a:solidFill>
                <a:schemeClr val="accent2">
                  <a:tint val="8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3D87-463B-B01D-16A29B52E9E0}"/>
              </c:ext>
            </c:extLst>
          </c:dPt>
          <c:dPt>
            <c:idx val="25"/>
            <c:bubble3D val="0"/>
            <c:spPr>
              <a:solidFill>
                <a:schemeClr val="accent2">
                  <a:tint val="6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3D87-463B-B01D-16A29B52E9E0}"/>
              </c:ext>
            </c:extLst>
          </c:dPt>
          <c:dPt>
            <c:idx val="26"/>
            <c:bubble3D val="0"/>
            <c:spPr>
              <a:solidFill>
                <a:schemeClr val="accent2">
                  <a:tint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3D87-463B-B01D-16A29B52E9E0}"/>
              </c:ext>
            </c:extLst>
          </c:dPt>
          <c:dPt>
            <c:idx val="27"/>
            <c:bubble3D val="0"/>
            <c:spPr>
              <a:solidFill>
                <a:schemeClr val="accent2">
                  <a:tint val="1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3D87-463B-B01D-16A29B52E9E0}"/>
              </c:ext>
            </c:extLst>
          </c:dPt>
          <c:dPt>
            <c:idx val="28"/>
            <c:bubble3D val="0"/>
            <c:spPr>
              <a:solidFill>
                <a:schemeClr val="accent2">
                  <a:tint val="9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3D87-463B-B01D-16A29B52E9E0}"/>
              </c:ext>
            </c:extLst>
          </c:dPt>
          <c:dPt>
            <c:idx val="29"/>
            <c:bubble3D val="0"/>
            <c:spPr>
              <a:solidFill>
                <a:schemeClr val="accent2">
                  <a:tint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3D87-463B-B01D-16A29B52E9E0}"/>
              </c:ext>
            </c:extLst>
          </c:dPt>
          <c:dPt>
            <c:idx val="30"/>
            <c:bubble3D val="0"/>
            <c:spPr>
              <a:solidFill>
                <a:schemeClr val="accent2">
                  <a:tint val="4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3D87-463B-B01D-16A29B52E9E0}"/>
              </c:ext>
            </c:extLst>
          </c:dPt>
          <c:dPt>
            <c:idx val="31"/>
            <c:bubble3D val="0"/>
            <c:spPr>
              <a:solidFill>
                <a:schemeClr val="accent2">
                  <a:tint val="2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3D87-463B-B01D-16A29B52E9E0}"/>
              </c:ext>
            </c:extLst>
          </c:dPt>
          <c:dPt>
            <c:idx val="32"/>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41-3D87-463B-B01D-16A29B52E9E0}"/>
              </c:ext>
            </c:extLst>
          </c:dPt>
          <c:dPt>
            <c:idx val="33"/>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3D87-463B-B01D-16A29B52E9E0}"/>
              </c:ext>
            </c:extLst>
          </c:dPt>
          <c:dPt>
            <c:idx val="34"/>
            <c:bubble3D val="0"/>
            <c:spPr>
              <a:solidFill>
                <a:schemeClr val="accent2">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3D87-463B-B01D-16A29B52E9E0}"/>
              </c:ext>
            </c:extLst>
          </c:dPt>
          <c:dPt>
            <c:idx val="35"/>
            <c:bubble3D val="0"/>
            <c:spPr>
              <a:solidFill>
                <a:schemeClr val="accent2">
                  <a:tint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3D87-463B-B01D-16A29B52E9E0}"/>
              </c:ext>
            </c:extLst>
          </c:dPt>
          <c:dPt>
            <c:idx val="36"/>
            <c:bubble3D val="0"/>
            <c:spPr>
              <a:solidFill>
                <a:schemeClr val="accent2">
                  <a:tint val="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3D87-463B-B01D-16A29B52E9E0}"/>
              </c:ext>
            </c:extLst>
          </c:dPt>
          <c:dPt>
            <c:idx val="37"/>
            <c:bubble3D val="0"/>
            <c:spPr>
              <a:solidFill>
                <a:schemeClr val="accent2">
                  <a:tint val="8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3D87-463B-B01D-16A29B52E9E0}"/>
              </c:ext>
            </c:extLst>
          </c:dPt>
          <c:dPt>
            <c:idx val="38"/>
            <c:bubble3D val="0"/>
            <c:spPr>
              <a:solidFill>
                <a:schemeClr val="accent2">
                  <a:tint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3D87-463B-B01D-16A29B52E9E0}"/>
              </c:ext>
            </c:extLst>
          </c:dPt>
          <c:dPt>
            <c:idx val="39"/>
            <c:bubble3D val="0"/>
            <c:spPr>
              <a:solidFill>
                <a:schemeClr val="accent2">
                  <a:tint val="3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3D87-463B-B01D-16A29B52E9E0}"/>
              </c:ext>
            </c:extLst>
          </c:dPt>
          <c:dPt>
            <c:idx val="40"/>
            <c:bubble3D val="0"/>
            <c:spPr>
              <a:solidFill>
                <a:schemeClr val="accent2">
                  <a:tint val="1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3D87-463B-B01D-16A29B52E9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'06_Analysis'!$J$36:$J$41</c:f>
              <c:strCache>
                <c:ptCount val="5"/>
                <c:pt idx="0">
                  <c:v>How To Instantly Connect With Anyone</c:v>
                </c:pt>
                <c:pt idx="1">
                  <c:v>The Alchemist</c:v>
                </c:pt>
                <c:pt idx="2">
                  <c:v>Tata Stories</c:v>
                </c:pt>
                <c:pt idx="3">
                  <c:v>Winning</c:v>
                </c:pt>
                <c:pt idx="4">
                  <c:v>The Quran</c:v>
                </c:pt>
              </c:strCache>
            </c:strRef>
          </c:cat>
          <c:val>
            <c:numRef>
              <c:f>'06_Analysis'!$K$36:$K$41</c:f>
              <c:numCache>
                <c:formatCode>General</c:formatCode>
                <c:ptCount val="5"/>
                <c:pt idx="0">
                  <c:v>400.90000000000003</c:v>
                </c:pt>
                <c:pt idx="1">
                  <c:v>337.4</c:v>
                </c:pt>
                <c:pt idx="2">
                  <c:v>298.82999999999993</c:v>
                </c:pt>
                <c:pt idx="3">
                  <c:v>295.40000000000009</c:v>
                </c:pt>
                <c:pt idx="4">
                  <c:v>288.53999999999996</c:v>
                </c:pt>
              </c:numCache>
            </c:numRef>
          </c:val>
          <c:extLst>
            <c:ext xmlns:c16="http://schemas.microsoft.com/office/drawing/2014/chart" uri="{C3380CC4-5D6E-409C-BE32-E72D297353CC}">
              <c16:uniqueId val="{0000000A-7CFA-495B-996A-3D4A0D6B75D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[BOOK STORE PROJECT 2.xlsx]04-SALES RECORD!PivotTable2</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PROFIT CATEGORY WISE </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dLbl>
          <c:idx val="0"/>
          <c:delete val="1"/>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shade val="3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8"/>
        <c:spPr>
          <a:solidFill>
            <a:schemeClr val="accent3">
              <a:shade val="4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9"/>
        <c:spPr>
          <a:solidFill>
            <a:schemeClr val="accent3">
              <a:shade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0"/>
        <c:spPr>
          <a:solidFill>
            <a:schemeClr val="accent3">
              <a:shade val="62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1"/>
        <c:spPr>
          <a:solidFill>
            <a:schemeClr val="accent3">
              <a:shade val="71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2"/>
        <c:spPr>
          <a:solidFill>
            <a:schemeClr val="accent3">
              <a:shade val="79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3">
              <a:shade val="8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4"/>
        <c:spPr>
          <a:solidFill>
            <a:schemeClr val="accent3">
              <a:shade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5"/>
        <c:spPr>
          <a:solidFill>
            <a:schemeClr val="accent3">
              <a:tint val="9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6"/>
        <c:spPr>
          <a:solidFill>
            <a:schemeClr val="accent3">
              <a:tint val="8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7"/>
        <c:spPr>
          <a:solidFill>
            <a:schemeClr val="accent3">
              <a:tint val="8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8"/>
        <c:spPr>
          <a:solidFill>
            <a:schemeClr val="accent3">
              <a:tint val="72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9"/>
        <c:spPr>
          <a:solidFill>
            <a:schemeClr val="accent3">
              <a:tint val="6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0"/>
        <c:spPr>
          <a:solidFill>
            <a:schemeClr val="accent3">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1"/>
        <c:spPr>
          <a:solidFill>
            <a:schemeClr val="accent3">
              <a:tint val="4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2"/>
        <c:spPr>
          <a:solidFill>
            <a:schemeClr val="accent3">
              <a:tint val="39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43825280222227"/>
          <c:y val="0.15380252288912424"/>
          <c:w val="0.6227491817412113"/>
          <c:h val="0.74520623512177253"/>
        </c:manualLayout>
      </c:layout>
      <c:pie3DChart>
        <c:varyColors val="1"/>
        <c:ser>
          <c:idx val="0"/>
          <c:order val="0"/>
          <c:tx>
            <c:strRef>
              <c:f>'04-SALES RECORD'!$ACY$7</c:f>
              <c:strCache>
                <c:ptCount val="1"/>
                <c:pt idx="0">
                  <c:v>Total</c:v>
                </c:pt>
              </c:strCache>
            </c:strRef>
          </c:tx>
          <c:explosion val="11"/>
          <c:dPt>
            <c:idx val="0"/>
            <c:bubble3D val="0"/>
            <c:spPr>
              <a:solidFill>
                <a:schemeClr val="accent3">
                  <a:shade val="3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1C1-4477-82D6-D26BC12C9E63}"/>
              </c:ext>
            </c:extLst>
          </c:dPt>
          <c:dPt>
            <c:idx val="1"/>
            <c:bubble3D val="0"/>
            <c:spPr>
              <a:solidFill>
                <a:schemeClr val="accent3">
                  <a:shade val="4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1C1-4477-82D6-D26BC12C9E63}"/>
              </c:ext>
            </c:extLst>
          </c:dPt>
          <c:dPt>
            <c:idx val="2"/>
            <c:bubble3D val="0"/>
            <c:spPr>
              <a:solidFill>
                <a:schemeClr val="accent3">
                  <a:shade val="54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1C1-4477-82D6-D26BC12C9E63}"/>
              </c:ext>
            </c:extLst>
          </c:dPt>
          <c:dPt>
            <c:idx val="3"/>
            <c:bubble3D val="0"/>
            <c:spPr>
              <a:solidFill>
                <a:schemeClr val="accent3">
                  <a:shade val="62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1C1-4477-82D6-D26BC12C9E63}"/>
              </c:ext>
            </c:extLst>
          </c:dPt>
          <c:dPt>
            <c:idx val="4"/>
            <c:bubble3D val="0"/>
            <c:spPr>
              <a:solidFill>
                <a:schemeClr val="accent3">
                  <a:shade val="79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71C1-4477-82D6-D26BC12C9E63}"/>
              </c:ext>
            </c:extLst>
          </c:dPt>
          <c:dPt>
            <c:idx val="5"/>
            <c:bubble3D val="0"/>
            <c:spPr>
              <a:solidFill>
                <a:schemeClr val="accent3">
                  <a:shade val="8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71C1-4477-82D6-D26BC12C9E63}"/>
              </c:ext>
            </c:extLst>
          </c:dPt>
          <c:dPt>
            <c:idx val="6"/>
            <c:bubble3D val="0"/>
            <c:spPr>
              <a:solidFill>
                <a:schemeClr val="accent3">
                  <a:shade val="9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71C1-4477-82D6-D26BC12C9E63}"/>
              </c:ext>
            </c:extLst>
          </c:dPt>
          <c:dPt>
            <c:idx val="7"/>
            <c:bubble3D val="0"/>
            <c:spPr>
              <a:solidFill>
                <a:schemeClr val="accent3">
                  <a:tint val="8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71C1-4477-82D6-D26BC12C9E63}"/>
              </c:ext>
            </c:extLst>
          </c:dPt>
          <c:dPt>
            <c:idx val="8"/>
            <c:bubble3D val="0"/>
            <c:spPr>
              <a:solidFill>
                <a:schemeClr val="accent3">
                  <a:tint val="8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71C1-4477-82D6-D26BC12C9E63}"/>
              </c:ext>
            </c:extLst>
          </c:dPt>
          <c:dPt>
            <c:idx val="9"/>
            <c:bubble3D val="0"/>
            <c:spPr>
              <a:solidFill>
                <a:schemeClr val="accent3">
                  <a:tint val="72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71C1-4477-82D6-D26BC12C9E63}"/>
              </c:ext>
            </c:extLst>
          </c:dPt>
          <c:dPt>
            <c:idx val="10"/>
            <c:bubble3D val="0"/>
            <c:spPr>
              <a:solidFill>
                <a:schemeClr val="accent3">
                  <a:tint val="63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71C1-4477-82D6-D26BC12C9E63}"/>
              </c:ext>
            </c:extLst>
          </c:dPt>
          <c:dPt>
            <c:idx val="11"/>
            <c:bubble3D val="0"/>
            <c:spPr>
              <a:solidFill>
                <a:schemeClr val="accent3">
                  <a:tint val="5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71C1-4477-82D6-D26BC12C9E63}"/>
              </c:ext>
            </c:extLst>
          </c:dPt>
          <c:dPt>
            <c:idx val="12"/>
            <c:bubble3D val="0"/>
            <c:spPr>
              <a:solidFill>
                <a:schemeClr val="accent3">
                  <a:tint val="47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71C1-4477-82D6-D26BC12C9E63}"/>
              </c:ext>
            </c:extLst>
          </c:dPt>
          <c:dPt>
            <c:idx val="13"/>
            <c:bubble3D val="0"/>
            <c:extLst>
              <c:ext xmlns:c16="http://schemas.microsoft.com/office/drawing/2014/chart" uri="{C3380CC4-5D6E-409C-BE32-E72D297353CC}">
                <c16:uniqueId val="{0000001B-71C1-4477-82D6-D26BC12C9E63}"/>
              </c:ext>
            </c:extLst>
          </c:dPt>
          <c:dPt>
            <c:idx val="14"/>
            <c:bubble3D val="0"/>
            <c:extLst>
              <c:ext xmlns:c16="http://schemas.microsoft.com/office/drawing/2014/chart" uri="{C3380CC4-5D6E-409C-BE32-E72D297353CC}">
                <c16:uniqueId val="{0000001D-71C1-4477-82D6-D26BC12C9E63}"/>
              </c:ext>
            </c:extLst>
          </c:dPt>
          <c:dPt>
            <c:idx val="15"/>
            <c:bubble3D val="0"/>
            <c:extLst>
              <c:ext xmlns:c16="http://schemas.microsoft.com/office/drawing/2014/chart" uri="{C3380CC4-5D6E-409C-BE32-E72D297353CC}">
                <c16:uniqueId val="{0000001F-71C1-4477-82D6-D26BC12C9E6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'04-SALES RECORD'!$ACX$8:$ACX$21</c:f>
              <c:strCache>
                <c:ptCount val="13"/>
                <c:pt idx="0">
                  <c:v> Business, Investment and Economics</c:v>
                </c:pt>
                <c:pt idx="1">
                  <c:v> Mystery, Detective, Thriller and Adventure</c:v>
                </c:pt>
                <c:pt idx="2">
                  <c:v> Novel</c:v>
                </c:pt>
                <c:pt idx="3">
                  <c:v>Biographies, Memories &amp; Interviews</c:v>
                </c:pt>
                <c:pt idx="4">
                  <c:v>Computer Science &amp; Engineering</c:v>
                </c:pt>
                <c:pt idx="5">
                  <c:v>Foreign Language Books</c:v>
                </c:pt>
                <c:pt idx="6">
                  <c:v>History and Tradition</c:v>
                </c:pt>
                <c:pt idx="7">
                  <c:v>International Politics</c:v>
                </c:pt>
                <c:pt idx="8">
                  <c:v>Islamic Books</c:v>
                </c:pt>
                <c:pt idx="9">
                  <c:v>Novel</c:v>
                </c:pt>
                <c:pt idx="10">
                  <c:v>Self-help and meditation</c:v>
                </c:pt>
                <c:pt idx="11">
                  <c:v>Tourism and Hospitality </c:v>
                </c:pt>
                <c:pt idx="12">
                  <c:v>War Tactics and Foreign Policy</c:v>
                </c:pt>
              </c:strCache>
            </c:strRef>
          </c:cat>
          <c:val>
            <c:numRef>
              <c:f>'04-SALES RECORD'!$ACY$8:$ACY$21</c:f>
              <c:numCache>
                <c:formatCode>_ [$₹-4009]\ * #,##0_ ;_ [$₹-4009]\ * \-#,##0_ ;_ [$₹-4009]\ * "-"_ ;_ @_ </c:formatCode>
                <c:ptCount val="13"/>
                <c:pt idx="0">
                  <c:v>19.100000000000001</c:v>
                </c:pt>
                <c:pt idx="1">
                  <c:v>158.58000000000001</c:v>
                </c:pt>
                <c:pt idx="2">
                  <c:v>3.8000000000000043</c:v>
                </c:pt>
                <c:pt idx="3">
                  <c:v>-28.199999999999996</c:v>
                </c:pt>
                <c:pt idx="4">
                  <c:v>29.25</c:v>
                </c:pt>
                <c:pt idx="5">
                  <c:v>139.65</c:v>
                </c:pt>
                <c:pt idx="6">
                  <c:v>207.29</c:v>
                </c:pt>
                <c:pt idx="7">
                  <c:v>-11.829999999999997</c:v>
                </c:pt>
                <c:pt idx="8">
                  <c:v>207.62</c:v>
                </c:pt>
                <c:pt idx="9">
                  <c:v>-66.409999999999883</c:v>
                </c:pt>
                <c:pt idx="10">
                  <c:v>50.999999999999957</c:v>
                </c:pt>
                <c:pt idx="11">
                  <c:v>-111.6</c:v>
                </c:pt>
                <c:pt idx="12">
                  <c:v>-65.300000000000011</c:v>
                </c:pt>
              </c:numCache>
            </c:numRef>
          </c:val>
          <c:extLst>
            <c:ext xmlns:c16="http://schemas.microsoft.com/office/drawing/2014/chart" uri="{C3380CC4-5D6E-409C-BE32-E72D297353CC}">
              <c16:uniqueId val="{00000020-71C1-4477-82D6-D26BC12C9E63}"/>
            </c:ext>
          </c:extLst>
        </c:ser>
        <c:dLbls>
          <c:dLblPos val="bestFit"/>
          <c:showLegendKey val="0"/>
          <c:showVal val="1"/>
          <c:showCatName val="0"/>
          <c:showSerName val="0"/>
          <c:showPercent val="0"/>
          <c:showBubbleSize val="0"/>
          <c:showLeaderLines val="1"/>
        </c:dLbls>
      </c:pie3DChart>
      <c:spPr>
        <a:solidFill>
          <a:schemeClr val="accent6">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 STORE PROJECT 2.xlsx]04-SALES RECORD!PivotTable3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96515153949346"/>
          <c:y val="8.8102146478265558E-2"/>
          <c:w val="0.83703319168761903"/>
          <c:h val="0.88707830870456261"/>
        </c:manualLayout>
      </c:layout>
      <c:bar3DChart>
        <c:barDir val="bar"/>
        <c:grouping val="clustered"/>
        <c:varyColors val="0"/>
        <c:ser>
          <c:idx val="0"/>
          <c:order val="0"/>
          <c:tx>
            <c:strRef>
              <c:f>'04-SALES RECORD'!$ADR$7</c:f>
              <c:strCache>
                <c:ptCount val="1"/>
                <c:pt idx="0">
                  <c:v>Total</c:v>
                </c:pt>
              </c:strCache>
            </c:strRef>
          </c:tx>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'04-SALES RECORD'!$ADQ$8:$ADQ$21</c:f>
              <c:strCache>
                <c:ptCount val="13"/>
                <c:pt idx="0">
                  <c:v> Business, Investment and Economics</c:v>
                </c:pt>
                <c:pt idx="1">
                  <c:v> Mystery, Detective, Thriller and Adventure</c:v>
                </c:pt>
                <c:pt idx="2">
                  <c:v> Novel</c:v>
                </c:pt>
                <c:pt idx="3">
                  <c:v>Biographies, Memories &amp; Interviews</c:v>
                </c:pt>
                <c:pt idx="4">
                  <c:v>Computer Science &amp; Engineering</c:v>
                </c:pt>
                <c:pt idx="5">
                  <c:v>Foreign Language Books</c:v>
                </c:pt>
                <c:pt idx="6">
                  <c:v>History and Tradition</c:v>
                </c:pt>
                <c:pt idx="7">
                  <c:v>International Politics</c:v>
                </c:pt>
                <c:pt idx="8">
                  <c:v>Islamic Books</c:v>
                </c:pt>
                <c:pt idx="9">
                  <c:v>Novel</c:v>
                </c:pt>
                <c:pt idx="10">
                  <c:v>Self-help and meditation</c:v>
                </c:pt>
                <c:pt idx="11">
                  <c:v>Tourism and Hospitality </c:v>
                </c:pt>
                <c:pt idx="12">
                  <c:v>War Tactics and Foreign Policy</c:v>
                </c:pt>
              </c:strCache>
            </c:strRef>
          </c:cat>
          <c:val>
            <c:numRef>
              <c:f>'04-SALES RECORD'!$ADR$8:$ADR$21</c:f>
              <c:numCache>
                <c:formatCode>General</c:formatCode>
                <c:ptCount val="13"/>
                <c:pt idx="0">
                  <c:v>100</c:v>
                </c:pt>
                <c:pt idx="1">
                  <c:v>324</c:v>
                </c:pt>
                <c:pt idx="2">
                  <c:v>325</c:v>
                </c:pt>
                <c:pt idx="3">
                  <c:v>144</c:v>
                </c:pt>
                <c:pt idx="4">
                  <c:v>169</c:v>
                </c:pt>
                <c:pt idx="5">
                  <c:v>441</c:v>
                </c:pt>
                <c:pt idx="6">
                  <c:v>361</c:v>
                </c:pt>
                <c:pt idx="7">
                  <c:v>49</c:v>
                </c:pt>
                <c:pt idx="8">
                  <c:v>490</c:v>
                </c:pt>
                <c:pt idx="9">
                  <c:v>1318</c:v>
                </c:pt>
                <c:pt idx="10">
                  <c:v>1327</c:v>
                </c:pt>
                <c:pt idx="11">
                  <c:v>130</c:v>
                </c:pt>
                <c:pt idx="12">
                  <c:v>100</c:v>
                </c:pt>
              </c:numCache>
            </c:numRef>
          </c:val>
          <c:extLst>
            <c:ext xmlns:c16="http://schemas.microsoft.com/office/drawing/2014/chart" uri="{C3380CC4-5D6E-409C-BE32-E72D297353CC}">
              <c16:uniqueId val="{00000000-AE19-41C5-94E5-0553378E4306}"/>
            </c:ext>
          </c:extLst>
        </c:ser>
        <c:dLbls>
          <c:showLegendKey val="0"/>
          <c:showVal val="0"/>
          <c:showCatName val="0"/>
          <c:showSerName val="0"/>
          <c:showPercent val="0"/>
          <c:showBubbleSize val="0"/>
        </c:dLbls>
        <c:gapWidth val="150"/>
        <c:shape val="box"/>
        <c:axId val="1146398815"/>
        <c:axId val="1146394015"/>
        <c:axId val="0"/>
      </c:bar3DChart>
      <c:catAx>
        <c:axId val="11463988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394015"/>
        <c:crosses val="autoZero"/>
        <c:auto val="1"/>
        <c:lblAlgn val="ctr"/>
        <c:lblOffset val="100"/>
        <c:noMultiLvlLbl val="0"/>
      </c:catAx>
      <c:valAx>
        <c:axId val="1146394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39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STORE PROJECT 2.xlsx]PIVOTS!PVTSTOCKSTATUS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PIVOTS!$B$29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C2-4806-9602-8367F09F9B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C2-4806-9602-8367F09F9B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C2-4806-9602-8367F09F9B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C2-4806-9602-8367F09F9B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C2-4806-9602-8367F09F9B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C2-4806-9602-8367F09F9BE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1C2-4806-9602-8367F09F9BE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1C2-4806-9602-8367F09F9BE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1C2-4806-9602-8367F09F9BEC}"/>
              </c:ext>
            </c:extLst>
          </c:dPt>
          <c:cat>
            <c:multiLvlStrRef>
              <c:f>PIVOTS!$A$30:$A$48</c:f>
              <c:multiLvlStrCache>
                <c:ptCount val="9"/>
                <c:lvl>
                  <c:pt idx="0">
                    <c:v>LOW STOCK </c:v>
                  </c:pt>
                  <c:pt idx="1">
                    <c:v>LOW STOCK </c:v>
                  </c:pt>
                  <c:pt idx="2">
                    <c:v>LOW STOCK </c:v>
                  </c:pt>
                  <c:pt idx="3">
                    <c:v>LOW STOCK </c:v>
                  </c:pt>
                  <c:pt idx="4">
                    <c:v>LOW STOCK </c:v>
                  </c:pt>
                  <c:pt idx="5">
                    <c:v>LOW STOCK </c:v>
                  </c:pt>
                  <c:pt idx="6">
                    <c:v>LOW STOCK </c:v>
                  </c:pt>
                  <c:pt idx="7">
                    <c:v>LOW STOCK </c:v>
                  </c:pt>
                  <c:pt idx="8">
                    <c:v>LOW STOCK </c:v>
                  </c:pt>
                </c:lvl>
                <c:lvl>
                  <c:pt idx="0">
                    <c:v> Business, Investment and Economics</c:v>
                  </c:pt>
                  <c:pt idx="1">
                    <c:v> Novel</c:v>
                  </c:pt>
                  <c:pt idx="2">
                    <c:v>Business, Investment and Economics</c:v>
                  </c:pt>
                  <c:pt idx="3">
                    <c:v>International Politics</c:v>
                  </c:pt>
                  <c:pt idx="4">
                    <c:v>Islamic Books</c:v>
                  </c:pt>
                  <c:pt idx="5">
                    <c:v>Novel</c:v>
                  </c:pt>
                  <c:pt idx="6">
                    <c:v>Self-help and meditation</c:v>
                  </c:pt>
                  <c:pt idx="7">
                    <c:v>Tourism and Hospitality </c:v>
                  </c:pt>
                  <c:pt idx="8">
                    <c:v>War Tactics and Foreign Policy</c:v>
                  </c:pt>
                </c:lvl>
              </c:multiLvlStrCache>
            </c:multiLvlStrRef>
          </c:cat>
          <c:val>
            <c:numRef>
              <c:f>PIVOTS!$B$30:$B$48</c:f>
              <c:numCache>
                <c:formatCode>General</c:formatCode>
                <c:ptCount val="9"/>
                <c:pt idx="0">
                  <c:v>10</c:v>
                </c:pt>
                <c:pt idx="1">
                  <c:v>6</c:v>
                </c:pt>
                <c:pt idx="2">
                  <c:v>25</c:v>
                </c:pt>
                <c:pt idx="3">
                  <c:v>7</c:v>
                </c:pt>
                <c:pt idx="4">
                  <c:v>7</c:v>
                </c:pt>
                <c:pt idx="5">
                  <c:v>29</c:v>
                </c:pt>
                <c:pt idx="6">
                  <c:v>41</c:v>
                </c:pt>
                <c:pt idx="7">
                  <c:v>16</c:v>
                </c:pt>
                <c:pt idx="8">
                  <c:v>10</c:v>
                </c:pt>
              </c:numCache>
            </c:numRef>
          </c:val>
          <c:extLst>
            <c:ext xmlns:c16="http://schemas.microsoft.com/office/drawing/2014/chart" uri="{C3380CC4-5D6E-409C-BE32-E72D297353CC}">
              <c16:uniqueId val="{00000000-3E98-46AF-AF51-9CE77D11EE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 STORE PROJECT 2.xlsx]PIVOTS!PVTSALES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8432">
                <a:srgbClr val="92D050"/>
              </a:gs>
              <a:gs pos="2000">
                <a:srgbClr val="E6ECF7"/>
              </a:gs>
              <a:gs pos="0">
                <a:schemeClr val="accent1">
                  <a:lumMod val="5000"/>
                  <a:lumOff val="95000"/>
                </a:schemeClr>
              </a:gs>
              <a:gs pos="74000">
                <a:srgbClr val="92D050"/>
              </a:gs>
              <a:gs pos="83000">
                <a:schemeClr val="accent6">
                  <a:lumMod val="75000"/>
                </a:schemeClr>
              </a:gs>
              <a:gs pos="13986">
                <a:schemeClr val="accent6">
                  <a:lumMod val="40000"/>
                  <a:lumOff val="60000"/>
                </a:schemeClr>
              </a:gs>
              <a:gs pos="100000">
                <a:schemeClr val="bg2">
                  <a:lumMod val="25000"/>
                </a:schemeClr>
              </a:gs>
            </a:gsLst>
            <a:lin ang="5400000" scaled="1"/>
          </a:gradFill>
          <a:ln>
            <a:noFill/>
          </a:ln>
          <a:effectLst>
            <a:softEdge rad="25400"/>
          </a:effectLst>
          <a:scene3d>
            <a:camera prst="orthographicFront"/>
            <a:lightRig rig="threePt" dir="t"/>
          </a:scene3d>
          <a:sp3d>
            <a:bevelT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PIVOTS!$F$7</c:f>
              <c:strCache>
                <c:ptCount val="1"/>
                <c:pt idx="0">
                  <c:v>Total</c:v>
                </c:pt>
              </c:strCache>
            </c:strRef>
          </c:tx>
          <c:spPr>
            <a:gradFill>
              <a:gsLst>
                <a:gs pos="38432">
                  <a:srgbClr val="92D050"/>
                </a:gs>
                <a:gs pos="2000">
                  <a:srgbClr val="E6ECF7"/>
                </a:gs>
                <a:gs pos="0">
                  <a:schemeClr val="accent1">
                    <a:lumMod val="5000"/>
                    <a:lumOff val="95000"/>
                  </a:schemeClr>
                </a:gs>
                <a:gs pos="74000">
                  <a:srgbClr val="92D050"/>
                </a:gs>
                <a:gs pos="83000">
                  <a:schemeClr val="accent6">
                    <a:lumMod val="75000"/>
                  </a:schemeClr>
                </a:gs>
                <a:gs pos="13986">
                  <a:schemeClr val="accent6">
                    <a:lumMod val="40000"/>
                    <a:lumOff val="60000"/>
                  </a:schemeClr>
                </a:gs>
                <a:gs pos="100000">
                  <a:schemeClr val="bg2">
                    <a:lumMod val="25000"/>
                  </a:schemeClr>
                </a:gs>
              </a:gsLst>
              <a:lin ang="5400000" scaled="1"/>
            </a:gradFill>
            <a:ln>
              <a:noFill/>
            </a:ln>
            <a:effectLst>
              <a:softEdge rad="25400"/>
            </a:effectLst>
            <a:scene3d>
              <a:camera prst="orthographicFront"/>
              <a:lightRig rig="threePt" dir="t"/>
            </a:scene3d>
            <a:sp3d>
              <a:bevelT h="25400"/>
            </a:sp3d>
          </c:spPr>
          <c:invertIfNegative val="0"/>
          <c:cat>
            <c:strRef>
              <c:f>PIVOTS!$E$8:$E$21</c:f>
              <c:strCache>
                <c:ptCount val="13"/>
                <c:pt idx="0">
                  <c:v> Business, Investment and Economics</c:v>
                </c:pt>
                <c:pt idx="1">
                  <c:v> Mystery, Detective, Thriller and Adventure</c:v>
                </c:pt>
                <c:pt idx="2">
                  <c:v> Novel</c:v>
                </c:pt>
                <c:pt idx="3">
                  <c:v>Biographies, Memories &amp; Interviews</c:v>
                </c:pt>
                <c:pt idx="4">
                  <c:v>Computer Science &amp; Engineering</c:v>
                </c:pt>
                <c:pt idx="5">
                  <c:v>Foreign Language Books</c:v>
                </c:pt>
                <c:pt idx="6">
                  <c:v>History and Tradition</c:v>
                </c:pt>
                <c:pt idx="7">
                  <c:v>International Politics</c:v>
                </c:pt>
                <c:pt idx="8">
                  <c:v>Islamic Books</c:v>
                </c:pt>
                <c:pt idx="9">
                  <c:v>Novel</c:v>
                </c:pt>
                <c:pt idx="10">
                  <c:v>Self-help and meditation</c:v>
                </c:pt>
                <c:pt idx="11">
                  <c:v>Tourism and Hospitality </c:v>
                </c:pt>
                <c:pt idx="12">
                  <c:v>War Tactics and Foreign Policy</c:v>
                </c:pt>
              </c:strCache>
            </c:strRef>
          </c:cat>
          <c:val>
            <c:numRef>
              <c:f>PIVOTS!$F$8:$F$21</c:f>
              <c:numCache>
                <c:formatCode>General</c:formatCode>
                <c:ptCount val="13"/>
                <c:pt idx="0">
                  <c:v>100</c:v>
                </c:pt>
                <c:pt idx="1">
                  <c:v>324</c:v>
                </c:pt>
                <c:pt idx="2">
                  <c:v>325</c:v>
                </c:pt>
                <c:pt idx="3">
                  <c:v>144</c:v>
                </c:pt>
                <c:pt idx="4">
                  <c:v>169</c:v>
                </c:pt>
                <c:pt idx="5">
                  <c:v>441</c:v>
                </c:pt>
                <c:pt idx="6">
                  <c:v>361</c:v>
                </c:pt>
                <c:pt idx="7">
                  <c:v>49</c:v>
                </c:pt>
                <c:pt idx="8">
                  <c:v>490</c:v>
                </c:pt>
                <c:pt idx="9">
                  <c:v>1318</c:v>
                </c:pt>
                <c:pt idx="10">
                  <c:v>1327</c:v>
                </c:pt>
                <c:pt idx="11">
                  <c:v>130</c:v>
                </c:pt>
                <c:pt idx="12">
                  <c:v>100</c:v>
                </c:pt>
              </c:numCache>
            </c:numRef>
          </c:val>
          <c:extLst>
            <c:ext xmlns:c16="http://schemas.microsoft.com/office/drawing/2014/chart" uri="{C3380CC4-5D6E-409C-BE32-E72D297353CC}">
              <c16:uniqueId val="{00000000-E592-43B8-884D-DE0C4145399D}"/>
            </c:ext>
          </c:extLst>
        </c:ser>
        <c:dLbls>
          <c:showLegendKey val="0"/>
          <c:showVal val="0"/>
          <c:showCatName val="0"/>
          <c:showSerName val="0"/>
          <c:showPercent val="0"/>
          <c:showBubbleSize val="0"/>
        </c:dLbls>
        <c:gapWidth val="170"/>
        <c:overlap val="90"/>
        <c:axId val="1805195040"/>
        <c:axId val="1805206560"/>
      </c:barChart>
      <c:catAx>
        <c:axId val="180519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805206560"/>
        <c:crosses val="autoZero"/>
        <c:auto val="1"/>
        <c:lblAlgn val="ctr"/>
        <c:lblOffset val="100"/>
        <c:noMultiLvlLbl val="0"/>
      </c:catAx>
      <c:valAx>
        <c:axId val="180520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519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 STORE PROJECT 2.xlsx]PIVOTS!PVTPROFIT</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CATEGORY </a:t>
            </a:r>
          </a:p>
        </c:rich>
      </c:tx>
      <c:layout>
        <c:manualLayout>
          <c:xMode val="edge"/>
          <c:yMode val="edge"/>
          <c:x val="0.46613552150494764"/>
          <c:y val="6.18438615871123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0800" dist="38100" dir="5400000" rotWithShape="0">
              <a:srgbClr val="000000">
                <a:alpha val="35000"/>
              </a:srgbClr>
            </a:outerShdw>
          </a:effectLst>
        </c:spPr>
        <c:marker>
          <c:symbol val="circle"/>
          <c:size val="6"/>
          <c:spPr>
            <a:gradFill rotWithShape="1">
              <a:gsLst>
                <a:gs pos="0">
                  <a:schemeClr val="accent6">
                    <a:tint val="96000"/>
                    <a:lumMod val="100000"/>
                  </a:schemeClr>
                </a:gs>
                <a:gs pos="78000">
                  <a:schemeClr val="accent6">
                    <a:shade val="94000"/>
                    <a:lumMod val="94000"/>
                  </a:schemeClr>
                </a:gs>
              </a:gsLst>
              <a:lin ang="5400000" scaled="0"/>
            </a:gradFill>
            <a:ln w="9525">
              <a:solidFill>
                <a:schemeClr val="accent6"/>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PIVOTS!$B$7</c:f>
              <c:strCache>
                <c:ptCount val="1"/>
                <c:pt idx="0">
                  <c:v>Total</c:v>
                </c:pt>
              </c:strCache>
            </c:strRef>
          </c:tx>
          <c:spPr>
            <a:ln w="34925" cap="rnd">
              <a:solidFill>
                <a:schemeClr val="accent6"/>
              </a:solidFill>
              <a:round/>
            </a:ln>
            <a:effectLst>
              <a:outerShdw blurRad="50800" dist="38100" dir="5400000" rotWithShape="0">
                <a:srgbClr val="000000">
                  <a:alpha val="35000"/>
                </a:srgbClr>
              </a:outerShdw>
            </a:effectLst>
          </c:spPr>
          <c:marker>
            <c:symbol val="circle"/>
            <c:size val="6"/>
            <c:spPr>
              <a:gradFill rotWithShape="1">
                <a:gsLst>
                  <a:gs pos="0">
                    <a:schemeClr val="accent6">
                      <a:tint val="96000"/>
                      <a:lumMod val="100000"/>
                    </a:schemeClr>
                  </a:gs>
                  <a:gs pos="78000">
                    <a:schemeClr val="accent6">
                      <a:shade val="94000"/>
                      <a:lumMod val="94000"/>
                    </a:schemeClr>
                  </a:gs>
                </a:gsLst>
                <a:lin ang="5400000" scaled="0"/>
              </a:gradFill>
              <a:ln w="9525">
                <a:solidFill>
                  <a:schemeClr val="accent6"/>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PIVOTS!$A$8:$A$21</c:f>
              <c:strCache>
                <c:ptCount val="13"/>
                <c:pt idx="0">
                  <c:v> Business, Investment and Economics</c:v>
                </c:pt>
                <c:pt idx="1">
                  <c:v> Mystery, Detective, Thriller and Adventure</c:v>
                </c:pt>
                <c:pt idx="2">
                  <c:v> Novel</c:v>
                </c:pt>
                <c:pt idx="3">
                  <c:v>Biographies, Memories &amp; Interviews</c:v>
                </c:pt>
                <c:pt idx="4">
                  <c:v>Computer Science &amp; Engineering</c:v>
                </c:pt>
                <c:pt idx="5">
                  <c:v>Foreign Language Books</c:v>
                </c:pt>
                <c:pt idx="6">
                  <c:v>History and Tradition</c:v>
                </c:pt>
                <c:pt idx="7">
                  <c:v>International Politics</c:v>
                </c:pt>
                <c:pt idx="8">
                  <c:v>Islamic Books</c:v>
                </c:pt>
                <c:pt idx="9">
                  <c:v>Novel</c:v>
                </c:pt>
                <c:pt idx="10">
                  <c:v>Self-help and meditation</c:v>
                </c:pt>
                <c:pt idx="11">
                  <c:v>Tourism and Hospitality </c:v>
                </c:pt>
                <c:pt idx="12">
                  <c:v>War Tactics and Foreign Policy</c:v>
                </c:pt>
              </c:strCache>
            </c:strRef>
          </c:cat>
          <c:val>
            <c:numRef>
              <c:f>PIVOTS!$B$8:$B$21</c:f>
              <c:numCache>
                <c:formatCode>_ [$₹-4009]\ * #,##0_ ;_ [$₹-4009]\ * \-#,##0_ ;_ [$₹-4009]\ * "-"_ ;_ @_ </c:formatCode>
                <c:ptCount val="13"/>
                <c:pt idx="0">
                  <c:v>19.100000000000001</c:v>
                </c:pt>
                <c:pt idx="1">
                  <c:v>158.58000000000001</c:v>
                </c:pt>
                <c:pt idx="2">
                  <c:v>3.8000000000000043</c:v>
                </c:pt>
                <c:pt idx="3">
                  <c:v>-28.199999999999996</c:v>
                </c:pt>
                <c:pt idx="4">
                  <c:v>29.25</c:v>
                </c:pt>
                <c:pt idx="5">
                  <c:v>139.65</c:v>
                </c:pt>
                <c:pt idx="6">
                  <c:v>207.29</c:v>
                </c:pt>
                <c:pt idx="7">
                  <c:v>-11.829999999999997</c:v>
                </c:pt>
                <c:pt idx="8">
                  <c:v>207.62</c:v>
                </c:pt>
                <c:pt idx="9">
                  <c:v>-66.409999999999883</c:v>
                </c:pt>
                <c:pt idx="10">
                  <c:v>50.999999999999957</c:v>
                </c:pt>
                <c:pt idx="11">
                  <c:v>-111.6</c:v>
                </c:pt>
                <c:pt idx="12">
                  <c:v>-65.300000000000011</c:v>
                </c:pt>
              </c:numCache>
            </c:numRef>
          </c:val>
          <c:smooth val="0"/>
          <c:extLst>
            <c:ext xmlns:c16="http://schemas.microsoft.com/office/drawing/2014/chart" uri="{C3380CC4-5D6E-409C-BE32-E72D297353CC}">
              <c16:uniqueId val="{00000000-BFED-4EE9-B43A-37EF1703DCFA}"/>
            </c:ext>
          </c:extLst>
        </c:ser>
        <c:dLbls>
          <c:showLegendKey val="0"/>
          <c:showVal val="0"/>
          <c:showCatName val="0"/>
          <c:showSerName val="0"/>
          <c:showPercent val="0"/>
          <c:showBubbleSize val="0"/>
        </c:dLbls>
        <c:marker val="1"/>
        <c:smooth val="0"/>
        <c:axId val="1211939360"/>
        <c:axId val="1386561504"/>
      </c:lineChart>
      <c:catAx>
        <c:axId val="121193936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561504"/>
        <c:crosses val="autoZero"/>
        <c:auto val="0"/>
        <c:lblAlgn val="ctr"/>
        <c:lblOffset val="100"/>
        <c:tickLblSkip val="1"/>
        <c:noMultiLvlLbl val="0"/>
      </c:catAx>
      <c:valAx>
        <c:axId val="1386561504"/>
        <c:scaling>
          <c:orientation val="minMax"/>
        </c:scaling>
        <c:delete val="0"/>
        <c:axPos val="r"/>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936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[BOOK STORE PROJECT 2.xlsx]PIVOTS!PivotTable8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AUTOR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38432">
                <a:srgbClr val="92D050"/>
              </a:gs>
              <a:gs pos="2000">
                <a:srgbClr val="E6ECF7"/>
              </a:gs>
              <a:gs pos="0">
                <a:schemeClr val="accent1">
                  <a:lumMod val="5000"/>
                  <a:lumOff val="95000"/>
                </a:schemeClr>
              </a:gs>
              <a:gs pos="74000">
                <a:srgbClr val="92D050"/>
              </a:gs>
              <a:gs pos="83000">
                <a:schemeClr val="accent6">
                  <a:lumMod val="75000"/>
                </a:schemeClr>
              </a:gs>
              <a:gs pos="13986">
                <a:schemeClr val="accent6">
                  <a:lumMod val="40000"/>
                  <a:lumOff val="60000"/>
                </a:schemeClr>
              </a:gs>
              <a:gs pos="100000">
                <a:schemeClr val="bg2">
                  <a:lumMod val="25000"/>
                </a:schemeClr>
              </a:gs>
            </a:gsLst>
            <a:lin ang="5400000" scaled="1"/>
          </a:gradFill>
          <a:ln>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PIVOTS!$Q$32</c:f>
              <c:strCache>
                <c:ptCount val="1"/>
                <c:pt idx="0">
                  <c:v>Total</c:v>
                </c:pt>
              </c:strCache>
            </c:strRef>
          </c:tx>
          <c:spPr>
            <a:gradFill>
              <a:gsLst>
                <a:gs pos="38432">
                  <a:srgbClr val="92D050"/>
                </a:gs>
                <a:gs pos="2000">
                  <a:srgbClr val="E6ECF7"/>
                </a:gs>
                <a:gs pos="0">
                  <a:schemeClr val="accent1">
                    <a:lumMod val="5000"/>
                    <a:lumOff val="95000"/>
                  </a:schemeClr>
                </a:gs>
                <a:gs pos="74000">
                  <a:srgbClr val="92D050"/>
                </a:gs>
                <a:gs pos="83000">
                  <a:schemeClr val="accent6">
                    <a:lumMod val="75000"/>
                  </a:schemeClr>
                </a:gs>
                <a:gs pos="13986">
                  <a:schemeClr val="accent6">
                    <a:lumMod val="40000"/>
                    <a:lumOff val="60000"/>
                  </a:schemeClr>
                </a:gs>
                <a:gs pos="100000">
                  <a:schemeClr val="bg2">
                    <a:lumMod val="25000"/>
                  </a:schemeClr>
                </a:gs>
              </a:gsLst>
              <a:lin ang="5400000" scaled="1"/>
            </a:gradFill>
            <a:ln>
              <a:solidFill>
                <a:srgbClr val="92D050"/>
              </a:solidFill>
            </a:ln>
            <a:effectLst/>
          </c:spPr>
          <c:cat>
            <c:strRef>
              <c:f>PIVOTS!$P$33:$P$43</c:f>
              <c:strCache>
                <c:ptCount val="10"/>
                <c:pt idx="0">
                  <c:v>Benjamin Graham</c:v>
                </c:pt>
                <c:pt idx="1">
                  <c:v>Chetan Bhagat</c:v>
                </c:pt>
                <c:pt idx="2">
                  <c:v>Dale Carnegie</c:v>
                </c:pt>
                <c:pt idx="3">
                  <c:v>Dr. Joseph Murphy</c:v>
                </c:pt>
                <c:pt idx="4">
                  <c:v>Ernest Hemingway</c:v>
                </c:pt>
                <c:pt idx="5">
                  <c:v>George Orwell</c:v>
                </c:pt>
                <c:pt idx="6">
                  <c:v>J. K. Rowling</c:v>
                </c:pt>
                <c:pt idx="7">
                  <c:v>Napoleon Hill</c:v>
                </c:pt>
                <c:pt idx="8">
                  <c:v>Spencer Johnson</c:v>
                </c:pt>
                <c:pt idx="9">
                  <c:v>Yuval Noah Harari</c:v>
                </c:pt>
              </c:strCache>
            </c:strRef>
          </c:cat>
          <c:val>
            <c:numRef>
              <c:f>PIVOTS!$Q$33:$Q$43</c:f>
              <c:numCache>
                <c:formatCode>General</c:formatCode>
                <c:ptCount val="10"/>
                <c:pt idx="0">
                  <c:v>25</c:v>
                </c:pt>
                <c:pt idx="1">
                  <c:v>19</c:v>
                </c:pt>
                <c:pt idx="2">
                  <c:v>29</c:v>
                </c:pt>
                <c:pt idx="3">
                  <c:v>17</c:v>
                </c:pt>
                <c:pt idx="4">
                  <c:v>54</c:v>
                </c:pt>
                <c:pt idx="5">
                  <c:v>17</c:v>
                </c:pt>
                <c:pt idx="6">
                  <c:v>22</c:v>
                </c:pt>
                <c:pt idx="7">
                  <c:v>26</c:v>
                </c:pt>
                <c:pt idx="8">
                  <c:v>25</c:v>
                </c:pt>
                <c:pt idx="9">
                  <c:v>16</c:v>
                </c:pt>
              </c:numCache>
            </c:numRef>
          </c:val>
          <c:extLst>
            <c:ext xmlns:c16="http://schemas.microsoft.com/office/drawing/2014/chart" uri="{C3380CC4-5D6E-409C-BE32-E72D297353CC}">
              <c16:uniqueId val="{00000000-6CE4-4C74-8462-B2BF01256A09}"/>
            </c:ext>
          </c:extLst>
        </c:ser>
        <c:dLbls>
          <c:showLegendKey val="0"/>
          <c:showVal val="0"/>
          <c:showCatName val="0"/>
          <c:showSerName val="0"/>
          <c:showPercent val="0"/>
          <c:showBubbleSize val="0"/>
        </c:dLbls>
        <c:axId val="1865742960"/>
        <c:axId val="1865745360"/>
      </c:areaChart>
      <c:catAx>
        <c:axId val="1865742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745360"/>
        <c:crosses val="autoZero"/>
        <c:auto val="1"/>
        <c:lblAlgn val="ctr"/>
        <c:lblOffset val="100"/>
        <c:noMultiLvlLbl val="0"/>
      </c:catAx>
      <c:valAx>
        <c:axId val="186574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742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STORE PROJECT 2.xlsx]PIVOTS!PVTSTOCKSTATUS</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STOCK STATUS</a:t>
            </a:r>
          </a:p>
        </c:rich>
      </c:tx>
      <c:layout>
        <c:manualLayout>
          <c:xMode val="edge"/>
          <c:yMode val="edge"/>
          <c:x val="7.0356194152001131E-2"/>
          <c:y val="5.306778875661796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
        <c:idx val="13"/>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
        <c:idx val="14"/>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
        <c:idx val="15"/>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
        <c:idx val="16"/>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
        <c:idx val="17"/>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
        <c:idx val="18"/>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
        <c:idx val="19"/>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
        <c:idx val="2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pivotFmt>
    </c:pivotFmts>
    <c:plotArea>
      <c:layout>
        <c:manualLayout>
          <c:layoutTarget val="inner"/>
          <c:xMode val="edge"/>
          <c:yMode val="edge"/>
          <c:x val="0.12947809991015366"/>
          <c:y val="9.841396298528883E-2"/>
          <c:w val="0.74752591317700834"/>
          <c:h val="0.84240370405621734"/>
        </c:manualLayout>
      </c:layout>
      <c:ofPieChart>
        <c:ofPieType val="bar"/>
        <c:varyColors val="1"/>
        <c:ser>
          <c:idx val="0"/>
          <c:order val="0"/>
          <c:tx>
            <c:strRef>
              <c:f>PIVOTS!$B$29</c:f>
              <c:strCache>
                <c:ptCount val="1"/>
                <c:pt idx="0">
                  <c:v>Total</c:v>
                </c:pt>
              </c:strCache>
            </c:strRef>
          </c:tx>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c:spPr>
          <c:dPt>
            <c:idx val="0"/>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1-E405-4FFB-A699-0D8E52BA436A}"/>
              </c:ext>
            </c:extLst>
          </c:dPt>
          <c:dPt>
            <c:idx val="1"/>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3-E405-4FFB-A699-0D8E52BA436A}"/>
              </c:ext>
            </c:extLst>
          </c:dPt>
          <c:dPt>
            <c:idx val="2"/>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5-E405-4FFB-A699-0D8E52BA436A}"/>
              </c:ext>
            </c:extLst>
          </c:dPt>
          <c:dPt>
            <c:idx val="3"/>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7-E405-4FFB-A699-0D8E52BA436A}"/>
              </c:ext>
            </c:extLst>
          </c:dPt>
          <c:dPt>
            <c:idx val="4"/>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9-E405-4FFB-A699-0D8E52BA436A}"/>
              </c:ext>
            </c:extLst>
          </c:dPt>
          <c:dPt>
            <c:idx val="5"/>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B-E405-4FFB-A699-0D8E52BA436A}"/>
              </c:ext>
            </c:extLst>
          </c:dPt>
          <c:dPt>
            <c:idx val="6"/>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D-E405-4FFB-A699-0D8E52BA436A}"/>
              </c:ext>
            </c:extLst>
          </c:dPt>
          <c:dPt>
            <c:idx val="7"/>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0F-E405-4FFB-A699-0D8E52BA436A}"/>
              </c:ext>
            </c:extLst>
          </c:dPt>
          <c:dPt>
            <c:idx val="8"/>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11-E405-4FFB-A699-0D8E52BA436A}"/>
              </c:ext>
            </c:extLst>
          </c:dPt>
          <c:dPt>
            <c:idx val="9"/>
            <c:bubble3D val="0"/>
            <c:spPr>
              <a:gradFill>
                <a:gsLst>
                  <a:gs pos="42000">
                    <a:schemeClr val="accent6">
                      <a:lumMod val="60000"/>
                      <a:lumOff val="40000"/>
                    </a:schemeClr>
                  </a:gs>
                  <a:gs pos="2000">
                    <a:srgbClr val="E6ECF7"/>
                  </a:gs>
                  <a:gs pos="0">
                    <a:schemeClr val="accent1">
                      <a:lumMod val="5000"/>
                      <a:lumOff val="95000"/>
                    </a:schemeClr>
                  </a:gs>
                  <a:gs pos="69000">
                    <a:schemeClr val="accent6">
                      <a:lumMod val="75000"/>
                    </a:schemeClr>
                  </a:gs>
                  <a:gs pos="89000">
                    <a:schemeClr val="tx1">
                      <a:lumMod val="75000"/>
                      <a:lumOff val="25000"/>
                    </a:schemeClr>
                  </a:gs>
                  <a:gs pos="15000">
                    <a:schemeClr val="accent6">
                      <a:lumMod val="40000"/>
                      <a:lumOff val="60000"/>
                    </a:schemeClr>
                  </a:gs>
                  <a:gs pos="100000">
                    <a:srgbClr val="000000"/>
                  </a:gs>
                </a:gsLst>
                <a:lin ang="5400000" scaled="1"/>
              </a:gradFill>
              <a:ln>
                <a:noFill/>
              </a:ln>
              <a:effectLst>
                <a:outerShdw blurRad="317500" algn="ctr" rotWithShape="0">
                  <a:prstClr val="black">
                    <a:alpha val="25000"/>
                  </a:prstClr>
                </a:outerShdw>
              </a:effectLst>
            </c:spPr>
            <c:extLst>
              <c:ext xmlns:c16="http://schemas.microsoft.com/office/drawing/2014/chart" uri="{C3380CC4-5D6E-409C-BE32-E72D297353CC}">
                <c16:uniqueId val="{00000013-E405-4FFB-A699-0D8E52BA436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PIVOTS!$A$30:$A$48</c:f>
              <c:multiLvlStrCache>
                <c:ptCount val="9"/>
                <c:lvl>
                  <c:pt idx="0">
                    <c:v>LOW STOCK </c:v>
                  </c:pt>
                  <c:pt idx="1">
                    <c:v>LOW STOCK </c:v>
                  </c:pt>
                  <c:pt idx="2">
                    <c:v>LOW STOCK </c:v>
                  </c:pt>
                  <c:pt idx="3">
                    <c:v>LOW STOCK </c:v>
                  </c:pt>
                  <c:pt idx="4">
                    <c:v>LOW STOCK </c:v>
                  </c:pt>
                  <c:pt idx="5">
                    <c:v>LOW STOCK </c:v>
                  </c:pt>
                  <c:pt idx="6">
                    <c:v>LOW STOCK </c:v>
                  </c:pt>
                  <c:pt idx="7">
                    <c:v>LOW STOCK </c:v>
                  </c:pt>
                  <c:pt idx="8">
                    <c:v>LOW STOCK </c:v>
                  </c:pt>
                </c:lvl>
                <c:lvl>
                  <c:pt idx="0">
                    <c:v> Business, Investment and Economics</c:v>
                  </c:pt>
                  <c:pt idx="1">
                    <c:v> Novel</c:v>
                  </c:pt>
                  <c:pt idx="2">
                    <c:v>Business, Investment and Economics</c:v>
                  </c:pt>
                  <c:pt idx="3">
                    <c:v>International Politics</c:v>
                  </c:pt>
                  <c:pt idx="4">
                    <c:v>Islamic Books</c:v>
                  </c:pt>
                  <c:pt idx="5">
                    <c:v>Novel</c:v>
                  </c:pt>
                  <c:pt idx="6">
                    <c:v>Self-help and meditation</c:v>
                  </c:pt>
                  <c:pt idx="7">
                    <c:v>Tourism and Hospitality </c:v>
                  </c:pt>
                  <c:pt idx="8">
                    <c:v>War Tactics and Foreign Policy</c:v>
                  </c:pt>
                </c:lvl>
              </c:multiLvlStrCache>
            </c:multiLvlStrRef>
          </c:cat>
          <c:val>
            <c:numRef>
              <c:f>PIVOTS!$B$30:$B$48</c:f>
              <c:numCache>
                <c:formatCode>General</c:formatCode>
                <c:ptCount val="9"/>
                <c:pt idx="0">
                  <c:v>10</c:v>
                </c:pt>
                <c:pt idx="1">
                  <c:v>6</c:v>
                </c:pt>
                <c:pt idx="2">
                  <c:v>25</c:v>
                </c:pt>
                <c:pt idx="3">
                  <c:v>7</c:v>
                </c:pt>
                <c:pt idx="4">
                  <c:v>7</c:v>
                </c:pt>
                <c:pt idx="5">
                  <c:v>29</c:v>
                </c:pt>
                <c:pt idx="6">
                  <c:v>41</c:v>
                </c:pt>
                <c:pt idx="7">
                  <c:v>16</c:v>
                </c:pt>
                <c:pt idx="8">
                  <c:v>10</c:v>
                </c:pt>
              </c:numCache>
            </c:numRef>
          </c:val>
          <c:extLst>
            <c:ext xmlns:c16="http://schemas.microsoft.com/office/drawing/2014/chart" uri="{C3380CC4-5D6E-409C-BE32-E72D297353CC}">
              <c16:uniqueId val="{00000014-E405-4FFB-A699-0D8E52BA436A}"/>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dk1">
                  <a:lumMod val="35000"/>
                  <a:lumOff val="65000"/>
                </a:schemeClr>
              </a:solidFill>
              <a:round/>
            </a:ln>
            <a:effectLst/>
          </c:spPr>
        </c:serLines>
      </c:of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[BOOK STORE PROJECT 2.xlsx]PIVOTS!PVTREVIEW</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53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tint val="54000"/>
            </a:schemeClr>
          </a:solidFill>
          <a:ln w="19050">
            <a:solidFill>
              <a:schemeClr val="lt1"/>
            </a:solidFill>
          </a:ln>
          <a:effectLst/>
        </c:spPr>
      </c:pivotFmt>
    </c:pivotFmts>
    <c:plotArea>
      <c:layout>
        <c:manualLayout>
          <c:layoutTarget val="inner"/>
          <c:xMode val="edge"/>
          <c:yMode val="edge"/>
          <c:x val="0.15365843126812664"/>
          <c:y val="0.25418107602471796"/>
          <c:w val="0.62136760559223547"/>
          <c:h val="0.62416665159253204"/>
        </c:manualLayout>
      </c:layout>
      <c:doughnutChart>
        <c:varyColors val="1"/>
        <c:ser>
          <c:idx val="0"/>
          <c:order val="0"/>
          <c:tx>
            <c:strRef>
              <c:f>PIVOTS!$J$8</c:f>
              <c:strCache>
                <c:ptCount val="1"/>
                <c:pt idx="0">
                  <c:v>Total</c:v>
                </c:pt>
              </c:strCache>
            </c:strRef>
          </c:tx>
          <c:explosion val="33"/>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48E1-4B29-9CDB-D95014BAC9A5}"/>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48E1-4B29-9CDB-D95014BAC9A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8E1-4B29-9CDB-D95014BAC9A5}"/>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48E1-4B29-9CDB-D95014BAC9A5}"/>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48E1-4B29-9CDB-D95014BAC9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PIVOTS!$I$9:$I$14</c:f>
              <c:strCache>
                <c:ptCount val="5"/>
                <c:pt idx="0">
                  <c:v>Benjamin Graham</c:v>
                </c:pt>
                <c:pt idx="1">
                  <c:v>Dale Carnegie</c:v>
                </c:pt>
                <c:pt idx="2">
                  <c:v>Ernest Hemingway</c:v>
                </c:pt>
                <c:pt idx="3">
                  <c:v>Napoleon Hill</c:v>
                </c:pt>
                <c:pt idx="4">
                  <c:v>Spencer Johnson</c:v>
                </c:pt>
              </c:strCache>
            </c:strRef>
          </c:cat>
          <c:val>
            <c:numRef>
              <c:f>PIVOTS!$J$9:$J$14</c:f>
              <c:numCache>
                <c:formatCode>General</c:formatCode>
                <c:ptCount val="5"/>
                <c:pt idx="0">
                  <c:v>25</c:v>
                </c:pt>
                <c:pt idx="1">
                  <c:v>29</c:v>
                </c:pt>
                <c:pt idx="2">
                  <c:v>54</c:v>
                </c:pt>
                <c:pt idx="3">
                  <c:v>26</c:v>
                </c:pt>
                <c:pt idx="4">
                  <c:v>25</c:v>
                </c:pt>
              </c:numCache>
            </c:numRef>
          </c:val>
          <c:extLst>
            <c:ext xmlns:c16="http://schemas.microsoft.com/office/drawing/2014/chart" uri="{C3380CC4-5D6E-409C-BE32-E72D297353CC}">
              <c16:uniqueId val="{0000000A-48E1-4B29-9CDB-D95014BAC9A5}"/>
            </c:ext>
          </c:extLst>
        </c:ser>
        <c:dLbls>
          <c:showLegendKey val="0"/>
          <c:showVal val="0"/>
          <c:showCatName val="0"/>
          <c:showSerName val="0"/>
          <c:showPercent val="1"/>
          <c:showBubbleSize val="0"/>
          <c:showLeaderLines val="1"/>
        </c:dLbls>
        <c:firstSliceAng val="0"/>
        <c:holeSize val="75"/>
      </c:doughnutChart>
      <c:spPr>
        <a:noFill/>
        <a:ln>
          <a:gradFill>
            <a:gsLst>
              <a:gs pos="0">
                <a:schemeClr val="accent1">
                  <a:lumMod val="5000"/>
                  <a:lumOff val="95000"/>
                </a:schemeClr>
              </a:gs>
              <a:gs pos="61000">
                <a:schemeClr val="accent1">
                  <a:lumMod val="45000"/>
                  <a:lumOff val="55000"/>
                </a:schemeClr>
              </a:gs>
              <a:gs pos="52000">
                <a:schemeClr val="accent1">
                  <a:lumMod val="45000"/>
                  <a:lumOff val="55000"/>
                </a:schemeClr>
              </a:gs>
              <a:gs pos="100000">
                <a:schemeClr val="accent1">
                  <a:lumMod val="30000"/>
                  <a:lumOff val="70000"/>
                </a:schemeClr>
              </a:gs>
            </a:gsLst>
            <a:lin ang="5400000" scaled="1"/>
          </a:gradFill>
        </a:ln>
        <a:effectLst>
          <a:innerShdw blurRad="114300">
            <a:prstClr val="black"/>
          </a:inn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AUTHOR REVIEW BY COUNTRY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AUTHOR REVIEW BY COUNTRY </a:t>
          </a:r>
        </a:p>
      </cx:txPr>
    </cx:title>
    <cx:plotArea>
      <cx:plotAreaRegion>
        <cx:plotSurface>
          <cx:spPr>
            <a:solidFill>
              <a:schemeClr val="accent6">
                <a:lumMod val="75000"/>
              </a:schemeClr>
            </a:solidFill>
          </cx:spPr>
        </cx:plotSurface>
        <cx:series layoutId="regionMap" uniqueId="{00000000-3493-4B9D-B7A9-61DF98322E9D}">
          <cx:spPr>
            <a:solidFill>
              <a:schemeClr val="accent6">
                <a:lumMod val="60000"/>
                <a:lumOff val="40000"/>
              </a:schemeClr>
            </a:solidFill>
          </cx:spPr>
          <cx:dataId val="0"/>
          <cx:layoutPr>
            <cx:geography cultureLanguage="en-US" cultureRegion="US" attribution="Powered by Bing">
              <cx:geoCache provider="{E9337A44-BEBE-4D9F-B70C-5C5E7DAFC167}">
                <cx:binary>7HrZkuU2kuWvyPQ8lAAQxFJW1WYN8m6xZGy56oUWuZEgCYAESILg149nqaRRZmmk7p6e6YfpeIiw
uLykAw5fzjnOv37Y/vJh+PTsv9vMYMNfPmx/+76d5/EvP/4YPrSfzHP4wegP3gX3ef7hgzM/us+f
9YdPP370z1Hb5keCMP3xQ/vs50/b9//yV3ha88nduA/Ps3b2Yfnk0+OnsAxz+INrv3vpuw9usfOX
2xt40t++v7yoLv/63ffffbKzntPLNH762/dffeX773789kH/ZPS7AdY1Lx/hXkJ+yAsiOJK5/Pnn
++8GZ5t/XObyh5zlFCNZoL//kF9Mv3g2cPvFftTPv3z0e6v5+1qeP370n0L47h9/f73tq4X/+qkO
rvx506X7ssTLi7/v6cevnfovf/3mA9jlN5/8xu/fuuTPLn3r9ldWz58+fncNZ/3RmT/a8L/P/UX+
g6S5yMkv3hdfuT8jPxQFKhhF/3A/+sb///Z1/f5BfHv/Nyfy7eVvj+ak/uuP5vDq8e7+8Kcp8X8x
Np7+9T8vIHL5Q4HygtOc/5xw+dcBIeUPCAvISUl/Tlf6i+2fE/IfJ/Y0P8+fwi+X/u2J+c3tvx8O
vzz822h49fRfHw2vrv9o0/+dnPafquT/i7r5S8T8Z3Wt/86Sr5vhv7ed/Wnb/vclyv83IOJ/30R+
xVjV8/x8+Ds4+82h/PHVX8DJN7f+Ecb7OZEuHwHAUYAEv0K+L4/4x31f9YNvgMuvN356DvPfvsc/
cCZFISVGCGMicfH9d/HTlyuZ+IFRSZCUnGHJiJD4+++s83P7t+8Z+kEwTLgo8lzmRUH5998Ft3y5
RCVcgg4mqGSALHnxKya+d0NqnP3VIf/4/zu7mHun7RxgR9Dyxp+/9mWdBWWCUM4FJyRnSBCE4PqH
50fAYvBt/D92UzsqtDHlsXsyt6N6UZ6vH66rz7I6x58Bys/Z8nu2EOznG2OUUVwgWDm4Ajb3jbF+
bne84LaUhKepVcx5Lo4xDWFVdsxkdkr9IK991gRX9b7Fr7GZ9FFkI70MqOb6xR4b8bnuHf68Beuu
Ms2aSxoSP26G65eiieNhC27wT/u+bydup/EeZYJds0ToWxsnf3JypL0q5rGuS1ck9JPeZv0Twx3X
ZRwz9iafB1tXglqCFNm2aa2mofdJTVqs+YnFjD7FvlvkXS+t66p572ardr5tddXk67heZGMYPpq+
E2/JIjJbuZms/rAMaV+OrDby0+hqFs9zUzTuUNcZzQ8yIbydfI86XqYgCCk9DtEe7DqN07GZzFZc
Mk5X8UhkG7SqNd62C60N56Veg+mvEM8GcN/STFU0+XayJgr5qqaFDhUbpuY8S5bAhNzMu9btw12c
REFViiJbz1YModyJSHU1ioxoZca03ppC1F0Z92boy8EMGz+ZnNaHmvi2LW1s+E3nJu5KzDAfyq1e
GTkWKw19KQeaPs47Kmo1jCwVp3F13N+3scbzJXVojhW1XHqlszQ8uSjZHSHjpg+bdf0tSVm9qaId
Nnwkk8xWxTS179a80OOVl2MsyrTv+BhCyt/j2TDxMMiY/HFuO1hwEcJ8oDsi5NgNKFo19+14x3dq
l5e729xSGjna6SC5keEyjzN6j/CSTqhurVZF6pq8tL7j8dp3XrxracP7squbeEJ7SM05z1H+asde
T2Vn3PywxjH31eKYfiln7rHiJLMf4ljEj2vLprcuRXRL+aDPU9Hw6yXrTaaWZuW8inIVRrWI7Rc5
jNnLXgbzKLd1WqqYNK9y007XdGm6RumBk6dxMP5YTyTthzm5olMhNv1rh/10710+MFXLGM6iWwVS
oelip+y+1s+F0dsHN2VBlFKE/bQ4h2qVc2/Wqtskmw5Lx6e2nAyuS5El+2z2rj+zLstfT3iRRTWI
2n3ydRFoOXacrap1Zkelj/y5aQuylzmu3YP2xXjyoiDTAbec303SkqRQj/ZOrVpipxbU8OZgzRCb
csnr7llkmCyntsvs0cct3jJc5Pc9W2w8xqLdOuWxtrciFDKqIYVlVjtqxuLCXDHcZluf0NFC2r5n
CfeN6s2Kx/I3Nf13yhaA/t8ULU6pgCpLJBToHDHOii8V9DcV0uB+RnRmWA2+cgidmW/O/wELORM5
JQWlwD6+thBCP/mlBwuTV37nZ9R0/4cWvim8clxibkawYKZSwx74HP4jFigiHNJKEF5Av/qtl/De
BAiXAquFV1lBz1Pn/8QC+dKK/lerEgQXFAkhC6BoRUGKv1//zUE0I2qnvKshDmZHt9t2GdHTHox4
oxua4Wvkp9HCzpq5JL2wt5bq+kBGPtzioimmSuShY8dpW8ybbcKUl6FBaX/r8YrMedqsx6e60Gi7
QRnqTIWHfiR/Ekrs2x1A9GDJeSGxoELyL/3xNzuYXL9NbOJYyR3foPmjkP0VdejgIv0TS18O9Ctf
gSUiUZEjygEooG8OPKM4tGjIsCJpfFkL312vfH+wrdmrP47d3zeUS8ZoQXI4+K+3tA+WGW1boujC
KqN9mUf3Wsv49o/N/LPnOCkKSTnmcPb/lIQbG5xIOBGF2FDlK3LlYMW7zbJzFvs/sfUlVL/2Hc8F
5ujLLwn465uE17yfKdI2V4vYLrY7Tp1T27iXJFy3/PjH+8JfQyIIasZhUyiXOOfwF3/Z+G9Comc2
ULG1VG0mLwf2GuUV9AiZOTWJZ74++uZKmJs82D8BY1jSrwvb300L2CBnlDCIkG+jMdLRN6P1uZpI
sbzkeO2YSl4OvHRiae5slFteujTwj2TIhqtmtvtjHld3mMM20Yr6VrszNHp91znKSNmz0bZl6+oW
kF2xZG/HaIbTWozIlARa4nWHl/FVkgSipVi6+WWdNH5X70H+VAvWaRWEmUZFiqnWFWbDMqnMLI09
6JzFVNFm9FnZSZTfdOM+X5wAdKcmFtf3wxgtO/KGxFdsFBsv/YTZYSiCeCwWE8NjM3Nqy2ai+3Zl
UI3y62aM6P08jvp+6Ouwqyyvp6WMLNuv0MgDVbmW+jFfmk/QH5qkNmQXqZpNjkI1aR73SjCCn2Jg
mlwvYiTsSm7N9DTt0bvLNhb+mMYsfNSpme8L27qLIa09G94MBzobPKm2S62rwrgSf1oXlt/mNIYV
erAcUdly4ZASq8toNTPO0XFzeHzf6WzQal/2EYBn6s12N+5TqMaaTObW+LQ+12Jx11Mz5VU7TehB
5kHcY09c5ThlN2Kv2zJbAU6VjVm6rsoL5O6IdKs5ruuMlqdmG7hW3TQFolgf3HYbstDE64aFNWtK
XIeNlV2Y++UUSLsUyvScpyrvXHwaLW/aMmjRv5O7vOqg3p0Lt9XHVvj8AYChfIoWavgJN/VxMC0v
0ZIpCLucv84Yrm8yL6e5NPXS3Iy6t/EKDpMcw8S3ahP1erW4JhmFfLM1io6dfRkhaw7Z1LPtaAmU
j5tF9qtThLS8uJmbOJx2wbLXI9nXUcllCYeVdQuFqGa+vQfwwMspdJM4so6NnYKBg79d5nU/hCzr
ejXnXl/IWLfucZkTGo9bneRybcCVd7IV0yXWEpqHtSmmlz3ETn6K8DjWqBabHrDKMBVCvpypHg4L
afZrP1tWbWGM6VwEB7GsNHHi2CQntQKEGI9hRny4muLadqdiWuNAlNMEkbvYN6H7sKKc4UO91XN2
ToUc4hNDRfccXCbddb7V/DLY3fbVJt3AymRk8ZL11uubObfBKamTKaqJ+e6naZ+7ca7oEmRdrdDV
TxQ42VbO3TzkRmHPs4v1iC2VA3z5xvbS06MmIVZ5nc9HS5N8aqnpj0Wia1AMkfmZDLQ90myJ5yxF
f78hyQA+0/EzwZGeO2TIUXeZOHfeL89iQvFQNDpAcm2DWCtMB+krraclKr3U6zkkkb0KdUeIstEg
rrpmaT+6RYrHul51VmbR7m98nsdB8XHYn2XbEVcWNbJHHtfiKpBxbyB1MTuuoZ7fsrwVzylN2Cq+
LfkpY/N8vy4drCMr9K6In8yVZh5nzzy0OT7ZoLPD0mSyryytt6EaydZkB5gptLFsocitp34fwg3d
0xtnx/bZeGNvsO32D51mtThFY6Q7ABWeUklNi+Jpy0jXln6s9aukfZMrEzJ/Kkyd+QpBEdcHNCDz
Oc6TqPoxj/JxBc2AnZAch+IaLXYjdy3XAR9wPupU9YWf95uCakTUlDUJlabY5HTOtN+RYrXdHoBh
xunW425YXpuliLWtJjTQSVezHmmFrPatWqBEH+uuRVupN7K9hHXbihIRn1G3reO7GdhSuRgKpcOy
2LLjvHYpu847bum5zQCMKW+69WQnHE+kjng6cd65j8zRISneEX9lJp/FcknZfuCD1FStKGSPLeKm
OSJp9au9NsUru2zFIXV2vJIjbpvKLU1TTWJOr8WYs/0GB41us7Rvy8vJo56UWlt7P2dde1rynL+P
CxZaLXJsyZH1+5gfkGtF/moQsy7t1ozXg288P7uZCnyZahz9oXdpl0zpPY3xCbhft18NSGt35PNO
6D2faTBv53qK05FqsugHhpg5ILOgqwU4IP5pWFpsK6GLid5HwI83Ex7WB2BgOz3jKZL6TGLTVs1K
mheYWvZox4XQcmdjIqXA9Vp3Ss8ZNLspbax5Zh7O9QWnS7IKhINNHLtlx815i1Mir+fejUC0WNyu
uV+bswujbG7TivPmCw33l0Qy92TGVY6QObMerptiKdZKICfvhyYSedhIMuNVgoltU1IuU6fw3Cym
XGofpqDqTHa6bBIbjl0YkIf8Fnt/nRX70KsO9IvHVUK2nNeeEXaG3uDPBQgv5oWXLpw0aoo3piGt
UR2IDvFY43U+7xGbN00W97c7FAB+bKi2x5CJ1FVQbdfLNDAMWcKK0KqetPjUIL/cz7te+Y0Z2w2X
dE0NPvZh85NySeaPdN4teHaLpzFA9jWz9kjVqdZPeR8QUII6P7CO1Id9ESapBKjixE2XtMLdBnBE
+YIB5W8LqGB8x+7U7rve1LDz/OLRivFNL1mcg8Kuto/UUT4e+mVFT6YtMnsKEs5dBeQlf1HkqXnM
gKTYYxx3+mpv20co07irWrQu03mqt6V72/eNjC9MNnQlD3Z6MY0ZFTe6CQhkIj/45doRYFFHwjoQ
CWabw6p35BM0UyQYyDJdVtap265W1A+l2wFabf08mJ+ybRgg71YRQdMJsR8ONtfjoHC/0UM+LXZ+
n2UTPpi4IwZC1YjOtBiW/sbUsSvOWuRZX2Hf4QjIs5HZqDI5JZBscBGiqutnYPKTGjCN3es4Yw1t
zA9SvGB478y134S0pRCCjGqrbXPpagSP8OtevN0lAh1CNLM7rRiRHmqt7/G5CVYXl2ZfensV+r6r
xBTn9pCb0DePuN6XtQKFr59KsRtfmcw2R1mwHRDUmF6KYMP6hIqixFp3V6KZfGVBm6lik58nVLQv
Wrr3pzrK9tjMw1TWmDXHBrLfqGlBFE54284bAuVtEIXfK9cwcdPjAYXPU7ZyRdYAOtqki1MYssxC
r+27WfE6mPVhNXHqD/VKenleCj6/aKVF78y0jT0UkmU8ZPuark0YN6rELOlQgpq7pWNkgQ5vI+gn
rZqcIUEFl/ANmYMH1KvpeoPS7Mit7CmJalvk8L6D5grAIJPNxfas75TrI7ve1sjuu3o391viTjzH
fm2a1xLZsSJhlx20NMbf1U3tj20+7ofBxQhgIkPvso0KUYISHR62nNheGRPYNTFYgOggOneQMpqs
nLpWkKOos7xsU7tvl3EFuHh0btzsFd2z+r0hPYBBQ2z2DmjUspdUjyl74rYVHDQnbZwC36fnuav7
9JFwW0/vsXdYHxdusqVCg/bmqehbKCHzNLpy8bIFrAUybuV6gU0FWp88kNylRYV1a8uNhPzlkgzw
BDOidJVAJLxkWDujBK0zcQMdYy2HVjad4nSaPlvaA4IGZVNtXX9JfX+9LEbZZHN6sJK1oUq7zy59
mvojd21z7mRX320aDS/HcJwBygdQhpSWKyQA2vLZ3O3FDEo17mXaFeDIfa/yvamBbvQ7f4ikm3IV
9yBeiKmzB2AZxYsFJeBQ1CyfB10MryDlxImPvbgOciTHTITsM24gs0oozekSkazjVVG3E7retzEH
1Jhs84HRcTlN+z5mr5a8zzfVOVGT0nXY4i8YFR3xrtNWJdwV6+tRUgwsTHZC9ds8HHyRhU4BzfKV
n/v+JgwEiQPMBCwu58mRU+23er/ofU/NZchaqkscDDqZaKe1jMMau0vGIicX302NvREDc7kqIGjf
as/tUC7DNsbDvC/O3vTLHq9dS/J0gbLYXoBU1UM5hBzpA+5i+gDdoLNlv5tcq61F5KqZvvAuHQxY
tXN7ZMPKz10zx9KhkYXz2DVtfBQb5SCOMdLdp26Y3k88rLc5TBhONe9lVTu5bIpMfe1ulkzHt2id
V6+43eJCKruwGcpmM2/8EPehm24cqOj8aq7HzrycrQB5cobz5IcpH/u3OZDivgQssj5u65A/ZFsd
fhIBo+3Qbmy/blo0X6/FQJ83QxpfNtQge7vHiHpI49m3j6xGhEGbpNqpfMnSdbY2KR4mirYXPZ/t
OdDVxy/cpN9UM7FC6XH1H0arl7ss8zZcQHXs39OGTrNa62ourByPe8J1f1tM7f6uwIDPKzL7vAOi
mgElTKF7082YrGUObXcoV9DoBzWtews0BvrPrOpAZJUx7yvm2AQtIPDxJu9iZJdOAo6fQwGYQS5D
lYYe/pVyPep+nY9p64bHEW/NAaGJHxZ45caqaJE4ybVtfupAXXs5pnGF5KrFVk7zoB+cD+i1x0BZ
7Y76uwK0qMOwsYAUiAb1O+JHDgIdnq4F0f5Fuzswu43NNB5oG9c3ko368+CGCJh8k9tJ0ja9YGsC
Xj4zv53gpSqfKsv0fJccJae+YDi8crRIV21odbVjQfYjpFzRlAOlrDSRfWCBZLc9aOudMg2yDwBJ
3btlxTQA9ArAZPcAAIjmdbNAmWjGpNa5AKYJQyFyyQtanNi6hZte98MNRDSuoqPdEZY+PeTE4ZeR
Dk+1BZhQgLqhulwjCbEx4FBtaNo/Q6HBV52Mkh5r1sZLAvxuVb9b+yb4ZWxP8DT6om/zfqyM50EB
k80/CMT7Q/STu8Sd41jaMUSsOg9cpOZUvhOTyc5uG0GjyrawtGUeMmgZQ17v24HTdhwB2LlQTVAP
XmdZL48EmORb1s7UXUjIJhDNJ2avNBlFJYfaS7U2rH/ItNjeZb4xj2zCTVlkzXY9wLDmJvraQdBh
jl84wcx5TXn/6OuZHxAMlErLB3c3By3PrJerVgLIuwrA90zFZhZ/WpbCVDMngZ27Dc6rgiAolmPb
op4fRpTJUw4NJVNxgwWUerL1q4lt4rRjklXM1ximfwnw90S661aH/dzAkODiN7nUysl8rmxcw5VJ
dHspYZTz0GIME5ZYbDU7aG1Gr0yR7dUKOvzTMkR22tew2XJjq7HlpFN/dqQGxcLRqZzqJTDlFhyP
OGbQeHhytVbw8dpXph2WknqUeBmT7ICmhw72awe8PWREtECTJ39Dl3WuxAjjw7pN+lREqGsFTmOu
QL6Fm4I05vWQOtKfeqgfSeFiaI75mGQVwRGi5IysNxZLH8p19sWnJvTuAJ3e/rQUoZy16B7rgPP1
dtyXovoCnl+J1PMnszizAGzlS/9hF3J8k3xG12O2CzTcgzsgfbZxTVzhzY3lvIgBfu8mu8M7YzD0
+6INAg7YBDpR4ng6625G6cY2uHh2mmIoxqCLVj4HYnHUOvNRAX4lB5R6JCuJJ96Vra/749Su0I7m
af2w1mw5SMruKe6aqQwjMCmFs7jeLCukDs8QKVfIqftgC/GJJVCmkiExL2fS7m+lrenbOqT4CCIY
cEnZFfZaQHZhkCvDIpSdeqDQ7UJgGLfDwOYQ9a6farl3R59rfpDY1vo4wly6U9sAQXDwME/KleDt
VJSZxvymWGGIWorcNw/Mp4GqESbxgH4h8hQQsW19qnevxtfZDQzyOnNCeESX4GDIf+x7IGrhBg2j
PkiTfZzTUu/KAx//VC8sw4esNri0OLbHovb7dfTcwWQSC9Seo/XhmVNDT4g7Wk2L0+mcZgymY8gT
ZDZa/QPJRny3DXBwskfLoZcmVsjoCHgIz/UL6rSc1DRRgkpkw17cjjq8dOPyzIVfb3dB0iNdpb7Z
E92hymIYrV0Vp/ahh/A7p3oe5tJTwOMn7ovl7a4t51doNhtUWze5W9DkE8BDB6RpI017wQJ4LPCn
ib0GbhivorDxQPq4recGXtb9OAKonFUhhanWEUJD4YiWSoA6Ve01pjPIJ/36egYc/H5wDM7BM6CO
h37O26FqhZMAtxFwslsrnJVn7zu9qHbcllUB7Jxu2yig+gJko3nZ7cm+kga3uNIg9d9t7Sqd8ksO
hWOis2tUJ6eVv8jzwR3FOvNQwtvI/QQvHRTxPVmi1qch8OVC2iHIUw1Y/7lfOnZqx7V/znIqxopH
gq/qvdvQEchDiic9yTtIy4e+BeWgzalUhd6K+iL9QoujDHqwygJOlkcOeOh27GfSqKYeZdWNjX87
6pWWPgQYgg/S1G88UB5ZkkXETTk4stcMRFgOk6Iu5I+5g2FxvXb0wgys/4hiZurKdwJgU76SkCrd
1jGoeaAgDOaR+du6SeIjCJqfHDEPddvrQoVNkLtUaIePO4zih0PD6+Epn+ly0p7oz/nQpxFwQg3A
U2SGKssdTJxVStLcpK7vCkiFttnVFAoLcwrm0nMzCoNKoD3ba1rD+xaqFn13jXO7gqS0DDi/kH1E
y2nZs2UtRQzeHKhhS68Wusz9YWiM745d1qb+4LGB+eSMsrV+uQ3BzxXXzb4eYcBcJwUDwfpWNJL3
KuixD6feDvlNpmeSK2maJM+tAX3/RYuZTKrxxTbBRCHpDxjE8bXsM6NvOmqnoqppk/g5T6nLTvCe
CnuGVxxwVCMgJ1bJZlhOo7N7/9DgSbwcmUFruUBk3yx8gXXwsUH9RcY+y0pfgMjSKNOOrLsnkme8
As1+AekfXKaApE7x2bQhknLKp+l5BZlu/zgD0RruV8C9Fws1cDtbeGFgVmEk5AE3jvVV3Vv8MvuC
ds8NzXE4S5fX5Txbe6BZZu58zcLTgvsCdPMJ4U+7ztvjZvGWKVlYAxr8lo9LiVjb3Qzg9+OWewYK
NEZHwCb6lq5zvZ+GrPEPoSHLOcKrBECjvNzv5hrpe4B18YXNw/o/SfuyJblxZckfGpoRABfgFSRz
rX2V9ELTShLcN3D5+nGq7c6pYubNtD7TVl1Sd1crCDAQiHD3iIw9l4wVAAXTxU85Y/irmHqz8Qxl
p8wDVxu1simUPW7NMh+sI7MLw4+dNnwrGDf9PCwafgPZTDmhEgYK/9RTHGwvgRO/5XOBlDGaYwOp
AYnyt6af0ilI6z6Lg1kbAxwoAn4qeyNSb0kDOACx2TEKmWWhPztWexN1IQKzm9Yl7l0OBqgcv8NY
GgYQ/dTPxmw0r1le2WDWcGP9tnKlHrJccb9ArOi22uE8yBynQx3M2zg/loALn7tptgYvK1NGbxK7
F3+yDpWrNMOezH4ctu2wZeY8JRvhRpaS8VxxLaNOZLuxSKF9KUc33hd5ahnYGl1u0yitv+b2ZN+G
vVHtTdENzyYzFW7XTGcy/C2qynjMjbbZKPErceUk7Ib4IDqBHIxIQDPPKczSAB1DzN8tGUTt6VHx
WBZFqNgxjfP4XYVx1QRJn6E0Mxv4Mzhl8QpU8F7H2UtI7LT0mROHtRyitsJbLKEg6cYehUaljnk8
dbu2dFzIVNqpP04FgJAbM7REtLHEVDeHqhu6at+rogBlgFd9Z3V1oYOi12qWIkw1lQ2djehoQqRU
BnkxdzdWGALgwxtPgJ+hpMjuzQK6lKoAMeRD0xKHeMg4AkA/gbWCoqSpdiY4w6d6uXSjjsPzHFGl
jcdxur+B6CPKawvaJBKeagVJQ0YkmMVMX9pcFffaLZAJpsAdsVWo3jYjsNF0q9wM90JRc5RnQ9JM
6kCIdr+QlCZHY8jb6b4pu55Ie2Q19YqYHCKhhsTPh7KmMgUf8SMldZFsmmbOhveqAmchazHEybap
GC7bJnHLQBvhAKoOqM1jNej5GAs1po8F6DmsjHdR9kA6mz8mCe2KQ6am0vDzwjVe57Yy780ommtp
5oCN7LTOzaAwZxNFHXUoEh3hjLd5NbvvzFyg8MjoHBqwInNu4EvhBnmUuRFT1xeHsSPWD2Sc2CHb
JlWzA9f1Wrb9DD4nY50r27x15y3NOe98FUWKvtRIxYhHGSElgMW5h73eGD0QR5EDlsDhk3S4gXCd
Odp4K8Ox3ikXV6rMk2z6gRdHbhO3Vem3FMuWNE+o8QxSNAO5otN4BnDnsueh48YCOoatn5IWgICt
mkEt3JPed7mI0t0cVVWzjVp7flF2ojM/G8bxtZtY4ldTxG4mwNWPYNHVt6Krmx3aefJm7+Zdle7i
poAKbLRpAO0gMMo8nNwmsLJWPRdkqrkcqrScfQAT4jk3kQ7cZp0xZE9dGbqRl/NsRm2sOZk2kDBU
2SZrWgEgsYgyE9mI6/wxIHrJ9t1QdSBrcsRHj4ms3cc9cogfFUic6dVwChI/tWGeDnDZiGXeNFmA
9G3eDK9aqzzxwzEpXtthFMiRWw4UHey6YcgiAWy+mbUw4scu7CpQX0nafmVRlO8rc453VlyyUloq
m9+SllnQPY7pc2xXwJWscAgNvDunB9rWU7OWqk7GxgMcU5k33RCR5C61jdh8iuMJHq7gW+7RxpW9
z/OJJAcFlhk1aYzdlxOn/XfIRbs7kg41BF2tcB4TijjsDXWXP/DIbZ8Zyn5LOoaukkPYOdVjFJGx
vxkoLTZZWkZfHSRCrdRjCKxRmQlDgdNO3+uUV67XR22ivajB5eJR3Nvj0ZijpPeIFY2tX4598sCi
jM37zA7r8r2e1XCXJY6JajxKs/fChAJBmqTtXjrbaV4mx2WggZ3KANiflAc+103sz8KguRSsT205
zaghvLxOKcCkqs9vAOhlj3h2g/iWRTrrZzr1zVEXdvNAHCQm1Krnt6qe4tsSfV0+A+XukznTBwew
iYnXCebAkXZjTNF2cuy6kBPLeFPIOlPu+KRUB+bTNRv6qIqe/rLMSsR+nDC9STOIOr8myAGBfU7Q
RUhQj+6uxXnZN7bqb8C5ud9I1fMj45YNWL0xa18UdZhuh8ZMchSCCdtQS5mPuqR6SxOnznAIJ+s1
bDNEWN0jILld3ce7HjUxWMu8JTvaWyiykkJ0dQDtrAhskBN/cGURCFerhvuhrbLvbd80t5AWxg/l
mEJVCLcqSukA/yv9woASUhYQzPZPNa3pQ5v0ySbJ9XhnCpN+IU1HbpyR2EFd4Y+qwd6HXpG0dh4k
NSjEjA7VZmrLCV5iFbnUg+nogGlD8QOon/EdSFGxQeZszjKfqu7YsDi6de3KfTN7R4FmoP1dNfRi
l0Qp+M4MHDTqFRIBwAcxViAnBfH/C2cpDHTVigfV9ECqshAPFDlsE+XEvGdJDwlllXXczxFO3nsT
yb0J1wygaeSj7MKY5n/CCLnfTTJA63iIOG1jP8wQj3dI0qGAjQdl7rMhzJ8VaYdvrEiiQgIYbZHV
R6JhD3ESVu0OOr7ioDrL2Y0Cea60s7GER5tG/jRB3wA6U9Xqt0nD+SttbTAjJpi2Zge4cnqtZ7Mz
b2MwgNgLK6/C/cB6KG4HkbDfDMdwG5pW2PisU00nCyPNnqKIA3WAkIU8DcAwkUkBdZNtSnWxiQ3Q
niLvMupFCeOv+RyWduDo3q2DViUQuek87/1csbnYhyIyYj/v3crYIKOoGi8DR7grsmjOXqZkHqU2
8uGGIq8TckoR5TYlrrQjdH892WZzXjzYHEnOFBLGgbySNkJ5Y4bIW5YXtwlbJNX3wDl59E3PNcVB
aeyF3AKL4Ee5jm77pIVYmk1Fp9+cEmmWiKZ2lGFt2OO+p7MF1JkDSMMRr1FEGjPxXYRJw2tbh8oY
lO6cdTpwpmqLeJE+hKObJoc06tKnuC9Ay+NVHG3bnV/BtkftXWKSUAE/ZNEO/Gf0UhkJztXQq7uI
OACpIdSLoChBnq42bmGghEVRj3MxY8N6z0D27I+zUY9yGuPmZ6PTIfecstPfbGUjaIV1nD+0ZSdG
PwW/lXkAvsuAg5UonnpYfbKmIj+GCGN3KGGc+74bm0eSTImS1CzAWOi83YjQQL3Cu1R7c1+JJafP
rI0qW8sNYmrnu54jDnvoQTWfQJwB+K3xZ5Uysq1wP+Gy0YfOcfr7odbQN2Z1w6JNY/M8lSOQhVwm
oZNSKC/68oEpi96OhRGzI7R15bhnTgKIizdm+WB0RQpyR+OogOlPUGvUzX3UWDbOxlBsFfKbIwnj
+XvYpMNz00FIKfvZHm4a0c9tUOVRKDzbRYK1qQREnpJUmd4DuaZvDjLvd0jOJyD0NgPtYNXke1+G
c4a7IwvLh7Ea08CyU82Rok3WYUiTRrxno9ncFPY8pjLGa2Gbxsrr3Gs6o6ql2yuwXmaW3iuNDdog
TSAc2FLROuBMuVM8goWIp2coCbLmC9KepoXUrI53dhOnf1rT5MY2F0zHDyjlud72yGd81mZO7pna
Eq5srJLnwULj2rJ2+AiUHjKcJ4SBFMols8T9MVX5tpk7+uqSfgRbOJQBdtz8CmlfhSho4/6jPioZ
JPy4uQcUsbMNOAKcaYawnGsVgh9qwemKEnQNGzvDAbSOBCAF0HejEmrdoFugVl4OYdwrqyLrzWKm
66cujX9xikfZNdZYtSAgSq5QLRIgU3jiMT5OvB3fxZwmziYRTmMGiLgCQixchtG74A3/FU0zTffF
UAJGgjqxKQIk8GPq2VVJbifRILUhfJi+dIWlfiRjwb7XXLcGxGAF/xZD2dR5rK7yBmx+xH/FoC8E
Qjz4F0Cog1t7BjTVCF1GA5ooVvm96tDYEhDoMgYp3Kmad+ieEI+AMCEDoRFPnnXemNVdGprDgGOo
bCQs1lDp+9yK50NM9PjTxL36m5V1PHk6pYg7paCLnys+fqEVsZ6n2iAZWPYkCXdLeuaCLQS0tAGe
7UxyoAVRN9CiFVSGOSemn1DRfWlQTR7VGKfNvmx16Po9AvUklQaZjEYLukTqSAM9yLtImH5l1VHq
UYvZaTDPIbDvNDLaN9aP1o+4QILvsSwOcZngau0OSdiVzh7c+fjYpUZfbv9PN85FXzQaITxJWekb
2tJ/eN+yTsZAoJ/SvuBb4vTqZhqj4TtVXQ0M1jS/Xpalnqp6Xc4hTBXEQRZlWiuhcjkQ3cb9xCRt
n6aE3uY4uMKd95etnBHagos0OYhQbnPLWvUemZUKjalTYONp7JnGUyJiKco7cLmV9XDZ1Bmtq7Co
K6CxR9M35asFQZ9VZW0ORHeOUbGZ4Utaho+XTZzZM+GaDlAehvWY6+Ymm1XG2KcwwarHyn0p5gAg
/mUTpypoblqmyf72rHPrbzPXR7FwXEILE9cWSOnBrw0mk3RrQiY7x+yKPJifaKC5aVsEt7lwObGX
prWPsuSidpkIkxJakiqUCrDekJgoEXbO+DPnh0RclSOfiPsdbBmlAhoRqMidpRXuo8GymtMGOltL
ttnsaYCHJjkUzTYRtyq5jaJAg+51roivT9/YInuGho3anDjmWrtOI5CaAto4WeonWvY7XXQb1geX
39lfufhnObkwgYA7eF0ErX6W+Lyy0TVKCEmQQ1f+4LWBs9X+6BvSkEQmQekhyfSFB9zRq33tdcHo
DT7xsOkSUIln+KAfAte3/f5Kh8DpicBjEcAAUH+7jrV214pnfdI4eCwi7sf+reM3V9aNVsmVjB4G
sLOUEnQ2ouXh87qNLAJKzdG2UwfLurWvfepRD1iQnOV/1o3+NQ8MqQd9jP/PqqG19CI/9ICletWV
E0SW3f70NhaxPXp6XMdk/J++yo9+RoYqC3lORsmnfQJSIvLBeKrWc57bDbkLd0Z+dGSPN/Aay+df
1zadnpzglfnl3H04wdpUugwVzBuxRI8bfeSuV+y/3ZdeJ9F2xguZ7MNNtfsJKYssJPoxJ/lnkMpT
V14/WboYPm8EJwhUaEiBgN1BpP/8JC1gd3dsHEdabe/VxPR0+a5sx2umOJHUgky8MiTT32n71gJP
ASS9T5R7e9lJTsIMmlPQyYM7hjqcULruGipzdAOIGZgns+/LuPJ7s3ualNN6g0EeaK18MFD/jDD5
X9tQ/7ZUrFaOM2+iK9G0OQ7+6kA6mYBkNybgVpS4a+r3akAS2VrDY2uUN1NBg35w7sDjAtq2G8hj
re5h5MxrWXpT1POujaLbKhqfLu/EufeBp2I27hBsBtpOPr+Ppp1AdqL7S4bdj7KyjiZSd1tZtdTl
LXd6Lxq5NIr+VdDs3rAXaon9oBa50vty9oUIEziPwLWM2TWfn8KlIHmjEVLrOodS1zZ8ITI51JEP
gGyXArmDaOzn5ZWfZAGLD3wwuToStJmg+yhgsoHj2wDKzFgO4Gj7ZtiV8ZWQfxL1VsZW7360Iwjj
BxjTEFUhzwP/7aIKvbyik3sFRnCyXJtauMzwMj9vInS0k+oL5kpzsgNwTdsqhTYbJcRlM6exBN3f
LhrAEb8FR0v1ZzORa3Sd0bEQxR5/mArzj8NtQGp5+zrPbvl22djJxnELfXcCUIrrQh+4zMr5GLio
3ejWVqmQRfmVWUflXFnMuT8fmRPcH9uGiLBy/0pAWhqV0KxNc/mjA6QxD+6VJZzsF5bw0cTyCB9i
r6EMDT0LTJiQVKEUlWpwPbf3OwglLm/WqQMIy0Rii+zJsTDiaeUAVc5qo7PdUBqJuSUoSCKm33Dk
ryS1p4cVZgTajSljDjrjlgV/WFDZRVR3swilS946tcmhRymgwkEHQP/FrWzv8qJOzymSdYJGtaUt
Dh1yq0UNho47UUeArGFVWkm/16EO0jF/TMUc6GK+Yu/kdbmwhwkMFHEav65DUZJwwOmEhtIqf2iH
3GVj91RMmbSKCHNq/t/Uhod/Qv/HIQgnltALhwOERQlsonBWEchYmOBCOa6MW/cRP1nuIt2A5VaM
+3FnXvH0kwwEGRFl7pLEY7YD2kA/vzWzGZsealfEu95rrWdi/xnQa1WYYNjdINdfCj0El9d34o6L
RcuFiwhkPPY6HvV1nqeRCYulsjw7wSgC+3c4pf/W6TFJwkLR4GDmGQY8rK9VQLkTFYUDIcd4N1Zf
7SYE7nUlXzjzpmCD411ZqBRMaxUlQBZXHO34KHyMGw6gzGoObvY+9W+XN4ws0exTioCSwEKGCLZS
UO7Yq8pUd2ziJKOo5VqD3KDfv/Nrtx732cjUcertPyEbOujkgedWutilE1oaGzCkAVXheMU7T84d
R7nqgI9Yoi6S9VXYGto6E6NLbKmoNUCcA00Lzy32wiyd7QEwAeyz+uJK9o7zdboF6GBcWrmhToef
rra6hhpSsxotob7vH33/1j/e4neb5WuzkZv9Xkr8crvZbPA7uZfbTu63W/m0xbf/+ctB+8kP+SS3
+M97/PqEn8PPBst/xzdv+fLwl7988zzpe4+P/g5fxx1s+cs3/O3ha/mR5UeXf/B/Hd8e346/jpVf
4Z+OR3z9Oi7/C57zeOW0nnocs0wMW7FdzCThGMfy+bRaPaBj0KpQ+HRCps1Pas6bML0JnZfLLnf6
lpnFHJwdNARDtrxu2I4mu56bDqrhEl6nK41eRPuYQ9xVJV4l/lw2dm5ROKSW6ViuBburReVMDwkR
QB7TrHpAo/ge/dUQGQ83mhq7y6ZO3YhZCKnUxMIcZBDLuj/cUWnElJ6jwpV5lvpl+NbWtQ+A0EP7
Q1B0P6FAuGzvNNYxG3kO5jQ44KxxcD7bi0nKKqZiV87aao5mmGc+JArlYTRyfSWsngZymBIY3iiQ
r9hIYT+bSlonsuw2RVui5umegGyQiZ5yf5ycMpZgP51D5E76CBnOmwsVzpV4+3frPgcpaPmWNANB
nS032Gf72o4Lc8xywOKylN/+qarZPURTcgrwKFu9QR+qn3u/hw36C1gQPqOrbTscB9nLt8o35Z9f
3Is2rj8djCunZolJ60djKLQBeSxnhi5v6cNbn6HQVG5bctmzFjwFpgKwaznWqQlM8uN/R0K41Do5
MKOeUgjCehc1qgAjjbbg+nDZlcgJJoVy7KOJlS9VhPcuaTR8NyHFrtTG5NtT2e8bCGy9eoLOhZHi
V2ro2huK7J71Zu1dfoQzB3UJPKhWMZoJ9fHqCfIsDGNL4wkIKDkPw01uSqdEljd9ydz6yjs7ZwuK
LYyBAh6LUnxVTqAjYwJtgtIo62KfGAdT3OY5sq32/9POcvd+8I3G0OgJJ7ADhYE/kNsQCqIEk2nq
7EqycM5DBKE2xn+auD7N1fmowyyNegLVS12Sx7qKfir3mp+fiTZobEa6QwChLK7+eS1DnEJTnAFK
aCD8lS3Tnk3HVsZ2feWwk2X3P58ovJgPllaeMGKEAI9L7FpvocMxeZjhePHvzrCgGM89owEm3H9v
ofN3jGumz4RwmLZx/4EIwG9Wi1Q95h1AwoiwQl6S6B5SC8vc1e3DQLcmhAxWclPqgzluK/QEN09x
cwNhVS82dirn8vvl8/AXdz7dhv88y2obLNUlGH2FbcCzTOU26u5K81uImTDMvkHDt2Nvk/E5C4+h
0hCkBE66maYrqdEZt0Jm6FAoegFvsnVGQLTDSqfBdlSNScCuVbivoVe7vNAzh9EhFi5MDIEDRLcG
xnoI8jF7AnwZeg3/0NLeoFfiN5qUg9qJ/72pZZQcQ5ihqH2WkXcfz2MdDbVVpcyRIOTfdTI9Vq19
hLb2Z5hW14L26XlBhYCRcyB7cCu4a17JGGhdY4YSvJgZ27rmP1lKMdVBfP23uwczKIipCc6HkL/p
/YcQM2mIMicbZtxO38RjDrUPuj/KKQD2cAVNPHcLL5U+6Itl1PM/U1Y+2BKW0daVjgHOAU7gjxUY
1n1EmTG8Z11Vqw1T4KsDMJH83WLdqCCumHFbGUk6TB4Yj2SPpnjnLcMQDPc2bKrhNybdifkGbV7o
PXIhhMj9MrdR7HQzyNsNlAvZnylEG6nvzIn9RtGU/mA2mTjAZcYO9cigX6q4QcvgyJwC+G5VZFuL
qREiwDhpXl1njl7apFNfQRx3e1WM/e/QVd0e/WGj+tfBfqE9/pMIrM5rN+thQCMhR/+vkfl5Okae
Ks1hN2N8RNCW5vhy+c2fCRBguSlBYgacyrXXQb8sINzueSEkZJPSYdWhSlMJyA9TT6Bowpgo6Kpe
MGTjyVKjx2P0JpXFsURrvouuF0LV4+XnOU3rHRCOGCTgolFLuPbqUhXNrLLENUJJCuvJsiJ0KTeY
R9Du1Bx/4TO5kv2exiasG00+ILVQt8ElP5/lKK0cg/amAVFCEt6o1v0zzN18xeVPDjF4naVQ4YJh
bqSzXlM9dkWvGGbioSTySX+YO/gpn/6t56ysrMLShBFZs1awoif0GoGP6DGbZAJr5ppXAuB6PUDJ
l7JLUAIACOOYVu9I56oRvK4yLywe0NKb1o/9NRMntNNfG5gft5Ql4J/XfCp0eUalzRZS7m8jxiXJ
Gtn5Btj+Ltq6AvzXHASDD1mBl/vXYu552wjsDmEW5nyugRmOhkmS8C7zUuiB5fhcbIQXe0PQ4gV6
aPb2xe/Z8ebbaDPOsj1e47xOjuTftf/Hvruqk0yVVMxCJ7LXe+Gju3caaXncn71yOwT72RuQbXrP
l48dWZ+7tc3VO01GrfrYwn7HpVT7RKYH9wtmav1IvfonmskHPw4gynmvbq/yaotffsxQANFApgSU
FJgJxuA5q4K3ApFc8QkikDJ5d0PPTPa13o3R1uaRLA205qd+De2eY0q0sFxe9TppWJteJbxVN5Iu
YYv+xB33IwkGDMEa9dPcXTmaJ1zV2tBSGX+487qEkrCYYQgNxL+azfwlP1h7dttg9maAIUHohNtd
Xhldl2Iri2sfUl0LBbQJiyYmhHwrd6MP5d5t9KR3EMHejh7x0Hr6aG6SV4IOnUN1ZWfP+NOnt7ou
jgpFoPt2YD/eG/fiOXrL9vWb8tMb/jJFwbxDUxIEgy/0br6Wfp9Gp8+WV3GQZN0A/ClGQzomGTjp
e1xUm864sr41lLHe3hUg1ITJoJZRoh7abGXRYzIFrZ5agU60znyLSCfzZpDtIK6UtydU7Nrucp99
cKQR60rDxWPNLaZfqJ2QmE/5exISI6Aw8sofD/TIN8JnL5f96eymYiQejilG3/G1kKYaWswktbCp
YRZJqrZN+RbaV/b07GmEGgi8AmQmYh12aR1pqLdgoxaO3g22+J3O5L4zJnS5uGTzXyzoP8bW50ML
liLxhrGY/bbNYMYg28i6sqATPOTv2/pgZBVU3di2kRjAiGXchJavnRvlogcoh/iSHjCQaq5+UuPL
5YVd2UV35f6xmgXGHsCmSGjhN5m6tTVUQqkojaBkVF8JbWcd48MSVwcBswGL0S0VHJI9xuEDBmD0
5RVY6ZqJlc+jMSie3SjBq+I/OBiGGcPIrk2UPX+wFg4SQyXR1rdmIO3Zsq0BfK1ni1uDeHN9Cy1X
h9uf7cJsbycvLob5RaaEHLi2763MB9BPuyuJ4glo8ddhPjzF8nI/HG9RoJHdHfAUY7M3ISZEuk2b
wE2/x+M9BpGhz8B34kDoa+nWWaf5YNf9bDduUFZXaEryJvVMHYyD3c1V4mM+82XfPHsgYAasGvIN
4qyRkXbulY0evNQzrD6RFtaBNpJdGJY+GlZHGU+5h/ZM32jZIW4eLhtf3GSdZ2BWMEqcZUap+3fW
+oe9xSTcxGFmCTeKpjtm1Oh+Cq+E52WbTkyAbUMNvcjyxOqar5PQnlASpV5a84MF8CwzO28Y2Ten
dPfRtTv+rLcs5N4/5qBz/PzWRgzJKyeaYtZ43Hru72okfgT2t32qOHrVC/T2l5u8GPZIGC9v5Tl3
+Wh4FdecxGwnGsFwoQCgMWcfJc3GpZhxFl0DW06YxeVIgNaGwIFgMtpJepj17dgXCWyhdTsCcDRL
3s9or8HUFUzVtqsxWP5907I7TKPawfn8mV/BRc9v9IdnWOWJmK/YFdmAZzBcFb40rjEccweNu+BJ
tFeYFSabGNG8heJoOqBBubnPx2bbcT5cQdL+l81YSBTCUEeuaQISZzmxGR7ERPEddr7u0Vz40+g2
qY3pcLJ0ILHGJjVQcV+LkGffuW0uCjAXM6/WlTKdBOYnODX2IPnGMXyD/RKYUHNNM3Eu1oNwF2zR
ti40zWeXVgZ6/MoK04TQSHTonXIXYzLMMP247L/kXCxwFpEEIC+EgnUscDF0gnCFNIpqhNgx5G9o
Lc2XDzkwvbDP6GvI2EZ1eeiFfPgxVuWXFkqH2kJTBsnZa9hZ16QpZ0Ojs6hgmImHglDp88p1ZuBi
anLEjjYPQhY+Je6862ZI/4fOT8Pk0erzwB7zIMquZAxnc/UFBoG0QkCwcvJq03zQzEDHVlo9NM6I
2QbWjwxyh7x7mknnkyj+zVOUheJVDz241q+dwi00NHTf2ikSNbQPXwMklxO1jqR4L3wBWvG1FltO
LmhPDOxPMVpTHVL9CK5lm9kMc/XGu7LQYJT/LXO0xJmPFld5U6VFNkFKhRJNobWYIV1rzexrYncY
5VNeiZ/nvPyjrZWXE6ObRzrAVopsWoCzdqu3athddvJzl9FHI8sZ+HDfYYpZ3BIBIxPio1K1TKKt
IQ4hCvl/S+yu925Z7wdTZdb1McSoqdd20CsXASSQbvItTCOfos6bMB6q6q/E5HMFGOgVRqHnQjRi
q6tWDZh3rB2szgxrWFIYKUf3E+YD9464w7QHaef3qTHfX95Tdq6shpyPLVApcvc1LJUto2lohvhk
bZN3y5skytib8pbJzDsaweRhmsnN6Fte5+OzYfxZhi9fas/aj4fkJfxS/7KuvONzccwFXgo+HYIU
UASfN97I0REYEwRl4EXSdPldEl3N2c46K0S2oDtATwMl/mwDjeOzbWeY0xA+Wk9kg07PQAvoz/HR
Jdtok/rowPay/yKRWl4qPvyGg934i6d8dKgK2EGJmdmYnIvmpod80kPup4iatp9gdrmHcXf2U9vi
I1Lk5Rd8brGQZaEdBRpBgFKrxTZVjrve1KmXT/cp23QFpLXXssRzNynaanCPgvwAUbhyXbMbB0zy
HFKv778b810Uvybi1eGb/2IlmCyHV4bPTsC3z69tdscpw3WKA4JmsL7Xbwozi/kwB5fNnE1JoBN1
MZgIHoLq6bOdToRhhGGdSELFrR2DQDwOxWZqtphEa9pBSQIQZdS5IfrlsuGzb+qD3VW8xnTbPh7i
eYmhwGdTtWf1U5kbV3bx3D30cXWrA6aiZI5yyN0xX96qvIa5vxejO8xiLjyK8e2bpOqJXxfFt8ur
O2/XRqXEEWUgIv28qzZGSbK2w+owGXSZ/nLUroPxm8Y9Gs1lQYyN4/y5bPFcKEEE+R+L696ysMsT
zQoToaSMPK7uRH+tRepsivPRxMpVUOFZGPUOE5yHHqjSIQzi6CHCiBDHK+iOFi1y2isH+tw9IZDg
ucQCunxyT4R2Zbczhu94GA4YcPvrUJQYAIyZ7Lq7S5rx0Fn5jTlM+8ubecXqejMxZXlMtYZVPt7P
1b3qH2j81hgPrbVrMCbPuuIt587Ch0WuCRl8mm6fGuigRMf0c5kdMVJC9tcaAc555Ecbq/NWjk3p
RBQ2rBS9v5a0rVhSDH/DeLWpC/DhUpd38NqSVgdvyjnGP5ow58bfswIfyzQGzTXp2zlYHh8kh3sc
bg8WcK2hZ2h1rzENBpF4yrJkg2Gg0Vd8dIDzM5kxhQyj24rnseTpnTt2zexNTWTc5wXUaR4mQg43
cZ1lR8yoAS39r9eO63wh41FmmSBGPh9+kLFJhdlnOPz1PowOLZpiuQ6vHIxzpxFyDGg1HZD4yLBX
IabJZnwClgZQOAy1fYPxT/Qhyu1jhgmw+LwBsZ00RYNZGt2CGprw4RvlNb36mVcMoTBfpjIuUsc1
BNu4bltB5IjEgj9z66HkO4zrvLyT5IzXfrKxCjlMV3MhgJlj8KPy0hRz/DCJBxO9fTdsgg6iaAq5
U6wxyZ7UXsqEhw/EkiamBKdq3GGqkz8yKjvzmwtM8PKjOXiJqwrn05OtzhPHEK4Qfd+p10SBYG9D
jzN0iK4xXGeiOpwbvZToGEO/2Bpwc3TWAkZAVUmbP2nzEjevl1dx7s9n6FVEBQDKHkDNZ1d1StTw
jos/f8Y+TUPh4cK/bOGsn6IRdFFzIdE9Sckw6CnsMIIH/KBzFN1ubAOODzNyv1poTIZ8acSHniRX
FOTn8AHgTf+xubjVh/yziW2HaFHgMnwWRE5bGz2Y1tdyK/4vae+1YzfSROk+EQF6c0tyu/IllZNu
CEnVoveeT38+anB+7eLmFNE9UAtoQVAFMzMyMzJixVp3EzXnl/rGctWN3O/abqD3yQAjJdN5vUTG
AWdJYZidn2vCTaIfBB5tUId9Ppcr15J+bmP2yfNhSSj5QIrHsEpXEskRuVN6i64GwB8artqtEHR1
90HLqtOqSGBIauOjPTjWDAnpI85Xp3PFZ8jHOpsyiENH0T68Me9FKvjCdbMHZLtxuq3OpgKQZlbP
nGEXHy0jdOjrrcI7LZSu1OCqGL6b4cZbcPX2UM5sLJwkz2LaCKCXpRZn2OHR38nfvJt2bx1Qc/ri
u9JG/np9SDonNnkr46ItOi3VMAgmhmRK3Aq/+vR2bDZMKGupIH1+T88NSzz3lm3/TQTPbRwKkZMI
YfkME4H2UxOhHVXNtDi2yCZ9T+rMOnmo0tzBHtdcRamU7iLIno9eLgYnH56dbypsVj8gu/WOouRP
cFVqPtkHPVcOeYeQ0QCD4hUKjh3kAkY2fYvHRnV0dJRwjwEKKFsoTQQMaAm8RYkDH6n1wgnrVr6t
R0O4rxCGaGzRHKdDKZU+lA5ScqunbfEIm9Bwo0Zh85AIVUtWKihQCYpTa9iHbQ0RnCj/RJSjjXaZ
Wnsy3ONF89S2Ycit0IV3Gvw6tRuCHJucQgEFYmeBUZuAMsf6pdFj9cDE9V+4UvyTpCENAfd8MEHa
aaLnUsAKTGkKBuNQUeYv86JTB3rYlZGSgPZKDSI3s3KQ5TpKVyJaYekB6dH2SKmgPyFyGvoO7GXK
s59M5lWvI9kBhz6SFDsPOZjChjJdvZEL0Tv6yIxFdlGLdQ1lTKfuIcdSXDQZhG+DpENu3bVJ6LSG
1ln7SO/CQ4pSy1vaBGAORFF4irjivk+e6d0jq6TuBCmAnCck1ZLA6m2MqqskvtrtRjGWXpUJCvTB
H/TrJG1hmUkq+R94c8WH3kiiXY7UJG9KT6ZnAP6r5DWN9b505o7R98zThqtIEdKXSOq6U55JE+KX
Y3rLP29vA9PMnCYxlFsILSQKsEpwQrkqupURhHGrfAoRKqMs9GqVsv4ItZwVoUZVKYVdqGaCPEoK
89QBDnD5lMt18xhHSrmHUgCqzEhRgOf3Wf/d6AJxZ0CZkiLRmfuHXlLRZVGRFXgwE+iMEq+Mipn0
hDAHKbKvfpxmX+Ax1XMIZwPIG/Oy/OarekCRXar6H2oXCXDPSuOkXcF727xFsSHsoykprrxWVJ6y
tlC8kwrdzrGN5elR6pUMVdsRrmRPMB41o/ROjVRrlO5Vavi7skVLB9IwiieOGsVjB6VuPTwmsEx3
EC5b3k2vCelR94T26IUF2oTGUOY/M4A6T3Rjgmstg0r4CsF0nbmZ0SVPtKsNX2W/kb5bhRU5fmKJ
Daz66H5lSlf+0BIyj7ac6Y1pByhJvOZ9Yj3CYwVpd1YoyqEV1PTa7CGuR01k2CdwSj3J6OdUNswz
+e+h64edBOLhSdbDtHYSk6Iy5MKwqe9SuEiglfOimzTUAtgoeb8+ycjq7HOvVWCnyEXofQNv6F9g
i+5PHuxp9Mb2un7dF7J35ysNGzgXtYFdNKqnAJ7Y676PxW8wP6HKGMNDiNIdLY4ufQTGHdptgWRL
eBmKRDOhf4cC0HgIi6m6UishRvUAfQUbHvzyVCIbsIeQjby6NgUVWUptuBGIvd5l5FmeC8OC1tNM
LABtFAvuM9IYmY/csltUefXDN73gjtOwdYUqHX8aqVzuodYSeEJmA2I2xkwlP42jfx12Ia87a9Q9
SJSj9OvAcb0Xo1qG55Fm3RNKyuWeHtj4Vi3y6IvgjcER/j+N7RAXbCQ45ne+ksEbP0Lim096/A3B
XcFWx6DdpfRQHGnE7gZb97XOrapx5gWS5LrcGy1laXU0zPtOLftdGGXqLu9iDZUfiPgsh/Y3DdZR
iHEtu8/DsnHloE4C8hYV8BWtABlqd6qS7VojbBTHQL93p0tx8mRGCqnUrB6EiSNMq0ZnqtWpcCyx
jn8HembBRZqXzUuZW95uVKrim6F6zREKVXDkMEpCyyg0x1JDdLkS2mZXGVXhQrDQPweZML2qUiv+
7tUY+jMjzh+BiRlQ1Fr1NY1l00nCEZ/bVACR9nkYtBp6z4kxUVdmhN8yONDE2htrbtLU2pWl3UBU
NiJ3mgkbIf7ajU0zBblZ6FKIQxbhD/omvC1jIlfFu5KFf8ruYG61bGyZmOPzs4hO1MYy6tHRcVrz
66we0KKJtoXf37Ix//2ZjTyuOsRZiUzN/Dc6PnF+PxRf/suK/J2pi8AUxqYC2lHuXU417dXMv3up
01db6d2158r5iixWPpTkwNc17GTtlaY8R92/T8TARPF3HIuQEHGI3vJUpqpMd2WQOLX2Ipkvn8/V
1nIs3u1RLCtdUjCGpr6K2tfK+hpvMTNtTNOfJ9nZilteZkCLiAlZfQuSEq/695AeAlmkVMlvAIhe
1hRGsUVKEp5RJ5WuwmEH0zh00VuPuHl7Xbywz4wsFqNTkt4QG4zoj+mP8s6/m44CvEHtHt7d1il+
iMfPF2b11Xg+qsXKxAmQVXkeVe9I3G0P0/GhuwZ69aAcni1XvNl65MzeejFADsW5K5Uq6bJYDume
XFoN5xgiT3RTP5jCY6vd+uY96OTPh/anb25p6vxdsMhWKGoyVBC4g1e1gbDuq7fmdN/vfNPRD9GD
7hoO2jn9W3Ol29ah+J05XBHPqmQfYefdTAjMOYXPvmVxrAahMMaKiW59p3yZwr0IHEQyvsnWqwhq
kKGjoxbDTdztP5+DtU0BRNkC+U516OIxW7Vo0kozYlCoDyW9IUlVbczy6vP8zMLiMPfbAhbCGS5o
teP3QnpPQLpZ6M7rChWv8JeVJA9qM2xchqv5Fbp/6FcDEaFJy5JXjVxCLUV/llZ2EiA1JB6O0Is3
Dq1rPz+fw01jiz1Z1kbUDogXOrFJbi08ad2+ZfObSKIExyF89dT3qPy9YXR2zqXDnI9wsS/zKiL5
n2IUoiblWL2nV6SVHfWX6Ea74ZA9b5ibx3BpjsfGzGhDnW9xyahiWfqeMINLHqsbxU1OP0PHv0Wd
A/ZQR36AgPxEEcK88++3qlVrDgQu63+WF7NL80zgI5VETjHZF6fkt38j/qpeooOxgUOS17bguaHF
jGZWHHroZVEM0Gzra/6ynw6oqtiwS9v6e3qrfQl+8ty7g+9Xv6uezY19spqlAK5hknCc++KURdax
5lEnqwULept/ae7NB7Ww0S0hzHIsh36p7/nDeM2j2nLT1/+ytmeWF+egZqETF8yu1LyZmn1PWCwd
dBfmovwX+gLjvrJDt74Of0aHLnO2mpXWaq2w4v0d9+LkCwVFyAicUUJ46XmTHe8lmo9fere4Eg4I
BW5M89r1AsACVsu51ZEsGn5+FgWEdZDI+owkzr27MLR7ulUL5Jpvva3S0lpEc25oce7RrzRa3Qzw
FaqntnpT/FMrboxl7fA+N7GIYaMSd0Xzgzy1cRpSgAuS8h9CGsrs1JMgqTGNJUtNTmO1Ks84RQvC
gJEmpZ2lbaSI5yh4ebCcFUyWAHlEBmsR0XnmaTJvejO5akIkSHPo9SPZ/dzR19Yeqrv/hRaLJSl5
hgZZMIcWyFkFR78yIY5/RCE036LoXL0SwNKo6kxKADfT4iyJklRDSwxT3mN0b0goXNtwMDshkg3v
3pfPh7XmaWe2loGtLBVemUXY6iTXVO8mdd/1j5+bWPM0iJnJ4lNAgCxyMZxq0OVEopPeaYpbDVGl
Jt0Yw6oX/DWwpNpJMihwzWAu6XTPWb/Xg+vcO+jKRjC7OlNAmOkNnXvYl3h4Qwyzsm7nUoFx6P09
kvGwf21syrWRQHtkyjPKwbpAL0FhaiJtAHQkCDJIgfcxrMIJrMbR7vMlWT03zw0tvFkUokpNm9lQ
3RQ3JITjq4yE5M5o6vrBqOg6q1B8JIVEs6GI/KA+afsE+QCnVRE3/vxj1nbWH/pG/BBE1p+r9exU
TRplyieENx0j3osyjVjBF1+8bui8G6SNCsWaK56bWlxWWSGXBAuYmpt2QuWxD7agTOsWdMD0BDo0
38+DPRuMkiSpEc1llqZGAupO6TY206qHUKD+/3/+MqDJLFOC/ov3dPYetZHrZ2Q6LWOnhFs8p2sN
c9SpCOvnHmiVHfxxKDgikI0KU2anuzTuEI0Kew3544J8czMZYK0hHvfDnR/nNzQl3Y3k7SeoQCue
k5GSkrYU7bBH4Vi6az2LpPXGXKwFd+cfuHDiBpmsqZ3nohVeTf0h0K/SYBfkcJxflcVR2QJYrk79
2XwsbkzqBQQ7IdWtGLwH3e+2XoyODNMbyd3Pd8TaUXM+sPlLzpwosyJNSEYGFtGxoDw3wp0obpwA
q346k9MQjs+cyQs/7YUM9gMRPGEk3wSxRM19E9y0Pl9/TSxcddRzlQIG89XS/eEECMPfZXt/h0Su
i1TBSXCz3+FT+9XciAlWkw762dAW9003GYGAcCEpLSiM7poHWbApvNjv4o3sCjQKF84Wb93qCfbX
4gWNU5ZYkOpgMQlFlIqfamOfJW9JfQNjlPu5a8yTdh7xgFycKbVlC2SnRHiwcA2tSEalDJEkSsuf
IRWNyHwvwxpczF0UnQx5A1O8HNgfa6rJsSyDwIdF8aMjknQGAKdSHBHM6ago3iOqEbbUdrcqvD7K
tHV4Lj1mNmfMre1kh2FuNBcbWqQQSDnIohZTSzYZfk3p98bk0Cm8cc8uNxjnMowScKRRxGNHLzus
Yen2ch/BJBqufoS5iACjsReU/OnztbqcPazowEDZYRhcFvvjgmLlEAa+U9TSr6bIDh6684NgoI9b
AQyRavPwucG1YSmQltC1QDqGDrWPyzW12dgJErLqRv6UFajKh4Yj6VuTd9EZOJNxG+rMJAh/InHX
/Blnx1MiD1WaC0ngXL+lwL19G3q+X6/OznncSlguTyks0eHECWWgo0dhYnkFwWvjofwQOPKhciEK
PBxuajex4fD7fOL+zMzHbfXR0MLzekUe0AT2Ao4G7jdY1it+R46+U/iTwiDn3ym/rt/e3Ftrd3u/
t0/DPPDDwy/VvlHt0tV2xU7b/bIfaJPk2Z/Yr4fdV+f4+P5+vXXgXG6Uj5+7WAG0gWO/8pkXwegi
J6Qd7JBJRb4DIvfF0HppI7tx6cizOZOOM12Hil1ZnOSDpMlSTwutQ6rqCrGqvVgaV2Zf3g5DQ7G9
31j2SzeGJBg6OlqeTMgu5IW5opUzZMyD0EEL76ouRSSux/66kIUNcMcyfvg/3vV3WPOwz/2YGnRj
lgwrMD36W94QudvFNcwy7XBU4CnWKQ8DmdDcz53tYnj0cs+svqhIcJRry2Lb5Ku1Ys4YIB8AoQ6p
nxbrtqlshLprViyWjWcX0BXeLR8HJ3uBBZ3oQOq9vtGqwpaBTgvhxr652J8UDCXqhRTzOA4uIPVl
XBaikgHcN9r2qKFFx1F4/NezxRDoQ51Pax2x5I/jaCe/VZKKcUxe94LG976GyFdMjH/vc1xvpHUo
wcz5ncXRqXpaDaQBjpjIjG0N/edWvIm3+souL+/5Dv1rZPH8QDp8HBPot5whZM4kH0QFrxy15/6G
zCrxfgdD9fXz6bvo1MTJaU+kOYdjdGapWcxfFxY9EnVDCK1c+Bj08l5FVnuoxF+S5D8S4KMhKb4i
3QgVbemGarzhIRdHh4WT09GBlwCrvHDDtiVH3wVq6PRiR2G5N35ZmaH9KJVWciRI6N2kzMbnz8e8
4vpsLJEbCvjl7PsfXWbokQWOdLJAVSSXO13L4yN8SbxTejb156YuHkkS45uzNCCTQQ2jhvDRVhCZ
GkI3UuiM/n6SYMvMkN6cXrykO9bxS5vAMuLfdIZwHSTzVDspSmjDQU+jfRGLJ6G9q7x/DOOk9aeN
D1vZmsgyAOGmoUbjIxeTMFVjD0JED50pk0wZBtOIKMrKapQgfUBRt/GYh7oDGAJx1FDQ2+aY57L2
QIZT2Ilh1XrHNDT94KriZhhtYj8QVXEpP/ao5oG16MZC3EvCIFybJEZUB2xEIzh5D0IB4v9SeQM4
gb4b6gNRu3F+Xro0B+jMlyiJIhRcbKiPc15pHjL3GYnFCHlSRXKlwJn0k5g53UTPdeaWbWFb1S7I
Ngyv+BV2SbATDyMAsmzsmcog84SCRBbK7Y4Sa25eC65Pgm5j6eaz5kMwwvi4GyA+JRaGe2HhUyDd
LC2tyDR1CYsFDkYIHy3zWa12wLUrSBGbcFd6V4p/6PIXGg4G82slOkH3oyiu1Vkfbje091DWff5Z
Kw5FXI7yybypIItfzDpS66UWzoiEOD8g62tLHFufW7hIfLKZPpiYP+HsQm6HkpxxjYniFzTjNBSF
OZnP8Y2G429bOJGVg4l0k4j/gEahkLs4i62pHMokx5bZIk+OAGl938g0jNduvUU5vuY3MJ3B8jC/
OcCGfxyWb+i6H1pc+IikHpHNdv1YO5n5Vkb/IijkxxMz0RyMe3InX4QzcjcIIgxKBUSsN1AjTnQi
egUgyk48SqGvb9zMq/aoeXGhQV98cfnH1dRJtY58nBUkV3LzzQ/lvU9sqG48QlemDwDU3JQBChwH
WIwrTJCG9sOacY3lHTfWr8YrD75gPn3ufWvDIZAhzqW2oyFc9nGVOAengNAZoG/0XdLeu26vK+9F
8PZfrFBUprUcXPEyixyGohS0oQwUUTw10/uE8/nDQ9i9f25mbc44quhRpWLBrC2OkChpCG49K3Qi
IumDEGrp1QyXDm0rjPKNhMtF7XP261l1g2idp/vFHRhBPJ4bIR3HctCLL0NqWB1A4Uh6HEYRscsR
rU3ZFgVZ/FlnPakRxBafk9CfblL0UI2HakiKlLObl/KB2rGI+CJwtPfaq4YnyrfJL9pitKNhZsiB
jp1pfFOjXPrx7+cL/lKRUIXMKspOHxe/bLmnetEDJayOrhdQtrXyo+VtlXbWfOzczCLKzGQvJl+G
GWQD9+Nw9BvR0eLYnbyXz8ezamiuH9FFxHm9hDBYaikXk0q836YGYjjZoKqvkhmXX0jaKL8mPSAw
+NziisdRUCCXwvmD3MHyvVGIqTSaRZigMhyfBBRL1Snae014+NzMRQjNiwMyjPnkZng43seFUirZ
U5sGIJmnVkhDt2iCyvLVaLUWXBVIKYDkbNvf/8UmEgb0hPEcXd77jVd5o29g0wqhRe9w21MhPVY5
j8b0Id5iHlq5mMhezs8EwPAzP/DHEUJ6rtEYECcOgPtrkSAx7QxXb3+HDfUYYwvDs7ZsZFaIzik4
QTS28MgSNo8UEdjE8QHZixoso6a2k+uNI2LFHWFvnMkj6XvhdbUYU0tvt2AJWeKIOfAokghRWth9
GoCk7Tdui5Xpm4mUZrkAJOkuHKS2qL4MyRA5sLjCLCZ2wi2HyM8hqwF+I5y762Er3siPrAzv/2ga
QRoLMvhPwHoWtwieKZSwEUC92Ss3Udk7qSggdZgevT7dyFlsmVqELeYEC28Zk/iN85cCgAXauSgG
vwWq+7nPr/jFhyEt9lkoio2mUIhwkKF1/bqmMgiIf1L//anBI4VfJLRl3oeLu10MxUqt6Axh5ky3
lao7Ly/I21f7z0czB46LiFq1eCvoaIRycCzRlUpX5VHUkqDPo9eeNhZN+fq5gZXpmlm0TBIH9G/C
+P9x0xZeEQd63oKsDHp2arrPlchGf/ffO/csKkONkltWvFDcE7XaDISZQ9JI8huom2G9F6/a7B0N
CTsM/23XLff6h107++KZW4eqEBE/s2uVynpKqoJ+mEKbRrfSx2oDJryyQJjieFAYFHO4mL+wy0PO
D0xppXAyR+N+lLbqUVsmFqMZtaDzCw8TVTFYXya/ikgr+v6Xzx1hZX9+GMjCoYORzr/JworZC/bE
2aNSwfiiCFtvpZVjDjuz6pRBOyv6KB/Xpq8MccpQpHXCUv06yzt0lnec5GBXjvGtIphbeZy1e/fM
3rI1eTSVIPG9nDuQljK7riiz0rpm2L5cfvM8c+/DpRPk8ca+XbUKgGhOPPOwWb45+8TXaj8sE2fK
kyvqQkXyj4zyJdq+qSKB8N8wt/YAJXj5a2/2oTOPl/vMqIUSe34n091OL2ZNo6sqOv74tdfuU/LE
2riz/jUc489OO7O7cH9VKnxRpHueUtd0UIK9Wj6OylOvHhpGi0hBXtNnEmb7tj7pW+mGVU86s73Y
FzRTpa2fYpuqEp6ja3TZCQ9j4t9KWo+iePrvE9Mf5nixQ9TB4uLP57HKN76U2mUd7PU+2kjMre7D
s1HNnnW2klMR+W01ew4sbbtBa773dYtIr0+fYDi5n+/5y4LYfFCSYUX/l/wFBAIfjSVN4nf1TBXd
aECtg7ayi9L4lc25vtB7io55S8fSTVYBthVPonYIoh+erjud/9blG+fPBbIHER9ey1QYZk4magyL
g0E08zZKvB5mzMpSvmSTBEv02GvXgzZVyEBZjd3mE0TenswtkgGYaFuvtYGSwOathOZ/WWwTJBNJ
UrSUlvdiJ0uN0RYQdw9h/U9qhvRn1L6dmP7Gxbi63Gd2Fk6smCUVCIsVEGSoByfZEeDdyqbv9MFt
RCyr1wiEvFSoYK6nDP9xrf2SSK8YWraLAMmwklulnVr5hpGVcIK31AyXA0S0IhCiiEMqBj185wM1
Fb+40RIaqZutxpm1WeNJAxsKkDZSYIuxGEUnBFTz8YZIz550cUxOlee3NwG8Ui9aGr9u7JOVxCYc
+dAu4ApgwZe+GXQhJZBwTOiljt2uOZEGybtvOo+58aoVErs0bpPerb3953Znl19EfzN/4vyqYs2g
5v24ZHmf6V3ri9yVAj32TaEe4noUbTHX6gezuQqSl6HNK9vYlJqZf/BHw6guSSSpIdKb89QLw6U1
jbCpw1Lr1xYp6akxboRgeIPMVd7FZNrttDVfBdTNXpu+GN0mGlWnjsMvvqJ87yX/RTGr+E7Q6euO
kX22ffRaN8pel97M981RHvU1uFWWubVEEGthVta1S+WpKV777O3zqb+8wD/+/MUxnKV1oKaBRF5V
OsTCiyE/DcljkkJl7xb+Fjz7ctd8NLY4+lSaPKeCdJjtJa4I72oy94Dq8gasee2EpXeR/3ihk5Jc
gkforu4oeJErRh7PVo0XLf6uKM9CNtiwxsTyc9lf191e9G7leBN6sbJec44XCPqsh05i76Mr09Oc
J6XSaLTPfpNiN/HYNN3OUH8bmgNgpqp7R9P6ndU/e3G996zbzbryH7juwqn5BGAmVOcpri1dRtAB
2w4dTg0P3U4qYOIs7TKENgqVNoQGhfs2iO0uYhvrzlBKTpbvB5n26Z0wub36IBdOHRxLIvDRg2Oj
dxo6A4ynbPjaV64iBo4oAG7Ugn1vwiboeSiOflUrmGdCezAhIKh/oN7qxsJtU3xP1X/q6qtl3qvW
IQKX7YN8IcGYpF9bAzzr1iNvJTycj5C/Q194cxga3pQlDL30YzfQE3vgCeZDBaTeD62rtIU7Rl+0
dgsWtbKJPphdLHo00B+U9Jjtxn3bU7xlHr+Sg8PZ/BtSbBuh0+Vx+WGUfxgfz0MneszN2sdcPmZ2
M462mFzFw2A3nSNLMHmM76K5BTZd2brnQ1yW36Gd6HQh6zRbG3THLyaItOgNmvyNocny5YmMHajP
ZiTBLCb5cf944+jpcYudcRrg50tRDP+aJf9Y2pXUPhqGACu8O8HgOL72Vezq0l5W3klb2L0GZ1/a
Q/Nl2YVy2w+HWoxtQSh2n5+Xf67cy9319wPnA+Bs8qFxULVcYvI1WoUa8yqa8Hk1xRx73gCa8k8y
SnaVyDvDf5jC73mB0FZqNyIw4MFyRpQzROsRzUTEDO/NDh5o406u9Y10+YUgyzLKXNxs5CHFcayZ
R38CVGk4VvwcBqcSoBZ4pMjyXdX4YlKCJZNula/UY9vhXc3Njdla9ZqzWHexH2V4T4zY4ytEOKtU
770ENpi16UYwthLesyHgHLRMQLnInS4HK1pTkUmDZiflYyrvg+pE96cdhKltWG5rvRn5N5EJ52XM
7x/akO9E61tfgR952vCOlYDiw5csBgzIFPqdmi+pu8mOymMLHDOLy2tTvrI8gt7KlZQ5Br4X6y+i
uPenu2F8VgXP9aNjSwEygrcMqpmK+nVt7lKofKNQsQeIJNLkzdBD3pqbuieXQd88e2g6E8mqCKrO
W/LMo4WYpmOrHzVAnW+efDCMbwIt7VWtHgZwA143OQ14AvTcpC2mw1X3YMkMERViMGqLdfPBredd
OGl2m/S53TZ17qZC96421Mw/X5jLQHoe419Li3WBEMNTlQpLVPx4GKCmGOyh1Djprb5xgm1ZWtwF
csqieTGWfEV0Pa7KKaMMQRtsuxE0/0HZXZxEf8e0vAbUrDSNMeDYCUvPNWEmkvnf5KpoJzcNH1sh
2smcTT7KEMKdJB5k5coPr1V0odqXxHpTihfDnPjD9368Je2OVPl9ZqVOVO5y+YVQc7QeP1+D9TNp
ziAi6Uqq9882PnM0XUk8KoV8sC54d0OAim1lPPqSwbN8UPaxrO4HcSKTY7ipZX2PvV9VhYJF4YWH
yercvNnigF7BqeAVZx+08L8pUMsBCK2GVNO0z8fCAXBvB9ZNHciOJRRkdK5riIMaHW5o9/PJWHF9
ICQ0EM1ZAKg+F26SyqnQhykHRdagjhEJt16X7Jqk2Ch8rA0RO1C0wVgIIGeJMhLqeOYy4AQeNJow
hbkVIhqDAq6qBsysVwt7/q138BBRdkCs0tQEq4+ddfQ6/4cBz4AncjAc08sKkwe5jpVRiYaxKTol
Rr8Pp2yXN1sgmIvmAi4BjWTG/+wsAohE8cYoSLETVfWPwVdc2hxflEZ35SF3rFz76kHlY4rxjSV2
TqoGj3ov3Yequte6eKOotj75Z9+yiBXa2EoQNWaR2znZoR06JFL023wybMu/p0O+EtMrQ7tp042d
Nv/cxckAv/Y8CxwPYIEWfp1Q6pDC2W4cXemS71jNRjVgfWRnFhbnqdSpYyhmzHJq3fnG66Cc6vQY
96/K8JjmV6DXVPmm3+KgXwvvP4xrsWmozfuBajIuzXiWpldP8A6JeCVkD1X4O2lAUYBt2UonrW5U
ONtl7ihjLsF+vB21hlerPjJSFe2OzFOPKYRUeWZtPFrnCbtYsjMziwmtxCoYjdnM4KdO0R+CeOdl
O2X4kis66KeNrMKfbf+ZucVMEmXLjVBwS8X5g5TuhegW0Hjo/5PMzGHKLs24GZ08e5dgxEj7w384
Cv43Vgj/P05pEqWJ1CQcu0qNJoMl3ndKftsl5sYu+HzlLtRzpiQmx5UwxgLi9eY+0t+mrebc1Y12
NpJF6AStXCC2A6sWowknQiTXCV/+3+ZqcZzFiLNpoBs4QoLgoAw8Lgf/ysrr3edmZi9e+gOoNLB2
0GrMWOSPS+KXg5BCIULcWim7sIxsz7yVygZg47Wgb+Hg/sR1C2vEADPSgCQJvVLzyp0FAr5qQnEd
sTKldNWNv7VAPmZwbuWDo0cRF/C9OLVOORCTGAmSxQfRqA/m8NVqj632bql3ovKeG++C4qryg9Vk
bp3nrtpfC8YPKBCduJE3Yrq14+7DB89B39kH5xGVz2J2JaiM6ns5oi+3zJtfigUlOH+B0kiZhi++
H2XXwTiFCKCI92bQJlvfMa/2xcTBwfvndQwUc7FMRptLnhpImt0MRboLTKt0ZaUSbyQvD+xO8y07
yfreUa3oa5CkqaP3Ex0zoSZz1QNkk4ytDbB2JAMrs0SeXjM45c/Mnc2MwKJVRqNo9pR8sxLR1rI3
P0ZLo0Qe4FQOiDwZXwVV+Pfu+mE9FvNAio33bc56BCUpEFlvRB5bbXeKU4rGQEoK22/Qefp8j8xn
4sXkn3nt4oj2U9kMGwGj6bTLSKH12WhXYbYDH+a0kWqLyrNpZFtLvvI649rhdTtn82RpiXpU80HJ
9IGdqcGfAX1WYnLIgOh0zbvEuM/G6reqp18qXTh9Ptq1LOq5YXNxSvuQUSXM8vyofmr7b5L827dE
tzCf8urU/GF0eCyM67Id7FbbuAxXTm5M/3XzxUwHcluTwMS0ju592n3raY3pso2TdQUVaX6wsrgD
QeaXnTdiBcZAu0OpNRxfkF/ntnUV8wf0ERI9/uRIjRwtV9GZ4sCdoHXPx69FhL5RuM+bN9kiU5rY
0/S2Mfvryz4X9GfdcXgOP544dZYVaTGy0/P2eRivE+WkJPuOtpdhOvoj2MvrVHXibGPR19JvzMlf
s/JHs/FEn4uV8ZDsLZKJM3NewJsy3DW0DlW1a0om1Co/uuggBRWS21SDDAf0KII5h0T4ksqo59C6
70SkIRvzut76vnnhL7YgLWeEYuJ8XS33PZLUZSAwK7rau9EIU27TwbL64BmnOv42ThsucsEGzWNi
Bs3+z97CEaFgTfKwZjqicDiSw5HC3g6kfQFTkXAVFs+d+VXTbpv+GAwtqcfbEe2gyP8nGtxQetSL
cuswmKf/s/EvXFaf9BQ2lXl5tLesnU4w4u8ljrw2fJYFJ25fRhVS7OSpHPmijTP3/3LU/28ylggT
FVD2ICkYF4iAC+0m8Yq97t16FL5Snk/FuxX8ioyNLMfyKJDnhxwtjeD26D2AGvujQ+ayaXaBglhg
Wc2bsXQ05bWJtxpHln61tLK435MqU8V4wIoY/ULktG7dMvilxbsxLtGh2rhHLqKJpbWFF2sC7blG
TFO40NX2aDha8yAabti1blsjgOi2WrE3mpfQ30peb03mwp3lthQFDVCn07QHOboekn+GYAvFtTWV
CxdtlDGX0hIbloxqwVufntLpYPKWqQx5P+kb+Y35p51viMVU/un+Ogs/tLEK225euNTcCe0ubF0x
excgsp7kDmTJ9bClonxxaywtLg7mwiyEMKxYvOTkIXV6lYK5u2murR1c1Lf1PrJrxfky7p+TQ3fV
2xThNrxn+eRY2l+c0Jo1eciWMWIhhnoXltom29hys/tdzqlGhRSKRnBdiydH1wqAHuCFgDz1pQ1O
hnXdlC9BsjOUjaFsGZqHer54A9Fj6mGoGPdl8D6JVxk1n95t9Xbj4Jz372dDWpwiegeiaVCxJOa/
8t7WDYcI0s63ZH/X18acW3t41aDL+3FAY0SLUaLHtRNR50AOxjHVjQt6fXf9tbDYwaMYyJOpz3wS
UmSPYWn3Ye54hnrTQWsNGM+te2Mj1/OnAfVy8v7aXOxoUwsCqxSxCb/SaywbObWIrKSEkqRH9FBU
hWwWEHU7hBD8W9iq6awHWV7rCaKjdgYD3E+5nepf7ZALNxXpG8SLhuK7So/Al06I1FuqtmQZTLiA
j+lUNzCZ6xUtgo35O6Hj46UdxfGnKiuBU5SD6kKkKVBGawQa/nXfp0PD8PYpWOjcNgsrvjU6v7sl
k+KfQlEfXqKmua2b+QU0wnbilpYS/urMsTiZsaUdJ6NW/wlEWqTk/v8j7cua20aSbn8RIoDC/lpY
SEqkFkvW4heEJEvY9x2//p7SzLTJIj5WtK/a43aMIzpRW1ZW5slz0rx2DEmHMsD0IFdmvklr/UGd
JHuroe/Sa6T4rrRjUZi9egbQ14Jzhg4dwNNPt4xUELNBO33rhMqrVqMVB8qKKtXS/WR6gpCSBexn
63hkitudRjPaliSBBN1OyM6Q8NC2tpX9KmmJo5jXaVRRWfMyEQ/rmocGCoO1bWsg6+e5AiBEm0gF
BJicGQSkTZv5aAx1xrLfNXqxiVD2mnN09HXy8+XRrs2rhTAR+X1k+DW+DaUA4rafrQzyXC0Ou3k/
QCgbG6R9T4C5kBUR38PazXpsjnNlUA3RJXmCuVS+H7PWa62fSfdvYQbM9R8b4byY2Vg21HthJCw/
0bYFJr0hu68bBQxk1yQwBN757AH4bQ5XgIkeJbS66py5OFtGALGr1jFSQHWCtxHw3sZ2VaBCxsce
5w8NGzbewPbc0UB5v7x+qxMKoSVmHcwCPIovk7QqscoO+QPyG6h+JwYEqxZ4tjVnCtaSf2xwi1bn
oBFIpwaLFhFgGUAaR1wzQQTxSvrfWivIua6PCN2LaPEHHJx/yFtqWoYQyWudQlWpHJme9j7ppSAe
WruBLKRi/muEf7SnoyZrUloiXC7bp6jQ/aKxvb9ZmT8muADIqBap6CWMAzJkSEFJtJ47xxD1R/4f
QfI/tw4/kjlYzMZocesUoSdVG21aaJ70CP9fapna0n4pf5pAeg+iQ7a2TOwC/+8dzsvJFNBoIH2J
UKEIwJQKdGcAl5iagoBEZIWL4iQzKyDcC69Yz56u96iy+1HweXmh1qdQxfkBfhBnhMf2hrWtpcUM
I33yAK1vefy56JsUT/Mg3OSxL7XvDYQ8Rdxoa6cKDWT/WOVuNE0iZQs6EOZ53+L6KVYSVxuupWGn
pg+pnv/NRB5Z4y61zIyBaVBhTZJeY/VDA4HEIrw5+WTMd8x9ZISPuqYyCQMbRhIIfvS3xL6ZZOAV
yqs5ctsQ2aHSGQF5q0RqDGuXGJhs/wkO2C46CpCrCNwcS4cb22yCzTJNTh5HN/0Y3jTm/Ga2+V8E
/kjlomUFfIIANXPmbLWz4xhlU1CNPoF4jkCwPV4SF8l6CqkWwfWytk2OjXHbRAWpJIFOA6KR4SEw
7hQg1kb93cpKVzd3UfcvYe5sBTGP6FNBKACfzzmtoC8qM1D61lFJtQnNhiaT7hWp4NJi38xHWMdW
uFOdyIkOyDIurRKCzin4B81NSu6STGBmLaQ6NsM90PpxgtzMAjPhUmyzTtu0Q08b1QJjCbI/SEEX
060MFfTL7mTNZR1b5W5LOw1CewRGxwnJq91/ke6K2I+XTYjmj9uAsWmrLRoS4LC6CQIn9hzRyiKv
gCFdt8qPy7ZWh2MC5M5SrEBQc46jMLO8G7ShdUbsBHC1XY2a/tqgAf+ymdUh2SDjYFc+Gms5M1VX
JjMQ/K2j4+kGIhD7rq+0LzUsN/k0bS7bWnEXqBKAigmXPBideYhFk8RaXaTg+Net7S1pKmccbtRY
VIRi68xt8hMr3MEtZq1EBaptnKzZVktHG1FYtrK9YQDpXVDkmaAJ4rb3bMzxnAYwoKetmycmXRTN
L/vHpQGOMJA+ojanrRUIGlRW/BEaAaBjiOYytK3zqWU7iAw1bLrGqU1ETZAwmAzt3gS3S1Lsu32l
J/eXF2tlY5zY4++UEBqYgQR70uCrPU3acpvlYGcVcZucAWLg+k4Mcc/3IjKMrI1gSKl3lbbTidMZ
6K/wUvsJKByC5H2Wbqdkoy8QUOihc6gtgjOwctSOv4BPHONhpEMwC18wz4cMcGVibdNie3k6z7LT
3DB5DoA87PE6YuuXSrMXTDn0yWwaT+2+BagtNROvhzeJlPGhxJNHMMD/wziYfUGyArJ7mTsT6WIu
80j6Bnz+CwWdFeg4/Sx+LrSHViopqhOohdNEEphdPSj2H6ucbwHTEWHqWo1j9r4SugUBH1Hry+Be
KWmVpz4IPy5P8vpC/jHI7dkxUItcWjDMpj3U1q09oUgveMCsTiV4CBRGW4lOcB7LO2tmUIXViO0q
x93NZEeTK9dz4AWKmruTXUCy0CA9tSOSUF1bULnTSvUvxglkC+B54AZFjyJ3D+VGN0vpiHa8EM/b
ICQOWW4iUfPRmrc+NsLtGSlDZ9ICIQGnqEPoe79kZCMHrm1CQ0pwL3yTifAu+9gUt1E62W6aAOLJ
jjF5IZo+qvtYf46qh6nb2BMK2ZWXpYcoe1flzdJv0dW2qOhWRy3v9fL+WfN5x9/B7Z8uRjdW1uA7
IBXrVOpTIc8uYmua2CLK8rWdihYgPLV18MWgG+40ck5RNtKjmmDEqu7MoHJBeawq/cvDUVbHc2SF
C4kiu4oyLYOVRM9dkLBP87slXw3ydVRvAv16MHM/IPs4PSimM/WvevoVLO/opr38GWzWzlb36Cu4
3QqeN3nsQM3gQHnTnLGcpdPXgIhEJjUa5C27vzkdQCSAWFID3QovG4FG2yCTTNhbFrtyodaM+o5J
3vROF72S1bVYA7BtUBbBjIp1PF3GLKkjyAxigoEvcWtvcgFQojM4YNMbFFp3C609aAde9QnNvtCC
BIXe5PkTyo635CZ2lQ0us+fMifby9t+2w7Db5ujDeOw1cqkAPoz4sNqCllkEquVdKiIIXXMQ0DAB
fQAgs3iNceu6qCMk3gu1cfLmqZbhI5JtN1/pi6cQUWF5bZ6PTbGNfvTQjGdbmSCH3Thd68moW0Cw
TXBXiSxwLiivu2xMF1go85m2Sk1TUTVp9eY4HgTnXdCFlcfaABNxstOb60jzxvwtkreJ5vXSVdDu
lelf4lTYLoDMDArUoC6xkCk9nba+KSD5q7BdoEHK1avjvS0y8V3B5E83hDnwIrfRvg7GzFMbgHvh
5QDKHAcYs6vWbze27bYf8eZ5hixcRXM3cAKKSmRu0nZbepLgPl5zccfmuZ0hlbmOfiY2qVXjyPDT
iIxN7Spe/sYOYn1LttH0hf1+OkzLGKE6GmOY83QbG66WvBvlrU4eLrvKtWuBvSj+Z4Vz2DKRRsaU
B4edyOhC2Bohmh1FjRln4Fq2LVR0hgOgAnYo/Pl0LCPJetYGitSGld9I8qZBb571FIRPkH1T9fI6
te9y2Ncs3848W3TS1swTtDIzOm48oaDpcmo+m40wUiAA7ZDptgVOZjLvzehZnz5I8SjVNFrc1rgC
B2Wv3hKRTunKMWfpI0DVgBMB2Rx3IloT708wx7eAtku/raoGM5E+/HtXQgiaynS0ioOrTePG16dD
2822gdxpBaCfMuu+bqaC19nKnQoYLLLoCB1QfeBR3/KoGGkzRJ2jR1DTjr1l0WhjffWx10LlOhbx
mqycshNznOsyojmX4wXmpBGcbJIFmo+JNgNien3aXj4C31cT51AI6NlApAgaHwOpj9PtEVna0AR2
1jnjVUnRxesEbkn1iKZuf1Vu0B240NJ7t9ya6j8GJ6Kmg8Z29yN3073qyNR8FXE/rc310Qfxd6lk
Z9q4aPgggH5J/DmbkQuXHUHidggPVTMLHvprD2JMAETJQPoP0gs+NhxCvdTMAvYUhdpUQhMIyHed
j/Yl2topfR1zWpqg5BBETSo79efz/scs53tIMyA92cLsU+5NMtSmab9BRwqF/vZdvF+2tj9co2GZ
QoXrF1L0OX2zd2/tNgipSkO/fb8pF7fzZyfwLm+ItSgW82GiQwhPVxUA19MNEXaxjFolPiz4KfnV
PnS7DygLWW6wDz0FTCkUMFcn34kIYNZcxbFZcmo2CDNJWVSYDVuVKupArefLAztr1cXyngyM88Oq
POpDbcLC9DG46lbz4pvyJnlpf8ZO8KAjB0zDB+2FqY0AjuBeRV5Kv/4/P4Fb9LxK9TAL886ZnZb2
Xveu7DW3/HmXHz5eIba1GZ8DBystuRbV3flaJDu4hlY6mQIuerBJGKK2iimQtofpNv8CfHOrG1tr
9/FSbgDcCwoq/UKv+oO9Me9n+vvy8NcenifmuehhaoAj0mIMX7+9ZcKrw7viThScyfcfTOal81Sn
maig0HrWZ/i97pDzgP4FRAqQ0zvdWXZaxVW+pJ3TB15b+eBVR3YcDDcG+KAduTtI4RVKh3LiWJ0j
/4ojbxIVAlbvYMbuY7C+IZBNcPM+V2ZlmCPmfenwuFY7moL1Ak7Z0eqNqkJW/dZqadgDJVTcLNZN
JXr/rl0ooHGBfiAaLEyZvyOliSyl1sM+iIUsiFAlOwifIx/8dHmBRWa4MzxCFYC0MtY3AHHLUpd7
ohgfUhP9ULpAEGufNY18ryqQyeBnQ4OKJnNuCtp+naKzvWTfBk7nRpvg3vKy3fRoPSobdTtcTz+k
Q/H1oP9G1AFlSeK37kwnp30Wnap1j3n0Kdywm6Q1x1DC7KYzju2ANzCepomfO2icmUD/4ECbfiP7
y5W5uzzfa28cFvOAYUQBYz+SF6dbe5oVGWQtCSahA+GYOW1ADuN0DZZ2yhd0vM+3SLC+dZ0KilCR
9t2aw/7WbEYnKTh6+FJGJjVqDfK6ziEhQL+fg6iXhH07f0EakBNhfDcyHlNc7CjPuj2G7IIk0TxP
4FUvzdCflDBDL3we1t7lqWT/Nc4awN2I75CaVpDy5WYSXGFRYcqo6eZtRjvJfqgby4n1jFrxr6ES
ZeGZy7lkjXOETaA0oBhn2KsidIrskDdOEJhuafxIx5am7UFTBVtl3SISL0DKs2I8Nz5gdrQibeHw
zDjz2gbvRO05gShUn6sPY/+VBaEzpKKi2lpsxdSUEFui2Aq8F3flJloydIYOcIjSQUkexBYhJaSg
YMaXxx3JQDEDOQ0JRfM3vS9pk+5qkQrkyrpCnv3PLuJC6SSs27mesIuyrtsVDRRgW9WbrQFtUBqd
o9fLu2j1TMAY0J6gFQXk8/Q8tqYSjv1YdrhKYkAT2/0kZ4KX8dqcEjRMM5EYZPmQGT+1ESblLMtq
1TllOVMQcVIwREM+wfLSoLweiuIqGEM0H8RbswEJAOT9SiVDEll1iC5qzCFrDh/YVhP1TPAsn9Xm
yJCH6tA3nVNIlldNHVrN0IkyZ5spmLZKRvyiyHxzfFBKAxy76ibr511BFFpbFW30ZI9uQCeSyl0P
mpw++JUUbymKlXoPTtk0O8yxBQaXLkPh3BSE36ueE/2GePeoOoip+TxKqpFICmV8uVK/mOMeavek
e62sTR/d6RWdimsDvf+XN8cago4RQf1jkzv1RqA3stzCZsjoX4E6KFTJCUcvVyVfLm8n+6BkGfpX
gE70+79IC58Y57ZNlAVkSmYY70fpZ9eiE9x6bJXOg3otnUAJpc3vguGuHb3j4fJHr7D0durYcCtg
LZHji4rXFAlpQ3ON0KBj7arNVgbDo6oh7dLRTN7EErzh5zhfm/an4GvW3lvHX8Mc5FFOE3WxLJQn
fI2JTkB7ggAmEMM6aAC8JUg9M7irixcZJEZF+lxnn5L1ILC/ArclJpK34CTXNBTjOVeop0pTo5MN
808eG0S5WvSE7AshO91AX6tvp8Aaimrza0/pY5vcc0OLFaWatAG+N3uIBh90jrNkUFv1h6miZSjw
TCvO78TZc9aieVSl0MalpprlS9GiK8ruSCOI+1Y21YkR7h7T4lEKQRAI9PkQ7sIwdgz9vgE5PipJ
fqf9BXgN1lD2Y4I87PhwmybpzHxacGvaseyZZHGs+FmJ48eutPw5QYCgVLvL+4R9/1lk8Mcir42M
sE1Jhp4hNoHnrUi2DaCikGZ/keHHwIDf0RD1oE2X8wYSqNjHMgGYV8KTjFbS8kuW3y6PZGXznZjg
jn9A1GokDHsqJ8UWiVFqTD6DHYANboJWHJFeLttb3Rmg8YOGhoFKMZ/HUacYALKyxpAKOkiq3wa3
TbyxwIZdzO5lU2t3MNj+/9jitvpQ2DOo+2DLXEr5boZQth0b9/1ib6oB6GiVSA9Ei1uqIKNMpzab
7wLkezzQ5F31WZ7cdlae/xR804qDO/km7mTYQzUOdoxvCvLkSS3bX7lc3WRZ+hGMTzkKgGkQuCMo
MvQ0oYuGztUg/CBGKPI5KyGBbSMdi9cuuBZBA316ZKpQBUy8BrQODJJj/dZ3rp0+5yBfEwyXHT3+
oBzb4d5/yGPUgdxC06hzQQ8VevE2cHsUs6lG9c2bdJjd9nbxcjd8kPaGd9n42iE9ts09+AZ7SGaz
ZLZJutGzBCpW9i4H3fplM2tTebzLuHihLPU+sRjivi1uBkZ514Iqc3oy++3f2IHoGFhXQenOd3gt
bVGi5Ac7cehY8sYM012JFjYhoPTbq/BrhlLAP4a4Y6PpwxSrPbboYH3IUb8x5g7Z5cD8GUbFVs1e
obS+VayJqnPn5u1zS4a7XrefK2xWpUhvkll2YzsXeNxVP3X0Udy5KYGFmMDlDT/FGPv2GkIzCL3m
JqDKaPqZZsGiru2d4zngFlWSpF5qCCa7n1FG6FyIs5WAJv3NimI1gWREiwhfiRzlqWimBMjJunIi
s/KDsqA6cGypIriO1yfvjyH290dRVZkYwTAnLXomit+avtyZYBqzfMgE9vOHGohE8tYPxB9r3HXc
jFEbA7WLA6GqSAJQ2W43EkQoQERwef7WnAvo0/83f/wtXEKER4ekW+tE8WuLAkQmu3mXO53+XEeu
aaXXk4gEZy1LiSgDIaKFBzOU6LkbOQ0AAv3uo1jyaTvVE1WADCniimZaeZOqkyMZlW/pv6GWoxef
BJ3IeHxRubBdo883l4e/tkePv4Vb1UUnNUgqcXW3YwLWFUAx3LFWI1eLo3R72dTakh6b4pa00svM
SjSYSsdwlw0KDeN+lyy5s0zEuWxKMCq+OXjuq4lM6EZwdEU6lDWKJyrZGub9ZSurscHRiL5z8EdH
ArsmK80AZgIp2/Sx9iyVAM/rnSeFKs3A/JUqAAWOxmYyUd4eEs8EwX2raTQeRXyba6cTzpaA+Us3
kHXm7khLHnup1rGN23B0MlBmG53ptLa+H7v3WAGDb7GI7qy1KAz0LwCpWEhKqny1eUTA10QWvKk6
qz/tpo9pWyYZjBa1W6sE2jShIjisZ6NUgA1ECZhpTAJ+wb+sBnmEtLFkQdtC3unJ7IzQKdD3qvLU
DD+EPb3ny4sKAtOxBCxYRh6G76JhCl7DIpWR8+K/+7vPuw/v5iF0RdTYZ1QTrFCBzi2QvTOJGmix
njrWUKrUPlry2HnSKYS0Kd1Dupo63lZQHbHPDiCriLAZRPITiU+bu5NJQLKShFXsuAcodr8c/vPj
+wf/QGEWv/Dj/fd/+MOG7ih+QU77v39HPY96Bd3vHXd7f7/9ut+61/dP90+/nwSu4psE8SR8QHGW
ib+jTAgSFMT5p3MC0JCuBWUPbVqndXzfj53vn20kuD3PQTbMECDzALUh94x9dWpIHss8zWdMvnvt
ur7rY9AeFXijtRUGxz2kH6DDbOBpyTn8RrXzvI7rGPXG6+una/fwy988f2j02RMs8XnjFxvOkSV2
gI48klyESmBHsHR9OGDZIPwucHln1yUMsBoEQSpQha/hhhKXNjrkYhBdXR9c9+Xgf9INtoOzFRz0
7yQ8vwGO7XADUYa8jNISdg6/fr0/Pj6GdKGPUHVHEAmYAvvnEaa9vedsH74q5+HrYaTsn68ZReuI
/Uvg7L9rh+dfBDSebaGbA5Qnp1MLcIteRExO2GXHZXe7w/QyuXtnu3UcwfC//2OXjHGh42gWgM7X
zJiL3U/9HxucTFhyt67AlMHcy5kpDYp1SB+hP4ovGMpTG86d3TJTB3YC/B079swRYHgYn8t+Xd5F
63N5ZJOczmVop1Pf1h1s5sA44DcU4vH7E0abOrHzuXne3O3v9ntPsIjnoRfbvkeG2cv66Hz09UAi
OYVheMCS+v7j5tW5ETmV1fN+bEU7tWKGCoGYBhueewDjJ7zn3QY79adom5ynmbnhcHvSiLOGgeVh
6MX1dxt6I7Jwjl1hFgxNAxcVlEGgvXo6FDUpCymFVAZbqWuTvgx+77n+5u6j8j6+XaWzZWdA8NZY
P/5HZrnjn6pBjvQYzLL9kdKX3nl5ar0R18GMLEDrDa5r4lRQ3JQa7fBPhj8+A0QDZAGYRKhB0QuH
0+kKLib7LLfLzQd3X1hFBAkb7T9Ly65R9/D9Gw4OOzzsRsU1yg4r+w2/42ePf38fJhwn/LjsGF8+
TwY7L2dn+M908Y8YqQ7qXj75qu9v893/3N7sK9i34BduBPYj+oJzvDbmBRBcIO8hwok4hpuXsgTh
rdZAZYIZRkTx/QMX+YM+Y/Q3zhVzk+69LwpqzmIa8LOCYwLtfKwQdyZwqzZtpA4W7A793NDeQI+R
jR6RVPfUTCQg991JdDLNnDHOK3dJISWRpeLyK+ltSEMKjjpnoJ/40wL8Fvt/ELl5GC/FsDf7O+fH
7sdm53kY/tfX/W9My85nB+np/np7794/PV3fb3v6Fboj/S1Km52F54iP2aQgIEBfEtR5T0+uno55
AYoMPEjQ0wYQ8YyMqbcoKhLq9RT05gatS/EubIpM4GRXlgS0ETpQGwDZoV7IOSX0ttXzoo2pMyng
JgdaFOxW5fKiz3pylRYgrRBsfn7vA2eD2Bm7H/peisY/wpq+NJthmcATCDxTDUV22yM2E0v1Lts5
x34wQ6h8ghZcN9EKxY0rHGMZTV4wpKAdUTFQ3ZlAjBPRBUofqh9JL2Hwsy38qXgm5gZaGTN5yCTP
MjaC72C3B7cLT76D34XpZMt9gO8wkoBaJPAz2zfzO+B9tQrNWUB27U04TsWrC0DrgEyXBOzWzPle
+gBuZ7UL+s9mgg/QlAj4Eyukugx1Bx2S8IWcenkYeA14cy4Pe2U7n4yauxECter1ZITRboq8pLpq
QCqTRb40bKXp9S9MAW0EkSD0nxC+/aIN7J5A7j4FE3wJ4vRNRbysQVPU4AYibBPbM2dTiRSCASVw
U8HzHX9/FI9YaWlqYQO9t8m+XTroCT8vIsbudRMQSMYrFgAbHj2VyNpQ1AQ8mtFcA2PvzspXFr5c
nrHzQISdDWg//88IF9BFTRQs0B5NHbmFQjgEP+TWk9Swf8kHIN0N5H22YbrID8WEFHpWVeO+q8Dk
6k29FO/SLNZFD6HVQ3L0QVygh/rrUsWg9nMiMLvIThMhn265enBtgnQgurfjXW37cY+UmnmIdadR
RB/ADJyvrIlaItCAFh6YpytLulRbTBRDWBHa6RQnlzxV2xnyQUe9RI9pKbk2+jdHCDF9aPpOsB5n
Ycr3evyxzq2HNGuzPtfYwqW8ibqbxQwoid+t2R3HZxkdqo3fNoIRr++zPya5GbfHtB6KBgNWg19Z
+mOuDrn2dXlYqz4AXFn/m1Muri5reVEqZgLqOnLzgSJ3bt0OC0SqRErfosGwvz86l1peospcYv7U
ZL4p+1+SLfsk+tfkk9wqcZ7cTsFf0gzMCmB9EVCx2ma0HBPUt2bjmbbAbbMQ7NKO5Nx2aRepDlgK
fM1yN45Us28MYz8VmxhCYd0V1EIuL9Z5CYgbHeexa+iVJr0EewWYWV6Cr5aq2+U9ew935S75AVTQ
Jn3EhnzXBdHw2tqpaH+BDBwS+2D/OF07Q62zJijt1KnQ7Tq+hQlUNkS84AIb35ijo/3Rk1TJUYMF
GXgaQOIopQTds5C1uDyFa5HU0Ui+sz1HVgh0akajhpU8Ux/JqHooscrDmAI0Lzi8a1c64ndIxgHd
BWV77vBCUUtr7AiaNRCtChs/hzDG/NLHPe316zHYXB7W6uQdGeOOsZLpxjQoMDYGo2eE94kG4erh
/bKR1bk7MsI+4mjuAnhARIUwYuLaI8MhN/wMmXc5ELna1dFAPIl1HKNpnX/5WF0RLnOLK7wCvKf8
mIaRznru6orX1MSzoocMckBKiSdC4fSNO6u30fTW9ILPWB3un6/4znMeDRdwgyGWKnxFkezz8W3S
r9TsIZAER2vNCmvPhxylAW7e72zBkRXbxh1upJCa7pYbLXVt60aaXEukErA2owivGc0zdKmAyDld
OqMaonYEOBe1jAni2a8t9EfHRMALdJ5ig3uyUEuAyg1I7s5ejvOoQEKdWVFk6OP0WZ1pUGsqwVBB
amhSwf+Dxwd6vI0XplZ/sKylQufAOJeHyTBb9FxbmVV/jhJypdBULEObOEsS9a4VZuRTbjM9gYJd
CH3FUi/k2m9nCHh5mpV33X4Y1EneZLk+ITJptEpzNbUIRZXNtcVCAzWguCpSe2c45wzoS6mPIfBb
K8QtAi9XICdm0X7+t2AwNpE6cKqAuimI9Ll7paoUtZZMTGTdhGhMTcyvrNJFRBvMJ/CXlwWSAAgN
MAkhHvIT9FokQSgXj56yvY6hIBoWkcAHrs6XDaUwJgfL9NC4bTdEfb0sMbRogfVwp+lXgx4oY9LB
VFCLYEVrw0G9Hr2aDI6ARo1TWwHqDvUMqgn0EeTUKu+H7O6y+1s1gIydAnQUAfqLGww4VXUpyzAY
NOfjctol3cffGIDWENi14At41hU7TKbQ1iIwRozmbzuTHQs6NoKn/fcFx686uoLRYY211yG3fDpN
ZUPyuklQVJzaYKPEnk3wos1dyXBV/SlMRreW9oXFWAEFlten749h9vdHjm6oQvBzZGnmmHXxBkZR
RwuJ4NisbbfjsXEXlNJmFoSkMTawaqEz2VUnT7J0f9YFty3zlmdzyFAGmmEqeGhyOwFt5KaFKnvm
NKYSOFH9MbGmkfG5GZI7ewIpiFZkexn42Mv7Y3V4EHtDp6mGPcJXNXOUH7tggNl5MCJAr1U3Tcz3
rAT3h/T7sqn1bYJ7gpHFo47HF6VkJIsLg+nWD5XqGMHeLG9n4yaKd0T9LOutrt9L5NEctpfNsjN6
NrEGLg6Uo2UN7/fTPaLF5YygACM0muiOoKGz+F1DfNRKN9roXza1eiOC3eabDUADZdCpqTrSCNq6
4cql2r4ZY+Ioo7rvwtS7bGZtzZDo/8cMF7FnrdaXHTpVIe6rDlQdQTsIzucYkmVJnwlmT2SLu+S1
FDzaYMHHmhWvVnZdpIesuulFItfn4H92OaHqCoQiRNTPRFTCPJ5bFbexg8fIZ98mTi331MwipIo1
mkfNXVpkblm/x41IEHrVhRjf4gXISkKN7XTNSm2IzJpge9Qdnnet0qChVwj7Fhnh3vmJbBbYGTAS
j+nTGMiPJljpL2+K1W2OuwotlSy+5JuEpdm0p0XCTTJL/WcdxrtqnIEltrfW+KtuBsFOX3uIABz1
jzVuQKqMRz7gypnTKwsCabn3kHKl4fhmRdJzMNg3iv58eXznMA9sEfT5Q9gXff+QKecOl26qUh5L
MFlG1f0IPJJSxT9NUOCDpIiOECzXC8Xtiqqigfqi2rNLes3trcozGxGJwvpc//kU7gAGAJtmWY1r
x9ZHp5Zw9G662uuBKMpEfaIrEw1hNAVJc9wMeClz27NtyFLn39qPEwTf201iupEOjBRgtNYvSdRB
KLLGLWvcW92w5AWOId7LxvKzDl+mkKBOgyeTfWWIOOFWnAsoUwC1AIQE+D2Dcy5t1egLGXtc37q5
Qd6vl37r3Q9rqQWX3MrdaiKKwwOCIS/PmqK0CdzwTT5kTgpVlubRGLe6dFVo6IdqaQOusr4SFEbX
5hHsZARshRgZ7tVTp2LlPRSPA9x02XI31U5UTNfE2/WJN3StgC1hZS+iXQAZcHR92QRDPDUlS0YT
yhXunLa3rifEFXTqIa2uA4oYpOadof1bvUUAumAQzW6qiiZCANxPDS5hOQWpBFedjGTTSxbtUNIY
cc4un/e1vXFk5rvCexTaNS2p9I6ZCfAsStoD8LlBRfyJCDzZWlQCWn9AyCBnhU6g778/MlTbet9V
C+NUqxqoyqJtOKVdQerrOdPupamN7614Vj+C2gA+sShTP0qMPkK3kFHUzuUxr12DKMvaKAcyKTGA
qk7nVooskncWugOXZF+hAV0f0aAesNidqqovyXBoqKfY9dtlu6vb9cgsu76OpgA6ePk0RATx+yTd
1yUOYmQ8lZG1kezlrjYTKKkJpULZULiw7GSoXFytB1OgtoWaORX5nCpvGjZE24X23rR3pnZrdz/7
3K/R7asnuzEQPCHX/MHxNHNOFU1ligk6SFzH069Y/jUSP1uYvvKVLjuh3dJYlGQVTTDnV5c2qOPS
gMFyliD/9FwvP3PwhpAyccb8lxJtL6/nqk+wDAOARdVmNEOn69mP3VKGrMm0k9F42m47Ew1mliMP
IR1bQbr6nEmB+QPkFNAQjnZttFKeGkvDKRikGGNTjUpGbjwGAGScoUiWa2hmVoIPLUwqL41GcgUm
wAcJPJHuaHaGgwSwjUs8ErUPrI0eIAMo46Cojac156DssaoTvdCwswLLM/XqWks2SetbUrqpIXV0
eaoJWzp+Hx9Z4zN6ZaKGXYW2dLRR3fYK2DrqBsQx3T2clxOVmjvmiVs05FBHfqW4xDF3RvxYJXs4
aSn/IYN19G5yJVdJBB+2EnKaWBnUwZE+Q/sa70rUVkJKDbMwoS6a1tUtrobd5bGvuWiwIqHrCvkF
C52UpysPwukI5IXMW6WxmbozGq0ayGWhj7xZ6tiPJ7t7+PcWAb4FqBFka0jJcHttqFExswro1y1x
k9z2YYs8mbykh3pQYjcIu5ZetsdGwC8uXiOArgAjAdpmbhLx+NAlIJnxKG8lN+h3C3Zs9HnZxuoF
dGyE874QTmjlMYKRQbJtOlWJM4WSl+mq2yUjLYdpsyCTUiT2/WTaMciufgs+YKUKCaauP+vI1vnI
/Wt9lxLE8wjm7cQp67eh/2ks3qgALPE8kUMe4SHxetnm6u6EY8IOxCHVePqVXJbCNGmwdbIRBEt5
ux8DUSv86u4E9BWJVaSlAOg9HZUSKOkCYA067du9nF2bYB8hG3u8vzyQVWeDDmKg+RUwfpjcGbBK
tamNkjmbsLhLVemqjuqH2Yq9sO9vorBxL5tbnTcTUSVI69ALw2Pd5S4cuxyiyQ5r2rpujdLeG4v1
dNnI2q7HdvjHCLcfoOsCMacBRnR9Qq9gTaUkdWvydtnKarDzzewOvINJzsgZMwSzRZIa2Pdaft+M
ipPY1S4eo60UVHAp2rav7OtR/zTtv4qzkG414SGx+VSLO9cgwIjsILbx8OhxyuJXBU3YUUP8IQrA
A5tvcv3XWE4boLQFXvkccwpCs2+brOcOcSc7i0dnTZl6sCvqCws97G1ZgFxgMt0wflJnspUk46qt
HpswukZpxbU1MEcSDVpa6DJMEKB05k8tibZarwHS83F5NdSzEOX7w5DqVlgOFxWC0w9rwmQoAWfO
IConta7Uh+lVpJcycTI7Tp5IIC+vlp3ZO7QLjmDsnFO36TvUp8EbnjphtwS0hgDrc9FU8l0RkCRw
QXqrs27ptNdoOU4dxOPQEgx5VkN1TRJVv/tkCEeXSPn0OysS6HwFTey32gRumTE2yDsYAv4faV+2
3LYObPtFrOIATq8kRUm27NiW7dh+YcVJzJkEJ3D4+rOQOndvCeIVKvtUJa9uAWw0Gt2r1zL31Tjn
t3PsDJMfxe3yNLit9kx7NX+PuoYD45IuhLZzVx6geuPe5SqrJTX6tZ3RUD208TpYA5QBssnKDn5q
Q/xrq1iLvkG3d09p2+4Noy6D2XEirl7GJK/Ii8PO6a05SRWxMXkCQNv5J5mcxM6WBXLzPX2OKpQZ
DBn48OKkCxaE+3QE7c6clUmJgiVF1nuwhptIptdzESG5DYJ+NYpsGGIXeW7KGXh2d8ywCu2gTsHA
3pkdGvl+HiVh64+Lnt3WfyyhiQZ+GRXEWkLEH4zMjucI2cEAQrk+4FB1O0T48vRjul98+giuKclL
4rIqJdjkznNynp1K75mFN6M/heQrvx03TrBs60Nx3+xBsxGae9knu3i7CAaF7LYw+9ayGQyq2/ip
fEkP+X7aUF99uh4PVpweX+2fvRTTWpOmiTW2PCkJ7RD0zV1oYjlMkgbIrAj+l1UJavM8v5p+LkH8
GB3Ad6oEf820dL5lf1L4028U6xHIjWElO0RgdEy+dwHbpKEt6RRdXmiCHeFWGTTSo90GO+RRC9mu
v203iAtvxVaWdKwe25OPwwPHyYIW3S6RH8CQpe6WKIjbfaS/XP/+l1kpEl50DTU8IRH1cITPbaDD
wNR+SVFmLd4p2JmRytRsM1tPkR06LmRzvmw1rG1JNesiaftjlT8m+fl1xekdMxkiC7LmpR9xeeu0
99Jo1+ASqGXnlnuWECuwPNDvcu4/1LEEz9OKoeh0zJT5nTVsaqMB7PB7rb7h1vegQ7RxGDjDO2XY
AuEQxIuUfnDlCyLpcUD1AQEV8OQK5imJMpfUSLGgmDZuaFjt6oOR+fQ22vF66xaMR9VWO8bfr3/V
le09MyvUIYqs10hC+WO1u1mYrxi/gJOATLTk2XSJKUMygQkDDBrwxYHP5Nx5UPRlPbphKJCzFsrs
SZKwO6QH41c6oByhkgFgZCun06dTkeG+mkYKxT2Wo0wAXbKb0Z7apwJzqzF435bypU1J/tAUyvBJ
XWWR3O6X9Qv8VtQxNTwowcR20ThJS2py9Enh64/Dq+uVG0P3kkDdLzd1WDNPfe521z/CyrV+ZlD4
CFCg4mVjGHS7RwOEhLaMDGPtK5+uSIhDPYl7R0Gy5mvGBjTWtYKWSKr6GQmuL2TNiVEEBqrERt35
YphEaVgzpBryE8dC92PI7ysDtXTWSiBAK/uF5zHSdM4CCFpF4VqvStZkI8Yk/MEZg1RB4jn51xey
lqJgshc8Gwaf/RQfcSMYG0fWYiH6DIjxRq82bNC9Drj8VpNJl6x8HNRKOGpKQzcLdfvzo8FUQguG
QXQUhzxWfbTTt77eZLnMq1eXdGJGuCLYODYgF0MuNG/dIyhldL9+sm+Lb9FD6vdfVezlqadDDFsJ
GklovayI4Rp0IAYPaA7e9qDEO18hMfI+ynOsUDuaR3JDNsom+ySPn+Y96o+g+ds7lTdAVdbz073h
z7sMup6SALTiMmc/QThiuemmujPzTa7eLecukwkmrd2OZwaEr5ipKTNTFwbMn0bq9ZGXeswjQapD
OHQzfFqyIutaonS6p8LnTNIiYVkCD032w12NsTmQPy9bMnjLTeVpj8p2/g6JKv/VeO4lKdpqhntq
mkeBk2RDUQqjIDqW2r6BpHafOgH7Trym9jTuSH7/lId/HyDPNpcfoROLCRChrEh5XJkqT1U28fTX
TX/BRYWQAh1Aqy/5mio931ss29VUsob1Y/7vIeAf9GQNDYRnmmXGGpoqDl0DdHrTdwsTkFp4PXSt
2gEBPp/o48pWgiOaDAV00I5gwk17XEy04J0fvXHvZokkRK7EeogG/GtHcEAL4prQIMFLMVYeZnbX
jd+VQeZpPDAIOdmZDcHTcivSO/ShwDQSP2URunDlpkLzKR53/XKnt49ptVfdH/N/uC7PzAruhvK5
q6QODxbEHzD2MTQqpIhuDdmnkm2h6HRJjQHuAcuLnKNJv7VAzRp5cN0dZDYEt5vrJSr1Hjba+Glx
djVIPIl0bno1umKYE4QPeLpfFCEHzHHGBGhfvwFl9WAGLpi+QEFfVL6tvkA+jqSvbXHsQF0eaVBh
LZ4VWeax+tTC1ADwQqCfAH+34PZ115Qdq+H2QxMaEA8vw0oDF3EDqjUXJESjp06HQiontba7aBQD
fY+TwJ8P54e6NxOrnXnZsA2mINrTzwUj8Y3nYpI5/mb69E59gh6xTMpoLUPl/el/zAofNVOMDLsA
3jxra+NdOYWx57W3kz+8NcfmVvaMXYsop9aEh59t5cvcajYqlOWOkjvMpDodcP+b647Kf7N41k+s
iKR0rVs6oAuHFbN9q2hAljsHWiFge+6mMCrfrhtbTUlOrQkpiaY009LosAZO9+0UxPhk2Tf7HilQ
5pVbvH/0txj1ouTpaNxANzMLIG/HZHoKa7Xf0+/4Zzz85E6op4H2ESSD/eXbR+rld8sOdFZHd/Nb
33dhhEEbis7h7a1sTnLda4GbsgCaBi+44LUL1fLaUZEKFm3Qti3KyL6tPF3f4f+Pj/5rRPDRcQHo
u52xtj5kgbkb7lFT/FEexiAC0/q4G2QZ3moGhhj0z6oENx1A9KF3GgzqW60Io+30HD/Wb9Pia5an
erIi5uoeAqOvIXUHMYxYLsA4AXEbnu+lFZLnQ5/tRtkzZ93EP9VeUX6+HttsTCeENFJmHgDbUx57
HZNc4yuh+6zsISTGLM9VxUlR9qjTyauce02W/a9ED5RfefNdB3QYUgDnIbKwof0zOijgdAjCufI1
oe2W3CWyC2Bls87MCOvoE6NPWxdmjPgQZweW7MwovO7Sq1t1shLhill0xWnivCx9SDUEY6d6NH6+
bkG2CP4LTuKB0sYt6hFYBPouwNd9Jaz3TPpx3cjaybQ4z7GGN7rDJZ/OrSxAOmPiCFaymHgQ3vCi
pADPtVdV9yjNwN5kBku3ofXLNLxEsglNfgyFOH9mXUiucsVgGYYLkZ+ybNu59lFlQFZBAjs2rA2I
2YIMgKbK6bbXV81j2jWzQsxLiyzG6xuLXoynLjoU5t2kvRvth7FIDtTlN0ThwAbxGCik0cMUIYwl
OGetTrUhxF6rkGgamvvSUkCcnUgKo5f7CBwHMGEEgh0oGlzk+f3Q9NVsYcawwtz2cEfBFdeAWc3Y
qz0Gax+qUdJ8WlsYJt75UADBKRBhfhMtLQyA27lfAM6uveTJk9K9X/9IEhMixM8crMqNapig5rBt
yZsxWEEnG+FZeb86FvjvQAUFhUrgHAT/jzS3xxMJI0kLxFy+HOqXX65Hb6Fp1Lee/aHcWcc8qHfX
l3YZPM6NCm4/K9QexwlGGxuzk+A3H2WRfCWngQmHQxahboBZayHSNn0fJ2kTwcSmemZh4Zdhtq32
7qHYd4Dr+uBvrV7tLfUfR889ZFv3IBtfv4z1579ACMIlUaxKTfELbAbC6r2pb5jBcGe9Xt/LFTNg
quEFRgg48GByHsBwvMBOMKRY4PBiurfGFNrq8yCD6P2BhZ2HDFClwUNcCNJiPvRP9nYSjdVOd5uy
KJGReuVT/qoxL95kmo+yjpfepNsoKDwj9rM7tonD8uhKs8OV03BmX0hommLROyhBoXt5s4RaUITk
XbufQ90rXpy7X/b2x6/r27pyMZwtWGzxATjVlpkDg9GHqXmj6uev7BaKaxvzbphC7QuwT09i8jIs
o+HhAjAGSDuvfQp3aqbOSmsCPowHlHLMHpp7dgSg3TpYFOWzZet+aD6QJpEPTWBZQ3PNixxO8YBW
Pq/0CmHAVGZLy6FphiHtqPCWJnoq1OF+XJRur0G0XnL+1xZ6ao3/mhNnym0zWxQDg4NV2uQeoT+m
qnjW43dn0Xdz/3V9W1c8B4oumMXABWFiIlLc1YwmUdPgQ7o1RGjVH9M8eBY9XjeyEtEcfgQ1EDBC
s0qskU/a1Ne2OyAv5WgoD81B+xEpoCPxyjUzloFsBYxEwJdffKbUKTNbGfHERqEfgjDU+ftU3kHh
AjTMIEfEqKKIEkjdVCn1HECXpeoC3X7FcLGXyMbq1j4JKEKBQuW2MAp2/v2JXaR0dNBoU5xH1oXF
EADOd/2DrGQEDgEFAFhdMb100aCdE7fUGtYDlhKF+fKWtKOXYeoHbVotxOwYmgul7Pj+UQcSYiRu
HHRJMKyFVYl9vWRRSjeJMR9iAJ2+eCqJZr+M1OhhMmz4uZ2gkobNpMS3HTYE7piMXqM5wK6g9AVx
Dey80vlkVFDxT5du3I+jQl7LqMNrJFUZ3WXUyJeAGUioVKi8J9thLMB1zJBcHbp2HA5oN7b3jTbH
wy21U/JgLRZunmVeQr2fk1tLL9UPfa4xCpE63X7AQUx9TcMEp0cWojUYbMmV1mti1/oq1XoKF+LM
n6kym491F5XHROny7xSD5LcE5IehCRuP1ImtW1pVehKUk8tuSGFZbww4v62ezwmftxj7OdBipbqv
U4cFi1pAIWJuVfYDeTeQx3qsQVDHgr957QgKqLFq++UW2LQxenAV1fiWTS70j0bXcHsI3ST13jaT
+ZUObRLaKXNjr9Z6DEGMubVNUmNJ0ayuKYh7hxkA0QW6Od8KsIe95c0SPdZ9lwI3ZpsNaIqULLDp
PLY3jIBPDOXopLqtaF7f4DMa8cZw8/m33uh16S1jXj6ng05RPjNVNay6Lv3q+gaKQYrdVigC2faQ
o9wGsiCdjP17vcQs8VjiZJ9a3BobDJUTKAdWhXEgSYeqem9FsnFfXkQQ3Q/GNVQeMaiHCdLzU5Ui
V02Upsabv1x8AsUUXem3SwaVmp76mGL9nSmyOoO+FpAwXINWHRJ8BAzBJiubJol7xD3liAJVdXir
ITHhlXcEZKf37BZyJ0fzPt80wfBQfiYbB2mYzhVBrx/21V+BIXSQ04LoGAO05ys3o9gmVYnDbuSh
BdbqYZLmHysXpAMmln9MCFeWMUZT7fQw4UahOXj63ex/oo5se/qDWwXGY7NPD63n7mUXs2xpQnpH
q8Ku+xF2YwPgnwKzfNX+/7Z5Qm2qn7UBLCM8UuJ8den9pD9eN7CWSiGlQF4BAPAfYPr55+nx/qir
fkbuWOvKh81s+71KYhQRG6dC18dduiIsIxd8CKS02OL1SZTqAWDX5a82NjL4b9rd0nRkssm3tc09
vU6F1KCIo2mMCa7TcXhRkNJaiaQ5v+Y1pwb4DzhJdJy2z2sdcm5+M+qvuV5tGxd07jO9qfT/YOn0
ShVeG25ZIaJkgGF200duWkE20KCtRoBYZFSFsstb2DS1Hmo6Kri8u3mntTcdntoy5vuV/BADEwT5
KMYmzIux+5TNOkM0QzaaV2Fp1mG5tY5gF9+QSNted06ZKWHfplot81lB7Tui6Q6U/lUBWGIf9Opd
8tdzRwSp1cmqhI2bNDtmeYRGBUYEg96C4B4JivqVqE1QKZZ/fV1rlwEE9yAUDVlWCyqq557XxDUb
OhdbOFI/7VKPJr5Bdm5reOa0HzOZU6w5+qk5wdE7LSdzBSlsfy7R7WfBrH5FzGPF6/VVrTQJuNwE
GluQByCWKY4tQFWmTUbK8AzcDBt75x5/o4f8E1dOi15T6hlbdTfeujv6NrqBDFu65vhI8lG25cq8
F4Aea5gGszBhO1F6D9huBzgRbak315cosSK+O2dQ6FjpjBs1SyrPSTCi+mQN4XUba1/rZCVicaRc
MIGUz1iJSU1rO4K/DQ1C7Q68qhraylF2/L+ZE85YOpOm6AqYM4yfhf0TGosYPpu8JPt+3c6fYq2Y
AZ2uS3D6rCkdTeGvsPSH+6yi1ugtBxTNcHke7A0aWuBduXfC9FNiliPNL8wi7UAaBHQUeFXPz1qL
ENJGA2ZpGG7Q0sTc+9OgH7UZZdw0SOqwn+XIhrXzzQGSJq8UYJJaWKqbaMkY88kao66oTxfjth6G
4zDSEqLn9wxNZsWVoKbWQiW0FywsUXVtQLTOl4lMeDRsPheqjGQAMeaDmQ/gbk0rdU+d5g0KCLJe
+qpFju1HKx3Cb6LQkzX0pGtyXDX1XNjAA2jpssvHVPvQ80hJ/IY0UbEtMZIi6Qqs5AWYP8GEJNh/
8awQ0b34xFVugTTBrxJzXw93dtRsr/vMyimHci/Aw5A5QJ9OHJ1TALh2yAD8sJrn5cZc1CSw2m4C
EtH+fd3SxR6CPQkIWtQ/OJUA/p1/NQzIzdroDpVP+t7ToXI6/GrJo5n+tGTkthdRhVviit14/2J6
SPxaQzb0tlazymegUM3UPjDSnYWKWSS5BC5cX7AjrCjr3AEVUazIsCHWOuQ/HUzWgggtzAv33YzI
Dc1lgEGZSf45T/I4uxpRsVpgEo8MEKIFSfLUzVAgrsGZ8DOBpu31b7a+k8AJgghIvyTzmDG5Wej2
WKEphW4Ju6dj5rH00cz/OtHiW2nCM3ipBy0foRCzQAxLV0sY6orvZnmnFGGL2kLlbpoxlaxpdQtP
TAmXQEUn154MmJoVEDXpnl4Om6K4icE5lOcH868xbMLKhPhopEaiui3fQtDW5Ul0G4/j7vpXukxG
BBuCI5bQdkvJwHdv/qisp1kD+crkOfNNn920S5iPoHHyCrpDP1wxZ99KX0b3yeof0KgCev5Z8mv4
Bp7dQsKvEXw004e6Vgl+TctA0XgL8ToPFUmPASdOrVs3aj1dDTEWmVQbqVjvJd6AG0dNErOPmHJH
M/X8gChWk8dON1dAb+nvOdII0A/eKyCCcLR8O7sQfa6ACmo/KrdALhqVsk/B//7F4kHoiPquDpUj
8TrEa2EeU4WTU2oWxs4ATQbdYjW8qBY6FKWxU4DzYmX0g1jtG1ElF+NlEw2rh6o8Ki+4qnSMup6v
vjYGZhUOVs/G72NlBZEOikyn9M24eY1cfW/X9oZOEBWep01s5m/jWG0iqz+0JXTurrvBWug4/SnC
MTMj04B6ODYCfLU0Tjaq+9tI7tQm/i87fmpIOGBQBFXxJIehxqZ+kb8azlZXKdSzni3UNhU8dVnn
ZfTBSKS61Bf51p/t5lcn+LpVlBTOt9sFVS1rXGw3r4kYdGNavwz1EVzx2WRu8uxbMt+X+ua/7Ou/
Nnl4O7kBFoKTNTSwCaqKpdnoID0pAisrx21bpNM7c+n4dN3i2sWNhf7vKi8o79jSDgVBEgm6c2ii
Rw1ubvuuSo+lW/ko6QbXrV2Sn//ZVAwgQoACWY+oIVWAcKUeVBV/O3G8ZPFV9dEkhUftZ8f6zLgc
G9TbyVsdfRv+mujo3LQ49dtNipk7M0z3zRSCbqQchqA0UAPPZTFy1XO4vJwFvXskCYLn2O2kLK0O
S2X9mkRhO/t6fIdKM7iIb4Brsxd/kRHsrYZGNKD+sSl4jr0sRaXVsGlBaTe3w0IlvhIdnCxUzFur
2S7RxlKCVPsh+aD8AIoh8dSu0DFNmaMMhQa7GBHxW3ff9vemhUDo9+OhHIAc74OoCPE8wTBHZMlm
AFbjEN5i6FGBuBUEKOfnReuyOXdLUnEZv5dhzEBiDeGb5LVQZELx/C9drPPEEv8lJyezn1ihTiMs
1WA5o0kSGCwNqfLXNNZwUp6ygzCYi4JcANA0NoHHRcOCFJTY7SyLPSdGzKkI+ci1QTLSsLZ9qHEY
UIbGfyI6qtO0paaoSuUreuWDC8hz+wTs+81jRGTSfWv7d2pK8E8DXZjYQHsGZY2yDXIDVKuQuLQC
aslIPC/f53wPT1YluKQNYgHGSpiqq9tO/9DdBwt0ic0hoT/R1zIg6q29atFOZ9/r/EmbANTfXj8U
azH15AeIxZVqAhwJ019IE+pfZXmjOgeNZL6jP5SprJvPt010y1NTQk7Amoh0bhzXfrfYX3nymlcY
7rdYQNGEcWgSMlJIFrdmERv8z7Uo7G6ypLRk/MIwya9Muc2pp0S1l0y+od5lheyAr7nNv9YQT8+P
XaQ1c6ZT3P92Vd+kdbejXYSE8/f1D7ZmBbq2OHEYRjWBOzm3omSWkncsgnNW5t7thpeBJkHDos11
M6vH7cSMkDUZTlKkGoEZZJG3fU3CBSbSydy1pS6Bqq18JYzfY6oS4EXLwliKsKK0+F8XtN2x2xQR
cYNRLVuMJNgPWa+ogdlOiQegaCvJJ/hrRHBIEyJK4LjWYd8SSWUqOlhJWSY1ujCp8mQMpQ1iVIdJ
nJA7mWgFKs54TyLsOxgXPF/e0hhRXRp4GJfNKzST1PQwL14XfTju7GFy2dNkwODLFiRY1lHnBsQf
vLmcZOvcYlMzkPw1au2nDvUMDNEVA/OGxfbnAaW40dy5+rJJdeLlprI3Bs2z7Xhj9um2X0BuHo/3
aQUctjVuFst+VmvNc5xiW7h5mLl5QCvXz0Gkfd3dVnzAwjcw4NVIQpAbnP/kJUc9oVA06PLYSJML
r3E2VrRphvfYaKAnILF2OQ7CYSmAtqIXgMI1ePzOzbUOCgo6N2eXmKv5HDHPjXaUZT7ay04bN+Ow
VUz/+gpXAi3ikA0SUDT3MOcovA7M2nFIsZDaByNDkMZo8tmbOr5vnUNDUsn6Vg4vHMDFNQk2I46+
OV/ePI1FM1EsD135gEbIVzOvyH6V/eP1Na18NRPD8Og6YGwbM898zSeJhs0qJc0Z1jT1W1NHrS7Z
x+OznuOF2e9sRPr/mzn+c07M1Vq7qDbfwil+qd3E09z7jH1LopdqZF75Xx5VWB2G0nlrA2qJwi6W
tEmnTrVqH6QzhQMR7d7Lci3o9NfU8Tpzv9R3deRdX+Lal7Px2XAGcBRAW3u+xFgfzCkpxtpnbdCD
7LAqflfz86i2kq1c8UaQGfxrRwjvcelCgURDUDKdHQNTq+WZCkHvxi+oFAXEPVsMgLinwKulAwSE
ztv5muZ4aluSwpatPUzkQZl8HeUIaPsNPfNMN7S1oKZhC+BWZmwd9vv6jq6ddTgnTIMNGP9EwbzS
sjOrnKc/TtqrP/PmwzZDne2o66smgCzDtpgk54JHq4sVn5gUHDXpo6nqLHxFC4ISy+IeS0M2QLP6
AU9MCBEssYx5NBlMKE1yaMw2VOImZG16Z+bFd5bMEnT32pvtdBdF7LVuFR11euyi3Yy/2uSbXajQ
aYu/oaJ4A6HroxI7oYuyb0/eOkeWWa09xc+sC8fCrd1+pi5Wm3T7vNk0GRif6JMy/IriVyc51PQI
XcDWeKZE8uq4RGrgLj3xHlc4KKmi69XswHLbZIHSon/WJwfTyr61Vv3S0SKcx6fZSLZKzMCEf5wN
AIELSTiXbr5wd+SGNdcjxebnza8iehyaMehdv8y+scYv2L5a8Fr/3smAj6uxiHeVEYoAohITl3mO
1akisJpoQdUf7e4hGsOskiRha3cIGJj+nxUiZM15Fg21YsKKSZAhDchVwkXb6eaHztFvz9eDwUou
hrIRlFM4iQvGL4RTk9pzRTQwfvmu86JU+dair7OrHFsVPJy1dchMoKdNmQCJxKhYzAGDjaaMPYyy
GpQ4LxCry1BySKDfoR7sOPUsmf4YD6hC+MGIKxqhYMsDD5n4RMCQlRvrLfI/zHjTXvf0dj8De3d9
K1e848yIcDDM0iqjHrzu/jI99KjjgOkS0ifYPslNJVuM4Pup4mi1Tbkd5xOYVXQW0GGV8XauRFOk
n5hcQRUDA8qiq1cNJhFztOp8dFZJ8erWG2fZQNgU5VrZx1ndt5NMV1iPq2MAolZhikbfFva7GY92
fDR7yZtqzedApIOPD4gNR7Cf37lOl9R65CBVqsvEq/O9q70k9ZszTZ7Z/1yAvkTM+Ht/QOoOQA+u
eEAOhaM1N1YB5RZYBOLWU/oIWgLxQQPblF78NbQG2fuJKbFmgZ5DbjY5NwVCezAA7RT9OzgSvaV2
Hq4v6lIc9o8pPKG44Bx6gkKG24EKjE6xWftz3xa/qiiuPx2qKW+j3tFjZ+uRuZnrIgbtZFIcimWx
D9YMSu6tprnJPh/suvacKSX9A9DV2rBJl6RhgWqUTJJxrERRNLJ1iNUD3412k7D71JymbpjtGjkV
RLX00OoeTJARFZgJNerEG9v36xuzdmCAegAUQEeWiob9uX/F1kAZ7WAv6Rsvr4EMfp+QQFrqg5Mm
kutvdW1o+6Jpj0r8RXNDIW09GHxtS9NqIJhN5o1u07s2ppizXOh9XtTpDouXQB7WntHQpEQLj0t9
Xr7YksJoUhQ1KUbOrejVgWzEkx0T7bikk675Biv699Ey8p1OSvOrMQf3hzslbNMxEAt6E3o+e4Co
zTc8WOLZA3+I8+RkuZlvlZqMY2A1LEk2LbPy72YCubXSMrogU1rtK14M1Ds0LdakqfhKtR8Mz5hp
g94W1KNEQHREwaMy5gA/0/pdJ3e6CxUM65Hqj7o+Bcl005ENWpLXXWXl853Z5AHx5NVG7KVlxOmo
rxRoehZLUM4/eF3VLAqvB3y3Rzv/usW17uOZSeHUTvMYTzbhJtuNClYusgWPN+/BavaOaiCJo3s3
vkOdqW/Cij5S9/X6D1hfMsjMoJKEmCGmGbhswdlUDGBZVO9oHXT9k9OjLweOZPQe4AzXra3lqFju
P+bEBCPHyBCNNHzVTAWmUd/V7v3M9kPjK5hO4wIAkfVKwfyHJo/1a2plGm5rL6wz+8JlA01VsDPE
WG687DPIR6ffwUkdq/6cviTGbjLfaJxJ1rySFZyZFOIPNLvRlOA7rOuPCfutQrdw+Lq+rStX6JkJ
4aKmjBXLpGJXE4gM18BnqFpoor3qlrtyCVr+ZTfXLa4EVbBfgSrEAEMa6PCEfVRGzR0XYwGZsXsz
O5AEdTy3/UyjrS39Zmum8P6HwAkB1Sp6EOeH0m1LjOLEQMJOykddBSbEeJwcTHalNy0ySM1KxoPJ
H8w2Ia/S3IuaBunBpgOiHujgluhiVgfkppss+8ma3fXtW/NDTJXgLYHYxpHFwrHXmGpFrNCoTwYT
+OXKJkPhkYIkwdj19eLNnaonHmTWq4OlOP0YlBnGhYImnkoJ9nzNPTWQ10KgAFKXFyOoLE4ip5oz
+E6DIZ8Y/K4YoI8cW5Ibr3xFaGJo0G3AuKsGlz//iipRnV5bcopGqleAUVnVj2icuvmnIWMQXTsM
IMgwVEyOoUQv8uewClNGBNSHvgPmy+qVzpmndjcg1iuVaVvWyR4Xn+Rrcm8XXjGc8g6sni6EG1G6
OV+co7QtbbQa16/6peZbpLSeNqQeZvTZlIe5+17Xr7HxmlUyWtbVXf3XsC28SCc65GpvwDBRmN8M
IDtQgsx9MKMfesG8ZgzT6MZttuayS12/Iw+t/ZbG70t930mZfFYKSad7IEaEqZ9LNlj4KYrS+iac
d9QAJIIKrfojszvfaHd6eYiXoJq9WAF22Y+q6T9EWryUCcZVcJldTB7YRmTExGjwpx13k5nfkgR8
KfW75GOvJSbA9XEaVxs5iMgeoNu9XkYWrDB0I8aw0H9E5dbhjtyG2XzTZsy37EGytMu6Che80P6V
a+DH+CQ1qSGdrBQlWFpipQxJtbWX9zi6J/O27+LN0D7q6rNjfEEj/PpqL76qYJYHzBOzXdsbTmkA
TGtmdaig5mlNf5sycwvAXUEqAayqAEOfW2hjLTa6DvNFHF5oaBuNvWTKlii7Ic/8IpVNm11EeJhD
qwHTuziswB8JF5e5gHbeSQD31rQD7jA/64nfZR+1kkqCwtrOnRoSrv2OmlXc2ZjFJbQ6Dkv1bEjf
sRehm68FpPY2epFgcvsz0nrycVISFYbDgOlO+jcHAqsNqDIkYfsiPRRM8FWemDDVvmjKP3JC4wtU
M+wUlIzE9IcYcJ+HRgZ7Wf04JwsSnNzNXbVJI3ycOb/RgIRUbOqNDl4oMiiBzJDg1pMCwCXLsXNZ
dKM5L6y4a7snO9lfPzxr3we6qZid45GCiJj7KVucxeIzQ3HhgBFVeae0wZhS9XjdzJqncagJOGR1
/BdraFGimguxERqcPCO3aqQNXtxr2ct1K5cvFbgCgOguWt8EhPciKEjtM7sCXhbzGYPyMTTGVlcM
TwH57mzm3jglh7FDDHSCZm5Dd4g3MY6UQ2O/GJz/EgwxIG6gRYKk5YIiz6DWiCkjvBjapSdelbLJ
yzE12pIaEgy1PyouSKBAXkdTr8sWv14syS/gQenswv+zF//+AOFYWG5TlDYfhbEgH1INYW7fVuAp
gfx6XKobYHkhRiU5iWsue7pm4WyY0Yj3fQz0kttOYdp/dum2Ho1g6T8l35kHpmtrE86GWblzamtY
22xC0qICTykdQWRhtzcxOOA9PCEDu/80lnzLkbCZjjzHkAFhV6+709UK+THJme6MfIM7jKQV+paM
pUec34v5s7E+5+SuB6wyJ9tukDSP1uIdakQoTIHlFygIYZcdY05yKKEjpGrZLrZdz63B3J8deyfI
gKRkwfXNvsjf/vjRv+aEvW5qqLMoUD/242T5Xs3NhhHrhg5oJ3CRQ839um5u1YdM5C2cbhrzvEIS
jlHczEV5A2KRgxPMDXqZ94u6zWZZMri6LIxLgpCEo7rFZD9Jl3ogKew05ZEfCtZsJy0OnObOkWm0
rZpyQeUEVI4K+IBwn9O2TKw2axAKVM1X452hBGUdztGP1JAUWNdcg4+nm6aOTjtylvOrMJ2dqR8g
ye1r/aY3A0t7ZPk31RrRKz50veS0r10dp8b4jzm5d7U0B/7bhrGKddWWZZrqYeao3+uD0Ut8UGZK
SMDyfGlIqcGUMd7b889CeYDsmMTGmuOBwAUZHvAymAwWvpLWAXBeZ3AIOqAGO6DbDBYPqitARkos
ra7mxBKPbicbl0F7aHFrWIoxMaUYwCxF94y9Xz9Ha+H/dDnCOcoaRlRM7iErJqnXgIatST3NRCX9
uZwbr5u+Nc3musXVDXQJAIKgoMFjXXA+XDbxUM2Y85+Se1KHVN2nIN3JJF4nsyJ4HV5w7jA1sAJK
ENcD7ccHiqA3qaZ/KxIZfOSyUQ4lUJxYPNawHgQk/iVPvlQC3KCWOZjfL5EstBUomVzqWU3hDeTL
LpQ9yNZ1XD/mTTwwiIBowH+0kmt85UjzsROVw0vQbBWP9ETRBqT8J9jkS7c3ALJQc8/q1lPtnyCy
l7jmSqji42AA10G1EC0a4aChrlQDTqpiwSZDwVEJUYB6Jta0c5X6towxbXfdZwg2ULjI+cYS3GeQ
s74YU1y0dhoMA19zUa3NaDkbyHJet7By2BxdJ9A04XVAkIeef0JAtoq5RXcB6OMPGt8DuuJlhYRz
X2ZD8ElSpKpdAmcHpdgWbIofua0cNGcK/4e0L1luXAeW/SJGcACnLThpsCx5bLs3jG67zXme+fUv
6Rf3tgQxhOhzz+JsOsKlAgtAoSor87YnK5F/4QnzbYYoUZWgRCTUMarfjZWCEkR5klqds2K37WBc
43LFQCyD+hgo4C2R9LQQj2EE6WRUo3mUb9/cLezHR00AsEH8z9RZUkUZEs6VUuNZPdegfaVdPZUJ
DYlk2r40ou9lGkVYOFlXmY4PqqdtOIzDdmzACRFESr4hUQfs5KShNpkOYWLPRjV4cxjGLqx1f3Ix
ESNao2R4MlrTz5ykjiFEGI1zoNNsSvzBabHr9E0HGVwRumuN4iRpKQO6NY8//GEW3+OgCe7MqJx+
jkGq+w9JJyvvBL0xuwgFiG0Ooh54Rippn36UzCc9lTPZFow+98qyzAeqjcEQo6Nfd75X+63e35l1
IoAyu0mk0JOCIPxRA3X0Q6grRbHyogjfy8mQIioEfpZbRgtcFVSXc3eI69jkbPW1gwUo2oXCARAG
jB4wn7nENZhJGPD2c9BRqF6N9LUkm7G6K4mD7trt4F3bIufW5EtrQdxFgHPDGgBPFBhr9LQxu4fi
xm0za7F7boa59ZoELFPmBDOS8illD4n/2HcfFVc9eVkbNnLRiQLjG3JUE/nWpTe1r4amEmpI/auP
UrHlzFPIMQljEHPthdjTi6NZnTTt4bZzay8OUMj+Nbt4f3YdDW0YpHgPgAdA+ex7lRbZY9okVOsd
FcOYIjk2gtNGltBtOYZXvp651MVxfIJaGEDoS8NGNbeCSVrwvevRByl+zj3IudSHoH/pIBikBZNj
4EEQJOp2bO/nBMBfDYDOsNhNiu7d/i0rN9TFT2HWoK2NFKK3+ClkkDR041VbUEFgrrTgwgcyA2Ra
nH2ykkjBcdxQEhDgIkaNLn33NT+PSDZkGDTSnooUWBajTCw18+87ofiCzuimmZqnkvCo+L6ZUZkg
OzfM6g+qmZQMIA1Cgb6Yt76YItkxgKlvBdIeMHY6DkiBkngfzwAO7JJQ8PcieO8iC0iC8MufFFGw
2kSTILKZ9SdRnuJNDPqKghIhSWU6dX77Hibq+NoHEOOmMQmrXTj06m4SxfQkxriQ84An5rgWwshK
0WUBpShYDFn0ahzMTRv2I3TNhL5HEbw7iEaj4lQg78D6J05dJ8+oyJzU1AOFiEKh2Pl1O4Cup6ox
YYVnM1hrRHxO0DBcflA9UPVmNLvM0qYXtRTdUMpezSGnfZw+mWiLBIaIGazekpqaSuF4igD5b9Xo
qZWfSBcffOl5xESqoPD4XFfWBnpdYF3Usc/AWsiuDZSVFVKLFUQ+cpDOVUorW5E+H1Fbon4ROuUs
0nj6PUJtIW0+/Ep9ur0wa5sczDdQ2gQ9qIgH/+W6kFAHZ2YkQuRGyH4oAGGajf6qSem/pxcg+Viq
YijD4K3A3jtDPGpqhbCehplqEH1dND9CL8Ms921/Vj70UnEE0SRYKTAkwLZ7GgkdYMmYQOAjv494
eZM3QAZryc7mXS++kM71OwoSJqUaaQo1EDABptE2DDaiYoFTi/Nrrld3qeSjrAFxV1y6GpMjiikY
SbGxUI5TQf8eAmGDST+ektbKmYEvh8MVbS4DJV1tybfPbgghNZHghtC3td3D8Xn579Gj1NpZTxPd
hHSz4WS+1/cttNRUzGCAFRD7mmV37sJeV8YKN1IAgVyIgI8AmsqvY8sBvVw/Ey7NMIc+0kelaha9
PnCx0IHcTyaPe+n6Wlks4N2zUFmJ6HZfLpyaTpGUqbCAWXtnEl/y2U5yjOnMjv/PfHjf5w+elegA
AoHFdpM0bfYRCjh/EjNuT20eQX67zf4dnAQz56cJs2Zg9lB7ra0h/FqZbl+h1ToJEyhuwvvZ/6qb
yJ0AKaQz3hMjr4a3tpjoX+G6xKWJQ565MovClxTQbeKExZM56g9osS7JkT/u5+SfgZKLm39tsejF
aADaLIT+sKXMLcgZDJCf7ZVob/BeK6s+qQoqa8DMEZmtSyahhto2YGdgaGmpJBYU3DDddJ+2P3PB
4xxc1+klfDqzxezisScNqFNhC49X5OR/RAk5+UbzC4vov2cUuCPiForbj8+3Da/4iKeYCY4N6EfA
RSbNk00janRS5NaQfQVgjZVz3MyEivFON2PnP9hCmWEhmAJ87vsyPD+phjrLwSGYWyaQ6RLxZNkT
SxUTCR1t/72hKmG2A71p5ByAxrPpa9lOlRxMFWw1ngYassREAUzCrApn/Vb6T5eGmD1XKlOtpSMM
ddk+CQ9z6Y3Kp2w4IGjM0W/v8z16LqL8WhRbo3G6hPNAuE5VYZ6gl4dbD4NqbK0oV800QDIKkhR1
sIWssdpIs4alH6o/5cDvycpnwpu5XrkBLmwy95qC00zOCGzOJHXN2JUyf6MrO7XlddR4zjGHSlm1
alyONRrwwIOCGR9OTRTkTJIKskPSW5HoRsb77SC9fiNfLCg7TYG7HOLiMpzLddTcdm1jz+Tn3BA8
8q0xrrf/bg1pqQhCMDyxwHB1eQdNo9jXKKPj4V9EjjJVVlLfCaj0JWCtqLqBAkrDSUrWNvy5Rebj
qWqH2VQdFA6CVHrNCCBpYg2G5kZhBi5YXnayak3GCxbtFgnEKkzmB6BKHCY1/MPgkz3lOlWh1RFN
hS0Hr7nAe6RffTvA46B/iUG1JclE0nW5mv4gD33XSQLarRZYryWwHYaaDFDnwYgf8GK7/e2uMpTF
GuRdIAmB9O7qeggjNW9SH9YE81eTBdZAOCnQ90V28RxkLDCXgh+Stipi9CM0b/6INunWnTd/FE/Y
la+R9buniQUkkY3Fdf9Z/ASWNR1HCjCHSI6+pTDOjuq+aPSoSnWB5iJeQqg+tPdN8RoDtJZgAiLD
ZP7wz7o1jEnm46UZqMt7GeERTD9TdDkxUVTENE/dUvrVGxi79jl77yo9Zwwyqyt3c9vnqNvScbw3
ZFeBEroUebdj5OqoZGww16s/B3Omh7AR4kj2oUs5dBRQ9YpwfFmLRTyuUKlBoRPRyJwjgP03oRzB
Tl0+pwpIpHmiRuuL9dcAc2xoSTvNWbEYGJ9QkZCkh3DkpAc8H8zL3duqkxInLUwYIfhyQQM5E16M
cUywM5iFBHKlbFmmBhg8EryKJuc7rC8TGAPAhwDhN8JkA/4oaz2GaOFD3CwwvLp+lLXH2zH1fYyx
x4KG4WZURwyQWLK5zaCFmqD18EJ7kb03TE2+pqD19yQv2eZes+GigleD+Mwe41SVq50ol7DXu9KT
9Na/ydZjYvnQcjjdDXfynW6Lnm5znJTxtW85yUQ0aeckBMAMKxkkdlCpVl3bs7nvO6hq61TTj+Gi
KgA4a9LYIo9KczVOgLMGGE9FHZClBJaCREv0Gh7r/qHKjkbzr2/o5Vg4+/vMbgr6vo9BloGrY9Is
ovTOZFBxPqQ8UQyeH8yWqjQlUKfliCvqlGbSxhd5iIDr+a5LV1isb006IR4CmECdQw/sn9HDfNdv
PkCQG37l+5RqbuaWLzzRO65ZJrGIfDOaxwFmTdmaHh+yL9GKaIaMcD+8/5jsbPti2pnKyZ2+X7FX
QYlPJ0FVEmkG+4LpxE4Q0UsS6GzSaqd+yN7kGYfqq7WfT3FKp2OIvRDYNY1fxD1PNfcanb8s9Zn1
ZcucXcrgeQcmwseWmFQ6h07xCnXjmo6+I3jyj5Bzc33TQV37CnoXlHqAYGExR0UWScW8pADxXfVV
vcoWyuF7bSt54yNUH3c1BY5mn4iUF7Orbi6IYmip4z9IIF+6acTzOA8j3ByTgmqqXaLNEN/XiqVM
21K1Y/++4vU/V50FzywOOVCMoB7L2GwSv+9KAc5mGUjARSfvaOXle/URs4B3k4vJ/IdhM3qx88/Y
BnzTc8PM2ao1VVv1Igwn5n0r0kl6JsAtVurm9nG6dhCcm2FOU3xL9AlkmBHld8yvoX/057aB1Vz1
3AJzpAm678s+8J4YULMqKu9Kl5xaSoO7JrA1atCXZpN7D8pWPfH2xcr1pKCdKRJww6CQwQ6tyGMZ
qnM9CbRqXiT0aiqQ4G9H3kTays0OK7gMFqgEZtKYA0eJM1NN6xnnHHFyNE/COkH7mif6vfKdULTA
WLiIqiRQKMyBLfq1rnQ5JI1j88XUH8SQM9j3PbZ8satRgQQHMGb3oZW0KAtdbq5eqlRMNmehtR9t
wwo25lGhhhfbvlvR1o32idPuswdiBc5otdb8eho89V7DSyOn2ak54qzZ+w65v589MK5tZRrYL6l1
O5SuVpr5icsanR1zoRG1AgC9IaZH7pNhn2iO4v/rdoAJfEM8uEElhKF1Zpn7ANPFIPINrTK+E9NH
onD+/rKd2FXW0NPRAMzTdMBQLl0QejGIsqEIrVb5kuqnod0NoQtKqDDiGLqK/cWRM0PMWgWmj30R
QIhBxnTW4O8i/SdJHS7ZjbzsXtah71xIUZDVXu2xdEZZUik6OGRrryMF9ewdht3uf5Y2gBVW4LV3
0a63sm1I43v1IX00t5mNDMATnguH1zS72iOArIvogKFqj+l8dCEuF1fJcnCb5UNoSfJXG9kdBl5u
B+DKol4YWBbjLACzNpa0KYIBVT/Ovhtm2xKIVB5uYSVG0HVD7KloC0DSnYnBxM8kX20XK9Uh9Rua
y5uF4sJI0VGxbzu0sqPOTbHS39JoFoo0wtQ4n0jhdc2uNzgZ7Zo3qIZ8K0Zi1Ju9tNMiJEPXKvgo
5IOU0LHY+w3Ux9BSTTghv/b5zy0xN2YuazPwRbBUQBMvztHF5o7jXr09EGHnJpgIM3NDFIuSYL1c
XaZRQ2XHt0unCbwJzAw4N+fP2x/o+knHWGRCLjCBcUpHWKwFd5FZoMSqrHwf3FVItciHalg8MPR1
4ZoxycRfK8y4IghMdrtcOJRomVp/TGu0xDdICKgTlTJbsCfvtqMrkYhKNeIdqEaAS9jmYTsMfUIa
FbyjqNAlL0Rz4poDiP5upjFnFWxg8gi8A0TFqXW5fRVBm/t81EKrt6v7gOrU2OnH7BF6dxbYd740
G+puVkuTu/z+S3EGeg/YG0Q8MvproMHv2/5evxgwQXr+Y5hoNeqsUSHjGFqTFUPn1AxtgoF9e74j
Vvi7dXw3p2NlFbZvyVQrqM+571eOsgvzTCRjPss3Wh9rkSp/DEKDUqVV/FiAv/22n9ddaMZPJoDj
RZOqmWFochSa0ea+dmUnfQaDzmO7kTaz99JbxIWgq0Ps9t70zF23QXOGM3m66q4CXga8kpDJ68y9
axiDCaobM8S0px0rkDqwNeM487huVk4gdIuBdwYxEFjR2FHeLlLkSJu7yFJbYFqeo+zl9mJev0aw
mOcGlh9wdgHVAep5UQsD7UeDQ86k6TbaB46xDX/P9+JR9QIrCx3H3EpbjuW1/Xlu+WrvRJVc9bDc
OEVK+zfy1XnzEXKdwDkfhJ/VXRPhXudl8LwFZTZJL3d5CHKXyCoTt8lObfl1263rsFiGu9Ga/i5m
X6V7UQihx6YOgDqN5XZj+u29QeZm2xYA0lZjyIOPXb+F0BBYegLoGeMEAt7o8vul6VwmXY+CSKhY
gwO0P6bgWnv4NVPDbjOnppMb09fkGSWDwPoU0eXhbMfl7L48AvEDMMSD8xszrIQwn5EYowAdTvyA
PsJhs5x25BicBsotElx/uUtDjKcVidNUjmBIfUrvgMqdKZDy5T7aZtYP+UN2DZPySNW+MVG3nGPO
tCTLZ7XRYBPg1WdxJ1rkvcN6/jGOkQWALs1+84Q/1pbzW1oWYkzYeizpS6/LkMhdZs/USqUkdvLQ
Hs0TIJBibENJkfo8oO5qBOGaNEFABsTaFbGuOPVaLMwhJkHvFDveZs7gmA5uDnRHIEgWfwXP+qE3
rInq9vjRgbOIE0Arl+gC1/v7A5gPG5ka5qt1/ICMKq6wgQKqdGd8tXdvn4Y77UY72I97TCc4wHAX
NN8nzwR4Qkvc3bezVfkUuAzOL1rdw2c/iPnqeAONsxlHKC5MjtaARbF2I6TKGNq/fVYsf4eNLsDx
0Ks0kMXKbCelSefO7zoIZkfjUQobwH3doTx1cuOWw6/bptbCChyzIGbCUxTMzcxtlVQqEJgEpoyi
Mx+SXBwfhrTZz1NSb4q+iSx5Gn4rzTTuk2j8uG17deOKmqmDARvaJuyYyxAoo1AbWE4VZ5Ov507D
m5pebnx2IUEFuDzmMcoC+OXlIRjE4DPLtRjwKhWyegJyH70FgXj0o9UnqwdyRwd7+X9w6uzcZY69
WOmisGxxMkTVKQZzc/vPSGQg7M75UZgsp0lbIvaKCPnDcHxo5o8iemuh7jAl4LefeRn6VcQvxkwF
o/QYixQxona5gOjLBnXcgYwFr29khrpAMN2XvxWm/iakgKPeXrsVa4vaLlhzlvwJeJJLa2Kkg6es
iCtrNLIfRtn2GzkyaifEVfbQ+xMP+HCVaIBCEXxkS6ELIMmrbRYGfWRUZlJZIsbRaVclUK+R5ISO
LV4k/+4ZyMmX2fAFeMQy0EVp0JuhWFcYECi9sM6dvO+3Y6Rv2q7h5J9XuwpeLWNHuHgR8Yj8y0Xs
hgEk6w1MGXG7yfTRC/XGvu3N2sJhpgnHBVrzS4/+0oQfCiLaOnkFigjQAvZB86mHQmfLs/7ntqHr
OjycQRaNNcMmxkW0HF9nWWiF7Lcs66GCfgmU3sRuD1EMx+z9bSnqntjW94lc7aSkdCWfB4S/Ohkx
IYYZC1w/BAwFeMMxpk1lCuYChEdip9wLqeFIxbs5Puryqzx3GVU7cDpV/z7dDYcx/UOQJoqIF/aa
B5lzFwMRXVmyPzmtPztFm26lrHe1qj6g6wrKs4ZmgmJnmerlUxhzPu3V1bPYR/sBkGFADhW2Kll3
eatUilhZ5aABnzxOOoZf+3uwP4cOiYUM83+d5Nz+ymvhdGaTZT7rhB47AVVhcHTZ0MD7KYIIKU+h
p33bzNrposOjpc4FkCFhDs5M71N0COTKiiLTE4fxo5LUDar2G1SU3NumrjH1WEYgqtAYx6GJlyCT
KUS1mZIZ6GGrgIjwMjFKemIHkNCSotZOoEtvdJWd9a8JCNb6PvD+j+YZV40RMkNBBfNNN+pOloHh
nEQDkggCURLo3lu4QY7IWya8xIPfuhrf+Ub9m/MjVtiAgAYHqgx7B+0EtlEZoVMBLQgVNaQwPmkq
ROsH8DOYfvVLmuRd7CteB4W8LsTQAc4sDm5p7WNDrVEFQkGCarzI7N7cqCejNvXKAifSYWjGxzKY
H4VAfKtm8/22o2vhe2bq+ww7O6OWOVmIoBgw1ZadXUx5dox7VCG0mvAkD9bOdvQLMPmFGriKx9Xl
mSRPraFARBE3FnQHlKp8H4j6cdub78rBRc6E0DUBBFxm0dGhYQ/3DDMnyP7kEuzK24oA14Bk8LNL
Nmmq0Lx5C1ttrwUvU7n1x6dK+ozN0qrSg1C62bzRc49MUPFyysBTS3dQtrd/3PVXxdQuAHsY5EFe
jHGOS/+bUQ1I0UelJVW2LM20A+Rtkj9i8/E/2PnuzYCAEGwXzAU3mr3Sgyq8tIrUpyq4imNgplJl
R3KenvWqR3BpSYIBoWWbvqFQ1v4QpaU1YZKhnR918jb5xzHjpPnXgQOpVJRSwfIKpldgyS8XzhxV
Mhg+OObaIdWsSmg1y/eR9f/7smEnoIWNCRdwVzPh2XSC2tQhyBb7ckz3YOgTDkUta7YMgSxMezUc
euTrjbdQ5WI+felugcKW+UoSkCTj7INurNZ9JG2dp3a6pRW8hHtt7QAEQDqKpus1jBvZvJKkC455
1DeZ/ymnb7dXbTmMLzcc3ABRFXzBDDxS6stvoydhP2lZX2L43VZK6mMmg4R7SVbRVtiS7s9ta+ve
/LW2/PvZaSVJfqSkCaxFg+rMYnCnpTzc1LILrxz638zpSkJJSY1KQ1epBNvQpuncUPUm0RLGzIs0
yEUALgX4/W2nViJBVlBxXabYJFRHmHPBGMPY7EcFjLho+JizK8yiDQ6c20auiz7YOCZIpBaGmIUe
m4k3fxyKCVwTYOtXM1srRks3BEwgxXgjxz+mWHvui1c8Ze3EfwC1wscklnuIY9amYlcyb5ztmiOC
+THy5XdsBpBT+ksObpoPwowTt3UCyHInuI1oa/zIu2LfQ2TBnAUnHQ7jOHFOlJUlx4MQ4DTcQ1BG
ZtvL8oi6QVygb5AFxjPebYEF3rDGSpqUl0wtpwYTTgTqPpAUWqAVSCkuPS1KKYowM1RDLZtgzFRo
EUCzeKr04EPVumNSgWLq9pf+hhazJpGDq2D1wrAgKraXJtGYz41Bb2srv5N/LhXTyPl4j21wDjuJ
Fbq1A/oNp9u8DFSlD/8+QGhgElPCxAjg6khf2OSRGEKoykNXW81Em5oG9/lphllbdYJDbymvSkrx
qrvPnjcJFXiZ6xI3jOtgC8Iw39JhRz2IWe0Aab+gFFA8kQ/lHXAZO2ObWD+Kt2KbuDx5srUgBj0R
yBiwH/DEY7sYo+KDDKnFOgtPjTVvoIbhgYx0OzsAdmxiznXBtcYcfWGqB7NmwrXK0XbBDoDoY2pH
kG44vpN9zntJrbxdsTHOnGOCSDfTSpJ6ODc9gD0Fg3AUoIXU1r2YX49e7oirr3Zma0kzzk51TYqx
VTvYGnad8xvFOq97g3Q9BTeSOx55adjaSXjhGnPRS6TDLOjiWvuGscVf+r6n/Q4DXISWNHhqvfrl
IePtyevnxOVyMm+aHLJjg1TApvGQbUIbRGD2ZIV3JnXR3Kjs1iHu6L1DGdjNvdfb58F1axyjFShA
LAUwvGUAer5c3iE1hWaqYVv6MD+TX65/kNHP6FxUB+ZdseW2F1aOvAt7TKSqUScm5fI5yQFP7iNU
atG5bd8qoFzmgMpHKMdY6cGwcs4Vt3JzX9hlQrYdJhNinLDbWaULdsnfj6onivxwXfcPEgeANy8Q
ViZ+UkkuQ8nsccLtZK/7kx0UO7QBfLRMq3b6X9H2V7jr9hN3OHUl+YF/f+0yMWTmGOIi8QBVwrfk
F6oMAfXv6t+1I1mjk6f05YEnQrpqEHV1CNWZaIN9B9bZvlRbRc3lJXAGYb7DuPi+zXn8V8rqiX1m
gwmWfsZAdh7hupgsgm524xyl7WQdH998IOrQJaH6vbw9RC9/NDq9A/9FA9cL95FN7s3nF+PfMzEV
o5zEACEIimZswW6I1MiIZRk7pXgup8c09ybe7lh5MqHsh2zPBD53USm53IyzaiSVn6i1lZLRBgej
JIOVwz8EPe8qXDX0PZCKVzCeGcxuEIpYKpKc1Gh0W9Mu2sxUfidUfdAgxjLQxq7uRPS+5lMnchZx
9epAiomXrmIAO8H2TkNSdVUzAUI3ur2xKU8B0g5HOwoepg1vH22rPp5ZWv79LEDBu4AB9BGWFoJF
C9AvCmXI/2ACwjyoKRpArbJ7IOrSPhhSfK+qfwnBJ+IrmyraGrzMZdWThVcD7VEkE2wuUecoWPcT
Ii8Q7rT8Ua7QMLQmnqb3dVcUVwEqStjNEqhesbUuFywxMHXq6xquvo/RBsMhTTzdCai2Ne7ClM5O
uwvp/UCLjX/QtzyR1SXi2Gse7w4Z3SxUZ8BncWncnMJyrHREpG50p0kzNl1rutFAOF9s3cm/dhSG
iyubJYh4jbAz7TBE3ysW+KkES/JwRj4OnunMKg0FwJYKJ1xaria0XOyepw7x3Vy69haE1KglyMhJ
lUtvuzwKpaRA4GiH5pfxGODRdQfiXHv60N16E/5SZqr8rJ3gWdyAl+8jgnQdZyFWYwovjkV1EIhl
FsuTBCSDUA1+QTZvh/FB9ysMAzgGBBb+wxY5s8Mc4VNWGVMRwo6fKW4ITiNE2EsXZxg/nDjtobUr
fmHp+B+XmENtYXOLjQ6mJqE+aJLvDqppF1VhyVL/WmsfaV1i2pGTvK0mUOdWmV0jtLky9zWszgsX
SoKJmT+TRCvMGqOtqJMteGbQVmhBPWPIW7lxbi/vyi2MMTgTTBsLBBVj/5eBVCPnz+PcRyDpsQXB
Mwj3/vsH1NFhBhIYpQG0rJhQBYwW9O8LvX8uhXSCvqD+DlqfaLZvO7K2jqhEgXdkuRgWYtdLT0o5
AGSiixorAy+TWx7J1nfVg/jZOr0DnQpoAfEsrqTdFxaZL6fLU2c2IAsBGisFikc+DSezoQB7NJua
R5iw9p3OvWPSwl5OurJYbEUVsJG6NaCud3sBVw7QC2+YBFDum7nNAlgoza0KlguhgSgib8mWcGLO
rQsjzCmdlaPW1SZwG6KnPYR250BzMnUG+2ny9M/b/qxlCpgFAcEE9K2WuGACb86aVKyLGIPmH/gq
mHzJKC6ikdaedpjfOcZWMk1kdQZwFJjKlgnbnBwjaDsEatpYsmceRWfe+65plZg0+wWNPY+L+F8N
hzNzTOhVSqkMapaDcrJX7AbiEZLB+1QrtdcLj5iIS3ySz9DLacAEZg8PxAsLGru1TiXPsDuTto7y
sDxJSlrcRV/qM2c9eQ4y0Qiaxkqbc1jvrGIpLd3/7l3R8k9QDXoqPmsr/HPb4Mqz68JbJjCFsRPH
qsSCDuYpSh0hp7ICNWSf5goH87tmCUwggFcAfQiFzsXzs7RSGUec9mLRWFO2r0EK7aME+llEdsub
orkGN2Pa6twScyLKglzNggxL2iEW6LDTPNU5no5iScvNSAMvpTuIPnXUdzpeQ3mly3tpmwnQua51
uTVhu3joqURNyz8mXu98dYB0bm5/urVAPXeTCdQqCWSwjZaNRX7md+Gx3QgH4aHhGOF9NSYe2y4L
o7qAPyZusUFaBhGVCsJnEOjj8ZKtJXf4bsucGTjlAWNmHGqhFRNJSbU4NLugjAlQq4KWvTNu6817
6BZv5kF+Dh+nfYwiQfI7mTip3VoN6+IHMM6CoLWpzQE/wPCBua/fquJ+GWstPtTJzkFfNXwQ8jE3
92jiKmpNIRjOVWu4Hmn6Dt6/i8BsyDqbOwhZLYtwiLfTg+ZJe8MbMeEqfmbbngL65PZ0BEJfwqxr
5OoYeAu98WjSV337zwDoy9/CDuhUWd2J04TfMkMivdceSMGR0/qu6rD3oraIT2kohYAghfnkSR1V
cyTWjdWjLIEUxstodx8ihwlCVEXJBnNUm/kkery9s1b4BeP+X8PMp84FjBY3IwxjLnTeinjrikAJ
Q+p2OeOjkgtJXvb9LUeZzyqAAT2pM9hrJZkO6FzUPpUlcDSbzu1TYflDNwyxg++GMIGxy8A3EydL
l6zG35Not/Sq0adWiauEH7ftXQ/sLEHydyXZliugXnEMFvDG+hnsmor+wQ2CXTtbSHptkXaQSeUk
bDwPl5Tk7CIpClCRBho87OJNXto1Qd/HzVTMPNAy+9J55tbyw3P/mHTKUCFKq7ZLpIAPTLTH+nfQ
njhruJZRn9tg7kZ1rLJOlWADc59W98d/TvfCz5hq98p/aItefC3mbmxapSGthMVrOwuMq5l0n/ac
CLwmQWAigrkDU420wf9fMRf6cZa8y+3MA6SnRUQk28YFGn4j/yCPtxfxu5pzHfmgV8NkAagQWKio
WqVJq+lwzXzSdvpe+WGietzQU49aDKjj3NL6gZPTSlHaFTeiLb3/h3IT1vbvD2C+4lDFSZRH+IoS
tNyqOxD1h4o38ujq1jJEdJsBYVYAt1S+V/8s/CF4qAszaoGg/RIhWp9RkztouIT01UoSHaVUzIuA
aoEJ+dAcU7Ez4IjmoS9mxZ8hJPruo5Ngp07qDdvAvv3p1rOmM4PMynWxEfuhCYMqEgw6DfTHu0yb
p2lTbAbO6bEeJme22B1QoZRX+7BVOKLvaOBVSKhojZRsW3TsqUYhrH3yTx/lY+C0aF4ldwqkUji/
YuUjQvEF7ADoA0B88bvadvYRk6T200oGsZqG5jVF29Xu1ZEngrTcYcxnxLyWARQRsCq46pjPSPRk
bmOToEVU1bageXXyBkju3GNApTuGPP3zNZeMRdURNsWlU3x5LFcp0eY6BBBNS8X5SWurlwmflNew
XXlIAz2IVgKal2DFYJkIQDxezXjQ4P4MbH+00yazA4024qvcvrWpY4x30P2deTSiK3fAuVX2Us1m
KCw1nYJGY/FZpuoPuZYdo8nfbm+DFSuASv1dQSYn6cD7VRQpAIpDBL5nIu9ajeAtpm1um1kJC7Dk
omK9sE6jhcmkIlXsS3Heh1hCVDLdqtchhplATSTPi2NVm8ajT6rqOUq5bB8rFzeAc0jygNoAdIPl
qm/70O8MKESDDmcbGE5nnmqkt/GhSn5CEihJHm77ufJ0uTDHXEMkgPs6gbl6wi4XnUQonbiqUV+0
JYTpbWMr0Y/hTpAeaIhMII6YUyUgZtllS/tyrrY9uAtTiGDftrCSQV5YYNzR01Qtw3aEOyX0rvME
QoyPJDsUzWjfNrS2bueuMBs5HHAnJDEMaeJDM2CMKiidudpLRQbKvf9Q5r7wion5UqunsRDRfu1m
oTpmYTI6nVAFD+VsPoh5K3N8W9li2GAL0htUPssNenlITVlHykmFud58yLNtHX1yGwRry4fKMo5A
glMXqNtLE32VjNkkz2hkF6dIpUO3GRJIoz/1OSfhWcuzQFv+1xKzdqMPZc65hKXJ873sa3bb/e8Z
TRndUR/JU3AqPRKg6nc7OtZOj3OjzAqCTQcqmwmMGvEmw/EknvTeJp09hY9hz3kerm2qv7ZQYLxc
SqMDkUJYwFY7PkXDzuD1ydce/DjXlxQHIFgRasuXBoJcn30pwbk+HwvDEp3sMHjjwrGP1xIu/gEP
GNPGA4bHE7YWhud25Uu7UxCOKAjDbhQs8kk/Yj+1RYHTYVk38r9XJfswG4rULLMBVyWem15SIglP
i51i8ISa1gICLLELPBzg8CtlKt+E6FpA4IsufhXpZsge5yKhfQ1Cb9zLv29H32rMn1tjTkEZojxt
EsEahjq0n0Y8JlvNhNQKkLL+DGYURXFGROeplQLVAhNqcadDbHmLWaHGgSZwZI1p32zDONPsoW4N
p03Kz9s/ca1TCrA8lMox6QHKD1ZWICqUfMq0CUGVyE7f/ujw+O5C2Y5j0x2qD1kHSRv4AqGnZUli
f2iVidChQsWre5+NUxrWW0EiO3SNjqoIfg+Tp+O1uobnP5CJvrEuQNpv4gdqh9GNQaUUbFK80Ehr
+RvylG3zXYiN7WGi6fbKrG3nc7tMPjqEulz5MXoCRfKjJYeMV9RZi8Tzv7/YP0uqCxKThBAcFzJ2
lQLMYNvberiL45PfUzPjdE3Xtte5teXfz6zlZQ9dXMwKYfL351QvdfNXlcfutXbnn9tgol3rjHmo
SqyYkLpx8qygfpPY8vR4+7usdYwwbABmL4yXgUeJfTlDyisbsxSuzPIrSBOtutrWUksLVBRVT2t2
BHCCilf0WPPt3CjztRpTqQxfRRQO/UuaPKspXssHjfcqWT3icbRDsQ4a5MvU3uVnIsCyRBPU3aza
xsab7WPjRbqDr/X/SLuy5TiVZftFRDAW8Ao09NySWpZkvxCyvA0U8zx8/V047t2bruZ2xT7HD35R
RCdZlZWVlcNam+Lkbwzk/HpLfeGVLdeMA9PaOgpiGJu7G5KN9LZLZQMr2hfxJipRgau7tykjnJrK
msUvxTAn2UgNX4xL2EfYeFPu4Exb3YRJd+CRi2JsqQrnQl63lIVezBEWKlL34h+DHBt7AHq9ikEx
PCaOqUKdPhd1ILqEF3ATWWbZcSIP3poyBiOHIKxXRKypLz5H7fe49aqBQ2i7Frst15MxFkHW80mM
YSzRkLx0BriJDEDX6tVrFXYbdBJxtm8td2ou5THnGw0CjeEnkKdcHXWfuPqHAsq5a+1O9rhDfdGt
R+fxWZ8XickJmLoCdDLMIWKWlG1gQ2FMi2ofEkki/DXS/meWqBwRa/uENvl5wg/P9DuUWiVK1KY3
0Q6lpk99fE70V1Hkeay1jVrKmA/GwvkqCLLrLoMMXbaHA+Z9XwQ72pBdT63pud11ezATecN36RcP
uWhVOQN9I0DcR7MVW7DojCQw4hTxhzbVrt/FkZXXhZX6PifRcY9chMQyRnLw1tIw4YAB1VsNR01v
RjL0wCO4Ei/fSF/CxceJtoNzGCFD5kgOGtU9cWe01jRa6gfagPfGl/gVvhluxNnRleGH+WNAxInG
AiB5s5mkJtIDAhK1Bu0LmpvjtQEgFTBw6q50xkAptQLAJ9VH5S9pFyRW5lGPfOO5uvuFv/2E2bAX
O46prrECtD0QPOjelDcyuut4T5v7GwkiMEiIWTigdgJ04FZEWqtSKeazlsWvtvptqp0VIZPV/X58
BO9t91YMY7sx6u2hWEJMAvKP7qfY7/z8lMuDNYo8vJSV+tosCy8cJMuQlWeH/OIpHqbQh6xgoF7S
/ppUcmjkT+TnbdIXlgRCZjS3A2E+/qshkaOP3cnUwC1RocucGq6QPA1B/PpY/5VL5PajGK+ngqXc
78SysfF2AfVIvRHQ5T3uxshRyMdUbg3xrPAIUWbzuPV7kGnMsA5AP7qf2BMrc8wVGWmm1BCf45Rc
E6pzwtv7y/hWBKOWEsbCMJZVY8uZsqmo3UueGDtCEexGYR8CuvfxMq4eiIVGjLXWrdkIYQ1xYEqz
ekzvhUkNbPqSI2bVWhdiGGvtSQHiOx8LR2JpG9RuTlE6UebhPQyw7P4DlYCEAS8jY9iJ7VwK+i6k
HehVbAmFRK0EFn6zwbD6YyGr5meC8ApI2QC4FFluGpJVSTOk0KiSfofoIkKmDoF15NugqbJSaofE
kuXtY6Fr5mei2xETqcj4g3Xk1rXo00BKQ8NmFSkGbivlnPQVJ5hY815LEfKtCKEEUEoZQS0horaA
OSawVCA1rhTfHquyZhBLOUwIGJUxVrWAnEyPEdZe8LCe0HIPftxG4NgDTxTj80s5l+JahahYzpzQ
sIpKRiu3XTXHJPp6rJXM26H5uC3ulyqLyZiKDZZv2wIKUbaMU7NTN6YtXzCzaQM3FmjD0mby9sYl
fPlG7W+BozmPP2LNgyyXlvEgaLfoW7GZLbPNNmm26afc7dGPoEkHIXAE4ddjcWseZCmO8SAlMDbG
3IA4DDm9CvKElB6mKcsC+YrHglZNc27vQFciDgELXiUhu6EIbdvYaulOChjETkbwOfGsZXX1FlIY
T2WaUZJi4LSxo9TrjW4rANwp8g9DnW4K4ylo3cdKrbSZYaxlIY/JhGZlWejAZ28whGoZv/XASj8U
R3xW3rXUCjqrCGzhDS0QW/lcug3mw4Lr4w9Y3T5FQdoNgxTomGIstlM0YQhH6CtQcO4EkR2pNuFR
Qqwei4UQxiSDkYTCn0X10aonyu9Ry7tgVlpx5vGgea51xoyW2EbpKQYqyOBjHTPhUuZPWfC9Cjx9
+IrUX1V3IXRPilMgeLH4+h+s30LurPrixPtAi4jD+cTXU+BIoFvVdERE6ctjKbMVsIHHUjtml4Sq
S7vJh5QyO6v5X+p4lJFYQ2EvKDKQhCSbnPxrnJPb9WS2bMiL0kR2CnZR7036HayHQf1d493VK2d6
7vgFFAbasxExM9dAhyzA1MiQUviCTXXFTVAqio1LJ0WcW2AlhQMRC1HMRgUgCe71DE8hMOWZV6mz
pm10mjzhpD5VlZXuAPhxML9LnKacFXeCKhgSoUiIocjCzigVtdAqIE1v7KY4Gf5gERC9gBlWlXIk
1Ddtzkk9rJzmG3GMko3SJ2BAgLhCPqbCi0S3ksAxxXsaWuB9LFVibHEgRW+UImRU2gvo/4QKeEOn
NnG6DER90UbqfjeqWxkH0XiuuoOWPdXRBTwJLRxbyFndtSclvsXA0qqYWdDZYrBUi2C372Po6wRn
5dJiZ/NP1X6Jjt2x2YYvrZsKlr+d4ZCJtQ+/1TyKi5Xg4uYDmGOS+QIq+TE+YPBdf3CL0AnN7515
LkLdfuwCuLoyF21VilESaRClBE5Jt6KGKVP1V+j+FR+/qEvfc8mJdgGAULNja0WvhQfI58efwFOW
uRsNIx/0EiSvoIN0etVRgRhWpZso+KHQt/9OEnMrJno+Nhl4uWyg/nT+oUz2Y/JSj1c/4l0c84lg
POtyA9nuVBWISCqtIKmSj5X6o4k5AfVKVxKGBlU0kwHtwZhxJm4viFotQB2iJo09DhfNv2DGZUjc
UnGn7DAODpRTghBkkzw6nz+oY4xiGCrHoVAAuoZmaOaxEAZ1XQB1vbHNRnEq+LcB8OfUo41pyf0m
MYA9FNuBSbZpcQi6kxAewBE9ageinHvtg/TP6EKz5BHUf4EX+w7Nuw3ApnvxEE9unzv6hJePYoGN
hBr+ofVHKzKGTQfu8yYT7Bo07GGBuatPufWSlNh6OlpFfBiri96I7hDaJh5MAfDneR5wxUZlMPpI
QAtCKHBHXIiEDFo7Jw1xADwgOmRz8xTHtiluSq1yHhvpim+/EcU427xXpyaRZ1HRMSJOHQLRDly2
wNAHNHfB8eyrwjCtiPoK/t0BvwdT3yapAmEJILOHdHJFgViN9CH0x7w906JxHyu3cjPPgv6Wxzi2
th4BPSZBXiy8iRhiUeTXoCbu1G4ey+HpxXg1CVgzRU1mvTQf3Iupa8hfueYpU+gVurEzJl4HzIpA
ZYZFmnu/ZoYKJuQQ5NDwZWK0tlRtxKDYRdOPsTkJWXmJpM2/HylHEkLGRB0SsMiVs9d/mumAhQvM
1pY13x6LbyPKyyFx+4xjHSv3/o0cxhQLSQnVGgiKdmZehviUSK9Rx3HJK47yRgRz7SuTYkYotrV2
46tg3u1twuN5XFUCCKNIMMJdoQvg1lPKk0KCLMRiqWH73oCxvCvCl4xyYoZVPRZSZvtYBOydZAgk
EiEF2HqWgs7XPN8+NmmeHozHp0Joyug8au0y/asowXyLXBfSpP+VEHaSWtVyJcABQQcAKLUabdcb
KjwvpzrNWSsWs8dI0den5tBEbLVL2MkO5vecx3qsJZcxYvj3rv9BoVjsR1XFZaMBYwYj9dMpIkdw
+tl9Dsy6UXGKKDumDYoBYY/HuAgcO31TgnB3CCUn7DJL60XP769NzKsTzFvEXJ43H8U4iQwtQ40p
YHXT9puRX8vxHAQHwFd3wUmKN13LaTJccbY34uZ9WKwB9cUuo/Jsk1HvdZFpCdF7Int+zKm88vaT
OcNtZxp1Yc5nOKZPbVUe0uz18XbyJDDXRl4GpjGIkNCrH37myY3Esfu1xOvNWjFegkTJhCEYrFWi
ia8GpSDPnnqgLJvj09AJGzM23CHKraZ+MYP4vxXOOI8wmDAy0Ps4EOJr6ldWiEPeXtLpqSb7gZpA
YzlkgsyRumqMyHrh6kfNASNtt9ZRVwYJVCEEBRU8lp9tIpWi1cfWB0BHfpIXsfnr8R6uWeMfJnvk
mdH/pDIrbAxqXQwm5LVm9zut8tcBubBWyhxR4S6ovHLQlrKYBe0bYB6UcYQR3COasKsA/XLFp37y
r9/kl+or5zSzrTQtYZIZDMLa/6rGuGbDVxMQkkNc9yWeozf9Gp/Hv0oTrA7AbVc2jrZ70565gwlz
hyHrTRZSWRziQpfBY59AKl6nm/43Wue1k7oDqkdoFTx0MM7msVR+hlTkYjZAFgqdTgbI8ymzY/pi
8EAL1y65pU7zxi5cVqhRDMpQyEkVc0cS9RD2oCAaeQkinhjGEbdSWClpM4vRRNvo9xTZNV7WfgX8
4MYqNMb9jsaoj+0sRADwneFVH/Q1O0pOdsg/1CslVsRxw6t33nLxmBMNNBuxi+dNqrO34BOMvz8a
4I4Jm8jrbLSNCn8VB/kVzY/mc/L2+Gzz1pPxz/CbSRVVkKwoX73xJiu1VYrfHsvgqsc4kG6MJUGc
bYOcFLQD/pCs5hDttcxpe6iUf0z74Sl2tMKSPYP33OY4FI1xKLi1STiUkI26ODqmpIuKQrxFMGgf
bL6LaCvQOTHSSvsNAaq6rM0QuH/AqW5Pgj+mkVk0EmZtiwhv+0ua7GO6SRQH4/9ORK9jecr8bdt6
5egI5ZnGHme555f8rXuZPwBN3OgWR2GafdGAUTYwk0zFyFpfWXGHLsxCs0fRwt4CI4tiADgkm8nf
pMWGI1mfV/ORaObk5EZgRGgYADwnOaDlr6lSIAht434XxSfBvKT5sSo/csWr9DcTZE9yZAn5RhH/
kqRPgjeKZolD/GzOuC2BuFGaTdSfjNLfTl1s68UrsiSy8JHmlWMW1KoBddhUP4ZQtJvmEgDWWC22
ihyiQLnrVAwEIn1RH+spRqHmhwF4UqFR7WF0JXlLAWOa7rRynwvZpux3meD5dEeyyWrQ4Gl4ZPSq
7hoPJ1+5aEEGSt7ASbNfAYipUsA4IqpI0Rc3PSX0kskOkV00HBaAAcguNN3R0RUbxKvZW4rub39L
9a1hvuXFs9IgIwCa6PE5AZeNFDtGtdXLq9G4aaxYRXfUyJ4GzyQ/CgCw0t9NFPynY1wdcgVMMPFO
z1/S2MvqT79/Rd0kM696t82JpY9erFwynB+xA0BU9FWDb6259JMLMp9NBEj29EOsv+d6ZKMkYiEo
iskpNGxV+pbRq5B/KmPtmBhOR8DSkADLBYC3Ut3XgmNGX3Ku2WrwXRzPKb0IBYB1UUiRO/TpGy7M
z6b5N78EXrE7Nb8bMDWYR9G/II3V1d+M+GdfgYipPHYgMGhAMQzATXOw484N1E0t1juhLY9NMHqa
fEmU3hJzwzPiD3QLuWm0SU1e3WmlugasM3RtYnpNRFmIBRZJtcCvtLCdm3FsaafvKrcBbEpkJcca
Y7iW+KSc9G/VBhZ2xXTeyAnc1sRjhhTEPqaEFm40fN26hjLR8raSIZ4eE0e2extUs5cKuIfW+5Uc
Ayfbf6Fw9F5veKMBK/OJSNEvJDMHk+Qj0Stcan/ag/yNvC+t6T0orRShq/2ib/QTKB+P4zbc6U7h
UE8YLNEB3y3HQaz4h5vPmK+jZZTQ1XkTgDvTlmcoEoj2HeLBGffAYfiWWbjhHP0YWx/mr8eC76Og
W/WZa64rYmMUddTLhsAJ0x+FvKmLwmoVnn7z9zP+70Y/5qYT47QvdQ31q9RKz6qtHEI3hp6l03ng
PzzU29bmpZRWClm3ujE3XBoCWb4xsKbpW2mFu8wtVQA6IP/ofDanc+Jpds8Jm3laMlFzolSAKZ/N
WDf3iub5w1kRto83bO0WXawkRgsZSwG8NIkryKAk+Clq20nMdgWtrbr/RMXJMZPhs+llC6DmsQVO
CXuUQPsQdc9xzHth/kHa+/83FUW7208xzUQuzLkkj2Dw2QzBEZbtqBOffedn7A3O9IJbDVRsmVW7
htWBd7Oxe2evUev6eE3ujBj8SCC6A1byDGRM2KbzXgjHRJR9hFEjCCcxbFjCudb6idu6f7e/EPQH
dheN+3DhLKmomUxJQcDjgcQb4PhIZhXCRpHdx9rc7zAjhTmTcqdMyVBDShVZBgZ7EJ9ZOfWyrX/N
d4qdDVaO4hUP3penG3NCM0wl6EFJe1vInxv6WmhuL9mPNZt/4sZeGMWYA4mMpVCLLRQTqCjukrhM
32VBIXQz5GN+0lua/BZaOnDymGvWAXx0QM2A7Bt9G4yVxhRtMt2U9CgHeiLA7kRMXVQHWfl4rNz9
k/mPdv/IYR56kyqDFwM93raJuM6RBpd4wV7+Lph2cDSu2Utx0E7xTrNrXifk/bNslgysJ/RaKjOK
N7N1gT6ZvRnFACne4dTtdNF6x2TCRvHqHd0gSuNh6nIFMhvZBmUbVS0EkhM4v5EZ9kxbe9Z/9ACA
DvfGmZuOuEsMMBoyjlXQxqzXQwgsNSDX5HYHNBerQqTmZjaXxva+cH8r7U9mbXEZt1mSd6MIaYMj
XQyv+wILag2ETXt+n00eudQIjMCC/glrGre8e2v1IOItACIK0NKLbKl+lPI8k6e0R2MVWlq7bT9n
sTTCC7lWj4UC/GcMzoEvhC0ikMbQCxPLimCrBb+rCD5X4Vjui5/+k74Bedl0Tp8Ct+ERnq/bDmA7
ULqYQz320sCMVRsQA3JRWPpSn9FY7/pO8lN+xTyhXV7an5xjOR+7O6ezkMccS02QkyYMcwDFyuhk
aRoL/ad25NWO6PQAzMHrj7Oy9/0Hs/ksJDLBrN76CUkFaGj8CMDvhDy1m7lCB1w7sE+BUOAyAmxJ
2FHALP0GhcWPYi8ceVD7c9h6pzXGRIGHaWKl2R7AKilqI1dmZ5QcVem3wSMxWVdyIYBxAegs69Og
gS9vBoIu79wCC6xNReMla9Ge2hYm+l1Qyq8Si44qUtCh5Q8ocvfhNigoSPg0SyY+mELKS1/0u9hQ
LKmvrobWIdUnRLwHxn2YP+/J4nMZB9LFgKwW5fl2IzvyYybhzYkbXovtSwEcTeMrdafeoXtlP9gS
cQZ7dK7/ugPm9hNMJnBTBHWoEg0rBijbUvwhtM9GBIqndxCtcSxwdfNnnME5y4HHHHMf0E4rI1rD
f02odWVTcR4G0eMcq1X3gbEjyQBHxgwRchv7DZmO5+nskYHTpAGo7tyeXe2gAE7me2MFr9oeHATo
kXQr97FgnlzmvUb9KlaiBnLNSN6pxXREldoO8nET8qC21lfxHw1nP724BTo6alMTQJJhvkfRmxpt
HmsynxD2iKLLBS0vaB5A0MrEJXpdhEEflDDJQPNqJD38J7Ab9pkHjuFzymv3WNNmKY1xgykpprBO
IG0039vAnQmLH6vDE8AYBNEjbZBmAcS4qtIvUIc+/v214PEPejleP2jU0ZkTLMmjopCu6u1O/1lr
YFz26sjFNIsZcKLU1fh7IclgDmo+APtXjyEpUsQO3HkhMs4xPaXBr8CP3UBW0FyaNE7Wme99lAGu
KGvexA7TDJqRn/2k5lj8fccuHAcQXMBIM3N9oq371hDHQC2VLsP3xL8BRWI6DZqKauChntGkhIRI
I3JesWtHDIiQmCcE5Dc6aBj3oUaKaoRl3duBD6AJ/VgoKaZrNnntPN7R+zhLnQHc0VKNH5xbdZgT
4Pd+EwO0CPAtu+moHMDSZJtn4Nluol2N2To8YpF4QfbOeJk4b4I7Y2UkM6fBx7xkX8oNOH2iYpvT
6EjUhGOvd2EcI4LZtVqRx4H6NVqqSOvlSo88ZGYlesLxInfHghEza7rwUmUXV6oEp4iuOcESM0vP
wHMTO2p37WnC2TCeSvPfF7LGQpRBSY5VkxuwEOffUhB4AAKfYxU8KbN5LqTQukeHDoFG8Zt5VJ8H
x3T9nXLqvzdAO0723cto8cxh9h03rphZRMbifVGKdLPGXgVoF0WSvapPY38qCbUq4mSSZyqcM70u
UAdeDaISsDIwAqWWRIOWtLE9ffSY6YyP8dO0R1j6zlnL2Y7vFANkjaqh3AF+b2bHCjrGvapCjo7O
u3TvD5cEpDKy9E76bSu6kYoGa1uJQSdv8LJDq9sIyDw8MAC7hmD/dhuzYYppQSE6rPdZG4Iwk1oh
9TgKzgt1r+A/Uhhj6agea+EspQay3HTVrMmN9sV7VmwCYleHcVde6TdhxhyQdo9F8/RjtrBTs1Eg
Ig6DaXhU96q0tmQeaMOqm1qs4RxCLI5CmUWThhbN2B5As5kBHHdoOUeaJ4G5VYO+KCJBgARso+UL
eFlrnOv0PvSeDxem4AEEBdZ0TFjfKpH6pjxlzRAjqd170UviaC5el1vy5uZgG+pO5CNyARtiGW59
/Ibn0ZbzAfeJGeYDGBsZQIiTkwAfMDgn3zG/okO1Qy842dGzYgkO0nj7fPPYOFbP90JnxjhyIGOQ
PO1RxTDoKzXpDLTY10cMdaPDVxlLQHuBmieoP1He5tglV13GaBQ5GhpSQjZqWZ2lB455wcvTi56z
d+2kh7bgqaYlbQBmzLGl+0AFC42BbkySzv2w94TdcV9TY97pSAueUwNxkvna1+UmosWxq3VkLsXn
avg5NW+FQTeqwOtYnTeSdQa6DO4+Ce8e5MGYK7cX0l6uJGieUimmrqiP4lbtBO2XmRTxEV350rfH
27zmA2DYAKHDIwjOnDHtIeqlJuygMJLf4EC3SHaZ8OR/LGTNxS2FMOYL2UNUqBASKl+R7ib5FtB0
Vlu91u3bY0mr67dQh7HaYSjHoGvRVlgMGF3oMWVKJ3vG5lea748l8RaOsVGEQySpUkhqzM8g2Orx
VecOHs/R4501IB+K8WiME9yBz6kk0GphPvYlKKKOKgo/6VH4S9v3r+0h9B7rs3beQQgC6E/QHyGk
nf++cNSyXJZI2IMjMvM/dTxLdLC7oo5WYlTc/FQEtwx+Pha4voB/C1SZN4qRtAWdUMK35VzZkEG0
BoJqOZC0H4tZP9L/KMYOR6D3RpbGcpazrzr7taaO/At5184DYntjSdT51+/72YcsBM4RzWIli1yT
KjmbbTB2SbZRVSdLrgoPNGXt2ltKYTwFKOHytC0hRak+Uup1Bae7hvf7898XWugRmYYgFWPbH2wK
ZP2e8sKrVYubwzpk+JAtY1vlOlonGKOREPjo16oZbTq8VaI6oxMHwi4a38Uu4tjCqh8Cf7VG5iLK
PXofkJB9FSPi4CY4Rii2ZdTNAtQWW8nCS/yx3a2u30IWYwWykQiaVmH9QlTyBPKcKhxXd//In+1s
IYGxgMwYwSs3QEJJnJHui+qaBy8V0mWl19JjKtkV3UuB2wt4chMbE3uPFVw/WJqG68pUZOMuMvf7
lEgYBoqBHSBhGCbVu/GbGgmVaVXUyJHe8DO7U4byJdFJeiFBHOc2SpPhSdImdcarDXgnb9Wl6Jgw
xRTGTODGXGa6HICLwVfwRd2Vog+g3zc8tHyeiPkCWhwLJTXHEnhFCAWpfo7bDE269JxVPOS71bOx
0IS5x3C5dEY0QUzdJc1B0zEq6wvSnoI+x6k1ujfMBJOlNDioJWgEORu7eokuhDNXWw+82BHVndh+
QWOddpE3/ne00GRb8aA8o3F3I7/AeYJl4bHY1cO5kMpcQH3TRlpXzCorc4XTreJrHno5Bub+NfTu
fHD+kfQHj3Gxh5TWnRFUkBSiAbNSMWvAK4BzrISFCdWVXNerHBISFW+qwpWHCp1aHMSnVQ+zUIPx
MOYgFSQ0sU2d9KajYWu4/gcbAswTBIcY2tDY0DCjNBs0QNTbUQJiFc1OB4cmJ8F/osP2saT7ihp2
BM8zvLPhz0SQBt6eqjiRaIJpPlyZxghux0PX/U58dAychSqxGzRSK1s9/T76p0J7knjmcN/DOkuf
byEZgH+AsGcsL1PjcIryErMoz6arevnLtAUgKeDdN0fUuTRAuh8BN4zxZ0476ZrFI9RH9RItnTO2
9q3WPhEyKvgFNpDWn1UouGT4ERaY6tJeFaSFH6/xmkcBmgw6V8EBoKJ59VZYniO/AXxBhEEqwOun
Q0p/DophabkdZmB5d2reaMGqQEwwzIP4qA2wowxCgRClQHrUjo38MNbfawNp0OEcGii4+MHrlI5O
EPMqVGsHD0GDMReFwRHDUsfqyNfomYSW0lg1LDHeyd1h7HiBy6oQglrc/F4Cxzlz8WLqpaVKhVxb
hVbU2kctLBS9OuCR6dyPE892qaPhAyVmAISzI1lVL8ckxoy/nUbJCeO0E+D/w6o+gyB1k2LwPizD
J1CMvoygbjOTz8f2suZdgH9l4A2MaUaZxf0DRm5GSnN+e6AYKgzHLv/1WMDqKhpzhmEmCcXU5K1B
xrJaDqKC8EH3J0/DKSgE0Q0CHpnw2mUGbN2/xTAXtqgkRq7PcZiMppJWlq02dVt6VUPnsTo8Ocxh
lnKp79AZgHgZMWw0pFacfpZSY2uEE3etnquFQsztHBk+aYsJ65bLItp6P9XCUpNro15a3cnyaFsb
/3bgdDZDc35UA3wBFSrGPQLdxxSrEu4xiPfj9CGSrVT9eLx4a7aA2pCiAslL0zBpfWsLgkKRqRaQ
AzUpxbDTBtxZYcPraliz6KUQ5pIh8URVoKrhOBHjSSTts8kDWOdJYByDomRpPqbwPiVKaRIwABLO
VqzG3CYCW3BZIA0JUrzbhYrFMQr6CqeyNt7F/GyC4Fy+Cu03Gj5jVjI8CSdkwSfeG3rNthdS2Zda
iFg70eb8TR9Ptm+8NWA3LAwHrfWPzWA2XTbfsZTDmEFQif2QYUzAlkqSeZE8PnfDezWZT2T6SlHp
Q0voz8cSVw3vn/XUWJvIYiWPcxymGDNHpE5tpX2JeajxvOVjzCKVa+BL+1CrMz0gCFkTsUrdUkLO
i50nZrbORVib63WvDDrEFHhxJsNopeRn028LXnH1fiwTDmG5TYznVkcp0eUegjTk9IPxc/KxYSe/
eKkwphjEBSbgZURyvK6yldOFchNaHVENAv+uyiyjSQNay/N1mHTivsn0c8fDfFw7XnNFy5yJ4Wd3
xzhxX8v7AdMSEKGX53JOCxSTFYUtUP6Af9GXSIftdSVzgJoxBB9yEXAC4ZUtBLswmnww/QkYkT8Y
r4stJF0L8GkZl4iI8c8+96j6EYo/tIhzzlas/kbM/BlLMaoUqLEOMU3Tbv1muDRq+bvJePPeK8f5
Rgyzmk07lV3UQExS05PaUkuPrPh50M1TlaNxCumBx4d55WbU8e6XzbnjBf8z8igm0Upa46qnpHxT
ZRCLt79DP/CE/gqTsob8p4mZ68cyV3VcyJz/vlhKQRV6rWzk2WU51XSt4mcLCIqRRRvOIOHqnuGd
gLiWgJ+ZbWko6gqcw7Ogfsy91gCp45TuyyngvEl4Yhh9lKEK9F6EmKHxSvJEazcJt4+XbN4Gxsvr
AMgBSjFSf1CEOceND/rYGBMAdtebVhZtzApZK6tDyNTwiqur2swEsmgFwWn+E2EvdgdsPzhSs6gh
7J2WbJUBs+S8fMm6EAD+IH5BEMnyWNWpkumdZiDr1Gd2In8bFdnSAs7Nv2ZnEhBagCqEF4fENqsF
wSALQSvEtkolzw9R2QB3gVOqo2N2GO0C+o9lRv8a3QL6oDsOPXIz7tYdpDTtCR7GRZAgGDNE26zS
0tHNrncjZeKot+b4lpIYjzRNOplIDPVCU7WLVgVEvLkDQoiDm2b32PzWtktGww66/lBXuXsId4ng
J2aMJDAotjc9YJIqSjZjZXJu4zUrlwEEhSIegLABUHvrGEq9NZM8QgrIjDMrGj0Vq2gciG6N1H2s
0NraLSUx934opIC6HqBQJrjTIFtE/9mZm065Phazdv0uxczrujhLkiCLAdSFGG266L3p5XnBceDr
moDmbj5KM+XSrYgkTXSURJHRSrPf44Dk7bvebnrtPzEADDn8nxTGxUWxpJSgBojttnjKW0zMboaB
cyvczxXh5GCUEZkdIFNh85nFKgZQeolUgyYYXUh+FcfoZdy/CnZyGLaaWx2inb5HPfciW9k5cIXD
s+ggXnt/vGNrlr78COZQRWlqtv38Ec14HrQ3oY1skUcZyJPBbFk19BVuXMgwVFcNPnppsDC19ViP
Nd+HgjyIDzQFvaZs6mpI5HgAWDkSkXT6WaThsVPSQ6xQF5xptlYaliGhwfGxzLVYQlFQdEV2Dowc
bCSm5RXtAXoOmV3hSOKZ4too09yqq8AmxaYFJy8vdzUvFXsvLkUy29UVgI4oRHiMMtXP6Iiz5T79
6goJw7IGxn1TzjXM05DZObXSqeITrOqYF7ndqMOnXwj1DmxHH3knfhfNIN/4kXkGGoPBWdy10tUf
wmoCdj9k6lgkPgrY7hK0ariXtcRVomiHplFb6rJNpwPKsTGQjaTOVPovXae4IWj4AP8rCgG4jji+
4N7jgNpNAyQp+pcRWbH5wj4J0yJCU7udADW5U3dR8YMaH0R3H1vTugX/Y02MyxHENh6SAvpOujR4
IuD8Pc0QOyfVhc8h97+LuXQKNV5F5V45OCEVKzyndk2UUm/daTCl8lgI8xXUH/BaU4bYmiLwSP9+
rNxanhJy0DcDwhyQUbF9cupQ5gPJoV0qk5MYE3tMiIO2XK8U6CGNvzcGBvKHYKMF4zbQ2q/H4leP
zZw/ROKaID/FXLSk67rKJIjxxPyriVOclMiVgw6RxGcqUI7lri7pQhhz1wLNLPLrWkcuTPZfCvIG
voSdWQeuJvwnjxn83N9qMTeIlpcNJRXUGkOgNIvGQc90hOP6th3yC21EpwobwCHxyILXeq9mULa/
5c4rsLjmM/zJMHrIDWmxlZPKphrGI8rS6szkNIyjHcbSU9BltkzFLUCYr2lBLnrUN5bQJF4Zt5bU
iZxVX91iQF78r7tge0DjsUuqvp2PDwoGSeiaAF1UHR/Vu/HnY2NaPagLSYz2vV6ZuRRCe3X4oSpW
mmwTFL/QJOJjCJF0HNNdvTwX0hgXnI/AxlNmvdCvbonjh4/0tBTwbJYnhXE+YR9rgpbMlgR4836j
apisTATOFq3eJgtV5r8vzEZptDaUZo8+tQ04iZpj2BIgnr75VbhRSbSJws8s43F1cTRjifOaUiD+
kEKoL8oOBppto468Qmg4Yela5ItRAryCwOJjAkryVjc9qQsNWGM49DpGiikBxkjiPba7dU3+ESHf
iuiqKhoCAX6l7gIAH4Xo5g/f/GniiFl1XwtNGF+ZK01uNCM0UcdgV9XFSepepMxAjw93OHP+qbto
RsdgkCrLGP5ghyRVs6kFJTQRfAatNQzWpL2AbkRT3nT1Y5jc1r9omKsHY07bburQfbycawVl9Or+
I51ZzxBhea1WUFRGIi1Xn0m4BypKD6yl/yHtu3bk1rVtv0iAApVeKalS52z3i+C23cqBFBW//g71
uWe7iqVTgr29AD8YCzVFcnJyxjF4kLcfFr6E0zr3Oh0tgn1wWfqiETkSLu1yY/es5XNCoEo4oktv
whh10vpR8VKC/0xZ0c6ldOzJWqU3KYriOi4Q0nrxdGt2QY2ef7PbTgmH+/ZoKI+57g9rw5mLijT3
Qs8XwtBli6y4ea+6FWTWIWApeEctFKxLR9m2WOLl3Vw0/qDh0zAKCHQV+fZ1o1mMoY7UgAmYugTu
sNKSbY5AZiLf4Fv+tUOo2/M0jwumawsw9dJdH6uImAqpEFcYmFDiWf5LMLcDQaSV0Ek3Xy6vbTHh
DPfTslUgmmPMUVKVqAJKo2pCHBofCUbo6mvRsMo3RTTsMb5nbVvL+CkSBiRpp618Y3AiWofTE4bh
zBXbcL7PcIUtfWZ5Azg/EAhPTVBfcaNFR2HuEacP9CEHTWrmxw2hufE9GsiK1p4bvFNp0gWdOsAM
pRzSxKT5TNeD3L5nw18nM2chLlgcZ0o0uMCnS9JBDh3ZYPnA8EH/sx+s4d6xu5cqFdVKsmdhNVAW
VOotwHiggCntnQnIxgFucO65ynvjRrQFtZy6smPnL6wxt1EAyFhFawMwjU8Xo7VDn2PWDNfc+sjD
/ZT7PWy4nftDdlVVb8PrZdVcWhL6fsicJUFe8wvv6OhBV4WKNFw05l42BoqzM52n6e+7pECZ9keE
3IdV672p2jVEcHaTR98ZxvfLlYfgfBUgGMbwEEwHrhjSwKebphfCGOCw516auwfSMoBf2Tf5aoZi
wQajdj1v1dw/NA8dnsoRadTpjtGhDJA8OuWPunuoBh8QiR46L+MyaBRlLvldPqFzGwyZSG5jXgH8
8WdTKYqjx0kFRkEvLTyteUoAtFJZ+6oP/0s583ccaYKtt2mkliiKjUB9a5/GcmNPd5y8/XerkdS7
TgEQETtYjZl3NHZKWmhPREVvy/NlOecaMe8abC6mDsC1LltcloCVUBXzavKnvnso1Tu2hpe5YElP
REgPcmwCEdqdRQz2R2TvNe5HFRqSPqe1Ot65Y4r7qYIuFnNxaMCVG8hEI0xlnIc3hvoh4u4jwHhX
qk6LEhyE1siU43WSW+MMLY3DBJSxQIbzRPpGjJUexiUddlBbsAETAv4CeQVtXI/N8FU+s18aY2OE
oIQJ78pkjddwTY4UA+lDia7hHslrq/CjmY7AfolylHPJynqW9gvF4y/wXnRuyQWnViAaqS3klrl7
p1e/815feQW+MsenfjWicyQmLc0BkukZzpyl2LU6dIjm6mvMRO3f9YjaPgvC92Y7BgVV6euNfjA2
ZoCJ04m+FZh26A6Rj1wBRTYEfdo/wiBCp8i4XYthFvoo8Wk4RAJGzLnCMl+9I0PBMR9ZjiXCsdYE
JMXwrLYhjW1wF0Vos61uXPeTWOmDMNpNlj6oXbND9fS51cGBNdPLRhXMF1sLfhfuInJ7hqvhqVFh
K6UHgLd52Ng6AqvQyq/Cqb3iibY1gMEz4lqO08rc+eIWgGkAtxIFBmi0tAVVlWdZD/xHjzdT/X20
w8yhxeSAdLbK82ZGEtFI76UtM3elUmBqlZDOptNg94eIRV3gtlPuUDDLzajorYO2YTUF2mKI3PC9
WXVkjUBuwRriCQYUGNo0kV6Xy4qguJyEofS5l0y7kbyp6TVfa4paFAHzYc2cXWiYlAw7oOQ1Ptl4
5bvhCcW8MbuGP33Zpi89vxi5+SNDut6jqTFwoECGy79N7wSni25d87eevLfdQx5xarbFiszlZRkw
vS5mpkB4dqrsrBYtqZCY8ky+j6LPxAyI8ePyss7jSCit8UeE9PCGAFMocOi514RBD7ziT4BGpOXt
5AZ68w8O7LEo6ZDcMcpj0kKU68A4ars+eUeV7/JyFq7iyXKkQ8rasW80FTIYwHGSnBL7dXQK6mpX
xpqVXDD3J6Ikd0yzGQ+1GqL66qemHPLmsx5mcpvLCzpXOweGeHb6NFSIYF0kMYkag/OrqsGmDrg7
LEnEtB+VaydJfmcxWnbtGGiGqloGcJ9A5GT3/PPyF5wpIT4AP4BBVRWt62dKWI2DXucCH6AxwMPi
f0bJZuw/QqXpgsuSznTxS9LM5owIHG0bkoLMOf4UXULcc0kIvJ8OAOcsBesPEpczKwVBhyjlpr3G
Pn6mM5JYSWdSlKZCQ4NYhpZD0gWJ7ZMMYOplCMbEzeUlnr3dkizpNEvOMVmjYDMT4NvlwCgEsMZl
CcvH9Z9NPAt4OApsKeR4iXNrIX3f91d8raPxTPVPVyGHok6rumAPxI5F5WfCFXSv6bRSozvBuhWb
Me/HiScyS0JzCJwQDRhNcom00scsbwlWk6FD3G7BCGXjuXJfJ2P0miS7L3gNlGa20imyJnVe/5GT
oVpJbIakgUakhz5X/dq6xowKHTVvAHSTUW9iUawoxqISHi1U0n017m0VZVHw04MWpa40mmjtU1Yy
H4x0mE5Z86MWT/BInKTzScs7NLRDXG6O1Aj3VvfAGlAWrD3Mi3JAmzzPEGJ6T+Z+QB9ZqY0jHHvL
ra7i0PbMrgiUGoAo5dqIzeIOHomSlgSUFRfoQgJ2qgGewA9r2CXZgBpL6XFrLfe7LAtRMfpu4CjL
oXirO31dlLgAptE6dKx+2HF+QIYp9pFj23GyOrw0J3fO7sEchv+PQJmex7SVtgS7JfcwYrRXa3Kw
kuaqidR92X4TMbvDJAlFTemaFSquSb7/B5syF+wc20FqSDbMbMirMEe+2csVgDszg4bTR2iG/mUp
i7pyJEU6wKrQq1akkKLGia+03V6N002bVRSw1ysXfPFVBWIIGoAwDGCf5TVAW9PzqIAsRQQ6IO4z
QMkDCEiP/Bp9giBcGyKDkjW8i0XbDOYuFLLxkJ+95XprsSLve9iVMdwMX1z3RupbiljJSS7arz9y
5F76MVb6sFA6sNVlrpcb7w1Ym0H13gGCBRPJJv8JMvp/ebuPRErZycHRS1MxIDLHgbmxj/e6K7yG
vYMfharWyvnNqnB2HY6kyZldp8bktYONJD3Vw6dIebTcm5g8IQ0WrYXba5spRXe9VVqkVCHL6lgw
KT5yU2KCM/Jadphb0vwM8e7li7AmcXYijp6frFbmNkZI1NDHJ8zOT90ItNuaH+Fmoxj5kifDHQZ0
fl0Wu+ibHG3qrL1HYrVSSzqngtgIvSoFy/14lUXyHMtsfs/hSgLYlKCTQ26k0Es0c9sJ6A4S5Tru
XsHmIBowVvozqUJFebkryGYCR1+YPjhqTJHgHswru90btcdBJn15wYvX8ehjpH3mSdF0Izjvvc56
LNoxAKEkMnorQhZ39UiItKugJUjNnmHFWXYw+BCwUfiXl7FoNzEhP5euCPp3JQk2jioX3QRbhi3U
ul8NCWeIM4et1VsX9+tI0PwhRwqSESOsUwZBfS1o1aVeZLxq1ortOhdCVPxBfhtwu0g8SoaE55qe
owEYhgRJDKVLtlVLNpW7BrJ9fiynYiQLothJZGQGzh6Qex2qimoYjIlYg4I7P5pTKZLtUABsIDqB
xTiT7hfpK88TysKP3nz/WxWY5SBJj0FReAlyCcIZavAnWfB9iLC2mkN23AWxkdGLbW/pa5mQc/ME
YfMYM5QNoKZysVR3sqlGJQrjylCDeHwyUs+x/Vgh1EwDxB64tSsGcfGwjiRKhwWKAiuLchXvmTXd
2g2nwo0eLu/gotrN3Rf/k1JzJd3u7AETnCMWpRj5R1n25C0jdgjKPPevWzAxiY2rOg9YYPAV04in
tyivlWnQRoKmp6w66PGuE8YtaXTKviPNenlR541WsyzQdqC9FEOVZzOPbVPpmVNYcBtHT/u2UZ8G
qj9UXn2F3rmMMr//Fnnth7Y2y/eVsj99n0/lSgemITRzRsvknk2fnUN+DUK7YLrrNg+al+PfWvAm
tfhnO6IufTaDwevemq0SOL4Z8EDs0lfNs0Ag4nrVdeWLoH8zfl3emXNgZmlnpJvpVBVva2P+wrt4
Gz/Xb3YQe47vBviCqzrokcyeDg7VHwF7Fm8Nugr4du7CnG7RrPNHxnRSWdO2Az4g0Q6cv2nWs5bu
SXE/GngpVpR7wd09FSY9EYmqRzOLMfQg9zVyY5hBpCRURcsv34T1Ew+DqV4xSech0qlI6UKNPTgv
kwSqN9fajBadDXZgwTfswp299gIu7aUBEG/U3HB/LRkjGCMDYVcpNq5URQfFoJivo2MH+Lyo81t+
tdbzft6MCuU5liepd5nYBBgAkFdmLwLNC+ptUb8j+vPc6kYZ0Ym0AWNl4/qXdXbJ7iIXOLMNEtRm
5OmsoR6UOMtDaMxwB7opBbyeeRRosUszdFGqL85an8qSTQQTGaYh0V6Fwab5g45U1E2AnDUyCBTZ
pufvdvU6hCv38LyJClt5JENOVzFTr3XBFbxcnD9NIOlt2x9dlryTIqJ81O61mlzVZu6rTo9ZsSjI
pjeMb6z4aOctMtJXSE5HmicxPgMr7fvaq80PFpYPxVBtNMwPJvrr1EcIZa4VJdnyrkUpJf/btLUk
X1KorNLMwi2xCxamahgg0SbyNmnXZnpvr/F8LGnR8YZLhq8qu5rZDZaqItvJa44ypW+0v4xmA2c7
a3Z29y/G51iiZOkq00jtZoLEbHxO2XYoAEReUNQYfdG9NHYUgIGNq3+faT1VLMnkDcA6IdMsdbBf
KkA5kjWfa20jJQPnFJrZNDUENOUU0wggPErf0Qbk7Z0BUjojfC2Vkk6l+XjZDCwZu+PtlPwHpQnr
2rFdmAEDWNrDE8kEtYXt1fFvcPMlf5+VmfcRORKQtwIsX3YtJ4Fx11yFakbFZy86JGNo6frFX2NE
ft2AP2IkJdFZ2Gn2fAPElO7CZrwhggSqzlaiiyWH/Hg1klaYiYjUxoAYtXks+/lRAhtT7dlouL18
Sv+HSfmzIEk9DBaOaaRAEo9rb8hFYCZv1uTr9tYAOI25mUN405ti3zDXuhkX36d5jNcBmqwGVGHJ
nDlDo1UTiRqvz83+d5GRYTsjU+zLmeEb4CRh96jUpHmbOgJqMd5WB2LWfcDTQtlc3oYlL4BoOmZK
NXDv6OqszEdPiJFbbWLzuPGKjvgx+JIA7oAogZDATlZKBV+1ANnpPJYlPVfhYHZJ1mDVNm99wExC
JoRN6QvDuAh3vxfG6GOZV8LMtky3vtt1TFX0eHZDf612n4pTbKD++1z96WpgWtTcrTEo2zQJHxlP
r0RTgfxubVB0bX8ka6zEdYamb3yzov4eyn3PN7VyVSGJC/rA/+4kpAvmusRI4wKSHFABVHZQ1s+V
+i1icVABF+eyrEXTeHTq0i2LkMAibY1TL/ON4MAO8TBEDGTmmhZm4intm5a8Xpa46OEeH7503eC9
KPZk4bqZ9jY1QQwZYBpfSS0v5H7XPrgj8kvtypYuOy9H65RMscvCpBU29tSoH+wW2mSC1P0tn7Sg
AShiyQVt55Thw+hQ7h6yceVyfcEXnWu8habDGbDiDP6KGWNoNyJpPFO7xoPn9VZLSbyb0ltc85q/
O1GDmfdHbfCs/rl3D5aKYddqZRf0ZR3+8xXS1pNsbOtex1fYd3fWdwzvbLmf7tHYrFLiCXhvtPfV
feX9rEFQ/YlyobrJfGWTB64/fb+sBotvIzCG/3dDpAPR2NRxWJzGGxSA7uv9O5IYCTXK0W9VtjdJ
4w+tudYjuRhLkiOpkpHLo8iNGw1SuW/TchPH9Pe7ewtu9V8xwkg0/2MDBLUoxjoxxbVXdsNawL3o
qR99gWT6Er3IqjzGF2ScYvDY62O/qoeVgzZ0GOsL6uZKaLoVEuApqHkaD0hkRdDu9C3IbPcf3C8+
TGr8Gj1wv76FCnX8ZF8eukBQNER8Nx5/amC4qfbolPAzf/0SruifnI9qG2E43fxZ0aABPZ/XlrkJ
s1jzqogPL0rnaI8awAxAbdXH4tC0CQZ50yJpfxMtJQS9gKP7ATSYFJSzmnujisIBNU/pkvEBdLfi
e9Vl7FrrmhDjabbZPKJFu92McYqBEr3PXL9yEdmKZFBaKurabWkcszAKCidnhyg1xQ6gpcZVZTNk
ZZmiPQxqaz0h+5AgWQs6k10Y185b0fThIePRGFE014JPpK2R8Tb66ba03XybKoO7bcqmCpiiYCzY
acvrAoN6PpLLaDEruHjJq7E/hJYbe4POwMQWuk55kzvEvaswhvvDRbr1pminugXlo6Onvlp1trUJ
TVIejHjINmZoq36JnlM6JApBircxvoNBqL2voNqF7w5RjTr0VPqTKOJnJe0skLsVzr3IuxFAQ4S3
DbWmSduJ2jExuSdG66eKDbyKWVQKZAhbNfJ6t1YNytx4AKcxys6mkttArk2ZOLSuy1+dqRufAb3H
7p1hiO8aFXBg6NfVwARla0Hed+pnwnQ0Pldc/d4J3d13ZYxfBINnsalHm43eNGpiz1GMOkQZUR/U
sI8MH9Up56VTO3ETs9GqfcbU8lc42comjK0WzEjop9hpTlGjuTHKOTm0aKKzqB4Lt9wglUVaysPQ
LFBsytqBohykj9RJdeDiDU30QEI9RnKyzsPbxrX0ewTqsUEt5hTvNo9CsNCkEfBaGpsraLxjtrtT
SUnu1TATh7gwlBvXErnwahV479wKx0+rsYhXTWkptpcN5Ff6/NIdnu/4kUNGJmQKMxWXRb9JHuEL
vqf+fXYI/Z8AkNjqd9U+8d/6K3s/bmKqrJmpr2j+knTJ3SnipnK72VI6248WSbVd/AQ8k+mhpPr3
KXCC9AFDn/a1fRfe2rPdXJvyX3RMXMwQW2jTJ+iiP139mONakyjD6kVFqACVukUmJwjb/keROj8z
3l7bJQ7NrMb95Y1f9slnSGhcOYCCyFCVCTPsoh6AEp9rzSY0gOxYOe6PLGZkw40OL4OlwOlUkJZV
cwZecw2JJFAcriQa5rf47ACOvkJ6q23BK0dF3ctDTeo2VIYtUfZTsQWhqX95vYtG+UiQ9BJ3aF1V
UFxrvJa1SPe2WUfrNLw2VeV7m4DmdhU/btEDRGuwMbepgU5FDnqUPHPNgQCmUvRXBl6c0fG5/aTB
NosIoY3fDTfpGnr+0ioBTTDj5cANRIh8qk9EjHqbz9CYKv8obbzz5pvFTeq0b+ZaJ83y+pCJs3TD
AVqmHIhHsa2KhmNHLfU5GjBpf2ViWFppfQfNajbZJMxPNC24fIxLjgVQzDWM+BvokpCLFZ2bRHUn
ygbGqESDa3oViySoEZ7/gxiMv4KQ4msSSLqXUTsWrAvhSFfTjmcutZQbXXxeljEHOLLqm0cypAAI
sa8BjHHIiOyabTQuuj3LonBlw5Yu2LGUeUOP7Gs4jkbLNEjpegx/Zoz2GDfpdZ8PqwRss7t1viAk
ZVAyR+lPnjxLrLJOFQWizJ4HUw83G2+IwyaPNdUegGEWLZFni7njk9pYM+VLioEZPrRazyBy2ldo
crRORMcR+rAFQGHRCIEx0ES1qBGtsdkt2Wvc6P8sUTJXk+ZmLesRSGbKNS6bDyjXb5hceEmV/F0L
cclzQmuxVqFbvmrEmgtmmFWE/p8eopkhWsCIa+PVfBcaNNO2HUCbdW/SPWsaKNOoXayhsS9tKJov
XANDKiDH+IqyjjaUtKOC+REs1TUeTehLMVLLWHmEFmWgYc3CICH+k5lfhoJNbgUWdC+3oiumb/Wu
3tX178v3bPGlM4+kSBctFQ7PRQ8pCWZOtTHGM5Y9MpBqNcTxQMLWeQXnoF7r/Z6bzy4vlX94e44/
YN6Go60MawyeVgW8DJGN36wB6bcp+akY9U5t0UAs1gLgxSt/tF5JSc1C6/ouxHrLeCu612R4E8lr
164lFJdiW7SOIZuHXA0wxSSlDIu40KoWvsvUZr8m1fkF5JXAtDNqNNF1R352jNMEWEy0NZID0Qvq
FFlCS9b01LXilNbDr9rRbpIkoUSs+RUrHyeTQZa2JZIoxJb3E2XJ1eRsW9BWmQ24bkF+soZbsqzH
GOvEZITtYBry9IB1zP2H0bwV4Kegdan5XKn2pCxXksWL1meeHv3/YiRFHojWg6EKYtLuTdR37ZT6
I9k4uQM4I+AzIGu8BqC+tjBJc0ehhSzuIFEtJk84UU4dNB1XYmArsfyaIElno9iqidbMO2i/ZObt
AIaSGvCjly3B4v6huXJu50fvrwzqTOysTrQGzmaItpcme+vT22hM/Sb8gSlFPFC0QSh2WeTiXQS6
v6NhTBr5Zskhy+u2tUK9gu0xNw5ztn0DGq+bsdU2l+Us7h+6YU1A/IE3SYYLy+D4TQD1xduLrumJ
7GPk/ICcGFyWsuheHkmRTqlwZgCtCRvIzPq6xOzRJhLKd1s4E9X19qGKgCp4WeI5ahbqMMfvuiRy
EG7WW1WHCE35KVrK7OsYxTMnZJ6iodxkUPjUFvfVNNDj94gNAPe3V5o7l87w+BOk0GEw4jxPY3yC
zQpfjc1NRh5HMtzzdqUyeba96GHCmAleQ+BzgVl1PuTjd2LqQqAnYm5vBCwYDTPVR2vOwUmq60ER
v8qk9VY298xj+xIIpZm7fzHTI2knZnXsIXJmxBCFwwo34FY32muwrPr2NPqcuUDRKjYK67dgDlkb
G5x//MRdnIVjSJE4mOFB87EkHESTGCSagHExdK7Pe3WnqO7GVsGXY5obpTVeJpBuJygIa/pzV0cr
zCuzrTyTjvbE+QuAky8PcpQYD5jAcYjR6+ijj9FY06x1J56pDdaHVgVM6NmIj2ABTk8z76KBGV0I
lMAwIPGeaVdDGbTlt384w2MxUgIFNLUKqqHYRvW11oPoxfhQv48+QMlIRMftZWFnVkZakvTODWWs
CTOCrM7eI4CgCbtznbUbP/+IfDIIvBD9oPUNHbnSLWj4lEy8AQBraQ4bTNvUFPlszbOFNm5hDTJa
mn3m51WGpvhUDLcgc0AmFE/joSnah05M49oXzVsofRHSA+B7RSejCSZn6YumtEcE3GLScmRZANg1
VGk1Grbdlc1Qz9H5znbrW8wMbUczvInt6CFmf9u8NG+8CShIzAfgb3lk1UjCnoDmA6gR+ifwQmnh
3Iaqct+6PRBJh5U369xh/pIGp27G80HIIR2z0TUAr56xfGoN0QaYBK/d0EA/GqvY9y6xUtCQq3ci
muxb3VBvUkex/XTKVi7o1zlLuz6HWgjANdgnMDGc3p/QdOKhC2MAmdRWj0CyKwwVWamCPCtuqvtI
BXO06w1ZGV+BqQGXLEkzJO/QNj7tbTvlz4ORtRMVik1+OB2SrpligPWekSI7qGwsY/Tu4JdoI6zm
uXITza/DGmnTphRjEE1W8aJbAhOuotKeVUGUT1Y2bOumiv5qhiHb5WIs/DQm4LJPSAGk0TBE2wXS
7Pct8vx/Hd+i1IuS9bwTgFtBSul0N9TEVrtRS3D19MnHOAWaut7DaY0sbtbk0z0/lSJ5mKFbFmad
Q0piXMXpU4uOhGz0LhuRc7sIGXjnwP7jAP1HHsGqeVGFkwsZDJ0bEwhkAe8D1PkYUGaXBZ0/p6eC
5hjh6DnN3FKEaO7HA6ODN0z5GbEb1wgmTtlab8+ZYzmnHACBY9j6zHIvD9wrYZuj6AKTBag5s7zr
El/YT111i6uSgfW9WIkDzoIb3M/ZiwW8C3Aw0CIsLWxAe5zelTl6xUHYqtv3pflTALI10zhtHWMz
rNHWLFoEgPwY84T/3CgsSURxhfStjfAZUwmu84ABibJ9K+3nuPvRug8JgOjw3jRrLQLn2oh1QlMQ
Us1dIzKwQJ/ro2nnQCxDnWw3aCE8lOzO4mRlO5dX57guUkcAez7L1KZgBOD9jH9VhT0obD6aEUD9
V5NLkdZ0SKDbhw400fWaz36uNVieizQmJvYAkyqHIw4RdmhhWMKzxMvUPg01ynPXQqGZ8qLynbYG
nHLeAQS1Qe+1iowtAXehjDTdVm1dgJQDYFfipej8wfDUzA+TQGTUTr8ZOeZsdpp169Tby/dwydU6
livdw1SPS6V3sE6nEdvEHnb9uMZOdX7VsTQ05GMzMcVzhlbIRS/0vMQJggm+bvas342smGmI0KC/
EkQuKeWxKMnfyqoIKQBgXnhOJDBeb+0cM6dqkW8ub9raiiR7H6Wgb+UxxIQaUorD/ZB9c4vKC8df
8WrHxJI9ATUBcn0uDApqUaf2ZEaxbMpe4KUF5Zz76KYudc0HHj61GHGw1gAs9SV9sGBJEKUC3cuS
jYnGFKSGjNnBAy2M0KhbP+kTTi5Q2EMTvoKYXSE3bfRjrLzC2RmAgKhvY4yPaOnW6a5U8osrjBb1
Uz7tSstPyuLx77f++PskfbVYY2RmBMcDnfCpSrtxw+0Ho/kQyYqLc178xI2EOQXPOuonMHFSiGBw
p9FiEzvB8UKVyTYfgfZMWYyBkuyBWaMfa8j2ijLIK1j2/L1G3T70cvbTNA7Z8Fo6A7UGT7Ue1pP5
s36degKnnyapeatjGGGYN4EVV6NaYPMDFA5QtjLc57TYWKhfZbtK8fOo8Mt/AElD5hk7A/oFJL3l
4IwxIDChzJ6jHVFF1wQo7tEAoK5c5CXzeyxk9lOO3YOmdkvws+J10b4LQU2xtYuNET/35q4I7/S1
JP6524MNPVqT9IQyNppRAvQAzzIxn2RRYtwOIP1018LOJcMBcB/VRLlAnQsVp8tC2h4qV8HaGlkH
wtY9nx5jhC1E+5GvTZMt2A08l1+0RCDLOCv4gFcYbSsEopL0yYo42HDRvV3dRRrNDIz6rrhzC+d1
Ik06rz7Vo1yZ8QazdD+xChTdMYAeCLV0WpB3A6S/YGy+bAkWbP2JSOnMUvA4l2YHkTo3AlW0fl/d
qGuKsXBgJ0IkczP1aRryGRUy6gvK8gP8YGwrddAnuNZtrC+eGO4TalLAHUMD9alyFGVKcjLOe5g/
JcO+T25FaaCNxjejgJTPSUq8GAOb5a/Eug6nnW1wvycopKnzAAkg60W04SFGdtoARI3oIkZzUbeB
R5ERWsV3vfv3jyAqQ38+V9oa2Me21BP8Pkcbhot2NY1vbfbRK05g/7p81OeTwKDLOZY1q9+ROeAO
KP+m2UsJ2Udl+o3ylgCbzRU0i/fqGPBkUxvXrhbo1b2wDsVYekx/dM1veRFv67Un6LyT8+RrUBo7
/ZpGzcNeVfE1LrYZ0MXRjYlB+UylTbe3yoiG/beWD1vTvC8Lvx/+Af4Qm/EfbE+54KggJ9CgOjdv
xv3gPusTGqiqwxCvPICL9+uPGHnYRplCxW0SiCmbbwnv/ajelaxcucRLduM4eyPZjRokBOA+RvbG
cPbd+NvqnnUDsI4HFn1UziZRtyuKNBtY6eUEnxqCQWD8OXDtJc+tc6d46DUTsRJPPDTh5smLXQV5
eBjIhEmwNwMpFQEXZ2WZX2dyJhcksEg4okqMMvGpytiFMvKwsjAqT5vX9kcRGB+GH/+q0DpHkz3P
aPQLpc83ceNcjSuyF84RjD/gqUE3CBiFv/yco7uTccFCG7CsM6Ka4/iF2HZDcHlbF04RPdMaJj5U
G0z2qnQ968KuB5YoeD5ZgkoUhoO2aGkDJB01Ex+2KF2Dt114r48FftXkj9Zk6SXX6iGE2pCU5ilG
oJL91F6nxkoefGnvjhb2FZweyelU0L+SwkU8oUToSkQyacDQzj8c0LEQXdKNujXLEpbbi0E/5oae
4b71fKVMsvCOgbAXkMMzHCw0QXpbMkuZCiOD/gEr8LqpWs9gmFLok6CaGRO7dGXfFp6yE3HS25Ao
CCEUFTqX678yNKglukZzJWDOwcFervEwrkmT1I+bLcqyJaTpls/THyBzoYTvhsw39Yes/bys6wvP
NDJXMxoSkFnwUMupT9vMXYYuscy7AuDlttvkz9V2PPB9Ezh711NeEo/cRdegQ7tV3gGAG9Tb9NqH
waFNEPmXv+VcPU8/RdpmVQ2tsrUVMNQ2DMHGQZAObTwr7/z5XYMQ4AQgIYjWrrP5IHMqUAkasF4d
cJGk9RmGgQv70Vb2lxdzbkQgZ0bZAZkc6uiy+5NOUaXWCeRo2mdmB0hjTexNL1PaWQ+F3XuxufLA
nbeoz2nbI4nS9iGuTrUwhETj7j3xjG9N8ISZuG0bPP906fQtefxZNEHioT0rQeMQJX5yXdP8UD1F
mykwAqT2tmsFlvN7evpJkirnal9pYzFvdhgA4KRzD4347pp+uTYFfd62dLJ4NBJJVsdV676c1XhC
hxGSvGGYbGwRRjeakaabxC1MeE68+kViK3qMNSfeWq2bPV8+83PMAekrpIBIHbWo7y18Re9xRA0Y
q3cD8ZGr9H70a2AOJLg2V8rOXrk4i9tMwBvjzHMQwBo7XXzIXW4UKrLPgt00YAHJ9QfH/j6YPuMr
lnBRq48kzbfr6AUpzFTl5ZznznpAL2J0iwGrAOwTFdnF/VtHHohYGW1bvK9HEiVT75AQfLgGJBr2
tuqDSbdRjrgL63+oREFX/1Q9ZChmMsTlMM71CNX2EgtjRZgfAugjcgG8/QzJo5o8D+4tqGou68zy
2f0ptkiKG0ZqGlnlvD7NB4g65cq95QalG6j9Su550bz+WaBcBNciDgLmCpIUEqB9tp/utfHb5cUs
X8MjGdLjrylKjWGwGDwrM0N3FRRIZoupCdwwAWnGS5dSZdx3a4zJCyuzgMaCBD4SXMhvSTqSxui+
dLIEvn16bWv3ufmt+HuPA9nDIxGScU3Qtpj2I3JUWXkv9HvevbAK8xZ3ertixhdSlqeSJJs5MHTd
oESIQPRb9oN4vKQ57V4xP7KJro1bynqP0PjHAT7PXXMwUvr5qb7nK/mP8+m6ucpkowCIdxKAbXJh
fAR6izO0KAJrGgAsKNk6B/UHy2n2Wm3zqzL2psPwOTQbfcV5XLgNJ3Il+8JaJCntDnKd8D5Xn1Lm
OY5HYNDTcff3qnoiSlIa4EI7dm1hn538UyjfrN9xjzGWkTbtjcZetfQmCtfmtRZs2YlISYlyhZDS
SbE6pJN67dukbrl7Xa7VeuZfOQ3OTs9OUqBuzJppdLAwV/s1dj8MxQ/dRxY/5sku1FdsyuKKHKCT
At96zqFKAaja9k3c98g0EiQKOlTl0AYZ5dfGWgfo4g0/kkP+H2dXthu3rmy/SIBEihL1Kqknd3u2
YycvQnYSa55FTV9/loJ7d7ppooXsg32eAriaFFlVrFq11mXcSYee0LSDnXC+J8wPqpd+LVdZ/oS8
bTjw8CBLnZzJCVvR8agkAaQsgKEDo+sHXas0qw1wHdrMOgBQ8rOSclQH7BmSmqFBQQdDnudVbkel
CbCML50pALtkkBUG/9iARS9e6mdZPVmQhrp+a1Tfe6Ex/38Dkn+POoOMc5GDlTt/1NFMJ+m9nT1F
a+mc6nOfm5GOVZPUPSIV1hG1h7n4YtduEqzcf5WnOTchnagobEOM/mElvPyixV/B7Mw1FOCm1M3W
2FmVXwXMPJwDnkUMGbLLU3MwWh39NRYDyV95bb4GaV2zIC0mRbJSlktXuUNIQB2oYitZmPKDnC1h
+fezvK/pKtTwHMAAtOg1Nl/oNHrJsPJFlDagJLQomqHoJ7cGw2Au6nREC74c7zXN5+WJ5h/Xj68i
fV1ktv81sRzvs2VkTdimZgUT1XTXcVc4vgk8V3Vba3tR1T7mTVfui8oXEw7EIXoX0A+R4yjQDQba
8qg6RtO2tlqflHhyTb5mneCf61X2TOWhPjMnra9jTgR1eZjjzWkw9rH9xab+1OzB7nh9I9Xf6s+6
pOA59Lzu4xmGxPjNSnY16OzNlSOnXAuaWIsu2dIplsIYr50cIjMoyNPqZahe4+hghoDiPSfJSsa1
YsiWMvBaDCLPazh+fdr3+Quy1qzyeuCyrL+d9EJSRf6sSJ6YCwkHsBCAN8+K3rQMlJ9NvHHWgOdK
D+1AMwH661CtkU+cDiWLBJrKOOIg8YVUFkagdAGZyJUMUelxzsxIJ83oksSIQpgh+qOmvddrcyyq
l8QiNotPzIFcQWJ/eVXLxEqKYAEK1HOOye/oyJPUpzHZY579qA93Y1EAS0KKGpQ87cqkqKIlgioB
A7rdXnJgiE5dGk8KGtu8m+GK7oxjvkPJ19c1F41b0KK4IIxL3HHF5OfxYByOc5OLJzlzTfAUAmxD
MEl2xSF+eikOILAw3hyv9qsPVA920Z3xaHyjnoaJD1f7ef0+q04NWN2ow6CBhv+k3e5o7tC5wGUb
+X2JmUqW7AcNmK/DdTMqtwEcxpI/oDKLaeDLRUZdT+eW4waUxo4Ev/rpfsKs83UbCojVMkT2rxEm
3WdMjwkofMOIqDxAaHwM/wf2V9PeOcwDz+BcPCUgFMhWLrfqQpxblUo/4UTRtF2stsUxxpxVZb5d
X5fyE9m4CLjbmCqR6xMNwdzwXOFCdCD4EJ6JCZwdSFBI7dV2anUegzJB7l+3qYqXFMhJA8h56BbK
mctIZxAPYj7fCzqzmFwoFyag+aq02rPjju/YQEDY31bxrdYFqO1NubG7/gOUB+bPok3pW6KB3KZ8
WXRdfs/tQ82/CrG9bkLtac5sSF+uxgBbXc2wYVgHcJm4mMwD+OQh6x5mlIjbwC81sHFtrltVBR0M
wkM2DzFhaZFf3oQs0zgVGYyaSKUyuqlx6QInc7XsCylWEivlyVk6hKjwo8qvL5t85lr0nIrecQRa
Zk3sg1gBBJhd7UYZQZ64ygij/GJnxpYfc2ZsLossGGtIw+jVw2T63fCa8pUvptw7B9yMC+UzWheS
F9EwDp4V2YAPVhdQxNZcm3/Hw9pjFtTNIrbiT5R34I81mfmltuoOGBgsaIpBss6/zs176MyPeaEf
9YIjV8CUgLkGMvwcgRC+F6pcaEcBu8aYtMYywXA9spLSK6btaN5jwrkHvQo4frweLAniFr5M8A/e
NC7kVn2Drb0oPn3GxT5kK/jS3jWII9kPtAKyVV0PWBy5GeIfZv0YhSsx5zNI9MLGp5r9ZLOAWQ1s
tI75iKEuNxemN+o/EgYNq4TsaVx868LpayI0lwjjUKVrytOf0nPpF0hXH8RSnZVx/IIFZOkA2tC2
d1XUHa1u9Bmy8yle1X9fIulFmQEmDQtEDdhaxcBDnS2TAoZZeloF4P9OwwD7u5gXohR9GrqniPXV
Y61rLN8SVoFXJmB2GJ6M0Ez3dlX2dCsyU79JHD6sPbo/RTD8siXjQjFnAbbKgx/W2JdjSc0CJHVs
p818W8V/nTUuJiwMYWFYQ4H+7K08nWyEfIzKhoeacI/07UrI+uTsFhOgBLBQLVryXymT0cVUOzNa
0F6V53tSh642npqYQJfh7+kOEBYNKMUClobH76f9KpMshW4xWFITSM5BgKp0blj5GK6FCtWKUM4B
ywHyJqARpFCBmVuzBRYD3yXXj4b+Q6/rfTvqELtj2kpUUl5JZNtIoIBvXnAWl96bYFLcjOx0QcPe
BcPryGZXj/ZGlnp5ea+Vr5Y4CnaT96+RtfLcU13Fc8tS/tsXpImjJivxCru161ujOBBD8xi9s6NX
Y16JiJ9zRJyShb4BzwuK4UdZjDkxozCf9BJ04AAQmCV5mvoXp682YVhuq6RzOzrc6np64hq/aY3g
6/Xgr1or+EQcAs1EYJN/f4WzGAniPCbqsSg99I2/TCxySUm3TsK9qNHfcViPXWiuXAv1ijluH7GA
VIFY7uWX1caJRkGIFY8pexmJfqNNhj8aHVp5VniyjMGdUudGr6jHgp+5+R+Ga+H2sNdAa6BNacsB
hQaRYfcdbkvZnnjldu2BDxjuxRA7Cknc2XBn5wTbjEIqALoXmGVZ++RLqig7XkDAFxQ4XsVEfn03
Thy0QodjGJKDkYOwjGEMVfuI4BssbZ9NBzO4HQfv77801FgoBpAAuUa2d7nrEIkHy+QSYDDwl5zS
rskh59ZVt6htPM8ivrOTAJTPTreCj1G5DAeTA9BMBv7yk5CEQZsii8Hz5Jk1qgAC8mHWdB+Pg6sb
4UoH4FMyhuxgIWEB9IBBZVYmQwkqs9HtEqO0PfvhtGKH8UW/K1vX6ZqDjSb49f38nKwv5tCQgiwf
jKLffbmhkBsVIl2mE5D6PI+gsOMk90o93Ri8xsT7Q+/oXi+CbWisKdMo9vTCsvQptdJK6kGD5TZ4
GILE64oG2Xq4xYjI2l0ln48qTCF4mWAPWIRoLxepTWAqc3L4h26mN2acuIj8p0gLfVo1mzQ3MZEQ
bUv+NFvRcR6sXauvkYUpF7tAu5dBjWVc+/IXFDOo5qICi521bx27bTXMJHVPELj4+/sB5LiFCh/A
OJBKk1YqeB60uJNIcw1x0/B+A1cN2J3xQyu6vZaPBzwmditHSHliAV3EmxZjgbpcWTIr2y64Bptp
fGDlPmY3Rrhrsr2pQwtlH81+br8x7VQ4W5K8anj2dsOe2fdircSliAIgBQapPRzyMu4rpdiCOmOk
TfgdCaTT0p1JX2x2y5vAS6Ojk7Ht9WUrv+gfa3JVpB+nOk5q+P+i7L1Of6vbyB9HzPusuTzV9hKO
BO83cRZKWpdHJ8Ak3SDEDAoUHbR+WuwljngqjOoY0fRpdJrH6+tSpSx4CoLwAvU6TL/Lfr3VRz2G
QH0JLOAEadXKrdotSIxcs7otcg8amkH8FBRfYh57gHBcN24qLuq57eUinwXytB8MvYF2GyaBQ28O
kpMRrbEWKh5i6B5gsNxCD8EE5PXSRN9WVcQDDgJmINF5IjymT8gC48P1lSjIL0BMgOC8MCRB/lDu
TjJhsh40U3BvjVPu4jAyQcSfY+aTh47fszHbYRgMLHIWjAPM1k6AqkbhhMQwZK8ags2hL/NpxRMq
ztLCZIL/A5YOby+5IaCpzXyy8Vgq01ZYHh5BwYlHKZg4HZIht7cbmh6ZFiRrXCrL3ZOSBXQckKKB
yEu3dLknYMWpJUqUF6C8tSHN3WDVPpktABMrL+Pf8xb0/WsfQOH0L0xKHzoWhTP0I0zafPTr6tVp
dE8f842ppQ8YjsDQA+RvkdmMbkb0XeY43hCQlbbO5ykxhFe2/GcskreAll+etnxCkpYIXKaGxm6f
oRgGDe2a/expdzT13AtSBDzzuxNbqB01O1NAqM0o9nH+0HBrn7LODcDtmljxMeDWLiKaO1arBV7V
rWNQOzEpnngokUinom9FEk4Obl3Rc2RzNyJ9TwIXna6gDV8TszqY8bvRAvoO5meCackkaUDIvDby
rbqYuI7LMC0qNUwOXbgAGJGfkfjEVOu82DTGfcPywqNts/I0UlvCO5MD74w3oHQyDMBhM7GUDBKT
7LkR7ds+21iZvRIYVRHCxujzAnwHt5TsAUadamDUzSuPR6gMtpAQ/RmX5dZcY3tTemwAiFD8xFg5
KFGkQ1ZMMUu6pK68sg4CsoliPd8yvemQuGnAiPHJfjOEYexzTGKeWrs1TtxqjKNZVFAdBPneSgRR
rBtPXQPzBOhn4n+LEzpz4niL9U0yg6gri6f3OENPTmtuO00/8HZtYE6ZvmKIDfEeNb2F4uPSVqlV
wFoFaEy0jdvHp6D8KbQP0m1s852RHcqZaA5fd+yfG0tL+e7M5LL8s+XFiQDbcQqTkMHymzcURJ7+
ATcj3rauOGIU1H24iX6B38Oz/XzFnSh29sK0tLNTVDWtk/SVlxRfax3o+Qy6NvcD7VZeBYowcWFn
ybTOlhjkgV62AnY0koFCSPNSZ/S0sT1APNylWrSyparE7XxHpcRtoJibiAfsaNa9z83oztXzED/p
ml8GQA6tDaZhrgE/XwpGqFEgycEwPRTN5Cg4J3liFxSpGyprtgCD4Dg2u7ZGI20Dz2DdNB2p6SZ0
bGc75V3zRa8a8qAxZ6I3nZ0D7T1Uxri1UorBHIH6W7g152l6JFMJqCudKc0e4GTrHRDUpr2Pg3T8
nhpjCQzsFNJNNIfw9iEP02NbO93gkyYyQWxh9WW0GZnW3GQ6OiTxcjtpQQLNy4Vu/HQ6vd2Tdkgn
X88dLfb7KClsrx0Dfse0OmGuYfDqgYam/lITI3tnes51MG3xGY9HsF/rnhkbAXGjsksOIh8onkOT
k/qGHTX4DVzc9XZAGRSotPC70cSVj2J680xrCmgyWoDDRiSd/g29Trg0U48tqKnlIH/bsqgmN+FQ
jrnbVUuHGQTkLAKtu5YfKrgXCJwamekDRafvnZoAANxlgsyYHR/RoEnGooYH1qf+ZkgjB/IOYcJ/
lgaGUSZhOx9pWBmHnDoxyNf0yXcysGzfQK8E3Bzd1GPfSmyyG7YJ2OBqWwgQI3RW4AndzH/V1SRu
LfBUtp6RJoHYxoGIQL/dJOwjd4LuuxF3E/egmdH8AFKyeC7jcg5cVoPvt+Oa85ExbO+TXdrhXWOM
GB8Np6yk7gDiGLOb603fYKAVMQ2hc8Dse18EZPSiqjvknUhu5mEoDqifkoPejfx7PVbgZCFFlJfb
psUJ05qRFjeMTTS/LVjJNwQalaHfZKI40rIPbnVSac1+Kgw7hKqwroF0HWcXGtGkfCfNFIBozAF+
12umuYYAn82c8rEak+hoNRM1PXTh6tktxrpGZ78vW4jjpVG4TaKhvdPYbDybzRiDY7HuZ7CR05IY
DxXri2ojBkOE6EE29DQOpN1QvK3+6Z0JFDqWVTD0YomVr7xclVEMtXLw5i7e/BNPSdN0OD15hais
L8xMu6i+JcPXNL6jaAgle1p+NLM/0ZMFxrrrLl1lGo9llA65gzAK/qpLf1f2nVO3KRKgLmantu/v
WPgzBeslS6sdgTkI0G1LMhxrzPa2AJp05toUjcIFglgH0waAfoIhSG5PFZo+5xFSZE9ohku8HTuJ
wcSt1L0oLrbXl6vw7hRoSQspFgHHtVy5NLSMtUanoXIpXMu6q3LLi9v9FLwEdE0VV7Us1MwWhtil
OSsXs6ppgNuswfYftCaqpLVZ3hj6KDIXWCcw4MOLCH8OjRTaVsIahpXvqgiXF4mIFMYyDSBXzUIi
Uo/1ntcMQuD4xBjJDenD9S1VrBOE3aaDCj8GsyGfcnmA6Dg5DZ/AYJX0xSYAD5NPtPJZG4dNYucb
jtm2cVwbclRk7Rc2pTzEBmFj1CewmYnBLRqKhP35+qoUeTIoy5CR41mAtrqMGAsqJzbbqUXrh4G/
pwBafWwgj7DCj6bcuz9W5KdhESWinwcB6n7hIKhqX+IUgieF5Wl2trVDc9eH2u6vF4aBceAWcdnA
3S9/ro5ObQwdPoQx8Dm0ukCiERyy2Pj7dA18UuArhUI1qjdy2bFDB4JXEcQ3EqPbNGwPwjFkVC8Y
Vru+HNUrE3NqeDbhiiFxk73HBF5iWoVxBVmkYXivx9RGDX6CXJzX9RmUFzBChV8RJek0u9ZgBpY7
IQn5FvSir6H7GKanIjTsY9T2zj4KrWgTBFV4jOJB2xhm1qNW2Vpp4KfdUD6MmcVrlzQ9hlKuL0NV
Izg7bnLhqezAtTynYAsAnM/KHnjwQcZDDLHX7CHKn63+13VzSu9wdu6WLPEsyU26mGDEC+ai4JaP
ewCW5+aLuTZ8qrylZ1bopZWYocRNl9Pd2CinDQmqPGm0NoesegbhnKG2QgDhgANafsXZWpw+Lpgu
GuhNWiivRjPAKCCemb9FtHCN6NuQL2KtuWmsJO4KB3FhVnJ7aVvkpElgVrBhU+WAMU+7TKwYUe2g
DoENCHjrIPiSn3hdRtup1/G67dHYC2l0n4ZrM0JrJiRXapQNYmUIE3me4m4E0SPp1iTlFHsFR2Og
iw6ypqVld/mJGqjO9FkLtDrXq6ei1b6HQbbNg2rl8a26ROdmpFMt4qyxOg4zC2I1uy+7HBnELVih
MmdD+7fcWnGlimQCy8KSQJK6UORIRyCv0W7JGcp43QSdqLK7TxYFo9G8gQQq2PPWZMqU5jj+JvhF
FziCZC6ZrdoSBl6mAdpTxpxtWG35pALpEo1uq7WZY1VoAmjnX2vSuaj7cdSSCdYa7X4eWpeQn216
27FthJY2RKCuOyTVpzMsYIQASXDsT4xSZhqTORpmWLN+mfbGsXfj8JElL84Q+LX4OQJaf92gajMZ
WlIohmOmGjX9yyNp0hGNxjCtwQ4zblgZgCchM0dXpIk3RfbkCUv8c92i6hIAq+MACASEB5XJofJo
LJ3SrtC0LkPXGK37MGQ7KF9F/2FlePgsHH1IXSyZjZlPkx3jrhUgJ9n08xEStWAb3UQNnj1ryDLV
Jp5VtuUkiQYo/c4Zkky7eS913S3j18nCxEiwn9YaXJ9LTwum+Qw6J32wpuC1mc0A6s33euSFTwXq
d8jK7pzNfBd78SF8cXbQ4YYYgo8Yflce1saVPjlK6QdI3iULa42EBn5ADv63ZfaiXxvfVVChXK5R
Cpi2pufamAAeOG6NLXuOXqLI733zBuWUY524c+TZN174FbgOF9TT2+vn89PH/L0+OHs8i5b2kLTB
eQ7iemTVQJEmH3TW3HlwURFxile2xgm7ZknaSfBfjFG7wDqFDu5jyJ05Ho0f+x4EKV//y5pw5RZA
wTIqd3nLO5DU0c4agccDBZHd3TW11/MXsFT2uBXXTX263ti+3xyVNkVxDeLil6YsqJvFNF/OJ+s3
KVRga4GRNvLlupXPz3XJjOSW40hLStLAjLYPbsvv6KWPTyYa+afBZxB7c4F4uW5x+YMXBcPfBsEr
iHfzb6rYy3WV6KhDtGnCwJn9PaEfI7p6dXDfWisoE9WZWBL432zRAMJJp0+0YgibCF8q1E4iPOjk
LhuOpHwU1sqT63eH49OCzixJp0/PWSmibjkTRrWbG+eYdGDLogVFH7ASvtFDiL6sdwTlwbFtf1bs
/T9sKFaogyIaoDiZb0Y0fJ47Z9nQBooimumH9aYD4Dj8uG5HeSDP7CwB/iwv5pqWgQJIx47yY8KO
ZrLV1vCRvykvP+/ln7VI9ys3JqQGSEU8/dF6NA5R75LH9hdGEru99dzZvvYahO7sxT5G8DbXl/cp
Y1jO5Z/lUQnNn45Whdo5tnHs31CBcOtxn4xo2tOPCXQdZLrT6f66ReVNAK87sAEQHzTkI2rziQxG
gA3NQf0BHV7L+IgmPyRrhSPlVQD3AAfVHbqmMughn2JBEjTJvRQiXsn3Kn7Rhk1b3bO14W7lgpZJ
wqUghsqbdOcyEbaQviC4CZl2sJoP7vQ/nAzQhqZeud1rlqQ712RBPAUNLA3k0eFoA77R1vZAY7ly
KJQR1DxbkhRBMa4IDFtgYEk1v5370qVW4/VF8oru/1OTilOsQ8YoeiEV1LaiB9QUXC2eNwP/aqK2
OQESNVuxZ9fJweyjw384P2e/bUkwzi6kyJCvmzV+m1H7rbOpzFs9wvzV03Urn/L25V5YwE1gbgLd
ZHlsO6ydgRg9aNz4+C0TH33vQbBcr2+myht+XjelZHY4tyV91ihHHMQAGOaUNsU7Zs3uwaoIxRM/
7HykYxA38YBtK/9Z0/9QZWLmgnUFaRyg77b0kc0pMQaeLhdkvC+N+7ZbG9NQHtczA9KXSqlWTWkN
A7WV+Qk9TZ2f1XTbr6HklS76zM7y72cnwiZln1sCdlj8Lc5nl2EqL/3n+kdSepMzG8taz2xopoa+
zWJjErmbpO9jFXopdNkT8cTXGH2U+wbOc/M3Cg3EWJe2hrDHsNwEWw0kqmEKcwg6hjBWSovKE35m
RQpsUdMOYESA549wZa1k0wGvUW6EjqrZ1uQv17dPGWbOjEkRDiq2AzUWDY1Yvw1A39mCQXTrGC9R
iLb7vo6/Xje3soMysq7AE4Cw6Xdy8C7K3YhRTfoS6v51K+q4jbR4EQUBklh+uJnVROeILnE7P9rb
/l3fhK6eQF7XnR4Kt31gO+tZ+N+hzbuSTSpP/B/DcsHbqMpUFCUMtxrfzUbq11Z3G3T2iqtVeogz
M1JkYzHoMYIEZiIo1cURZHHfVnbwEwJ8cbNnFiTXV1Oap6aAhZl8mEAI1s1+cL6Y5hOp3yJQ+mnG
DS/XopvyLp8ZlRzfGPW6ZaYwyipEM4wrIxv30zhy8fjxqf1TQK0rKp6EhReI83WMI08Tb6VevPTQ
9agTgKnM4fX6RigP7NlPklylBjVqhuGjzEM7BrNzz1UFXt2nZq1rofqgYF0HQSMgS4vs06Vnyasu
70vMV3kd8eMJyofzvHIylS+rMxOfrh6LQ15iGtAL79LNCBFON9jGr/NObNOfqJSjMHR951YNSofU
KkMAExZuxuQkPopDcNNjVsNFm2n+0F0CbM32ukHVpzpfoHRknTC1mjzm2MP+bdT90X407Hf2141H
XIxzK9IZDRIcB1pjVVP2a4Q+VZi63fitcz6uL0blSEBKs6BMGSQwZA9mDWWbgN4KyTjmh/HgYOZ2
/nvhvWUtf4zI3oqTSo+ADkEegOZ3Hj47te8kj7xx2+TYlolfQVzt+rJUse3conQmdBI6kA+BRave
mqEnCO44cafiNPxMizUumZU9tKUDwR3RA18NY1r5kgp/7F/pSjhTkRiixIrePj4SxmRkuFHXaWYz
CeBiWNO+2JAo2I8T2dr1/O6URuqmAx92Y9tMfhz25IZb2ftQ1phCTzZO/INhnorlw5aOc7eSQ6g8
KfgzUOeydLhxud/mEGFGeokSFO81jNzGEGgKMIHxPbHcbk3cWrXN57akbW7CUtdywCy9qh5cEKV5
c/PDXCPkU13ucyPStUNKFPJJwEgBodghNPwy6+9yLXXn/8Q99VtZd9EuAbR3We9ZRom0j0dtOCL0
GT4bUzcqvl+/BMqPs0j3/p+BZa1nBvQEMHE7h4HQAPElWK+piN2g/1KaG6NYQ5CqIgv0wmzObWA0
AES5NCa4OenxaC5MQd+q4Uc9bK8vRvX1z/++tJg6EqYdBhQvUpRvQ9r6kf3SjWsIItWWnVtZ/v1s
ywqMYAY5SPK9Mjn0bBfoG9PoAS/HC/f5P6wHikpAOyEagz3i0lI25CXnC103QPte3W4pBqSIveI3
lB/lj5HfPd/z5bCgJ60OIwFo1bm9A9hjxdGq7osNelNKcJRBzSIto2hAJzsmCFO03s8Qiy6AFXtK
/gtN25mVz3K+DB0DgnWQcJsbHyOU1q5/jc+jFghRwLZBxwJvfhBLS+sQgsG/TLBggV+iMA+oLVgC
43k7qHDy4FA1b7ihabcDRAI0gT7DK/P6L1Bv5L8/wJLqcFBOTxpg2pZyauQ13A2s17J9H9dGGpTX
6M865SHbUI+N0mixTsPA5AJiQ/bsrKUuykuEzhlmLIGnxLTj5dEOJtqSPkGBpiBfWPPM4oNeHMp2
k6zVLlVRHkCFfw3JPoGUU5hEKIehikiG22F4nbS92b03+d5cI+wgS3iRa7TnxiTXYJaOaAA9Rdon
3HlrPztu7E6Jiz7dw8l9e5s9d3PabCx3T9f6PMpbfLZM6aE+lEmRTTYsJ8C6zhgArOKVMK4kOD1f
nHT8k3xInHCECXovcr990jztTvPqXXhrb2q/PlTexh034fPgF6/mKfTX3rPKl/TZD5CPf8EbK5o1
nBn+zXgO78ovkGPs3OT5l/atfTAeb4SPeZHbtQnolQMk34aSjACncVgleQRFaBCXnLg41Z1vpt8y
628BfnAxfBFew2ghpgzk+c05dMxMLM54TMttTIgnbHYQc7NvDQdaU6PbNdUKg5XSrXEK6j6oKBtA
jEjpDO2COA4ypKZl7AVUd0GMQjFF1Gn3QX1g3I2DX8iV3aS+S8nJTv1udbJT9cA//wXL4T4LQRpv
eiPu8QvC8o6MQGqCxGNbZbdReNvgfCVPAR68113pZyjTstMm9ODQ1yALDuLSJhj3ui4WDh41oDgf
THSaH+LqQWuOkQXxbwsyO2XqQk5mxezyZ2UPAfICRA+obwDIInmIjPMiLyyYdUDU8rNK5xatFGc4
ihEo9qJdiHPBNbqrIWUBrfaE4kFCBjxS+azjl4G7qRfDfyEFXJqBmNeDLAOAyZdbIRLIgjckxJRY
89TStwwYzxgTEddXropd50YW13n2jUkxT10eRLlnahse3Vj8HukSCDiuW1G5wXMr0lfNptnuNR1L
wTvDtWuAVdf4R9fWIZ3VQDdyvTBggaWPQ46qIWxAbTxaAyioAqQDbV2Ap5eLKScbKdfLumqS3NPC
5ktiOw+Nod1RazxyS+xa0u2vb5wq5kNnGxV+KCRCT0Jy7jXKroUzL9opeukW3XvNPyrAIK4bUX6d
P0bkVHNEC9EcHEiM8FZ4jYlJkbVUUyHRtMz1AQkOuC2avvJjswyHICwCrCOK3Tp38w/tPj6Ox2pb
HPG4iU/2ZkComDfWXXTDDteXp2x3YxYN6H4gggC9kzbRQKGE1y3ORhl5veMiQJ3S23p4Tg+pn+yA
UbhuT3lE/txbuVDHUkhdhl2co/wD1Z7wh4DmYer8LKqHVf0A5fH4Y0ou2BnmxIc4xsrGMPPjZD7F
Y+STcVjpXSoPyJ9DL0f4NI8TNgdYUc/EbjTGxxnh7/qmKVeCKT6wOS0IelmHyDIC1oc5TLTVDwqF
pTTaDOHX6zZUACrALwGRRu8aOru25OVzK2sAJYW86ODNW+dkeuFN+KvZR2/hY/UPCo/0CVQq5CcE
BJeePWBqxSF9u/4bFOu8+AlSQiisNmS1VuWe3k6BCbCprj9AaDmxfbMAycjmujVVgZUbDGAmvE7I
gg6+dO86zQLam1ixicGhREPwYqcA4C1hA6DjVXPqcrEQEj3QpttivmvlKiiStAvzUnTRe5KkVtrg
q5pbDa0piPL2mOGqParf69pKJqzKHS6sSVGmhRxDmsawRulTh3LDDNg9ONTt6IugCOwowJ2C7j+E
tgujUuBhk2OaGBgEzra6r8IBSf7a81L1fLkwsZypsxgdUl7mWoZ1adpjwLYt39Ao9E39lgXv6TIq
qLnNT5prGO3C9O8bJioWvl1UdTwb1KPxcbB+6OHXqX7h/Rppl3rPLUbgVZczJlO7Qkkkr+MRv01U
X3Lovfbf2bwdKr7Lmxdz9nH4wDy9Ki6iuEUck8XohCzN9U+sZDRmZRZxbPp0o/8yv9Zgnd7XPvPS
F/D4HY1DvRl0EMuuXCaFY8czXke1AfBcuEPpO0SJ1hUawd0dt9OGfA++kc0MLSDM84W/ijtrm987
ONmH5HEtfCqXy0DeCyY2FPvl6KlPZlAbUBvxgtFN6BcLxBHd9vrilGvD0wa82ihp2rL0XabpdMQ0
LG4qoTt7/IHJ3ylsvbHYjcnuuilFqrbws/xrSroxNZgyuVXCVGT4mQY65b1T7CZ7ZUGKmHVhRfpY
kJxbpvpghae7kdy3fI03QflRzpaxLPPsVg4JK0kVw0BCPCt8jftttDY0oMpcFvY4tEMW3O8nEYUo
arQm7kHcb8f6BkoULjc2efoPhnFi40QhsJFuQUwFUZ012mvVvb6wLMUpjWZQEaaLZED9KNAWzwFl
+QfFwRl9ispv0KRbK28pTWKCgIBNbQGJy28ww0mCjPZolKBKk7UvJcSmwFSZgj1uEm4CijFtwvvB
v34YFV9xGVv416i8Tp0nU7ow4hbzQ2k96MaHNf64bkIRBC9MSOlnE4QzrUeYCLmnT25ju9YhBF3A
xFei7W/cpPSKPbckN+vavmNg0IElWg0vTNQ3SbDwwSXgGJ6wkdTv6EeTvVvGM14TtXXKxwhEX8Dd
cFdPE5ez6BD3FqbeGz+0Xkmgg670RwyJKIAo3Z4VD+PA7hMovF3fIIVDuPjZcpIS95HBWvzsHvUM
Um4H44sDvGSxuW5G+R2gSAtMoQMSGrm2GZpRUGGeEWV7aza/xI6TfwtxDCF+bNIIzxAGz94VFkjW
dEyi//0ji0FLDHfYWEaZ4Pwkd5HVOQTVYiC2sudSPxbZyuo+H2T8fRvBCSYYOEeXfz9zR3kPetEg
wd9v0ajF0C3mqNOto79f30MFuhBmANxFpQR9Oti6NLMAPljJoByTxU+gGBnSrU53Y+hbYQhu53s2
+3Xv2s6p8+oXZrqd5xGXVdt5zTWqlmthzhxpx6ICICNRu6gykolguXX5q0ytUzdpu0mQNaT057AI
viL8D5O9FhpjcpWxywqjzroaRbjJZS/6rvf1L/lNcLJvWeN1rn2b/yy8/JjdrGnQ/WbdubzLsAwe
FR0sFBivkjHSs64LrdLhgAfLmiNXw/P6wwDc8Ijx/4WzOOuA5e8WBuO4pO1jOWaQDJpzo6G+Ecfl
A4gfkGOHWRtDhslpLZ+C32gztE0PhLwl8sIFu0eIYfY6jV4CW7Qvw1zi21E95XsSJGvxeDkYn9YD
rDcoxVDPxFjO5cGpRZ5ZZtKg026GqM1UtthkTmZ4tsa5W5P8NDUZUvQMyjTIs9bgjJ9nZJG4YSQI
byE0vD6PQRhBBpx5g8ufHMi34Dt1q5OGGrXjmQcwkr/3KFHvMYFeuDf5vXkHBpeVdOSzj7uw/zv4
nV1PzQBVm+7Afpl9hNYxiHd98MbyldRKeSv+rPJ3PnFmBYQFfcIWSQzePqXg9migyWm8XncBqiuB
OV0gbEHuszCuX35I0f6PtO/akRwHlv0iARLlX2XKdnV3tZ95EaZnduQpypuvP6HGPTsqlm4Rs2ex
Dlhgo5Iik8k0EWDKZ2o3DwGxR9Lqp8hWt0Yw4YouHEsKBBf0dRyHfmEMUIM5G0SjV5xlIMqQQqWF
SRh/gpA4cUgkqLWvIiDfjCjLmK8F3nMGBSEkmkMA09jYGqbtKoGYweqSLRC4UHEs0WECtm2UD4pz
F4Bj8llOjnYKYhbRzP71HYfVsmcdVmS7wPjCuec26CpIYfXY5tM9xgHkchdEPu0dHWS4wk7z+T3N
H+kF2BWVOyKbis7jYFXp5eTUj9u89C1wh4Y7Q9sMqlfUD3mM6fqdBRKP27twRWj3wlKbCxoCKZ9n
GgFe3tdneXCkV9sd/X77Kzvp3gncbpFnbt+VnRPumaNgoAWMTQ51wXDm5+jMFfyctYO3XApyeSgw
toyOr3nd5fKuQkXT3oWRwIOsOdAlBJfdYJEdBMo8/ddmXjvsCVoeJ69vUFncSJZbCwl+V48FGFlU
5KuwmfjU0UDTVKPoInVDtqmbR3n6IMnOqh9GjOA1/1jqPtO+Mwk8xzR1C/lHrf910hGHHgl23USH
Ox4E3LEMSiNMWhX25hBGhRKI0xGBt1yzEN35aAAGczQmkTgEeWIsJcbcIqtCGyY/gfhSsC1W8m8w
AmUs8KFBXEHlz2NVSnIZpBiYgeJAYBzz8Umxd1J6Chu/MLzQTp2yRqMb/hSUD9ccwQKYP5up2YVN
1wEYw2q2tFXUz6S5V8bXmh2Uv+/hvzCSP4rJCFfEZiMZ6L7r8QebyEGKYu/2iRdZxB+xkmbGOA9z
RarqGNNDRo94iQTGp9zs0OgsQFs70Mv1405bi7a9OpVnm9B7ZX6vm0PSf7tt0NqtAOEZedaxwzA7
/yJgTK+qsoGOiBVoaFmp4n/iDgyPfTGNfjSEkw+BWRHL4toizmk6FFjR9Q4CxEs/NUiRGttzI16e
PjcNaOldSX4tFGe0Qb/1ctu+lSUEkT9Y4UEOD2ZHnqJcazulkAxgNTYSv0QzXlhjTJvMjEfBMVtx
jTP5CSqMeNjNRDyXVoVygIcv9CDdmMaOMsb3YfGIYaZ7SWEHpt5HsrqxdITHt+27+n5Iq6MwZyGe
xBgO2E0vUQs1IGgqpzi/6P8q2m/lF5tMvKdteEDee38b7erLcWjzf1+EdgiPEqMtgdaVe0l5TaqD
3kfnqepBu5A4qhULnKPIOm5NaT51SVwBL6uHTW6qj8yooViU+XGT3A8FuAdv23cVIF/ax/eJWQ3J
TDMGVVunNMhzvlT179L8NYhmw65TahwOFzc0VhAnjAKnscn3Ok0ip0qodITS+B3Jc6gsD4MB4uoB
ygmQvPAb0v2WGpYK3IvIWs6Z1bE1KspsbSVtiOUxtMS2GOUZhOTnq58RkgjYn0iHglz5cttAMyEn
9ojPGLFTXm6G9AxX7RjVeySqwK9u0AWSdonUS6ZNpwFINnlDIQkUiRTdVmB1b1PLCXvRmV9dQRCe
Ih0OHhCkIy7hNKnPmhisdm5TAilWvBwHvJnIycDU9H/Ymguo+acsjl5SpUxmKqCYqTxbYKVLdGQi
e2Nf6SKByyufOe/OBRTnU+pEopQ0WEQttM+glUXve/upWbXAovVTsMDhvEmioRrfR6zGAKqvTh4F
jxiJmEexN8rsBbPYOeS6MJEtChVEX43zKqkZDW1RYSlLFckhYhdOVrXogS+8nuoil3I9nPm1mmCm
USBLMi/s5Ycr84LNVJE1JHiGfzKmuGiYerCGcN/k8UdAc2Qb6/Z3AlKQ1KZ3kSWjX6T2kjLwUCp+
1zA3e3sjzXgXD6bL38PX0TvJpKxvv1YdxExy5Vpa52SRAfaVjWR44Ohhdf8fPA1uX9QOkHfBtc/t
KKnIdHWgFb60XECwgpq+VozexCoPV4rgnXudwoeBSzBuW2WdVFgg3a4xknJUuyOYHLX4rs+9wnwF
6Wlmv0coHtxe0+uMJIfJfeS8nBqMDAJTUw40fsgbLCTzmuQ5RZjYelpxCuVdmvg1yOua02jtlP4Q
NU9mjPjqGIeijs+1E7xYAl5iT5IgDKNm+Dm1Hn7v0/qXQdItG4K/fR19WY1ORLRuzxLYnPtTEGqr
cQGYxERLhkG/Id93vr2ya1cH8iH/QnBuzw5VI8D0DRY2qZ1aO9a4/CfpUUnfAlmQghFBcZvUsJtZ
yxUHo4JgYJSfa6ncMBNU9BQPW8HKrX+gP2Zxe7SpoyDP0A/kwhGBEd4LJTTzaQIZl3WQmcwc6Uak
/DmD0sG24lrCqUtr9LIkEWj9gyNTqeATrd25YDL8F4azpYqzIiinunYnehqqF0OqP2p6X2TNxkBK
JAJhuCBKW704lojcaZsgaCYnDRBbCqrbYmf/A+PU+5E5h1hyJ7BGdX9PWAqnMouofZE2g7L00os3
iEObdsBaymFzl6BdSzJ7P2vuMYLcqAJu+Ouu2/lcLcC4KIZlIQ31GPbFTPUHEPZGOZqpWeUGbNOF
iqN0GCt5K+wzpl0hBNwqTibipFhf48Vv4M52SKcM2WIYbBiOHXwftCeQLeYNpAtwg0GAo68cS3uo
zW+3z7sQlzvwEHKJTBQIcArRF4TKg9ydC7CKkA0Dg7CU5Q4zQPmkeQoig9vQq8dlYTF3XGjeSQkd
gcxQFZC7w2QM2070opk/HX/7olQEZ4nACTlSLvKXeqgLSGFbu2SSPTAm4NXUtB+3DfmKp2+BcIF9
b1eNaQ8NGKftBzCqNeTdtreVdJdr92BpdMt3m2zr5t4qfja2YBFXncHCPu6cSGWqSZ0NaDVrQMko
OxNoUyKMNIBG2LB3TDJFVZW1eAYiZDokxVFUBdfp5cnUGU3kcAKixF7G7tTYjhlvAtY7mVo6bbMT
j39ftaTPx/MPIn+7dhbJ6pECsTO3DfGN4nFMJwzGFR6NZgYjzKUy1MZE0yqr+1OFdhNaN9F4xI/a
YrwnpfqAkl8h3dXDOQ1ONNzf3jmru/MPBF+7D1taFvMok1tCIglKDV6fiQj/BFbwbUS5EvRSNluh
o5xfpYUXjsco+ue2HesxoAbJolnqCjps3DaUQyWLJQsoWRp9w79vlcraVSbzk2ACz7m67Y0zRX0J
ga+IE3n1BCygOec9VXk+oYEB0MobGyLHzjqnj9t9G3xT++91KdI9XN3/C7x5wRcPwxJtC0nfzQtq
T1t1GrZgt/dZQZzc7h7C0tjKM/dCJuJdFZnJ+el86AZVnmGJLb1JwWeXlREYMMdNoX5XutzvCRO9
F1e3DgrtX3PtaNHlPmobabndTFjZmIwbQgZoSLJTDPYwy5ruE+U1VsbdAG0+xxxjhjgbzbS29C6n
tmPVwbYwRCOlq6dlJtxW0BkF1nbO82joWW8T3arcqRy2GWmfhkgVHMjVmPRfCEPmpvo6hgfpFAFC
bZ1ev8fjJUm3loZRbEFAuvYmRnDz/2zB2+FyF0mtbub2YCLEgHBBjBa/FtUrjKDsqLBkt/4Z/0Bx
txOm6otYnj9j1+w642z1740iuhT+Pw7gDwi3V6jRTPLYwB4zD5HNg14CmnDT7BAHKFZRH8PlJMTz
txaNsgiBueOP+YKWQRYT1skNOKzRDqGCYmrXYXoHsiKjsVPL+9IUhOCiJeV8AMQoUyuRAEqJZ6Jx
PQi3Zt0Jwu5VEExmg08cf6FF83KLqDTLB2v+bhTNGUPMttpo+KDscW/77tUtv4DhHEtJjNFKDMAg
ze607LPCrFVYoGst2QTBIABb3fYLMC7mU+zGLKoRYOVInTG7Z53mjuGPuhCVckRAsztdeGkjVCq8
kQAU08ek3yowyrQgPy6ouIm+EeeSdIYLIE2wEWQT+Y8wf47kcZOX9fPtb7QOg0ZrjM5iLIwnNytZ
EeX1BLekYBiwV0fksZ8HsO3831A4R0FTVoUofVTu0Og7xY5eIHe4TagteCav3mQYQf9fYzhX0cZm
FraWDR+Ld/8UbbWA+nq8a/CcLENvEr1eRWvHOQiIQfZaWwAOA40RcRnpnCQWtQKIbOLOKpI1kW0M
WLocXWteRewogd5F/iPOrMlv0GdZYwKqV301m9qX219t9fwaKtpy0JkHfgLOvqqss8awA0DrR0TH
g1J5auOpkSsr/yWVCfaDf6E4K+sMQyeUAUpR2zs1HCGm9jTkKL/JbfjZVdleRQGzZxAcum3i6idc
4HIuSpPToUtSCbEPdkcLliK0XodDL0hkrn7DBQrnm9QUpNvqbJ2leU32xMCOoqCQDupvVtm+sLVj
1UMt4DgPNbVdays5jMpCv0MiuGNbtf6uGa1g8UQ4nItSsr6zShlmkbJxhjlqLGMkn9PntkhEEeMc
tVw9hP+1SeHDJ0jC5kFsAcuOXuN+H4GHMoXYQutOfeBk6fNk/x7kl0ITTUxej6PPT8QFMBdODZKR
GVMO4Li20LT+uw7scGMNkJ2CKytTaZuz564bHbuzvB7BKuvA3gFVL6KC07ozn0C0/jjmsqiyc3tL
oTB+eQvRxtRQd8c3bpLXpjvq1rkpokOSvRnG97QSKePNX/J69TGvDl0jzI/yA+uqMjJWZXBCVSY7
UAbpisGJ1dqhyn6gP8YMLcLRf7nPv0ZyoHKAGT7OIwxpQEhcwbnigY6ZK79uvtXqP6WIJXk9w7LA
4TyA1I5JUgcwzQS3Ad3nMYj0fmbVLu/Oo7JVyH5gv6r2tczOGJvxbnuf9RQZ3gIyCqdIevA9G1or
RU3fY3NVja9Xx6n1QbDtqMU9Kw524yWm05aVE4Jw5Dbw7Lmvv+e/uF+TjYsYhoZTOXYpjJ4U4mTo
6A8G0YFdTa38MY2fwBw7qckyBRAWRfM9rGDmzkAki2nIFKJJY7sxxk0W/nVf/Ndx/WMZdy5MStHl
3GHb6JKJT9e+TVW2vb1463fGHwguytCNuK1liAC4dnGqICkaFy8mrv/bIOsn7g8Id/eCYdiSRrAw
u6jxOZq0r2eeAqI6NT6YMTw16WGSdrchRZuCO3FZL+e0JYCkAXqYzewQFPT7bYj1G+OPVdxhM9QA
TRkWgtoSrcS0OtGg2LbGKQYb1X8B+hNPcN8IYlZ9oKlwj5qJSfA8CV1CLb8bqFNY2vttrFVXvPAg
3O2uWSVpjHnLgfgoM9BDlr7VqEC31qYNMY4mmhBdXcMFHHe7G6xWoAAFuBCShPG9xtzSeqC6wDWt
boYFCne3QxjUwMgWULp02ut6+0tpiSBav20Iyo6XV1gmJzajMSDisvIiRCeS6lTSY1Zubn+f1fNq
zWUYRdY0m5cJAQc3aZIc04dkKE6Spp6MXH4zKvPpNsy6M1/gcJsbMyRpG6jwC2r/jlKWovpJvFEV
p9FDX64gF7cDI14EZlMB7ryXr5z5Apfbf2SU6rqd5ksELVVVVx6CSXXwePQCOjg0rfzI/lHT6CeD
zAwrTYe29Z1pgtTu9u9Y/ZyLn8HtSzWYqNo3c0SStQemsWONpq58GBwiiUaYZ4tuWcxtztzWWY/X
V+W2+S8dG6dK8LhDW3H/DtpWgVcUmHXFil+nAUUjLo5btQmj2AWWPbqyJvCMq05kvrvAOQaSHIv7
iJo2GInZY5OW41ar/0GnDsOQZCx7evNaybXgdK/eLgs07lvZrZk25oBvJfffSfVqdEdiv/VBhJmF
I2WbsWkFZ1AEyH2xtA4kDSo9MI8mTmi4VDopGL6oivtc9XXDV0XpoFX/9cdCvmFZjyLIFJEIh94C
LQIyDVPSvNze8OutIgsM7mkQ1Gj3oQOMkjP5bMe9Pct5dhhuJZ2nZMN92ScPclP/rNR+ck1teq2D
aS9ZAfKH8UNczexuVZb4RaYGEEsHvUw/FmAUtyHSK/ilZOXAzGqSc+OePguVc642kBo5h4iRm6ko
69fhFvNeGI4q2I4kmMos00PUNVuNpWDUhKdK+v3Q2KIk0DXxANZqluTTQZ6O/tqvUHwRdYYMSsPt
/E1GFxSzGAN1zQ/8A41i5r1eO43/Tf5sXPlJuqPb5hWsMdlZuhu3t9di7TZY/oh54yx+RKOCyYNJ
WIoSVJhDr2wKzTVUU+AM11BAPPW/x9meP8gCJcCYIYSMsTUSeTpIqBtlTLsPSyh7/701SxwuzoFY
asISEwcZWdydGhR+aWL2QBMl4de9ExiOTBnVWYPnDcKoXYG2NphjGq+dMTl17rUNBjNHH+wtsiGa
hV+/SjG0DYUc8KGiq/1y+cLeHIJUw07JUjczR6do73LUgCEzMUSnnkJeMXGkBhRGuuCkrLqNBTC3
O8LYlrICDRvuaJZbKK5ue5Hs1up9skDgj2KU6wilsJSDhRB42jADUpjmroDs9O2tsXpJgisQ0zaQ
00MC73INQStmD0WPrUGjJ730YzRcyIhKNR/z0QKo1d2+gOJWLRhIJ1M6Q5VnTekdo5ZB7pwI7hAR
CrdyUAeHes2cq5PiOxuNATG6PYXktasXFZqbwWFsqmj+50AgZi2Vao3Po4BMOYzvRshtyKDyqR/s
zE/SzClVwc1/zeg8u8V5ogcZVlOHjtLlh2JZl+apCciGOulJfxofjZf6njwGG9mbhckw49/tw98I
6m5vkLVDvcDlIxtSpTRRvt5I094yfR2Ns8kjCY+t4o2JoKx1PTB7aSRfZ4ACb9ohEMZdubWd0DdD
J4T/h4DsY37IIcZmT8677GSv5Qbi5I0D5VRJ8NxYOw9Lc8nlMqOIrMaGhu0zDZs2OY4jcssvVuUZ
yo/b67paOFwicSdPz21K+hBIJDnCJbdj66nyUdfRWaLuKmNTQiO7FM3zXXOicSvMHULL6kLSSVjh
2ilOE8J8TIU6QwgJHid6b16Dp2OjOphp8X4EfiiqbquizcSdGzKlsdwl8NggydsEL8Zj8l57ph/7
qMJtQ3zQc+JZHsTl9/pT6UnfG7BWbOsPht3N3HqHsMkGlWiy36nfqo18lo6x6J205tpnQgMIOBII
qvCDxpj2mlLo3eMOG+6DeABtg+jaWnNQyyiL++4VzZtMHnF50MDRwa4i5dtAOKiwmrBconDfucr0
WJvmKyqHQ4c+nZmdwDShRb/UFr0UmQQtFb+UXyd529sbfZT927tbZOR8vy0iGw1VXTQuAl4pzr2E
UUO0D+ZUVGRdjQCWVvLvoSaXoAeC/YT0Q2Vt6vpu6t8MCeLy2UedvMrFTi/35fR027i1y3mJyr2L
JDag3zuHcVopHdLJPPbZb1DRvtej9Os2kmgZOadfdXJBKVjfXXN81JXXsXtugt//Jwj+CZS0WUvN
EMaQdHJJTED7Om2mjHq3YUSfip/XnCw70tt+XjSwsiH7gECjtfYVeeh0v1d+JcqxUDzZyPe3cQUr
yIfYYTR0ihwBNtQ/KqSwO+Wsk/fbGOte7d93Ex+H6ha4CXKGrxT3aCbtQMfVSx+W1R8rnXwm1nNt
xbvbiOte6g8id7pHO60yLQBiVZ4CGSFuDokRwcW/igEhWQxsYhD6qvuK1lat9LMHIW10X9g9UkG2
VrQ/b1uyunaKZlsayM0snV87Gd1OEN6YUSCqPErOCLmnbPSIpEKi6CFE4vz/hsetXB5OYwpyIniM
8qnSHoJ0k453ifUtD84DWHlug61uvoVx839feEFTjpNUNgA2dpBH1/ZVWoMFQNA9vuqNFiCcq03D
rkd5HyBBX/oguHLl2EauwXpAU4tg24k+FudujZAmJJUBBU5T1UZ7jt9Mn+PwrJKj1Aiq4atr9ycN
wBcTzaYeWRYgUDHBAD32B8Xy4lLEN7AecC5QuO1ANbzy0TIK8bxT9FDtph3q7fv8xKBclTiooRRO
7Kl76kqnfCPnTnayfCL4ftekO3NItvgN3C5pWg0kMSmOQPfzAepH4Rv6F399vBAdin6l17n61nQn
d3y3/NZVD5PuNhtN8Bu+Hix8rnT5G7hNhDzwkNch1qEFX4WX967+NBzrbbdLPsuf0VkFcaePwr3i
3z4g6+HownZuR2WUjEZdAhciWZbkINdybHbkV/CrVR1Uw+UNccpP9HU8MDTOm34uqj+uHp4F/rzj
Fyc00LQ0tWPg688nGxQd78Fdn/j49vIGImxP7TF4IvegmQk/bxsuwuUu9sSomW5QfHOQmcfIj2in
SfKF4r4ClK8nyMI6M8U8wqDCurj6TIIjxCLSpHOmUvA2nX/sjc3zdfUvYIheB2piz4sIUuAsMv9R
8YaALIUjq7+nSMazRkaOWtQevOqM/ny6LxaMBapGpyrqRqC27JcUaF6WgnYmA8Hdi4EcaVxvbn+x
K38EKuc5MQryL3SY2/y4/8RsI5UlkLUnRe1BTrU1t4yUgvPwVWW6WMqZMJrMrSSo9uMJwj0OIEoZ
RvksEAjK2tHXTiBW3qsePaIIjofRBI8QeYPrFNRF7ZBuvR8H1/IPty29zlhzP4JzirEJkghtFnoc
t2B1hSb6p30MvPoU74u9fQJx1q/0nzvipA/MswSh9VXQwUFzvhBDPlGVVrPSnjE6Axgm1V5wh127
Ww5iPjSLfaOWldVZs7A2qJGQqdG+f082xref+sF6mHYQRT83d/H3/Fy8NPfTJwq1oeYqfiB4/c9+
7dZ35vyeOSEwlVX8CJDYlsljIm8UdZfndwUUQgRfU7SknIsLM5lC8wlQppN9w0yVMTjsM3+9696k
39ZOQ5OAbz7exlyFhKo4xJ1A64oY8nKJUzrQ0Rpn1hQFTMit7bJIEDausE5+0QP9C8F/xTiWqTQB
osg85QEDD/m28STHfHhBO8xPzFT/Nl7eK0ey3crPt6XXM8cCA/Um/jTu22MiCVb5ytNiUxlgLdLA
2qVBl4Qr8qR9YjKVqVCWUQ6kP1DNH63fhS6KyVfMRigOUkD8HeJpV61Aepa3Yyzb2LxJXGzsNux2
FE0Fk2NS3Qg9046sUyzn0X1oR23hVUVe3vd9lj3HkxofspzkxTaAekDilCWSvMQIsmciWeUdSQao
eBNtKEGjpUMXt+77OnCSAsybvhHHIwG/Z6w/g9EuQctgTYx9Utdo2JEyRRI9Fq8uFMgAYXoerwKw
F0EDhfOCwZiGQVXBSjXVZX/saeBqdS3t+2YGLBsQIZNe2+pj229Ryv7rwcAZ3jJBnoTRKxltZZfb
Nzf7Pk4Z7rKYkHLTmGn4YY0qQ8KmEo2ZXt8qgJr5Y1DrAuWVwVk62ImS0ARKGFmL7kBTofE+YoaF
XO7QC7boGhS+3CwTZ6sE2f5LqxKmSkWfgc85Gll9LCyDnUnSWJ8WU+NBgHVdxMO0o4FxZ/BQEbDk
8ESSA4Zn+5qVuKZc+mI/FLvB0xWvzaCBVCdOeodRiU16F24tT/czH47onW5FmesVgy9+A+f4lLRt
+rDHb+iSO11/i8xvKUjpbns6EQa3qGMqh21hAWOiD0H7UEWbJH6+DXHtTC+Wkk/AV8NUN9IECG0a
N4qS7RDzeH8PAR4jTGbjLzDczVYurkSz12gJtm88c8DAGRvmY09TgRXXCcmv+dc/GJzD7howbTYS
MEo/i/zkMX+17uQ9CX3lYG8jR2HOJPo4ayu3NIs7x3VsRmB6A2Q2VY4NhtpOEPhet/1yRnFbLEQi
uZBmhOrOfI5cUqFaoT9pnuHkm96r8XizHswDdWXRe23+H1/GD/M08Z/V5PadBD4re4gqUAues8e5
j8C1vulH8hi71t700VGzsd+Ut+4UuKKWr1VkjYC1ErUvBURUl3vF0DtoJZVANorY0ehL8lGYqaMP
Hgq+8vB5e2OuXAQgMwDT7izhgsCbA4N7sbO2aiCKoTyM3cyThF650B0MaOxtxwCzjqIRg7UDjaXF
uDa6ayBxzznkNokKmxXQHaYI/eThkCc/MLx926rrYAEIC4x53y6OW6VWEqh3gSFRJ/7d1e9y6CWR
6MBdtdbOdXgk78BEA41CFDMuUWq9sYiuDdQNXuUDezbmbUE2pYXqzih4Rq98pgsozqCoJ8FQSaDz
wQiIZCROHj0bIKSMbEcxkAR1y0lQpVtZQRwtsKbqFgjlFH56MdM7G13CoMFn7KFUeyfVkNlFSxQT
9cSsAoHrCb0dKkbA+ZaGkBilSdMOlRPM1Y+x4tgglQZhgV9r5dPtXbHirWRUdv8Xin+sB0wr5KkB
1DgTMNX0YWzZt9sQK5sbO2LWdwW/s331hi21HDEdA0TfhV4eqI8p8k1RKmqeWfP1qIxDpVSdqW1h
1eXWa9Ef0YfZmGPsYtNOT3F2lJK3kOx16HLE6Mkoj9Pg9sk9yx5B/HTbxuuU3qwhqeJb6SAgUhGM
X4IbjW6mUaDlLjmjrIaM0p2199NtukXudXTGjX2W8I6FZkrrvErbQHC2174i8nky6od4wxP+6SNL
ktnFqZ67CuZQ8xZHIt7cNnDtI2LAfW4BQNcGaMgu7dNbvQgMPC1AFvKmF4eJnIWh4jUhybyGGqir
kfMAgzWvAqfF3WjkioG3qX5Me8926KZzhnN8ms4NmhukzQ+yK3e37SJrZw0k2VA5saB4cjVkODG9
aPQShuVO7bSHj9pvEgdDIyB0a53ceeg8srXv0cB0H+wqSM3sczeFtJATuuFG9GOuE5PzCix+DLlc
5XTKK5bV+DFoeFBsB2mzwEXPgdM8Jhs8J+UP8wni1Xggxe79L8FCzP9v7nK/wOY8d4tZCAXUD1C+
+kh/jwdPCf3S0R7bbz+tX9N22KEHZNffGaaTnM1tUTiKK+S3Wt1kC/Pnbb64otpSS1g1f4vCt5/V
j85BUeukb7Hp3MGXTmdyZoJ8/3U/BPTA4ZLwjsbWVkEozUHisu/DqoDSbLMF3e/o1yfkvR7q2k8f
BwHYinnzK92CvOasQs7LXI5hWlRThYJ4n+7kXHKmaRdDzPT2d1xxBdDrQ7sOvCBCa/4CtvSijJml
YAuNioupQTAOCxCu0/YI1+fhbFyCCFkg2325ZgFUtWpamBDQua+30bvWO8EdaR35+TH9iPww2SEh
UTu3zVo7Gheg8zle7A0iRTm1coD2br0Nd4pjIf7d1d/Yu3kiO/IAjptqE53yozKrFAjAV0INaEeD
AhX9jAZB/HcJbtrTwILcgmiGF2zLU7K3DqHmDJ/kEWHhmb7Fnr6Pv6Xv8XOybb7dBl9xUCCxhfyT
iW45QHOjCHkJnYMoiBAb0lMQ3cflybR/90TgB1e2zcwIb4C62UCS5+t+Wyyvlca0SSnGFvvyTdE+
jOzv9z7yDCpy2RaafK9SDrRumxEk2xS0R6XTpx6hD5imvb1SK18J7wMVOx8EPSruwsuvRLJAM/pu
fuxhOC5/6a1tYYLacC/rTwEYFyVhpXXNe4BqEP4DGpmYPeTHN+K8G0H7O1K3aba9D7quH3bnUScB
+7roBbR26i6wuAMgoUOIRBWwMHmc3+cn61e0Mbx2QzbkwQUH/En+lEUvzZVdcYHJhVRKUUL7VQFm
4UeQBClwRUZeCnesnqL7xjlYoeiYr/jIC8T5IbjYh5KsYOi5hSChiQv4p/yWhm7jjPvRqT3bD54V
Nzu0e5ECyWwGd/VdgHIbp69JAabI2Uz7eZKOGFvqDVdtcoeixfL2Hl2LUpdYfGKlyDvdaAZg4RlW
+xBJQq3Z1Z7pMfEezXP9HHq3AVcXFOwJ2KVwIAqfIwbtJoVXk+Es29GdcN0k2kuJ1ru/RJkVeWam
MYyHgASQJ4iW5UCe8EhBC1+TgpbaYwoGY0WsZlemcCDc3igZiDSCASB6AKUs6AOrdFuLHNXVlp9F
fyCeouIZjoks/pEnK/1gDANUfxKCza56fcgEW+DKoX8hAAN6N7O4CJe1b1rGwH4O0rmhtD1aepb9
pGRonvj860+CCABiIuiKN2Wi8bd0UTG8IxlUkjABn5UDJjjew79+FkDqRQNJkiLjq+MBwtki1UWk
VyaIz2mkntW283SqbEko8EMrH/4ChVw6hTHrgzYJZhQ13WOud6vE7YNq1tu/XzFtZlxDTUVDGp5z
A92ApLwxgVu9y/S7ZlBPpomZ4Lz9DzA6csQEvZ5g6uVruuMkEaPSURavIXONgGYWiZZErNvzWbhw
afgwUJfDLQg5ZaijcLcFKUqKjL4BNWVd3/R27INqf9uHhldnydMg9V4UiTLfV9cvB8ldFomFAb6h
MUG4H2toTPdj9iMMGi8dkLHLNlq1hT7n7Q925beRNUYBA2EoBKsgVMltcXMqDKY3qKhaVo2gGk+T
noHjgW2NyXrqglwQI113E854iHiR2ALrArJbl/swCtQ2aHPodPRBuW0znxmH3N4WaMM3X9P0TVHO
UfRhh4LK+JqVmIvSNKQ0EDzxwlyIqvo4r5BsVatDGLnF0Dh1fKwHyDt3ggzvimtCdQ9xNpn1xvAo
ujSQ0DSbygJQCIL3uRrctVmK2dfyd2s359vfbg2KICDE5BduDVxOl1AaeOl7vcNu0Y1Oxug4a09W
NDZ3rC4lpwnH/+CpIPCCaROw0hhz6esSrydoLAwIDkRFDB8TD45lohwpSsSsfSsoOCHKRTIGA53q
JYptpyN2D2qIhZKamJ0JTQddredYyTS0TxSbkdKP2+u4jqjOts23O1/LK82qy6rSmns39H+yEcR8
WulMYVU7iZVuamEjuQhvvj8XAVo91E1hRsBjefxbjhq3psNhgKI6hlPORiWKl1ZcP3jv/5jHHfER
78wyS7GgFu03THpRDH1TiLSjV0Hw+gG73kwqyreD0mK0odwLG4aU7Ev13KA72FDSv7/3TbJA4VYu
zNsqTeZeniEiG7kKPtqmPKnTzzCuBJ0Qa/ag2AqniPsF3ObcXlcn8IZMyQhP3D1lve2GkuREIue7
csN8TSEp+AMVc/7q1xJtrAII62GMUPEi+V2O3wNUWWlQn8v4R24K/MUqHHhXLVUGiRbkgS/33ThE
sqyx+dac2MFM7zL1V4XWU+Mf1of7Tn2+fapWokATUjUIAhDYYBU5T1/JfSvXHSKO1LZ/SiBZVWks
eBGvOUCEZypKPgjTrqa5cIhkjdTwtUjj7OWWem0/fkdNAx2IuuCeXNsPiNJMlJbmkj9f0IqVEm84
E20ribnDXKOTybt5AP72kl2nb3E7LlG4y8PQ4pzaJQxqMi3/JU26cQgGtXqEiOP4qkiTuUN1hW3R
tZIhOW/Wx4ShVg6qjcR+IHbfPRu5T/puf/tnrX1JLLGN3A2Ye68YFtqMTTSLNCT47OBRjdnjUL7e
Rlj9kCqkueFA8MbihxlJqFN7rGaEuEzjQyfnSrIdVAWcUwnTgx9N1IkypWuQSLxB5QSKmTK20OVh
CBpVDWodThiTkx+9/D6l6pmhno45gHxz27rrHAf3WbmDZ8ejHkQGNo8Ehb2s3xqtb0wYbIgcI/GK
UsV4z7YW3aNrpx1dTbiqIQiqEb65U5HCypx0dDaxqtnHhrqf4vYuyIbdCFcWVO0h1SrvtqEiSG5N
u8IYAxoCElJVTqMZzmD9bAIvCwMfXZc0/g/+DO9LHaJReGReTVZ249hp/0PalS3JjevYL1KEdomv
WnKvfbPrReEq29r3XV8/h557bSWTkwx7orujHyoiIZAgCAIHB6EEf9YV8ba35C+FXB3KCjVZS73p
ZvAS5ZZ/XUOe1WBorkaHS2LUNuvUonqZjIQg5LJQgNMXgI3z4qiXqLPYhiAVxw2Vcd6o/4RA/Hdu
oaqVpEbZw0IDlG60dETXJOSGmyT9nCywqdzWwZOlboSdxVxXB4uBzehAG7GsVRHgskuqU0hcazlK
kd83XboJhBw+vCgI2fX/imFJqlp7DjEPFGLkJvTD7lVC0aIuN9G8OIOIX463bQaGyQIdhvlpFwTA
oSEpiYoBsoj8gwGTh+3vpB4tV+qmCMPM0u11I+Ge97VvYa6+EGRxAGxht8xeu42bx9K2Sictx21m
hBt1yb5OC5qa8jvwGAluRN7eAQGBigQCZyTJGJux6qEIwgQ2k9ZG6lSG/pN0+QGV5VoQifHuBGDS
4Kr/lzOAcWlxpxXlMkmIj/r5a1mTyNFm0RBg7q4ZmB+B5hcwSmhU2VWcnPRTPgJ6REetzg6ajZwy
SXDVgzBbSBN3gbmAh8ZbHykeuBFKXH0uyi6leRkXwPnMrrOVQ0e0MLtBsFlNDsaGEnMbDUlrO+ao
prd6Z0SPaqT2R7tvIkGe5lJnPOfgWfAlSKHYbBna0EZjrBAFuKhk+KPpzAGI1zvDKYrH60Z6efwg
yEb1SQdiHX3pjMbaMBq9RpDpD9pTYb5PGG+UFTs8VYEoE4Q1l0Z5LorqvNpHzDKsNPAkFmDFBOM+
8UmJMEoUQoiEMAY5GEZbKxQKl6P/uf0g0uCkhiAQ4skAlgleEfkS9NYxpyu2h0aeQsBlQHjrmdmw
y61so0miJAlHDKDXuNFsZBE0VPPP12tWEC5UCvLNRWt9A9XI1grgP8Iq/OuYFu+OP3LYIQKahHTY
qKFQYOYYIlBJm1aa/MBQBO6Qqw5BT/YvogrAms7VkQgqPG1tYtXmYHBlu7QdYpaF0/WiMUccx4vh
kQhUkbdDpgew7nNRYd3gDGcEpH2YPZLbvm2hcebGLmPPbt7NKtrYSu0uIgz5ZdhDy314ySGJi9YP
ltzJjNsoCWJItbPsuWqaV7XCLS0DoyIXrWNIGMcSEv/68eX4CQUAMZOO3DWRhWRsZNDCJOuXuHQD
S94M2kc2j9sFsdZsiMjz6S+dp0FhiH8ksVYCHo6wnSZI6uwXwya4Qn0pMPxlejfQc9z5tah8cGkv
8MWAySDlblmXeGcjrkDyjFq1mzbdC1IKmBCgJl6hVaJhZxxzgQQ66h2OH06Qhc+C8ybCbCdEc8gE
HDQ7AfF8WPtBG70Hw/h9wWhC9PS4alncK8gIXd9A0bIypyLrygBYeSxr1NaONSKMu03Gjam+xZbt
t9IXyxTc2FyLAdOzSTCU5DIG6i29N6Y2LV3FBJoqepjU2ZMDZ7AEcSvvNAD2+R85KCWcn8EGU/Sq
wIRiYB9B5vpNJ4sbJK5kfMnJmy2JePwvAxEFogyCg0/vMpZ5xEIbchQ2cJa1eVRBhqGFf1+YU+jg
VsSOqALQsOpcoanOkGjo4b8qW5XR54w+w7TLiVNbVSE41TxlkDsGA9Mvb8IWw1FRy6RMtQB8DivH
MO6FIdWvqJo5zQZBUYuCS9GiwQY6fSOnaRPAV01GWzhVYByt3Og20pzcRbJ0l7e6cQjU8aRI0sG2
m72kli91vdxUahh6UgFf00b3qCHpiGWHQ6limrKEiCyUtWFz/YD86gO8+FRMVaZlV0RDLIRzbAaA
6NKoxNRTc1Mp+U6OgIA1Za8aiBtPEfqvAleePsPF8BIldMnw15hiWirQMJYGuTIkzNiyQVsFqEDO
GCtXKodwsJyweVQV0VzxS3dHhRAFABUk8y22ZJZneZ1XcwhHACcUtPLWVPG0LHbXV/NXUZxZTXAQ
qwagU7gzLmbMtZm+JCrBsZw2xka6/Zi8/Bv4JMHKUrfOdv5s3h4p6L04ntK7xslen6Tn6FC9W54Q
ZHoZa0NhvJ3x8rPQYsKG9X1SF4qWQuFySv2if7Fm2gbVTbsF5HRN03tz0DwqVWM7hnC+JXex8eqk
0hHDsUPcEXbXWmxAtp6Qb/PUuVOlHLNIBHPmnGOo+EcMG/EWDcZq9xATl6g0ZeZtF8Vfr28o5/6g
xUkkI9C4ZmCu7blXsutqSXMJ+2k2j3pwOxRfNIAcp0e7/aLruz4QxIqcbIRyJo+6/VUQ382YhTzH
SYkZOl7Z3KYzRhW5k+KNy0GX3onmdOOLNAislpMQhVSaADEooIqwHV3pUJEa1OSYSr+Tuq39IPul
q37Fe8j0dC/fD9v08/v1deVZyFoio6eGmCqvADNEcUa+m7XyMIXGXSx9+XspKNwBoAusM5J0zO1v
1oRS0eUlWBpnv+nmfd20HprIBHcxz4fCQBQce2COwSpNtV3vGhnTCdOpsWt30WnaDHvwZ7jKe3nS
P9EqLyh9CqUxZi8rcoAsOaR1G/R07swtxnkdwXt+mzl4SIvmE/AOmUaApJYReQMGwKzhmNhRjXge
hwwU8lr7A2/X65t0iReD/19LUM9Xz7Iqo5dzSADNb7bvvqhgNJNRWnVMxUtPGDzofkP++O/rdUC0
4MZRAabFa+ki75egmXowW/go+VkxDprqj5nILqgVs7cBQA1o8ZPxoEXoe65ZYDRq0Exj6Rb75M6+
eTa/q3tyuxzkp9RzbSDF0BcHIj7v+oLyzhbAhSbcL9CFcF2M1HSOSgAA4LPyxisa0wk1ZDhEaaNL
xj1s21oMNZyV0c9FaEVNNcBp3JWzM3iICEvXfga+Nt1aN+WpeTV39ZHsF4Hr+EXld7mqf/RjTptR
oZWmyqGfun2fIHi5K04jvNZGe0L+70d1qoH9GzB4HGBbVM7fpIPf9272bfZmx9gLofC8K2K9Dsxx
NKXEDGUTn9O1vrGznkBUcjS9ylefqtJrN5NPPH1Xn+K79M0FKd/1veYKBwgMhU1YGV6Q55sQmnZJ
kPLE6TSPfbbNW7R7jw9p5BXBj2b0ctGgXo5FA22Ghik8HDEYkY0qsqFpdJJ2lavFMpCP4KUeMTPj
PrZjJ0titD4ILkSOLVtoyQHEAzymaMuh+q+MTJoHo0Y2qHTTAhxBnf05hAhVNfWveyFx8yGZCwwa
fRYgHX8up9CUKohimT6/G+mwjGqHkrQh4lO+pI6AGGA6UGfAAiLiZo5mElmhmYOg2DVf7Hfr1HkW
UJXBPYkdIGQnt/eWA8ZGSTf2BtPYrlsKz82eyWbOa500c93XkK267c/8tTll99oxrx0bRkoqUOho
oMt+kd+ui6W/yhzWM6nMYbXTGgaTQWqbH6fhtfzrEQ90RZE3gfVjYJXMYhRVkHCXgOOUrtT4lYwC
UQo4ybPSnjCnTw23s6g5kRcrnQlkbqsKhDhdVVGBR3PbnZSTdVyOxJd+tN7soQNOPra760vIOePI
1NAMFBJflD/h3DaBKTTGToZtWuV06Mm0RfXPMclPzfrAO9MJFGsLAiXB5DTuvoF62UJFWsabjNm3
cSjqMcWzFCF8t7PC8TaXdO+6XlyLhFoK+DWwfzr78NN7LSoN/IMhDECk669ZvI/lmw5ZjN5thhcV
FEPLvYoHYfwt67cDgitR5MvTcv0FzGamBsZ21oWOMxEs0kGzevVOr43P63pe+kwV2D84aIxNQMVI
ox+x8mG5ZATh1LYVmlye5ALF6EMHGif9TpIPuv7juixqC+fH7VwWs22ALEhlTv3z3H+z9C04NJPp
pMQ3JBFsHv2hc0FAaaz2jvFkjZYqsA7sHSjcfAn/b4dub8Wi+41enqwYigVBmyTQkwijztduJqAC
nQj1y3hFdpXtKhjJoMR3dVlurq8cT6GVpF9ZzNUuGc0Sx1GulGB3X3a5Dv4FkvjLaD5eF8NTCARJ
gAygno6CG7NuWarUSY9yEyYh5HcWCT+mJr6RkXpBy5/g7uRFaJSC2UD10EK/Cbt4ANnnmRZClppU
x74P75fZ3FpgQkT6YpOm3U7W7hV0p2e16pDpVlWeMGfyFLYG+Jk/mjQVqM573K6/h13irkaWu+3x
PYsRvJWD4uuNcsDA6kOSRvctCgkZAPkW0hXAIkTOVPz1OUQUgcYhvOJVROWsHx0HdU7HDij5oiVO
jqFbigv+JrArurmER/3X6xvNsSfM8UBKG8BmBW17TESxmGEz5xXGfBXLhOkl2zn7tgwCJy2Swbgv
IyjTjARRhVEIhbME22IOvVpIkcQx2TNNGJMN62qSlRaa6Ji1232V0OGdeVHiX18vkRTGS0YV6Tu9
hy7m7BYhUHN75B9V+/m6FP6K4Y2ugaYH9QjGn9jKklgwwwrTqEGqoe8IGmhnInAlfFV+CzGY3Hw0
9aO8NHTrpZtCv8utXTK7Uy8AIVxeKzBnJLDRQg4eHmBqz11jXVhBMllYMKkF7eHY7SutPvV6lTlD
prqjEmzVUVR14C0frQCgOw5hMjrJzmVmiZU2JC8q4NgxgWwmJ0y72pJOebm+S3SvGa9vI6xDD6NN
MdAsfB0THhIMy6thC6Z6My/o4g0+rku4vCdpmgsRFUjrwPnDFhPBUN+rjYZ3hWXHuTcOEVjjozH3
lbZ4H+ekh18Mc4H/u9yw87uZms3qhqFF014vcTd3YBewb5PghQRo838si9OkCqD4nKIbMGlgFkKB
liCtrtOPWQkjMlr8U7RWuFFs78voTdYMN8ln17TAmVfAHU2fcpg9BUQU1V2urIpxE8i1AfAAxB9b
vV8Q7nRER3zcxd5AvuqaH/SHUX/vZfdvtxCCkGanTZRw6+ztFgeK1rclItSq/zKZX4NmH/avjXpY
RCRUl9Z4Joi9tjA0zjKyEZGB0nwBd4IzTdvrmlwG+CqSa4BMIcFm4rVLT91qr1p9WMquMxFLTcel
uzeLrRS9NeGuHo+VegxbQQKRt0NrcYwdlqCp7Zse4rJqdmd5v8zNNojfpWnXJSKsLVcWqB4A+gdy
GACYc9WGBXNs4E9w5cuvnZ3sdGN5KLXGl5reAVxFEPFcuifKDUlx8TZmQYJc61yaIXVJWNL7cBxz
x7I2o/0SVP71zbp07lQGuq8I6noYtcvcIGUy2HM5pojmyx/G/Fgnp2gGFFKQOuTZHBqi8OwDFBpI
C2bdFKXOC82iUpQHM4iR9n+4rgbXGeHqwMvul/9jlqqX66qo6qRyy8Izqxc1+Az1Oy3Z56DcT0W5
Vp4V4Iz+FsY4I+R2o77PcCHaGBAcp3vDejCMyrHkfSt6n/NMAM0LeJwADo+UK7M93WiPhRFh4eoa
7BjNloBT2sC05+urx5WCuTpgcUEkibvq3NCipjRQpc0ql0gPM6kclTxKlmjWAs/SEKj8FsKsml2P
EjwthCw4nOW+jT8X5SBjosp1Xbibg5I+omKkjC84VYuqaq00hhg7NY45GFp2yCq0jh5O7xbGSqph
kAuOEFeigaok3J2MtgVmjyIjKgw5wN0U5N9pINFabi3tpbHyunJ7XTnuGv4WBfjJ+UYNetG1SVnC
HOZdm+5r8FwSA8GrQAzXHlZimONqBkbd9yPEBJlvDl/76LGKX69rwl001EksFLQs6wKGTZJIbwCi
r1xVfRiSTWccZBIAq+maIsA3Vxk4HxkdRvAObD9uBC6nUcuhzNjGm2rW3ATY/UmfBfc3d2tWYujf
V7delo+2mVAxaQ/m8ATDt/xZMZ2u/AdXSptL/6sOXdiVHPD1ZaqSQk5jRHutt1+LJfyX7V+JYE4q
ksdhgYILRjqHjwam0pG7ZRIEdPzt/6MFc2ZanfS1QQ25VdJNhPlC6bYOQVapl84gTBxQcz2PvxGp
/tGHfcCAWnRsax3C+iICed1IW/SWrWS8m73tdVbuD4uO+QN9ArbnYZcu5P+3nmzUYFrooa5DyId7
7dXnQd8GrSjjL7ByQz03CzUDD5VdQUbWEM+KMGOQOJYIkyuwcbbjpjbLEVPHIUQJPdL5g70x1IMl
Sl1xbQP9vsDYIddjm/TvKwvX5DmKlAlSxuozKJx69ofsAcMBXAsEzte9ECdnC9NYyWJMPVLGeLIG
yFK3yqY/xLflbfmCKtfOWhwQzSB4uO931l+/2qlQNEdhsXBBsYS3kW61eORUcK/yswaCzPyHJfLg
9LsvTH4lggZkqzVMwqzT7AB6mcWrXXxMyreUuIP9ZI+qA2ywYBW5B2wljRrnSloQdZmS1VCoAj0V
xtx/LY6NY91I29gjW+37dWl88/izeoyjtQZM4xt1vKYbzAbW4t6LpgkkG85ofJTG63VZl/RyePqt
t4qxxbSbWqONIEyed7kvu/Gr7mJS2e1waHbpnrxIDvEHvztIW23bPMYeBhdc/wLRRjIG2obhINcl
ljZqjB1ABcP0hvkYW0X7qlY3g/oPL461uoxbBvwvbUId0tRC/8CQxdgB+GkzN8r+ulac3OnZuv4C
nq0sBo1QFQCFWNcu9Jvg2Sg8C0ikJdlNvVeauzLGHRrtAtkSLCdV4Mq5YIGfizJFRgV2Djdo0teB
JHsyPRsBlYl2e5KAjSxx6+ZfHid/jofG+OYyWNooTCG0H5tNDjK1enTBX6C2X8ccw3xGQWKYexWs
xDEJTvRh1alM3UvRo1EJRBdNVz1mkiXQSrSUjItRpc5Yhhxi5PLTSNyqO1h9gOzjLhrdGWNvRe8H
kVqMkwmzKpImDfKC+cbqbsvyWa2frpsl/eRr1sG4lqHOqppQEcv4NM0f2iyIerhprNX5ukAF20Fo
JgME2FP3uszSo0ISp1KiB/Bn+rNpHOPirsrQi5ibohN3CaA8P3GMI2lstZaTGKIxt/VVy/tTkoVH
jPw+ZHp8aIjsLhiDUyqmb0yy4H7g+zBE+RaeR5Tm7Px6KMDd0WsdLqNE0t1M/pSTaBvly0ZZAi9v
khvQiQhyQlxbQQCBViU8mkEZci5RQyvilCX0xBmjb9ajXyg62M9EcHzuVbQSwxxsvbcbksxY0y4e
Nrltu80Y3w2x6uXaj4iIaHI4BTBs4aryymhl4uUX6zkyrsG7FDl0bIW5r2+aXQi2nD1uoEMyOcrX
ZC+q2HP3byWXUdNsOm0A4wTCvg6T6/PUJf22w7gBeXHU8i0dBD6av6p/CsyM/9KNZGlVCQXmoHyV
gOe139rSW9qNJrpbeeEszciDBcC0QEHBXO6G2Rr9AvCVi/ES+0kiRxz+h6Qxb4YoEpkKz1uuZTHH
D1MTilIucAYmNd1GoTeWD/2yQ1bHJ5KDKbbgALb/YR3XIuknre5YPQ+rOouhXpv9zO2j1P+cuheQ
5boRxq1dd5w8C6GPawwBATIVFcJzUU0/dFMGfi13STdWAM6Ld9U+BXO5UVXPDoWUfDxfthbHGGRe
WlrVtxBXIyKy9H0WqY5kP9hAGS3kZJd+lf/oTVOgJNdcVkqydhllnVVpdAuBaJq2Q4nXAQArpogS
kue81toxF6tWooe7Qx7LLcf3VHbl6D4VUXjzLjqan8cMPpQNL2a/o0jUh2YN/1ja5e1QBY+IFwQX
jkgEc5cWpVTZZdcgPKiCEyo7ft2KHorchaKdqCB/phwyjIEjqVTHhQ1HoaFtWYm+tvLkJCLWVe7B
/S3kojMJibDYbic4P2ue35fuOSbRPkbCd/popackVh5skHdeP03cpQMgFEVdi6CVhYl0CkAq7KDF
7qTze0Pu9b9nsUAxbfX7zNZMcjEPEg0QY9Pc2SS+i1IgBsJS8oP5X3IfYN21gVEAFlHTmD0yoyEe
wYOCPQKVhRNaUu7EfXeoI1H9jG8MvwXpTGq0t6ZMTQ0Ikis8Kaq3/+0XFrhUrgv4ow0bV8iIm6wY
L10g8MEIkDk2eHf6lzgSPMM4wErsEEixsU0A1oDO4dyfouKt2gPgyO78AL6P4MGbPssDqPaDTb4v
3sLtdCi2s5fuAyc7iBDAXF++ks0410Jqu9nWoONMu2nCLHKjPEZj2RS7C8E0qTTbjXgtXTd5zp0P
NkN0R4PiH7D8CxxRYSQR+tuAuM4wi97TB1B3OU3pSeT1uiDeyxMIdhAAAX5LOTKYw5WCCczMTQIk
oNH7+pxvpWzZBCka2Ztl1+k/AAq4NZBAS2bzlBgilANPT8ClgDWmtBL4//nGmos8FmMCzJDe15gA
nqmFr4wpcfq07FwcosKTI1BGXteZ40/QkIbuACAQ0I3Igh/Voi/mQEFxLAswk4csH+MM6oXrMjhA
Ugyd0GhW+tdwIzbNPixGa+Y9KlXmrN/nA2BZkNYdbcUuDtI843k9SffIS1lHBfGHqy7JN7BrAMBl
DqkThxielfw9gR/9JIDZwQ4EcgS2EF3NqpxPGvQejE+jfkrD1MOgJ6z67AQmEThtjv85E8Y41R5l
YLkyIWwKJ0CXJGN2VbMxHCmaP64vNedGgiRUUvGyweODPStFjWQFaRHXNfOQYgIjwv8sjiVPmaV9
PcfGpsmI4oAw7kc3lc/XZfO0BJcTBi6guobYgXFMRRTYHSDrcIBWtC9CcAMVSMD1ov5ckRiVOSZK
MS+lBRWB1m3U3NH70BlFjZocZ362jvTYrOLjrph7cDqiUigtpoteYEv1qk7z9dK/vma8M7/eL6rs
Ss6cIFHZYmS0G87trYWoscb0q6pxJfCaj6IZtzzjMEAJTOna0N3EureoWxo1m6BU37aDW2sqSEBl
c3otC/S/yXrxPc4wAaRshuRFbvpc8O7mLSnQjDba79BUDXbuc1W7CXTm/SQBDrpUjZMsTXdvdG3t
xUbRussy9QJ5vKUFgYJBKcAwRIAlNAB3wRDqKbStQUYx9K+kPfTBTglv4k5wvHmpG3Sg/hbFMhos
Za4bsQ7/pk9G4CjG4M5l9MXoTDdVg7e0b/aAvX7OlbqfZdFD9VcBnklMKetjxzw9lpQsYUifHsZd
fpvddRvixP59sQEl6YKZi7RM0X4MNyDQMkTsspxw4Ew0c0qKwazNmBbPjPleUV11eOjaRzU95UiI
iwYEi2Qx5pMNtbJMLWSF03gqetNpMH1aH1p/SKL7ZCCYwToI9pUncr2trENrDSTYkVsEmiy5HxQw
phjKnVQ2bjqg/3CxLGcwpPvrDoF3SuiYK7CBKchRsa9lO6ntaqRwix7/mrIrBS9KnHqzaOwwV7eV
HMaLoorfDokGOXYwejeFVxbod6/vpXRjqwIfxxWFWwEocDDmAkh/fvAtqU97zYDDLkF8HWI8JwhY
687rGmVn6Edb1IrIFUfjYqwhbkIWLBcYVW78KhH2chjv6sVUwJIHtNecl/MtyYniZXFwU2Xj39M6
oAseTQ/gIcab9QIpo9XogIxnBMdVfkcZHTGgT663182Dq9xKBv376r5I0kIL5BEypsT66Ib0GMSx
ixfhEwLoPZoUHU0SEfHzRFqYuwb+XfBwX3AUDflY2wtFK4/KsyS5JPxqLft2fM5RLhQmi3hX1FoY
41HKXg0iC6lo1HMTNxq+6wlmiP2aH/0tQ14zGI+x8dfIcoyORpYAaBPkFdGwdr6kVRQPckJFSsqy
mZTusHTxph/NzfWd4/QyQ45KG/tkLCSo5s/lLGhIa2saBKpj75jaUxij6Ap2OrRDeGr4iRIXMlMS
xmDmol483qJiCAAFjuI4GGxvbiInaDqpcNZlVEMlO/bz+EW2XnvzEFqPhRYDWiMIBXle7BctHhr/
6Hgd+kUrMwVTQZi0EtZUidSnHmQXfa76EZoMm0LElcS9fFeyWASHPUWAPqVYVz39HmGGQ45ZOC4A
ei9NGPtxUe7VbqoduSJ3thy+Xt9UXoxBibIBkQSd+0W1HkW0oe1lXPwkA9dF8EgQUgEs5xApdItK
gO4RCWPOxrKgSzNRIGzQPkm4VbvMy5K3uvYntDNe14v+FBtTrPViLttmaUHqQjGZg/KqZt/AYfQP
v48yPZDAaBRDb9C5fYRyF9oVwe+3JH9SouFDzSXvX0QQwIgwhA0k3IyISm40UqJoBw56LwPjtlxF
gvCAQ32DE405M/8RwRJOFpWcy1mK4N26K2O3Ok37dDvf11/0jflkOt+qn5gW7pd+69tbaXS0/XUF
6R5c7BEgxXS4tgX2HdafBN0wJsgFu5bcuUbhzC0mV4i6BnnOn+KW/yuECRPAY67ZDS2DaOSltvZ5
5qmLjaZkzc2nu/zzukZcq1sJYyJZUGnOtVFAmDpJjgJOP10URHLXDCTSgEyD4+mi9xmFlthSG2Q3
5xD4O9D9YHJb9qIkrcC++XJAuACnADppdm8wXBGHlaLkbDsatzJeOH6KxgtPUVpRdoy7QwQDF+Bo
ETSyzxxJTlJMp4P7I3Ljd+Yhwdyr7odRpY5cPGvB499vEaX7QrsDAB8X3EJkwYiKwoLJV/NbhySn
JEqC8VbujwC0QZ57hrle7DyzIcAcv1lQorYOkejKEMlgTk6EKndbJJAxmxuSPGjGLQLt6+vEuwDX
ajDnppJ7GVUoiBiHU5SA+HZf9Z5wAJtIEebAGJgipPYapDRau8nrdDMD2Zd3jX9dGd7Fs3phsi93
S1JJN1InQGeg205EXlKAi1PzsyA/r0viKvQnhWTRZV3FDQnpZ4TWkFRhmpCJSRC5uc1aQcDHTUeu
9aH6rqTUaI6cqxHLNsTLg2FLzljj2o4Uz9TTl0HpvIh02LgZtV+wAi3d4BRlvMmy5LapJ9HHiBaX
iegzOWsLnT7f+4N0R57mB8xwxhRbR7EcspX3wW72Cj95sd9Es+25gdN6GZgbctaNVp0TLPZkk9cR
PbrxUm4yEJ5aZXSYdN2B89qCH8KL8n+AIJ4lDphTHuGN2+sULBrGN9P0UYMwcfRBwDaD4kR5um5T
/4eeNvJe4L/FCClGz6buyrmmeEd0cAX7bNbyDXKGX6w83Cf1hGAt6w03NZKnkpCDXM/V5voHcDw0
Hk94PeGORo8a+yAd7CDSSuCs3LCMcDo/x9KGdbnGuNWHQyJybjx1IU43AVtASh+1jHPrzuoxIWaC
9IEdSbe6grjY6JDzit0O081S0FDOkenPcuvIc7a7rinn+J6JZo5vpjdd22TQNFduksrP6tciEIjg
HBeIADpWoxlmNCWda1eYVRBPFACS1A9J70m6n5BNMBw7TYDH4uqCqb3orUG2EmOEzwUNc6oYsYVl
HMydOh+i8jUZn68vF1eXlQgaD638UCaZYRrEEFHEftLf1KAEBV/uMu2IaOACXXgmVkRj3x9lmFVb
mpFMaYWNAfF6Hh/m6n0K0VrxcV0fepAupKDFiraCY3Qr+5LOcmlo1XTBpZc5yuAQt/im+f1JxcDc
64J4b2lwkOHVDk5eNOf+4k1arVyK4nRWRtS2b+ZD+DjfxiAclPbhPoe0XlRx5cSla2kXgFTMgZcj
SUaN7BRtk1N1ijbxjX2SN+F22RrbRjhelCsQbfuEzrEE+ojxWFZaNNFiQT2CCaoD6o/dKDhGPOvG
Bv1HwgVyIVVjMik9JMjS/YC52O0+D7x/2aSVDCbMsjFdZAwGyJgfFm++zcAH8r3x503wFr1Lm394
76ngvQOBEpwfZRw6P0xg+1OHhZamw1yeAJIENz/C8Ny5rhTvIK2ksJl+q+o1uRrxgOj1L53u5uqx
SN66ZXtdCu/GWEthVk4P8l6KYuiSEHCoY0rVdMySjZS8Ee22WB6uC+OZAmXpQKabjjJgz5LdgyYD
1EVAkc+Nipyb2TrjUkW+hYZWwerxRNkwZ4WOKQYTHuPwKk1ZMHgMbqhMdyjvzsl7L0Ie8zbIJrRr
DN30Ghpuz82gmsZBb4sB+JXoe6N5drGJW/QYi8haeFAB0AX9lsMaQoj+YXUErA1cgb6yCX1MWUJS
7d4I/MyXTpUI9sNduZU4xiKqNM6NBuSVrtwCCl+BdJXCxAUnViSEebSQjgxq3ND7aHyqx13WPibh
/u+Nbb1szK0qlVlox0A5u4oBBTB7TY3Qpy8wM577RKgH6BcMGrhiZrGkHg97RH203D567dIdZ1kE
XeKdUBTZkb6ywEIPP3puZoYdDbkKJnE3wrCdKpjcci63KjK3SUke9OjD1nLByvGCBVBG074nsFFg
kMO5xA4PvTGkKYV6AtP9UDuq9GhkoWPMkhMbAsINkTDGEmoN0LZMoS++wi/BKDhPh3ZJNrOCsTub
6xZBV4oNGtZ6MRZBoYB2Sjtkh+lWBt025v46QeLnudcGHTpb7iU8Oa+L5Nr5aikZN9SM6TAPHd5/
wN0e0oJ86cC9oemRCPfCMxLYCIpQmFYGaDtjJMOCp3go4bKYgI1W09faeiWAmlt7Jd4FkeAhyV/H
38LYZGTZ5XNpqRBWhdFuzAr06vc7zObdx3rhSNbyQzWn3rElWdRdyPW4f7RkGUwiORnNhHawlIbt
9PXLFKrOEt9gbIxg2y7HzYPYdrWeKmOVfQCnO1AVR7X6Fil648itgbtkPlnV5Oey5iVydDfZX2Uz
8Er7BSHbNmlVpzPHO7V6DicdJdXYkTES9x8Mig41AKsw8nAXoExNyrTKwtmczHDXtogL4u5nvTSC
sIB7KlFn+DXOhQ74PXcBSgugvSbhpjbl5zZ46rS7ptgu38P57R/UURHyKpTW/4KRYST1INUL/Gea
6O6M9Aex0LkugipxtVkFA4w2ddbmUa1DimymD/gWN8UU3ACcZ3lWHjpFFHvwb+yVPMZ6lnJZ4Mpw
uyGJozqN/H2J3sspd+Ve36DqebMo83Mgv1ht45qZaLoR95CshDNeLp2kIUtD3HuqnB1t4ymXg6c0
WjYWVvbvNw8jXPD2x1GRwQ5ybiRhnvaBVkJSWZ8wraypT5FoZhk3xQBAJiyRUk6D0PhcRlyh7GFN
Mm4/+7Ofn8PIcjDFDB3atz0MZkocNXmywbd5XTPetb6WSg1q9ejDA3cmGNAID4exW53smuiOuC6B
s0tQCCkiwMMxO50FSNWAL2CTcMD0SX1JNTy+Yi386CcDcKVOhGPj2D8Al7qCYoSCdwt7oY+zuZhd
C/uXlO/gQfDMOd1LxezZRutoyed1zThX3pkwxvitKVTUaISwPDv0U4NLyBlHQX2Su3orhRgbx1DH
RVMGpGYWgLwW9UXNHlP0skfS9+u6cG66M12Y63tsJbmt8K8bq9MLqAI2Vge8Eam9xiY3c6+9YKCS
byYi8xMtIf37yvzMRSXDSDusJBR5TQBK8hJ07vvrunFs/Ew35mTZdh8qVQPdQtCg5HbtjJ0IFyfS
gzlGPQBbUxZCj2TSjujNQXcRgSKZwA9xgp8zTejfV8sVYf5midHjsAZra3Ynu9tMjUrPk2N0uVsK
bIK/bmCrBT004mP22dflSm6QFs4ddLWe1h7rWJRz+tV5zwSqUOi3CPbFl1USpipLEGFstB3aWH3d
nZziKL3cynfj1/AE3PIz8Dc31Tbw08ZJP/KfqegjeJfY2Ucwl6bRNjZtAUFmKHL60SHKaTJccE5Z
GL0CRoJecVGaNUVi+a7qj+qM94jIIHVKCalZbTit9pDnX6vpNESTE04CJyLYSItxItoUp21N064m
Bm6N89aWRE93vvv4owz9gpVhlhIoHVpCJeClYY/OFPpjss1TOhANY1+2o2hSimj1GMcRo4w5LTkE
YtAFulqX5T4eU7ePvVF7v+49+Ef7j2qM9xgLkjf/Q9p3LTmOK1F+ESNoQeIVJOVK5W33C6OrDei9
//o9rN29LUEMIW7fmJinmlEygUQikeacTIUkkL5MHbJ6Gss1WTZ0qc1cOweC/6jMvGm7CAGGOqE7
2iPRe51/bzFD26vf89ibdNbLUONkRiH4EoxpYoLBhF6G9tYF36WpStm6CTGTVvXgNRrx+y0NfyjT
sAPW43tbWpvr27MWN52eXkcoe7UgjOvnxbhLbmIocQOUuIYDhRdg3uEtyb1cP1gySL+1aueZUMFl
RDUZs47AEcPQnX3kqyXTdvlNtIf/MHW3ulde4EPy1ruu7Go0AKhyoOdbaPa+zGEj8gl0iHUG7kWZ
ujeQqLCVnzaGhq5LWrWO/0i6yGXXWqRmXQdJU42Jy7pgZfMv5+pEgrCEhW13nbrcZTUw1+3+J0hX
uQzNbfW+PJEh+linauLagG1Y6TdCn2d+h9aEMQVuvoEOcsmSrbqkhbDIxpSDRcUaoaYMdoXRd5xh
/dHQUK1xvLE5dtF9qWyvb87q0TqRJLgklcZdl5iLt2ieVMuzVJ+WMo+0bgB/tRE8ksH1qJgHaDMo
CJh6XzFaP9d9rWxZpblFPYC5EcwgaLd8S7JvRe8OneRky75AcFAAcEVs3ULLpvhFjJ+Ye7m+iqt3
1skqCg5qTukcZOOiYf7GhyeqgdDvIehwcL2sAXtcKRtpkBgIFTyVNeeBmYMj3eUAsrRVN5jdgQM3
MXR7WSlKJko4XGSo9bnTFltE4khZ9usjmj765GDJcKplkoQjZmCObrCbRdKgoFH6JlJCV2sYGX+O
suaKVe8HuH/0SwNBGAnA8yCjmidAgC/lAdV5V1rQ2ZHP1npoZO3gq6frRIx4uvQobfiSqZntH5ha
64cjCSR5xVXTPhEhHK7W6bXOXl6Og/Mctn8mc3/dtGUqCEfHiisC4HaslJ6DQCrhntptjeDP/yZE
OD+TWTlDv6yT3hMQf2YA5dga/ON/EiLe7lldxy3yBHiX4h6KdX9WLGZHMgxLyXqJaYO6N2KzWdJY
mv0amt8jvk1lAHxfidSLEO/vnjvCQQFnZZUmiya2xugOALPW/Xf9AbxOD9pd5cXvADP10paZXnN8
5S0Inll1o0hc6uphPfkG4SFQOehAdpaYD+AbrtW/RX3l1sUxiY4aJo2v79yqez2RtZyBkyeBEulh
YleQxcsfAVhM5yp9U2PD6wbVbyn1qirbWCT7dl2qdJkFJxEGRa7hekTYudGOGgaN2bwBN9efzI0H
j+znbXEMbmo/f1M3j/yzObxdl78acZxoLTiPttVIOi9vZj58N8tXBWQQfU02qaahwEQclidJJFno
5SevGZbgTIqwDwZnCXLaEgRKIaOBD2xCpsgmt2SHRHAqNslrbVxU06e9A2LK4V1K6SITIbiUtp5N
FXc+7JNu7PEpTz+low1fIDNXlku8hScAARZ0hhrxsXGLrfYUMbTJPSAIrWeP31rbXHPLd30TPMXv
5F1lw06/61zqvRrbzMtkWQCJxmL5ocodZer41+a9pN0DbZ7MSHLZrIvAxMhS5sTbQbCPNjWGSl1O
xDR3LIx3SfCKCd/rZr/uWP7KEGyjI3owag5kROn0GmUti0Zzk4wBK8viW27K+lJWTxkaUgDnCJh/
5KfOfUtVgxkvMxB02BhjAkomo92mryOvKg9hvFdlNfz1DBEK3ybaszH0JY4ZZSRvsjGbkOl9at7Q
oQ0TiY4Y7LNY9mDeNbKi3OqJPhEnXBV1gPnTyYZ6kfrNnA5OtQ8LN3P21/dsDd4KPGJ/tRJuA+Bh
5M5QQCtl5zxOvnobHYzCS9/L7zXT9vE2PiQPlhv418WumuOJVOFesJIUXSY5pLbGEf2M6vgeKhLN
FjdxccQxNaihAADwePElNtSpTjKOokaK8WR1pyV+A4xgffQavjXtkc3J+z/odCJQ8Pp1pyuJoUCn
1Jn0I0FI7AadhWYcdZKBda0u34ko4TTPTpnE44x+wI4mj3MeuhG3b9JRMue9aoEnUoTzrOPoNryD
FJJuHQP8Cw+ZemfJBmHW0GDRwPt3o0R/T8BAM9KluXHmHibWU7VmJLyrSn8s3kAN6UQ3GKuLgpu+
eZpiwA5t6D+9pe1lBhOYZAs29rkrGUwAYw9kKYChMmWMR2v6TmTecdUeT2QIq2mgVcG0UINY3uuh
4WXZp93+aGdfC35Vpl/JIAlWN+9EnLCqjcJbtQ6gkml+WNNPTX8h9EaaeFt9w4CbD+hjJkpuImqw
M6VWkS9710yj21efYSCxwVVLPxEgrNpghmZU2hBQt9skOwDiT0pquHaPID0EzOPl6kJl/nzzgT6g
hA6HozWmIn8qw/ZALfTjzF1sHVqM0d1xFaRFutlku+sOY22LgJXioEcQ2B7WBULMmI8WzUc4DPJk
24/oQhz1m0SWQVlbQQPcIAbgWNDPK/bKgIVSKavQWI6X7gXA3OPWDHp4Y3tdmRVLQJ8jhrNRyEHa
SywvNGAGUCLHSl0V0++ATwtUBlzPfyCGOZMi3Bs9reyxI5ACpJeHsgR2eZVuQL/z3KBUQ1Crua7U
ytqBVNAAHNSC2gY6iHPTAMJyajqjnbp2F/pF3fw02tEliiopzayKMZBoNxZ0lwsWJhskB8DMcVK3
j8uPvMfYjFY/UCm+1doWgfkRQ40wNtjc8hknjzE7IpllhkrqBk5u+U6VxE8qCT/mhMd+ZHTHLCjv
kpi8F2j2Zf1MbgOeGUxt54qNQUX3SWPJcN4Wxypc0stwr4Fvsi2C2eHzT8qsUovmKswweRuyARQb
yXxnta6WHDL6cn0vV04bkNDQgLAgJaogvTgXlWMQPWySOHMxIYMhio4HbpDjjtamJMBN3SitrB62
tt7oxv2/tBigihNcsBZkSm1oTeZ2/dgzNSbNti2LRjJOsQZTQiwMSuPoAUkAG3uumDo3QV1MKP2W
4VZXD33th/Q2V9ys2vLUQ8JhW6sHUtasMX8Gjh+a38J6H3QPkQwreA1A7exLhCVOYh7xeOwyN3lr
lodU/Vl5FUhhf3fbBBnIfXi0HkLf8bsduZOBK65Zkm6hQww9nCDKE/GZ+l4H7sZiSUtn/0CLmeUt
0ZiN96oL7tOQLct/3aJWRS5YjkD9wcn9ejCcnKdwtHmVa1nmjuOGdgcwdePf75Olu6VsrGutwEW+
cCP/nyzhNWBGpI+JCVkTIPmzcJf3MWsiV53v2tkzjMcJCEe14l9XUF87M6dSBf9HAh4XzZgCMSlL
Fuy90Y5vda1ovgeBM906bWTcawGxfgfD6JQb3nZNzlKiBnuuav3jMKU5irK6Bi5tZVT3VOvr3m3q
Bt0XpdFpuZsqVPsZNpz4Q8RxRbWYsBpZqhvlLkgi/hrm5pR6ldJiLiToLUnxaU07WMyCkGxbmB8T
HpBWha4ay4G5KvHSNr0D1XbE3+gsEbNYvejjwD0NHDkLSBHAZzo/n3RIq0kDtjqo1LVtPWobpwn9
KTAkm7VqIiCuwiScDk4cPIjP5XCL9M1Q404cJoAm+NkQWn+Uvu4SNgV6HGxo1AU+EC7bpxQu0Hb7
HHMsjCdZKKtQfrVziSobKm5N9FMD+ENsGpmnuLeMDtQixgbg08Fe84C9x0b/p+ZxNPV3j9w3DvbE
lJTpDosP8R4c6362A6bafryZ/Hzbsc5/1o/Vc+7+w1w3Zsf/83Fiu4mhFYOiLLwnswWyceO5o3t8
ZGhuB/s27yX93mubfypMsLGBw2Epy0oAQETX2aDU6m8NuC9PnRKl364f14v7Bn2JCMLhA0FZhUEx
wdA0EBZEGS9gAKrxbk/NY4PI5b8XoVsa2iBVwA4hEXJuY+o4dCNNJsRdZUdcAPO0rsIbSdS1Vlg/
2yHB2ZXZbJNs2SHyWIe+dqP7jtejr4NhrGGT3wW+6v25rpdsmwRHN0VKUlTJYrD8qTX3pbYNEsnS
rYFanGkl3NOmVZCyGSDDfv6I/Hnfe8l3jAXdHzX3Yd49BCwLmXmMNobPN9e1ky6o4BqsmdZNpUN0
98d+mT/6+09glm+B8n14yLajm5SSHVxfzmXuCYN2cKyC1eulgfHoDpdxav0Z8we9u5GSOq+KQNpA
xfAxcI2+oqKTy7ejRRwNNYJZ1Zq2yaAydEugXCtrL14biARyEaXAVFmmYx3BMvS0S/TuyzKigk2T
+cnzn1mXHvUGLmpKf9Wa7Wpm7FpZspvBm8qT6EGye4uIC296EiQLu5ekaqvVxmKcYKbzwZ76rlJl
2FgUs85VGivbwDKf1dpJmapGN6MVKd/sOH3KtI74gKdUJIa8dm0C3xNLgluN4GUk+AAnHxJjCaRj
43er+QMaD6t5R2SdFDIxghMIurgatBJikuIuiL0yuO1i7IAMpGp9g8EMjkYkgjBOvJ67IU2ipkoy
lyd2vOlBphPT+BhP0wvt3sM8va3Tzq3U6L0jyiZP572lf0g2eCUDQYyTT1j+fmLLmhaHPDPxCTb3
whenZHHI0j+TX/n3usLeB48/axNr9nTfDyyW3FBrUexCGrqAyNkORvvOhfe8yXrTQmTZmiDSe4Ox
sbHY1tGvTNbGvKrmiSTBARo6uODKJYatW8ujyUcYdiwZVRYi+RV1w74MBknV4+JGBCw+nnygQwVz
GwbWBN0UPvW1scSvyIyMLEvGyas78x/KN0itwNehXx/IsBcHYorMVlVzrCBKuMnriNqAOnsSG1lp
DgRTqLqM6DtAOxAnYTA1YpuVguhO5cAvPYzTW+ds6vnoAH4dBH6a7dkySJq1saAzmcsRPbFLHgWg
qKSQqYOxtkg8Da6m/NEbd0awqXRvJvdh5U7wRMpHpbsp0NcK1WuzPSn2tJDlYlbvT0DxLPi7eMcD
o/38a2jeLNnbJb4tbjhllvk7GB9B/aQEbNCfSQBQTl8DEWl9byU3qGEEAFSpDl3nl8O3NPKLWHKr
rjkoE8MghILekAITWPiesUAeJcXzwVJ/z81HSWyAdzuAVpJOXa5KwmyviXFIg1zg/9o04GFNIKnx
U6/YmVuEDxugLR57tITurM3HwLSNfR8xeqewZtsBVoUV7rfQB5iU67DxRvOTfX7ngP+C7dqPCUFG
/zZvA/ZYesFt6L9dt9W1q9mCpZrURFXuIkjskqYZLXNA+IY3Hyxnjh4cGQzQugxgnGkG3sV48Zwv
fhM5RYc57szNJ2tnW9WtXWg7RWskznElaU/gQ5bECnKocCbnYoYkLXhKkVsZmpxGbB409b4Hlvih
VqvMM+pWfew7vTtkU6sSd8rC/P36Wq6/6mwbOmLoCEYmWBkuWqVGmgyP1B0IaDo2fo7Es+oN5vxz
ZkhCjbVVBWEwCIOAZgyOCuHO1eK2s4Okx9No2FDje54xVZFN56zdAqcyhCVN0EVdhfNybLg32yzR
d3oKGPJiA3wcIpv6WOsEQWnir0bCnYPCcR7GHBpFNV6YEFcxgMt++yi2GeOATSi2NohjUxcZ5ePs
Hqxf005Gu7Z2CdmALQUUJCCWkOU8t6EOwPPIEeIT6hmHodNjFnexxExWN+5ExuJBTj11poy4xCEj
cDAcCcpzba834aedNbKk14UkZ4EFgUGqqPrg3AkLGqqKSfqoz905sLeRxl3dzrykmTfX7f5CDE4d
EGJg8GjyM/DPuUIgro5m0uHgKdWe99/UYJvJ3OqaIZ6KEKKuqjQmJMkhosLDSwmOM/EjNH/0KuZ3
HNAg+P+g0UmaVvBYRpUYjVMv4nrdNTN6G46WP0Xz03Uxq1qdiBGOcFeh/bitcLwA9Q8GJ7uuWa68
k+aFKvtSOq+4/Jr4NDnNPQuHWeeRPpsDpCHT0KYfM7dZmL0idg7L99bxi0Jlzm+12oPfgV3XczEA
UfLpqRIMBDVjW+E5Lpn0pSnuSHs/zrdqfB89XxeztpynYgQjyZyhwkgcFAySZ96YLC3cxvTAbz2b
W0TNEqXWrhuAHxgLzo8FcFfhGJv9mOu8x+hs/ZGh8B2C1DM+BE8TZ//QgAFwUBXJTx1xBfBrz89X
bbUE9KGQpFo3TrxN9UfyD0j/pyK+brYTn6RPRl0N1bJDw/s8/NIbT6vdTDa6vepd/ypykWqI9MTo
BijSqoWrdw0D0tl1E1hzRZiDAf4NWchLLgjLkhK1BUtDqGEcLUBEZBjNkVVP1zb+q3iqIhmNnKlw
jugIR9ugXwV1dBQQtjMgFDK8jvSSs7HctnnixYPEH61GFqcyBU9O8kQjSBrDxXLQ7ubHlteAv7hR
s80wuQ2/A/UDGvyvr+XKqV3uD8wAGyp428WUu9LyuMYAI14UGBHrFzzf7Hc8oRmn/jRkgGZfFT3B
RUAY3vS4QiwAmgk2Ds4F3kV1gJqJa7r982CyLGMTBhneopt2b2yyw+zmTzRlgKqrHuiebrucUY+w
2DcbV/bOXkvCnX4OETr/SREAfUqB7vnR2RI3f+F+chvsmHIb3hiH6Fl9ur7WUoHCjcMHQKYXMfSP
CMN8EnM8/tjubIga3wI33ZfbXxKJi5leWXGin3uVecgCo08gcUAfOFNY4o6HePMwI9ufg+w5kZzM
tSfh2ZIKxybshgHT8JAH0PujcZx7l7KEFSy/N131R3HH2TupvTtsMQbpG7hTSZQiXWLhDOVhXZCm
+PqA5rbRN7AxsvnJD+8oawQ2aucMFDySqZwVuwY6G3JVQOKncEnik8DiaZfbPXBBOgvdgUDkIE7P
psTvbbJprV8OkN0H66NEyojyEO/RDRL2LKF/jHi+zZDF7JqdOR6p/dyqe+I88S73lTr1bCCdymav
Ls/78qnUAUiLjeBX9J1qRKdyzvCpaeNHw5OWfUP6olfxSh9/X7e9ZaXPTA/EPATsbYiwVSA0ikmY
hoJPpglJ6nZFgbfEbLYsSedS4jQv7oJFCrWW4hFuzgv/BYyvkuQROjUA7TUfmqJ5HakOVvucvP73
6tg60UGzZ6CZRkw790YbgH4ERUM15D8yZHRnnbvXRVyENtBlQVBG4RoNO5rYEpy3ipEi74fSVPlt
Mp7bGVRYKAtwzvLozSL/sHJI+iNdgkFy3RbB0Iy8nJLZqlE5iuo3S+NHJ6zfKJdBuS8R0rkZ4J2+
lFrRUgVRIqJg0ozKnNhZ647pJla8PHhIGm+gkiMokyJ4VscazXBM8xY54501/WnpQ5x7nM6S21Im
RnCnTmnnk6alrQsGlnavNtFPpc+rd2Dy/9bQMCPZIZk0wZlmaetQ+O4Woe4fMvk0eiHNIZXVoi7P
KTYI8RpCALSq4FF8fkVYduPQcIpbN+UhaJ9Kwj1zimTWtqrLiZTl7yexZzRSjNilSQsQOcfLOmer
L/QFylKl2fy3p2jRByEGgWmDCkJ4hxRpFgGbA5KQmkSa2VU6N8h+tDANeg+oQcmNd3lmz6UJz5HZ
7EIAlsMixrq9MYK+YVXZRKzstXaDNpWJkQE4TBmlsqzN+oL+VVOIpTBpahuUQ816ei4zDXSSlOUz
3g2GxCtdRMLg00B7FsXTH7yVAOY73znT7rs2j3C0cidgpLXxhozYpCt+gvsMvU5e5lB3MGQAu2sL
i86JhbbuyysKxl9FJk+0GsbfjqCyATraM9f2PPsMywl8SLZEycvY+0vLv+KEuAG8YHqv9hAH2B0/
se5sjOgV6i4wHqzhNYo2Weci5v/vLfVUReHk9SWqF2kKmbz94u/Na0S+QGjnvmo/OrJ32eW4xJeK
aOxDZ61G4JHPN3IcgWbrWCBYpNGrpaJ2uW2UfZJzFhtHTcetg4YQx7Nx3VxX87ILTRAsnv2hCohS
QnAf5Ee1/h47P4rytVIaF6ST6IfD+TCU/dQC1IOUW4oAsbC6bZ8Z2ybEEAmmSIIy9tTc2BD0hVz/
uEVp8XpCe/l/FkWw7rZqeG4osG4ABzM9eMrJRzxKZFzEXIv+mrY0illIOYp1krquSVBPkAFwzppN
FNNTTTj0rCdp509dfofnp6y0d1kqEoQKjqnP7FkdOaalJ7t4jcdha4edV+YDiyLwUaNvtEfZLa6+
lahQx9YfI5lvTe01VTEubPdebk2eaczHOsi31xd83QxPVkNwXCrh3YiAs3UNgDM1yrve7fp+m04/
QSzH8sHn5a2dHfpuf13u6kaj5xOsXOiBQtnq3Ppz4J+HMebkAdqV7yy73ekOAOzyUqbeRVnwa93R
/gDvDpolS/BbmGHLUP7Eoe7ryQ36FE1Nvd8ip22BsEAz9RczLLzeTh6nOZTIXrvJF2i+/y9a8GHm
gG56uviwjvSHqKr2hiW7DNZX8a8IwYfkg550ZYLNo+0IlCMTLgRkTqb2Ty7jRBXBZQwkV/V4gioV
UiBeskMN7U+0Qwvtsd7lu9xxH/Rnh9GB4Xmxm57+xVT+KimYSpm3fEjRiuxGCYaTaOynpPGHKZPE
rKsX64mOwgm1g6azm+VidaK9NW+c4oni6kmOwHqv1V2XPP5vWonnrqUGupKxpKnmNcMtIUcy/rou
QmKAYkIljoOBlkt4rBQvo3EvDSJXfx/PSdQy0ZwBX3p+ho3GRLAKqFE3ze/b+rmiu+vfvxpzmOg6
QfoV0HhiqEOyvrDTBj6iVZPjkBBmaPGzVb4Qs9zVJL3px+bzusTFlC6unxOJgg1UGVErqkMimVCk
dyfloVJ2VvEraCXGtnpwTwQJuz9QlScYKgTMrHPfAUrU7DAMKusTXNUG730AEqPQfNG5kwyzEptG
BQc04HrL0nEP4oWCheqHOlVuO6uS/VqLgdEAtrQ9ofgFjPxzezC7IgiKrF6U2jXmuwNaE7ppZYwC
q1YBAEiEvmAB0kSYSQXZJO4QLB0nqVe3aPhJK9zdjavxHfJNTCk2/2AUfwWKs9BhW6BtdIDAqtg6
+l0NsqPit+q8aERyJ67u14kg4dXMFafiY7VoBjQZ0noTsNyST11z6Szp+/nikBANHXlfdB+gSon8
iWB/mT1xPoUtQr6chS7GHw7EHTdkYtEuYj1L9tbtsLmLD98eAo+63cdzc9N56Y21rTY5w5K7yL9L
jsRlKRpX9ck3mUL+t1SHujZIA0re+w/F5wdj194Uj+k7gO1u5rv4PdrP/mOiMuuhuuHgJUVwLokM
L9OVyycsYzYgSQS3nsgjkdQlIDpo17gT8oIHYzt6oQfCod5tfYzePBhM34aSDorLHK0gUz8/NVMa
APvAgcxPPrtA1XtXH6YH9aPyvoEPx5tcMM574cG8warvLInFXU43C8KF8GigRkxp3kPhw9I3U/jB
5CZbxR02w4O1xTP2mN4BLUy2zot5XZjfyToLoRHH8zYoE4hFndCrfIsBDTsBbUfz81i9mPcOUzxy
a3uqp28riZP6Gve5JlvwUu1UDepkYL0xm7GZ2Zt9P24+nwjrNsTTDuqDek9dY2t6E0ven7sNInQZ
UO7qY+DUzIRwqs/beiABPgHg3xpMrPWfZjZuFPfr6OWb7KPc2gfDl47or667DTgnlFAx5CVGw+iB
mBreY91tBrw8tEuh34L1H8YGYF8bEAnexBNao+LKzTYBSlySMHItXjBOpIu73qQYT3QgPdBNZva+
Tqd/kGAC8MBA6QzU2+KQU6mkEcx5xIx0GrvoNnZjaUVjbQlNNFWhwQP0PBeI21qeDnGkQkSD+X+v
2sFJt5+wnJuf+VvJfvM9f5lYuO/c9M2RLeDaBXsqW7Abs9GMWQsgmyY9sFNcnnshUgegeLx+462m
CNCHp+ESB6LpBQUR6es6qUB67Rodm39S1iwU3z846lXWY8qs2gWDrFt8Q4JkYNNW6pXWoqNT8YKh
gBQtysi4rPHErJ/jR3IbA98UcDGYEmSOm/ww8NDI7n9JtF57K9qYwwX1jYGueXE+JG77OKgGA8ur
vdkpc5LfxD72yUuiv8WWFyaH3pQs9OqddypSCDjtyBhCzAM3bh2x5LHfYSDvHmiMN+U+2Q0WI+By
vrMSXEAAhEZVMvYx3R2+onZzXfUVo7bwNsZ4DHK0eK8KkUdQN1k4Viiqj+S1KFya3ZfmFjlF8LAB
WP/ekUWmKxuMzPYyT46mL/CiCfJ0fXJyolW1iy7BfjtSNLiZQdzjIQS2meuqrTgdELAt4+NItFmW
2CiVRmXUmyqg1VF03zjl9APoOZJoalWbExHCJuZRj1AbALmAdKtYW8xeO9z30/a6HitnH5wiS0lt
IYvGBOd5mECqLjaiEkJmA6lQnvgd1AGnVvDtupy11OvCxoMZKbwZNKSezgVxLTMapWtrsG4fRoSH
wPvtTQCjMa4A0mXvpLdl+Hxd5toeOQCMNw10IqAhQdCNG3EZJ31Xu42TbfKg3Kd2LTGDtTwX1Por
Qz9Xa7ZCkqcJZCQlumwABmnUbpGXrDU2devNE+OzF7abkEvGj9eMY+Geh5Gjd4VeXEk0LyPqoFfE
mO6C4Hc0Phfdn+vLt2oawN0HRQsOFZqjzlVTx2LKp76vgW31UlGMLBrAOo1xw75dl7Ouyl85glsO
8wjl0BZywDeRGHdmd6fJ0B8vp02wRw56G5EBxkQPOMPPdVHsKB0DdbG+rHic42AZdC3e6tno0EZu
8t3E5xnz2mV+LLRwX1PjG8UYrZfPPHu6ru1Xf7oQKOJTAGygo8yCm15YVs0E472WjLXbpyNPWUPt
5m0oQv5gp2P5czLzUQdcWmlnDJx0idc3uXMXJiHG/jolqVw4tHyHHy+2OSgL0EGDuOQ4Os1gs5oS
XrAIeMycYjowUspxGxVtdSxD3r5aRCU1S4cSQ1sqt6KHfDStX9xJ6Hs76ahzjpP9FlEM/3gA/+ge
oyDRYMA1G/URVAitHt8X3ZKyCsrJYXrVRxswlRR/hlDBo8lxdNXn6KN/0PIKL+dK6/SD3nWODHHt
q8VcWD+K+WAT8xjgkgM4+vlWDko7T0491W5OFCCFv2KJfdBebGY67xpHY8YEzJw4+uTWH7VqnwEK
xEI9fseF4WUWOlLQdZrX3xOdM7MZMHysoZrW/7fIEuAaX8ppOtLDywSZYG4pGkjUysIe6210M6A7
pSjGw2i/Xzellev1TMpygE+rrbOTd5YKKbQphztAttQhCx30uzKVRPNezZvkKQFTFLfRKQMisYfr
4lfPLehUAJ2B5rmLaA6DCAVXHZxbNIYcUw39z0p+DDj/h2sQW41BsYVaHeNE51paI89IGc+1G3b2
fan2HsasQ4yhSHE6VuI0inks5C1UtDLgmX4uaK60obezxd/Rifi0S1GdmgigFND081xzBI0zL3RX
T7WBEafJfb3L+cv1NV3xuQub3HKj4M4CZc35N1T9FIPna/FTiJf67k8NfAHT8kcZfqhMjnBt1UWe
lQaalF1NTzeUVEfVCt7i1DkMYMR2r+u0kn+CMrjzHVDvLPH3uU5hMJZpvJhpXSBdaDzHYMEGx2k/
gFlp2lyXtabXqSxBLzMI8RadIEuhB1pvrbC9VfkxtWUoZ6tyUF9CQI90IZqSznWKe3j4GcwqYOXT
gd+mI3S2lEb7Q0mHwRti5a/X9VoJZUDKhuIi/CgctQgykI9JNGOODkc9wxyaMTxlgyxRtnKcz0Qs
Kp94k741KzpR+NWhKjBjqm2oNnlt3/yDa8SwPMYeEbVgnFVYOR45WjEtx9msP+ssd8fgOVZ+X18t
bTmqF3fEiRDBDDIeWg36W2u3sr/qLmrCxuQjV/ea9mqkW8sZ0bvhDu1dR7do0L8ufSWTjIXEm0cF
cpGO6bHzhZwB9ZOjBw4hNWmYbe5A2gms6bsEydDQa3oZKdvaLaAhrkZ33NIRI8LdZD1wOqZ6Mfly
2AexudXG8Tt6Km4K3h9NMwdYibm3jOHtupZrFrlgNGEEE11/cJfnWpYBVxLSQMt4BL6OXtxh0va/
9/zLoNl/RAiBYdrHmUEWU7HU6LFXs6c4XBpcZTOea4aP3QLgGJJXpiWyKyJ3lYDDIIcvrKkHVq2N
Xs57mk3e9QWz1+wCLyBEAwt7Hka5z1esspGR1c2idrtQqwqWUmwYqwGS46lZUlubPrTIxumr8Rlg
nv1dmaaJl+pVgP9IwUeySI3aidlq2OgsHtvKZu1YF55q1crk1mEMwEjQtt0qSID66ayX2wX2oGSB
qo7HoLfng4mm5Pdx1mNMjtOgem8DmvlOqAEyFGMJ0XFo6vmRmkP50sR0PvTodfP6tpwdhryJjVHU
ucX/apRlDDhAYmQW40hu/DTA2tj7hV4UOyXXqMfHMHhwBr3CXanbwyY1x9y1SrPfGtVIwaWFeRyU
VMIHQD9HG1WrAtBEBfukUPS9rViAuZ+NTV7a02YeSoo2NTrdU12dMfihmEerwmuLhWlXZL6RJ+qj
MZIcCJ2jaeymuZnfpppoGRvsuHwwZtTHWTqGbcBADJ/6jhX2L2M6atuuypJvCo80d+oigp4jJUDj
0/UdX3vzop8KQQUcHUZVxQeoTsGwk9p4GKq2aR+joCrvuqFu9yCBNt/Q2hbErM670SuV0bkDhGuc
szGeeskxWrurgLCIPAxCCwBVCc4QAIKxmiv4ijZWWTH1rjk8G44/NZJ4cO2eP5Uj2DcW0JjGDNkX
p+Yg290UNAEMkVcNz33vSJZWppPgGsCHm/ZtgvhFzSLWAbwoRK9z5leNpHq0KgeUcODdJXgIir68
47Q19AY6GW3oFblXW7el6TBb2103lTVvemopwh6lqKmVg4U9Qvx1HBP7Kcm77XURa/fEMk+DjBIw
sgEvde5+BjzjGhMZWHT4ae7cAfStwJhLCAApJS0+C4zxBLGzL4msfLtmFsAjQaYMpofZxeXvJ3EF
pYPSG8sS5tpRj9xC4UxHujFOdyjN/YNZnMoSUmZZF4+Z3WMZS6CfM1C+ZhuFqC9tWtVPaFU3/uVk
nUTrgsXzrJqa1EbyzKLBJ8Hrl3G0fjV16rChsJ+u79+6Kf59GggmPwEtpQLQ1BLaglKSs5okfqm/
BKFsES83DAPPS98FSrhLPUeIX+oIxJ/g7M1cLUVafHgx0LzCrSfFNJAklOCMXiqFDg/opCMpiAy5
aBxRkPV0Sk0ESA6gBP4ompfND9349t8uHXBGtAUCA1izJgYJzk1wsgZAYBTWAuIwPsbGJwjj/g9p
X7YkKQ4s+0WYsQteWXKrytr3F6yruxrEIjaBBF9/nbZzT2dSWGI952HmYcasIkOEpFCEh/uxYk5Q
22vQ8YXMcxJvmlgppprqt0dkbcZ2wQhMgfknkN2hN1Bp2rm4Gs0rzfLlGNqgTEjFe0qucO/+u58o
CuLtaIH/CxfOuZ9uh/5z1SOpVnEjJmRLnD0m7FEIWtNs+H5c4SECNAYQ/6aJvT0LEcegeeUOMARa
c39IuxsZm/eXfVk2gVwJpIJ4ks85QPVSbRLTYsyvh3iPTAadir76ednGUvRNeiagoUNl+hvoOU46
6pgRtM1H69MBqQV5b2podogVM98TTHX6JCoiD5EO3rvzzxJ3aSaAd8VqmVdl7R4LkwTQvl35+GtW
ZmcfWImEoVFYAdpgO9LmOrXMXwUrVm75xTXDVD3WDbQ1YGg6d4ZTK3XLHmZi+42yT5lHXt0Gq2K6
C4V1LNr/2sFAzrmdyuallQrYyVkbKPV2lB9GeRgTVPPszLPcmxIT1rWf/zsO6NzuLLT12kU2G012
TR5CrM9nvYvLygl7ie6y8YBUyv/nKHRVHIA2RoInkeLZrmUyolzyDDmya/qxRAUX6KPIeInkytN7
4dOdGZrdIDbkgTRjgKHWyItHNAn1PZgEy6uhqT4ykqwNIn9/76hoTkCz3kVFDWOgM786Bcq9moFD
oq2yF7VGMSHuOg9KdB7y0aMBYoHI1P/DWuIxDLYHgJCcb9ySGdEUh6YdA+zY9kUP9HUSuGzwovqf
+y+Yp0WB9w//K26umXO0F03tEBwdYOo5OAVLPFsDI5CBZ9K/R8cp8cPMkDuoVS8yeDSAxYLqT717
b+QhbdYwv0s31xnDxOySlFECAF4BQ9HIgiwbfUNsWhLag1/ZBw0FlCrxayVooSvZjVfUWAnOhePL
1aHrh0+HKT9rXsZgbjnxgoLgwoXSkKZkoT6YoaaXK1nUQnJzamauaRSZnZYrOczECbBY0Ycw6kdT
LQOua7uyWouSRWvTDTnRnILja3ZYUllLRTgjnML3UqvySjU/Kf2K+zZIMJp5OVIWbkwUyFGHB3kU
5q7/fOCTRFtTWhVcvHDNoOxOKYxrUv+4bGHxG51YmB0gtTo0ceHCAkl7nwE2MWr8wczyzWUzi45Y
FgYKDRcRYc5WjVM2FL0qcHA48b1K5KNBV551y8GOYSdQ3GN41J3X+kuK/1yUFoJdRg/RxFpcPhEw
DJiV5zwylPb7e2IeyZeKdyUr+Payg0sHMbqQKIBOuQdK4+d3GzPbOrKGgfmpc5vaeBmJn7QLI3Vc
OQ2XTmADfEKTm46OMYVzO41VCE2nIPxNDXKEekUgS9uLBkDi3Hzbo1dGi7U7ZgH6B3wUpqPRF4JA
DGoO5zbzUTAmprIjJkVfzVjubVp0HyQ3ripuHVnX2v5oJk92Qx6okMKzskTbN6ZQD1FR7y2zMTYV
r8ESpBnPl1d9snxeFEaXCsfLNBgFQqd5/a2pLE3QAa2wRqBL2Pqozsb1piq+IoykDO5Tl6zE8dJn
np7bQOLgSYCvcL4UmBe3qN3EzAe7iBd1n4SgrDVi3mDlMy86dmJnlvk5NUkUp1RAltI/c3nXs71q
STQ7d5V71KpNJf7D3QfQA6pJ0+5B5fncL4rgVSKRIDV3UhSTwGQBqFjbaCtuLZ02p2am5T05z0zO
01ZzsHy2eydI6XHolDju0+WgWNoiqBjgM03xCjzFuRGHtgWQuZT5mryJkmPRmJ5DdsD0cBYmw39Z
uBNjsw+VqE3ZFnmKU8dUvbq+0um2zauVZftOTA9uBqCt8CybWJzMeT0b3GlgzzFwttV161mJ4Qkb
9Aio/HhCpnu9jDaWMAFoR4XESjNfA7GqxY4ZZL96qOj0tfBq67dVr0k7LkUp0kmMoAP/g4ndWdTg
mI9EmuBBxzgJQMiPHf47q9ptqT2zEbMkx6oILn/bpQBC2dMEnRRaTdj359+2IgoHf2OOb1sX6a5W
cxP4kkQeSyO3/4sprDuyd1dFe2t26pmIo4i5cK5sxqM7gBpRqk82EY+XPVpAkmOwEFYgLAKy8e+z
MaAHKwBox4uVWVuSJc89p8e2/xqiX4YQeyfhaI13qg8ewEeNytDSmypQdNXrrW5tfGspuTndOjOf
szZuod6ArTOAFo9gchYye0l5zemz3v+Xk/Tvxplj+HuA60Qew1SsvVfOTmb3jf5UV/vLq7t4Xp9Y
mV3Ltisy2Vqw4jp7t3odqltogvRi5fJf2gfTlMmEhVNBWzqLSjNGX4sWeIXFRhy43ZeKoiiskRY6
zwrdoAfsO8NaIrq0FVyUH1xAn1AGm28FmpZ60RCcPMjiQxf4nBQ1eofcX17APzMr8yv21MyU2Z0c
2Vyr005xYUZBt/K5y6weQKuW8jTsLTI8mhCqizaYQGeWB/hDVwSV5vY/cFYJoDq0GJpyTp8rPlIC
rXxwdIW/yE6jE9coYFIQJADsZzMkICJ1m5J8FsPoPvR2k1eoBGjOYxql7r20MRvfF1H7XuOvgPQP
+Lm3vHbklifAN25ixew5GJ4gse0lHCRT941ApSvApm2ln6Z16fi6oWYbkUiDhQLonXZD2tz2xDga
QduQ6q6K6rEAgD8HUrmrOPGJtKpNDZK5IuZQgWzNkmHIO+kqF8RHor5xG66Nnm1L9kvpCH0b1AxE
PZSA39iDdDpeVdIEiw5r67jzzbTS7UPWEyPQSaw+irqX6bEzB/tOSwpXhtBlFuiwSD2/zXTaBeD9
jm0vMaEXZuYgBoUSpRq9JJUryTEpQBQIPJlBbtETbvZJ3JCNTHtkB4NZperWZC63fXdIybNIa4if
dl2fb7WGl5vCdCq2SV3eguKLmuIKpMXyR6QmaecLqVRhYulVvnKSLm3C0xCaXRPNKMamT7E9ClBV
tdFNFz0QFH2c7OlyrC4059APA7m4O0lEgGFsZqhNVTPRpgLjIG9ZuUtImKqboX52oEZZpVcR2RvK
7rLNxV14YnKW0UgMKRCmoCLSgKO90mtAYJPqPq7G98t2FtcQTB/gmQNFBvb8+TZ023rsWQ47aBDv
BCQWyjp9Tg37oerEyudaXsa/tv78/5MtLwcmqDaVgkd7pzmf6nDPTeoPzg+zCscxbLP7tFmTklh4
ZEzgOjB/gGoGmYQzO6lBZho3YA9Hkc49xvVdKY6N/BknPwYgV6zNgA1Ln7DPPagPYuzSK/WAZm88
/7y8zN9P8vNfoZ8vM9SinIgn+BV9hgmC6LEZsoCp0o+m6a7XhPp0rR35PYBgccKcTy98lN9nfjML
+oM04czPMNpf1crGpM5eRGtmFoqvsINMDVRXNiiX5qxBkejtKh9L3ITCfjTd/p72SbPjiXuwDVp6
hZ4JPzHwyOO02dOyrkMHmLqV0PqeX2ig/cNIEWCU0HCZk1iNQKZWdKrE0rY9IpdNtlHhdAEfFO65
44BqrJXo/34qTJ7bWFwNmTN+wPk3jTTQlmsZjBY1wLBfWTJ4RoMvqbwrxY9+uIHE5DCu9W0WP+uJ
UfPcqFpEedyYCCRpjbtUs9940m1KzN1fjteFvQrnphYEKI2hRzaveqgQDolKs0U9ANRsRXHTuE8F
so0CkxiAY4VFeyyiNf7w72fRZHNC1mBJcffOQrYAXMPtGoRsW3w1beankBWIMA62hvlaXMMTO7PN
GIF7Z0AvFmdreyjzT16EmlhJb6bPcJ7dnLsyi40mdTvwUcIV3tyPaunJYU3AY22xZoHg6C2xEgYn
MhCs46bYZ9S5J/mVAy0M73IwLB5eJ+s1refJuV1UTooWC5xhzq1Cfimt7Y1yb+DpEmnXQou8lusr
Jpe8w46aCPsBZAQX1blJ16g7KRxUmHVuBklxO9AbBhS5sSb3vhQKJ3bmSkMiaY1BTWAn0diVrbGQ
Y6R7zOPg8gqumZlHtsx7s1NhpoPctwuJkKRogqpYFZqbIncedjiJCBjoQTKF9OF82UQtKgqcNfMr
KjAEFIvI3Oi8owMwjdwojhBKQc3MqZUbIMT60AAJzYcjiv5Kb0Hn7IkGRJ//7jl4BTEkb+Bcxl10
/ouq3q1cqoKTN7YxgdAUeevHtYjCrtK+/t3Sqe/T2pxEKTEaE88E+O5E/WMZab9aYgakXHlWL+2F
Uyuzja2xdqyGCF+SiFeXV55WQryuvgfaIVFHpJ5vaNv/B78cFJxQCZmSp5nFuKJZlegocVPqRJu0
Vq1DCQpP9DZza+VjLZ1a0/wdxvFxkSLZPV9C3uYcsHWY6joDTD/lHWW2f9mbxYsF3TA8pZBOY9p+
5k4SZSl4H9DnqGXnxdNQ0k5Xd7zfGDzU3DvdTjze/TP4BhO5mgGqcpS7kALObCqKqw6VRHEbEwIA
ZIEuZBz2hWmGNuMrX+t7kRCmUKYHhA5tfMC9z5eQZG7djFRn6CgW3qgEYx97mv3e6EcmDqx5vrya
S8fkqbVZlZAUgo9FAWsJysYO2xoqR12l9Uq6soILU1HTUDP+AeU1ULzzURplbPKWTX4Nlho4Ft8Y
bhFQkDnzVvFTogVieIWOnj/U8hjlZBOlw0rkLPmKH4AyMhgxp+g5X9miAAZNQuQBOnDtJip+dk4S
FCAuV1268g2X9vjEHYrBK3casbDOLSlAvdmuAnpvNzV6MJWMovEioREMy7QmqMrsob21aCxAa4P2
JJ6DyBH/w0/ANB0yIXSnp9g9/wlg1ncYOEUnSMtt74jNxMPM7yzn2kj3QlKPkGZl7y8FLto/kJnH
+PrUlTm36Nix1Nqclr50fowasti7AmTqrZZ4RAZx+++THjhFVbxLpphC+272NfW6rKDIgfEBvXPq
q3ownQNkNABQk2ZKQwNVkC3nTruKs51uwPkNiWFcyE0AfwqpmtkNadEejmYE1VcWeYYhIJDwWLue
ZB/WcEszTB3f2vZ2rPnm8k6dlu+7XVTTbIjdg/httryaQzozBouVz5UfiqlfMVRHWLzWq1w6wJGw
o0YBgLqBCajzj2iDSlu3QCDsEz3xmmFblncyvbcL1NS2ib1T22td34zU9AVyKe29UFfynIWGwp9O
HhSmpxc3prnOf0A5amrmKirAttv2wfFF2F9pV/aeeeYuuoZAIAg11Cuy1x/+dXUns4COoCAIUNv8
5SDiqC+EYWLGpnZegRTcaaV9dBJrzb1p/c6/4rmdWY6hWaVTNznsJNC7b+tncGzubQx/tvqAiwyA
eWWr991jS8FaJ1qv4hQF2vz5srPfj6fzHzH7yCYpNCpUDA9bg3HbRYlPzTZMc/NasWMIozshejZB
CfOXzX6P4HOzU+yd5Fd9poNTt4bZrDGQ8RtepZGwWGMgWnNutk9QMuBx78JKk/sO3JDPAP4bxtsQ
/cizq0iuvW2+3yrnXs0CVi3trE6QO/qNGSbg6U585r6qawRyi1YsSJhNHICY4519MpYnKk47DN5A
oECVW+jqiA7EK2+Xv9Cf0a5v4XliZvaJhtEheHTCjHkc30jnGZ+A8SPXP/BXe8/vqwcbyciXsrYr
vp+pWMPp1Q6IwgTMneU8NCYtgUQMdh/mpE2ASA/Nb2IHRL/tS4/kgexRbdtd9nX6m99cPbE5y3xi
3hpkqGBTk5ss/S2tzpsykPSGJ2sll+83IzC6E4QLc+EAO8+Bx2XCSdG02PSWc2zYsUuOjXnLqxdj
vO/NlbVcCpRTWzO3Ol0Zh66ELRODq4kdVlFglpWniP3l5VvzaXb9Us2kpY0pYEzK5hiJRh+g/EVt
fZMy7tnM8O3OCS9bXPHMmoE0RxF3dRNPq1jdlvEX6Z/pmHru2g20FBdIzzDDguIVpvhnsdiwXBUK
AT+MRTLPyW9scQDfpgf6PEw5XfZo6UA8NTX7VtLMZdnZMJWl+6j8oZK9FX/930zMPhMrK0xaWjAh
NIm+yp1S/azxhLlsZPHL/F2yeQ3EbaFrGWlTzNHORGeDNYAcW0D8RI59q7nRmjDcYuwZGJMB5zCw
NfPajs0rp4GSC+xJ/WVM0xj9ABk0YrhSc+YNrfFqu/8O9sQeRpUWTxdkRd8SBBf9m7gREXg3ygaI
RVwk4H1Ngtx8/A9riQkuZJjAe36DPMel1mAQmGD4lol9jhIm2gyuEvvVGhnL0j2J0xzPAyAkMEM6
uyepMNO2HbGIdf+jra6A8PCMcishMdEE6EVqciXYF/fVib0piE5u/6JisdAl7OnjrhSeoQcxfyfa
kVUfl1dwgflpGolAMwETGDae6/MdrFOBkx1LKI7uDWoR2mu2q3b02BzyZ81vFQ8EV3eQSf9yu132
qWxWzC9dZqfmZ7vaaJNWdSfz/aa86UCagerqZ36lbGnQ7pLSv2zu+95DpQXTTph4B6AIin7ny6oX
CthRadr64JYAglbwYzQGg75y2i9aAfcwJrqwrGTeC4JwraUPI0pvdbqT1rUdPzcyUNyXy778QZ+f
38kGaD4hKomaLeA78xf6ILRRFhjgApWf4tFQx7/brXZl3OgHsHDGXrltDU9FCctLDmRPA0j4XNGg
XnkEfY9U/Aqo5OJ9B9wkBpNmS2q6KXSV8bdzsBaOgaJ5RbVJyruqWYnU6Q99c/fE0LTqJ1tCOHGC
hiPclcZPMBMVPfRZPleWdM3GbDPYvepwJYMz6j2/rn1772yMbY9lpT7fdZt4m/hVmG2ZhxwhSENr
r26d0Dyuva8WMksDhRdA86fJlOnhfO6rOYyRUEEd48cvzU9oVoOU7dbexp7yRUK2A2XKUTsMKzDv
BeTtudHZVqSWK6k+GeU/gSwPiDfummvqmft2o3w0N8Pu8mIvrfWpj7PLVnMyNVF6mEuHa/Az2P3P
cg2xsLaO8yyoq3S9bkfYeKn2zpF4xb3iaaoXXb+6EH3iR+14/39yyprVO6TbZVyfDOrDPrX2hrpV
1jK771fR2WeyZo/ioShJFOUwQR6NV6SPQeXRJ7YlK+GwRFN6GoPfqCNVzJR3w/R99k3paeDF87VN
vjGfsBfCcj9sut2zEzIv3uZeRFcpQ/Xvecu5n7PXVWzHkdlO4SjCyE+uzRu+Sd+LEK+rK/nQ7zj2
IMFeVPd0f/Nb3um30F8O6WeEQF1TXl9di9khV6osNSLUx7Afu9AIkut0w0CWv3FD0IV/Qur4Rdmm
N4/JUfjpdu3ttVDlOV+J2cnnWoNlZdOXGA52GG0dFCevhlADd+DXNfA3PzEuf+/s3JW30bS+8/MW
raTpdsEAFOb8zs+gSqkHlWtO4xOqbnNeXDVxuUKFu3QEnJqYnTiggVPlRBnlYxB5V1XxjmK31B1b
AfcuXVG4nDAk7pBpjmVWDiBGztFPRTZaCutHlhSopxQEYNPEehCCOxtm6SsXydIeBfEGQU8HzMK4
nM/XzhwiB/QQ03sPBd08vhlde9v3YTLuE6B+MYlcZCsHz1LOcWJxLvMU1ZY6dP30Oipf4rIOZU0/
ejZpuPZrteSljQn5wGn03gFR2vxyQgU5o9H0oMDE0FUW8we7yKBtV9tPUkQPHXigULJ/vnyuLu6B
U6OzUMEATd0UKvJEEo93QNkFduH8dNLRd8nHAHWHLKabocHWKAfl3i7bG4xJblXyrObgszb7A7PI
psrih8s/ayGyUL3HMKQ+zbR9e/6WVtw4Y0pBIKoAiHNMwd5JqsDGg95Z65IsIH9Qu0efCyUfDWrv
8ycIdPVUt6yQuyYphENA0lopgdZXXkWHDcXDnhilhgnZAWWh8YFZaXjZ1cW9evLVZyFdM+CoowIf
QOPjJuqaGykqv0zqlQ+9GFzwxEZfFI/H+XMEcG0w00kcCYX8sDmQREPsq6lvq3ej3LVE8S57tfAB
wQU0vVOncWbQN51vVK42o5o68Cov3rnBNo5W3xfjb9ZjKMZaY8Fe9O3E2OzmrkECSOoexqIW7C4s
22Ut2mm+nVy1fK+hv3bZt8UvdmJuduw1AOJZTYOlHCOg3nsRpqAOllRZeQCseTW7pzvQOCh9hONA
QmBFMX5A4ktRf2jpa+9cEeXXZZ8Wj7kTnyafTx4BvXQbl7ZYwjLXPaSrQc1/xZLtc8wl/d8szS7d
VmENVacXv81+lyBfVXQva58Y+Kku21n+ShhCBKUD+p/zBj0oA0ySai4qC4bpAfZ3wwHcSNpsd9nM
4m2Os/r/m5l9pRq7zSIV7sCKZ2oQlVTbDSI2wstWlmPhr5XZ52EUxLtOB2fs9hokXBuDvPViX/Et
CCFr5/2yseVYwMSYAzgtKv2zvQvl4dGNFMQ3dxSozOE9iLkxA+RLCdNXEpVFv9AgRrcW6Cg86s/D
rralZkQQkUJREMRA9oNRvxKpeGMJNhjN19bAZkunEsrSwHmCkwDN0/kyGuhHWwmOetZYXtbcNKCu
K6v7oX9rzH+m+ZhIoFGjA9wac3BzQDIzkeKDfwkVkVizdn0TI4/WU7pllXWXg0Tq6fI3WwpD0Iqg
yT9ha76JkvasLM2Cx+AZb9Kw0OObIZabyyZQ+MPXmGWuIAaCLCmU68C6P6dqTEunGKwsa30Hxa2D
labJO4khB6txAdBQrmfZE4sUEapGXO4VahQ/eenYfm9E5WNfOclTBCTrfTywNsyYAh3BlFoo5DjK
tTCa/qbjmmAempNYpsrI6p/SKdq3LJeGb7Va9QYeeSfxpVYpfuSU8lNVFOuhxUz6TZO7EeCrRbLT
+lh+0c4ujBsZmck+JlOelo+q/duWvGwDI0/0fTVKJRTxmO9HNSFFwN3Miq7MLEmvrQr9BK+QhQV9
jJ7rQzDIwYaCgmJCYyyzS1eHkpuOqdloLMwkhPSWwbxWJS2eESIRYa7afYiXZP+776TbQg84BS7a
TTvX8CMxsv2gGfIq1ZTius0L8eRkY/XSKvUzWFXvYKrfyZJhpn5Qx7H3OHHB9JXoBUBnkW5sMIWf
f3SEO/6oVflDh/7oLm5dDfhzHTx7TKJjDIpY2lShaWei94dCtUEjlhuhnarpXsuZHubaNOVuSHJA
JCkh65t2rzR9fbBAW7UfMDPfo+cgE4xdgL/6ZxZ1Wnww8zH38asr59Bwm5ZhbTYEvLOJ1P1ixJJ7
SNkinBdMhepB3mQTI/RQPZoNTZG8Zri9MG//UlTN4HHFdTeyj0D1WRO78xyzVT8kBjLAYJSXgx2Y
biyhQ4Pxlg3wAWnl11UfP3Zjy53HPJfd4PcW01+Z4MWuMmWl+TbIIjdC04ZfKonBFtRoVRUWYIZ7
Hlx8s0BjkV0CEGHCpt5YyasJamHnYMa1+4TMu9gNvGv1yIPIs3EcMYjmeuD3tZ0d0zp+LXUopB5a
tBcgZzHx/rJahYRf6TqR5YEtaOi9krlk9DpaocJjiLLfdIyZL7SIMwhA5IwdlEJVd1WUNTtZgxfH
aUYgXjHJY+LZlOmEeVkcPVk9dCx6qfJjZ0CJLMFJdmgTVu8ihbvXhsipDttxlgZE5fGOQ0PhAZj8
cW8INFSBZ6VaWEacbk05gjCpcnvwcVuWiIMqJ/2+bzKAcSSVEFwA98Bvg/Zx6rU9RXrR6xI6mLGM
rg1FyR9VUoovqL7RcHBHqLqJku8cgNK+EkWCxU+mzniVsTQCMZNl3Netpvi0QB3cM+Dzxqp7CMyM
Stx8YH6e6h4pqvhdT1P0sipaOeIuYqw4NFEOph5H5fm9KVr3ket1fFcYbHgXQzuQjZoZ7nYUesR2
I1Ha60TLCS5AoJbCgmf2PUjR1C4QjpJr11zNqwdL4exKV+z0d2khecIEk4s2oAne4xBztZAStTOn
F49cMEhagHj2YI9kCMDGnUIcUyPDyr29MLaBhzEG+sFajoIjJhnOLzjhksJyWqhdQw5RDZQRuCQJ
mXjiBq5NQtx6z1b9ZeYN5ghxenZedvgc4jJg5RE0x5+XD/AF8Nv5j5nlKq2qVm2cTXdSDiro/glU
OUFKPqQ0grGLf5f1zzq2rpMI6RjnHl0FSy0+tU5XY3b/5pqSO0xOBXyRHlLWBV0NjYZW95vCxMSb
tjPBQGPnAMShnYtx7NeVBZgyl/kFho+BaoU7wWu+of+UOgVtPi4wu/nMEiCy22RjsPajy19LFZP5
TV8COV3GQV4lnlvJlUt6IbHCCOsEMsB4PIavZ+5Dv9yQOalhnte3FsbjsVUOPTswdKxXPJ3a0N88
PTE1/ZSTfL5UupHwroEuUFUH1A3VtA5R3/Qa1R/6F5tuZXLo9JVceCGbm6TK8boEttFE0n1uNMO4
cYR2HtIr3IPWKF4wErkbRxWChoz4VZM9KMOPy44uZHQY+Ab3B3hg8bI1Z7lqEivKmHcwSVvqC7P2
Yj3BcP4+ysH9uL1sayHHAjWrg9q6hqweOnrn7vUsac3KGFAoMH4Ck+4RHlw2sBQfpwam9T35aDgG
gSd0YKDjNYV2mVncMBG95Wk24LWU1yvmpnCbxwgmq0ACi7oHenazz2VaKa5wa8Tn6h8b8ZKkr7G9
UiFcXLK/JubCicmgDJUiYEIaMrAlWLPW1H9XnLBnAcCi0RS2Dgtd8+n0u448/4ceNdgj0QEDdB2H
B2aJzz+LMSrWkGUacmuaFJ7T4a4HzYCiaW9Mr677hN+PSeJVtVhDNCztJ+C80e8EZSBm/2YfKDNy
UCGpeuv3reZFxadahMjZlAQzhvmTVFfqDYvXA+4pUHxPhTd7vn2VQg4K5lRwPH2wAKMw+W3zqt0g
i9qXv2ruDSv2lqIdE1LguyEYq8COOl9W1tVda0xXY6Y91SX4ez8VciXXTsIlKxg2AGoefPo49mdW
ugQPPtVAfKTstm38IZJebSCF+HcAngGE8187s71rVS4XNFPhDdQW1JLs2jG/LpGo5kxdadgubSpw
ukBSA2x0KObNwkIqjbDSBGGBdOM6d8brIVs7yZd2FVipcCpMz2U8KM+/zdCrJlIFhAJmt2OvtxlG
0SWNQOuC1vvlQ29J3QI4dOwtlKFBHe7OVg7PjVqxChdZSSjf8PABzPeKb+vQ9MerClpq9mO0ISF5
Rv/dG0qvObCVIsSisyc/YLaewm2yPCfTD8hBOS0PjH1la4zbS3X2Ey8xOXK+oi74SWQ2woiyQ9pf
h8ci5J8QcNvmG3tf/oye2jvxCgnxFWDGUvMZdkGbgbkl1KjmdV+LmF3DFPS42sb7GHfQWKEfiebH
+8da9fRdkfmr0JMpOOb3yqnJ2Qc1ICwjsgiuqn6/13ZxF9h3PQZYQ81X3u2d+ZAe9BvlTt2tdXAX
s+2J8gG1PRdTK/OGlG5VQ2LwCKOdW3mtP6OElAZ0G+2AK9iCQbyG9FezFVcvlyN4cT+eWJ3+/8m1
PWh5V7vppPou7zLV8iJ9ZWplCsDvC/rXrSmATwyMTo+3cQwDzTVY9/qr9Dd7oRsXU1u/LnuyeAWc
LuB0mp5YYsxuM2piAQsopt7wN3ZNQwXAyo21dQ98m71etre88/46Njtm4iSmPQcLBfT3msDWLM8E
FU8uni5bWaCQMbAH/pqZBSTexxXRepjhQXFjeapfh28Ya1L30aO6+dHu6IpbC8Nh5wZnJ4ppS9r3
0MH2jZ8A9BbHUfV14XVv7RO0sYw195ZyfRQY8a4w/6jQzt6YplVqKakRHkDw87d2q78DznJ0bq2D
tRYfS7cpaP2wmlOCj0fMeXy0aVu7Ixg/fFTWHozHPgDSkV+nb84+ecAcWnflbPiPdLumX724sU/t
zuIS83tGFqMl6ms/szB5YQGVYIb05APw2Zav35gfqeKpkJRdkwhZjB0C/nATTFmAvM9vQpvSOikh
++B3qVrvWpahWG3xYQiUJFX2SSng/lijEVQZVoFz1THTx7FW2+dSYJosKjS5K42RHaumUsvwcmCb
C+fC6W+bxTUfnYaBNwHnAut9HcRzpSI2l00shjKKvVCdwstuQjSef/FaTaGs6BDkNaOJGqDxqNXv
Qk92WdH7FQO6oPiqKvW+t5KVasWyc/9reC4WjXB3Wjpg4aNU2wiSbJiWb1ecWwznv87NlVkSG5W/
aYTeF4fqGpO2KL/gmlSfIdYYf10rx/FH/lv1jLXm6NJ5frKm7lRnPzll+VgmWmVb0Gdm6guv9F0c
tduRAANHTEiD1rHv1PZdW5nvl/1dOm5P7c4OitxogPxRsaQF5Njzz1o5kOr5sonFFTUxCqdBXkQD
EeC5a6wepEMirGgBRAHql9atDTy5+nbZymJsnFiZBX5HFROi79N3o7+cat+tQeIXs6ZprA6PE8wS
fpvbZymkjWmMrMmApjFIYGuP3Kh3dWD/rDfuvtvJtc7Uokd4YiKvn2bO/lTOTkJitBnS8BI3Rq+/
KOI6U1f28eKnByUmhsumqd55N7TBLAHYk+BQ15QAH0uQNN33478TcuMxB2Qu5iDxpkMp7fzrC5Hg
JAQ5iz+0D6UI6+GuyVZejYuOAKSBdwkqF+o8wGLN4T0XuOzq4c9b/CbCbFAq2v8SxydmZhHmjAX+
7nSD1ykYOjOviHam/aIWK0+Pxe1yYma2YG6uojQ/3afDsCuq64zsOyXI1h4B04+d548TsOV/1syc
vT2ESxm4IGBFJ/6YXqvNR04CFwqkMtTWhKOXL0w8G8G6BZJZYz6Aq+RWb4o64X73w+nCug/lwWGe
sc0PNACleOo5fQB2A2PlbFvesid2p6U+2UEaa0Aj00x2D2JLbpUHvOeOZefzIw+5z9+73eUzaPHT
TZqMmKbCHPec6NhUO1saIHrzU+2ajpYPYsl92vzKlGqlk7yYlE80GP9jaf75LLR3HNzD+HyD31Ub
x76yqldteE3YPmMlig17nt4XldfGa0iX5bzrxPSsumY0miBqByddyHR67mvyqD2AfiP22E6CGsDP
FD85qleQZCLe5eVdjNkTy7M7EpIO2BYs42DGA7zwoeDXRgdqvJsivZb12rTVEp4ZkrI4u1RAC4EB
mE6dk+BR0wQ6IzX8bEnQHkHMiybZYQyHO7Ktdmg5Ho3KK271h8s+LvZDCOgJ0esBEhREmudmjZLV
mTUiZnnQv+Ls96LHeP+eHN3deLdianE9/5qaB1EqHDeORnhYvXWhva1vrM/sqzwOt/+PtC9brhxH
kv2VtnpnDxdwG5uaBy5n1S6llnyhSUoluIPgCvDrrzOnu/OI4j2c6nkqK5NSQQCBABDh4S5qT27I
xrzJNup3+hJ7q/mA6VrxJfycmJ47kRwM1k2j7APNc71imx/tq3L38i3yQQ++5jjLPntibuY5Wg8C
1PrXpG5cT9vd9H5y2Xu2b9zlHvXti/yyeFsDMk/XmnNDnN+sJoKtEh2W6Lq9rpVjpt7Ug6dYwAOF
59dx8fibMploRAXByVzXBe/jtEihnuAnLtq1ieYN7lsf788bWbyMnBiZhdLMqtvOTRFwFDPyNHGH
KuV5A0vTNaF+IPilTq1zM48ABWVROBSbe0S1ppWxP9L8kgnXp2DHLe16pQqxFKpPzc08grYGWvUq
mOvSyMsJ3XT1pVJtirX26MUk36mhmRvotUhpomPixMbYp8zjO9MTgTiCfbs+Alxnfu+Oym7wylux
tr/XpnRa05MIVkH6HRl1mCZb8x0YAeaNQRa6IbmuK9+9JZt8S/djGIXl2mtmzfI8djp1a3QFZtd1
Xov4kNsPMgf4YdetCdAv+f7p7M7c0u0Gc2hbGDIBT+Slx+KtDpGc8665eBS4moPeuQnf8bULvCk6
p53usLwMqcIAhDnS/Kkme8i+dOlRjSELBWUIsBVcpPoDWDujeCXdtzShp18whfKTpVRBNG4PUxaz
La5zeQ8EgQcsC4qunpuuaUsvzSnwPAgnU+HHmWdMbTUrRkfgapjIa135wYuNsVY2XTMx80ylbnpd
mUxIpt2WKRJgVrQBoau/snBT0JjH4NOhzPww6yHwC3liHKZQOM1fOyWs9ZCyn4Z5CQRyEEu/cK9F
v3INXDhX4SYgbQRnJK4Q88akUQw57t2wqtXc07S3HlxCReER7V5EgIx3m/OjXAhln8zNQlnPkjwH
dgwPU1rf8LIMSJtuejTL4nG3MqELp8AnU7NgNuK16AzW9NLqi7BuswNtrPD/NpqZa9S9YhuyhYm+
uB61J6ndO+N9+W88GTEQyzKgqY2O5nnTCB/ABcWmC4EY7gHCMZN9uUaLs5QmO7UxbxPRlDYq2wrn
snTyAJ3SgUsLD72lLy1o/HXKw0nEdUzEjify9vwkLr24PtmenaZS14VrDrCtkue0CofskFc7ljyO
PGzib9Tctca95PuhCoh6a1grAXMhWn2yPvNI0MsTwqE3CiJo4sfqj9qNvSyG+gNTH1nVr3jMmrW5
U0IIPc+mV1fn3mjGB+lT3ylBRVscgehcmdfpy2cBBTlPXN0ImvwJ0hqf47ABUureiTAyU+K6zJUL
FaXdoaU3PI1R5o1eWAnAaavdodp17ZBkos07/wlTyDr3BbOTgBWO4moZRpsKIJMcZ9AAcKs139b4
GifQ4sSeDHb2FLEMsIOrJQbbJeYxVuimIubBcHsv03PQBP34dwYG8AlOWMjCzNNRKh3jvNQwMJPv
iYAEMUCL2/Mmlgf028QstuRJzyNFwIQGXKiwvQr6TmN5kfXbNHs8b2p5B4Le/p/Dmdbx5MTW9Bik
AhouX/KAwll0qW2aS+cHKjE3IEU3D2SX366dqvpieJ6w2Ba0qAEwnO16VxOZ1iew2T50YRpALGQH
GKxCvcRHmTc0tkUgwmJTefHBusIPLuC7R+OmWQOpLBAd4PQ7+ZBZAOAZ3HLI8SHmde4/ZkcwvhSW
r7eBc4EmKl/uXrOg4p7yUH4z9vHK1X7x+D0xPosHKhC/SW1ilWW+qwdfNY5t5BM9TMq7yuIroW7p
bvhpqDOfYqLO3IFNc76pAhAcbJ9BoN/v0sC90+7aEBxzchutHMPLzuWAtUcHtn+SwvjsXJhdPuhq
juPLsrwG7UbMmvDQowfd5MvchOAJuvJ0i4ZWQv1c08H9nQWd+Y7OupV34eKWOvmS2UrHsSaasZ/e
UeghGy6JC5JSgk7pOhjWhISWverE1mxhE6fKKk1i1ORQXlyiKtPfpDftznrAQyrzLM/wk033Qwlu
U/Tunt/Oa8OcrbKqD9AHiGFasYFasNCH0mZBDUr3tP+IB7LmVAvlWxAH/l7fWfCo0jJxzArmpPIk
YtPr+L62d0UEjivy4Fo3oNXwEr4yxsV7pANZKDDsodwwb3pURt3qWA2jEWiWJdL1jlXdgl1CY2ts
2NPnfznDTixNX3ISG02Tg3OKwBJF4SkBhQUURlR7JQwsGwHTCiS2HHSmzE6vxGnazFSL1h9aXIUh
8Jw2ziZWm+C8Z3w1A1IQ9FACfIW2KONXg8zJWKIqSmmUA8BrQ4EKAM3RCWtIenlxb64UBhZSgzCF
NoNJCBFZbWvm/4U2KIlt1CiktdZlQn+4eXfQ1W6rxlmYZj9tM/UVqC/berdn6poi6Nez5Rf5CdiL
QL+Ivu5ph5yM09FSUEpyGK9kuklS8y7rx79cx/lsYna10VORqmwEcLezso0N6Lea5wGLqxU/X7iY
f7Yz8wyjxCr9Agin+YURfxuA1BTWbaMHGT9Ycern6rNC16jWvu6uyehUa7PAMwJ5pM/zV3IXeLam
BZKyA36tiDZl2m1tpnuKs5YsWDM1i8mdaUlJCUzFjhUKIXEqTDh29xoo9JUc09ezdhoVGuccCwHr
i5w6GrHcnppYMiX3i/SxLTdl33iR/a0u3kxn7V6xPLDf1mZxo6ZZQ3CrQP1fu7ScGgIlezdOvMxc
CR1fo/3nUc18HRkF1c4lRiVpAVT84CXVT1dtDiJ+6pU1gbe1Qc28nsWM6znDoJQ2TKDkkdlvbTRc
N2tuP3n156D7eVAzr9fLpJ10cvCwlokbcBplwA+3t609PFN9uOrkAHy5JOMxt1JADs5HyUXjYPxF
xXG6nc5x5T3STapWwLgJpR4FEoziXWn2bpF4rLnPq590LTG4cC/DcH9bnAfL0dRQL+oGgFReQYZ9
0EMC9tC7KpSb8o7jBowIvVWPa0+mhUrDZ7OziwJFTcV0qsnsI/DLcaDsIpAWDY/ko9iWOwkW6c6v
f+L4Nld24uI5hNAyURZoqBvN4gvA1AlDoX1qxLx0tRZav4G065XDbqHuiOGdWJmFFmDBE0NrYCWt
tyaooikyaLYPNH+ggvWfspDKLU9dD1HU7R/O+9DiRjmxPTv+ysLuE3QOABnYkqPMYUTlFxAL29aJ
tTtvajEAnJiarWIBgHZaUZgqlWGrFONWlwDoFo7PrNyDj387b25t7aafn5ytooqqLi9hTnNfKu2W
QZt0tXFgbfZmsdPMXVnHcpq9Gppb1W3R7qh9cMaVjb44FIiqgA4anZBfEiQgz21jsE0hdJbHXAnq
6j1ea6NePr+n7gd9utx94a3gSBQXjo6riNk+aQ5q+0OF58b4MirNpenqYT9Wz6WGPPyaQsLiaXdi
eBaqE0D9SjaddomxaVzusxGBpAXhAy7mFtJsqWWuMEMtOuKJxVnQRqMg8G7OdL6qFepGur1JnRcR
9bcaV/yCqCu4gsmvv5wRv8196c0p1TjupwM2bRW/6ii0fsY12ao1G7NAVdbozC7QEuYTrBqus5Gn
SnUNcrLo7ScDmcUpPBJN0k1tZ11XBUmvmn6kO+Foa7gzQNbi/PZdwJkgKgIkYDsTDTJwkZ/3L2+4
JnWJaUMnBBu3CbtJo5eouSD0oTUItIafdHPfpTdVvG/ilxXj03x9XbPfxmcbG6xKrEw6GCc5+lWP
RL+k1pOZ7qB3kuf3Mb/QTOBrVk6bxfN86o8gqHLgOjQb8cgrKDUmMAp5HrxQtS369oNB18PKBLM+
VHQqO/XVYhU3sDjYE7uzwYomdoQ1XZbG5GKUCV794H2OHBkK9mg3ha/JxzLufOY8mqDe+Hdm+sT4
7FrYNblhj9MVvoXSmUIuWXllm+8yRUOBfejsLY8CWu8i+/a83UVfPjE7izoKHakb9zCr6GGTOrcc
ffVmxDea/Xje0GLsPjE0Czbo+RlqcEzj3WDHe4kXkKOUG5K5K0fEynh+hfeT0y5tzVRU5mRGuJHH
B/EUGyNafVEr69ZAGMtv5t9j+vXzE2NxRmiVcRhL9Z9aFQoQLtB9hAZ3rrggZ9io3UY0Xo89cn4u
ly+CU5ONOkGIIPb7OSawAlglm+LG2wL2QfvIzwQNSKpsHaOAmBrb6Tna8Pt6T9Q0JJhoZbTvc5DA
5+6jND6qotuvfNHy3vn9RbOYWNUFGLjrHg8ApHVAyNpf97lf8vhgQsHLNrZKA4HkNnTpymXqV6Hr
S4Q6mYrZxQ3izsQsHUzFyF9qamxbCzB9YV1bkvissMMKGWotvW0LeegdAQoqdW/GBQgd78HMAdr/
6IFbb4PzMnWFq50ON4kPvZ2lHkDn25ZpH01eh5SCOIJp0PhtytSDiJQ/cPvu/BQunsYnA5ldC9Ef
mYEfEAPJe3Qv7Wn6znXNI2pAhVxZreUA+3uxZgG2jiAvFU0PJq4fW/2+icRWrW619prgTaHYnm4/
nB/b8ub/bXAWWWmt5hYZ4B0ViTxs+l2jgkFDiPC8mf/PhvxtZx5ESwKJJ1TEJySDY4fc8SmDzr3q
D/U+y/yi64J+9FA+2K4YnrzssxdCaRh0MBPk1Z5YFj9vyMqFBJSu4gJcJRdNhBYwcrDg8Xi+dOlb
hlyMSP2+vBBFUKOdNxpWguvCgxT2pz4ZMJ8t8MwqFuiDjellSDlSyA2SMptMPRLwakXcgU699G12
g178GlLdY4OinhHk8bUqy835ifjqxJ+/Y3acQE4YFEcc3xG3Y7VBRmDwUhGrASnr6wg8O16p23LF
5lfngk1IbyHBBFpvVKY+z/0w6mjVmfiEO/cqJzvKH7I15s7ps78s7wQONdHnNyk7fjbRj43mgCoH
uSGUQmRPt8DOh50DUh4t1gM3umhioMPPT+XSsMBwjcZ/0E+DP3jmUgrwH+pAMCwhryzwdRRyA6qh
8za+XpdxgpzYmO1LYblUp1PbLSBxjgK3SfP/4yhmM5dInkdiWpwi9nskluUVz5/PD2L6yPninA5i
5nMdMgOuosCEXUJmsfPyKLToRdusoKTWzMwuMMOEx5m2mS/4pSF+sOEpKm4dYyUPv7wiLigmoPGG
w31mpZDWQGWOFen0wWvpJmtXlnx5GP8yMFctiBLpQBobBip5X9fbwn6Mo3u9XxOM+nrEwLN0C03W
6MsBr9tsU1I7gaDANFtRTw3mQWMOgXesIvOHlXblEzWV7MdIqvZhjFLUoJo8i1ZeEQsFa3wCKP5V
5AqI/aWnfEwt3ZEjkFI1GOn5NtrT7yb1GtMv9mH+aPqlb10dxx/GvR0Mz46HTDb6XUEGd947F8qp
02cQB8oN0/kwJ5E3OEjgIEaIwmIe6AcRJN+tl24D0XavuMiYV4bug/LXu3s+29Q/xytH6UnMXYAr
cBxZ/YO+JguxGJtOxjRb3bpVUnBl4e/HxkVd7Sz3m5sG5+dtzcS0UU7u1kXiDgpxYMJyrhRzT53M
I2sizIt7AWqKUN8xpoTPbLP1TgKethQ2Cl6jJfgVz0vBQE/lbM6PZckOSFzQpgRpr2lTfB6LmnUC
Xj7VsXsIyDtj1t/nkRMPfud0+pvIYsZWvG7pHEaqFqpJUIwE7/Ns9pBOyIy2BtDNzUH53f2kFpqW
GLze7j2TiKfz41sKWkT/H45700J7wefxoYjDB2OSDiCCbQvHwqtnraq7OCAdRzC4DeF487ZQG+yu
RmHhBNZ0EZRWCF5Ar4ZEgfFO2vvzo/m17PMDxUIjHkh6wYbydbmaKs3zpp2ajt1d+6xfGoGAFPHz
cJUBfOvp7xAE34xXlvetvLSu5Y28fgHRx87d2R44oUErcf57lmb39HNmm5kPkP2MK3zOtIgiQgOO
fDxvYYESA8ybJyOe7eeEFYYetTBhbMyr6JJt1Zs2sHf2VXHoXpSgP1SXlpdvwe63Ky4g9hvtzn/A
0gY5tT9z11ZvOGo4sD+x5eX5hZNcRUwJGB5af90QiDjhrNgWIOSceWqZkkFlUwezTmMfwIdC9RrA
OwqyP29nMXqZMEDcCSRgz3a8sHkhm9FGFjn+7vRgN4xyT1q3540s7QkUy/9lZOYYVmwrvJ2MEASV
5GYc7vP+ES8RrwMm+LypJR88NTVzEEYjLR8JTDnRheXmYdkVKyszzfx8051amLlABJGcSulhYSDP
RbITyTXuilr1rQGBR/rMhhU4wNKNHgF5anPDNUufKz62oqlZaoIzJGcPpZF5im54dfwjrt6J/T0p
V9xhcfpOrM0HF7n5gJwQ6vNyh0ZopVrJ5C9OHmR6ERxRHEFr7ecAnIGsYKA9wr3ZP7X0wlCvsgr5
FvfFBkJX+nx4P+8Oi+59crWafn5yOJe9KgtnulqlPQk5Et8ImSFoFFfOzTUzU9g4MVPbhVsMFczk
5h4MndAdxU1x7Z21tDanh/NsF43coAotgLErh6e+Oqjut/NztRTbTv/+bOuMmVYV/dSjozW7qv85
QC/cldu+WCt9LEUDtDfh2EIeYOKm+zxZUtNSFQzeYMERgTbEnqnvenXvDA0eRCvhemldTk3N3FmJ
SxDvcaxLZSC9OWaBET9xJwnOT9yalennJ6uv9FYL3mJYcdRDoUH/PXuy0B/z7xgB2xqYrcDbPded
HjvdtVp3Gor+I+K+TXS/jdd6fBZdAN1z/zQye6HWFMgqcM+g6aXNvdFIAksHsCTTvLh7OD+cRUv2
pJExlUgtdxYI9ArZ7lTDTdMGTpJE16nYRWqI9ufzZhaqpBP3GNp38L6zbFw0P6+NyGSiJ6hX+L1N
fG7ajymxPWKMNfCLjTciyyQLc4vS5cZqlOfzxpc27Kntmfc5sjXYEKEKrJej35n1zehqK6/wpXgK
/ir0ZBHk2O35bZPGY1zCXyaMDkXI6co+IA3VA5AqAwbHTHvf1lEW6E79VJKhWymULjk+XotwGAN3
arxNPk9ub+uRPSY4LewUNwfK/KFyLiKnXXkgL/nKxOZG0IwF4vA5eUKXKyAtFbhSW1Go5+hV7VnQ
QnLP5ZvzC7Y4nt+GHPXzeLhkQ1xNd3dDbbTB0+qovUfv1KAiyVFgR5y3tuybJ+Zmdy+k6NmkrYRx
gbQnS1QvT0H9JXDIgwvVSxNoSbtxYIvrrhrX7klL1wokIicNCg2pQnu2dEapRZoAOtSPkIcl7l1V
gfC14xdxpgdE+9GCDfD8aJei/ulDb2bQdjtB2nKK+uYAJpk2pj41k3Knc/0m7VE95Su7bwGlM70V
QPpvT4y2OHI/r2aaA3/YDD26fwxAGbHTM1mCapMcEgvkcgWua12benqihjz/ACYkUFm3hndcXGOQ
zuMbkCVDXmUW5/JIGzn5RYaQdYcIHVaF5Xhp3W06XXoCbMO9vEnjItDiH+fne8mXTw3PQjmK8Rwp
HmRzBC1Bvr0rFe61YuW6uLQzwYVoahDDRIvMF3aACgyBloUrg2Jvx2irplvHejPHtZWcfGN+5Qaq
APK80Lyx0Ev4eSWzbiCkm3geNHpjoVuFSdVPsnzXa80eqPtdYsp7q3rJNCiPUAhKcu2gl2sNFYtj
BagdPR2OCvzqFIpPT3lF1ydK3QlJDeVqK0wZ9Yo6BGfh+YVb2pngxP6nnXneU5RqA6WWElfWMr0z
kjTkWvV9jNSg1ym4VH/IZA2ut3SIAGYPuSr0agKVOxsZGYu810QFyHtipAEOx2JXM7wDUxHdGAa7
FAOUAnSmRD6IFNlfRpkCM45mJ2Q/VTyr5oFIiqJJa8nwojff0uGmLz7GwRfNBqTTf31eHQMMrmjo
nYCWs1EmmlBopuPpbjlPVbNP05cmec+ql059j+7Om1oo72FQhOgQNwUPKf772VfSoewkwhxmFCnl
rt9I1LSGjRZfayYEfzYOmvsr/Ulfe5oupnBP7c5uHCLLDEXtm6nhcfND+LfKrqk3zvc75dGpw6QJ
68eVKLMU1R3TRvPNpMeJgt7ngVpjjmqM3uHqm4++Y14QkIJpr2r6LRYrfrK0/U4tzeJZbg7MSSZL
uOd5ru5V6uuQ+SRauVAtoJiwdCcjmrkJFbYhnMlO2QIpq+16L/fKg3HbIiMf8Bse+ebDeW9ZGdmv
I+QksERD+o85TJARaaPrmj0xSAS4xZpXLi4WnlyaaTo6mIxn942xsVlPmJiYECwfYn4PG+YTw3Ou
te/0fvTTLb+p8Lj0xpfzA1w6ipCd/Jdd/bOTtDkkGpgzwCubNwqpBXpJ3c15E/r0N+ZHxKmN2Y7r
1dxgmQIb/QY6TfojP0SB2Dv7Joju2YM2BCBW8iFcEtDX3D8CNO//O8/a0y+Y7b08tRVDyTG7o67f
ZKO6qYrRtwDoGJ2bntf7XwP+j3fxn/SD3fzP0Jr//i/8/zurZJ1QQI4+/+9/X1cf5d9u8tf3j+a/
pn/4r1+c/d72g129Fl9/6dO/wR//h/HgtX399D9h2SatvO0+ann30XR5++vv4zOn3/zf/vBvH7/+
yoOsPv784511ZTv9NZqw8o9//Gj/488/gNs+Wfjp7//jh9MA/vzje1K8vb4NH1/+ycdr0/75h2H8
HSU0g9hQkHTRiDEV84aP6Se6+XfcUMCFP2mu2ZBUgo+WDDiuP/9QNPPvk/ybi1KjC0E9MDv/8bcG
V73pZ7r+dwJaOEQEKJMSV0Uk/+fgP63R7zX7GzKKNywp2+bPP9Dc9clNTSCBNShqgU8JvN4qduAs
inGndKTbD6oHNRqz20nWRW15T8EX2USXYhyBjIrrJNUu06ixNlwz2BEy6/WDKJnrNRG0qvFQ0jYJ
TyF+EyUD27tCrY9J1ZkB2uxF5yeqdidt5wkMOUe70cW2qZJhyx0TUl9RB2Y4h6egOazHYxnTfjeg
XZJ2rvlOAEkJ7Kp5gLqJs+k68aiqg+3XETRzb52UssbrbC56ryKyfDfULt9L6LHvaqurfBJDvifF
5+8q/Mp9RRzahSA3co64NlhbPQIfTxkx3S+pySClooLMVtXigJHqmWjtW2fGR8NClRr00F7foakl
d7LIY11V7BwS9UcYvelAd+nK8taunStupOnEOt8dbUlTO5AyK/l2jPUo+WkIwEW8AnmMzGtYpG0R
81T0ggG0eKjVzLpIOs185T0STqlwoDuikvuSa8p+kNmwbU2q+1MDQ1gWZb6Jc3WXQC6t8Dqzsze1
BiRKPdhNMAC/g2RskmzE2L8XYEa5rXRZXXNJO3Tdp+4VgERWABGjLlQdsBNnTfQNuwKCBVWVQgKI
mZansDjy87hBZqCt9q1iiL2mxs21xpPGE03PjlBystBVmnFfM1q6T5W2C3hJtQc04IPKpurL9r2G
LvdmSBrteSx6NAVYsfE9r11lW6R1sYsxf3un7QosYNKqaIbVDZDyt2UVtARCMG5EdLCUmRddOwDI
DdoTASh3vcm0OOGeOgxyV7kqZD/atIK+aOaqaGiu+vFhSEBl6UA66gB9IvO2cGJlZ1d1EgijM8Mq
rrIjJBtUvPVMsqV5hzm0dIHUb5Pb78wR7NlJi2KXObLwx0ro6Hc30oe0BztmMTIOSSlw4tEiY4eY
6vXRjSxtb7gFyIMw6isncRwvQY8OgOdV60IAQMuUTRdr5GJgqnK0UldrIMHTDCgISVPbRnXOXuUw
9FtpKuqWdyNEhvVxsHYGd9TeN9LWBmlUTXxoZiE1XbfjXgdECH7tZEfWSAgfxcnoRQRyUobSG+9o
2HzTpLu1Swma27QZlEc318qAta7YRh1zX1nZ8G8Kick9HGeEp9hZ0JiZuCUaM1F8ZCpUsNrmnY5E
Oagp7e/qbFR8s06eyoLYW7MESzJT8UxXY4j0DWMfXwxcE34TFcamUkYtRE2z3phUVUIBuuPWU9UG
Wgwgn7B/8oHzreuW5Gin8hZsitTTyzK5LU2x7YVyDQSUu60LtmtAM38lautQtUV9gX6iXTvw8t4e
9WoLNwC+17pP3fKVod0AHbf1brDaNKjLapqw/rvUXTDCMnpHevI2mkhEdSmptzGXOfNdI7vXFBdk
H0aiXTm19mwLEEaixTOFwoza7fSa7Hq7eM0iXd3oJdOuRJ4bfqqM70at9G9Dn1+DNP2BMbatpFYE
jkUCJ6LX8Th+QzfhNmqy26KTr4NOn2Vvf4uKOmiAyN44bWl6NqvDxmpCy1a3plX/JMSkR6aaz1re
vyOBBcY+PkQhnuJvkc6vHZQwvydQqfHYmEOQXBfxB7BUd25sXzWs4MdcKE/QMtyMjcr8Er1NjZUc
C5HsrVh5VvrBvtGJIkOwIz/11EFqh4AAGYJBrIpvYpsfjMpWNmWpHqAHVm2Irl2AdW/bN2gYBBvX
RkkoXnzSQLiAxiwH1e29harjNk8lQqOtjcmD4Kb5syI83yg2vTcICq2DJY9OjvmLhwiU7qV7he4g
xZOlKH17NEdP2oMZEk1YXmm4Ihw7J3SKH8TIqo3BExSFrfjSkR3zIsXND9Ji+qEg+pVLY/BDKE7k
9ZULcfbcvLAVMXrtmL+nLvTkRmVrKshkWATcfCk/JGlaeoIAJ2Kb8Ttt08PI6YPTlztLrQ0vJiJM
nOjSYLwO4gFnSlvbH1FktV5eWrfxMDwUuXsU2BmejXa5507BfuqS9LpAxW0HiL3u27F+O+hGqLrD
TQ4+7p8ZjTXPzFprE0OuzmO1cgWBXGuTWhlY7fAHNiMvhG8ZbGtDttajY6uFLUHXCjGT3uM9qG/0
0T6CSqT363j8phZ25dVp1eG0LQscWm2DDoK686Uxfu8arQ8jqHV9OHmT37kKFg3SggI806wUXpO2
7VbTC/7u1C6ouGuBzoc8q3+MTT8GDCPdurrCt8xWHDug/RCnx8HmrXvb2ZBhq8axVf2YtO6wAYts
dMXkKGIv6hNT83k+5G9d2yf3Fbp/kqBWy7zznbjrh10nWbrhtnXbxaDWUzpw4NM2NgE15KYXj2p5
0PMm8t0GvKMFuGESomcXRZsgGT5GYFZ1CfpxTQ4ANoTbrlKHb3UFG04p+QgkA882lqxt6BkK8crV
wkqCtDXUUK1rtITRhlelZ8lKF4emdW3U4ZOmFw+FhWPwkDCa8VAvrDZKPUt0SnUj0kT3+mwMi4pX
/jBoxSYtjS5MomRH+8xLOvZqdnHIaxroLgtwsvh2lb2ovEnQUq5SX2bkSaRdu8fE3KiAStm8C1ym
dn5s8hB6I2HU0auIZIGbpzXiNk4AvxK96pNEO6q5fKt6eYEOzTaIhHpbpZL5SP3egDRj8CG+DtKQ
iA7+2HOMkaM/M8qKn44qwTDDpn4LrRQBlhBiKdBREwHaRkXA8/w1BZrb6yLLAUAgR7ZGhKlAp1lX
6g81FIswSwZgyyPLN+agvEkm0mtIRwPd5hrPjIHPrGtc6utmSX3FGArIeljfEi4v4zxqdy5HNoHZ
FGQWSu16kVpUYZTDS0lGXW/I5BhEpuz3mZMYuyJRexvJ1kgGQP8Pl5lC46PmDNkuR9Ju20uJnzbl
C+RhotG3wWelgpkoScIKDGsXjDjRFanRee6YSvo48GI89r3b3ve2+d2OOd/wEuqUsm9/csgLco5P
UeGSSjH0e1zDrO9po9mhm6IB2xvrodmy2N1oNds29gg3cgJIATxlEg0c+ZDRsKY8BtNae3QV69kk
RROqVKYPRYENXzM1ggswxwNjAw5BkydvHY+Sgyy4zHzLbsD6kdX9K0/roAWECpebNgtxsFWlDK1Y
L3PH6xO9cj3TxqIqLRQRtz1jnbXLKNYjTBVFKUJ9QP4ExwGVCkdnGW7TaFFAnpgEhFRjfWStMKzA
kJqoe2/Ci0o/a2XCR8/ImHDApRMD+qrT7pnKRHahEitGHRSxoxSX6CFBt0yPUhXd24lUb1Vwlano
XbOQoCnUMclvFCoN7XtjqGLPTddo8qBOUB6A+lSTqr7RFlkMmIGqJhYCrLQ/qpIOQvON2Iiqg5uD
GG/Ls2b4wVpq9woqd3nqEk91S/Gk1hb9KTRqQPlQJLUCzUw0uHHoxOt5cjC6qHEB99abCkKOFq6E
iq1ax1JVY/5WtU43BEJBgW03JiM6WjlTxuRbhcvtobI6AaZbxDNPGDxOdlEKIOWoNmTSL5SQrBSi
OzZ1H5lhKZsh+m7BwDFRobdNIWcBerargRRZc6yzOH5okqoBALtNwoYgg3aUsofoTJfkmidrw6l3
eqyYbA/ZxAIj7kiCY5+VSuyNMPHq2DLjvV/IjqMPkUPj80KDkGSDO3IR6VegA+jxMtEh54meiqh4
QBeD+eamBUD30tKcKqhGID5DQ/Is9vJRNmXndWRE3sci4zgVKVIa7/s+hZcNonJwdsVQyCulYpnQ
n3cSBWRUlUZ2ElKX+vNAG8U+lLVlIR6VAJgHBsCXWeMNyHdWOypqodxlcY1sZyG409yVicXdJ81u
ELANWybqRs1dpd1ij6lt4lnd0OU+TxjqUOn/Y+/MdutGsnT9Ko1zzzwMzrwluUcNlmzLknxDyBPJ
4BQMznz68+10ZrWtrE4jz1Wj0SggUbBlcW8yGLHWv/6Bo22IlJUVRkJGaWccSLltGkqAIfNufFEX
9nnBe6naZUwAYHMaoPQMlbJMf7ExCef0yY3Z52Ba3OvSTjfOvTTMPjCgES8DgehsM02qH4KiWmvC
7It6PqY6fWsO+Dwl2+oXy81MPtqxWNpNfAnsKegP5rKaUxYPQtCyRN06rlfbJNtbY+AQPPCKefO5
HVI/MpfAkAcn18H0wegHUyVSLktzZ3az4rCtV9pjWxaUBIPq/dgx+jlae+Huxil9wvnLe1tgzngq
qtqNyQhYzrovarrZqYj1tJSJ18hwJ+VKert9ae8snECCzTbv/M4s7yxTT3GFkc0lBJR4+Wgwre45
nFNxFy6O85zm+QN9E+tTjCbmTHmTAn7z8sWjCOunefLkG1FMYx6bgwFXqtHDlATCS4coXxfzJURA
siYXWxu4Jv4QHjtq8Uc6vgEdcLf4/VlVpCIn+baOV93SeATz9Xjnp8tgxV4n0jYmSWMIz1MYNFWi
vKl87y3ZC7YFsNLbUO+7VIQQMp3bzZpG0sHElyYbbyzpI2HI5T3pVFheSCXPtT8uFb2sIK8sk9/W
TvaJn7VluF8V47fZ9sSu65wlmqB94OdpB+OLwaQl/udQ1U3xWbd9+234W6DqAmi9G/TXr8PNi3r9
k/8N0SpWO7zxi+/U//0TFfoLZPV+bD79x6mvXpov/Y+w1X/+2+/Ylev+ZjNBZyYLOx84PQAa+o5d
8TeYqDMfgVPKIJFY339hV5b3G4F0cPf4FMw5YdP8C7q6/BVIGFAYYDY27K73j5Crn3AruFoXtiwU
3ZCwE2Z9rzFqCtqNQnJ0EsJ14xIGbTS3+ZO0y0/1mOtD2IplX3W/IIu9Egt9vyr+3w5SmYvbyOt5
PH9QeCus+0SogYos8Cll7eos10s6qFPcrhrRFAk4B1lXd5mb+3Ff18VVqfMH2YQUhKa7xSZcyu9o
8x/450/A3r8w1dfg6//QFX3hGP/Xi/nqa3PJIf0O5V7wWnH5+e8L2BG/hSbY6oVHelGEhIwfvi9g
YFlmQ6TS4pWI1OL39LE/wFf3NyBV0w0ZWoGLYpfAu/Qn9ur8BmCL+ILBssBumOSyf7KCXw12eGvg
OlyEb9icYmJMDgdL/McxS25QTjXik7s0qbCecCVcvCKy82GYn8KlUu7bMCU/42RMo/warqvtRw3F
k3ENwTedk9EJNiM8AJSNa8YWLYb1H41Jvn9ABFTYi6MPgyv7ajxjZX5LCPb4Zck90e5sI3Xq2MWE
Y4rFMir/8MOD+2MJ/4hFX8YRPwxM2Lc8GP7EUFwCuRxG6z/fjmlbtHZG5KNFJpDkEsr4QS2luv/n
V7F5T5mpQV0Vr/meeb5y+llIUbOV8J4Sx4NT1fjTL3hIl8/6+rvY0FhgxTG/DvxXA6bAbMPMJ4Ax
UqLG9BfCzm245OOx8cB6ytwg5TdXXyFG/cph9tVk6/ebCLHkYq0GMs3I9+eb2HXh1M8OSox1zqrD
Ktb5pHuj3ItVd99P0Z/mPT8+r1dTwu+Xclz4D6ioL5FTP19qa1CLd5tG1CtkE4/DRr2xdS+zsX0z
7VpEf//c/vLFAsZ15BQT7BUAxf0+x/jhZcGSqIKlKUCt1+xxcDpzFzj9V+rk7Rdf6/Kxf3p0zEC4
BMRzgnHsv5J0zLLUDq1DlFI3JpYs6h1ENbi6XjPHSPGbq1Cn6y8Ucn9Z+wHaU9gqeKZ7kMpec6pB
cAu5VAXUxhnq7m6b1fhNjAhffnEX/+11kL3DAsCfRbyOtpxQ5Iee5Dqbk7dP7oUMkBVKfvr7Z/Va
ZH8JlGKqReoB/zNJSHpFW3Opda3BIprLkcMY5cqiQwgn51Bk5XulnZuK3PRKOodepwQ26SPL5Qi4
ftpMYi5CZkL05be296tkjX/37eHrEN/BIA5h2+sdpnAJfghpz+TmNifhyjUqJ7CGv//2/2alhhee
BZs67E6W6s/vhbnJOqAWKKJ61nMQmaIFccOdRrVxZa/lr6a8f3kNudcosOA8Egt90d38fDknTEsj
QFEWGeRO7mcn+Cim4KoP3DOTrewXe/S/vxjDyfCireUb/nwxt/WF73RcjCa5OdabOdyLonW8qDRs
awdc3f1qKf31dbR4CwWOvQEuqFz05yum7iKZJvE6TuSy3so8eEJQfA7beY5LDLLN7WAMT0UIdQ2j
wC1VeNYTwe1PXRdX2JVHjGNyeiL5ITda/Y/fJtz4Ibt6sE0vcbivNtvffZb4zHk0Ztgf8JHIjrTr
X1kO/HU9cRVgd5hInFrhaz2oSIv84nGTRx2BcOvVQqe0JJOs0vmQpQWmXn+/fF9ThXh5uR5OxTxe
dgNu/M933IYg3DVuVkBo0T1l7eR5FZZKefnN0a0zR66dZU/SzZh3EhiQBbvODoxHM5dOkOh0bn/B
f/nrS0uaI442FFwX3ZFzWZI/bPwDOQFBrfn6dRmO/XGetnE5LqudWb/44r+60KvzrJVj7hLnkDN+
kdWxpUzYCaF/tTv8pTLg7nI4O7ROl77FebVmrGG2HG/i7jbNlAtGVsBrQLu292EGPi6Og1XM64mo
AL3gFdfmv9ou/t1qsjG8ROtAhh1M7J9vZysqkJyBPbD0DWyRLyBonflDEqrJOP79SrJNi1/201l6
OQV4ZsKiX+Jqr56d2dtGI21EASCDfXesSHYdI0eHKFHquclMBilB+N5yltoD6u19RhbLKjJOJ5SS
XyAEBw9FnZKJHNlzMw2w/lW7YaDUGlPQfqK+75rPOs9G/zbUakyLyM1zG/RAzZmKS0nY5/Og1lGc
japv8ZgyyzmNewzAy3sDEKImYo/c9rf5UnDwNHPXaywvhi1tDqZWrmNFGfC0kYjV3YDlGdjf5moB
zRglnyk2tkkP+9Aau2E3LR6oy6wXzLwDNPW4dMniC/IY8PymNzLvym7DLQOXqYecjzCU5aEPlT1E
Q920XmTZqz3FJl6BIMbmMtQHHQa6O/Oeux8piGwUz7rS1qH2/GKM7K52/RXZwDRXoK+Vj7lSDqqI
G3xEUq81pzcasCer7nNjWnV4ZbaZo+WzVI3ImJFWeTmF0ZTXUwg8GMJEzONc62ANksDI9Hjy23R4
cTp7uFN1Vdz7AchR3Pd1OyVSm2YI7ucogPxKbO/KkBxMqLbKxLNDNeXHaajrL1obagKIRsST9Ksv
63ia0xAekp8+F7UUnP5jy7CTJBwgX4tZR3ASlQ7KXcCAwiM21s6LxGGciyt6ahfPk8HE7mprKKLy
eB1WW8cTdaB+wuuhgzmRVcZzbxOy7icBt82rOTJcgxucO3Cv5qwhDMZPDecuI2TPP3e1zi5DPsqs
ZFSL9BKJ1PCwMSJWkYQWoSAO2tlLV9b9yow9BaOG0CVynHiqQl3lk1o/OG4djPu0c+opQal8sdAo
cE5Dt1/bFZSaueMVL2thMnJVYonGwEOwLPNxeZvrpqhjQ6zBG4Zb4X0d+ou730pzA0mdnWzpEz1b
ChGyPyvgTem3BgP/bTP00lBOBVnPhaumYsX5s37MLmggk8FB3RttNRnMBj193fdOWCTUQ8JHrLct
5tsZLJHcE/syaleO2DBsBHqcmg/MOMdEiWww35W4eeldYDWGONCJen52dpzWaIKrZkKVUpwkR1Vx
oqNpvCPUHVnFcz5WmLLKAFTTMOWnGY/9nKCoItQgwlVRUSJUwW0u+mrmGxkA/1nb4EbG1t9VcZ9t
jYrcdU4NJhl9/tVdqxTWQN4v4Y5JbBhgTeT2ZiItKTDqd50tjFpsEtKI/cFLk3JSjRuH1oBzVN5t
/hZ5TbOAUmfB5VdimAYY2Upu3dgJvAEteyHNQM31Uh69YLCcxOqD7Voal0lvF4ZunkzIFHDPJAn+
Db1cG+6U321ZLFuN/gjpHguiN7Pq2qubLY2GJnNUkqpKwaho7Jk5RF2IFdlzs4KjIm0woroYthcR
bu5jtQpn3i35VJ2KDHEVOYtKlokwDfXM0HkOn8ut2/pHJ5VM9AcrLT93Fez552nTnnXwMqcJr1rd
uvY50L5iEOr7td5rQsFlpKva/jilQyX2mM9z1jBh74wk9Uz5OQ/CajrUa24eLbqOBro4UCxfp/Rc
XMzJJ4l6LRmnUQX4Hi4FDuxWnxd6RUszrnkUyL62Y+UV3W0vWuepCkf5rR28NIjnftxGfHQ6n8F6
LeonqDlbHc014qoYjSO7BMOhPt+NDFpkVKbpQqb90NYDw7jSfZuNTeXFFQHSbuwxKQEInmVrx9Oa
5dVVUw3d+m7wRGmJOKiHzjlYVt4oxa/INTkOpTY1kHwFcjzPqGBx7hJoOnjPtvLDjGFLUB4p+ili
d10xkjJG1Jdvj8Pw1Zepq5/rXLkDbmeTFvnKWtS8YSO1/Hi3TJl1Mvqt/ThnUuBjkrqNTHy3K8tz
3rpOw45TLeuuKVqzULFGXWYssbbrmUkMjcicOQzZMQ/p/j9Il/8zcb+LmuG/hv123fgytLp4qf7j
MBbN158gwMs//Y4ACvHbReHjhn5wQWHYlP5EAGFYUudeKJamDVjNJvMvCNv+7fef5q8QNwsmH/zV
nwggv8+7ZAyjUUImiHVO8E8QwN+Lrf+sj/g8NoIg6yJVwacSGJIP/mNtWyyho/pmjQ1OzWDnpNXk
4UO3KY/Xp2iejNGQH2XYth2WM3BAomXsmuUAZjjom0pl/pzUl7YwslycDqIFhou/SyevfGp6vy9i
dzbhaI2hMX5mYRovbuea1ZUDn09FjJ/aPtks1xh3GruQ9yacMS8OOUyHvSxyTKdwG7PQwgYjx2YD
adCoBJqs1MmXk6Nsq7keIRgzkFIOBcMPT/Pu+y34EVv6uUrmxhA0iEIK1ixqXOxFXgEImbMtrnKD
CMLJfKYqGp+EGOvTUm35dSU5lWQoXVgodZs9/v2Vf+4Cvl+ZHoveDdCTJ/yqZM3F6Nh8rwj5IjRH
Tw236yLUL3qa351Hf3zw4jIhAZXG9ha4ibbu5we/zt2qcdOPeyikWWz73YyZ+Va69yYFQWmfXNk3
05U/sMPcG5M53UujyQvqX2Mcy10/b96F1TiqknHDqtXcRv2W6Wsmk0UYlXKFWmlUGY6GY2VNl/hE
ByqhaPzRifK5dyDcu53/IMKpHaNBDx3aWmNZnNhZ3KlK4F0O7n7I7DHxp9V5V6rW+bKqqiM8NocJ
ML+liqvejrNYnnXn57fMyq1vugW+xmzaXLczyKj5Ypt+W8a5tU46ssSaJl0bNA0RFp36FG59BWFg
UoxDiPbuzrWdOTIx1sWQO13hWXKzeHa4JU5bz8Rg66nJdp1jds+lpNzbbX2gvwbetCInK7fA2pVb
Cjm0lb2PE3QGOQVN1uiZR1hp/XqfstrvqNtIlqusdsLZUVniyeqnNI1TYwRWLNBwfq1Ha1uO09wt
77ZmMJ1DrUKri/tC5kbiSoFBe2YCiV+VKQpJ/LUrhJ8+FMIVEnJLR7qZ8BlSt/sEpw82hhXmfb/7
+wX6amyAetBiOMHCtMB7mER4r1aoscH3qfovLQSUs9tp435aBheebCCWZK6mCBPYLhr5ws9zXmI2
G9i38IbNZO5KFVUi/8NH8n9nT/8HKOSHZ/OXQeppeKnWn2ZPl5//4+QJfmNOdJmRsn/5Hr6Gf548
HicPtPvwwv3Hew8l5r9OHsf/DT0ASLrFfJES9nKQ/XHy2O5v+GAxtMIGie4dt/5/cvD8DKpxoiGQ
9hwU0nw+1wK6+nn7ad262wbcnaChDfOV9M0XL5wFgJllHzdL4kHoivwXex7n7uXX/rDr4UiMNJPZ
KQZtFsK811ieBbFGQ66nGUqHfntQcyCbU23QW2IEKBmPTlMvves2XZW6lTJo/TcbNAg3Kh2n6a5o
ul19tlOr0nt70oG9S3sf6vEEW2k7OemM9pF7+0VklkgTWWYa3ErnYbuXgB7mc1C1pg11XHd4VcDQ
aBOX4Lhm53fTkpRlmdpXimaviKSy1GOWjesXY5J2h+2jWSRZaYYdERr99DSVMp+AWovNurzis76D
C6veeVKWaTIhYPDOwOxDDepbpfap2kLniXN2yw5G4OUrH22ZIcnxmvv2rmdKtcSNLIQVdReGObpD
YQAqhpD/Jbsb1K1EbLrwaTknT1fJ4Fe6jCymZfNpSOulftuHRWolbTaFhxqz3nuZC/EGe8IATojn
mM91bb4xSP7rE/qu+UbhmL7PtTd5sP9m/4kA7x6Iuu2d9i6d/bbeV1W7GO96G1RiN8z2WF2bCD6t
KPAIgzmIXJTPs2i8x8U0iKm1tOfAwK/Vc0B67xuzCeZPY++gGHDdMkiTtNj4ou1chCoW/mrVn6g9
6nnndC5furJzEKLAsEQQD0ZtiaNJm21F2s7DZDRqDNYLeDKQFFesWjAMt99Naem7kLUrW+ErmQ27
TDkDHOK5utQjZdiNdwVcreldDxhz+ZG6e8Z3MofOsq7ornrbKSOEddsZVk97W/a94ZyDti7e+04r
ir2EpN/s1j6Vn0kq6ug9i84tdnSwlndY7EHpuNs2x1QRA9xSH7bJojKJN0g9qOUkpGsoSHoR9jkM
O9lsoNCbqc6rOdbtfnB6LIDGjrCou9ps1bMJg6u/K41LQiKIhtPvh6KyCpTYftG2b7g0RJm9TtOm
3BlURPqu7IVd3nX0LuUhXetFNQBnTS4Pw2CzvoRbm/39wtmQqahdW/I2Libg9gyjaWzkQ61gYl27
LHtWoVdefhpOf8+ZEf3xh8EGo+i4hBY9aW6G/OZ0W3y0AroMvN6OKT6DbYvEnLqQiIsQvs/JLVPf
++iAea0JAS1ev1c+FPRH3cG+RAkzsZrtYlPPUzF59s7oZgL41nnkWzd2z19mSgX3jWoKAPWp7/rn
1V1orThq24Q3pXWTOfCHZce4mzizZnL498aoBxP2GFqLh6mCn5iYalll7IxtJT/4NIbl3ew5qn4/
YNWF3rQu2DeGnmZhJ8OwgDbsyf594XSgGh2e4WvSrXbgf6Z3QMUDO7g3ibnumq8DuMe3Sovw7WC1
yn3OG0Ia5IjCYe8KcQbn0ns8wYMPtqRw3s9u77wHDfJv21GYNygPjjk5o51ZRAsbZQx9WyYW1VUk
hX8oev8kJ2v4OPqrPghv3G+Z+8C0aDpSSFy7A8GZdldBZptGn0Kmre6o5Y2Y9hSXBo+00iu7FOmH
aQtGvSstAqnuPasB8qm/dW06D1FbLO6BaDpxGrepCSO86bn7hQ2iCVAQd6Ezv2sEG2FVWO0Xq05F
VC6md1+1CGKgaO79zH2cZHgBrnMnGTfxQQVUTDznG78buiR3xNFY4NVS3qUnvxk/NVgJ05IFO0Dv
PDFT451B2Q7d0F+T8PJgwhUHACPoznol+cZYHkhGPajBzPd9XmCrWsz+DTK0geUwHUZwNWMt0Jf0
4kI+bG/9pmFjDQJfAaxlxW0o8w9Bbe8K2JExTNJh57cIBUpZqCeRCTsuyw+Ngy7Bsr3YFNl53IKD
B6f0PJCLp73SOa04eFQ6vSZRN4gwOwM6GbcrpGbVvnY3CZE6LPZmhx040OiVPVRsYqN8ywk2J7rl
lc2c+mwptlE0Onu2Kvdx89f3doXHAkCvecx7q45Sa9Mnx7RP2VAhX2m36zSdPqrNaGPN5CWCAjdE
jGjwHyznIA5DrZHE2XTCXrSFQWK3Y5JZ9hcmdCdDVMcGAVWk+np9TksUhkBOPKV8vijXzGavhHFt
yey9Hco9J/8W6RCKPGyLAVgzqDsnWalvS6rZfNybk42TvRkaUD6H7sbJvHNWot4YU3oTNc3ki7KY
0nB8nCb/3qQuhiBeXA+he5yCpo/CMru1ipSNewGNpKQ/ZAST7ezSWk/rWt25xsVaord2HnPw7Bwa
pdtxTHJQGWVTnAwVfpJTj9TeGQpYBc7kmVtksj9GvFvzfRgsIhLsPTt3ru6ZzhgyAbDsIj30wxQv
wdq8zMPG1mQovzYStUzVrtjci3dAB3VeedV8mETjHufGkw8rAd41HzULuNV6ZmbreNlTiPUpr8bW
j5EhoM4muTWW8IcX9b4ZfPESdnX2MTSU8qB667DciVVds3Osb8DcEVuRMv3kB404O1vZvORpDzhV
53Dhx1qWw25V3LMFIUHmu+Ux80pwTi1tbMDGzgre94qun6AejF+iFBUW3V7YIh7oihv0gyR2jgQP
JOYy9c9LPiB3NHP/o/Ksbte2IPUl1SPHRDlNew/f5Tegwi+m21W7IDOQVkPXrcqDEFmLLUYZDuI6
HPhnUTBmmUkYKAVj5AeTOkDzHKN5GL0424z8TSey5VvY4YoNHIH2r12N4tENaN9KK5Ve3Om2zBJk
jMjryrSzCtAM25vQIkFfjcjEXEn8pKR7NGU13NZFNo9xY+VmsG/M0kQKNixzYpBqqyKGF0aSyd64
rbecYNBUaf8wTg301Unnb2pDoLCyZv9TaE7lcTNn8xyUpR+HfmbvdD8MSZXlINLeAmZpLVCgI+Dn
jq3Xw9WclXrvKxeXzXXc7AQ0u+xuIJ4UqB4nTG7asld7V5fdu65bN9IA8mnBuq8VJ7NYLPDxni4K
cGD6jMfTerB7KZ46JWy65q3CcqBxMI6JkMHkx6yVzlM/etOurMfB2mcTPnZR3RXmB38OD13ownWq
u+GYOro+mbW5AN3SwZO9lbqxm83OjZCdf86sun0XLP5jUWkz6fsJABxPhWPJsOW2QFocD43HNKkX
B6Si2OVo2xDvdZ9aO47YJu7SRuHxv8wHYC37vqic4uiwgR6HzpKnwkb7kVK4sx0WxNdzHF75naEP
zWiHFDvVhGPT2CCWK737iVr7ftR4kzdZ510N6L4WMKaTqi6bcBdc5nvVqNudrH30wWGbIRwuRxNL
95HhmQVFOjFCicNNltb1Z1jmfb2T/dScghAJ5baEe7Iu04Nf6gboYBt7Xm17KP23AwLhHB9PmR6E
wTQuaCVylarPn5hSaxqWUFUnHz5GevQnESYLpOYoRFgQA5i3V71fm/Gi5vwrZ2ovogCS3cGfF31e
c5oK0KAwtmcSQ2tsMu7ZesYi4hByD7mpVureXI/HTUwYeRpI1WLVF8zpbB8Qu0cRgJ7K2EtrGx4G
GyEmo0djPcrelFcXH7Z9bc32c0ij0351EFzBEhi8cLyavG14U/bh/EGZwnGQ53seOmO0ahPyOJye
gqkLbmztC8qZanpLR2kiLTD8+WCmE01asGQAP9XIZk1AHHGgldkv72dTXGwzxyD/5tXmxbepXq2P
mS9cYBQvK2NzDe24c4CN9iOYXsFgzmQWxJx9RA4VBMmEgibu7AlN0mwpuQ/LHL8V5g7LG282Avtc
ZkGhj97gMstZUGL7V/3m3lfDhh/1UoatPuhJ++dc2PV74Ffo31Xdn8fSXs5NXWET3AZyV/nyM7Ix
0SXbIKZr92JFjlNd3t0byzqfpdukUajtamcVQxOVZpkZ6ENmhI5On5axPbGpt0Yn0MwWK1aNI37Z
zm6i3EGJyePPopmZYowUOKS5seBS2U5XFwdr9PH2Z2UegU5fkDSvbwtvqIienmXvJpRiwGODqm5Q
RxmngZ36esxh149T8SH18uKKXV1cBfXm3k6FZobArnkIg87aT6Ob3jjs4m/cufF3FgoMaoCseHAR
ryII2/Jdu1r5DeT2Puml7XwOxk09up7ZXy+6mu6N1CxRTgQP0q66k7na5bXr1s2DXrp+jyK52A1m
1h8Mp2mPqWXpbM8epJKyGUHwatMjxDmwUFYNFgf1GppkdRcFhf7Gah79mc2pW95uzKrR8ZoUGkXb
5cgeq7Qfr1wayl2+dlPCyEcoJG+pe1isbjqZzWQP12aeGvsL2nEOGm8oMRzyjGMHOIfYEJlhgKme
4qIFFaIKVVvE9ti6H7w+cOK0oe+WqBzJOh4sDvGtv3SVgqTDii9cDrgopYvn7VF4WjdV1/gfsnTd
vsnQ8HU0mOb2pjb1GxrInsEzn3bHDMuJzQlCQVR2RhkvAwLDq1RSKxre0JpXQdAQdCQDh6elkGEU
ens7aOkmQ0Nlf6hmo7zzcB8JCQzKSn50UGxgmRtmdgQsnJ/Ham4Z4fjLtoPHicdSWhVfOtgHu3p0
1H7NC0fv59rIh33TeczuW9e6LEjaTOSTMwgyxuXttTE0/mntawJ1vGqKoS8QFQJ//pO3ju67dQYr
rchlKiNz7NG0FqOz7sxVWlAPaDDQFupgynB2Mstksezs0Ua6+OxWTK4b7dhvBQ5pO3fN0hP+psW5
UQwtIt1X9XsiFhFleA3KrHgr2/Cby1b03jT9r3WGNKzBW57pntVPdsyTD7HqA0J4XLMAcaAllf1Z
m4Of2AMHHGVARf+55JckjqFk9E1uxKnXxbQ3dN4xpa0CwNkOFaRRyIJYnX5o91w5j8sCebSFcjFi
RmAnhjv2jxxu9amftX07bstw1EbXrpHJmrHiZW6qd6HMypvKrgrkmmt566xLF01q2Lj7wZXPYzmn
UqPwswHmd6lXjj0NkKZQwEpBfkEC2++naizsz+toly9VbdQ82NX/hKPIclauUgfZNO3J1GHh7vxQ
SzxYy7JYOYuz+R53Qr+Oqtyvl9M4Cffd5s/WdFTW0DwOEw89btnHrufSNIqIbhr9PRugd1WunVnt
ceMKYbWURXmwurwr4CmUxb206Il2KXqZj5XAdwB9VV3nSHxVz+h1lUN19K1yE/tq6P1Pswrm7rpk
pOPHuPAvJLH3efNSNWv3YhJ6+LCY41Zit26EmteIupS7lxv6ZnYaiOBTWdbOVVkSolTLIH/MPYB7
inmIBUdNxfmN4gxbHwRXVhsZhVHcWEyxEYO5vGILTMxn0Clg7MGdsyu/sNPHrvbfc36bnBxz336Z
R9/ELapBfsHKWvuXErT/POcN7Xj6O77lVhP/vzZV85lzYcpPM9E4BD6ISSXslvqhKEcJgpXbMo87
IJfjxshex0OhprMRbN0uF+b8HpqSvytql+kBBib546gCpBaVqAXiMBcBkmoBFlwjFXRK6YS68XGZ
lV2dRjtoHifPqt19vgnQNWNA4piUa75kDMr7nqCXgQyjhKE8/+3Y1IEpcgcUa6hF8XFxKg4YPbYg
EXnYgEUFdW4tsaVdoc5oEwcVY8yoP/OvKfoZmQR0apV6HnIjvWp6lc60DrJUJWYIml+iXI6oxMg6
EzMg5TtU9mtf7Zy+dh4C0W8xJxM/xjtps3jDaeMdsmuJ2vP3P5e/407uBTuxito+BUF2zjJkoVFI
UgMMgpRAbQgWs+a0jjzyiUwV1+AO27HqITsVMdCgat/UDK/5FkJuBPvlm7fVVxXeLz7eVesM7GT7
GDjs/RqaS9QuOFXceVsIPLOGi3puHJd7pWB5MfgI8GqMhayt+upiwtU+MA7srYD2164eGIfw+PWg
guE45COnkCGR7VXRMnd2edMzFOs+1Q3jt12dgrD+AeWAX3GTrEECBY21LqrrXBpYyzWdj4A8rO1Z
Hs3ZMBHOu6Nc7pe0U8/IQPkFlsvEkoP4gu3Yinr5yjByt9/Pvckz8BQ5LXvPXvgZiKMdAzQ3Ex6u
GzgYm9GsQ27UWGq+0nBRu8YDzwnkVammfWOgZLIigDZRX3W6q/vnymcuHGUq3doH00JRes92mclD
b6KmvDEczaKEk8Y3rdfFkW68BnIsUcqCkF5PYzk+Uvj3w4fGW1A0it4k7mdu/fZyoGXpcBhNx+9i
HSh+W91vfFA9t251i4qFT4WOZPROwID/j7ozW44bybbsr9wPaC/D5BgeOyIQI4PBmaJeYKIoYnbM
49f3gtS3WmJmSZb91G1WVmWWWQwEEA4fztl7bVHhTATewpLeqOsEqSaKFb7DeHLHqPCoayG8g35o
BtZ6oMGMmd3GFLUeM+R6KyyIhKEPZR3u4g4CTt1Y+ZWwp3ZVAwh4iiGOcUp1k30u9W2qnDl/gNoC
ueR/aGguKLdZcoV3UmJJ0aZgZrFLmvKCSVYvDm7RyJefGit/0w9eelo/dQ5wWqFxXiIMNM9AAvpR
NZkMoeFpscmoNczqokbIHdRTentc4UKr461Jd7j9g47b+MtF+VscHDY+M4eujL00qX9SnrKZhsnE
5mllO4sqJ8wx6weMhm81x7uN0c3yaE1NVa3cXijcw50SYjtRalm1Q1rdZiitSuJ2NeknBtZdNWr5
djIr+bka3HbYyGhJOK/mksUeMK9SHFxa99GyRX/vVHq09RZsZFsIvd4g2kea+Ptn+qHHzqNcLFA2
iRDuYnn6+ExnYZQ6yweoDCqbjO2iPoRRWm0aU47AAa3hbDqDQu5ELNTvr/zXB4ukGzEvMlg67bSi
fn2wWON1lEfTvOoTg41lmtkHqsbRt0iWHCA8OlDJH37LD01T8p48Nq1YrMi7Ii1Bsz7IXtEANV2P
2YdJIguuZ6tXlJ2EdxyxApSrKvDcqzytnIuQgMwVpAyyAMcmJNfObcQWjdJA8z0yjT8FIS7X/WVg
ey5eFr7fQiwkTuXDo1BVbaQVCzqkcWO8cfN8BL5as12sge/8CeT5QdvAQ8BEA5PZMJdAVN6nX5+7
h8CjKBq9W/VezuEqykqzW3sIWv+g3vh4U7rh0GdzUMcwspDQ0Mb8+cWZ+jlJeKcKXs6GGVmjVpT5
dRH1Hb7lgrXh98Pp40Dmcqh4UNHQIaUP8NFHpyY9VsxHsKe+LzzxGNN7mNCMMf0FKZM+CoClCMXC
QGV5Zo+1+f0X+O5q/eVnpNep0dQ1LElL1f7x73+aKuLBiEdiY+i2zG3VPUdNNgs/sazWpgMpwgt7
Dqv3RROWdAuiJn0J5qwAqxRWHQU9p9YoDmqEca1amorXTRgVi64R1a3fGilRqiY5rsk6aE0LQCI5
wxTZWuaPdRUOMWeM2Zj3oKow0BciAhyC5hAZxKQVhrYvw1JEG9m1zP0/2jKyb1loaSQse1DLpMVk
UJuuaQkgEYbENjafXRLn45NiI2tc04mwy43I7GmCt9Nq7U02jPyIXjPqxSNnCxZUOjd0B6tkZNFt
e40PdpXGk2+6QOXbUYuXpXfAybAqelGkfloE8oRM0LkNvYl/WkmYvqt6MB304cx4+m5ANMNKnETs
Bow+58sDz4t3LTnWfJSLMDcsCejegqZzjzkeNzixrdNdJW7q4T+DJrHmGcfsAQLaDMcOgWLwrLwg
Y2cSRdHTDE3r1hFTy2JqWHwFmQV0pQzq79lVXJcs6BnB5tlV68IX2kdymrpvMrPYRRde1In7MTGD
9jAVPct900mP4kRpJvqmmN043xamy+eYMZUk35grhVbbY0u1JuybXVRqujwo6jTxTowJzzKgmzPv
gyYU7aHNISVQh4K6t/uxH0EF5MXHsbDEuI3NllJqo8YRJpY+aPlpdAbk821cUb7uvKms/P77J3Sx
xUU6GjTJpmiGCvlYGMfent7e94fgcNOoxLh6IQq+7MweP1kPeQ/9rR298qWZk5bmTTkGVJoHbxuj
R3k2zJpRk2j0OSaBIydoW5X7QQkcrwyE+yVIx3OzyKfR3ybEkNgWB8isSSZx/LFLG4ekL/hhe2sl
qj7fWFQ23/UiNW6nMNUtJPcEuW8CNLVgn8D4/GnZ+6B9wMvOVMEWymPaldhcFs/CT6+qZ6dpaerK
WMVNzJ4esJ5zyz0yT8H1g4CiVxG0oY6f4PeTxMfJd6E8ssw6XB/ljvFxN2EMnA8Dd6DfTc42EnFB
aRnc4DTe/P46y+T684qCsoCClo4x3sXgh+Li1/ujrmr1LRrllQVI5iny9Pxbopl1tY8ST+bw1hwO
rgisNPcUzHrxqeWleP/9V/jLI/Y8Cy+vQwsHXSPOpV+/wuxNhlC5TeNmcMebYmIbT6nJuUWGiSjC
lNNbHk48g99f9eOugjtGHePy3xiIHffjjdODi5B0UgFSlpucTJ3zDbPW0u7OVP2C5abX/zDv/2Wd
4z4XPzhiPiyF2P1+vc+Bd3fMU9rAcxR7l3EKhpLIWROvds1U8vu7+zh8lkgtjhrIvxBc6yiIfr2W
QrTitSOInNDjKLLiVJ+K26ItZ/X6+wv93Y+HMR3GG1ZJ7HwffryoC5VVW+jnx7lIX6VcZHVWlPEP
UAtCUavd8e2HoOP31+XN5xZ+HrlEliP7dHAUm+xNLfPjyI0KBY2HmANKT9lF0xo4jpYGEzGdMlX6
hlXYb7GTju8yLvQ3rB3kJBuJ23xpIjNufeFO1ZtRJLXho1WRp5QO4rQpCRC6dfLefCyVk195I9XN
VYzU4smjGf0ljw2thYLmurhCqe6x1PYThcw4LoeNEfb9lyx2F8lO7I1HyeArNsbgTV9M2TfVWiSi
Sq6YnWkxVXbxCqgKktpM0NoBbYZyb0bdYbmaYnJMPhUeonWS0azK9cyVLZzc3Dnfz9cdGwMcQzTS
cho7uRMcWmpi3TfPaJmGmsCdy+NQzJZDO01h00Jww6wdfTfX1p2IC1rVS/0AExT/XH0vLkGBo5aa
c9Z3b6x+4hPCrIzVtdYWwV3qhDpt3HloNWLKbOBxfuO2JeqhLs858xoYfVaWioDuda0334SNOSMr
IbX1hdMqV8roL56rvs7dbTxbTGRqSMSlQR9wP34vBEVhPa8yerZvSauWChucu0sj85YbQaZDzXli
k+Al7riTaWZVa1Oh69FV/w5qUUIlS/uQhX9yCStpFtb3VYNyP4SqZ7WbErOXtV9gWlQ4hQye40gp
Zzvlnbcf59D8tBBmn6TLzgI7ky3LoyhMeVJ1aAFqixI39pUHIKhOlpmpRY23p13t2mvsVyyBU2K1
1toFMl+fGpSueOMGefqxJkiqg4RF0KJMr34UhRIrVs1LGQ3LT+W57AlKDFjz/sf/n06QG540+I3u
VdzWrnXlULL8BBnTRDhqj+W+nWbPxkjViBdBf+YBggoeYWFpwfwZWUx6UrpA5duXoqJqzjZ3JydP
bofJG9pt5o1BvtbmrgvOiaIAva3ztql8VCB5fo6HZgItNGLQ20gEPgK4tmQw/5C/zPXEV1aqDcud
nbtUrDMsQwbl7zLSVjXvSE4Hbvlxkzo2ZywfdYHnZBrH3fc3/x8JSB+KnP98JOz8gpD+jz6H/wc5
PBa7iv/sXriv4/+6+qLSLz+LR5c/+aEddfV/sXqhPQe6gckQEPR/a0cd719oJzk2OxYebKoS/5aO
ev8iUcSlcobNAVQHuXn/lo7KfyG2RkvqLIsjo4dEy/9mA938mH5/kGT+nhj9Yc2zwJXwrSTdHYPi
AQeeX9ehUgW2EfTd6Ot1L289e6xOWHIq+pBJPmx/eir/+9o/uwA+rOg/roW1GTQCpR/WpF+vFY8Z
mhBHjb6D7mETYyY9zyUA5qAvw5s0MfQ/VAn+7t7Q6rq6Y1FjYlX/9XrOSJC8csrRb4omRMhpYVPN
U7aoFb2z39/ahzPr91sDDbJ4AJbt2vfa00+7UCt2SCmwDeRDHqZInTf/tQum7oFmg465LAswcCKA
nSgj143j//OLs7yzFaW+ZRofQ1JGQULShN7KTyVVJ9PB+LZSEDkviREXZ03qzY3GwnrAY558/f2l
P6zx3++b3SmqY4qkFGUY9D/vvg1kWEI6xugHIsnPhp2ne7Ps/pR/pn9QGi+XWYoQCKxtxg7Eh18v
42RTJonwGP1MH9Nj0bfdlTsUya7MK+O+XoZUGKsS8Hc20QdsSNmpqKXezEnf9at/fMcUQhhP4IKY
5T+yMIIWL/eItsOvRJVuRGELvJLFn1zy3z/mp83T9zvGLYO2mzvHGfHBURIaWC2JbRh9wx3meZvr
qX41VxmStAT672fLs/EPzUOjom2Le2RR/rrhgw6g70+74g8byO/fBK8+VIoFseN6H8qmVlh7Pa2b
0ceub+/dPg/B+A3WSaCz+hqT3LJRWBzu/vlTpvbDpLTUYdi9/vqDw5Cnxj1nNE+DhB/XC7/Bwf4T
/eJvBi+bfExbaBaMv16Eto+TupnsfQy56AptRHPMR/8XA8Zg6Wf215hfmeh/vZWa9nJEe5EBY3rR
qaNps24DO/tDesnf3AuYGegOFOiWQt2HzbZhD4Hd6+BgQYwGGwR42BaN/E8pGH8zFpD6M8m5S12O
E9qHe3GyHkNAMCyKW9NHdtajHOri4nGCzLWRtO13HJvbze8Hw9/M45yxHYmLgmlGkx/uzUwDOrV1
wxMcpnxrZapYhz1zjpan5h/m8Y+F5WW0MxKsxUwImoja3693mFWlhXp+7v0uFpaz8lRsfnHdAi+T
O9cgF/XZqtRu1PuUWk/WKywJzpR805uyuUQkgVcbhXueYJBCT6PdP34OHsGJwPZwLdr6x5diTiYz
Rifa+rVs9WM+eGqrF513HCwKob+/1N/MP4uzgxWNIzGVh8Vp+fPETtGvb4pxmHyCvCEFlzvWl4dY
9EddC6/kQJlTJo6fl9EpFUH1T+dYSq5YKNkrkRsH2ufD2993gT7pZNb4gyND4k6C3C9cK/zDsPrL
dgTjDs0KxpMJu821PryY/ejVDi1qjAbCTMCnVxMnVZ2QPDwVOxgo/u8fKZUpntkvc7rN6rXUcRa6
j+RN/fWZDl2B219LCt+YHJMo1zHrKoTLhuzRpsEMQQEWGW8lYBtrNaXwozbQPeJ4r5UOWC570CIT
LQajcUsk6RQeDQ3s82qs7O4qy3Wj3HttX3wNQrzam86dphjfh0pcSCtNakIpaC3Lb2XQYWIfe5Gt
4njRK4CGwCIRqMipdlZioXzGflaNazPMzdvIrOdk7bg5GsfEpSafuUH0Ke8ysMlGzGKMCNaNwm2b
UTdaY2PodD+RbmM8wovAe65H0sVZrYoYbSY6qehG4T4E3Aokw72pRkgQ/uRNPIHBSqKvejl52WpR
SeDxhzi+V1Zvxms1et095ekEkkEwgq/WxxaoAl3T/F71sNjXOV8oL8FgY9TboFtkiijdqgjXVqjD
s20bm9i2DpHxBUEMQAZqIeUNMiYRr93Orr5kQWaAqyZ2RVuXDhcqIrBIaxqiyRfMTdjw6iCevjVh
Ti5KomXNt4Bi3eyjBtW1vQitKDoE6Gmvks6j25/zW0sfhhJIlqpHmLtK3ZRaf9rNlXVNqzEsTpU0
m+JKOuXcUVx1Jy/m162EmV0XYW2hOuklQPvW640eJ0pS5uusY+HApo48dTXw5qeHXgSNdjACoT7b
Zjsr6F8pisBS1d4rKnc9OuilkTp+MefxtjYDrT1arm5cQ0twntu27ONVLZ0g8bWUgXLXe1WfHJ3W
IJAFoi/F72BJLDRH5YKgbdiErNKaPcc6xfWFZMWlCbdtwZeTIeGG3pcSGWS2q8cW5Rp0iHpY9XYb
i2OfVpbD15++p17piOpUPwUnshQW8siciWPFQ15EGImFPNFqg+Jk9kIDzs60020oxVk3aRia9VEY
FQ0+k6f5MGXzWKBe69rJN+e0bk+FY3WX3JIYGkKEH+FmpNP7nCYjxAYXFbHmq3A0LnEfxFdjVjX4
p0BevLMHmJ6Z7CK1i+nmvISTAgOO7QGxZWt0Jtx/NNDhjvLIouGIivgrqNBkWKVqgqoC2VFfz8vm
GoF3Xr+jF3e8TZOV2X1sj3zGWFaJ4UdJRHyNE7XVFlV1Zd+PphAIN12XspZB8932a1oe481MTE9u
rSyjIMCmNTtr68mypKCEzLllRFBI69YafUy50TDN5GtgFga+X0vL3EPh2oTqaEwKhNwZWSWu2ykr
u68O/PP8sRk9Ghue3ZWPpV3Y46coVDiLeheZOOEwy1xB7Y3xixoi2ArJSOfliyJvHUxMXGugEhql
sE7OqMqioL2yvDZ4xn9lL3k4SUaujxcaP2B6/6ie8B+LBb+UFP5/w/suJ7X/XFZYQ0GtISL8z/c6
/vpF/dfdt7J7zWJOaP8Hj7p8wo8qg+HAMqATsvQKbEPnf/+7yqBbUBPoDi/edKoQ7Hf/XWYAqKBp
NBWWEyvIM9q8/y4zGP9io0f9wZNLmLqLcf+flBlA6n7YO3Jm8tjFWcRCUXBw2cf8uvp1TYKvqM52
+LbysEdTIcFJ7dtSNT7obmtv1dpnvGjlTiu97rMF5H1TDXZ7KV2veNadfoQxXfL+pcJR2xBE9VNq
xa9mhb58M5d9w/oS2zuHjOZNHgxk28a1Jr85ZjIdZa7bm++fOFbxuBFd9jpBHdlMDYayVe24xXM0
klVB4JQqDxr4oKdQlu0VU3R6Zw21vLKx8WNqLEr+OhHJesbudSnK2X7EDzE9jX3irNuuebMmnU9s
kCcfKHA6+7LtzfNAXtI61vlbbRqVT9NSnTOFZDjI2ksU5+kllt1bkrTOtZPl48bOTOMAfknbmxjD
8zAQzzHaoEvR5s4ae1nxzKToXEcyVLsOINQhn/CldW3ZvKP/e+1RsR6WvyStzrnWUlM+iG54q8Bc
nkhZya7wkU5Pw8DFR7j771jlnH0cpw6txOTVQVm+wd+ZXmosgeb6+23Qf7b3ZcRz+v4t3WlIL5pR
OdfDVL4NMX+Vzs0mpBGH3rprNsUo7b1C5behAyrfrUQrnr3Ogr4WGUOLiSXX9rKJ0ov0guhg6NG4
acnQZr6W7/yqKET1mpvQBPj2FUmz+i6brPTR1HjMSR5pW7vth22cc9useM4eo3N6mSDI47mZ0stg
2WyMCkbc9Wwb3Ing67PSaqcO/1+6nuwspT29RG/1UTb6yA2YwHTKQhszYAuWd3zmALeeur4UCYbV
5cerJqzOdeGku+Xhgi609/OYC6xaUyDfEyd7rVTGFc3hLa+TV3rY7JEq8gSWx6rM1tl7FresJh4w
wK/XOdTUukf+TypaaL+77lS/SyuMD2bBD5JNkbNPzObNHAP72pLpdD2J2vpsFAZP0e2vUQwMN2rS
hjWIWPxQZvOkBdqNngVFv0Y2bxwcBOsAuYYqu6+rlhSKaEARE1fpCWJSvHP6wYP/0+nuk4bbcQMV
XrvIdnL9sjHRz1DG80PbK/oViIhiqzu22Ahe2+sq14gco498Yjkwz/jJ8o1jdPVLjNR0bVtkFXkm
PHuwtv2G+CnsdaJxwjcWR7lXVGuCjTQKjB2da74BNrCI/pqKEotw1xZoCGuJJW5uzlSyy7VbuO23
ZJDZ2uk9tqvh6M1rq2b76rhucxkY8BjLkd16Iyr3fDblzrGwtlTaYD6XnTvcsactyP8wIvIozCn6
Eva8CDNFkxMLv74HcDHcTaGTXDPqO3SjQvcRO5P0kHao54tKC68bG6GoMw/aVs9ZHm0KimzWdJIX
CmMwrsVUBXceElyGVuvddFqcbqpkoR5plXFOJ2++DsuxJvXMMDdWSmJ0HWukQjBt4MOo6Z+H7PP2
kaYN+KMwbuwo0Ce+MyT2dWt3JhbsYLjXiiDaVm6nrWdiRo5ZuVgvBGiv84CEGU66Fm+nMZMHXMlf
O8du7nSmSqIN+lEeyTKQvofzz6buulFhsHTGmwdd8dv6Q6pqn8wK1JZBWfEN1eLI55WgsSc3RmxY
iCoIkutUPhx7YT0VlVfcRJ2uXyd2ET+mWlATiCysV7CoVrhKacIh3NeITcIPlR5zaqMlnDXXZD+q
PzaaHT8TKCKRANtHc5bWasZS+uDEqvBt0boMOIGNRM+nfTwPuBsHFbFzVU3wJA3Qduzgp33QFu1N
Z0NhZl8G+DbA0bkazBRtf0IyXKsn4mzXDqES6eyttaDsUWFqHd4Re9Ar6ttoY0s8UjEnhTh7K8vg
W91Cc4vEuDcjncg/fLj3uCG9PZFCBEK7vPsty08SbCH6NWyAavsZbYRx0NFMrIEFpntU9Y6Ptrq+
5vkv8R5N5q2zPLngpFBbt3Krx3BYJIijLkFNaeFNGI5izVYK2Ka0xpfRdGIE+RjG+qbz/CbFxifH
ChpQamR+ZFTDqqtJMEILVDur0Am/zJ3BPdVkssVG1W60WXwCnjKbq7EmSAV5UZEecbLn5xmfwcao
DePQqdEm/IXmfa1UQ8SQ3ns+EVaeTyjSPrRKXm9qLl97q1vK1gAaW+7XFZJwstHaeJyHDpo9efuS
gA+ieQtMElmOVbfupvqcVgU/B9vvETJEb+qniJP2CaNMTiplbTCgdFndRYjc92xKSCfRxglNcgDa
Wuvt5xq9kS8Gd/gqsC+wBygfMJTFh7oo2cCSEvakmZ57msZQW14J89ohvY9J2JqMY6urSsKI49TB
eVnIW464017OQh5GVGVXwVTMe+CvvW/QXNtQZSH8SwR4exDRXKNtCrGGNdUu54v4wnOZW7WCFwKQ
7aHunWODwvho94F3ob3R+mMV4gtZVirWu+Rg0MK9FWF4l3XddB3KwTsBiEvfOg5rBDzJaZUV6gHw
IPOzjqUH6FL+LSTw8WznRHk1ExXsILGKbd3NxU2eNffoKgAAFXbgbPM0GL6ZNdk0KxdHfLNmwm/2
XpAbJww84pbMrCRYMVKdo80FKRT01cUrU+0toSVzaiw3ejLs8UVMjXXSJg6lQBA7xdkizm+zxi6u
JtrCK7tAAFsFM/5n2vJ3MELpsdY6LVyDIumlLarbkVTOHQi4M1qK6jZ2MKpVgWC0162xl3z+Vor8
phOj2sS96u/V0OQbGqfDLojyC5LQp3TimCMwvW3INslQS4X9OvJICmPBtWYzP/OuToDnGMT4jY6D
U3PCp1N0cerqpgEjtI5z4yFK1MbO51d2sBMhW3G0LTz52QMwcspaypNljaOe4z4cvIzOculk92bs
6Nu69kK/kKN2zCesdmzTxFrz2uYpABdLzEurfH0w9W1BANBKlWn/Ovdj8RlQUQFFHKfcZZb6eBB5
YF0axRHOsUbvLi49b9cUQ7fyvGh+r736WA9af6/LJrjg0RDXklO0b1VGuMUYMG3yinXOHlzCJSq3
8OUSe2gUovYpzZh+NJjTNqGsui2Hzvpqxq7ycbFMlT+ZoyS5pnm0WdzOeTJWi/2AdFHL6IBcqkIY
A2+NIYHq2RXBpUp7dCGyfp30MdsqNr5r6QDtazxkgFPQNbtu4kwau8RimsXYbt3e5QTZFfmmT8dj
5EkKKB2v9NGU7TmaBwB+XWb7DZW1I2l8+Y5csXNmkYxX1Uv6XI9+XQjmCTdu7EezzZ/RcAw+MorK
bx1LHOy8LXdSjmi2oin3XQJt1kkG/zPvZYCSYoB1QdicCc5hxeKAMyEEVSE4wMKYlAj2lJhwDeIb
gRdFZ59qxykmnefUV3BWKmvo9q7eujuc6hRprUp7m6LU3iUNWGkYtpPPPQWbMAYFIAF93IxsCqja
Vl9Dm9O0FtefgbjgHbem5HZmv7KDt2hdFZPFbrh3r0sZwSJk76Yjo1tB9tLuJ02/tDbSEGWEmKm7
yd0tojmIDI7R+70nmq/eOFsvGavb1wAr30GVMMWxl836QamByHYNSg7zOODtc5sG6Bh0urbGxuy7
4eS5iLkdKzNveGPLAzVoeXbL2hxWsC/jT5rTYCzUouI6gBIZrKdJjg99K6ovMRCCTWkU0d6bmVK6
RtfXOrysc54NM6a6HNBlXUJnBSEzL0HyenUnrVpBLxXiRTejWlvToAl2g4mx0mdVcYhEN9R001Oq
uut4RdEuFWbwKos0oFA5Nk8S0yORVs08HUTcWI8ENMtLDD9nGySy2tHuSSjIYRsfV0npujeDV2p7
R2h4T2vVVrc9Fh1nZdoB9ulG9d1hJi3xlfBe542FYj4Qqdgbm9YOoxsqivOuLRh5ke52u6wanAW7
PPhwg2GoaX2hkwSe5QcVeMlNbKoSwRyminGNsyQ5w6g861jeNiS8zccoryJQvlSLV05iYCbiqHQn
9HZDrSve2sRzgCsmRTQpw03eND2+DBX71HPqNY1mHD49TaQplJ/GJgauKfRHYH7umjCKN6TnsR/m
tA/CYmKSZp2+6oLU8kfB6STHN+ZXjosBKpmJJOy7fVhH/ZUVatlVH7Zf0o74hUrvxHbs2Y2Hi4Mg
YNC+9a2VrvEx3DlzuXPTijNMqz0RvFevjSE9hp09+H2Xe2s3qsTWI8xsNfbyPCZNfLaMeXhN7Tq9
xvRkveteqd8OYRhfAYmJN51y2JRNceiPppbv2f7cEkL7edLJOjRjAtZH3tfNnHSDD+PVPuJGDo+q
aoWfwv/bxF11NeaNXOHDhHsbWgRPimi+Lusu3U8Yup8CKWqMGJO9BoWn8PO2V306vTF3pqtZRe4+
d6wttKeUGE74RcJ7Cur8IR2n+7yV+bYFjLrGX/SgCrXBMa6tVD88jrnjLnQ36wVn+Hwq8sS5MadA
PYqxAhHrmE9z178E+axuOulAHbb1YG3wKpxJTGY1797iUhbY+/XXMSdecew8OMCuYrtV2x1a2iTb
JuZcP2pIeK4S7u1QsN/dVnNyT4nhALY5JStxSD9lyLv7ZJwvVBBMfGn1K3lrr9RYSewU5kM9skpC
+t+k7GyPCVaF9SjTzzAzaA5iUgwG8Q4AaINm71Jo40sxFAv/YbjJZUFv32kmECO2ONqtG2xn29xk
JljmOYi4fRWQi6eLZ70fmGDEfDXg+yEYIUVNrlUJvJXUOAPK6v1qtgq83+wmyUiTR5G6FCysMtu5
YXLNtlRfoQuGTZyMAfkm2uSXdlgeZiL91hEdeDRzxdeR9hdV4U7rV4nU5423lIqJJx4fROi4J3fu
vc+e5zWb3pWh32fhsdIMTvue+ZUiJTo4vHaG1LbAvM6Qi+QFBni/S9gLrykDvU9owInNBgPVCuId
gmI2tkHgMY47dUps73Nh9fczddOV7Rln5NAnaETvg+y+mqGNkzc9It7tVxjXz3ErvStS505xwbpJ
Jec68oJdRhmIwucpAQKztrScmOeGBgvm0ieViRNwg0dSA4czdGxxV6KsI6y0eLfTZNvVBqLF+RB6
LgpwnZNcK9PrrkNoGHUQpaAe936r68/gV55j9rfr1qj2vZJQyVjmXCqlVM2bYwZjoclStu+DsO97
FsmUAbFia/mSusAuIJKQbj0OnwZNbaBluNhs7OvQHqAlYa0FmVTsAsu5gJMmftnFcWMmebfJWtgM
rgG3uHJRU5bN/M4AB6SSTFC7Cm0HaeypDGV+SzRYtxOeOrqaWVIAyB6B6ezyDHJjHlsblu0n0XpX
Jda4peX0jfqcWvE8XjJlNWIVNeaDIYLn3BTzbZloLwWAlFU1NJ90Ud0WUv+WW/kzCObXYQrfE8u9
QhKJHxKPjOm9h5l+cEv23Ua2mKRz2EUYje/mrv0SFdVwQvzAaCvNbmtnDYAdu/5UCijgmPbSS4sp
ib2iFlxhckx8KUxngYUA0cKxgQYP9ZuoK2/Pilfib8in3SJ/Q0m+ApyFkk6KXV/mx7Exd0QhHHMV
cqoT9r5C56jmcVzzdZpVWs0nGrsvPMz7VkX7Ii+ulRuNfpT1287MWFY7qM+1vc4jQUUAsPsefBjk
IZpcF9UJ4EUOuo1Bv8cNR+xf1W/BCivoklq5LWJvHTrlXcrePLTpBww2x6bMuWmzYFd4+dHt7UON
JtTmVIHpIkcXatfHMYqfMhKGxRTBIOnCL3ZisohoJrs+upetEzw67ZABBpXbYABSBN+nBJesbsUs
zrwPOz7lzp6Ti0Fr3Z9neQ2besEjDBgcs2eQaXd9yUJJKwYTFiQH8m+LBMrfjE8VuzxMl5RqRmNF
tznr1ipOpyeyrI+o4i8WeIUgNLVdBmkCBoR3AHUTAIDq9jbuzQdTee1as7sXO2hOnIcxhJNGvsbP
GO1LpjI4BaSuk83I6MWlVe6KUgtApWfOl7o2OIOnibduHUFsuUiN8q4p+0eKhPquyYROmHsGQsXV
rF1KOnrmByppnmah6KZ1UUEBw1OCw49L1AYCEIcDfzufC9dwD12htVtM+xD1camiDI4hIZiUhnzP
kPqRTEzvGwBW9xDQlyZ4tRlf2wL4Vgt8EEZq05/Zqao3soOz59kL60NDnPaxdagMUyMY7WxVj7m6
d3CsfA1op70sSrl9pjrjBoNB81g3SbdK6lmssM3iZKVMd8ycdDqGBYguD6MTX6l4YmfiEBPM8Uev
OO41bFRJfmi/zbrITry2cts7igc8hdMWBzc+tM5RyzzR3DUiWopGuGcubQThjDTyHgt1PV/SuQzO
EwIW38g8ksRhI+ytUvc+pR3QoFizvwcMVE9OH6mHJsrSL+GUVrvRLdptlLEqmUNrHLV6AGAaC749
bFvgHHoH3QsYUvOS1FGwsdvRTVe1QWxmA2SPXh/HMK0D3pLVTn/FaZ2CQ1MvFr7qBUs6VYeSKMxV
TGjrRsYyuHeM0tt4Q0VQMrGm+wYW0raPHLmvkty6pXX8bQqT4MwtBYfkf7F3HttxK9m2/ZU3qo8z
YAIBoFG3kUhLb0SKUgdDFCm4gDcB4OvvhKi6T+KpK73qv0YVj2gykTBh9l5rrqob99HqUJNmzIbX
is30VKa6P2NG6SCQk0JdeYOdI4N3rCeZ6fGSTUe5S5h89zMA5602MFNxD+R3CZFt9yi9yNf1GvUy
DL13l7jd09rpJ/ZyMC4LNoPbMmUZH7EwPqtL+1a2dJFLOtlbSTpu2DRUNMgUbL9EqT/f09Az9zUw
9g2lrunAMmb4hD1Ln8vKn+EpFe1RQP0Lh95n4epZxNjGhnpo6FyGhcWIXZcyuUgqZV4MzH8XnTTI
Eg48B8jXfEIPT+VmcLuTX9bDKScPIgREalwnZvZZC/hrs0zvF3CNm6JurnuFsqNGa8CzU0LQ6236
wRlkO5+Upc3QFzE6cTYMexikpGfYGvW2APipChIJ6nzJLwDz5AxzK/6gICjBJ/UDxWVSjidetvq6
5ONwHlWIIJNqMHZDvF7YtszaMxIqRvoqnAfuTFBC0rrUHSyqFWIXFwhehsxsmM2naAML2T2h/M+g
FKKkiLsZUlPcxnjIcBqkxVBuBXh3cuKV9WVa2QK93Wa7eB1VbPrSl9O0alcEhWrLj71dyclA/DD0
hzSwAQc5TDfx5LrXah4/DPU83/UOAvkqJjW5msuR1XKFIEJFt/3s+nuo8nlYzPly1gDJ2AL3hn+U
anah1cySfC2uZlTbwjop4ElmSXrHndu/lMgVNlKSI6wyeiY0bLxtasMV89RwHw31eN9XMt8tNG/g
WOnyYx6QHCzpJp8NGVeDknW1zb0W/oKXqO3o2M2BWgttE/TzVwQwrHm7GeSd3JCX0eRGe47nsoKL
QR1ROmjLCSCx/fyzaDUCwlkAWYjG5gBvlQIKe67CVTmjYyDOeH7tm9HSw/WImDa0a5D6iUvKd28l
hIzHw6dB1l2oc+lfRKUoj8Ag8kM6T89jS6x2Nau2pDK5xOdoCM2rfszHF2hgIkOLu1hn86jLQ4It
5Kwy2+aSVlQG+d/eU+PajWPT720xWKy3y2VrE+6xtYreh8tokPesSeDCBWgeJqoQ5xQtzZ2VCGif
bv46wlU4x22IcQNK1C4mDfvZRMaAdMqZtkncibB0rTZsJfXZ2kz8PZiK6YzQCfK+9eJvEbQ0+wk7
DgivhnE9GfxLajDew+gIdRlHtb3VCTBo+BQdGKvurq0VkCWcix/AvPa7oG+MsJQNT2Dmt2ekPYJK
VAhnTpmrvtBsVIdGmfpyXKGwjqmwlxqefexy0/0AGAK8oFLRvpLuRVKQQ8H8PCwhsJgcqgQ5CiBQ
edIRHfMhRymwikxmyPwkb1eZN9QpUCSsoEkPvx/xIhyqwtXkMwfpIZGFRWI6botbL8dIQGSefLBG
umZWFyxHYwn6r2Y/1FeNu+hXY6CTaRmjF5BKQ1MsomN4OddLc+gmxTaMmsrNkpZUKzzPoPIL2jOz
Suckq8V5wrJFebVTxaPvjgV1V6Eegdh1W2VSf+YwgxssHR5W11GRJUy3EPvM+DA240sKvOWq6FjL
UNeX+rEejekKKAF48aV7CZLvXVxeZJAloX4QTNJtJUfxtPCI35jQthjurPZJqDS4cQxR2Dj93QET
LqMMS3MnNz82QAi26CTGT4WeNUj+SrtuOAiYtDVah2BjDxxbnPjfJhZF1FvJMdn6RTltO9Jiz0bi
SB4zOIXbjAXh5wm4xcd67Ptj6cf92SD98ZMJM/HW6j24cLEQ8sqp/W+6dPOR/HPhfSpAhVx65Ohd
e7Vlnlk50EuqyZxMOzAZ3zzKHC1dyEuCbaqPo8nZozn3LWjp+LbzDJQzocEpJs5A3KMt2czwpsJF
T9YLvmZJa2bKGOri7BmHkr5tnFKfynmm/IUb5dDYMx1lx+yAEZjk+LQ6OsVpkrKaTNvhW5z0+EyL
eZTbZgpYXnmk3BOvY5RbtVDRSLh1bJ+uu+sNKgpri411O/ONcB45RVMyZ1uz6PjrrIyPOaqXmwS7
wzUBRdHJ8qinDozJJ8dsxVNjt1iOy5wzuzgrd279vMFIn3uxhvapjGiKQr5fj63CV7Od/IkOsaYg
fLnYBdtkyB/gSMZWPY+9zrb0hKKN8JIirNX44oJK3QaYBiGq4Hg70WavzyrAI2EmhvgYe4VzzaAa
3JQux2J6UUFsVdtWz7NLntPLIIumNm55m/7cdkFjhTHx8o+Ww91X0bQmvMlZvP6wnpWSz3oTdYxd
27rg5+lIPviuV/NyI7RPT855bhYi2dn3BcFwmHOzc0NtpeJIrc8hxKepk+0y+dauWnvlpqOeEWVb
zrJtnEm/RJR2w6CEHEQtJ7DKT7TZW5ew8jqeLltiT/G5ReLbXIwDsqq5T8AO9X2qt5FKeFNElbol
t7TOXqHhF9MebEmtrpXbGlvtEwV4Tu7xInYLO8nkzlaefV1HptP5G8O0rC1ChWrcdaXChcziULFf
ZlwQy34hwe0xoooS3beYgYctFqm7LIWOwLwJpbHaFhqpLO6v9gV9b01HlidoYgtfLO3Vmoppbeyu
a5/MImb3S+VbPS7sephNu8X4WMSL9j6WUmTFPkeXoFnrjvm5qmxWG3NRI1Ozg16SzeplwZN2c7u9
pE3zMNj8ZNFGVH8BfVMuVwL8k3+YKn8480m5Z37rwX/ARsGgHs55aTYnxNXQjrXK2tDlsjwsFcPu
xgINsvPqIXsy3c79Mrpjf2Xo0XCOgC9tWIwu+raNHcXK26RjlVCHaMpbHwIn7G8PuTRlQQbSo8cd
dR4j09la7E8JD/Npe27Xmt4+UP2xa4zzxZQRcV7m0u6TgX0RLcgMemhcpYdZFSgmBUWd2p1JXBsS
UsfCmXWGT5pTPamPuiOA5yAQmxdh0CVZttO0P9RwoPRR0hCt+ubCJp+TYmUmFTSrfLK7ls6dJXDw
oaN0tj6qBb2piqRAGVgO42XCYaAAjEUZXVAr8fvQTaR8jUZIRFQsKjZyitovZA0vUM/KBcgbVrbd
vCSuJ51rO68QXko7qb+5S2xBLTdFtPF4s7tgluyRHW9Z6ISVWXOHmnUyz7MCTPI53dNaUump0+ta
CDiAgzaC8azkqNluRU0eluZKDsgilGhY8ZNbMdoe0GJu941TebEfFrFjqF1nMzCbm64NzHD0Fg95
T6yVPhVNUBh0S/Jl4LVqIwj2iOPc/ttUBRCMWvrVnqvTLc9fGEQRtKfIKk7OMpMQZ5jymopIdzCq
vrxAiJnte8Q4YDsTuNh1/4FVssNJ67NXtidQdKcuGnaBN4N9rSWaPqUeWaNdQqQ9tU5O2ZgU8pOw
phaimh8QzijhzzVTecvZTOnkzU9GRZSbF823MO7MMFWU0FmC9KExOF/pR7L8rfqPDTPxhaAhnsyJ
2GfS+Izi2KW3bt32FDBe2oHBombo7ANRHCzdIVzI2JlQvT6fKIJsAQJFF7V07ou2LUJQpCfiNu1t
7rJDwlpEXaKyN7k34yOk6pFU26nygESZrKiaPpwppbUIjYe4SzYsVSAcDsGn2YNWqiyEngDW+z3X
z/mwwCILC+l/WGKsomNDRb2KfSqjDGP0p3beNPY7My79j74DSCdsLHaE2WRaYTbEHMRs77o2BzhT
FYyISPSZI6sFeGraph/hX3M+7LpTF3VTNh/c0S0ukzl+AI2c7r25fgyo0BIcGLgoiEORc343dTa7
xZUfeSDAqEeiXzWbyMrWfnUNEzRAhZ6j6IUmP91QNBjPlopWJMsfEBa9u0tiqG2upc69Qd+6RbGt
M/dGLPWRivHJMEFmNUirw840biiOtaGuWF8URXsbRQ7jQO6ZBQizqQoRPetQtcFdqejmdr7e986y
hiR7F7gB09BIrOvBpJ4blLLe54L8snKxKbeJ/HnJOg9M31TeA9JtNnU92WAOZ/tAu88MqQSfD9PK
o8wQ0YEeXcaN7Fk6Nh3JOD7OUOi1eIC28ZwAyIrj7KYJKHkmbX+IzTq7LZQ8j+EYhTHs59hSO4Pq
4KlKs49CFFvdN/GRMiAVLTLT1BlWYCp81lA90ivVXzCiUUQDtE+FMv1o1Ak+WCf/DNgmuZuU/Wmq
SnhxnWvsAg3rYNZmd5BtvHOCcV83i32afZdUxYrZyYzuWkvj/mhyfQTDshzqzMFc7UUvWC6oSJUF
0PeCxiBxAo85DeST7lz/ClUiRbgFUr4qc2NtONZbp4tPynCmPe5Be2u7dBjJ+VleGJlSCsGoK2RT
WRcw68y9ovzSUuRBpJ3KnUymp4iJagDORU6PotIRf2Ef9RR1PbwzCxmKK/SD61oNxXLgpcs8GpsO
ms+1wCwY9mL+4k9smh3A1aGTiVfHLmzs6lV57VsLjWvyYPZcVkkqBsKScYKUjQz8C+BbuOWVQ8/L
XjG+LowvwOEakb64p230ooyWRcUEFNJMs37rzcslAen+qZ69BywtExM+MkI0OLQi8F58AtXhHYB3
75vZPVL9MEICjj9D7U4OaWuwffiWl/ZFWwbQTZGqSBsaN+ZQlitx2X7IBppKlpUeA8vAQxrvB7On
6m2czYW8sQOuemf7Cq6KY1/NSXRb2ONzhrxeZtc5AN0doPotZbZz08yuhEPmJnSJGzuujSMGPgQ0
TvHskZEx1/Fl11XRUz1WH/O+2M0pgaqNpt3emPjoSVP4OmbDPh3V/KF1bfqR813r+5S1fO/Maltg
xUu1KwcVGl7+mY3w1q+Tb2afWZuA2CuqJsFOt5TffNC/aaTPZnzrLLZgJmMeYYUuq2twOIS/m8V8
ZhVxRTkzjnZd5j9Non7KWqsPU4dkE/DmGE1NMcGANTnGMdhLjUqm82wCA3rbvXTZlBTDpK9tmV5L
Vz34sX8ibzfdGnVxWihIsQ0Z2WuNz0FWU+8tkmBXGdmVqyBe2V77UPXJWd/m2yivvzgs/vKGaOS+
g8/oWocxVgRhxtNIv6dMrqPeJiQpe4zxdzhxjYqwvwXxd95Z5bWX6uPiB1uqJUeYC1dZVcvzzuxy
DChZx8pnLAc2dGobl+mZKBDqVSXtf8SyW69d3eZV9ZD4/cEpRXTbQkjbARLfL50464f8lQSEK3BC
52xxSB+A4LrNDDluzJK7XiXU/30TXUw2PeMjYdVAOXtHgrn72SGpgDDTJA0jNA3A1H0VZlnlsb22
5dqvs/eYSzTlPE/fBUPsnEYNBSuweuSOVlMgGho9t9w2triQQ29dEYRiI9eylyiM8b/oObR61yWO
FFxaXxCFkOYLDR3Yw9W5DWxnEyQCLYw5B2Lnp0SLJ8SAILK51ipnx4NAJMg5MKXpa9VMMcvo3ik3
f/RZ7ocJWt2jzw7EKAVTOds5yegpluaibUSIpIpjbG1lhNZKNffKiBpqMpzoX47XonUE8WGecTMM
auN0paazl9ehN7jNRVn4PmlpDaToHKa1iA4LrXD2Enm7NfNBHCjh+GdDV+YH3U3nvdNepZb7yNR2
bpaQ/eyWtVKqTIGI1ZLHvOq5CbQobntHOzewe9yQ0z+Gfh5dZLG1a4gvZnNCa5LKUB7VBzIu4EPX
zxSn6TVkvYVhxg/F4hvb1G1PvadhV7VUgeJLc3FOVa8emYnQq01bp6geaqVR+A7Ef8mKdfZmjiL/
RfiNizNH9vawQyrjvmrhpJdZUGYXdCeDy5h26FmSNk6Gl6QjkBMD4ouEbHlKm+JbHjBdojwptkWZ
snL3Ov/WYnUc6hkXJLpcuIl97V9pWmYXBYkwb3bB/29N+Ifl4F77370J54P+kvY/OxG+/8GbFUH4
fwlsey4kQtT2voffQL92/T//IeRfrlxBCIGPcJRmFB6AsiLC4p//cMy/VmeCJKvPxHXoWZjjVh4j
P7J9KAmQLHwPB4GPOfM/CmkETfirDc+RgXBdz/NwV1MKh6HwqxFhzonNK1jXbVkBkx9LUFwwoPOT
CF/QgaUO64+2wn2M+6ukTNyiopjInzDZjg1IpFEdAd4imjfOqzn04a+IjUyT6MyG8YJXbYyaIpTB
RH29SMmXDtFUgjuDSxxHl0MuQTLaXdlRKEVt9ZWw1tkJWTfhRGvzwaKV348TxdCE9RlKLOsWs0d8
56c+feVF2cgeAlGPC/3jwQc+ZamVEl4zFhtmlYNR98YalyoJN6eeTDtjYyGDuzRoA/nHslPJRZsW
9PQZWJOYSrlIbwrbW8qTthcEERG9F2KvQZbPEN+ifperOb02l/5q6XP/aiJ18tIOYomyOWgRO2bR
nH5CKUBrX7SzHo+G59ishHlZRJ/RIz5idFLuwn+WfSQQtTaFmO8W6OA3dI8M5z6SUTy8kDlLRVfF
6OfPkhLh5plP2HK8Vzjbu928jIQNzhVM59yjGIRGc27rq9iYK+R7I3DEMEEPa10NY7L4oYyLKhxx
th7LRVvLIR8SJ7ktk2CArBw7PRqHtI9u8K05w047MGxo8fklYvuqPp+apoTmje7S3girt7+hxkZu
56EfwpUBSQiabr5NZSrvI8tSF11L/ZW23jLz3bHVoFN9hzSuZaq/JnkPM6vEFPNEkIM+qqhtWMTO
9ZXrzF+wHHhbJPGsu53erVgukjvQqo/AMaK1N10tYRaTOh2bA8jRISPwOEqFAmZvWunOmic6NoHs
0PezXdxGZlPGZGYgFKHEj2j5kFVTe/7TM/5vAB7vPTw8OrBC2OXzHza+ofewNUG8PLfIQq406Ll9
bGC4sc2IvgM1REq1hElhCE8rLlHjUG5h42sSTVSSKu1qpz4vmcRva69CWsTq6zIqrfJhXs+cDcr5
D+7e7+SSn9y2b8eKtdeT+Jdw0b6z94p+RoimcqJ1TBwuqFicKL+JUvyzXGki28jcliwf08lULTzw
7jO2O5PcJQyTwY724LilkV9SWu/E0sI6TvQ39kvxt2ByyUtGL3E0UGbcE0Sgig1VZbZ1HquUcxbb
clsm5TeZ+ZfEsVVXFQ/ivkwK5L26G3KyfvwAqJib3db10n8uxkA26NLKuUAlDGgz7BKynwrXMOhl
RtVtI3x1VeDE8JDKgtdAxMhLsE2EykQ8ZRQfhiKHIZkYqv8xw2Gb+/d8mDXy8GfT8vfTKE3PcyQW
scB5bzqHMI1PhK0GKXepe0frcnwaGvmQJ6l9nFlpnlwTx2nZJvOukW22N/Le+6LMoSM3XFsnTFn9
Q2SRt5mrkaymxEj2+MDy/WzY4x8u+b85VOkL/NKM7A5UB+adnz3rJI6QOm+wYl1aG2gnV2OHFWBB
yGvaBzbMzZ46pseFt1mD/OdPxurJ94mZhYQm3lMy4IInfjGTuE7zUJ4IkfOPaOWCbb/M9QffGK0r
p7BXcUEHNHjpaGlWLLUWwgwLXOH4b4PXqIiNC1Tsxc70fftsygFG//4o7XccFS6mzwzLycHPhzbG
fPdMkM+Iro3y+Fb5GdNJq7ot1Zrovh4G5o5l7rJwrV6TSjIP9lZJylbRCCuq8fKnIO70EYudeAL7
tqpibOOqRfe9s2CCHCX97ONE+/IQl7Z1y4o5id+oAP/RYuu3Ds9fvKD/q2N0fb+vVQ1vc+1h/Nd3
RhXPwhoH+ss/dkgK+vl2eG3nu9duUP2/KEvrb/6//vCHVfPDXL/+8x9fqwHNL68Wo3n9ee2EquKn
C/m3YNKHMu1fX/7Pff+lf+3+9ndvay5Dyr9YzTg4JtbRGS4w67e3VZfl2X+5RB5RIEKLIOSKU/ix
6vKsv+i68Ww7eENXqs6PJZfl/4VZ07UIxkZWEAD//U/Mn+9WXOs7rnAgaeH/JO0UJc2vD6biSSgt
nbuvvhX1uFpsVIaGCk3858uj65J7/EVQteho8c/dLLa9PbkJmP8qMp8pMoiSmoQ95d5ZALd12OaB
UTZHTU+nu6SYURszMU+TW5OABZun2nKuaKujqvKE9UqraR7uVMK9CcjDraOvDn2WVUCXNqyUsIl3
HIqo3bYA4GH2utzGtERIhaIfWBQXBFw2HHJcFNbM5tAps28GWmj+5qdL+m/m1l/tsYLHEiQ6eA/I
PVw+23y3KvUwlg2JTPzXSFdUw499IRTaIDF2rXdcupjCdriktSK00IxSO9r//u2/T93/d7rk/Rni
WZwJx3e4UhzMr9doyRwfRb9MXzIrpyYd9iD21tTSwIaJSFqIjtt+2yY9qANodsZSlzds1ebODi2x
SO2coX9fvUSkmzutBd3eb/jZ7w/yV4AG9mSa0YIRzIEPEqy35a/HiOYNGxppWC/SwCVkb+MFtyo6
O1/0Dgrgtpfyc+5iXTr9/n3fXZv1fcE9eTYzCwQk5/371uh3vMpw/Jd45p6Tm9GsVfeUiMiGE6+z
dEivyyjpYVIkMBZt+QccysoF+enS8PYeVAaQaWxcWMy+h4rHLoIqc0qcF8NTXkPAi2az8oUHCbpw
taSeukoNC6m7kzfzcJ931HZBNSep4qT8/kT8/Uh8UEYC/zYsLnSh7+aPxEsiRTZu+yKk5pHbz5Zc
rJx8NT10Ypf6kZCfydmg/7PpyGOXnyucRm2wG8mrr/Ufrso6nf9yWlybvSCdUelKLo3z7m5ge2Nm
tO2ir1Gw0Ls9VE1dRPPOiAqMHofZRxJh/2GF8Q4PxB3oBiYUovVBZefINPrrHRgHS+YGdW88J2nr
FcZx6pP1gSimKumqcNCZWATmpG6mbUDcKrqcjZuayXBPn5JMqxLpfnlPPY8cty3W4Na+K0Dnd8+/
v0y/LoSgvFor/x8qPvRVi6fl3Vgy6MhvzWaZnqe2b7kJzIFOs9iZk3ZcA18gbI17lrnN+tD0GhEA
rPA6Hv5wff52siwL2BPgJ1YdgiLp+8MgQqvrZ5xlz/SMDcbwjNELOMo4m2inzp3IZdzv4qHNvxSk
gzGirrxTyz36WOypG+H3cb6P/DOmI46QdPZzMYGP+eMa9/1tDV0ZbJ8tQelzheX7Ne7k6BJN8+I8
k7EnDRRcwEjUcNMs4IHKUDdzw8EZUGf5WTU3RcXuOF9m4x4NQnTqglZl9LPYPsznRdKw092UAY3c
HuKMaag73H3xAqYDGxFDoo0C2yrPzCVQvCrdv1X/+vvr/46Xx0jFShTOpDQtSioQF9aB9CccIXdm
2WC9qz97bgVnFUGL73IrRtHAQjW0FireCaaxt9FTDYKfDd+Hk9qKfH406d5huTxo58/PkHg/ikPW
YjHirpwy2Jd/uy1ytqdFlFT157rlKWp2Tpf74hIIgDOfO90wczrQoKnlsUgmvCw0ulvdJFRobC3v
EFZGBo5fkS2PrTF08spnScptMsE3VQGbfXe9PPizA24hCDPueFe3Wb48LkrS99uYSq2TVsrZ5wJV
JXnfJMmxWlwIm50mrp3jZjNfusWMceWi0STER3rDeu1yKj8sMChi8PaBTwVCA4XAccS8x+KBI08N
DHgq7Gu3yL9M8H2beh+MrTXeQ+Zf+ou2xWYPM5wCVBEa0L0n/LZMrp9K6i3icTRHi5vM82PWGWNT
VixRfn9vvB81OftgPijLOdC9XNDav94aTjSXMWYf9Rl7dYducrJNr+420BQrBdql0QwUv3/H96MR
9Q1BrYB5G4zCCvP+9R271uwSTdzPJ2cZ1psRP+M6/Nkd4utmL8fGlZ8jbDXchNoe+i6+ZItFkNcf
Fg/rcvaX+YJKABBz5gp3JVOzSv71OBasdI0RyOKRAlixgnTQxhqvRObR+DpP8q60doSFVenN2Plo
TjY4Vat4F/u9PVYb3/M0FKgef9853HcJvadV/rzptCXHO0IFzDREMTdV59xExDpm6BzSGkcr8G8e
9sTkPqywtmGBj0iNXZ/8UbgIJJjv63nj5K0zjYffn/i1ZvrzJ6Y5TkyDvX5qPq3DnuDXT5wT1lrq
pkO0OJQmi1i3bW0WseOy3reCRZY4JrRSuW1JeXT4EgMQW4c6OhbrUzFk2o7uKdat37SblGrVMa1t
Zx0im6UzrT1KU7IzD4s7UwzdRhqtFNXHGWPhY+tZDY/R7z/Sux0sFBuqykybjGpcQWA277YSiNiK
BeW7/eD3icOz1ZOHsTbhDQc41o/nmNIVhsx9lEzrI85YuQ4pbd0w0dA/ZxlvTUSwN4iT8o5EOYLB
xTHVaj0PDcJaeRU1E7+VJs76Ed9CNqDOtHhx/XZ0kLgxX/Bx//DR3q0y+WiBhTnO4lEB+Mt679er
BSbDYv9czQ8OlixOPwVKbq1FLWn1tTf93CbjFv/18ogUb50fC6OyuCCTLFQ875ZCWn28h5wwaBD5
Xcvp0B7q4vLMGRdGkzI1Am4xoRW6p01H+DSf2q41w1rPioQ3pCpq8i/2WBanosC1B36i9/BHhK4a
Mh4JiPwZ/3o7P+tQuDKR/6eLcPO2evsZEfzuGYWr6rC68myK/VZg/m2pa+lFyFk2xgc8QhWjw9vy
1k78aaS2jVoANdHv3/FdLBR3FKBHwvAIhHL4H6umX087Uk9WrfXkfegGizukn2EdpAfm/pVJlNUC
2Qd2vGoilhB8CCdcjREs6IJBj7Ok20n1N8iV/AgdeS98BgMeyPGuxevPDFCQQHTXTyUT1Y/LFjea
ujRyWlT5zoanaL0cMeQUTr2RpYRph8GcBeOdia6UI3EJM1wec9mv+9Tff3b6J+9GCCHXSYBBwrLg
Rv1tR8VysDPQ78wfkgQoTrShbevUYaTBrl7R6aeovyNSVKJHJlmLQPZNC+2tweQzrC70mtWOgSeh
MMRlVCTe6l6qoMKadBmPOhoEIHTYf+pFZGpp7yg94XzQoBb0NdVhc1q2VKSAm5Fe64hu2GvtArZp
mySa8DsVZmFdIBAl/bfE4o34Z+rX1Phq8jFcbvAVtHjD4wl2ParopdUzjk2YZStCzrYGcS8VynaU
aZM16OFQB5qyKuu3KCaUJfFYmYXegmxxYVvLrVif6ELjxWu6OpP7cY2f3roFYTEftKzs9HEQKo62
Dr4I1ILsT/ExyLjvMKOktsaGC13j6EHn3DaVibk6CkrTRGRlJSRFGwBZzV2dVwQEAjuMc+MhwNc5
fZj6yekvoRyVxh0zhje8uC2pwQ+LN8YlCUgVlqjuFu84Kd9RSnVjv1TCh+Yf5CgqkhCbS9f4zxbR
kOVLYtfVOG25VebmNcBUo80wp+lqZceeIr3rb9kHuEpi/YPudxVYnpHnh1FS/FakdfkwijjLEwFX
rbhcaAVzSy9W29XJrSPNXoLPK0Vde6chIPpHXZTuBOt0l+FR1uOFdqO1KRAJ4IfuXQT/vznJTCSx
v+dekQhWaFuZTOuq81MdYGMWEl5JEkGYnE86xpqUHnSKbhbOXKAFA+xYE2b3VBmDxMTCzYGYM6Rh
g4TqaqhZdSEFnB1/ktfAG6F9X/dv3zTSlNb8BuK64O2WqhPN8zI0gT2eZZIoIPtoTSRYeiQDuPng
HSYSDdAPu2Jc50XTNaAaX8TQDgznyxTNyKPDzIUZEF/Puta1d5MhI9dq7+UOoWunfJgDf7zGgIew
Y4PRca1JeG3vJvmjF0cRwishVMeZghPEkH3JqN0k7rnhRK2nLuiwp5a6ychJ9CMK1gwE4ClSy+HY
GbLWQ0I6pEwbRRwUmWZLBmLW+tuyNw23fLJju+T9EJoFwcMQ+w2UG7benFnbH1JmkNCSyfoiHD9L
lk3TBOuaXiQdnx5fCmp9uYcMtZ4xR/U5X6ou6Y37svDWIV+MPRE+IekEFTfAUrLeOPRBC32WXODv
HzXpv8uvm4yeK+ahoIt4N5VYbDJLK10vj1WLxHY/WgpDjiLPJUA3D4XNAMp0NMrcT8Rr07ChafZt
CofCI5DSmglNJKrDxT7JLT80w2OfgRpGb5niJK8OybCgmLz0M2895JQrXS/3kjuLd3D4UfMcGdN6
g8nWWK+8Oxt8j6ye9dSMI3TdlCkWzjTHMJYdbxv++Dxt6zjNMwW3hO+5U13J+9wVESHbgqgQXp5k
Gotz8ePuiZYu4CW9zFg/XET+A1+agbsGF/7bGjdwF3f9l9O5+aUDYMK4/3Gqjbdf/9dJfvs9KgV2
fonRjRSH0CqNZHzOU1mn7SEtnZkP3diAx+gM2g5a9Hs24DFyQlTJ64WqlhEp3o6d99DGp9IiJQ4A
Cj7MWV6vBADO0mgXil/BSGdxVJQ5Irx9OXZBLndcwK3lGfXomj0Hb2ewqnmCGNfePlNiI1Jc7RKl
1NZxJpecPzPfLu3b7SEjrLfmToqUv9i5nlo//CQBmjX7GI0Yv5+IhA4y6mXUW8nDYqRi6M/4pM56
et9upAVcKEfJh1xfxcKlyt+hp3a4u+D2rYf+dkKNRS/8o1JOJbydYbplnuFSd72pRrlIEcnc6XSo
eKaJIl4rH53m+qajZzfPFlxYbh/0gcX64duRxe41Tcv14Cp7XL+IMfb5okpzfRyKxV2PvxzgT+iH
QcUqTvf0iHndpHHw+B3zDsBbf+683StpRrysd/hxyoNsbDmcCaEYL8IMUPHmWZ3SsD2MVrNI84GV
W4aFvm6Imk5DOn0Rb+5mScWWqVeIW0+KggElGy4TsiGvArNkbwfmV76XzwNdxz2wWXuazxxATVN1
7EWFrz1UgVDFuHkLJQMyPfD72DI6vrBoJJC0aAb+fy40dTvX1BalooZavroac+DECUsd8rjRQsXV
+CjLaGIXQKr3eu/rgKE8208OTg7wvYD1Bn+nCqZY7PQG8I3uRNZYu0yfUB1mjDexqmijH3+UkwlM
TugcDgmG6frrLDrhOMcaXKo0D873Z4aoaMUJ6yKdR8ujA4hQ9w+NQ09WHvu3jz7Rn+IU4R9Zcj5R
HiP63MnFtBjl+lasp8+a8LOi8aC5zZe3+qnf5ZozYA32+nn7NLX50nKD8/tNSvURELFaqCsHwgZ0
BzQwnWVx6dRoCsEPzda6hx3doeO+eiuyLJb738ydSXOlSLpt/8ubU0bfDO4bnA71fURKMcGipQfH
aZ1ffxdSVKVElUJWZ3TL0iytMiOBA7jj/n17r13I6NCTBRmZp3HUzBxjfim9RWzLqRo2jo1yKYyM
nK1viX2wrraIwgv2oWXuLuOpQ+dPET7O/Y6pEhiK4pvXKmaa7MBeb7l5RGIvpQKz93Nq8VlBfrBz
LhUJCeJpZHkWaWdj1EqZXgVWthQp0akz/Xh5ZLndrU0ZS0X7KcpwkCNQFA69QEoXNDc3WBZ894sd
k0zQECk9Bjz8WaMLHh1cxLXc0NKJltdNmtLg5Xu5k1lXU4m2UnJdh7NxdsrIu0VdP2r3ksU0VYVZ
NIH7hfmW90sbBbFiYYaWYXmNRKUx+bO9XKpURcp6lZV1UNaj+OIGKmmMb/ZUuMUVlklEXQfQuG2n
/RpTY0FT8EWzCgLPUcrhufML7MzUZrBBdA963GRxjJBHWcl0N3qsbZofxBkMjflEDhOliRDRzQAh
RTPnNv8828DU4ODwdUA+CbwB++IGMn3QGz1veZkFJuguNI7esCFMlfXn7vcveXmWDU54bo+DvmP5
Wc/TTQEzn9ctULAUJVCrcRm8tIGXP1E9V++jzFz+mWPoRIAT6qiWPxhZVCdK8C3V0ttIi0gwlEkj
64g77ZQh9uSzeMuoDMrl3/x+ZVlTMhOhvVr+1UsJfplONRhek5KWtzFMqfto970YQA5ECQr2tpqj
wDwdm2oZ5bE2L+XAlj4Rf7NZlnWnDTBW7d7W6T9cUbdcrhwxAP/p7xM5ElPaPSoLHvbLjq3Cqudh
BsZ4bN/mLxNW/lJobHxjKUZrsImXa5SutO1dGZcNGZlJ4xLF2KeO4DeDL8h4lVIzXpZxiT1xDm9A
hUOx8nnAkTzJd2QTOf0yyAVB2AzJCv8b76QXEWqfbsA5V2UJe7lgNB5ebgh14GXSQ6yyLLHs1tAy
RBtW4fkfFL5WG3pqOcwPvMGw4JC0/VtZOenoIVCvNhfXuMtVewvrD4/Ukv7cECzNRRQDhReSwtNm
ufYPdndv93bL6d2lV4PUziFjbl1+lz3GprH1KFW9TI3w25dxxT6AkfTnU60KTYwm3QNVQFHGITWB
4szbPfQIewguvFH98x3R86mutxC0bcyNAT0rZmQXioe+6dOMJ4y9bUnS/j05/vla3pYQHB1DHH85
/Hja4bzn5ttrQa+As5Ghdx/QVXO/pA4y4ebQtmhGsLaxdP7oPv/7Cc0goHDg+uA7eNaruiJ+Pt0o
SmwJOHb4UMTYRbpTD5nhUtZ8Htl//oGrbIblF1K7JbbAMH1Az/a6kDkVmR1XXeHe/Z4xYB0tRXtg
cQrax2S3/nDIIHjL23608GFiil/mc0syNWgt8DDtg6rcShfGFbGV8gM+Xh6wPUp0q0KjCnRt9GAq
3BUvg2pkXccYn/o8Yl5P/SHlESR2rxiZeOKXL2KjJcuFZMKCSoMukJ39wSmRf4O6ZGpRW6b6hj/O
+IiMq1RZ7CdhbD73s6A1LdPsn2/r+jHy4GzEp8iGKMmiWl0/RjwfnTlpw1XS5svMND8vhETrVP2t
0vzevvjvz+cQXKov/3OJhnj7nnoTqxGEa/3V78/eFCdNtkHEmRKzINs0/q9Ka45Oyd+A483AQPdD
6OSqzmWN6BWrIc2uXj5LLJKXp4HakHEBJ2X5YPz5By4H/Ls/S302oP1kMwLRo9hUNFf1zJEUh1Ti
jTzxKk0Cw/XK0rO+QBxLPhyC/34qHt2Sq+Hb7PQJKn17L8vILFUfu/HJy1IEuOXS1JzMpuRvf/5V
v6UYr34YtUJOFSCQeW7Mo5x9ezYdqWVN2i6Bg7OpJ+3edKZFjdDjIerrXy3IQLIHiRyjtorLK5rZ
LW46ByV7ec7XGglOvCV+gsrPhYl7O9NvysiJ4/pEsTZwgPhNaW6ARCVBvGWZ0jQl2yCZmXbV7Mui
n7H96bXuAtX0pUOp7cIiuNlyb4KXfh4gBqyp18BMjQZnSJwMAZKZfnBTg5pIhlTjhI2Gl5Y7UDHY
zXe/Fyiexn+G1exlWcEK3edj4T5PYy9bjXzUmbrHpDQZe2wNl2XAOJgaC9oagnxxVZk9f4Allgud
3GqLZTGnvcyAguYoo10XeJtSDHVdacAxw5VZpTsXMifGm3+WPBo+mxAuXhYyzysoOmsj93eGnssk
4TUDlSX2Frlr7oVfc8oyZ1cxnOl0K9KYXBXwfGlIPR+b5CeLZW9gXbmAmW3M366O7vDMaQdJnVW9
7MOCUbVWs0vg7FF2pQLj0WVY8lL8OsJhWcfEMm8aC/WQeRM0gfAASjSu7eAtVMEw1w/0G5aOFmtA
3XSv6q6lifCQCqrN8Q4REnKCQyIbwyCN22DR+Uux9Wz9Mweim/nFcCbV+VeUzSJxWwVBhgEyq1qA
iBvBxIFzCAE9vfR9VSue7W6cTKIeN7pGZWIgPUM3HH+rbNJqL/Kg7XDt0I4eU3bTgQ87Bi4qXjqy
IbrxGyLdXCW7yGbBTWCDV5W466m8aNieXlpuv+eihn547JKIybydIV2FpNWzin5eZ1H4XtaJquqW
j87Lq1E8rwYJKc/ZsskARYzYgP8ANcFMFtf43SYzz83NmGtD8MAkXvv3ogq04lCmTuxgcI7He0el
TrZT6RiFhFVaJ7jT5tNSTsMJlYz6zpOuucWim1x5KawaasaDfIh4qU/s2KlbHFdm8i0Dw/EI5Qdr
amBE7EULqwvZ7FJSIgr83Bf6lzpnOAIPcS/cMRU7j+gWnq6uyUPmTfY+q9P+mjSPTt/z7e72vsKG
zxvrlt8T0d+bhi3Opa3F5+WAitNpKUGjfYlPBpKYdkkw+reeSBr6+iL9kbZNtCsSgdfFrqqdQ0LM
mQ+y4ACTkC5wJSBisA5V1RaQjncYOeSpz37sm5zqPkQUHf1ogrwI88koZgjnkJ0SUPr3wqY2j8VL
h4+kWXX8aZxm/2uhVQ5b+b58GH0z3etmp5/ZOqyMTU3QyIVNme4gMYn9hIsf3VI8TNErdVbwAzeb
zX7GEMbdEtGTHoSqMPO1ZXfXDjYFB6aCXaum/sxq8edunHL0t5EHut9/TAczUKcoEPrvrWlnkAt6
AREzTstEbQZMHT/9zvFK7NOaPCvJ23V2ttFlt9Ng5eyTSuhibYdHMsLu+FXPWnExebZ+DnB9eUMj
Z+mhxsN4NrGcvdRx3p5S/dbO0txKzJ3P7PfDGEcLltrsG2Dk0RU+jaIZfzaaNi0JRfPXts1wfwUR
pCwgqC1vbkI0ywbFlETHPo8wbl1ApvFGN0R6pQyPiZgt1XaAQ2Cd2b5eiDM5NfJgit48dwhogLXv
fHZG9V3vo+jKNhg+A5mDO0qLOnbtqRy8nYPjcW97XXUlEls+KTGxJtNpb4OYQ2tLStvWS2OibHBw
21/pTNcbC8BNSAyNtTH1srudjCq/bROFyT/vuvhTk6jmUU6iNDfN1E/bCFN0tsm4PjquPjU3Bt6U
LMBvf7wJTBBdWIOH7GtWCqh/sV5+JoVpsQUPxm1AE+FUmACheiA9Z0Te2l9bSGEXGfX+gbaD3XNS
srejXmvYkfbxhetr4I8LIw++Eqeg6zuf9VkGPbltbtzRzQ9M9K67DdKZOAajTm7Q6aDtGBP5yawr
EQ79ZIRQJ92v5BB9GlnAfZqbcvbDRthqkzVl/BPcqBMmndf3e5aB6r6TcHo30m7o2OZxt9GTYTgl
05MwMtahIK69NvgUVF3wDciP9ZDJqP42zMP8s+cF38EPMS9h2lmhzpdi10xNd8/6Uts4YzVcaLLN
v8x6Ddy3MCKUWZSTrxIFjg2lKTOSDsCCepCTuycejZmtaKsszJ1efkLbZXH9g0kUWmVhs7faJ+py
zU1QJfLEUEVwj7N7Po/brNlPOLuXbXCZXlXY388kfJkbOPbyAXMqWOd8YHIwGzVc2apk8FDTujas
rj+fpDeepuMESb2GQBo+A3/YHi+0dua801mTEQzQRN7OMB8/+ZROnprZ7x744McnDDbvEhxch4bJ
JQYsiJwLOtyGte3KoCDKTlXYG9GiHeZYq29ySvA38UQE2hZliH6QY9Y8ia7HxxE583whIUSeI1TK
qQ6U9UNszQHY37ic9vCAEbrT89sOYravfcjWVOal9kOLTDRoF8qxZwCHClMl2Auvp6TtX+SONXgY
/GuZL07VQEQXo0YELFWW4kqzVfW5IBiH/yam0Jsan9uSFUzWk9AwBRnySwKw0rOAwIgvsNt7/PLJ
qF8i9ek/peaAVzExC2yUAQz/czuqpX8I9LIKzsrEFySTYOfYDPS7d34wA6LMZqIXNqUVVVe1Rr//
XGmNB1zJ1Ue8jE0w0OiBzGDAzrGb8tqabA0UbpCKrTvJpIYlLeRdRhp9uaflq5LzMs1rnLyychAh
RpGhhd7QtvOdglPdJ+Gy9NB3QTPVRZ1z17A55Wc5e3JZbA2PlcvWKTFyXlItAfJu9Ub8MHozTrNa
L9wL5HqRsRsNlojnHRvx7rOTsvsDj6BJ0TkuC6e4QlZ0MnSud+aYk15lDzMMXHPYKGIEgv7MZLLT
T32bjgAIKlVJ0B+t098HWkzEzWjGRYABToNmAuDFDqb71EI1g33WLm5rZWhzOLLRzLa615j6xQhk
roKXQx3/0iuYTiF+NfOuprJ1lpldusXrl591mpra7LpQmhsAdR/KSsdCTJ0G3woqLWE65XXX2Znf
7ZQLmwRncd/WjAef9ua2NxZThG2AALrIE7qzm7KizLuduwnksVUqGj9en+UnVWqD741pFF7mKWXS
XTal0wnwEsPfub6eeJTEMGqf5rEUtCNhAKsNhFT1gP20u9KcYPK2ZRbZ7YYIEXjkiprdZ0No8scQ
sDSxpICmUC8enX08JCY+bZZwiVZDLlikaCNgE/dOaXbtsTDrfZWSDkljgz+AcS6d0u9MQo3v7hNR
CMBMjUHiQl56hpfshTnVzoKjHtz+E83cMjoBC28TVjJ8meck/hQn4kscCFhSbBPK+xFtxz7yIxnq
fDx0JglX0v7y5vNCmcWVtNIeLKIEbtYIMKGwWHTSUUqnvJdVQfiDdKEE+5iIN3Loyu9dHM0Hry7o
XMVTdEmH0ScgZGpHYjj42Ng38GSsew8BkcTmRq2H94EXZoMebvxh1CK/hbXREjvvefFFW1f1fd+0
XbwnI3aITqkax95GI2DiFE4r/scKaGPeRM59lesGrLSkPs8hQl+a+WSfm2LBn8QwK/KAbdGOqIbh
a9V7fThPpllsdI+P8E4PBgLUheHWV+gHx+5UQLDCrDXqEG9zQlYxqQwCU3gZ4R5AENmftgD3pr2i
yH0/RzL9EdH3bsKM/tpOMihHXC+5vOIrz8c/dfMCWzzrCy4huuOrkx56kkPJQBHJ5yyNjS9U3qYD
op0grBdGtSe87AbwpdwOpZs86lX5qchQgsVs3A6eGWVQnM2u3jhWXT8RtiLPetMCGxLJCaowmB78
f8LkR8c6Fe50wohtm9Y1eKT+bMCH/R24hfclj2LjMTes8WKgc7tzRFOfWpSMP1N8N4EaBDPIYAtc
4iVoPIt1K5Pj8hLa3+182Qyrqly+2oB/vtWDr6X7wiX6Cf8aW5bTyqlSwJwynTp6TXNNsZAMGmNr
FcwjG1dLM+cSspz5LUkS+ElmwTVsssIDO51zXHh3Lu9EooRzWro9PJ4uQcgJp5jP9xn2t+4vwa4t
2eYCb9IXPrwwjAPNX3yjXe7u4J9rJ2njmJ8W3cDBmIccf57SxDVhAdm3fvAFnwd2nji6ItRQRGpY
F7Tu5LlQiEo25IOZ8mJqe/EtN7sp3baUGQeQTMX0vcMOKEMGJfu0XlDF/EH6Ef+Sjtywr7LBOqNI
DXR2TKeZxTyy0Z82EtLoUHpJd24r9m8bjeVItyuiBq+q1pRofoGoOJ+7tiiePDFM27y1FrgdkKOr
fvSMe7prfoAqiDUcrJUxKcKRRRWcYb0awY0nScZSLmDpiYpDq6+sZDSAfUaLEk+VuiP2Ugw4DFCk
8BJtbRiSGelBh3hwaaWUANBzFmkSFgbrCBL6mtRkTW1V0fxYtX2VX5MgiOWeXUWUM6UFQPlIBTYA
r6lQIxG8sq/d3or8TW40xNwWyEa1JZHKn4i4oWEGhuEyT2rc+lt221AuNv2clIQPenxwHbVL6F/5
ZEOg5oZAu0Q6lvm58gk50rdtzwZM3BQD1SGiaJB5B/1B9qJJH+OYKMx4NzJUaKPgxrEquRmIfCAi
IGatVp32Sa+Vv9qmnQbYOuifymrvNPTa7iPdpPcSCoRSXbWTyiZP9SbrCelwPtsacqkeOEpPDwAX
rOTn/yy1wNO5j8QxqF0gksl5hJlmJvcvxVpNLA0HjLRLadQ0okmcQytfWvfoBZY+CONw9n7EdgSy
MERXPTPeGkiJ6ROgb8yMm8qn0KWxs42yEaihZDruPvdAsRv/omNBOV3pWaAre4vRrm9ymA26ydPi
k5fV2TfL76uh3DlF16vq3Or5eaCUa1QW7RbRi1VG95iDSWjYE8ySpBas3B4nNDqktGONw94hbg5C
AAQykenBBEWFdGki5mLpDj89nIkVZRHl2zDAvFIpQRV2oJKKT53VSDHa+5isq7TYixHFTUDtAO/3
xczSzyfSHQMgXTDibvCcGjaolj00GcsO6fuVn4XfF5801DXwZ2rMZxu7Z+zsUZuUP0B8sMpC/Z5A
9qvdNkh2g0SnMm1msg+AYbi9elbZnwVpPNw4qGNPqAOnFzUhVNvcdPvLzFBkgwirRKw1BDSChVbc
Z8E0eqcNSzgSIiqh7M1UEV4Vyk5HxTjhka8w5wz5DwEmCMaztEsCRfiO9js4SuquTTXIQTE4uj0r
UHaIUSYcJ5Su3ZW7qPSnbxredFJUDKjUxp2fp7mz4Gmq71KngQ33ZmBrUM3awG4ER3+yZzkh25M+
ger4I9ampeLCitqs4EURi4tPa4i0Q9kbPuIcswkqOJR2Xe9tpbcnRlt7T8VQ2Ea79SITpAwFRRJI
SQ1R7VXpu3q/M3Wn7x6RPiCb2EiBym6LpqMZWCAZJroiiltXMTtvkE7gS6bLiYbbtCEGy9t7uVuc
aXFbI2XvHcwVaOtEiXTDVET0+ZUT0JLSOphlxBJuZm8izMhCW3fSiKKBYUTBDKbUIHk3ouC2hy/A
75zFgSy06QbUwbSzg8gP9hnaip8a4iWKh4RjXGhMw+0XNpdjcutlJTFVLTqmFJSmcM+k7TnpN6ZI
S4XWYGd39WhFl8gk4x+xNLjzxN1PyNUi+Cc57PdpI1J9JMDG6W9GWST8BGxsdIchvjObeuDQp9wJ
7gzKh94OJPB4alC0AO2CNuav0bLxETp5a5MknGXIE6Vz30RxfejMSn90Zbvgf9AhJrKYUei3s9pg
OVJXeCpN4G99C9ET6iUC+SAdguE0diXqNGiCyEHjCC6EPwYQw0bJbhiKnafMAx0i+qywL1ISEQdr
YOolKogqDHHzyAutuG1YFFSqvbR60V/EpjH4O92JhXdACCEexsnrUB13Fb8SNYD3xcZaHG9KFuDX
pOGy4m192682rKmBw7l5FCBHgbya7PigZyivKJfczCUVgM3sCuHu8wGB3c7Sy3Q/N9MClHOQ0yEb
KQXkYPFrbJNqb0KZ2o6do548ZovhfOoq6MJFM/h3rSM74mU1x2nYEKRUgUqzvrSKiOQpOOAeMqEI
67o0ouBc0xLzmyrS/GzSRHuDVi/bogEzv+KK6Sv6DF6gtqnTAlj0RjtVu554t3ZTSL8juzFJ/YL5
V1rFeWaYyjl07uh81iIoGldUrmDLIeQoidESsNPTAMUD5GpDXtUoTPS9NzqKTUFg4mpowL2W+5JU
hofcAd8K5o3v88D6fJdYsvGX++ZejxZ8COoudXTlF6X12KCyiDekGz1ZbVk/yuc4OELp7jwUlQil
4oFXvpBPsTbqpNy14LA0Vh6X5HWV25a6y5cq7rVTmTGoyVfLveuu7+qzzoEIwo48v6Au4J0A+yBx
UVFb5TWI3W/CnK09oVrt3SCVeZq3NcSmbPDHZbWml0hnKko8Xtv6J62VABeYA42FU5kGU1g55lDc
4ZZNd5LiFvw9aPDbxnL6PcsX47xSdYI2cDQek0hNj0HUGRvR9lDeaMzsS7+IfiEr1ncAY7tPPsv9
0LAj41uNAv1R5z9xNtrEjUPy/4jnxr+caPKHYugYdX7/FYFydyN6nUwbOCi6wTiYb4JYI/9HGiAG
+R4Af+590IJQYs6pomkXY2PKv6B4wwcnn/iqIXJ73kyJUX/W/MK+zxLLLrc2Vf1TISqDVhhKy9yy
vque6r/c54J6kPzGByovhx09cFxMj+xo61LcSbutYXWBfW6Y5QE9LNok2eB/RiRAZlrZ0Gug4Vhf
2wopjQpHE68GGUs1eX4Jua9Jmc2nCLkVyIJ0Gp3v4Czr/CSr/QUnF9lS77SdPwB2k0xeOWoWelro
I7LASF19h/DOmFk2+rpaYC4u+K/TXk1UMTeuOTkH2ybp6YtbVR2TSiNyAuCZx5xEd3as89Ap7DTl
xjGCFhuNFXJklvGoqhReaAYNMnbbQQqaiPonRAvlkXhLWd9D6yfAHQHDnNM4Ry0kCMelucE72NAG
ibN41pvbwfI7tjCpNblSfiYBJRqyHY1Yn30flqF0yq6AV7R9vWvHBXSw18ncaJtvfT4PhtpwFLGk
GtU2S7LNLBJmhpMImyRBDFSsl19iu7EeFGEST4PX/NVr8WwSnBr5BNkvuXeeO51rEP74W6ZIvnW3
kx743nD4oD23QhzQTkGch1eWJicyPYQPb5tzCxY0ykhI+K5nuEh+d71NN3doP0kLwuzJMPoDeY16
aUvT20CXQ6S5KeijtNvOqibvU/bc6Przdb3tLtOT9OjTY1cN6L+iAl88+K8deamjsCbFqfcjr8Xi
bSpfhB9lHhS8iFpNu+yDRuVb9clyRmzc3I3FO0zLd0EMvD4jRUO/0/FL/Cxfzji8qGosp5K05lsv
sXtEcINOBhXMsoxm5cuj+K94DQ91yV/PjIV/MReeOQp//793QQ2vOQ3/P/xZX30tf7brQ/0fpDng
vn31bvwbzeG0+pHSuv/5jJc4/fE//+/5z79QHAKPqG7DA9OAjMZlR4bQ5gXi4Pr/MKhpA87CgezT
eea9/yc6y/mHoxuYPT2HOR0FDv+KJvKCznL/4bkIRBhHmPAMF7P+f8NxeNtlZ/tjgyXHLbJSKkAV
jlAlBC5msV3gXLfD2avf/x9MP//5uHTU376hgZmCdCsmb49UnkXUPCv1V0JG5QfipPcOvxpyGe4G
NU6Vt2fvLuXdiBg0foiJ1Pr158tfZpS/5QD/vC1msAzAVybboJxzfxG4LOEw7XwrDBKTN4lFDBa9
SJ02jW1hgHsZVO/yeN77MctFvDrZgmbIxrhyoZIi8Nj4ugX7p1au/+XPP+btrPH3j1nmr1fH94JG
F1mg3H2PWP/SMOAC3o96prsXyu+qKdS8mVgBdg/i7s8nfO8HLf/81QmFr4uBxaBLJhgr8LMaZnu/
xQSUpPs/n+CtNu3vX7RYn16dwMdqTo6B5ZBu3HrjmausyNyKHCD0hZMnmXlp9CRVbJu2IZEbATuW
gQO8zEGe/Pn877we3ur8SAlGB1yxR5IWbeA7Vgp4GKxmDnTK4aSd3qoY1cbpn0+20ob9/WvNt79W
0DnInVYBCotjgo7RbYeeZfwSudXQtmnicYAYrjztgn6Dke97s67ZQ2ixb5Yf6Jree6DLh/nV/caD
WA6FM3K/fbJHLVn/8gBof3Az3zv4agqqmRZGX0FaZuHmPeq1Iil36LPrP9+9d47uryYiYEip21rS
IbwwTX/qdVtfVBo5Jh8ozN47/GoiQoVJmTYhf7vovOGzMTaULaLZO26a81fTkCxgXAmzcfYdiGdI
UkjYJOvcGl7qcXdnNfXQDjV8VWRMPdSRM0IT3QlqdMO43R13gtXcY2YK03wrtBCFi+fetCn+o89l
h8L7uOMvz+XVm9kistPHCfb/jPtqr2JbA5uG5+Ijh/nbNd6/xp6/GulBTd5Xbyri2jR/Lg+jNAhX
LEZlpFgIEjv44Dm8d5rVELfsOvJHoXlh1/UmOSNuXS2GLFxVe5F243TcUPNX47iphyayppL4XDOf
H3KpkmsW78HDn5/Fez9iNZBRW/gGxeMgNLWJ5gNwI+sitvEB/UUtOZ8+uFXvjDhvNaCplwjCLIUf
ysImhrac9esA59FHS+z3Dr8e0FGKdDKf3bCnBwpUMpvsJ5dInf2f79F7h1+N6B7lgucjGQ2HgicA
PJzmZ6954oMNwnuHX41nfCOVKlTmh3Y75DwD5YMJbdmzzkeeYHn2r8YbeC4HkyF3n+YbHFJB6uCI
gNGbx5vjbtDyy16dwDOVhWqfgjxdyfSz57ftzZTGjTry+lcDzcMoQTCf44UCt2960s3WFGwShJH6
cUPMWw2xKVUNHWfphTkiUfu0BYrub7Lelh99LpcX8T8sTb3VKCMBL4bHySNuSJWWOziinndD82Jw
z+KOLs1+ik1VPZIoYn3pq3isjlyGLPuX10+mmGIIGjMKvrrw0U0lWhuRAjPnqND2Ptk8dgdxKJuH
bZq4gjwXmm0eZYzRqu8HHMb9cTd4rdBVZON6gNyjsPS0nl7J6IW+RxHtz6/fCrPzrwnfXQ1QnJZT
2lDNDy2CWur9bETkVTgRAZUnguKvuo4pH/4Smj2WJ+CxK+dqAntQXcLp8LNHzHmO88GlvDOW3dVY
hqnuoCBJ7ZDacmtt3Tn4KaaJNKs//9L3Dr8ayYW0XECzmRdKTYwhCmb0irHlxz+OO/xqHMNbcP0M
b1oYi8l/cvi6XRGRUR43jbqrz3JjwdDB5h2ETsFOBhUJHk/8J1K1H7xl74wydzVPtCngGHOSftiR
gW0iqZFS/zYJiMu7xIRIDLMKwdPGpAwffxflTFHuuPu2mj/AVRW8RNINXT8q+40AtFVuVA+V78jX
ajV/zPacNwhKvH3fOMbeVUO8m4HA7I66fGc1SbhRgCqpmeaw7eMuRC6fbbDlZx/MQe+8s87ytF59
HCiKJdrEPivMTCjdZmdku0jV5nEvlbMa+mxEat8gzCQ02TeiSDT+qmK44cfdmNVoNlxR4XOM5zD2
VHdJR1jn89wk6MaPO/5qOCdZ3wlLqjmEkRecmsNEgoRFb/i4o69GsyUGR3Sk8oRdhFphtLx204LX
PPLarbeP1a/M2aewzLV3cC9yqye+Jiek/rhrXw3lDPm3jlt2DhsjLQ4traUtZf758OejL/f3P3yO
ndV4rSInmWdDG0PI5j/ZCaLhsDtcu2E3eh/BIt977VdDFkXlUGV5RPYzA/cu6MjDNmheHLdDtldD
tgNVY49gPkMaLO4pVW4EmYrGzZ/vzzvXvnYKGV0JUmvOYAe3hX2e4hy/JM/syEtfjVg+1FGOYKoL
mzqLjC3iD7rtyZQnu+MufjVooZ7gF5upvIgqnc7yLu4ukIUXxw2qZ8r569msLWBH91mHdgZH+701
6n5x7Ugfpedxl78atbmBGToezIklIT68XDhPKlDVBy/+ew92NWidTMtt34+GfQMPhDyTHu06yYdH
Xvpq0JIqbSOr8wfuvPZEpIoFdnGKjnysqzGbi1lqWuv+vnSkQCaEDffYS1+PVvpugDOMgbgrisbm
cvT26BtjrUZrrg8iKlqOPmVBsgUQ0G9gUmXH3XZr9YHFtunXuqlzdNv82RBJcIjT+Mhik7UarTlc
E3KVOHgw92VI7oJk5+VOx60N/s0521leVKh82DsdqYyTMZgbA6TGcZ+oNX++TIRZ4Tvs9xXAtc2Y
pBgRZuPIu74ap+0sO1EnY78vMb1vcJ89aQMRjEdNAtZqnOqRIy2FgGyPg6XatVP6te3n9siDm2+/
3E0bTBkr4X6fuUGycdHUEglE5/W4S1+NU8/KtBiyHZeOfeCypT1yE3lxcVyLylqN0wk0amVz5BBf
DB6zGSO1s9M6zW+Pe2fM1VA10X+WvYiHUNklMkjNEk4o0Al/P+rurMnrRhqZsp5KvqxRu4Tytcau
xfh73GIYSvybpTaWbWFBHekBQllfjMy8hdxye9yFr76qE3Qq5IpaF6aJdsX0+ET//Mjy3TMo9NU3
lYw7NPcVmb3ZmMBES5yHOo8+SoR455NnrsZplbeaDPy+D7UU90OReReYPT8yIb938NU4pS08CnRG
2r4qph+pMv7COPFBxst7h16NUsBZhKoDgyG63UDSOWMgczf4YuPjpt5nsOermz7ExCDlNmGSi772
0SawF2FqOhvHrTTWaS99U5h6EeGaLGuJ/WTyIHSLj+ij79ybZ87qq2uP/LTxhlT2oaOk2pal4NLz
jzqv7x189Tkll8ROhVZ2IUFZwaXfxsYlaGLx11Hj6Jnc8OrSTYwt2G1TXkcSORBbj4+enx73SNdS
myWfLYuwJ4TSGRYP4vRUNP7Ncde92qraI1BkZO1cd9Y+AI64dOz2gzSU92748s9f3ZJ6JDGns2IM
aJGGgC+LLtIZut5x170aoYYBH3HWTG0P/+26VN6TD5LpuG/FOn1JS1iny5p7UiTVbY2IFTXwkZe9
+oraKMisiZr6HnzciRxRFjvHfUGfG9av7rZQTufWgr2dW8YXsLLDSkbHdT711bczLbop6XsuWpSf
5qHfZt7nox7iGjIMERiYYM5DtJMcL3Zw68/ucfOUvv5kNkM+qdHtQrJ2jAfipM0w63GNHHfhq68m
1g94EmnQha1Gd9+s8pMgCh6PO/ZqROZF2oKk0bW9k7K61XT3K7jZIz9sawgvL3bT4D/pwiQllxZX
vbYLAlx0x136alD6LWJ/2xm0fePey3rnU8U+7sCrj2YCssXGl92FPRlIqO5bnAON+3DcwVdjckQ8
olQVEbCUiJOxoN1OCmZ35JuyWtjKvtdzreDgfuHcIET/ntpKHnVXCBF6O8EiUVN64wftXpbWDek+
36d+OPbYq6+lMabwZiaDsjEK0Ivej7Ozxp7co+4KPOS3V560NvnBIEf3oNzdzaxnnwo3OWqBhV7v
7bGnAOs3kuEunCxFRDSmchdvIyug9KipBbXg2xOIsbQjejXEddviqzYOf9F8+HTMq2isIzMxcenS
tbgvfR87u6aHrAaM2ztqHUEWx9sLJ7Taox49ceHTdNPX+hmBs8eNUGMda5QBobQ9QO6hn1uXBYLD
PXxZ88g7vhqhPY4VN+iHLtRFcUsI+DaTyVGLFFjoq3tCYIqKsU+EJN8Q414axHbY2a+jHuda76To
KLRI2lsEBu5T3E5nqefcH3fo1ficwM7nvqnJUEH5RvcN96sqs+OUEUC63t6VGnQDYdIcnRbSvKvm
+sqz2uPa/iAz3h68x7WUE4dAkBDyl2LT9lI71wZd3R13Z1bDc9T+l7MzW5ITV9foExEhJBDoFsgk
sya77PJ4Q9juNgJJiEGMT3++7HPTxWmfiiD23Y69KaxE8/evxTAqBiN+0Wn9CyU3z8sQ/zz26OD1
mztMPKitskOuePlhadsreK/HvsN9tmlCfp/XOujzberkaQK9M/N08+vYe++mz2oLAChd1JAL2aYq
WFHz9tay89aq//fKBeiz100yezgPntqoz6UBnTXpI14/dsD8J3NNxzU99v67ThqqZmmUhXpKV+y7
lsEXr1WHJn8Yk1+//4IQouYRSpYpnYbLBOR54k/Bsas6P9r10pLKsOoZxYsH/hdojZok8NrPhxol
2vVRuaCypQcWLQ9pFcynjY0o02xiLdWxSXoP6gNRvozHWOOTXLznytCXqju2F4c963WrA2MFBqDD
o4tVPDtSvSsYP3QN5Ue7PgpXTGG6aUXhUGFo7sXUPaPItDoUvkUFwesXp9GEEtoKX2JBUMK49l0O
Mt+xwBhKH18/3AAl7JZB9jmMUpCJTdEZ1PRjp8P+PgsFNPM43orqcgyP99NK73W4HOxDu+4p5hIM
la7s86gomyTa1nvRV8fuzTDPv24Uga+EAGrW576d3jO/e0Bx2LH33qeX+gq3E3z2unzg8ZfK75+1
6g5t4vx9cqlYAqPKtu5zjpZJgB6Yobwx8bHxcJ9GcqzuvNqKDvc2QKD1VKFqWBxbgvJd1wR0Ua5N
SLq8rJgBpwYHFaeRePxgw+y6Z10LpNLqFf0GiP80Hjn/AA71dvAX3XXPqQ45qstZlwNUD2HmEDxh
Jj12e+7vY0ij18Q2XCw+FwsOp8JYuypgzmII0A6d4cBt8vpbByk8AiPQtDkDm/47QKPLZUT55eXQ
hMF3UzXCv0SUS4NfFkj9KG1wNJcXBahfp2PP3w0DqxpB/TBFm8feoDpw3Vrze4Qp/eCWdB9n8g1k
rrPw2hwObNA2Sl6jNFiGx/YY+zhTBE5sTCAczUdAGMGuR2qdYW+dHGqbfZwJEGEfZ/zAsw1BBMKa
D2j2D7UugI4ce/5uTQ0ALO9nlILnVtYWginzadH+sRk13I0ImtrZeECK5X0Tt5d1IMN51lYe+yrD
3YCAwn22tnpu8xoItC/EFuUliGJgo441zG5EYBiFQ7riZxVN0Q3naATzOQkLCxP8sT9AX/dZXPXB
KtBOaHk2zNe+jz/JTh87+ff3gaZIGcD+XN/mUeA+VuXwDNj+x2PvveutJeQxTOuyywFZ+97Y2Ycr
JHgruXv78f5jV7APGsGYswBgEtocfUkkHNGXxAPM/9hAE+xWvv3q4Y5e4+nhtI7A+bd3qnkrxfRP
dPu/Xn3XkzqAaMI2pjafuAKnCLfFNYaDqFqgnoJfVF1Mu84fRzPA4jgwD5IeKbvwBSVuUfcehdpD
DyC64ReFe0l7qRXI/0mkKxzGl0sXE8CvgrrrP6E83xtTsnaQl1kpQX/kWFjSDJRaOZ6idlwgj/dx
SpZy3FKjvr3z4jqn0SKDa2HreU19gtOErx6SvevZZ/UQZSxa8MxZV247l52QYLVquo1nQynQG8ME
zet3UD+D4r0LuFf/HPyw63KAUsWUA//KVda6LTzVZALptomor1IO1vF4KX1bCpApG5RqwXdLP9IY
MIyJ8v7aVkO/5cSKeAVXVU8BADTgxAL7Mgc4wgZIJEhLcCQs1rMCTIq4r0DtMLbq/fu5KWpx1cx3
Qb6htWdAlQAe3TbPPPXNRIIsINO0JXXRF9tH2M1tdGwVso/W9Aa4t6mdbK7icvwMqMiGM1TUcR8b
E/bhmg6eeaTzhc1BiQUHk9YPciuP1dz4+2wNrEZ+GMStzVcLTE1myVznIA5WBxeX+3SN3wDm6rG6
zTkcRcuJDkB2gl8Tqi47NPKw3YjvTDcXnnQ2x/3A77kN7kIP8MFjz94N9+0491O3RtBWAcgbJG6I
Fp0yUdPfx56/G+2nsNugN6VtrjuxxUkEkCiuNiETP3YF7vu7xpkjQKmAi27yql+8nyCKsF+9N9cH
R87dVG6WYORqZDbnobQ47fQSWjJx7KvfgxBYUKzYQOk2l9z8XQSAiEXVsf4a7H7WCTeQi6Z473As
8kHouyL0jx2KB7tfNJyQyILWr81RNw9IoCdUIrRvD7bJbs3dk5JxhcvqvKR1DYJS9xtgzJdD3+Le
OlujrHtqImJzCLzaJxQmVhfLnDm2LttnGyWs72ND+ZCXvQoeAuzbUPEyum+H3v2GUvh3NmBuG+2T
pcROh/hBMoJ+eKqq6uBOZ58mAzi+qDfAynHWAUY28mo8bYESyg+9+z5KNhPURoegFaGMVus7zqbQ
gX3W82PVA+D1vm4bEPRKxKQsPnbAOO9kA4QjdszrsYPmfZYsWky3GRA7cxyULVcg6sc8Ii46Nrb/
I4H9VwoBdp9RVLcxoK5MmYJzVAJbaMyx3rQPlPm9D0YqduG5B67y3xJZ9r83M5pjuVJ/HykLKWtq
WQN7HfJo8q5KNH5KinkO37iZ/AM8wKe7YQzFrEXB4aPNNyCi+5dWVZMF4L2hbTYP1ntBOduT5wld
Z1gjKpGWApvRswQRzB779W8ElX/3u6EOGhs0vsmxBHqKJlBsu/INssVthvqPhfM+NQPOWReA2tbk
w0LlnQ/UWFJWdj7Y6XbDNMqXQemrsSyf1w4YVA9UUGAyZNPqY/v/fW6OQ4KAzdZt5QB2VwG6dIly
vLVbHUmPDRu7DddGRnCzJgoQOpB1Klnmeg6SWgVwQh76A/v0HB8glQDQssnXkSLNvY1fUNTw69iz
d2OSdgZej3FrcohMhnQp2e/NhUdffLefK7vNHwYVmRxL/jPouneUDsfOLvbROeN5pJwBVsldMA2p
8gLcwMzbh2ONsltNOan70p8nQOPHPgZVj4IeGFYHl7L/FMX+ayidFYfPSTGTMxXbEgKCuLuT0djI
Y9/jPjAG4rhlHNy7PAobEBtFfFEBCGSHmmYfGevbpoRQs2pyEcj5YQDTLo1cPT3//0+/NfB/DDX7
3JiY1QpSM2ZgvQUdlj6wd4qTJj6AnwDt2ubYYn+fIYtXDj8jK21ORubaRIYOpHjlEWGPzZZkd9Zg
vGroJlFhNA7px9GRDyXE2f9/E/1hNCa7bxNwCRcT6FxQ8huGWdXjKH8bQZE+9vTbX/3Xt9ngY/QU
UoEnP+qLDxPQ0R8bGR6rZvLJbpLSVeMD0Dvo22ATP7eGhbmrYNU+9u709bu3OF0ghWk0LsNxKmG7
+NkLyupgw+zWtSNwousIHj0SAkA4pSg+7L5tWtjp4PN3kwgYMUUB74vOtz76ibOjR2CzvxxpF7JP
kwVQa+ELNxpFq7YAMHsYp78h8D12uQnk4Otmr3CO0Mji1uxtXOBuY4jBLgc+89jL76YQS+sRDEy8
fFFKHDv5FIBbtRwbioE7fP3ugm/RGg44f/Nn54PAXSGPkNYNcOaHNqEQSb7+A/EEJxXWnjr3JV+z
uCTkvUU934djjbPrrSuHrNubOy8rfchH7mrikydK23B84+3/ORr6v+MxJIWvX58HjC6cj/h0+AjD
BAxczXip1ASZD7ZKIz2HEBcPWRdCk/zgrVi3PwDi35lvFGK78wjJ0jUKPEBQxVaMoCusnlLvDLT3
NDVdB8jnVspi+2mLFbaFpr2xgcewXn4xOLLup7Z2d2slpzODpASPAAMDeg5TBduL9FHf8qxunIqX
popbqHfHCMRsYoCqlQTJz6e6ld6W4X89VI+MFnZ6Y8V0++n+o03i3U9KChGVtO3UaVgYmPswQPdd
lUw9jjLhm0G90Bubiv8e6Mk+eIf8ZEdvhc8n0Ejrp0ko8UChcj02kROxG9Csp0KLU1iVQ3HyN+Sq
z8Iv3x/7LHdjGXadq/H4rHK2Ic+raXCldngL2HHrmv/V/OL1JwlBnim3YVF514IJcu2HTc+ZWJGu
yGYsuUv4jbiWh04zyB466nfwcgWQIeZe6/FToKCy2VpdfjrUTvswnlyLEbtFpvLJBhKCr+2LA3L1
jQnlT5/pbmjzSVmNqh9VzvVYfUR6G3IhoGV/LLXvvXGS9KefYjf8IJ5QjhPXUMxXTqnzGC4AGNdA
w1fQUtEUie5j5z7Qt77+0UuJ042i1/jHNNRD0I1/wUB0cAKL6euHQwPoY6veqNzHhZlj89kx/40B
+k8/wq6TRQxZzg01uJkqu8hdhR7CswVVeT3xctLkULqAxLv+Bg9OBAdJ5AHTAbYfat3Lr6KLjpW2
kn2QblhFV1VrX+dRFLozMtdxAlPxsc0K2QfppgqHhWz0JYyFcXBupxVSTlEdOrmAfeP1L0t462sd
6SLzp+oOYoQksPxYm+8zdCsjGphxPHrbghO0hPAw0vzQsLDP0K0AoVWDUEWmKnofhd59x4+dswFu
/LpBECtEI/GqyNp67u7qYXC5F7KPx95710mLMIIRC6qrTPklxELgjMO4qIPzsafveikRqi9CSKDy
qBrae6Rev3QlTPbHHr7rpyWPSm+iI5yncD+dR+GaC+n0sSgqRN+vWx3qLlzsmb7KqxruplbGD17U
D6dDr76P0S1AnI8DsyJzBs6jM6Xzp7ZX6tjpGRTdr99dWuE6HTQCdpruSWmb1709Nrnuo3SrXJbS
lFjgwN1SQcfRkHTT4Rsj7x9WT/sk3YR0/oYKP3SiYbIJUmNpy0EUPtbmt+H+X7vkDZAeeC3aClVL
BubDsoXoqegb2F+OPX/XTYWBRjGClAOFVnajcLAW/b1dFGxox56/66kjb4om6pjIzAx1gHpGCuCN
N//nOvM/lmf7LF3AN5RiNKXM/dVj0z2pTIgCoxIszxeQkmxehTd/HRTEJjxxnCfPaedUOIGQ2fL1
3I2CdKet9Uv6w0RQM+RFzKro0Bk52YdutlDOnRun4dQ0XKfA04IxERTHOAok3PVyLSDIYXE4nKpo
6c8QXQEi7Klj18dknyBkM2WbVm44sflmsIncCwo2lzd+tT90ln2qZ4Q1uwAxazitEXQeiijIRdTB
0W8f6gnVyD3WodU3AwDE7NbfpJfHqpNIsFvleltrukKz8VQij5+JWcoU2t5jF3Zkzw7aEKwuKoiu
EduhPwfDPhpJjxVskn1oc/FgG8Kr3vbuvSuvFSPxeJID1DjZsU6++x6bqnIcSt8og2WTY7Zc67FJ
Zch99uvQH9jHNnunxm0q2vE0WtlChRLMWSuCQ+f7ZJ/axP4hZC0z48m/QejmsAM2IIgOhf0BIn09
frfRFAyFw8OnEWxvPQRdYjV0P8faZfdNBnIEmmFsxhOt/TZlyq8THI/9PPbw3dRjVRwTwgp3miis
27HnoZoQ6ptj66B9ZrNE8JkEHqTdFjGvxKq+fNIRc5+Pvftu2gnmtmU+79zJE7hrCtRWnqo1PNgw
9PVvWvWzD2umdicAU+n7xiwKtvYtOrYm30dgIA401rbBeKpIT5KlpcUJZlr1xnz8h23iPgUDJ3RH
lWXxmRc6nN7L0VRQnHOq+3PQt5gFD7X/PhFTTKwI/Br/iJDGXjbRsEybZTyWiCHBbg3dyiJyjuPp
ZdlUWYw4TCrs+texV98NZqrG5I08I1RqSwuVDxSc2WCKY2PNPhEjWoilTRj2J+gypzMsxxSiG7Ed
G2z2kcTVQGuz9XN/cnKDCXlQnza/Do/9pPtAImySwWZxGnlqYwn1rl7qFJHUY8F8sk8kwsYWuSgu
2pNnvD6ttxay4HY9Rm4i+zxiEQS692venirXyXQLjU5jkOuPTX/7MCKUxzhy7sv4XNfN9rKRdvlc
k+YtlPwfVkx73lfB5tkfEVY+hb2PepTbGN9S/62zuz89fTeWwXCD4+pViHPg4eh88n5Z3bwc6kj7
fJby4eiE0iI6g/NV6GTaEJN1chm+Hnv8rp/62jK7kV6cw9Y0CCLWC5cP3NdNfKyv7jNa7RCPWDi1
4ixgHqwFvdPk4OS3j2cBxNW5leLRJsBi9Xbx3xxLxpJ9Ngt+hqqQUSfO2w19pGb/JqON5+RQo++z
WTXR0m2rDTJQuC6wDr4n/BhNkOyDWdjlYFNjbjZ3BH7qxnsImur52FvfPv5/baJDYIRkz5ogg6zU
+HkApXd7lbMZPx17/m610bR+V+vRRufA+gsQ6sEQ3N1K9d7iCd4Wi/+x06W7Tlp5qg1ggeNn03oD
hJvTZJ6GiEA/hzrVqLiWZpvlo9uKNzfXfxgW9oguvgaNsc2gT0R8rYMX/pb67Q/P3eeLQs2mZRjw
XFZ9iBH+qcKDBw3+7vTIItsriiqKzrxZyHRuxUQeh16otwDifwjekT2dC4F86tBvozMKUyCtlLZy
92b2LBKzQ992EBRONYqnYWei75eBuiYF9NQjqfUW+xaK1P/D8m2f9ojqlfEJVpSziYWErFU065zM
Pv7z9+o7/jmwjcB/0wR+w/OqrV/qrXrxR83CSwHhsvwp+lKegLn6a5kYGJiJizb31m7E/1/N2H99
qbuVGZyqRTPVncb2cpmbJfV1pWl7UgpDtT7LYlGw1lsD7VACZyoWhEu99k10tbqFi/iM05haGQj+
1LReobT0ih+MzUhTNgSBfAVZ+rrNc4KVcds9KO7H7SOE2bPPr4sXRJ2CnFuXXpUQJioGsaWLWqye
LUd/T0LR2fJH20sYfpNARZW5Moh/qc1WnAJFZbZ209ynamX18hHcwXmqklBB1QQ2/FotQ5P4YvR4
kIgVPgF18VsIX2VicNDtTIJiFD3iBYfINp9aarDhqKM6/m1ag/+6H7tgyjiKFVgyooVUOk0zraB8
HuF4xDEIG5ofFif90ZgsvU/8OQljXspvTRUo8cuUI4RNqP7dbG8SIOLq9estwnhpNwMdcAPS2JDO
czX4KotQbVucNty/0ZNHi2VIixjDk0gnPq+hyei0heTejycuzlU4bgblfp1dL1BLNGnE24k/1mSs
oLmt2MxSGXG44pfYxFlsQE1Olq7kXYNYbm1lmTmBfXmU4lhtKS3erGv6KIkpj1BsNFV5EUTYa2AC
4ma8w69lodbtY2wHEuF72mSjaej3zhmeQcy9RL/GalvZue1tqJ62nsb8s+xoFD0xVzD2sBUyHstM
byhsCs5iHn1gNDYejfoRZT0xfq+2qlq8XEk2UY5nAhQ2lvCG2E1dVs6W+WcXm8qWqZ1wg3CNUCEr
XvwlAsEy1U0A/VwZezd2qB51M3sofdqQbQV2KRqn8bTit7T2SkOcvtIrV00MiTJX4syVbFLLl9n0
OPVYvWG6bUem4Z6MgzrNPSa2J27LsX5ZFlo2MT4HS8dzzUJ4fG0pAwq0sFx1hqMrGX+LYba092LZ
cLYnQzIufTK3DjdAiYjDiGLZ7RxjLIW+ktXPvop7fgaVRy33DZ19XIUQByDfhmyCm0qU5JF14A45
V3i8H4kef1LtodCqn6Kg/RiFxo8zWQxh/RPHW7FGpzGBnbKhDu3wpEZS8hdk+jpzrtcItWXCEhve
baFH1YMvZ7X9VTXajiiz6j0bPHXotPLUtBJyXIh/6+6L9ExMKOZEVfIwiUwg2ifinPJ/BnVRxGtS
lMKU+TxPU3hH+iqwXyFnX8MUogQChEE5M1+ABx5y/atwcwlfrepU/DNkvGu/AEmwyRRXkljwoEjC
ro+ofhli/J+tF/yydT9tV0PbdX1RG/H9tJXoSb/qAJ/5pVR0e3KClGdCu7h+F/djxE8krlr5oVNy
2d7PqI6gHmIFgE3E2Q1fza/D7Jrmt8J1n7yv+U2NbW2ti7yjwu/vx05EEAIHLKDfYk4D8ZcP2/wT
uAPeHe4et1+oCzHQ5IZlVoIq5WVLtcXzHcQj03YBcYp91aIKRNZqFLA+R6vUzZNfFpV/nW0FD7vX
yXq5iLUnMNzzRZEvhBeq+CA7UUJqvToPIM2aiAEVKIbD/jhtUEI/DmRz5Mpa3upPsL0U9t0Yikie
iVQ2ytxSTxg75zDu5RmxeL9/7MTEf2mAJCBBx9He/E4upMdQIu0yn3hoXV9mkKPz6V7VoGKfi3Js
UZviRVP5IuNBBFfTwmeduMLr+U8pRd2mZTMoVydx4xcEwqqALddBm8FlbqbEy9zQUD9p9Da335gT
eIMsJKUPBuaCt6ggR++TevEGmKlvHKcEFMRNPcEeLINT2Pbzd0rWmUOTV8LmmcIfwh+xxi7/LtCF
o7TWkpqUmzm0X1Y4l0NQsYwBJy9hN3X5dXYofn5ZITXsi0R2Llow3m/tbCE1dljbzQmuSabh1zxO
LPwMb0uPCUEBcSQ+aDzl9kO2buxPoeC4Hj81MzVhgpLeJsy18IU6TVPJNOS8vou3+3kZShxML9CR
iQspVmwsUP4o5XWALc9Ltr6qvI88VD3NZMBHLxvI5IssWret/tyTjdWXyW2zyEdjvSLrZlqsDwy6
wvcw49bVR1wO0FUlldZOnKEaKN2dUNj2Pq04uorPgaow30HcfrOEG2jXH0xJapXarfddGrQ9VPPQ
fAxFNaPkchv8D44ogxqbJnDufbWQiF4scgb1kwUeseqSaQ1gXQKMPoG1XfhXn4nBvQuHzmt+0GqJ
9QPXbMA31kij5V9Mxxu+BAPO33CyZVxNZ/zLlvoUGhUMn7iaZHE3lFXNrqiN5vpx7ClEbScMR5pn
8Gux4u8NfG2A8AdZh5fBVmWJ5DfKl/CNxIBv3cnare2lrQ1DopoiYU2gXoYqM5nc2tCP+Jvx58mX
bvmuYRoAakBQaWHjBrOzTD2MT0W6FO3ysabcsUssWlTqhU2DhLOZ+thL13Z0UAP2dl5QFzRFfopb
qFi+x+uG4btlXsvq4jU0wHVjVShvfDFms80dKhzkhlURpPS/MGsMjQJYlxD/+Xa9x0jKZBdtjxsR
gRkwEm9rcY1r/PSgE3NY6h5mDMjdOyhThv4Ke7Jwl8VxEd5m7kUCJFGiGYchcQK9nAByWG5jmXbV
vK7PTCxaJLDfxfwcBQbjW6LYXPfviPPj7sfWD21QJ9pNS3hdA0aWpwBfv/xaDwu8RfhHMlu8U7jx
mD/ECo14t9G6X7KGjaG7YP73WujYHTXTad6iaC6xeHJ2w4/Zl9N5mpVnPkX+6sz7CW023XU1ssTv
6qmSVRrU0g5flzai4TdDozU2yTKBbt6ipZgu/2oA2iXvoToIxA8bcKG+d7pTFJtyUDRZampaRxcT
uWHF+k2SmNuk88YVU6FeMH1gtQfOMPfCKcoGkD3simBn5P2EimAN4JbGAH7dxk69RCO+75MiM4zX
8KHjWs1ETfAlpAjTpGyFbTzFAUYQwWxpozGnOgr5lLCFmO6plZ1EnboP5is2H7W2j8y0s6cTjvrR
H7Xt3HIO/SqY3vkN6QFtxuW8eAniZpbnSUOv9L6jkn2NB6iBsiEocH4UV57jT2vTFth09PVM3+HS
kjUftIqG7d6vm85iwAzQN1A0gHRjnCuQd/vHwmjRLmkcBOX7FXEpL114ZaYPwzZ3qKJHsTSdU7Av
C5VGsKG379SAg8lEmlJ3J7aiGFufUWDrn+KCNU3Wk4Lil6ik9h+DETpxgOGH2+InRh5XlqmAZZ1m
ZuyIPyZqW9YvdayB2ko2g5K/lxaluexzOXD70DcjVlypLGsv9WugBNcUo/uURDNn7gsdQbO4lHxu
Md9HC8EynaHqu3XJygKY2yu8AnkebeOiFLrwLlOrHJtcLejq30LSz9OZRkr70Nn04OT5QcXijGlk
ypOB+dtZYDKaXdKHRT08jcjBiSY13ET6QQ3F+i5eb9bcrd/YPXT0ipxiaI8WTKNYcmT9FmDYn/Xk
lVfFm9C9jLrwpw9NP/op7jI6+n3VxTylxSyDC5ZrsJ8q1BhZXKYm/VLLi3QteCkBivEx2bJ025xo
EwuDFs9cT+ilxHrgy2widl+Cv2USLupuSKVPeQnQL3Zq1gY1v4vncv0rQFFX/UjRdUy+1cMmHjuP
9u/JDC4wtkDMPZQ8phvWTn7Qv5+8Fllvt0QpB3vgEfcuqPCHhJYBYY8a3se1j+knO3vlSdGaq8SY
xd1PSot35QztQqbwGafhMs4plUV1CYJAPIy8XO9Kf9Hf13KqPwqm+7Qi/FmHvfkE0XwjkpK0A7JK
o1aqSxZSiXlISqx21/MK5eB64RMtP3N/ae9cvcYiw+fMU7ON23Ju+jq8W5FFDT7NXhx9LPXMwPLH
njryLoWJplknBb7cGGyFVZK/Kles7lMYcr4mU2WWGPlff5rXrLpBJK56XTawduLeX1vomLtuoNjH
VMzWWckn37ub/AClzCiKn8ldL/1CPA3eMrjzBDgE+bxxTXkq1mBy92PQhuV3rFxNdwod9eilrdoq
eKiXSUPaWzaTxna87ePPbNQtedexkbUn0DfWBhyLgcur9Sahv3kSAuo6DdcqrDIy1NIlY1hhKSrc
GFVpr7FGmZOCeYzpZA3Xsfq1xCHrHqbFTttPmMxmLIeki0N83Rp9K2yTGuVU9QnopYLmfayr+nnx
cWB0sk3AzNlFGHcy7GjK6NrdUsWnLjKUvUPJUR3eI3TN/MwXSyiuPorKlt8VEvzm3Ti4uCXpKspJ
3g3dwAhPwImJcY251VSvz9gaRxS7YORvt3sc7AwYF2QTzf5ja9AlPypsVudvKlTiGlikINhg5uib
PzDlfTe4CMU2ebEhzJm4uZApvg4slpJinDC6D/24ZJMp+/gLBwjCfY5njO1fh6ETtM7CqPMwXxVN
6E0f+bzVOJTxKI1Y4lzRm1QUTNOnYYuX9XcARoT+q69Q63eKa+gnP6xaLgKUitD27yEGD9VyaiYg
gXNRedS+5+hlGBEJ67sYw5NcIpwwywZnQJeaETlfmJKKmCzYeiwBEs05L+EOsNh/YMVXd+k6tbe1
CNw/bn6uXd+Xcy5UqfrPevDsdLa158R1GMQY4hfbxNxnHdXL9F2JEDX7XCoxfHez6nCSVRLjpUKN
/n3VlQVPO1xYu4e1roMSP0lUocZzwNVM2rdTh0Vpx0EJ+jxugYiBd+iKB1tSnE4VS/yhY3TFaY8L
t619t2qtkx6O1wQlc+XIIKWLa3te5zhc0xJa3PG6sQEbNClGnDS52Xpt4kY3D8+RP0fy9wQfTnza
FCEy4/NtXk3KAWKSy8ZN+HOFXbGqE2Y9UdzB4R3wIB30VntYj67Ey5cNX3COGd+P7hwG+/qH2CqZ
YY4PineWDv2p8rptRGzGK7wr1rfMpQSHz0Pixa4rUjC52Cc2OYQWp1mW7VXI24yB1nI+kMDWVilm
pNZ8DnHvQ861lI3LWi+s5tO0oPoFmz4PB5BbJP3qKa5ngg1ztaonFA+MV11UvEGPLMY7S3DQ8Sho
6eh1LJz+HmOxMj81ah7uXBc1Wmbxui5pGGLgwFFMWXwHK6WustJg7KzqXj06R7CA2wCvma86imXa
bitkNigZIpcq6pl+7Bwb9GNfjMP92La2/kH7JVYnG6v+BZtOdjIeQ6ER3ofH13WLYLHTSzB/DkGw
+bunnEBmD2ZLhY8Y64xEz5E5M9jDx7TD8t6mMbIrE3yK8YIrAYybQ9p1/ZLqETtGLGxasaQok1rL
xJf4eLtVUZ22SFeh8gBQGvpoReNwvOK8TZi7aJ5C+XWZp2572IJlrT+BDWPpg+HVWA2pY1Nb3dsY
2Stw95YlI7zGAWgxBe8ovJfZZKOlBvWigHK5wTwfPfuSYfNaDNgaJRy+xLutLrwFmdROb5nCPXVY
JoVD5dmvooHP5UoVls5JAbJI/Ld1OITAnIU1P3yOC0GoaHMY3h69WFj3ETdatH/4H87ObDly5ErT
r9Kme+/G5oCjrSWzARALg3symdsNjJnJxA44djiefr6o1sxINVPSmMzqophBxgaH+zn/dlbc/PXj
sDJn9MGbCVmKlRr0+thAOH739laQXpTJKf+cdxmGtGrSukZr13gfGyecioipu3m0VswhoWNm3iJ7
36I/5wU9IojceKzG2dgRe8SWFtEOcieTKvDzvL41a0CbGeHhsr9RYLdu3NGILo9GZ/v6bOleBF/W
tG/nx3kpwuKi8jBrikMzp1Vxs2T5Zufst478Va1Uk98qk60U2HuoSaKuun5/BWdt0PQsNOTNFm2c
5cN5K8eVO9vpPzlu7h7hUexbIgY4SJQkRjxqV38OXrkf1voQ5lNOuo6y2+1uVXNbfV0bGthoGMDY
7m3h+O27LsOwSqouHZyPwtmb5cFYdCUPaccUtWcFAOX81nbPD3p03faXbMcwOG92Vlux5xFGfcdB
lnFYZ5t01iT1g03pmDlUSGvj3UYO9rKQHGRdfFKQrFsWVlBdZt/1NGPxrK29DzVwVORrdyVLXOfD
uyXdIn9w9rRFYZdaVXsm1F04T3gKA7+LmZC0r3AjrdHH1SU97ojwRjcx4LGcv7drMwqGB+6TuhE1
XeMXq256Snef+i6xh1CXGDWpM5uHGZikivEeTOMcEZhjO7eW70hqaDmJ9lygQVi+r44JRz6Vn06n
NSvUmgxS6+pQu67qE4dpLVMV9UNj8iNFbx3eph7hYQgT6+voLCaJdUmZF+F2SSdE6zEunyyUCTkC
1kjmeNrA9UITdtnFXzZ3Z2uetHdmn+xgsnuOsAi4ya4izJR7mfRNO9dHb5vt/j0oZFULSiTbm1xm
wZI080tXTY3XqYI9msZ4aTgOvVjUQ3jyHe2Y7aaylas+kafcTHfXNbdpPnjhlV5c2pvbPcqgqLfP
gk8Tiii3J7ebj9ekZ+ruRe2L9zBfG4XbVHTVxhmDlpTwJZNm2aNp7JGabJhd31royWjNgxhIWVKU
W2MTtj8Kw5aN1MgEjfU+TIvojzPBr9SF3ObA5kxy6YbLGHazepR5uWSciKrcf1Y5oOu3sly76uhl
XitWvl3ttswp9ofi2aOq4WhwwsCTR83W3r/n2pOriibi083DGniz+mgDQxSMRgHmnKBJvLn6pMXc
iacuA9d+Xq71OLZ1o2onDpaezF8sZXqob/IGeJ9F4mn3OATUd/6BGYNzf4s7LpNrvAOVdxT0xRAU
QWJJf1K3qwYwv6OIUP5dNXve+NLWZTVcgsxduxsxM0f8G6xLasXQWT6Gl64Rc1QHziruOosEm2cx
j3PxRezM7ItDCoD2YOZGDQ/FOGECaaQVLB/3GoVVrKwRLLtw65aAlCET0w/ljzr96K5jHjst2f/l
sl/EzmjrgX6py+ubVWeuiSgzSsCKYJvms4FYcs8DYOJ6qit/tz4Bnkh5KSoIj1hbDeT4Aa+tNajr
Gb7Twl+BA3HsB8eZY9dvShFxz937ejQelIokI+Fo2ciO+2MhbGBtvwXJNlHN+DEVmX7TMhnyQHrn
aZvD/ay9TVgtcWfOOodAFxlzxLo5tMs7aQ/j+EmOJI6/B5k3N3cWEGBwrGU+hy/rCgKd1JkqM5x7
SCufirat/ds0q9vqZVV8MbfGUdV4sWbGzdwvvFeHad9ml0/lHDTZZSvhEV+pZ4t0ia3ZN0WflJ1q
QOc88ssKK565mbWICYDwjU6gOwIVHiuErdd43+Ar+XvWaMdhSHxjc2hAvMf5JmjWgS92Cko9PG0D
XxrUECuBgd9OEJoXl68d41Eo82p/BSROt+PCnXwM9z24o1fwxa0j0hBmy7dIdnOubIVyTlbp+/pU
lUEv7/a6w5VsO6abvq7FHJJcUM3kRxwnhjibPLJXXwZQOQ6CJKsf1RL79G/jt2bxlPPUEcIxOsdr
DKpN67ZJBp+rYQ+XMg6bda0S0wzXaWvT6D/IIfXaGw+X63ruWz27SbYY3d45IykrIEEWtFJnhmA+
FmCVdiRG2xZHqJipSGqVhVTXuh91EPluU7hvW8CE9dt0z8rtA3EF3gTEmKfD/tNtpZt911Vn1TeW
iz3vxgLc6u9x1A/Tx5q45vy1a6W33dmeGM0v08tS3xmTiREcY3NUTAUDOA6MNgMhF+OIEK6fvPvZ
asY1ngxDNW8G3kKZzLvjVDG6cR9q0POuar9FHUOElg/1wtTcV2utsvF+mHa7vQSMhKMu4BOm+ADC
yTA1fQy88jtohnCTUiqhR6JGKcTisWW1Nwew9wpwgI302s2s13okFMPixkYIe+BmUf2AlUDL6zcY
arryLLIGGT6OwVILrPhFUPycr+fjz2AmWgCftcxu+i6kFLHY7+oXdxiciXsvk00/RVqNOI7ppBmi
FORWYSWuIwXSEzfr0wcnD6b1yDZKTuBSt8XyPpWb3u66PWjkZ4oB39uisi/nizHBvn1WQaOXR07t
zD2PlCtRQ+JJHzEoJ7tignpbOHPhaZ4ojsPgMuao8B/AgxvM4IwG2Ong+4rmXDLU0ZPTG2bLXkWY
bpz1sPm6ApwY+vwDbLCdJcvCwOIPJao/zkXmT5BrGC4qDT8FGrepjlsL2H45tenQd1NU4IXzok5B
l7oxFN8wv9MvZ2BU9KXW9EZTthci8icI4zKS7LITUEnd4YSICHDXa3bcsDQyOKfdPD//ivvYzEM0
rwx46U8NLUdRxmtPtvZ6oR/epJ0Mbg5jnfxjNclVvPv/4NB/nzeSATxuhRiCY8dgxzopkFTfo6Pq
Y45nQHUQZvVPTNd/oCv5TWXwN7qYoR/N6Lmuf8Qb3Qcvk+nSOdEZZQ0GVyr/2MIJX1OEbKb9J0bO
PxKAXP/9b16yRCrD5uHIo68YTzCRwHHoQVD+yQf6o2f/nRBHM9xsDPJQwoc236vB/rQqnf4T5ewf
PffvRDhUZX2js1QeDRMQonwwNwW6in/xyX+nm5hse2q72ZdHkJUD9EARpTb99D9eUH/0zn+nlEu3
pZhkWPjHzBIjW/iS0uex2f9Lz/77mBan0i6cN98LnQExpVPIwL29e/nHT/4HK/T3KS3+YDer3kqW
Sx6Ezs+xLZo1tnzjMGJFOY2O9Iww9YzEXup/aVIZLsW/X6G5ytaA+Ap5ZDKk/Oz1w/hQ2qABv32g
//ix/Wf23j399308/uW/+PlHp81QZPn0ux//8rFr+O+/rn/zv3/n7//iL6f37uGteR9//0t/9zc8
719fN3mb3v7uhwOFzmSe5/fBfHgf53r67fl5h9ff/P998N/ef3uWj0a///lPP0DppuuzEbzV/umv
D938/POf5FWM9B9/+/x/ffD6Af78p//RsrP+mIofb//XH72/jdOf/2RfzcTr+/V/xW//3zJEMecH
3/p3CeGFuCH07ZCOj9cZu/m3x5T8d8xVxKwhfAikG/LY/3oHf3cN/s81+bd2bp66op1GXtL6vXLJ
t2VAzc/APxd23lfq98N8tLEqR8NStLSAph4Hp7lUFQScsptL5g6pY29q9CImODUcBb90MBaT9URL
Z4tnX/RlFfRR1wzXcIi0hzR1DjCK7ijuXUCqDZ2JArvvKRhKJqo8WMXmbVMkszSXQzRSqLmnoV6A
VV5GfPSlOOyin6HLWnKWmvwhUxYQQOS1g0FG4s2omYdVTN5jN232dq/TkihEeODcPpdsUcNPa5yW
BumKF5of5FcpTrqMzIRryT/owwy66pyY345h6tJiDoKmn9JRpFWUauwfZ4Ob1N4i46VhVeJrLFcS
abbcnawE/7RNYxLK/a7O0A88wH+PxWUsaq2YOecXffeD3Ipm+ryDi3zg4oVJt9ZzkCelvTr5fUoG
/vq5GqU52CrLKJvXEJlwhgv8kAdC6+eQGOVXXqF9C0MymjaRK8qC0s1h8h3s4WeZBuYy2jtarzb0
nfyU0jX+rEO3n24NipencU8lvZcZiaO583Y8vZXrq+XLFNb9DQn89mEffe+tAj6J18L4uQPZVPiw
4vDxpy1Dv0eLYX8i6ncw2O08dGjxUAEPn/myprjaJvdaf9RrHlcLVRsckAcwmA8dZE5ukmkmiCRJ
9ya43cJ5k7HYg53wcywFCWVse0y7MbUOdiZTcy7lOO2nTbiB57wMOevn00iScflrZHhavsVCCOiA
LSuCRwGAnSW9JQKGN7iBgyCpKOeSK01jdAuj01ffrdlrTmqyHbRcTXM2tcxuF8fr42zzw5cFMj2M
ytyoDsSezrT3K/E4rxASo6MoU02AlMsIiH3Csp52sw6oAaq8+ab6JT+C+IEJ2Fluoe3pwO8sIa0c
i6cTjIm7DXtUpyKlCTLuzVbPw2dn7OkUd98MU5T2Vv7aqHF9QvLCcFmpkSmCpTMYUuhh2n61zOac
DhIMc3luZVDFOwny42NvCARv0LWZvksPbouu99DmozmPJnNUMjEMKiYWcbLv7KERh5w0u+J+aWqf
BUNfZN22FU9xWwzB4B/8XGSCuNacMFgVMWFPIbJvCoCfeCBU8ZPfNe3y1kBBg/pZ+zlFP5dfZpHb
e4zSKnXeuYObQ9Zu6aXh0om7PO288ewZYJBrTZqqaIMj/9SQ5Z0/bXm1Jf2QuoeRQVjHsZ52fei1
R0KS7NzPoN/NmY5bfFnmGfWBk+5dGi1LV99Pzl6/wNDuMUNzWztJwzk/IqgcWZzE9GVJEO7jI1JG
jyuftx5EHZ1kG6HJAQwWfSDLZF09GR7CeZ37JEjbbAe8KImUaovRPczzrs4IKzXQeAEDCAZeqXsP
Nab1bNEVg/zKOsh++K47fK7dsta3itAryFrmmld0DYGoyK4r3DzJ93w/r8xWt9FPoD+827yivl+U
Kj7Y69Z97pese0WXs342lcG/z8QnGhEgzNgl5MMHde2YeBYjMVfNoWVe08GurPSyL9t/53s/LYAg
9imbRz+LS5V1dSSu/ORcCnXXUSrcOx6kS7yUIbKnJVw+K1QMqHjgZKspITcAiaQLXcWCMMFD4GXp
Eg2pvx27eQnux3wEs/MaRTDc4qBQjWYTpPEy70MfKSL64jatsweFHKYGEfVopTUyj2/I0JbwIE0v
wCyRyCG3HIV+JHl8gvZogx1fy7b7EQHlFds9Z2kSFksZ3K/9Ij+liu07ctp9GRNSWpFBbajf7lth
h0u0bekmvyLxLJ92DfGbpAhfTSw7rP4Q5NOS3ol0a146eJ+7cki3ly4IK7ovsbnwfdJGHJZ7j63I
0k8tvKX4tTeTqpKt7ZAFmp4hGC37rdkPuQOHnUj0ZGQm7UaiOOyaYkNy2S6ISj+BnZBM6BmM0089
BHMf9eUwdsd1dWC5AonD5uy063Iai0J+27uASWG8xmrRRzRXnWRT9uc233RitxmXz21tyBO5kKhI
0IogRLpwlmEzgENB8cGfNnG7uxpIOmV/uoi0IbMpTKEPwJvS7tmXmvEvoetNCZPfrGfSrnwFpyG9
5zAQ7ORKm+wryYTra5+CNWL8h1B4H4ms/5KzL9GtEkjEZa7rk3W9mbIqVM1x5PasDqXKHRQ/UNMB
ArCxfNQSPvfA0Mb8PpuBfTnhljXEGxlMJK/KvXXPYV93FmIkOulIFUNeXf9y6r73/nh9ianh9HWq
Mjszikjb53GxoGM6d3ZQdvKYBhYBFlNR79gw4tGImKPGeZJtRRN+DPvZo2zPFhSaQ+DVXeQgWYvb
UTl09doa0ua0ukhdL0Eg10dVdKpN0lq0+rj5EkJAzezxfqunfI4MmY3Qy7mb5wk4nnukTtqPM13C
wfFD+4hMs2/mOID7slGL2ctFjaBBfFfCz26y2coR+zpTY31fO9si1b1tOKDjtEb+yWCP2X7aGgvt
ixmzYH2kZjJsf2V9WveJbyurC2qeUrrybWlwNpzybjY62u0mFCjC29I+u+1QtDFJVHw3FQchAsB2
E/VrWDN88tALlLXxREIz0qGrjUZyyR4EswNgtrTpfT4UAejxkBZVewOnlVkR5eO4njhy1xvRu10T
w795B84kLlNYkzQJxSRVF1dOPg4XxDHhdKPlbjtRLzfvR2vvQ3bOgnBAC1WaafkwV81a31ukhTy1
Idte5Dqt3s6t5SJ96UCJn50c9CaW4G6gqK1Xfna4z+0YD7BfvaaVsT5aeuetzaUXvlrDzuoN6rr9
kOeF+rYC8nwt3SLU9/g95PCYs1XFtTehf9dNWQJe73tVHByGzj31K1obvGGQHbEK0LZ/rrI8+94U
qefHUGftEJsqzby7WThze6t2YU/XHDHJOdVb/hyFmXB/8kwQonIr2g9MKeq30xYw4uPsKM/70iFj
BrWvrAk/pLZg6bB2WvuWqMk1N5OwZHsoxt1UKKBBFCLkHnqPRLiXbkQAoPdNzwFDMIYx28RxRZbR
fFjcKUMe1ahtfcFvuf7cCf/5YuyWHbKFo52Pld3vGZMvVGBFgw79ZxiBVZ7G3Nbbqykn7IKj3EOW
r97L8Ji6mV8fSxSId1ziCe5YVP554KZ63oV23sCVsAMUi2NbcTXTfcSeqnren5irGgiuVfBes9cX
LPyALbzwvOsMUkyaLnVuGejL4G9Ne6gwX3S3g0VuPzOo9v2qG5rDNSVLVDvrmASlv340s1f9HINx
FDHzA5B0jeMiUJnjLUWZ5WhK8HVSLwu+fPsC0FQVCUx62x2XttRVbDuO5T5gLKQ0qcec2LdwVMN9
V2cBh3a4pOP9ZHvd2zxUPjUIHz+Pje1k3xf0dtOTbHMklDTF1snUU/phYPXIUyebQL+hty/2DMGW
ag/CZzP/sPnz3j/XOxmF8JdbJeByHNWHfoSBT772UPUZkqshvx1lBkVFEpchUzaEbyWMpEEAmgdq
/Q47K+3LFpKBHSPDN0U0d0v4OuVhKI6L3Tp3kpLLhT3N2jbyd9GVB5SZ+ZiIssdmsCLvhgHmSKqO
WSa96mDQDZ3NUkOOQQusp9SVOvAiIMCqjftt2T8w7A42uRW7uulb20Kv5Vk1BaUPwHnsPXZ8Lsci
79K6tCXLwlmrI84E/auoKxEgIvblx+56okZhqEnym2e3+OqL3XYjx2ud7aCkzp2nSkO6HzO19vmF
rG31vZlqklg2maaXoG4w/vRYNLMDp7KPnlGU+Tekc6u45dh1Ncf+EIxPqrDc94EWsY2uYZP3/Uaf
cBMgNp5vrV1kb1un89t9Gfxn2BJRHMnZzpdIqbW4p+3sY82zTwjBRofbwnQ0Ajf1XoTenbOiqr41
ZaPdZB478VM7+execEtY1Xe8r+3y08rSZo7gGlwEK12xUnGufvPdlKs55f1S3y6DW1zIs8sp1LLs
O6Ewfc/wC9Bfd1OTh1hG5J9EsKN4LHXXPPtLEXziM1sDzCz7QVRo0sbYm0Y0hoyuC+yoT7vpdbEm
J72HMA2DA7tSMceZGBr33g6FNEeG4tT9J+RdY8H8G3dBSuIou/qwWbALl8byiy7RXUbPF7e7quqb
LVst637dWA8HjYx6jpq0p77zOcy+uGU3ZiekJuaj1+5XRsq+Sv784UpXky+ZfpuRKlDmLjlC1qiZ
d5Od9sKRWyK6oNzewYe1fIVxc8ZTs292Uk5yORWmzz7MewDppdDKNYs/38AG7fqT1xP8OPjO9NXl
fFLP5dCiWVmUXFnTvrKSuazgBVIUtmWsJlxCJ8YkZeomC9xeRAzD8lAee83j5jMWKECEQWyNWA6p
lwcnYi/SextNAQnylf1JMCmWVTmmUqM16NF/zSTMRMgJmww5VBPOkU/79uTvPqjqUKADjJT03P1E
qlq1Hyp/s66o+2hlB78Mwntq3fkrZWhOwL5fd+RQGXOH9DlUEfNDZJhxdjnA0GhpbFRHA1bPFFgG
rTSbMTqeUHb155y10N5radNSbCMt7zlsdooLRBDlxyZtRnOstQfUO6/+ErueV55g7bebRqjqR0fN
n6Rp1rxsFjz+Ax5eElCK0EdBbff3HqgoDcTWBDTkxnIjP7Ca9E3h/V0ol7PxsfNXO85nVbQX2Xnb
A/L2bf7auSa7yJKwayRqQX6r1LjczvW4/9zdOggOE9M6HurMW04btgkMNeVCKrNqwX2SPaj2D62D
qHWJYOWZnRRu0wsiUx1GTqlLJ1qYZewgBM7Hn0QFDK+pGyz+ZRw6hBS6svqV9jEIX/3UyV7m3G3I
5aB7ifbds9CxiGHOTrPXmjcpjP0iVs/+VBiRxdmwi/0A/TqdOuWgttnWfKW0xVjCIV/uD9A3XNFd
TSYeHSSrVJe+R70GV8wV8dc5cvqtXE6izddHo2x1CpehwDVQTAIRiCEtF/Wyewh3sIO72UHehObR
a2dWiVPlMU2EHSNYgoKabQKg0G+OVjTmqai+yBKx3clSKBvR5VD7P9vkSAxPNNUqfcfyl33JVknP
CUfbXELf6z6UDlGqtOS9bhPqwKl97OwMiVGJDN05OJNlXfbGtYYTtYD+YfueF3yZIM/9pESi7t0J
Rj5dW1XnvqJr3T5woslvvVtaN8osbhF5U9F8acNOmctgD0XskPf0rBxvaGPSKKsXMhx6/4CkuJPn
bBRMK9yLdb6VJkWznK2dzxAsJDtfdg+FQaSHIn1CLb8FuCZGOp6Qg4QKmRP/DOWpXreQm+swrp6p
byvIsuWmNYEIktIRy5vcpHvv+iI92UzzefAwD/7YPXzGpw5M6ZBNYUaY3JJ9znSKwGF2VuPELlTZ
XbbY8jwNXbej6DLyBW5kSHBnIOQN50KPD5TEwZHzPrRPnc8cSjbWrDkiC0kxoUJ0DqiIirVPdiQb
xUtdtqwcexKrXOnt8pWzuSci+SYf2+kRUQteCr9y85fCDtF0s8TcN5Dr4RbtA55MWcoguNitUS8u
lO2Bu4WBYTKrbrwsSJ+hC9WT5QbZmuBpZUCZsKoqmaQdXkJZthrgwOmOm+mqV3GF5ZsGuXi0ZzS9
xxkllOFcDvpvDT4z+9PkB6tzq0dgYDYLrytQqKzTzcxW1cQFNqAVQ1MZKl5qCNMTZ2X4kpe7GCIL
df0Kk13vz+mUl98gH9hvr3ADErqa5j/0SGc5orAs+WVfLGdR1SVf16rEV0qqtrnx/bD9qTnMkpp0
T4wLzkC3LsRwwY23CcbygkJSOYRdeulb/C4xcKJ9n5fpgmBTdhr+0oOnGV6DqdbzY7WLbf/V4Wx4
UpxK5qHcDWiYT/ZZvDIz7WFnXNXyuSwtDIk6X73EBJboD4Osi6pMYE5I7cgH9qiHoHQnrIDgqPfI
yJv21c0L5LbYF2doITYpNBJBPRoV60JADWokCO+6baxveTioHPek1WzH3BvtcYkQXzvhMw4e0rgR
C3jBE9Ey05Q0BvVFVtHkRhjo5CdT+MGDS6wEanW5WGgKCtG2sTJje+c3JH7E9jqnsQtK+bMEZakS
hFbLelzn3SqjDoHYHUW+Pvv4G82xAKV+5FY2r02arh8mArU1myLSeHryAFWklRvySXTnnQxGAg8o
rioa9sYFOXDrel+2wK/uqgJNXMSJMOMjRjNSHNYQwcxZ63XOog0cartxrj5dKNK1/oKouamiBXXo
01Xm+prXq1XF4a686kZdNY5xT8TWxyYnZSvazLyEqPptsyXD0PjLXYEeLtKLZX2rx6rwDrj8SmQv
I1MCXo2t5m+LVs2XtbOmuMndMcNJY1GsMvnpIqxNgif16/yao6+lobN6yxzcXqmrRKxqky4dQ3Ni
O227Z9xAjATNTB5Uz16NJOQgMrysmMF69VbmwC3RVRaRsQvU+hF6bT01vm6/7X2b3Qm/MajFxHwI
J+3GlZ+H4EtYe11UvEaei9zeMuTavoPpWAfVz7lvnCNgWn6qGfh7Uu4k7tp52s5LO8sb+DX5uHSh
9a0a1uWOz6Ufc9cR5yXf5W3ZtU5wanNbzCfytOU7Y3Nq5ObLhF3YoDIxbpq9Y7f0Xqt+b/P7dus2
RFqrST+XTd0+Z60oz+k0tTTX4TBekH3jOckcsTLKL9w9bNPjGgyU7wWAAnptxMnDlqsfLkMZvqMP
GG9c4Nmb3ke6FhWmKI9uZcpPRY9o04nDdZnKo02I6TcHMJ7bKOjsZ7I78+ICpNl5FxwgkgmvBHZv
hxAZpEoa5i+cJ7XYfcK4wcrC0xDu7nFC/FYzYX3B/JtODjLVWuQehz+Sbmp7/AHI9vDef279VHjx
5u0r0J9Tiru5dPvgHaCxwR65ESgbC8dKyfapZqDngd0sQi8cntaNmtclAfgh62vpRcCx2XrsjT+B
Jwh3hzrw/B6qRfTccvgrnpdynjCv+e3CZPZd+0h3ESEDtyunfurMPH9J8Td+LHrmbLFt5RARqLOU
n0jbOPMT4WBlgnh4sxBZaq8BXavzonhaEG8/S0a7DA9oInEpDiMeil/se+mXXc5+d/GDUt3j4nee
QNi5BG4jzoyB8BAzMkowj7rUcy6SdAH9Nchr9TbLoL5P6y44SLweX5AkVSM6G0WFuotFnW23Wctk
oPBsjguWEoncb13bMxuNuDPV2GC1rNPJIDLPq0d/V/VzvTFB+oIkBNdh4Wv15nJ724dauimnjLa2
pNBpdZQeqD9E084BPpIAEC/MfRhRAPf+FlUVQ09YXF6HD8esqH5Gfn17mYKsOjWOkhfT1+Pbvhtu
Xq9y5yhzfKGSMBfuWYYCA6ryRXFbb2nXJHAY4zcMF0nXoyBHUXRcRkyJSeVN5Y0Kr4pu9nBz1MoV
77NrgFOWlo10LwZAGdrsuY/aZkLFTb1vviuKnLvCGgVYr9DbI2M6vR+ZM3fnvRfzB/aVDQ1G3aTH
dBHpnXREWR8CyJv8NJa9V0d7C1BwkHou46o2uvywr20ZHBZUfQ6iO+R/0X7NaNqUVb8Oc8q049EN
f1nlxIiQDhdsne05iUVLqD8Xk72AWTWiqQ7W1sjnUeGCYAOxrV+D55t7oHO3u7iLQ93ttwbX5IJD
uTvjOq6amEZn1xhkQN6egUbwq8syz54CnVfjbY04drvNxwV3K7XM9OiGwlEfW8d1+yfmrk7Igvkn
/wkhY3gC7nCxLRRBT2uPTuh28ojmjBAPB9lJZQsjEzy0MdE2yxZ5ILTLTFs1pNlpUtwsbMIpdJdf
SXm0Fub0fs3DrQ8OtdPYBQYZZ9FJZwvXi/CJlXYC4jkxLACowr9Fx9egrg3CEYMbQCa6b89o6d2v
1Mg/0l31xUM9LMgzPR24VkI/rLokaFmIbHlV/jn0+hECRizzC8kfy9XLLPyEhpKuq/AErkMOEy/2
l6p8yat8tZNeVDY1b6nIhnCH5UBPOC05PtPe2hPVdBJMmjGaEi8MdjOvSDbflGEkRbgWS4yBQ7Qx
mun1tHL3v+yWsqYo5/WXyCwt4rFgEhkruXK+48UgN2pA5fOFv50/5JWrbzYF9gq3NL/tzuR8xjVu
PuJugKby0t6ZrhpL5GOOdnePCmnb2guG973+VK8hMlQVtHn/LL0M1tMpZseHqPO7j2TV+M9MV1ja
S1X+T47OazluHYuiX4QqMJOvTXZuZcmW/MLylW2COQFMXz+r52Wq5iZLHUCcHdZh8y3U6jG4rVPv
MvgHadu9UKIVwalLbVLYKSmylBxeF5ivdEzt9pebsYPqL9j9beUgYpVl4lp50Rz6sisrSqxzSKJW
Uf7iqV/q+c/QRN0UA+Byw/28mMKPFxw83ExCb9R00yj9RqdCLuPCMv/utEM0nWBVtbPcYH5IKakq
WtG+oDWIzcAErQxPeHgc1B+t1au+/LH3f9t6ZTiLFqs8Ubge/mtXPJSdW5iOtQO6LbfiPCCTZ2fm
cOfCkjGTx55Pdw+ncCiSpdTBQ0WUV8X1ajzqF+HUPuE3SOvodKgi7zxoggGVxw9oXmiHXvqCqmE+
SB6k20VObX301mnxHzPdRdiU0PsBCTib7qYH2859alsojOOBHOtdW0f3+MhLm0/plk3mHxTBzb6M
U9OqC2+qe8VssACK1IMwCa38zU2iChTE++JP7XKZW+ohPJXX9ivFmUcn/b/gfv9JN0IAttGHZZ7N
/Na0tb0ns7F+dnXJYLTmzqguwGOd6bxQO7bOEVmEs9+L1cetQ6dwwnou/0NcF3sTdfYCUAIUwNE3
bfmwkepfGI66OSkNJU/eBWb5AdH2KijRv65+JeKwVHyrw8CbTnbVu3sj5XLOuXW2u3FhREi7Phjf
vSBdiTYSpBIPg7Dm6mz5gpLOMln7mbWRVxzZ7iflWAAxdI1prieUwK0Hax6sV6D/VHdaxgfuwevq
+YkAW5bIwZ3LmLxl9UFhSUiaJm3qJRXuUMnDxss+l7Yk9c0pj0nvDsVacd31qw+baulvadTG94fE
wg+ee6naRTgUdX5bWI2xWScuN3KWO99Fi/7Mqlrlh7pyev9pY7pisg8gAxyKdjD5G5MqxP2OnJt7
SimUUzz0o3rafo0j+7JXSASQv26ZWaCOco8oIp/oqmKKu9XGDtmS6Q7dJMYDudXBj45F60fpV0Cp
skk8UY7a/Y9Om3B2XFjQYDRq5/QiFc+JLcnIT2fnpWxzFaBW6m67uIPljpz+meuZq2LLathS6bdc
uzkrvpnzZ+nlGWFiMJ/5Jzz4tSIEMDKC1jHfDB9wygb9gV0yTNbJ6PeTprXmsXukzotSHjdL0lxq
8GmiL3s0UauhfTBF5fFqy27eCxONJFgI20bYuAjTh9k1HRGcAkLDW48BU+LvlnhA7xaL3FOCquWI
Zn8BJCtK8Cue5+o1mSA9ZDKetioXKrEH7nv9MUKUVuisnjWfiLhxw3tsCloU/0GQTrnlUytt9zlX
BM2lOLDRkvi4uN58q1JuCxhMmGWMCGjY/XO9eGp5nijC1RSs+irNEjUTy4GZ60p3MhQjq+y+3rVD
ZjsJZteWKgK4lvKY5RUrsnYL4rwF12IlNK6QrJfYuFOZX0u77dUTJ4fmPo21ix1Y65KYcgy8qJ29
mJeRlSiZIFBo7+x5rsbuQJ+LssQlrZauFTH83in427rBEHxQg3CyG4NsX+/nxofxQ5Y8cKnrDMF2
7VNT8XiUMIU03z/05R+tKGq9D0f6BXvMfg63xiM6cu76zCofEdKchVbrMM/nTYU6PbZVGkV/B0I7
9ZiQYKKqd4oiv3USl6Jr5MVq8e5xIKrCjPV7zKs5uPhLWXsW6RqBJohNTPj/yVFLyKS+rFVROCcV
5Gq8EiDT9l2QtplEd+RH8j9DgTd2v6w34wiePSQjDpNjkcqbX8eyy6ztLZID+8GI0uDFc1PSrjwq
1BiH2zgRk2GXRRBDml1ATBaeV8DOpliHrjZX0Mqq2KuU+FZwxr1gW3sQZct61H4rnf1QVqCe+iEr
kaMA+KzhEcKNP6RHzoZZjici6a1ORtFjB1flKua/WDBsBDw4oRHEkEPhDWe1kSV5mWe4G/+KMBVo
23wruv/6TGCs/GNbIKwxwPmUyxOPy/JGIdSx87aod0FHzh35mMRyAwUAfUP8HZZ+bJNwdlhDUpEv
GQ5CrRKqS4EUjCmHrkeLcq3Mo1N5/MTKHtRymcLVF4/FuJZtvGxWGT1HTkTVaKe6UnhdTGy6aN/6
oGijf2L08/Wkhk62tyqvuaGCKKdKr2ms278Lv5aYXT5qlnXNylHYWKneEPwb6wBmCecgHQkbcXmk
c0YG3+z6ainNA5trmndpMyzHQ2tF1X/FIjV9VU2rraTUtiGeNNjHqsys9rwtJBHe2blXAzAuWX9a
PJaI9fZh6jEK9vQ6cnkUgHajPdkwk322FZegs6vEIn7dPQJIPzywgy+Ox07H4Vx15Y9UBOvwOPZd
IOpdPVrZFIcVTb5rVC/j3CBJ2213MDlnHU8LQyn8PkyE9iHcsrxr96kdKjgEI1X/pBqqVfCo3NTy
O/THzP7SiKHeDSGKy/MukjwC3irXF9WxYXgQy9GyunHzYn8bC2LhE8lDZKFojCJcVEnep4K+YCTQ
HeNDtqHc30i2Vh4CGnZwHQzX3uiCltPq88b9ePvsXObaSy9SIyRZqqEHO0RpYzmT07H7h8m4XviP
/10ZtKQ7t/oxDHCh6jPSCMPZ0lIU39f2yieS0ScNi/Nc1A2tDrSw9HAvUFWvspVZXFMrrBmOuQ63
SH1imZgqnIr+1dawxyt7bLCvop9+0/ZrFBsAd+NlpglVX0aiC+nRtjirnxef/3MKpHSofdONW4tx
5/ZtyB0Lck5rntke4fTx5g4ZWJKBiHB6psfd1odqtqr6rWuoX75yfhCqOOKzb/W9XaCqZCUezXEO
i6heb5kIJ8ndG4zAGlvgP8wPt9Ki/TvVSmZ//a435SsncosT1YH2TgbOGvs2CN27B4TKUv9gBAuz
E7TTKfrNakOuKofSRpt64kM+9x/b0kXVIVtnd1hejVLavVXWDHeEKyb+GTtZctp8vhWs9eeat7io
a1us2XbZTJd7B1fbpfXPDZZuaiB9hS8eToAP0dJ9CrLJHomYFB4/5FOx1qk7xtxZ+6U518FkloNP
FXlo9siB/fR76ixNxIw7jEn5PBmAdhin66qKKzKImnoSXD59k3ULeZ92G0mTXH2XYb5NND8MxMVv
Ow0YCpGh8lb7cTVx73duVlh6C7cXVKs473szxHYpi3lngdcS+3LKDF6UDchW7KuidvWrqyoAF8f5
bs+/QacOuxNg89Uli7NUFXSBJhqa4suftrTr9vc+JcATchoTqIhS4vMsMS9v7zxknmXcR6aouurJ
yhDceG7J9VnEPohulSfiJ121q3mGZ5+pba9zue/YSpth6U+jz2V1muCRHEbX8IdGBOpeiskoQu25
LfFYfJJ1S98DuGDJqQVoY3T+qFkNX1M+ui+1UP68c5TQN9N3VCg89tU1cTPIInoUFHEJ7NYuBzup
CA12Lw29cNsPITXIdlejAOq9LwfZ9tgXk3pNbWewDlGqy/qvnpD9nshy2fOXbWY74vnTZ26Q7caA
Oe++8s6vj0QmDR/ajV3xOSOtdNebtQzu41K3+WFIe7iQhRaEOvOSwJy00om5UuRUiYTlDs/NmEan
NOzx0Afdq9PWbMPjQi6s3jWW1jHyYUtho8yyXVWw/9YtMvdJjdhWWDF98TWUBchJ2nMXz/Fz2EjR
4JwtT4gv33f511OBwuNvafajM1GQ5L6Sv7luusex9KwrJTWC/VMHe2DhSXQvPKKa0OS6DNKrErEV
G77OmDvPDbu+npQSNN4gAcqI4itQBIfLw2O2DE1ig5F9iNZMYhyjQZ/bcKrfJOS92F+a4NW2ldhN
G4CkGKnW7hm6VwJ+nBA/GibjfQCX6DMgRhy3ObtnqTllSdeHeTynNP5FZHlwCLKhe2NoahDPBO11
qqVNequtXkRxZ985LyaoPqFBYysHzfJPBpm/PmHtZNzQhso9qTJVf8ZxrnQMA7C6n5bK/q7ASazg
dKzsCMRBDwf+ecKdrCTjW+FBKTBO8QsWJMkWGo/eB4FZchnu6nM7mIxzHmhQxnWq0pvtO0iMIiOY
Ys85e1vF4Fox52tH2LI1RGhSnQ2EJocxUUCy9sar7FPx/2wusjrooRWe6o6Hgnx0FsZO2u9p8Kzs
HButLefhXcIaQSDZBvXglMts76I7CzwbqvqhLNFlzhZpkjh0UirvXRls3Q4iH9ihcADFFIl1ffQh
CsR4b/XRziRbYBtNFIeHis1Ho1+cHYXfIiboE7qnZu79Y7mGGW5bQJw7gj6Z4AojdcPd3YJYOWys
+fIX4vCeorwIVtQDguIr9wspqzw4Y7EcnXALD7hkiIXGtdAJ5iI/L2QynlZ2sl2o9XBbLyZ/Q58k
xapv9sbXlOGufqsEpj2KQbh5CcXK6qrZz3pde1iOSjEyxjPmLkKlqsl4+aUxTDUl5qwatoUgQSia
7UBlkE+Gl9ksVoFF1TyiSDrX2XZxKcq1DxNhd7DyGearhDShc84d4LUTG1IUzoWdnlPOnrPRQ3cK
tlKfoXbWuFe1ueb8xU/Cs80buyCqj3BzoSxoVGFmhlCd8tqZn/q5zG8peIEHuaUzsS8q/Y8wctCg
pe8Hr/BoiJQ5nnBP7dSKSxos7n8ShafkePGDzj2vdlvIg0PA4aNNRfUuS91+2M0aXexlsPfVaGGM
gkLPTtxacTXSSXnqpk34I6ho4PMN3rmZtljbiXRyM3MxwtLMLes256p7yImzfILmCez9UJfOvqnB
Dsb3gkN4cnU0lDtVeeWF+gDfQsvU9dNQaQJFIQ8Z5fJx39WwEm4DcZb8oCtrTJYpNObikniJufjl
DcWnRT+WOHqfjUOYfwm8luKQag4DXFUM1Mju7XjSzRef5/Kap2MGq4nbxn4QUfnQVSlYBOwD/1Hz
cCLbic/JUwJP6gQPh6+b3+j0HSl6uxkm9E8t3eqCqz3sW8KkGSQU1MHMJk2s0mp6ZoXtllQwQKGi
LMXBc4rg0eWKeouqTQOWAZUS5xYX5+dxZu8nFYK+eINyOj8HvA8xT207O1icOX9Xsqzd3t6YrXqi
cr+5f4FXamxwP22RideGYscJMALD7Q4mZAE1YMl/Fjxnv/KKpac8b0THvUnitkVBNDNUV/6SJ9Os
J6x83/vuhjR9U93gopVwcUFpuTN4Tg6uRwUJb5yWPVKI2yQB3tYzg9PMPODVHyNZ4avTOdG7CW3t
nUe0rKMJtrl92oi5sMIxcpePLG3kY0bNBYOii14sNKSzBHB0bjESuh3KfWgd1lS6xwy9+S8BTM97
XpZRv6FAjuKQ5WDREsPdFeiclSFfbitsnCQdwTkMABH+etY2nZXviQvP/2J4H4qajVQsBOzbczES
1N13QRe+B+Qw4WxVi8UYkSvFnwrZzL7bef4ju0VHh9yWNf43uZEF5Epwzqy4p+c2VfU+z8qmPso+
Uusxs1O5fdaaBbVokgv//okXvnLYzbi55g+MERtbrcrxAXH2SfvQTKYZUgQyP+uVrPReuFE1zvgd
rctlUEVj0TzptJhmBMqoKF9Sifdwn/AtaBo7z6yMkanMIgfwyjTDKM5BKOCorgY+oS3Iq4yEuytY
U25nE0OutzwzdtxGxN+5MS4azcxZvfwW8sMRRcAnnDGM+ad/EiSvua2UpjdXbmBRSufOd569JTXt
i2DrnjyIIBzCc4vE5TJAchZeeAou8eIZEiBpQI0g6bMw4vYk5oX8MlgEGYvMG6ofSlipIlhHfP6g
OXSAElJ7z3cB8x9ZRCrzX24eMCiGreMdRJF3+s/EUBhXUdPrC2eX+C25avTJ6hl+e9Fy+YF3UPLl
6jlEgMWyaoMQZ7YGBygWgTqlwHEviP35S1bfCyNbIbX71em+73+GKifRsM0iqmM1CBtxVIQYsjyn
uAIHiLT51ZDPBDxVuPfk4WKnfX/Ns3kM3pXLy3D07C3q/9XTVAqiA7z+d2Atx/4p0mMf/EKrnQ+I
GYRe6yCIFI+Srip/jGtF4DaacWkTnTXeISPj23/Tqek0T+vVt167AZHwhvliGlSGZQyspF7aoD2v
WlFq2kuj6RfH3jp43hkVcnhnKLUVpY+yuVgRlGKy6dIan9XS6AhUUjq3RKp6nv8/dFEHTgKlLNi+
wSkgV5YghHS64aCvKGiZS8N8sPPoxB1EdNygWIa7JRIqLUpxYKdutxMBeiRs6ySl7wasc3Hm9Al3
VBw8PZTfg5MB1RmlrH9n28TMuuVoKDtVeinUxqV5DSaA4asugC/OJQiZE2Sm9mCMLJcb9X4OH76p
Vb6nbDbO35HnLVWcQmK7dotbBC/sZ4YKupZzcfZ13S84djyg7/U4yhdtln3Xozvyy20lMt4i/ZPr
+cXfQozzBXPN90+ggNcb6d+/cmQTyXYsgtxpvrZloEOH/OXV88EnpwrI1t0CfuYA14uDrxdKPhKx
AseieAGz735zvfFoRDA6JpkLnFlShGs9npxVpWyDg2UsyJ8z0kXyZOAWjbFPt0Ee6hoiMDEYe1qY
g6lQEc0qw6jKnxsK8/axjjZdfwrdrbhw/RBt5WFagnz9BUHUDXYl1/Yurmt7oq1l9z2fu6DVf7cg
6sedXTfuQutvJpCDdr4R2AGawvHjGLSYxbujTdJhaL47aanlSi46oN8RZfC1Puh6RHbNZWaeoj8d
5uP20JWwtXfDnJNhWYmAlQ+qUXmTyCkrCyRLoBDtUbqoMHvJ375jeccqwocmeb+c8qGOIh2vo9f8
14NrivQFJCiEh2T27Xq8eKKO0i0eC9kGkmDAVrq191Zlq1nXqx+IARWFaxeEhqRPUb4Jp8xVszyq
kbYWID9uu31AhEe7LgUedPDGxJ5FGhilU1aJD2X8pz+O3fjmmKwq9r4XWnyMub34eYfvMQ3VuSy1
+73xSoGtJ3GaLXuvBw7+1QzEDnaszDZcrh1czHU3BOFKcEkFTjccxrlr9F5NguLyDrju2jxZrTvz
xxrbK6wHbbpFvMhWFb77gVhV3JHTg4rYSou4zoTk6oF09AqZjq1+ikLZLSOlrNOkokFa/9MlTMhv
K1L4mPsGyg2vOTRphzz7S1/VmXNh8LW82KbEbF7ssSOP2tqOnK9LzsvzNiCGL3uX5CtMrrR0zzCC
+JzJ9q5P9fMiD9aAQEo6fqkxLKsOHA2dqytnUsaeZbypCzl9UoRdNn2XuIqsvVxDB0gAFnOUz8Ul
UOksD0PUuAenDyx4NZIe3dAB28GJAD/BykJlZis6LC6bMkKCbrN3Fz5WNZ+7Tnkitvn5gHQUwv+z
FS11nM0bil+B0Po4zduaH22HnY1IRXfmRMTnAiITq+fuTVUB5Ttbw2mXFzMk1koPC2oPb8Dec41+
GCpqjxwKbfNCBDa92J3Xvq1EY1OmyWF59OmOfuoRayBp7dbdTSajyYtRC57DEQMp2XXwweyHJGDN
mbzFdi0dh1IJWdxKURTjMYlEjEIw7aY6aotjL4eBv1Ru+jxUqniC7McQphc7f0bd99ur26YTn3w5
5y+eF8EW8AK5Ptg9mRSGaGxTB0t0ihH/RvnUGIzUu/VJYr1kCn7trCmk7FoNMEXJ5NmQLMKi4Ys9
lhC/VWuH+5piTH9ofPz5OEhVlwDazX86VlHFc2TYUqJUiZNWETYXj/5WjUcgwRxtLgxImcCE5Mzo
UVzjPERr2Y3hmHUHVkwo87CNLlMcVbdxI65QYkVRJFr4dbm7RV+LEt17oOowiw3tHM7BPh0Bsjve
ZB15mMy/15auAR0cUjpdNakPO1plG0vgWqTK6CAN14kEF0XQLUr6csqnpAN8d0bsddQhBS4TO0Jh
txXY4D/8OZch5WKz/lUejd1rD7/9tVazN54Db5ve4d0EiCzCFEevg2V+kBHz5AFysHsa88JeGJ+t
2n0aUVKeG/hzl95lYeVjH+jhAuSd773iVq3rYTnLrYrOM+ybM2R67zuIghl9Ap567Lpl98x0zNsV
56mph71Ps+M7MFlxqmljnviqqD3TyswFbER0u+Qrs90ZFhIkmBlWcfTQDYQETz04FiDtzsr9rVYC
n1SQbCUuk84Y63WkvGPQq2Evc+6pPDSn/q/OFkZbZniIpSAWt8QCr3Et0OX5NndafEUK2+bNqsk6
Jek0InhAX36gv6GwjXlO2wwNjT52OsjnZJ6goC7Qgrg1TdBh97ZHhAC1IDLn1lhemURcB96GqEDV
cfoU/asODNdLeIPc3G0ZPbXzmHK9pmi5A6/lv6wWa33jBaLIvmoyue5aI8xzKorisJWivqxTOuxn
dyJ3ZCAb1JQfYzGAJ6cTNOjHtSrptfC165k4q2BOrKkYEq/n4oFfHPTAZe36qeczFzsInEloy7y8
DJXNZm5yvYKcvyC7CQkXGwur3PkwHEwjSmrgHlUoiDfl+eTf7XeWbsSWA4g/Ruhp5XkIdSESX/QR
sQKTdkfY2vIiiOZw9zYUgA+kYQg4b2xpAc5btm1cU0mkulSwymCnpMZPto3vraecgDh969mE3DJs
eP8WDsJJy9k6lE6JTgZLUvyhKK6OUeWrX95AJne3pdI522YkENOwZyTY2aiJaCxO+sulV/QDpJoR
8UBq6kLDrD0oz/R7yUbl4ktLy3nzbC/fSAjgUvzohQV+v3ct59DgFjEZ5qAOd3w6wAJ4INz+CGP8
5z7dRHWqqQDLuHEEYeCunL/rnt6gS+kR/GtXstp3xXSEREiuoRN1B3CclHaPmftclOvwrLVTpa85
ruhTZ/BfiDP4zFIlgSOE/MZRO7A7mbdvGP/aXW4Rnx1lywA4N7XzDRFyTX83TZvecBP4ljWNA+W1
M5lPGRuJ66QLUmtAFomdPgHE1wWld6IQLMPGMuQ0KN5VL5viZFLp7y08IS4/xk4wkxfkMsLRhQzS
N9ezGIA11SyCYPWS/5uHUcudUGj9MLMzDlXKKyIJDSVD1TurPAD+W9/WdCVci6Amj8M4hBnHZlsz
5FC0+A6hqiWBnFhIYfXjkyys3N9nLcdG3BeiQQXhyvFAw7iDvIbR8ngH//yALcQv6GtP8QKlsyYu
jcJlN9w3Bl158Qwg/5WhV4UPgQb+WLeDcwttMNOXiC5FdOhbvPudP3W0k6Rb2/1PbBIwpneXbjgv
zrA0B4pDNTFe7NWwSIitElagESAfUj4f/YnkgflNjqC6jsHq3fsgk6HbHXlBYqcTAFu/zwN0gsJ9
JOvB1hDl9qhp2dKOp1kXLLNx6nLeIZuv4KQy59FhmxSQhgYR8BIgQMMHpq72OEeWughnrE9CB90n
s2sD2raPoDbP3eShcHc8RWmTBO5MWyvoM1Ry+A4XfR9W67an69WyHKE4s29IozzL8l8+NkwX3eIN
/9gmAwqKpExP6TWKaGrtID7al9TiWvE+B1pyUXCjrPX3NWBAegElzlY99WQhiE4Wpyocymfhtm52
rOt723K2ZmpUFs26/mNU65bLHUx7n3RZvVpe94fSVH+F8MFGGWqYRCbHUfqwEIisVnsy3NxGpD1p
OFJlA+4M5EDJZbA24wn/jl0NQIKdhKf2/MTldRg+6YzQPCeg5rTnkLtTeNrcKbsAk11++SNy8drJ
mpRQlH5WK42fl7uIPH/2gb/SRsPlbWOT2uVXsaJf7Bhftw+LRA2faDxe0osp8xjwr9qSIEsF9b/C
d/LTUAc2ayJaPV35FaEvMCEM/8IwTD/sjQ0TQAVI/BVVbrOJqrJgEhDCLDcWrdo6OAZ4Iiz8IxmX
0dMgOpNRQyRfNKX3uJqaty8OR0iEO6ZyJ8OaoD2L4Y7jecoWGtPHyAOjDgFzInwXbhLaxFi5zugm
vaEIcdzsfPjP9k33oskkbLu1chEd+Sjg/FeETF/K0PJfm2pMY4qCJtHNau1FN3V7zpciWe2QrK4m
Sba8exNxDG8r9JEsXdS/hg3Iq6sKlOqODg+AAtW1XLfz7IHw2Gcrnd8Ee8m+jTUulaAbc24dJSm8
Be2K6Dvj3kTIv87ILwZdwjylRO0uGcL4twAh8zkoQAQ8tKaUonJIyqama3SQk7wfmwqWAwOH2+L4
5OLgj97oQ3N1pz1tKU6dGZhtnawr242OIGDox4wyN+R+odep9r7/hf8u33sWYSct9kJiMvZKwEoP
l4CVCjxo2FzR0ePTR/Ia6+8gHefT0E9ABbjOwrdx7z2oltDDX76IjaK9n+lHxko4dYblVa8Rucg/
s7V4fJ4QWndDU03HrZ30A4kWzN1xTrc9jYDuaUODOXsrC2Wh6FcEc02LwJfZmJd7XhfxpqFQgwrf
SKsWIY4/0o5u95P2eV0rJoG9pJ3wyY671v+3ym6Uv8RKZNLWG0Fva2UJLzVat06mYOqfKB2F59GS
iEjlpFlD4mfSw+gCtEg6dlvQbBrofmS53wZmmtPYq4lpRjXFMUcRJszvsWOAEtAgxKkKLO4VvUdf
/yCowelk69HEqVf7vLPeGHpcn8qNTxl/mXbLOPPyVVH9OEzN+JDyht/IDVEwY0OAx+duoFCs1ppy
Wp9RNQlCXV8YN909lZDwz2g8GqkDHLaYFM6Q7udR4pIC3IhoAY4zAU6aBu9e7Tndj6JTLpZSGMy7
EmWlOnlBRxG3VGPFuRBSlMcsbvwBvrKTZ4fOcgEIMNawejrAAKjerUF7ENrZGkdeLsRlOE1OMIZ7
K2isKjbaUdGpRkpu9xV4FqIvAa46XVi2hfUWce5Z0Q+yIalgNntVduwEWx+e6Zma6cHQJ3mqVcnc
G86I/M8yGEnwE5J0STXgqx0tkeWIfbzzYhdSX2WFQ62XuCiK7Slb5pH/hE+Rh0L1zwWz7J17JmFG
974+7EqsOZ9v0qwlAb3Z2MWx7nQYHtqQ/RK33Ooi6zZskv1s4BUJ3ae67U8e4s1PwqrFryUqp45s
YUg4lmdR9zEI5ihW76Q5OT5yeeNxboSCfGB5RzqyiI8eDind124hmGgX1xIm81c+V8EfJ3T9lwpI
r/2wWfWcX5kHCDLydF/qRKElILyiPT82sGa+Q6fKn0bezhci7NAuy6Aq2E9A9BFGpG9cKz2DfrGd
l4AssrN3bD3AZ0AT11BmKDHE/kzmBfOiwhaCQNqCwuTqbQc77AaYziBQ5HkZWCWFOrMcUv6Df6sa
fg2uuYiyfZDlhllgsKgysmYgCg9rzo2P1gsRkx+QmB1aISmBl30go+i8miI8Oq7qnlrT54aXBrhI
wk+jqRQRzjuPzcyWlXndzE+2f3X//LBf2qRafarMjc8NbReUZn3KWkIF8SI3cAktCahb4CM7PS7Z
NvPqOC2J06BlZVjCMmGE7DQlwv6whVn1IoKuCh7E5pBk8fjQBkcxq/Fib2Ldt6vlXyonTL/lQtiB
U9gfg6vXEll7gHlVb8kqZR8kxHer9qIqLZ+qvBnYVjqnL227jO8lkeIRkDqRr2vL/SKEmLS5WHQl
UT+WJ9OXgm4q2FSwlTW6WYamPf8yhheouhc5UyLuHpDiEy78/JSxwgwwdFW3+zUru5NnmuKhXWx5
grq02p+Y9SG56pKbgyrIJXOp071+FUz0bszUH0JzL7zthKu10oLrJ/dtdU0aPRGOYKLrWmq+DxH9
iw2pH45oPdFHGJcIL9y2SNZdZiHdQyFsQlWxSFm891VZi1O8D6wWYuGHagAQUceKbO7HLb8vbrnl
OhS5emW90+bhYCDiYNtXy0ThY5lOSzLmo6nR6H1cEGp5/hsR/8i8kM4PGNItxTEQouLhVMA/618i
19v6K33RcmKFjKQcwLsylP8kVzv3gx04IiKP53tztNOTDK/znMH3aVVLooJKvh45acOUETEHwPDH
cqfxEISV9B5Er0mp0IUaPToCpt6wsXZoRDL0WCGJvYXr7sh81wdmfeCLwkIOb4RRVC1Rwi5Q4u+5
NOBpBYriru5dKEKNE5XpgbSGdylW7uN2ZPu3mmIHpYrVyV7o7XbkCywuCT5z50OV2v7vOSz6xuW+
QE/l2RaUSk4Ao2gMgD6gCNzuDLH+ijJl3VbTQxlEjb0P6EENyYTODvLBWuf8BioyU8fa0UjexYT8
xcp7J5+OTivoAxe6D27l0Mr5FzUZz/lgJ4T3u/f4QdVQN8WhMxyClKBHCGts5rk/cNhVR9rdBAd0
XLmdXfSi3WrpSl8sX9J2nGHS3YC7/o+kM1uOVNe26BcRIXp4zT7T6TbdvxB21S5AtKKRgK8/g3tf
T9TZTqdBWs2cYyKvBLTjseeop9n/HicT2Kd0CGm40Tqx4ch6ELiYKutx/jtHRXvrWHDN4KNMj5hw
W5cFg/u5LorwXwmlUn6wgBDpCWWDrP5v8Y1WRAUTEYC2L7tD1Lp0u4Xfet6uL8cqYr0eqrNHRcFG
2mn7ajl0CLp49Yl2uEbCVPEdTfCi+V2j5Seglb02Y959JGyl8qfQ+OEDw6Gl2HW6i8iXlGy/2i1+
DOu/ynQd5P087C4sMTnJ2A1a1xJC7R6JZ4lhNEThbMvh1PVFsAMm1MD+QMAuUZE2nvNmjRXaL+1V
4Q+AgrVxM1Km8quP7Yml5Iy2bZwmCuqAVyMlYNc5wZfhCCHzoIzf0dSi/ALTxdF8WKMRyd9gfBvu
Y2GW8TT5DhypksHyh1vUjFUYLBYMiHyTIHGqlmvB5Aesl0JFteOXb/DhJjFzmVGy/O46Xj4sFy9F
LPNjr9OqBcBmGEu0NsGzZ93ze258leoYDg6W1Mexnp3h2bLDBJFkEOSoRnv+SZDbq/Bl6J95ladn
WEz2ReqqfPKNCZdNIxL/DxP+6B6t+LArp2gBDu1TWYJuQ969orz64NNR4zoRydc9aLZgWbswF86/
3DYO/Q2Weveh9dmXMzqZqsL/ZcGPSCpht7aRjVc8EmARYlpxvOkbCkl8nxboJwkqLSaBS1PMRwIt
KGamyko8IC2t8vflLMV7j56egSIR7uqcogMeTrxoIXC4NsuJVqgRTVQEUpr+Sgizfu0i5MM4SlJT
HmHggKn2ZVV1G8hN9ctCv7z1TVY+dCy+J1JII3+bIAwBF4E2jfja7jgg1tlbtPr/8frjirJ6h+rL
xg0KsGqMknM7jVN0Gos1xAjj1/LWLtpMx6DyLO+l6ICVAi/pi3IbxDBcNqi5AsbxERiFL+zlCy9s
nwbxcy+ZYm1pzNuPiA8+AbsQnHAVJcUlCLIEbyzZmd2dN/W23uqoX74Q1Q8/NAnFRqhhhg6XTBCk
Qp8RYopc7bDQAN5seOHMC1gsiMOAwUzuK9aoK9kIOXlycG2BOE7aiEpZrGRoxrk4/cPAAdU+t2mY
ozwjseNQR7W6n2yuv2csTNq5j+3Su3iVVwm6cXZlhMT5nXtn2QG8pdiNnG8JpSKy8WvXLZYEy6/a
QxaqKHso0UnLz9htgrPyEX5CsBr7EAJDbpsXPdjVW9RQ85VxOu7Z6xTtXVE3hBmEARybGbiUJz5M
1ky/CXGHp6lvHKIPyLR7KS0/HFg2980/f5Xdbk3Zdc4TxgK3PFCUWmgCyxDCk5fl2bxPE6u9ltQy
95AT2BnErtcr5oRIJM8REOt9mDCwKg/0oJRcQ2Sq9tgNNJMI8hePaa0Vi+fSXlZ37uyWLToqM3kn
G6vnpUJlv4NfRuh6AML5rJMgcA8JikRkUhXPOhrdeGzOaT3FJ7eJ8ycfiDtxVOSavDZIsv/EbhJt
HbRP17ztu/8mv3BttLYaxkYqxD0XqWZ9qeIPgdVy2mQKORJPl2fuNcL1S8PEcgtypMfA2TBxfmJX
g0OQTCvmBXHGfJJ4yzpH3eTAPam+58Uit3PCEUmJngh+tACptM+clvUG/RCCTor2pr1OqYBbmhv8
PYoZh7OPgnj5KIux+lvMxroIoP8EzSjPR2HWUZLGVjoTJ2SZ+JaznLi2TVu85XpEQMyXD+XM54XQ
QSK6XQWLKXyVvcUStDWBi1/RR8q4+i8QDgxDeCaNFDaRQi2PTjbsyr+wEbBLZN7EMJTA5PWgnNmO
Qatrf2HVN89LPi+/hMt5b1ZsWeEVVmNt3TM2yXlZ2AYSdFXUrtn7APPlm8m9iMuJ2cqKRdPTHYv7
sMXQw6V4JgpFn1MmgMFhlmqxdiWODFKN/SzlhJfjI1exYpOdxtUhKit73hD0Io8kEo/yAC1dXH1d
cD+Q3gOH2uGJskAsxvUvI2KIo6RMDwgh+nUGlg39aVliRolCQ4/Ab0myBPURujFXnTvUnqQZxmR7
7ZMaQRLoqo6rEL4ZVpm0HJpg10PayNjLuPKPECbbI7kP7wgc6KijvRhtb+ek6OG6Idg1lcIcx8NA
bmWaxJi6I0Cpl7aOQ3A2wI5qDLeYaijc2KWxJrJxSh1wi0xE2EVML82U6xuJbRkuthZ3znOZDZTm
yTzLgxhxuQejGJ1HMAyLc7S7qs/Oi405A45WkL22TKNB49gQ3u+pNdJ7nWFqAUdKEcFxv4iN18Zx
/cTKeOke4SuivIKI10fXqQvZ79VzpdxLw1adZxf0IhIuK1Xz3ht0o+6WeSZCJ0+tGm+bG2OYT9h1
kWkVuDipBwX4Fj8VykKyOOTgbkFmoJAkB9ip/6klqh8Crq9vV/bRy2R5+uRZBCnhIUDIbAuHzB9/
aVjTewj7H2RTqvaAWCZ6HHy7fl98WZh9q5W5MU8Ms5cYLwuBblWdC/2VLjZJB6GIYnYPga2YbAwj
lnXtMXf4F+Vp5X17tBr/TDljS+3kFH6FjZNvUwQkZFgAhWe9VI7us1v7nc9vbabllTrZXW8sJjYl
gXb9Ep5KGqz2LdBJ0/0tdZTmv3QYOfaGfkmLS7R0mM5ZDHHzhuz7FoSyZeQdCGKowYWEVfSvNX78
7qcZAA023Vz7qC14Ltiy9vqVYSBv5n7ABfHgW9pOHpEcIkTcVGJmaTznkf8RRKX3PFl20Zy0Kuez
69UIIJy5uXm5RlglvBj7Ym+gR6k4IeNR5N18ka0ffbcKANWfGifGbw2rHPR2HNTdH+NXcftArkzm
nmEZ+jXKsoheoMcMypSjRmPeftPWqfkvFqqm2GFLdv5TtuNXT+FK+RDsAlz0kHUy1McOtRAW8YiG
ckOkQHSRnLz3viErGw5I6Pxoh4hoN3YRmYRtHe3dJOAp78eWCJIwNDbKDZeMMjeiAWumGNMMEIzl
LFFFTZ9q9AL1BW/DkdQ5RCR+944yhls5Dz7QGpj+hSfF7t6BCCrYEVM8DNF2YgqIgbspnjgj1iRH
kyH96BnZq6BL930Yx3eKOnwAgGYDxMLuNnqnqpiq7JxJJ/2HpD2sd5zUzhOF63iJSW9Y597x8Fuo
qv1s5YTpQqapOuHwGF56QAHHNuraHw306UGhm+hvEdkHqFcsJ74PBmdSGz6FYNmMHhJYFVWP/GUW
b+zkMEqEKhhp3ajmP5PP/p7tqJ+AbUXyx1/NrXzzN1nyNcOwQSZIagPRb8UXJzc/cqFgSpj9JGtq
OJ3TTOXkXDqPpQrip0WwdTHCJqbChzf9XsD4KBi+SdAVmE3CcMvXaH9R7IWQWLJSSVhiWIp5oidr
zHYhSGFzkCk6lU9MDBIRoKU9/Syqjqd/4+Csaa8jJsB2V/czTBp/yPpjLEPNwKxBM0R0W5Hn0Lp6
jFhepGv7yc91SUE+MBFsSBGFxJCXkYXHtu98wK196zRn4S61j/a1nf4ONeX4VWYRA2DdyfQ64YP4
yWN27ek+ZXWHRk047FBdcKYT8IkEcBoRedkzfTpKqL4r2Ib10/ScuMCzDclP4EUZoLJBqbEC/DRR
ly63vPYquK/oOo6uYvXEDo+DB5JbInbGUbM6ZVy6CJd5oqvhuy7q4F5iRalZGja5/59WshJcqElB
24aolGdmhUKq5BkTVlO+VTkUx31HlSYPs1Ok+9KBT3xIk3aWe5I64xoERZFUfwTmPfvDDRYbCYMH
ofBtxLdQfERoEFiLoplNsgvMSufG0k8ybcnhNxYiXHNQObr2npewl7DbrDkSKkz0CT19dQ3NhMU6
R+n6TH5U2G9DY/lPTL+TfF/YMGz/DE428oBAEg2GI6UNfhOIizS92jknFDbkftQNir1o6jJr58Yj
NgXURhgv/TzcCFyex7qs2zNVpbWcFieyrNd6AON9jMaMGGd29nZ6XVwLxJ5bTZ666w3z/fuBp0cR
FNTH1IEe49ldmubDled3eQe01ZfcQS1iZDWgOGkCYbMSsXP1m03dSCAYAV8FNo5M8lpEnquPwgde
RYqTbWCgyRlzhUunDrmons/NJCR5fURuktimGoZnmDrOtutDTA+jkV1K5WCh3JR20uw7t0mvLEXk
rfJbFCHS9ar3uARiQofTZEQow/eD6imgkBiNNBsNJ39bWCRbVJFkRlOhpVWFhm3xy/67aOdAn+RE
t18EzD73IbgdsiQ0qYNjGUI3iH3wfu8r5kxSO/M27ztqnXjjuuxCeaYap9sjC9U7PF9QyPBZwF1i
wLQu4yFGAvlq6mVj6yCqHxnEY/DPy5pxdITyC12QL4i/th3cWUS3xT7GT9iaa267wuPQayYqSTCL
fr84zC15rrrZTnbkgpnoq+VAAtvaMsu4QRS08pcgZ3hxY5FIRRDb4NlPVB1z9rZwDqZ7J80wRtE0
nSv2idBnEn30s4ZdeuHNF6T4gN+gjJ5mPL/tRnmSpUZp6xDjzPomCwGt/shlmPtik6I/IPI87GCy
IByZzG/EdzhfGcIuINtsG0cbavu6Z8s68DTcFh7b4jygR8AFN+CWRS8bRG9EuZof+Chu+2FhqMDM
UPMxUoY6lzoIw6tkQvOPzjJBpdj1Jfv4oXbfZeIk7onptrxmtMr0p4XbpU+IUxyUErNhOZ2a9J55
EfsymbLY9fGBbRhfewz4tOc9D7UFKtK3J9xGHnPx/RqU+olixnppCgdlqNd7kHbBjtxPI+STDJwr
O3LTNj+EZrI5rolGpO3CreSJyjlp9A2vWQYa/z7C37wDHWEJ6GReTgi3O5ePGVlhCx5s/MPbwjas
/tl9kX3ZqLnZ8wvq20xz+4oQPhDHAMsjX5MpWsbiUwH63w+LS++r0Do0JGY/BnoIWWrOKRpE5AXO
8J7FVfPH2Eyg8Rh3DfI8ESR3OdlNJfFWxnlzWaTX56laTLdSfPr8BPEguU97Lj/ccOv8bDPEuIjW
t623P5sQsuEPVagXPw5IRrvblI5FeBfBq1xeo7jL+68OZOihbmOgtDHh4N7OWairHhcmvrvI7uZP
x8HbuS6//sE4RJgkFGDaOkBilYxd++2RC9/tW5LL/G3eyuIKJTkYn93JZWLSUNyAvPIFmkrhdyeM
talz7jpKjTHy2Zurhn+4Ka25+26tZfq0LIznIK0UbqRBH4GK+AFPg6rPxCfWjPN8PiJbuDlSD2Gk
0dssqpT3dgSF5gUShpOgBAucE3fGUqUIXtGw7Bk4BF8CpMUzfs0C2EkTM0paeod+EYn1rqJegJtj
5eMRXAF9Pbjn4j/yAydWyrpIH8xQV9OPkhEiuykI5hDSzdgfPXssiY4vQQJvR0T57pZ6t/pSgQNj
tW1wjJvSj9wNszrvkRsivJV0rwhP3AzPRx0VvwBq1T1A74lcXOS4T1CM5a7KOaf3VBLLzQsJtiS0
y6qPLm7+fe0lmEoTey7wmEBi4WASR0Gx/ZYZ7OqbNNDe1zDj/6YR5s800dfvbIt+j97Ryt8FyQQ3
nA3tE26YHzSp5heafXaaoM0wvC/KS4lU5uQCE2QE77WS4bHxz2EYAvrJVwvzJhKD6Lbw1s2d3eex
ux+sImTUU6Xi2fOi4KdXHNYof7LuVFZ1CPxidD4chgkMiUblcDwMSXBaUyq3vrdifJAp8CkZFWf/
ltwrXnGpzr9gJi3oFn5C0BZqRZQayKnRTObx42REfev52F+wa7snKlRKMQ9cEK40kT+X2vg/Ujot
BoFQx/ex0MF8l7pZEB4x2mJbmawpOJqc3g+FEpysEFfOg2fXNF9UCnuPRPZkKxT4XZirKEf1vNw7
SO6pNCE+s0pHYqbjrGJtJdJl5wlXBzs0RflHk6nsvaTr55Dv44esLftb2+Zgs6hnio8xHD7zrvT5
ugoEDT1xe/d2knhfDSCXt8ydcECGg8xPwcROf/Hmv20WmaNMF/+5bDtZnCJevL3LrbfmxDvho6o7
ZDcBprvrKGjE92YIRpxbgTrPyuVbDdvhk/pj3nc4Yw5Ok8bTr99VIjhYMFcODcwAuUlVznoU2Tcq
WQuRXM9fiyCTWCcna6pjZ2cN4hbFnnkQa5OFboTnNzNgKBEYx3dOJZMXwSRhwyVV7jy2Xuw2SDC5
9K2bn5nS72evMIcqC6mzsJh3klVfG120ViNIE+9ZTxkAOG9uLtaYp++zDm5YrayDA5/vXqB6PtW1
HT2FmMmPhAbO+mw3QAI4i1r6BaTS9c52XYe0R1TUW0QBob3xXOOxiRltygyvrN9njuELuDv+tmya
MnY8XR59NOwxl5OHTOPZ47I6ySwRH8gfiK5A9MxSNQT7EXTLWOyM60Ue3ePwgzSzf41lgxSoDOQH
QkznXPswiMvR0S4qfNCQSLyzP2yKsn1OXtEmB5O5CXo+Vz3BspKjjW6apmrXuC4UrCI0AQBewzjY
8UXxiLFh3Oksil8ylk209DpPkYVZARt76ZUZOT3QuxBUVOKEJsv81VM7/bjSrihnh2/0htPeKc2E
VrUih86KEtRqqfW8rL8pIshmJgqDd2QlwGC7qMKAxQIIbkC9dLAjeoCh06eCiJ0tuDrnDjkFjWgU
TuO685RiU05Nfgkx2vBRF2i5VY6MQziUOmBPt71mou0Bpt7YJGg8saACFs3cR04UTJ1TuByHaUci
Qt+eQR/05LyMQ/8Up8uJ7zret2pBDhharP+w1P44SAN2na2ty5SbC5ZqppVtMMh/kZ2Rtz04XH49
3+oCXbm4LXMcRbsxMOSeQDzosTKpLe1nyYUGkOszpd9dC7ax69aVEOUhKqkncjSiL6v37zNf6Ttw
AalziVObQ9UGYf0gRmT8A9SnLe54CKaoau4plsp7f1rN5wFSi9+ktfm+iTDetDHBqQeSQjob+gZP
tGVb/0kFHszJZ0CL+AwOzF00K0ekYKVyw3oLQJSLOAqrW9GEBZzLonTOEdPmryhUzd0UjljQKYd/
qdzrP1XVPJarw5JXNwn5PxN2tBG2ZX+btnxsepV+RnDMNwMb0cckCqoDZHTCmk0K1nUr/VgLDDYN
l3ru/daWXT5zYU0Xn0qLqEawPJuxI9vnpFzqZ4pbSHJuCC6E2J31Ci25sd7dVADQZZbLNxgPJ6YU
ggEkH3NRzC7UnM8XlD2orTOJewFRiNplZcj0gNp2Q0kff6gpxUowNuEJGRAADllisZWleu3LnmaT
QKAe8ZG/IlMXk++bwM85ZP7/jah0+ZflVFzvvTm1H5ReUmKeK2ZGQzpAm1cubC6T178QV4gX5vFb
Ba9qyN6KJHEeyHGRLx5r813ZTxHkcer/aatQh4R7t18yuSurMaNlTQnGrGA2bNjwd2tlkf2ZEme4
0et/tYmbHHsJ9hhHPRUCK1IiCCr1zSLe5BR+rbrTvYy8bcYWGzYAA7rvGcpOtg38ttZ3oqflV2P3
l+lwsusj1wCzmsb2JQ9EBHUqJqK+ZX2PLEeuaNER5DvucOfVdw0hO37Xlt9K2tlxQX2/lZ3HYBu2
WXOcIZk9pZ1uX+hSOEsC3eq/JHroDYl0SAl0XTFqaX0/23IuhMTtAPjZ90uQDYdVrrClqzRbbQEL
amaV7KyKoMVlSrEiOgW9D1rWmm1GIC5Owmy3w6y1Q0zc7xudKwwNFVZVIXW3DaaRRAjZRGrY50tL
KdugriKRq92NACs5TuZ3YHPoH11jDdvexFhbzUebpT57/BXUgdoJ9k36qQ2+Uih6MSZflMrZNGl4
5uzZA44zPBW29erMrG1cVxdXEbrOJzOa7EuHoj3HQxzoo10WRwiRq/yo4O+DPdzJnpKaYdghdOAv
dgrnzpa0MaQxSUcOj8GALXN1ButmnXMWj83RGhgPejoMbiWu7Fvo+tkuxv9GLlcMAy3snY9S9eLT
AtdmHctcyN9Re0huuLWqP4Xfm/scNVYM3J2Yrq3DvH/1i1Psk8BRcXKM+UM9BOWdZ6Juq3TEqB/u
A4YO4DvJENAuN9iFiPrtvVXHDqk0H9tTLiOMAjmrroqIYZR+03/phDAKt+RFCozlDdUxiir5yeCF
HzbGz9XA5jQuqgsmgXjTRqb/kNDo8ahMM6P1hfTYN13Mr+macwucMK6PBi03QmDP35GYneyDISrP
GM/SJ8XK4Usm7pq6UYWMtdddgzNlHJ94nCi5gK4fWTIw1YhERb6OaB+6CPKnnAv1auBTbItCu90W
YYK96hSz11Xr947lYa4uCUMPqqk0Iz11BvF6XcCo7wlC6X8xYMeaZVZac8DFOUowP3RnejfHcvft
ME1/GiXZXY78Fn98k/Nk5VWytQioh4CFV+e71YW5q5jOuEdKoAg8N5twvGg84Ahu88pioouuBC73
H+gT0wfzE3GMythXBF317vMYNV12LmzW2Yd+8TyMPBjh9MbGpvXPsT2uogkx6W7MxPCXx9eujxUb
+zdH5qb+FlrXj0u3tE8hzIcng+yE3k7FNs7+yBQrph+EzRk1m0eqVEyUPAYSXZpdD40dK0/gdEH1
QuPodUw7Wm5wRK7SOYVuvVL0ksrc6clM8fdInxcilOpxb6Basm4Lstv5r8p5BZYwhDTLtAmZCHmV
gA0XLeu7fI64efkDSlk9h2bUQDiWtrjkTpjBzGvy39nJbG5VtNX+ASCNXz7hASAh14AT+yCNjlpL
Y4A7ZEFNGn0r0UjLsQ4fbQN6Lxo8SWNLKvQtSwsfoJxG7HcTjH5zjg14NlQTo6vHPbKHep8MthVf
UcA4wXYoK3+fS1/sjaLvRi8Iv7DIifw70LhmjOqQyLhxC2XTD4hQ87gOUeE38XXJ6locBz15/7E3
bS6FO+R0gAR72CioHXPlLVyRx4QQHKCW9H9y5JqPTHHI8qliz0MvnLhoMyE6sICMMBbpne40EyAB
q4CxDjb/7egxVD/4Ubh8obnx9Sb0luBN9+Vc71JRB+rRDJhHCanrUOMOm3LwwQX6XS5XMhwxuku2
w+qqSCuc8aDeu4Dx6lcWWdaMOmd1/34LmtjmM/NQFyAxaFmm4Kug7+eftw62U3+yKkouEpz6rdMz
lVIoedN+PtMr8DExR8kbNBPmUVt2HTafjn0oLq/MKwI4UqBWCTDl7/fspkWWyh3iqmxSlLYMoPMT
R4OV2kxI3dR9idFUYBlGH5m9wVGUyXtSjTr+Mpjkh4s2yPnxrzSWRqitodE1htuInELniDpgMKeM
d1VW7HgybQHnaBKR3ztJ4grg1HCdoLlFZEAU5yLNw4lEq2URAxlLqpsqIrOGvKSE43+SqM4DGzs7
5UaaYAOjDdH5P7aRIvjPlHBQDKCFXHoteo4yMOolKxOVoK+gPy58cHiwX7oDo2Uw4Fw8ywuykHj1
r5CE+RJLYfUnlYAOIkSF62RDE2ZjuWsFafaBIhUpReewwSjLXCybUgbIiKT7ryKd1r1U6eh7OtwE
pDrkCyowHCbeZuh8VZzGyizDQcde9UWYhqjOVkFSgY0faNw5UhTyRDdNdmIwm0U+wLmT4XFWoRud
JzhrCZLOmpoToIxz0e5IjwKlh8WTT/d6A80D+XFjee0w3FVDwgQHbX5Tw9iK8ukFXxPK4VoHtNAO
N/v4UAxT6J+qro7NIbLyRWGwa/SX44zweTcUTJN3pXsxpx53JHL8sgu7W7fSOhp7jWpE82rTOK9K
YIIXkxyTPKqGfovPIx0ONiyv7yYfEYd44K25ayrfeQozf16ZWQPypj4gOeWMOCyaz13rBtnBdkxZ
XfmRgSJSVCHI5TgIiDS1hvfOmsNnBFDavJJR1D8Gofb4pYihAVTiuupY95UL1C5mImM7iobfR15G
QVsKw9meNW8UC/X4Z4T584eAOtxQDsvxCDsZBv57JArdR1tmLWhbhu3PtTUO/2IPf8gJzyuS1hJJ
6QNzRFc+esqh8HGjac9jl/3grgj7s8V0dRO0qXyUHAflUZsyKw410Xe/QUBOzi7Hg0jMBaPL9FTA
dcuwgeZ8TvjD1R3AsICoKsvJvd1StM78j3n8+NKlqhmP8dxFvxDjBJ5qEhQZM7oDNXQAXEPssjRo
zo0nm789cBHmSsIim65fjLgTbNm+8ZNOL/PUWu+8tqQ/oRYi4Swa5Rieez+xHwxdi3eobV3cZQPs
X6qzlqOev7z0Dp4q2BB3DAywbGD7Z4GhZHxfQmKzdim2DFpFTiD7zpRL845DJ2DoT6OEqtp2chwt
U2jTtzkB0d4NCW3dA0kIMiTCqUU4UgaO+kkI4bj6fpBcRh8rORe2KeDe2A12wqBnb7kLayt4XVJs
Hfw3cIEQFZo24JVGO7ySp4BXKrAgB64OnUwzwiuDaoe6zS/eK7jo5lSNY/VrlRPitJHZLM9sPtnY
hwAU/XoSjyo+ejsJX2GYFzf+ojU7ga7sL8R+hJ+2Tw93YgjooEHqNeLjvI7GQ1e3vnWI6IGb4+Iy
ZN/hTKH7dIXnTYcOCZzG5yow+PV4vr/yxSTtXelDB74ggs3Sv12XVXJvDWZI95ZRqjwnwBlzSLGE
sGG1mOwboHPY2wG7vjXPk0JtxAT4HHajYiBiJ3axLUtKwo3hywQV2oIZ55Yzw7NEv3UnIG7mR5tb
8YcIRXpm9rfBC1UJQFNdrp94GAXzitqqicPxZYkr3owx24tIUDm4pZzQFlc257ZeWic84nOB3MxJ
ibu45+R9xklQfdqNT+YtTy+GglTDSNqRFAaJjSuReAjFQXTWaZ6nr93M6Hk/gs8izZ0+7SkHHNbs
FL/Da6qhc+0m10u3oGPte2vIBd6UdCmuzVBTevUMXauvzre67o1xan21hsWk+LdMm19o+7y9wqkx
HJms8eyxDqsnEKBwIj3k+FcmcuJip5wadpboH7uKSow05cLs08ZDxzZohn+5PnNpfVbsC1HPEG9m
I6HE3St3tXG6N4BhwfzXSSoCQTaVzQjvR7oamQKlpxucKAh1sOk7YaOZhsWcvQxFzbdRzLYh/cgL
phgaT8wkaZqauN/PBkf/xoZ6aralVen5KIyVyKPOo8g9DhbjMEfx7Gxao4bfyGa/fQjK1lxtRDnt
T8s8uUDQkHbDmem4lV5bAkWDo6tlEFBBlUBkDMOFl3JyI9RNHSU31lIJlS/ANUSwCVs3WCfMZG2+
6kCnRpxYCwz5NxveUd17AX7zk+N4jf8iGTaLjejGdjmVTU/GmNuY2j/NopPRmdvCMBDPV6jpkNIP
w6Jx2Je6AqT6VrRt+FpjiyRvCihU+jPosW4vKbf/P4Ja2NPwx+5uVod6c9dDCVkevLQW/1AmT49j
aoBKtzlkF4wPtniaFTSD3WSgxly6xgn/oWNgSxd4Ig+3IbLH6ELayBJ+K+ihuzFCAjVAMaR6qMr8
Iew8Lfaam9iiL8IMZyPr3c5lFl6WKCYLmdKKCZzsMqB+MN93FfGSHAZEJNsHKdh33lyAa+cSJA7l
g6n/TCGi6I3uBjQk2ofnvLfTmtHA4I0AEutSDY8d3BAqykpTEucq91/5nZLb5AuwcNzZsQAzlxDm
JKOoGZ9zpIJnubDlXyFq4gH7e3ZtlP0pFKve3QC/8XExE9wVsvDUxgfisleNWLDjW+4lAjKYclAH
KN3rKLE/8KMO8nkehQ+gijn41uHcZQ1iOY8hdCGB87kKGIQ11pONBv0qmacW24pB36G1JIGEa+5D
VyPa2peMyc/IJTJII1MVH5GNsdd3Y1l9LpXG31q5REYdjZ6s4trNLkIlbUMMG1TMd6GTZLH30NJU
y54rWcoCZeyCHamRzn+FwhOVVRM3UtPUazUVfa2smAc+g3oA0cYu1WXT2iJ1Kgtnk5sGllldzd+B
W3WAdxecKgJzysVz3NeUUfc+qaKVWqXtC8opqA1NFX/Cj/kL68gDw6rNE3pD3n85LrwEzG39x4km
6gVs8MSBx0T1gOgxfR+swTsWEY9hYeaMnIsqt2HoZ7QBfuuW91AM0DrN8fBf6w/FpW5FwNq1QKq5
j/OiusZOUpz6UgbvTVRyB7LIxnfUQQreGIVjHLVglMkNd0K4z31kyYCHknijhtgBmoaB6JiNJFKj
BMc3NywdMeCFacL73MbjDFID8ZrGLMMmBUqJ6y17P/G4SYEZPORFFjxmCN+ukU3UENNp6EUhI1O0
lq36Hak2xh112/yqFxcMEpV47P00jFddSl5+se3kOoymGi4LBmXtseQREAeU60nDt6e4O+ZeQeCp
22Lq9oMz5tOZda5IdrqsBsCzVBb4YHg3brzWxC0yWi7agw6zUexCT7XFTzFr9gi+NXHkSsBbAAUq
Igpfc5RR6G1aDZsMbXSQAe8g8A0EAeqxM5BenyH1JBpPHWyb129H81HNn71os3prL33UPU5WOpgr
sxaMHQGOPY9nP0bZsEkTLKnH1Fo5l5wEUKtaBinutnQMigCGPjEySuHFR6/V5cqwJeWH6yX1H6BT
rGu0IfsvTnGUwQ5o5zUAiBOEFERE82A/nIQ0kgPrc4Ju0UtUgMpictDouUeOZLcWmrQ8hmak2fUV
Ghk9ByG/vE33uc6RkStt86xSM7dRZY+MryCeoTBHML2rnTS8QdNik8aPlx+qbjjO5ihuv92ENd8W
7lHMDYKHt33p8dny552I5txPaHfxe2FHxpaKXxZ0SBT24wG5pXeDRhazmkO5kaLzk21+zApKnj1n
NitKOWTx/zg6r+ZokSyI/iIiKEwBr+2NWmq1vF4ISZ+EdwUU5tfPYd42NmJ2NVI33Js386QPMTfE
We/xPuJrTh8zVM9YD7AYY9BBG6e0nOlANmjQa1WOnb0no2oFexvE0bEKALxg7Ii1RjppmvSOdETT
7LuMG8tWtDVtFIFsazApvtE+OP3Sj+HTPv9aGDVOvo7YyK1xMtiyIAWxBafaTyaeJLVp7qmRQUnk
k0TnbEIjsX1WdCtaRLlKFf+A6gDDXPpT+GmCMcNu0jVJs0mDPOf6ZIfq2aSU8GeeWgDa9Drxvsew
W7Hge45Yfjbte69z1JH9YerMSdQpKLinZmoTWgQp4LN31TTTF8Qq4rAxWUxufF3po9sBmuzmDY5Y
VkTsyYyBtPvqeQO324LPZ6fDeKgBW/xZ/GE/S2Rf/1JOqTGeeWgSj6YVziFwx4L1yNebPKs3Kp+b
VUDdCxNBkBgU1ciFD4Bz4THA6wx9LuSuw+fJzI5DAw5rrdsp+DBCy7DWXrpkhnCyli5s00lZnBra
+gN7KaA2JgRz17NSUIRj4Uag2loF3c7B44Th0/anCgdG3/roTewz265y4DVZOaioVe/nMDR0Y8XZ
uUUccRG+Kzc5cHEzzKNrSRx8OqwLoIZa+/52rDs+QvBIZL/mxFXZ3G2K9uamWOSX9OhgAsvj4ccz
xcZUXKYl661gxvc3nLN44uRCUKITkXOU8Kfpw93ye6gyyDRh7Rwxr9jRk+NjrXvg1N5SsOFW7vjh
CrtqdsA+rX6f5b4VrDGPSJe7LHYsyrf89ivmRdJuQAV4i+RK0d46xnf8NCY5xZBk+Dp3H0ljcLcM
4cp+ScDzm8+ClcuAEO0lAeEFPp8bjCh5dtdjAwSHxCB8yqShfka7W1DmxVjuGQSjp94jMLKtK0Gu
HDLN6N+ZUiR+AZNa53AaXF1OWzlW8GY9/IAc57vFpcpEKv9gDnPMY3Jw/dNUWOHf6PYpnVS5nfxM
sajvCsqrkVKgvPB3n508pD8UOyWWoAAvkOKqypEFztgHNryqRca1YB4RdcWuFkeGASnDS77QDLRG
qa3xKYWNPBUR1iwCFfX0xH/nPQYYb+vtbOOk28UI0daaUH37zSF2NDaMKo276Y247R+QbbOYS3pX
AmEVg8s22eJKuliRX7jvRkiI5zhlKQKPozQF79Ag+2w9hml/pwcS/psJ20m5RWKqm3VE0u+GJ4Lt
N1UQ+ozYdV7zyZ3OCo9+C0a29q6QmqmmoXuj6Y4TsykPWsWxBZQWtkKok318oK2g/TP7Kv022oRZ
eGixUR4tAsbi4PK2fp5AV/6BKQqba2kRlF3VVjHf9wwxD6pN3fsyqjlHhDxMgdkMlfEYTXVl3BVt
k3/FNMP/Ol1EAVhTY45FGKipZaD/09nA75dY8nRLoWSgDKhq2rS/F/MgX1cjSe8lB8V/cI3EDx71
8upHE+a0lLDfHrcT1FozsmkQ42AFCU7RNUL2L1nAWoEne85odsa85gjBMEsK1H6juKVL14zOzmPe
ADjfZqXEsVYbDqdNVYP4eoKdadUbhdnwuzbZyymiMOtXQemYt6YcI2l3ym855qQKFWjxnAU3cti0
dbkijYiKk1eFQpLgrSMsrE1v401xzFmVNEJXF8FX2CQKDQWu0mxPjHQNP2HDqWaX1FLeS6N1XmBk
3rJqegbEeM2TdLwa40R5gxrFHd4yWD8qjh7Iy073io9UAtp6zI45RtyjtDSWC9zK8bHVrdzxlskO
mLGbJxp+phvX/HnLhkdN5egZnxgYzTMlvTyfrV5u65bOrhTw1E747fQWye55KJ0B30Karu3Y9s4j
0aGLLFt8z5lvnEp/NDdm637MfFC2ods9NQBrNiXgPbwJNNvh5Ck5zqI8co9tCNEEXqzfCSq8cbD3
f3KiTo9GB6mA+T45xDgp6X3Og89agkqKhOZwViPersIqz3mq9u1uChz56QJVejPicqFX9VZxLYVn
XuwhDtfYuT5Dn3IacJFejWW1hgCBFNLcEXd6nnnjrzrSAdC1DLUhrJHSajgmP5UJXW6aeuOUUZfy
WKQQGsxcTVfMg7RjKINGId9XZ3zYxTnL+vS7riPgH2mRHhSdgA+G7uc3yZdywxrrkRBy509W9unI
+5NoQwx29G1MSC6i67u/Xm12Z5hKC+xShT8pk/wm8md1Dhq/ubNIIxGYb8sDJq7+tccixmG3bR6C
xmO7VtAiDdPrnhVVcWA0SJyA1pn49yq/09gL1p0qrBcT0+Tad6V1hMFtHxzd2a9hGsnfnozbXlm0
A2FBEFdLtNmL66bNu+367PdWRfrY4ohdKyN/oies2c+NSaCBlPTWAIki6ybdi6L+pXyl3IKRQMTL
kSTOWsMFDyuc0a62HdReLFz7EG4C8RenpZ6HeqP9lGOOZVTBG2ZjQ9voLBOXvNHJK0ygHLM0gyOe
kn7XC9kdXFkOF5CuMH17iQBAFxFCYoC6SLqP2wWyyRH6wYTxJR18Tjyjv2JcDq68WWQB13ry7gfH
f+pJllyyeG4kT+V2OFqmkX/hx72RH6k/7J4cThD32GSr8Ug/U/haZcHOQET7cFmHzlNbWPsKQwQB
U9Ra8nPtgQ/QlbTwe9Lycha50f8RAySzys6YO2N75Rn34ZVz8pa5zrABTosUZcGAKqlYhNLcoq6j
cb2OCeT6uCT9w/Tv7i2n4bkAYZC0qt169jqkPemWg5HSgDSKraiC/AA6uLnSPUYStBi840w2aJeL
7kjYzsQ1UgfphtZvlraudV8mPCEf/CkGGheMp5po3oeRsTJgnijvKIajpcbBUwPErydMVFL1fKit
2Dm4oNio94ZUyJG5RLaJhvmnEPGE9b/Tu1k0xKiG/k0YJq5x2mQl19gIMkI49OiULAK83oZkepJU
g1OBa0RvUjXheqKy7znTMYWgs9t431BQhofM5gq5KtVMRIFMHIo8PlHrO2pbdyPhOYmVW3cptP/I
rj/nuniMaxesQCvvGmCjWG0KGjL438jIjDXmmoLW7i2NS/3E30SueF97e0HqHYHZ1f9MxwzevQEj
ZDxCu28at3C2c4SZP4IiBvcX08ymnCPxbE8NIQ7XIuRpldSeUoR9E2mFCzuFITdj5PTSF3aQeu9b
xbjJ5xw2Hkbz+igjgOV5jVvBqVBgJS6GBjjmQ+6anEPbav4wR3pAxhBDPsdC68x5tts6A62EwsJw
4UFbPzZh8D64QP07tqdbEvnJH6In/ok6Yf83syrdeYn0NiQMyHowE4ZornX3bXmI1ky89NugzNPg
03ig/iobq1HLoEo4QBAUpV8IE0Q9w+9tmpMf47vJZMDuh/K9VmHQHKKh+H8hJZPBTvSW9KZ+J+bH
7M7BqjrxNI4/80haZ6X0r6lxJ8BH+0wcYZ8bi2rsgWKAXQh0bi06S0P4KKN7TlhEQW1u5hvcWuT6
c3PamV1X3pNVAT+RKQ4pbUxetEpl2RCV5jQHXq/56tLUuaS+Dh+EO6ZYBI14bfbuKyjY6BUBhhM0
jrcHw8iTjwFp4XEUiiRhASO+gUV5oXbggdYC+5prT+zVNCZX2xD6zcox43aZ6BYs6YJ6NWr/3Pip
2gcB0F4GQZu8F0iJe4IlJH9lr9doPNVz5Zi4YbOh2VZBaK3hOukdepu8JnwnmJZjahCxbJOem732
LwuBgGHzGewb15mQILkWhwZhcGPlXXibcx9UQ0Q7Hj7F8KI96oVZp2lHwuhlf5EBI1Yzji1jotPz
tCKdeYayAvUGl8b4CkqtijYyYONcuSanti6ynbtpSuoL6UVu+SKyNjOi+70R1eIOymR7Hke/OZGl
aN48xQIphddsUYKnTxXFj0AicdJG/hU87qfpuDU+VMS6VWER0ZFxad1CsBe7zp3as23VvH14De6k
7O2jmPLbEg7eUmQFoT6zDG4n3bCfAn4hg5f3zboeIjYz322DlcYB9pAQpzxp/A1PntuJl65TEmq8
CeJwG5L27FalZAE+y9SVB78tzSOjuziMk2royWC9P7IzmYwdlfUhZzs8ZiT9T83M6hNwZtioUOpt
j6FDYFNW6nGqiu5QJuP4RmK/PPhdCdSNX6wHYZCD6NPY1PMlUJzUzdGIzyqo7OfU8vlp/TYNkJX4
Ay9Ajf7BUJmxzoz4eUxgHVIbABhUwkty1oNJQYTWMGZHAlvYXv2Io76DFAma1Ym/mjasNmIIw3dt
dvfgw9xHK1k4ZoUXhme7lfFDXvXFC6k1bLA5MNOgp3+Wk21ffZYpIg3XRvMnsyhXKbuq3yivySFC
V/RcGH14o9KDiyLU429qt50viC77gcWVFA+8jTshimlfwilhUcQiXaI99vamnahxO6Utd6oFub9J
wsSON9yPqG7EqomB0agmbNih5SRcoYt5a+ZdtA9HhFA+Oem6TIU94bvkrRI2zAX2LKufONbd3h07
77UbdfKDPRh/BUivjUuQ/G8qBTYAnhlq1VEXvE88+60bCLeugskdhg1p8/yGTJLBC3dN48kiifLR
l1rjkHCNcCcrN7xPBhnj82ZN2FJu/Bp3TUdlhnSu+Jsgj/EEz5j4xpKWAIcsRkrFBrEcLjTvIUUK
z6ykeOHsLtrgTvR3qnCNfVQI8RekA5iPBbhOE0DMbB66zw717oSArOYJ+7KCLhhOAC1o5E6KsaMN
mI4ezoZ5z+Q6qBthmfkRmJrBdj95KHt5ro8J5CEmusmjy6H2NzQLhjg4o/7LtQtzV9l1easSGSS8
Qcx4EwnB4TfyqTuoworxQCUxVOZAHqm5Du6btFNfHa+iuyH3vBciWP1mijqOAizeLg1PNh+ERs1Z
sEJMrtYh6vVXVtMezylqvBOIyYeEfMktjelI3Ni2WX6knFV/SFXGOwowObNlZndtazAMVhYnP7Vl
44Iy+qU8K3TO2PXS+zkYKa2cDOe1xPu6qbqi30WB8Bb7X+2/YehQL5wmw6NtF+Hr1PT3VTV3py4F
4l9SevMdsThvSXrw2JhaaxUDzVhAKQLUjk8LtMiM7oQ1sv31Wt3v+OfCZ8M3WYcbl9q5Hrb+Ccay
u7PY9Ul3edOdDMV4LCPe20PB2QYJ0uruE+aimvLYhcali3/DVPb3JQS/i+uSHsPsCVXdHIkY5kX6
w8Wfp3sSGwtHVzdf/UiJLILeaQSWtQL5HP2iZGUPrAH1xzRqmmkaLcqXWVuvhOlQL1q6B9d1x7Ad
1F7/EEA7zpZkeIk45Lhv2sBnRyjfG6hacOVJzWibOuQ9W/ZFdLNq3dynTacB1I9NsaJ/bXgEoah3
fEVNihcM/4SyHnR7D6UJM8P/ebbGmtvb6Ef61IEcaU+0JPYH+mWKi4IDupIDa9YKMG4HhSwvDZ67
SfSRuT2FyATR5CqPxnyXDBEbJpLwq9uqkgBtyp0WSustA925p3LMhwxl0j9KKGTEfAr3SBO3IDOy
skDP/d89QZLD1vTgYm0lT8bkwFKOf6iIw/CAyzAYb/Sd9PIOC1G2oVUifIKyIZj0ISZVYPiXXjK1
zoFK75S0FbUQ/lLI4qf0QQur/QeEM3mgJ8tNPvXk83Eb2RP4/r+0VsKPpOzunXNItsn5ZeVrZ/bl
NnV5LUbIzG8+YFMKQseoWg2GZNTtsHUjKw1OjaYg7MMoy3o/BqL9jnmp/3878T/xCDoUqAOP5BHS
b2dCLsVxNhqVoNYGHK24z1D/yHxTZ1vFvfExJGn0EypYqFkTSph4hfMXub1CkEESv+OpExgrl28O
iZW2OXpk7OVOjd4n2FJI89VkUzYEUuZgU6/HJypmbOPWQDiunkxjBq0KaVICQ/4FnlKLS1oTnlgD
AFLnma6cp6EDC0HeLD4Hydj8xkq1tzAoMyK5jfpIeCqdSNPqTURR6xP1H+kxINR7xwm12xuSeSgp
XIyYk2OUW9/qkkNuKlVsA6dWN2HI+dUoInmeMsP1MebhHMTcUODOQ0qR/ElacwcnPt50o5ucbKvA
XzaO3Q1XqHkMUKLfsya1toTpMpTtsnXv89ToMHYymclrbRvNe8KhkocWEkodOhNxkrlODiPWy482
iqZvaeXztfG77GGqZ5dnAr0WfmOKB9FKeqJ1Ub451KluutD5B9+qpZcCpGlbtMaXMVB+M9o6OXiw
xBbTfvnRjhb6/dJRERaxRLpy4+8M4weXgNI6SwodV4O2E7L4JM7gdUQeSDPwFdcwxjG1Ahspj5GW
NjifMn1cAFwrHVMrJQc+2amowWsQs2qZNa3cv5Kf7p6JK6tLyY5Hn2e2qwdsvL19AAtj72e8DohG
znShgVJ/zW1qwI6YUfvTQBO5wG9ali2jFCJjRNB89MujycuMvH8Qxvalr7FEmYj/2Dhz+arZmoIV
OLU3QhGkqQ3SJh9hWOt78srD4xxH3bHk1VaShqU0xJGkym1YGjh8wTpwdBn8Lf0M864vZL5PgnB4
AaLSnSm9Lm5i6R8BxeFgeeW4yyURkBSaWiuCm+Hi7oDbjDUxJSVwcwvSylTMsHkTt9Zpt6Py1P1k
kBrGXdl3dAXiRxZnid9b7CyDczt8A0ZpxSFv39dQknlnO+9ItSkB6EQPIEH9idIJx/LvpmH0AGmM
iYv63ib9DwANYWENkzG/d7x4W1UluHiCUVKAsWRIdg4uqbdyod0/IjgLuQUPZ53wm3EDQoYuXGr/
XNcMtgkj0jO3RpSnrvC4/iUpZW3fhBaHRxTwSOziamjq9YD7ZDzbcYunl8q6KL3ivLFoUGK/+bGl
MO11kXNIueD5byvAw3H6gRKJ54ky0nheEffB0Cyy0S3WRc0vA8FN5ledKCIXU1rYhNayAR4iwjgW
fL7H+JKpGMKnHLAcdvNoXHS+4GVwyWIwU7zZ6GHysqcscDrULJEU3GYyncZ08sT4GIpARY8DbqQb
DCUMEnFmEIWGz7KFHMjQ79l2eaixdjCh5KXf4s8TivNeACbpWBhi4Wd6wfxLcIHckD93w0npWcwn
WJb1MyBmgHCKYzXwhGqZxFJPhP4VyCuXX1JUvC2dGNYQkLLM4K/tDuQnA7YrtK+SLOPZIujKlyHp
CiqM/KjLDxooGPj7ESgYCdAa7BuEdnM/yJaASlpm7wMmVcZCQnNy8STTCaerOjjPieKvkpjWDKQP
7u8aEp+FdMb1HgctK7BXBNw8tRND+mgM2BbbcfLN36w1qEIhK2WeE5AA7JpVDZySf0mSNm0yCfh4
heuehqH3vHuSOjXf+1pQpGwannGehC7CrSVFWWwUaJT6XIjAO1DJZjbHIcuh4HljIr4WuinTr1bV
n+0O3q6QVGGsUu4Lz5xe25kqGqgJu4YKteGcCNP5M3XP6pLHfn0BAuE80NHivUU8zFlh0UGf25Al
aSuwHlPrC6xs7xYVMJuAtyvkTuMD2Kl5hE+rEVqtovJ3mC6Fv/UKDqobZC8cGfQc7YcmH54s9NYf
o8teqAkG3xIFaKlk2Uk0OJBT9PQFWviE6RZPdphZE7baZnyCtOKfWWkYPCJW8zfM8xQ4UI+KqgZm
Psz0NgDGucot+43NEYFBF8aeSTt4TdT4N9lpsqM7hWVP9mjrThEcGmz2jBLEHFC/u/gR3wXVqzgQ
4l+7x9fBlwFwtfyeeFy/AXU6ucRIVyNV25U9XGl0WJcuCXHgcFdCkjd/iSsGDJHkbt9k6+JdHAdF
pzlc3G2Bz2ojeklsD+YhdYuRtcNBRchV1unBatscS4jf7y1KEcFSyuaeTIt3rTsk+HVIKxfogmnY
kTN5x+A4XNCtzXMa1d7RdH3x7nRdeIKTR8OVbwTVx1w3wSXTi1cqdJ7zHmN7bwbJv4nFfm+SsSZX
C2qkwmCTBxykHb2yMv/OH63xIiAOrvPKlJBDSbDhaYifGw5m7srp8IfCQLwhL4tXBEH/gl5X/USh
0Fe/WoaU8AJ2CIAlDg7/7OWifmAC8NUySs2HbnHqZ0yloyX8xxj6K5gouAmF8LCuqLogVj870Cpy
YFdAot8KX/0F3NV3gG3CzwmM0m9IFzebsXauLlDDXRbW48r2jQPXMGTvwueFbRLOueulIHImW148
SVm9RIb72DNiHgVslZ2iJ/IeqEPGOZVHFHeuQ5SRKmmD0NiVVlyvUgRrtRmByl9K7RZnllk0OP/G
jTDBW9HIM5TgkDBsbMbMhcOTmPPJWfkKfnE+UGRa8sTZoihzc8Cpt8dgwrrI7Qq9o8eROLkfilTE
quvtV5/b0pazTrEivv7g1UF4b4zWJSU0t+rJXO8AJfGravNuM82e3k1jUG9QgsvtbMAR7d22/gbh
1+2ws3a71nHe4ok4JKXsa+Z4wJLgi5lgOSwEpuff4S2VJ1djP1aCCi0V4rfTitSzpYPnPIIZR40w
RBj5PRN/BOqoS/vsYaQ+lnEs3ziJn90Zo7hQSUJDsoum2ouPadL/rCa7tDAQ2kZbNhKq2ZztsEj3
tiePuFWdjfTdCk0njA9Yk/NtpGJUxMqddlWnrCuSv392k+kMVA+tORyeAeo4zELzVsfOdMZn+RmL
3iN2o4Bj41be4Xn6AgLJgS2iTxIbJ7gISr4We2FEMHS2ouHam2gpOZXvPCXME20cuHrG2tuo0RFk
7OzJaVZeXDYfAs/xbmgq6MDNgGv4TE2nJ9fa493ANwMoqxCr0cfCy4HH3cNEsh6bxdvA+Mo4O+XO
ttWAJ4aFk8fjCRe1quR9g/cTP7qINyZ9uMhq9JQzrW4EKWjc8FZ3ICyGNW0QehXr/Lew+fh0/mzc
FFPgyTdVewDmMqyVn1R3od29BNwenyJlIzWlWBw1vaNtaO9rzx6/hemyTjj+nYcCxg4GMgjEhdrB
XAOqRVjvAPUou2+hxuzrzvjWwItX1Gp1mITJWvhStjRl8Cg6eInyvqkXxCWS5UNFFT2xV1Nzf8oD
oe8xkF0ILNMz7ppccfyprLa2M4XH3DPYdpmck1Nc9sgbAAL2g2cKThiEGApKACBHpg39tTQVOORs
qc5OBXWHhvwg1d11GNNyF56GJ3qWceyYK9heHQFSkdw3EId2gKWaTRPUyUssjG9g7f1w8hMDdCbp
6D/sxiY4GbjVezz/Fb7phJJvoxzd3awor0U4HcYjczXvwcruz9BsjEPq9fWVLpb0g4Uef1TSOPwu
0duSeqquVEF4d5atd8H041SJg0akyMcugDFAFDPZw4qYopSWPOoA3SI1++zq57a7CnzLuPG6wbgy
fDUYb9L9iED44did/Kd7H++MiKZprdOotY6cf1nrk4++dcIHyVvpjK64w0zgX0g53Lm2R9dqWjpR
v+Fm8FZqjPi8YcFTdawJCZ0/xZhjw656IqR89jmS/UtaD0d50GQb/kNwMuO5ns5iLqO3xKC32g8t
b41A59MLJL8me/ptBq0fm5gacwcYCZJB/m36Ib6PeL7zaTB4aGq8XmZU3DVFo7iKWhnm5czcFtT1
rGecH/nKdf16Nw29/8JZmDRH3rNS9jSY7FNL8VZqvODOX47sfYL6SLsSUI4oMsW5HhUvwNotnrmv
0DnL13p0zApuR5y9sF7xQOLiRpSNx79TIQekLjcmsKOy8B644T9Ey9gIHi6/ZHPfnOyys3aY8qsn
qrlDiq6pZdpYJuXtMiJgWTCufeKnoq28716UgSmuKH1Jt18FL6n2mKVMrsxNsNBGuD7fRqFPZj++
+U20CzosViXhmnm0R7jrZc0V2ir+RfZU13R7GBBXPEZCVOxLl6TeazZT3DJO6YPpSl5ZjXJP5RDu
cpV9t0YO4gbKfwBKUE78MUmZEWyK/rXG3J9J9MBdGnhew3XR904Q2Mj0idpPcbf8DG30IK14eflJ
270z/KjdRyJpn3mVTltzqACBOEWXv3tSyh9zFOkP/jKIKnFSbemoq/5CL7wmCWGYbd937609P2iZ
Ii6MXLHWHcUA8Szbm7Tqfd/BLfHUd4QXec2pKiUwNZqHwS31HcexpUB6AbpknGuGWG9drIxrXiHf
THAnkKTjsZp50DjEso+WmsiMjF2UrFpFCVuv62KLBFvu3d70yZH1y72jfuEK9CRVFpIIidpzZpbZ
Sztzh+k9TYEnKqnmclhlL5XNc9UzIqKukH8PvR/swbH/onXPoKzbbQ5z7Jxk+CsT4N5HvibOpTLi
/TiR/hrsMkw3LSL4RpUWROukHwzOwNw13PpF4cVZcTcHqyIYekezANLp0tuTOUuXej679yTsBpO1
GSp02H4EtT6A4Si4rhQVqJngmqXEsbwQBwZhHnq5vCk50pyXnhm/ov2IaeJOl+9YebBh988GVWUS
ukhN6giLAir6DNtkH3mVz+BdtpqmNgijBsS9fT9gNyyH7GC2jdg1nlM8avKC2ypZtMK0oAGqzRmG
C/kQOelBEOAjWjq2X/j3m73tGNOOtj+Gb8uD1df39UXP8c2HTsNIAtG5gOdcLzK4Jdzqm4xy8tNm
7RNfIEFrZz4+lw6Gd66s7g9rOg0NNrHqW1bn6mKRRaRlFOnY8vtP5bqEXVZaJLd4sHBRyyBa1E2G
qAzgJnRthBqZ1HdBpx/wED7WAtPzRGvhCmbJd6DL6gyGptp2U8y0qJfW8YzD8VkZdXPsZBJsxogE
olcytyXR91QoXo7O6OwwajzHonyoa8WrFGl0BMIReYeBcejWc80kJzTiQuYOlQ+Jv2+1ZzwRd1zE
W+7UFgbd5bsvXu0FT5cGjDlYNPOD4caPM+cdnDhZtYnwTj8aYXfNMyi7DBXmFq3G3NZ+k/4z8RHw
mOGL27lBth8RsLY8QRTEJixKW2ouXRrojf4x6XtNzQ+pjRWm3zTCSbSU9iUyea9dMitUeC2l3s05
mjhlggHYaX7Ouna8HYESNr0IDC8LMPDtjUqc8qDSGIJTCGNG+n9hG985eKkhn3Kfyfwv1gF5nKGP
7K3Bdi8ej/a9kZIAHvlclCEvRwgmYotnl5UWsbQbdnXoD8++G1WbxPXTZ7oPTg3XnIvtNfYvuRpO
dX0avttEdRfUHgy4uve33NReI9/sSdmyFPlkb6YRt041o6gHwzRw/sINvDGXoWNjhEytBPOp0o6C
6ASC+D4wnAGVHRZMZlOVcJrJRV9y+PknbwadyCe39j6DwmtvyrDva2gGnLiQ5o84/vEnxkGXnGMf
Ir/FwLHC054+zBl3k76nVSDl2/ESqiJZj7Vo32dOdMgfFHBDpUlOSR9F8li4uFQr9BBmeTQx8NGA
+mD3sG5aeWzvSVblG75r1R7QgSLRAtfPoWoOPLOHWZm5k8YkIKT8UsbReIBhx2/GzY13plBg+ETH
1tgk7xdqJJdYqzjVeCJJl0y8Gs+WNxZPzhh1L7pxm/sqi8xdG8/Ds6ANAP0OuejUSnQKt5jOuaZQ
p7IKZkP6gf+AWAeMk8OSqfIodtpgCwSAVURJn+/oWarvm7q1d30rvrKgPLl+N/xodrgzAUDBs5fw
y8i1y27/Yn7R+T4rHImvsGngAiTpHHZ72h0GrqtheMW+3Z8jHcn0liPWOLvBRQ06StHy2K9ZmQl4
okKs4rptBaeZynttSE9sHeqir16CIG3MHU5vDI+lwzsgax89z/8RfRKjVSl7n8PT2o5ywpOcWYEL
l1mOW4fVazczSOwrn+9N0XsQlEZCRBHdP/jXm+VeZ47AcEjdYlh3svmf7pLmayq8f1PZyn2uVbbl
/h1n+AgLvsuobYcZdMxj6hbGp19XIRVSS34d+zARU9+ijxfaccNimvcr4LL/YPeSr7R42yx0tXVG
A+eexalbNx1lMvzw0DDiZa9nl69ObRXVZOsJljsRHW1YqDtrPQfp0S0TzHKN0lhip+aORyYsAtzi
WLHNfnpre6sCMESKioclNZf5c29zqjx5w5Bi21AlH1PoVpgVu5ibIAID/TAJv5Edhh3p7SEHtMe8
xCK0lhjI9jjXFGfNpFCvtMIQ7YUp47inAvJBNdx72LO4+Rq9jpd5DOOEJvJaJRjxzP5uxr4MeEV6
7nYuwg+m7fnmkKM2V4TUrQMSlT724BWeCS17wEUwBb42nobTjxWxuJl6GPZZHGC57PjHTbON/uBP
9tuAKswTkfhPkhvlYcbAvpjpaIQtll52Y4ImuoOg0pRb26ucG9N7d85GyGOYrxDwAi2ih1AquU0C
PpdY3TFo1ANarZW+0xPTnmLNAZ8FV4Et9TiHEbLvTya8UY7p6JAc/jkvcCmPsSFSx0dbBifsbzJk
ZGXt2LdWoKaoy6K70SfFgriGYrJCc8j2HB7sdJsLjBuY+WPxYmX6NZ1KZMhpgnFD7N/GtOc2f21c
gPkEUorqbm0Hb3rI6Nld9TE2I74/m7Hs/Xu8NvKicOoCMQbS2DgcfieXTiXeB/8Suxe7sJhiLmDD
a2TZoFzhzEGSYYc7NvPcYwGpsxBVTnvDiW76eZXMOl9oP0KcezP2Li2D8IFoiE03D2RScPVU6TQA
wDCvDadRJOS0OAZtc4rZZ7uaUREOZsMVoAzi+ND5DWnrBMK3k7fBRqHDYDPlyfvJdIWZPeyclzC2
3vitLgo43txVZKR3c+jNb6UDv7BqByxtyqJOc07Kq8hMvfX1hJ86bW70kHK0D8E6L40X4i9C/4AF
uJxz0PcEwXhIFPyfLAcGRHPeVEA9YbJ4PH359Exq4yssPLVZMSml9JXR+BbQzteUZ1pIekopQ5/D
Uptt02USDaEVUo0x+igt2Ow3JGNXlZ0yRQYDrVGQwh/q1PubZv+3I8hPoAYySWfQeYVDKcdt2TmY
QP+j7EyWJDeyJfsrJbVuSMMMMBispV8vfJ5i8hgzNpDMyCDmecbX9/Fdka+EJW9DlhTJ9Ah3OGBX
r+rRhXr2bae0ZHZSeD/hE8LijJNyJ/3i5pxZCv7ARb2SQaPG3dNe/IMHyRMhT/oVBCF2YOUc+Cn1
Wthj0D4dXGeYICQW5m665/lbP00kM+cjkXOHKBV/m/EYzNw10AA7KmPcx0SKU4fz9YComh+SpKMi
RFLSxwbPbNgPlKw5BVZdGSbnCXvG1TfTJoIrvNe2w/o7s38tobUf6oYWywzKYj1m6FuRNE/zSK+C
nigdyebq6Fd0UWECsz5CynxBPjZ2wLfJWyAH1uKzaPuo2tEuCjZkhBRaeKrbcwhtTvmC1YtqzOrB
b2Z5aOLxRnGgLM7IgRiBY9jxJMmZ7ZR5TIx1HR1ZblwouPhjLTTcbJQTBUA1NvdmbMHHdDRq+jfc
6vxZ0bsGcp8C+3OXQ1u5RSL8z9IZ1LydknnJzzbM82eNVFueMAugVwxNexzycgRm2vjB/dDxtX1g
oVtm26lMIT1Ec96PO+UtxGI37P2KlthNLs9Tc7t510P9PKXTNZG22sh6+EWoaKrW84DbEn2Ik1+1
0AMJ9JxQbBPC3MEjFWJkU6AHNhOT4SGPDR/gZKvfU2eqU4BOh60R6a/xs1fLInkYzujoNnawCHT6
qiHwHhLJndhoT1OINplh7kntFLuFncEmCogDo9Y0Ijv7C/2uas7GS+pmUN+EDut1Vvk5T9tktOUa
swJl3PMo37itl9+cApb3iuFy2jaLnp7RWodnd4E+nhDDPggUyVNm2W83QvaWeol2G9rSvGB/7oj6
RCPmcKdrWVHa1cmza//IYQLkRTrpLXZzBDtJScsjRIU5I5NcJ+Shw+CieCqlD5YziPHMDng+QVbx
sG75VXfAZjEaVh0YmBLm1IMexuBOiAWqdKfTjznPvJ8VZUJXd8mcN5pd2QrU+eCvJGhovkUD1UFr
llUhGZGAHuwcScAAOAA2WbnNa8If/F5nZbXrB3eLWkFb4kJQd8ePKDmWDYoQNHfxYDl5OoivMTC2
u9EHYoYmBkkLRGQy7eJ5IrCSjypdz3pof/slW/lW18hP3Kl2vseQXXLtWnk8R1twE4Dfa/JoBxB2
NdcgIx69tTiaqZVN4g3wKKzQsT9vbGIihzg3+r5c0h/QxcPtQpyYaJyuT5HX3Oft8lKCqpIDKyOg
TNTTWEvz3YWoh0aXeLG9Edq352r2i3lmrTwvr0FCRKq/vdZLUMTZV44VZGvqvsaHFZuFEKuV7vom
cA82fGc8m1n5vnjJ3o3zRy+K/0g9bgIE8EljdwnhBNYQPL+qsb7VYihNRXhsJeswgpmU9GB3Q3ig
26JFQCPg1+ZvQ+el7MrAb6PDcoNt8DLtLMb+oz046d0ykLZvUZ9RblgUVYE5tFjIDilTgibhNj/3
tL0/UptcctHMqMB9Pexi06kz8g2js877fUma+RICGPqOYQoAEwb6hJxsGD8yWT7oeTYHttISBxYh
9GWq9a7V/rem8PtMCRBHDgjre245EFpVwpvA13inJ84IOFoXUmBe+VGxSfCpIV2on+kGtVZNLw6l
L1+FmbKSTEtW/5iw55DfhSQV7bJYyyec5U+UODin9oZLCKR/71eWuscjyDaTxTI9tSIFWh8FTxFb
yg3FllJvcNJ3NIH0jtnCgpxf674Tv0IPE7D0yUf1SSkeql5wvqmhOtuHwjTeRjVl/pCbZNo4JJuu
AA2V2c3842LVOs4AJxuT05klZ/XmKF03u2GIxud0yOT9kgRcrk6cHEhGZifOgmxIPElAHHjlba/O
4ZbVEf3Oo4UnwauzbriOWlU/uyZ0f3CO6U5pOFv7ahDJ2URd56F3WO4eyJb4QsSPvu1ZYHhHJM/m
trjTU3Y3usNDySKJKL0hMj5mcXZdij7d0edx61oh9LQ2o+fA4rUor6as6pgz8fIXtwA7TZM0WwWK
Ocr6O47BAcmG2zpCLA884vJsCQvknNVSFEBiR3Ft6ok/hO8s7e3Zh0jaejcyrSRr26brXrk62I1T
QY0YDR6wOQzNhmw+j1ENCxT1qlxmWEYspA/FJMKASEfnWEeLuzkZsLIer62srQkNRgSXui5kf0g6
PovnBXARWM7UYzJ2AU5T2ENp5gBrY0P3KA6VQLNxd6HJ7BXwyL1oA2y7i+K+UI/wyxSlZKjiA8lQ
WoM98RWxtXwAkEDZd8Vb8Uekl+zYZ6O22O1wuyts+kG2I0m4Bx8X2RlaldlxBWaPc65+D6T+toGA
hRwpMIakCprVyLctGQlPz95Aozr4iezbKMJkZEZYw3doSH8kVYgg3ols3LfKOkiVZ8T3iieH2QIn
PJEGBB0KG8IqwvMCKoyVgGAJIjxL7p2q5k0hOfUMap3MLp1BqKPVBIqKxeYOyx4gjanA4e0N3nS3
kNdFC6pVgICL5IcpEcXU8Q2krMIrD2HJ+gDftGOWF9W1kbdtGt1+DpWdZ3Q15HO8CSZMsGsScXzp
MEf0wxswJcw2btnbF02L9skkqWWeaWPztlrU4FgL8Clb+qLlH4Iw8JPnhsGwmrAubQaMBR9RC3Nv
lUauc1cHc0fzGqbvXWLiJdjjcC8aNKB8uHUOsqVPpw79ZJJtFz8zAE7OFiwmcnZR+/mmtabkQ0Uy
3TlMEd4n8/jYH62hGpOda7dUkcLTwqHmcdc+yzmun8oGPBX040B/wr/X+WOEgOk+t8plrwTkoYye
Bh4G5dYEpioegG0rxj56pPvqNBD+nHaDSix1E9GiSxtT5ViNceI8s9ck2uLYod+uIKHQQbhmDgl3
cUBgGZmGImmEMUlBdLVkF3KiDmXWheVzxp/UPIyIGRT8sqlCwDjmrk5RPHBFYu8tByhaMZ3MfuUO
RLIzZrCVrpapOc+eFNnzBLrF2nexHu1gJYa6RA/BpUVP1vKzyWmnO7vAi34SUZW7rFDh8oDvMmm2
TdCG8ytHNQL86Oxx8eW7rXri0Jfrfeb6AdHGHgGpzVV7b2V2Kmh6T0fvg1xzWT04lVDLnnUA7pbV
ItAG13MEa6VaITb1kA9T0J+BFRAGi6XLE6+kBaxaW5ObTXz9OqRqxi2bsxeGXUO7eekciSqqn66b
UGuOjU1teETQ+xokor+PWSRmlxBcLU4ajGHHJWly916U4Hjv6Eoorgx/qTowAI3cdtOJ3HAgwIyu
ooiffZX6cKsgx/SwH0ceFzNyAk9LY/KMb6srqRnodVmJDXed+IPjoUOlol3lr3OT9vU7gDud8Ali
jwdLMOybIGHxXlM+G5zoELPFMY+6cLqwaJ8Vfb+MW2vg+tF7mTel3oxBT4Rl4I2/5LFyxxOes6KF
JOf4ByxgrXwj3kunqUt16N7jbPyV0NDxxjKkVl/x5MaXUXWcUBU71C3wlvQEw6Z7yEZRHOxbmKS0
aaNaWRUSO4KGd7P2A8l5Q1FLKaIsdBh8lpxYxycP9zH3MNqlndxyqXIp2+I27uY9GSavDeLxj4nA
c7kpVKTrHQacqfuVWYMJfyW0nI8nW44yvWSd7o+Dh2JKk1CT3bLoY4Mn2QqDU4XjyL5izZ6uBBKB
ATbtQD+2ly9A7SnCiZh+7jEvSexvMbeLyYmxfy3K7eNLQQYuubdzSX9jOMvk5GAZr6DTRC5bMmbl
IUNApMPhUNgJRl9RhykuGSe8hoOhmUBlDXn7Ps9oieyS+WJh4u5YOKv43VoKlHa3oB35oXYCCwOs
A0TLo+1b3yXT4r/3Pd7hlTVRGh8gwb/VVaU2xRTYV7+siqOKve5nKI2n4ZtIJTBXkgs7mwXKbBzD
t4V6Nw9FT6Mrigd6cVLGe0Qx6vnGIbSjvXQIOHBjJ27AHYdml64J8GzjZy4/HS/sHU4KyUDob2JX
f6xCe/yiIKr/WFIUzYjIW9ZPW8jh6KFNCPfmZrsQQXUM2lpi6craBUe4XdvlKQHLAWA1DXvENope
8om1C0xpkEFE5Z1FLr9Er7rxjfaJsN0lU5ncbB5RTIdHPcV+sm9G271rGMWXqyOwwaUQjnSxInej
yP3Ty0O10VDVj9FMFwM+Mkr7VqK3aP4pCkSg7cCuFg0Wbb87t1bXuwiaofbvbaj8AWCJWP4oGWYg
LcKzE/uIZq1TjaY94TGV1itQNVgElHX0PrzXG085WjeCdTVjXCuByJ78FJN+jYSUUKidJSG2Ajso
b+XWooCD58AMxqbAo3vqmvolreErqJvB963qG8f8MRAO7h/Im5bw5NVA2MViuYkV5l7MrY2cWdo6
UyefLtddGeCaXDc99KpLPPZyoFPBKaJj5XNCOPTs+bc4FrtXp4kBo1VhyfB6M9octQuxAccugB+K
rPQXx/92S/cbpqIQuOajkawuz5XAunftvJvDsJtLCZe0YbWJt48moPteZD6Z65gEOG1ZVE3RITDl
0ilJ3w0G93JW1MdB3IyB9s1Js0sqE/1BQ4bw75Ervfweu6WLC9QIvyYMLFDekSITpQlzJSOPHh3Z
ndg57Dz1g2PCiM0K64qNs8Ba3XBITefL1PGAfbTLBtULo1F91vlYvpHvmDgqFVb7ntmy3qZxXokP
zm35MeZ0wuZZhR7QF8za7WtFtDxi8eJ4G7thI7mXYQCFy4v8Y5I3wW8Nqh8Nva/OYLKDE6XN40XH
IoeUw0/g0mjcOg32zo7YR8J+D1Kowk7QMoix7OJvQPGcKIMXoAfs8YyO0Q4zfTtt3EgBBsRD5WIf
c1wWsKQVo20oCAqfi9xEt8aLrl/8s+dKGFxjT3al41og/FaqPtu30AdYEhXafvWLG7gZCBbSolzi
fJuypczXpp7B5ZO4ZI7LuKusk6HWGW11jbOOODu/xb02D/ya7PVw7vY3m+kcPWiWW3Ile6eL9hy8
W0zElG6ohwaf7tHyWcwSNJ/wHII8xesW1spmZeHMb45wvTcZDeIp7VPW5uOtkeDOb5ymu7PpOinu
OiSY4Ctnw8edQ2rup/DoKLY6MGKiOKI10dIU6jiz4o0hRhlmPCa4fg/WGDs8cjClvIRTri9ad6OV
rCivsbK72WbmgU4VAYafuO9Xqza39AcnU2E92TZr0g8bougeq1P21hOoG78w5UI+43nuRB+643iy
x8dejdcimSPqXyaNl8ebq3nTVJSB0HqrXTI6unxyANXOJKuZXTceDTp8bCXxivOSJwP+rxuz9b23
mmTLUFxduSaC4UJST77QPUIDuc3QcIzZrmp22ir8IDbVzRsccoavFh95cA7gSJLkrOotGJCeYqTR
0munnQqXLZNUkXevBgakExjGXC0rcCozfqg6jG8ACYfs/yvCRohd20GPnwNDANaO8t+e8PljJSbI
Lfus0cHzxRH6EMzSHEHfd6z4+Zps7bmvw7MzMU+vU3z2+UNSe7AfkLI4+2Zj7YE77CRrPGmncD5K
7bUWDi+lNJk6X5LB1S2eXOiXxtvS4+BNnwY86b0l+PTkBuV4fOuLznKKDc1X7QesbDrD64qDiEOm
oj2HXa1PCARRssYJcRMLPJcLzk3chkSigDnpr4TvyvioXE+YY5HEOl1LiyfGCg0WO2KkvXFLvGu5
IAEvH2Er7Gbfz7WH9NLMlAH1C1VWZNPGNeY991IAzIPzp6Ii2aT0hi4EeIPWesPtGRx93WhuhmCr
nGspi3p6isl7lsk6g05ETiytQ1/tRCeq5imP5pHVBSRUQgQKCyoXQT2AIXGGI3rscMGQJalMnmGL
WEpdNPwXs8GqrCBUJGUrPmvQ8t6mbzg1rxPYJDN2FRGbDASVLsaTMLcdVRlJVdWbErqIYYzWo5r7
TTJyTbL9onc6o4WbrwPz145QYLgJp179Skjd3/lcpQeKuXVHsd9STlfXstGD6zEAhN6RQAEonCUu
8foGQd5zzNRs1AxXLmtqPLW4qsdfLImi6Muv6Bu+IyWdETyVtAPuJEJmgAszadPuKXJ7lulO5xfZ
HvaPUFc0cuj1o3aKfVQHFppAHeRE46iwqwbC8gfPJl26TcqkPGMgyLZDbetDOGE73eQl+lM/KZhT
uoj0jTkZ8jYvzR1FxJylQzW27RZjnbNDSh/xXLEJrOHiJH3+0k1+ml5S2x9LDO6L/dtEtfiNUAPR
t7QcI/jPgQ9+1nxh1GZpANmEUwcufBV7OavlLnNfSXK6GyITPTixwjrbBJ451KENltamynxRwITL
MkggAcgFfDyyCH4uUztuBygdvQuOLFwgd3aFJU916Nq3nCL77Z442quXWZX3026j5g5D+AJ0qSr3
2BNoP2GNlDj4fuZ+B2VsYtlf9ug20ALdiPcjkf0WxGDDVFO13U7VWNRRLf3xygkuKV9ht+E64Ck7
aLKDHaeaSs08BerB9/x14eLdnMsJXznE/3Bd0p6Jh7my5vSJ4ujF3w89R7Vj27mBOvhlKKqX7JYs
QnoHIfNzGuYJJmABaSq5Oaer6rSAKCMOrm3ZMxMsYfyEK7xxnwBojeTB3MFnGDeRBauGQutqHE9w
FaOGdr6CY88L7DjmqI30biDM0lhqq7y4Z9e68HRsGWuqJHr0O0oIV/2AlzDFYp2W5OZsVlBUhVBJ
2W4rPXbfbnbbgyfIM6dG+3BuGEmpvZJd/VrGodnHSjj1LpQi8jFyKfcln1rz3PVp9yIaE31PQBXs
TwWc4YZ698VvbIcjLvNUDY8c2iOQJNGEISFV9ciDPALv0/CntKZEOLW6MHqx+tn6gUg0X02YuAFF
Ez58W7B9kL8uATy5p4Bh/bu2DWIR9wLvBRw2bUhZOvbzQwYY/a4yHb880ASHxlV3yMOtW9WupAu1
pv+p96Ky2eaCYOjaFdl8thLWi7SQiuFliprop8GBJXZ43KP80a9sAiWBIZW1RTvmrmZPnCNC3Mcv
4CktdZpdv58492SAueFaqbIA9Z1SkMLmg12d3RtzR9alqih2rSkNyj2ksnOOBTejWpWaTVInkSu2
Pb0dZ1mxgAbgRsc2uzyee1vsgMH0SCjIfJAEyV5ZSY/DtmF7fdS5B+MfINB1kaxeToykXn4K2Xz+
iuxmePPtwb8j0WDNSBj+TBe2BBJqQjF2n7Ra1mN1Xmo0oRITFc+q+3hg80dbsFUNPyi5waCCiWdh
ZQZmMCByaWzMY2BuFwQybusQzn0MMW5p1eeJ9txyzWKeVVDUtyN7QYqqqPNVvtdAG8afN90PwgwP
Q93pexmX+bMHyzB4sKaUfloZDBOtyZXujNgUomo59wWVKbcS6mUEar+OD3FfqbfIpavuyJJety8t
pxdC55mMxMbQIaMZpSvouStykCOIGQtUv6Ba8BA0bvxLRaJ+VW4D4CYZ7K8sycwJG0z9Rxfb3SWJ
ffdcZWGY7aUZKEgyhCOQ68Y8/p3P7Q3b6izhQOGO5d3rgOXWfRsFkWE25Eh8npXdyAue57Y+OAO/
MY4tyEYmKghplZMf19CQped8ukNnHQnZt+MbmTRjI7szkAJxb0gdf5c+D/+H3M3RetlKLKX5rdzW
Te6ysU9QmCR4L4oEeKRgtAucieeL4Nm/KagPFisDeOwwDEs83DF24KYmH8+IMCUJCEOKTKuF4uCF
k+bR8xI8seNcGXrO5yG8NgTN+m0/ixSU+BI5zgNmF6vHksqR/zRRmcFrzAlhmcDxx/uBx8OT1Mv8
QH2wVz3SN5T9KIoQSXU0oQfxIa5iAmi3zw5ALU6lgiTzpiX+Yl1dCfCiOIiQ4hDQ7nNjqifLNWCQ
rUQBzlsN3HNkeasFTsDPq8iA9NCBKnGl6pEpYcXidLSgd1Rqgu3Fz3sKIJ1S36CqPh/eLTaCkbNW
XUU8DDkqnsIDWjO4aOkst82vS8npxa65+2BhRJBDRpqjtxCoXEW6vFyaDXt1MuBIKZN+dalEgwiO
dSS5uKbVXQwvEOhMteKRZZqLYuX07gUTKI8ORkSGUlKGDPn5TE1qAtMBbMTklmScAcAzWSqV0hbS
EccU73nedGBb5iEK7TvGyA7rXkZakyW6U7opGQmCI1jlfHexUONJxrK3Qhs6ct6dePPa0jvkoiCp
ETaTRSGer46Op9MWfAinEmiwgE+851vsuPoGlZvvw1FVe6dm5P7W6naR9BR0HLWRbCaHKs6/psSR
CcO9WDYDVed6Q483V+PY1witUU/92q9lJMF6yErGj/vY0lX5IKXV17sGa1i4FkPhZkernWyP+LVb
qLs0TDFM0sZH8ITOnsPE9Q8W0xk9+9vFkp/tSbJx20wY7c/eGELRjdOsfgBbzaM8SKvprmRjYJtV
04W195IRuHSfSS/kWbjC/GRtsbZhI6wgWWH4M+M7m0BYDLGxscmjGIV4OSpL3mUcvV8FZ5D8aUmK
+NlDsWV2Qzf+oqiDo53vhs2TaJuk3NCt4J8Lvtc/iDsuMJPJ724ZyBCL2GWKKV0pRo8JknqZe+e4
DPkHUO5hC9K64APqbK2mume9FsM+jRan9t48oecDaAKXtGxBSSFinrPqdQLht0jrY+tUqfXQMgNh
4RCOmh5K7qdsRFkp5MtmanXo4XoxzksMChBHVGyK7BSzO18bjMl9tRnzRDZ3uGnj/EcR4Z79dD1v
6CkxxPS+9oK2G9dpbFvBY2QREGKz7nJCIA9bSu+jBOmhrVUIf0y+EwJiSYapy6RHzEfVnZxcoDbs
GtRPQ0NcQCSJ5mNKfrgbeXtrQbzImXIQ7+8sEaTBtynRrWCVcVMGq/tZ8Yl6B75WTUdzQW6L+s5p
aUJ+GxQC+C7pZSUIYdpab1lHkZwLu3HZkkKge1izhwL30rmLvvgz5APwFIu+K+hY0ayBZqQPs83Q
c9jfALZ8Qe+K8K+xB+UQ4hPJJwnlMESVhCB02p8SH8vQkRva4l2p865D4ChW0HJmrtgjZtT2OQ/Z
4hTrKhBYGjkwRoX/2qJSMalXuZ5+I59jY2XynHEtIDdWKTIklVjT8O0YfsO1cGM0CjP17UuaRYW7
zlGDPmbuxaxDLS/KOYHN00vL4foxWwaLb1ZUv8PRcQ91JfrlUquBsTQG97rzwC6Er66wJ8SMRaTe
b2YMl/Aa6y35nEW1/75QERGGOykXIB4Td3+wH1qkcLHcIHkpyjIMHnoy+jsqMwCmt+ny3Avoe7eO
5iHsX90pE9HWDDPsVCrL6qJ74rGTYHjO86J8l3XI15MUTPSDW4z/0c6jRnDJFqpo6SF3H4WljE0Y
oR4GFLVswTCRu+7TzHxgHzuqMT5Lv/fjdwxGEMwm1aQ0SPuBcx3KQJITqlNGomh0PyRF9SdyyGRq
Oa+q8KWD1+U/UU7KtMU3x/ych2nYG0cQUp6q/NyIm+UekTR75wA7H5B/SVH6jtdtKWsGlQjYv4ME
hm1gvsvV3LwTlIin59TPxrlZlYPk37wppIiOHG2/OnbZN+e+R+sVjBrISX1FsK7IG71dmJgJvITM
guulM078HQCcvEwzTY0nkZiSXV3aedVe9gsHUKh81T6K+4SlTFPDd5EcWonRsvWix3fy3HUxtv49
9dAcuUmAsNlNy9z/wcq5eupdOUDYUPnQDlvefsu+FEaPzQ8B38d6HQmJW+uFxNe64ibtHoUWDfyv
UlsDfQzOEP3WnE+zYzPAi5D0YegLYvbQHBwCysMGyFyON8q0afXgG38kDcekZak/0J8UwW4L0kJ1
zfBMl1uhNXlEsJgQsokXj6xXlZWFj44F3c2OJ7oettbS1v41TBoipZxhgjUrTsAfoLvAVsVk5qwt
P5+u7qrRLvEf+9yZ6VOATlgGjPWbYFH+18JKiapmvgWvIdgNfBYp3GXyFBbFmZwKZbZul3w0G2Yi
6fwyBQHeNexktsRwf+yZwzDefHZNEAyAC5EERC5gRfbsdBY1FTVbULiPHmvKUeZbBaarZ6ekmQOA
ceE5kdGNUavtjigKym64Gx1C2gMAU2ftsI17wSNvp7uE08ltQ27P/s8C4CxYq0jWxY6ldECAlSrY
0zSWxWveNQ0Lj6SfQ5yVN2wn0y2Ovl3EAZWEbw9UBaRemH323MGmBz81Mj2LpI+7dmfPlbbeK7Bb
+kfVG7iMXchz5wR1C3deLfjfiHjIpy8QDjIOxhyeH+TU2+mych1sXN+27SW8b9xYDEBiuGzLATt/
5wNi4SP+qABgL++kBbwQkk6SR/1zSWvgM7vbKaRCwQ//ALDdp0917bvgvXEq7DOL95BTscbvRJmn
Mp/0PQk6CJx4/jl39BtHWciWlVios/LnEA+2tkNGCBYUN25SGCZ3VR+W31ngGwQAofgrcQNv5/kD
WtNt/T2fsHer5r2Jp+CbFZ5f/hx5UFAaia+b45EVNM1LAZoBcjwa4DVQNdJACiCI54f0l5+pFVWE
4jjYEeyjk5zOmoqbjuqxpd55kz0essWuzk00Bt0LZp/Jud4gAc2+kx3Igk3V1zNtIn3AfcSNSMw/
U1eUR8+smCSvaadkTh2Ltpo9ZRXeN81EDKKJ30WslpJ+VxtfP9TukB6lTuttLRL7lybWR5YeZz52
NHpt6ou3SHqqkMUwaC18JXfkFGwbE1W87EVZMAT1fDf8ybGQd9wASQXBCaCGrZanxsJmtXFzNX4U
YT6ZfUpx5Qy7KTB0JjgJasQaJHtBFSE3D/AMUPwDOS0fBUswjKKiWJKZGATP9jU7Ke8Gv+SEsRqk
8qsXFnT+cgwJgKYMPbMPco37Yn2I1NCwOpqrO9aRRUMkRxXOVx951atv9cIF3DOPasF4Y/EfdsU8
PHpF018w8egDjTkW2Z1UYrgoRlAEs9HmJvkXIF5NMSzvTlfFQKzsaXy3yUMrFCbiofaQcwnHvK/u
gcNSSClhYZ5ZMPEe55afWNzIjCLeSS+XIpObJ6J8Dk2VU7jHLQ6rZF9yvg5go5xwoKIuhhCysy3H
rQUfhnErZ53iwi32Zc8WNMSD7MJHx194yL1JpXzvh0b9wF1ZJh1qQ1KjCywLxknn4BI34BWS2Y78
Jxyw8d3S5lkJ2MAfrMdh8UcKzWrj2Q9TLTr7xL2MECFTWPPZ0H3zmNpWFbzpqrfUDTkhm2MUSLmr
CWKcqNid7113Zidrxd7dzGjVfgweO9g1Spz8jcpSxq+0MSyvtaU5tTEL6nXp87Y+0Y4Yv7Zscdb4
YCv1m93DUp3ozjTnvKdXZw3z1LCHSigiIkpMs8EZ5H76yHOBaBIjgWNtY10bttdJTq5x1+Z6IcIy
xnxFp1MNMg8IsIvyS/Mdnag0SQuPcgdQqGZM1iLj9CAxugwkKA9pZ3s62YR8Pznq5qrXz8nIZLlp
+2Vkundm67HyZ4uccX4TtC8LdvJwPyYkdahRMmr4FGAX05e5ndIQBJ3dIkuo0RCTIWiFmhzCmpp2
1kDXpr12qDPIrVXvVuxhap8uEGD2lQzm4UoYIFzqP7Td9AOxxaGaiVESi+omdMsS31oxb4Y6Kjr7
GV5uQv93YLHab19iB1TeW+eXw3SHUceqwt+Gw3YS7Nif8QXD8z1hl9/7PX5jGtZyIr33zHoLNRyu
tk2YAbIABHGgT4Tog5qZPu/R9P1l05ey/IwbUQ77xLVqFkiidtx+n/Ag64nrTQSEirXOsXA6B9ZF
UfQjGlzuWIeZ7tC52okCf5zq/vjnP/73//u/X9P/Cb/LxzKbqTL6B/irR0wgXftf/xTin//gtn77
v4+//+ufjCFQKpWG6MKpzSgULv75189rTMcb//b/ctIw70hfVT8Dr6vrDZPPuM/sTLx7knmCtB85
bYLzlHK3tpmZXhqfzf2UsteKsSf9/U+j//zDSI3ITVeEIdPpmdsG9c8/DNu72Rt57v9IBXaPjXAr
8yHItHRbOeRzvqdIhThwnUYcKf6Hr0woXylpa8dzoPY77p9fWbrsgKzIGt85K6b7Jp+pZfEwx2nt
hRfCkV8iAHD1968pzJ9/XQfgnOMLF80cBpym3P3PL4ptCilJ4/emAGRs73yn9wBHdq7KV+xjWT2t
Rr423JqrVolHJcmdAsJXJuPp7GhkoYpt6obW19I+eMi0CSJW03MooGDz5k+0qLtOp6QankfRB/4p
zBlsLn//S/zlI3Ns44AU9pVxpYvTyvh//h0kb9CiwsG+zloM2JOq6RN63rBtpQ2qy+FQ8zFLGR7/
/lVvf+q/XLWOkLagYAUVkwtFCfd2Vf/LVVsubRqpwCufQT1SYlEVfn4ZUpKFxIiXbo0crNkv0zh7
jHzaOf7DZar+zas7rna5WiV/s+WfX73HK9u0rV0+B+XYXdPcUc9he7Ppwkf8Dy91u+L/+os6vpIO
xjzPuO7tEvqXX7SVjsVCwC2f247JssD4sSZM1Oz61Ey7Rtv+69+/sX/9OIV0uSDxG/qK61Laf/k4
FcCeeiL+cKV1ktxCZG5rFnQMwHJxcUDwZ2/kcTz++1f9728or6oQ8F0hOYQr+8+/JRoHvyjLt2uZ
ckRfLZb3K2pRsNmaWcvX//i1uExRxnwl4J7+9R7DtVnbSGzBldW588pBEW4JcbT4pkaRpvv7F/s3
b6fruEL7UrgsWvVfrhSXELiHdH0rBrrF+aHX/ZxvaRxQQJL8GsM6tZJZLObt37+u+O/XjcsL+x6f
IvdR49x+sH+5bpSFeVSaLLjivjpVltNku8aBxRuitVCx3YKoj8el+Zl74t29dfSs07ajZyCAWNFw
t/UIPozMcwb+yyPIkhdjBvc/fIn/zc/oMXCiQnuIjrb9l5+xjqrw/3N2pktuG9m2fiJEYE7gL2eC
qpJUGiz5D8K2LMzzjKc/X5ZP3FsEGUTU6Xa7O8Jtb2Yic+ce1l5raCCveJlMlEk2YWZTlmNe2rzk
DbqPUVpUfzzelqXD5XQLHT/FOWNLcCHXuxKSLc9OqJgvOncbYCDzAy1FAfDRNgzOBixSJ9NW6N4z
ftIeIgRyt49/wJ2Djr/U+B1UtzTbWBz0pNcYE+kC8WJ3o35OzYZKUpn6gHH7bsXU8mXHR5oSEoSf
BdAGXYZxvdggHv3OyUr7BUI7d1cyV3sAfk9OSDv/mMflpSTy2zD/auw0zYdloygAB9Rzdnq85ltf
bbmaa/FjVFauWotXrkXMBRz/aL0og6vDdzs62rlM0x9M0xPpF1Cx9qk67ZiRjVYs335uniUHo47D
k842XO+AOw+1a5Wm+QLkgw6oYo1iN1J/OjhzYn2gKfUxBWt08DtbgkOc8vJ44bcf2+J54mnUNEIK
0BbX5nmhHGYGGu1Fj4lktXgoRkifwnlnRE3/92Nbt3fJFkJFqM7Uufa02q5tITiN7kbj+C8qcMaD
2rgyoQutIxDpdpurY3x8bE+7+aoCbKUhcDJMJKtQSV0bzEBc9I6a0eULFK28IG4YG6eejiel4ci3
6oPdDuo5Q+YGEqkpQOZOzLZxnhC1mz81UE7+XQC2Nza52RgfrDkZfkQWrziURjWD52UZxs9uaLkf
H//sxTbZNqB2LoSwVf5saO7iLPbN1MEaq+UXfc7nE6Rh9alQMm1HRy59CUJ17RLe2jNU3ea7wN3r
UrZd2FPBHaGJnlS0KF1kavOB6XWYRH3I/ulaQDHuHB4v8NWFvQkYWCGgJdURUHo5uAB34VR7QBMF
KKbqQjO5/eaaSnY0TT3f2qE6niNjNn4og5kgBjeCCSmzNjnOtK93KknM3tL1ceVlX3qh/36PIGzg
VEJu6C7uoJZCqtLpcCoBmsmzEGHP2vg1xKUf/vZL+nDnOhwl0Y+axscc1AxMw9CjfjFRKXI8A8nT
bysbtEh4Xn8QOCTHMPCJtFYWt5J+nQZmsuWTBFnab2GFBqlgItbECbVi9SMakiCJqc7CaIRc42Qc
rE5Rf6elHoW7PjNpNz7+RXfOiCZc17UcVXfkcbm+Sa6qDET+YwsiwE4PbqxNXyCYmo4UH4x/VY2q
0WN7i5srN4BHQXNtG7izruqLM5l0aOB01DouFbTRcAdD5TQ86YlNh7syAOafnKq2x+ea8vZXJDb7
euWI6tI1LI4owSxPP/uvEYgtgvemS5GNacLmEo7pdG7RqYMdVB2/u1H9TMRvwqUVfpTitb8y2bAh
BzZ4nCpq5jbqqSf0kmAYp7kzbgRAKJiBNed30MOyFNhDvPFDO/oyGUKcIiMFDpJRZgQ3+9fjTVx+
NIe8mQ8GI6TJG0N99fqjNSaEhqTu6bnkpyN5Y1sw2IjoI2+g2GpoFrw8trd4S2zHsU3XYj5a1emI
u9riWod6HQoIwZWz47i9yqQnFeiRZmMVMPC2SbOJF3zlXMp/5NvP5DikpLzbBuvUVM1e3FybAQUK
/k7rma1angRlb3Q/JkiLWrPZ2lY17iFcLFYOx+LJZp2OsEgGNFu3JJ3j4nAimTdlYD4RJXCEQ/sw
Y0TN+min9ExOlVrW0wHWL0U5j41WtnTtATds4472z8rijdsf4qrwjug8qJZD6LD4wLkKvqdm8MtD
3kcdPtBsC9uXDEx5xvNtd80Ps9NsZns7qn47I4CpJ4NsrR2nr6KPrOZDS9dV/U5516JKApWwGv0c
DCmZA6IX2s3nGKRf8lJBy+HvVJpr7j+NCfvmXgO3j+MJu1p9KWFuDUljK/BysFrAZA82ug0J08op
Qi06GkpNPTfwA6Huk5kjjdMpLhSZiEZq5A1d1vWIOEZA7LcMSynBV2OAnflbDMA+/UR8DSfhOIxj
p28QkYCb+/GZvbkjJOiuZRjw1ZDT6bbc4jc5iA5mD00EcEp2k9MhTfzB3tBihBJHn8tfFFaclY8m
D8f1icUgN0TjD4cvJx3PG4NJw/w2emSZpw5j+xnC3PILwqjBipWbJ40rhhlya51LwUu7WFcJhUsM
6DzzAGyg5Uzl8FybBmotZm8g+VzqZyWDaBER8JDZJzRL0jJrtiKckpUAc+nJ+SHklRYYGY0SjGsu
nMKYGJBeIhHgBa45fDOrNDrkaFN7OWp8PSzzkgcyKkqPlLda2YQ710OnNGVTLhAkF8ut1mDnK8pI
QzeE8cKtnefRxwwuo/0gT+HIYMcZzI9ALBIR4pSSzKfHR+vOlyapMThXhPWm8frEvPnSYdbo85SB
pgxyDdgrmNDslxJl0ftPsA6wTeWZBMer2otYoR+KTqBGzpeeGU+E3nS0nwzHn6xDEA/BH8D5UQB4
vLI7l4YvKuBKJGaCPGZxuOImHMswC0OvMZHFMfvmwgQhsPoOdJmlo4nx2Ny9wwwHs6aCAucPjvP1
nanVZGppiYXeYKc8o2NS4998nMc4JgeoHpBKSUt4Nqa4/BD4tAgmp9U+qnX1z+MfchMVcJgpkVN3
ErYsAy/Dkt4cQRDUQeZBo6qjrz6K0fEY1hmTHyaCpfOmQrfK+HNsQO5tyaD0aGcXVIw3s2Mpwa9E
jGr50e90KFeha6lnW9nQ3rCMXa25gW5sCmLJ2IujeSifZ2BJ/cdKE4z7uypER8028zvXOBW5WYPC
AVYLQefjBd684DymBqV2Qk9CYcNcpP4wRSIirVONcUCs/ysZY49t30PxCngIAcDHxpb1H95RdpM/
LHDEVFaWiQfIhtyJeCRgzkuN/BDCLfQPc55QZSfOZJ9waoKUFBHO+aCDHaikOlf/tUSSJ/3A35p/
0QHE+FvhNNETqtlaeUDIV/8nJobVVo7gnRNPTkbdXXDDbMqAixM4FSqDvU3kwYc5G4C10as1A9F8
s2bdKZ5aOhu/H+/OHb9psytsCymgoS/P/GjHOvV2JfGGye13aAtZwGJF5MW4sUNp6M2HxgjQOiyD
+NtjyzeHAFFwAy5V3DYPFJ2X67U2qYYyUxVxDm2kZhnl0YMM9GcXXTKg3k+Pjd1xkgT4FskXY34G
5dVrY4bFRIBWVkjpGc54bhmy3GpT8n94hPBTtI+EqdskVotofkDloY+YevaaOaGkCcoZAKmqKQh5
QqwEm0KH6tAEGM5Ps/3jBd77joRmqq3iL2XF+nqBM+ActzWL2ENRKKWGpxfHFt7hXehgPmuYXGVG
ytwG+jwcH1u+jY3pO0g/zYHlfdAWlxkguzF0bpJ4rWMW4mOoUAPao4wSftEDnc7uiFwj+hbF6L//
6MpYSr73ZPkM71wvuS5NY6oVP/ZKNF72yVAqmwlI+4dxjO1/R3TokMMICgZbKLiWK2/+zeGV1XIq
9CrdQqpqhvwcbx5d8ONB5HSz7tlM0m0L/l+fZ92HDzBWs5X06mZ/yXBoSWr0AlkkV/TalAWwI6dI
pHtoOuuM4SHsJMCdbwK7GfcT/Hv0fdXsvY6ITZVWeYUA+RO3XhutUzD7k2oIL4XA40KaBZUVwkCb
fG6jY0sDZGU/b99engQSHduhiKbaPA3XBnWRIaCTZBZPHvMDjEeiIB7HvysbLQIkTKZNHmWsvsxh
cA8Z92DcUT8UI8Q17zzN8mnSBLUHOgUcq8WhMu04Mf3AN72mrdxj0wLvhJsi35m1MDbAddWvOUNq
K6u/ubzSKO+UvD+YdBe7HfnwYo6qb3hpE9shCN5uBjEzEK9vXEJ3D5ZDKKmFlYlTDX71vZEd1ulX
EmnohD/44uutN1WtxrvHFrRLdOP/qAUKAlCAFMUzwKwEooygYeDg/dtME8jGR9LJoz53bXNW0HHM
gp5gDukwplKqeO8rhfvRQfHkGEi+N1CxWbxyqu/cWldGkrS7TF3j6y6sanQ5hqA1vUnNDBVKqqaB
3SnwqchqIWDax2uUR+UqBZP7CickV4jHnOfn2lqWii5WlNz0zBLP0IYi39K51w5ROP1lwGjoPTZ3
b3HkAYSLBB486IuT2zHOFsEAZcAaMWXbVo8Qy1MBteRQFKykHPfOq6ytGjrhMpHyIjCvtGqYTbos
XtohFaEanXtSoOw+5CI3zi24929tpGk7ypewIz5epXZ3mQ7eiZyLhHPZyKjhP4BENnQ9A/b1zAHi
PJfFFnqcsd5UzJb4ezcCi7ZHb0NFYBcBXxOpiMCdXOpfrWFD1O8ztr/h740hyoRrb1IPcw7xxDcg
Fr6+ggm4dwgEZAp4N2qsuPHrQ+C3vh/UERPBswMSsQcBCl2GyE55TEozhYmysj83gQ6HTsInOHCk
Ta5Y5DAzSPyymgIYxrO2/YWoY31kKjV7fvwV7n0Ex1Y1xwaryElYHG2zdcZKVWvTa4uq/YLKUnZp
WyieomY2V3zjrSmqF5pBkZIQngBnsSDkCSwFagpBgNqrWz9s9X1XmRA+R72x4gjlsb2+sLJQojJ6
7Gj2LfAlCaymZiRQgN93wFwFcCELPWq/gxLvDz4R+B44vb+bjJIhGRVmlsebevvQY17QIAd7BDT5
9eS/iSkMGJcgnshdbwqd+UNamk9JCdstJTYfOXqwh3oIjcBjm7c3GZvAiwRnlMjYWYSNMDIiCjhJ
0gpKdS/qPMJlJgYDkUaRP1sFWsvN0DOFXSj/PDZ8e05l7MTJkR1JCTa6vheNM5RVBSTIs+PMNp9K
s4ElHc7kKvn+2NC98yOzeZlUUUZY4il6xeqrycBfhJBEeOh3lx8iO/xWq2ztY0v3jg/baMqqLR9w
mWcmYatGkx44XhnWCjA2u0WSMqrjizYM8MYledV/TlKR/Rw6Nf7X4m38/PgH3NtTGURQoLF1koDF
C0DuWipKNtke9FHzRx+OQNSMyPff72PI1wgPHW4K3Zol4qiPhakIiBM8K4zjHnrTtnKOCeXFd3sZ
7PB+gsmj6EyT5PqMUL6dnbkUqFuCNf1TmHN+YZ6oJodTfz3euTvXgGDXsXXQf/Jf8hC9uXrCDE1A
1K7ljeWk7H1Vyw7UuMdt31cobANAI8ZGetmiVbryze5ZJvTD5djC4OPJv/7GMn0eiRHH5zA3nv2E
NyneuXnLqAfvKby1sciOcPt1O4Bla82nOzeD2iTtLxqSIDCWN6OIeoZKw054oZszi6XQ3ZraNNl1
gxMdH+/v7StIuOUy6YmzUSmoLN6LMFb61+FLjwFi2lj+FA2nzKSoQp0YwhUFucDHBu/4Upbl0CDi
3eXfy21VYKYqyxj3ogUQKvfWubNcCE4iAxnFoah3Au6PxybvrVHgZDSOKqfIMq6/JHnDUEHOZnhu
D9F2AIr2YuoMMKiiMCGaSdwVd3Pv84FzoExpk4OCobm2By32rE5GZXiGqQMx4BfBRDajSjI47/fV
dGVJdg0qUrdljaidxqpUe8ObC8v9Q+vDfudYY7Fy2+/dBPg+LIpCuBSx7LHpjQYTIBQsXllBoVy5
mfIdQYB8F/QFCHer0ZstdIx/RsJ/J24Tx0IdwhCOA9jPBO63iNHgsE9Q6SNQ1wD/5htmYe3vTeH+
oWsArc2R4YhapmXvPi464SCcmTJJMGzpzN9e/KIVYdkn1EApWB3bIAl2plv4XzuYSXYVA5rRSmR4
53zqUCJSuXf5kICPrg1CUcAU90CS2beNich11J/1XPfPqBPRareab4/Xd4O+kLsK2ysJJWzAQP4W
90GN68mK3M7wYPZpt1YQw3MD3nAXDQOzCSOxwaaPDFg3elOQKvT1UyEnfQZ6v/A7hM2wsuF3nmed
AgNNIh4vrufiK4+oLU6FPRgeurYNXXMHgfcNmBTmVG3EIU/14JaHhmGGUwUc68Wx4/TweEvu3Fhy
TolEgTwHVJ38Qm8+uenPjh91tY4ezuAfI7rp3ljVzT6simBlsXf8n6GBXqXl6AB80RdPJxyCBiyl
ne7FmaNemDSBFrXr7O9FPEf/TiKenlqjV1e8/J0dBjkOAICMQHrdhdNtXUv0YrRML1dh84VW3O1m
xCEgctmkFbKymx5eweeghftmC0G7uAhzCLuVlct7swjieU/B8Vj0w7jLi88M/2QMcx8J0ITk4s+o
GfzPcx/q8/tvE7gZi3KrbNPDNHP9LYt0gIav0AxP8wV9lw5S06JsdMbzGcszcjq97z87Lt4XpApf
E1d1bQ+Z4gEFWbpftaJlv0bFtD1E5JXngvmDlbfzzjGVjX5dZveEkktkKBR+gVKbqempVG63ML6O
qFe2kCgHegiB+eN13fFKBB9AcGQKAoJefs43d8JN4rk3Sl7NDLT6V7cnq9swBIjUkoGQA1qvruOv
mLyzPg4nORaXkDdteUwZi4l5zhzdY4BL/VAXVkmxr4HCz4bj9PHq7twISpkW1en/Wg+LU9JEKLv5
sY/WkyYxOhb0G8MmQBp8x/gcc95GP/5UjME+DBAbkGJO1svjH3DHDzAo59Bs4zYAwVw44SlKRR75
JfOV4TArzMgbEvoG8w3cG/qoQVIEcifZMp3lVCs35E5JF2/LnBPIa5IiMtrrT8sgc9VURZgSBlli
YlbQh21OtZFgmhHQRsFLcSDpi8LkedC1eNs76Hk7c+j8a7bC3j/ehztegVYqKS5QZw726/jJm2OW
jIpKVq0ml1lJtH85Gdm2TGPr/cH8WyvLSmoPHVEHRX5ysdTY3+nuaKL9ATV062TFd2G5L3NU1l4X
5Wtg7nufmYdFcJPocDELcr3VZg6Q02Vy/TIwF2Zephouh69uYGlfaFqmf7ajCheg0FIxrgRtd+6S
bP5QLiGRh3Br8c7EraLbsFPGF3gg6pOTN/oxjjWEK4Jo7f1+bSQtPLvjvEa6jmBGaBnAtAN/zUDu
4iLq1ERRBVQr0j1RliFy0ZVdW56R8Ov8Q4BWJOK+Yw7W+1RVTB3P6EczVrTynN+6LnCTdH9kzV7H
TS6ec4KeZPanLLvExP0VOqH1FG1VYr7PU2kNH7s2Xxv1ud1tCd3GWTKtIfHsC3fCaFRgqUqMLm04
Zsc8VaN9ZWXNTujmWqxye6IMy6U8I4exwFG7iw+LTmuL1BCzbbFdNX+FWpRD58kVhdYnbxk8D/Vs
p04u1ImPL+qdJUogIS84eB7GZxZOo7fLLkZM1vdGWOlqXtI6e+qiMC+2ZZLQsn9s7TbnoFJDO5iz
qzFdu7RmMLiK9gjoWthtnecUPrS9X3YIxqD0DYXu1HXtVi8lWJ1yt//PY+O354d2npxIYL2C6sLC
NxeMd4gBEUrPijIqfGk3bWqr7Bm0t91NGkTVSghx6wNldkOnnxIjr8HNeKORwWGHMo/X+hVFVCvV
jwMolv3jVd1+QJ5Wm8KwjAOZYFrcikHo8PgiZO5NBNWfisaZnxUGyb20zd21lOaeLZ41lbINpW4i
+2u3JyKRluCdJg+iIQnsyOCihgKcYeVkrTh7xxSJk4TMc5nAei3irxg5+3aAVNybOhH9heBW+imP
lXSnzHO8cijvm4JSj04guNOln0OWo1RhvOqZwyjGT9CK5Ce9MPM93OJr+Oc7R5A5CQk5IYiVTc/r
DXSaHsE+Nxu8Hsqvo1NDoZ1FA5iPApbAeWi7laW9jkJc+3CLtrkE5Aia9lA/XhtknFgNB9vvPUQF
MxQ3HSs6T+HofynMyvqp1r52DMKpjzd1RunEDnjHdmWmDyc9RXEGV16iR4vy7uMze+vsLBwOmQtg
JGpwy0pYViMQp8fIXkF4ALWGPgV70fmJF0IoAxvHeIQg9J0TXxQdGCAEvUyhWLrzZUDfZeaQp7Bz
egYsvj8UEM3fxyqEPhNKiIPWoFj3eI13TpUMDQAQMOtl43YWO++O8OtkUec1kEV7OaTIZ2r880mI
Rjv+H0wxEANwgVybLt21qUjrxj5MtdaDrCsl3Q78s6EE5iEkMVtpr91bFW7GlGUUWVtcnCdkuDvY
r+LWG/uo+eQomnsk4NW+UuhwVjbwziERFKIpnJATCWvZ9Ixg2ijVSrSeWo3Qziu1exoEsqoijIen
upogrJqL96fUFNz4WsTQoFzIOK+3MnCb2hGZWnvFMAM32cF54gNFS9FuzNCoDmFcRgVtDI+07iHE
Klwj9X/BzlI2Ky3fO56C2It3WQOUSGViEQ90XYrWcV2AAYfld/rconkQnvO6gpGOJEeBCLUz/XT7
7oPkGDgmCWrC7vJ5Fs1EoWE2G08Y2Xic0N46RDDBnEwF9qTHpu6tT24xaahLdOkuni2kucYE8Sii
c8m646vur3yO/D24uwkeA6U/PDZ3G3hYdL14HWlK0UFfomn1ridtDK3ac7n5UPIz5j4hmnEq8+Iz
IkPRqZF6XXD8NCt38+46CQNIgCki3AAvYCzMJwWFXm9srOgr9B7pj8G2gh0UDJJbsaz3jxe6sAfE
87XaxdyADDxu4sgZudVxrHrjUsE2+DNX4vIfQb76Mun5XzCQliv5yCLGwZzBvCoAZYtuO5XxhZfL
k8ZGad6cL5Zl9pcBvoinobWrla93uygD5CKkD3KmmOx24eCKrmReOClRK5usBIjspEYoQVjtpzGa
IGXh0797FzFIJZUwhwIboItrNxBPMB24s95fzGGeyORKDekbtECOABeCQ14X9hrOYuHt5Eby5QDK
UNuC3W7peMYpnwvU1MeLCOn0b+GmHjewYEYIW2ft9FGFa2/XT26ysrMLfy7NyqF7kFd8Q6oWC3+n
wCSpBwxCXxpr7qHKgoWW5u7vdnbX0Dl3LNmskMod992kVH29pS3HP8lT9EMtnxIUXJSuvrPMNE6g
dQnrlVv3Wm99E/fIdfEf5pZABvMBlyOiatmNdpsG7cWPFX/X6TMMpQo8WdqPzhBtvdGZNW43zjCF
P/vW7ItN63amS3Nc96GUMmgBfQ3SrOpPCH/11c7srATwtK78IRCmKvZZa3XoIreMj9kavGPlpq41
84OAwsbeIOyAjieMTt3fZm6ryZZSSPGZRjSCQ6o5TfCnMQqaHX0BO+/KfbzdZaIph7eZ4JKARyzC
ZlXVRkuravUC9117RLPZ2fQIzzwTtA8rseXtpaQ7xQwfdRRiZxLz6w9aN71mTfk0XgrR/0ZuPPng
D4H5GuTEGwst0H8ee7bbpdFLkIMvr/k/ru3anq+W/WCHA729VDd/o+ZU7lGPrMbDJBA+W1mc/Idd
nx+M0RbjhWIkjMN0bUxMhh/BM2peLBA3OxgBid649hcLAk6wkP0UH5ixrplQ0NP5aKC5tZI83u4u
lA00cl6zH7C2cjfeFNCyCIaRCfKEixk4kGR3nVnCoqTPvxy7tj6aaC74K0u+t78MtpEqUH9wSBuu
LboQJKfQ7NgXv+pQFWUo4RzQmoZsPZpXvM6ts2NuCJgBFQcm80FQXJsKrB4GVA0+U8NPkDSgd3vq
zDHeViXph8pQwp+OAjXA4/PzOqf49psCkJNTp6ARuRwwIMgtf7OlcOT6gQMT/gWkI9rc1SCQ4OjB
28z72lDm8gOVd/EjhKMTZePCr+ZjCU2kuQVyhbBLNJklbMlz4RjPcEiKQ6kSFW1Stxf6AaXbSD2m
CHf0+8e/enkO5I8mEGVs3ALqzfjs9Y/WMyJBZHzqS5RDVP4ZxmYHhuMqc/4uw7AsPw0w7aYrJ+HW
JhhUYu9XgIQgebm2OTuj1ff2VF0itAn/BtqOZpqCZMGTG8ddc3D9fvrzvauUjC+sTsWbSKThtUUx
olMwIVhwqVH6eNKbWT2BGqmRYlU7GmnGWhqzCAcleQAlKHwWkAWwokvkDt+z1wtozi6QbE5QcCEz
3O4Cx8h8BASYSNrYdGq/2XOpbAdYNv9492qJQYkG6ZbJWvzibiMppqbVoFWXdICec99Dn+Zs3Q4B
nicYHdV9DAehf363TcbgKR0T1eiy+XO9w5J8JPOFxUjXlBbfo1GvwEa1oCMtrck+R47SvDw2uHQn
vJGCGjjQKPrpFBcXB7dBud4vdWW61JXRnNLUnQ+1GwQ7RGzn42NTt+eVYQgyFjwJxEjkE9drQ7BU
b8jZxgszqca+Ms1iW0gB+SAP/plR9loZfby3MkIYrAFdBEa0ePgKowGxB2//Jaf5iL5UqeRSq89s
/7TK6L2NT9hpZLgBpwInhY00Foeld6cIUT0EtqRwKvjI7I9Brcsd/Ovlh6TvzJXBndcq+lsviT3A
CgQ4wGp4gpZVUodwYVCCoToW2hDm8HkZbvbcdo7bbro8hR431aPyOJZM9qJtlBtoKo4NMlojcf/v
LlTBwIG+YCZmaMbik6Mlzh+VUtOp9Wk+f1EbV8m3eaaMNXJIo+psoe1I9zC6KhoSXUq3D3IDGZ64
r/NwOwX0NrahQE/v8YlZPu+viwQjIbE8BsDahYcjpGN2vq/q4wAN9nPQxOGpU9XqYGgmuscO4w8j
TFMnDYrxo3D9acXBXpsnq5f9OQJUG5o5ehrq4v3LtRSFHpTsD9NoJydfz3RvUoZ4b9RD0UIIopTU
wqP8iPxC+TNI1DW01qJV+N8PAHhLux4KMSYgFkdYWJUbJBTLDwbVqUOuT8421mb1JQRquYOOYn4a
dcf62OpZf661JthXqC3sYujNVx7la0f83w9hCOIVqQ3sWCyCDpQaO8WdHRXKFv9VlCijhRcAYOgQ
wPT8Uqs+VZ0IDkqgmiteQ/6j//9Bx1Xg9nlsYBcghqWWvdiDGRYU+GJD/ZgwDv418Wf/g6SgXPnU
187i1QrlFB43Sr4SiLdwg2lUzGpnzsbRoRd8YWBYe9Emvd65sR8dHh/qazf4v6YYX5XoXhpl7uJQ
+25uFAJ51GMkOv0jel08XrU2/vSDERWN2V8LqG6WRkWZREOOSwkmhpczJY7St6geO9oxyntxdNSI
maUqVaAzJmh6vLSFV2JtdFslvkaAAKEtsIwYUW+3bQY1dcD1bftp7tB90RTH2dgTFWy1jX8lWVie
yY/Hb8yfzkgGhc6T6kTJVxsSVnijy+bIOQy90CicHfyltjfZ0M7oIo6eozBTXmY0svfRAJoGqLJ9
7AMn8+LXGd/BGfe53VUrzetFbf5/12TgDHBEMileeAHNalDKMTv9CFty9oXXOd46s5hPRoJiXR0j
y6qaeX/S+1qB8BhN+DS364OmK4gsG1O/R3OlflfW8d9PkqxKksOAHGC5zQh4aMCUNP3oGIn1EQDM
Z7SwplOd01kvivn346+6vPzyoxIf8Ki94sTMxeUvoHMFTWUYR6bU3K+JSx2ZM8A8sNqox3I2YVoe
BvNnjC7v/t2WmWYhAKQhQN18mSYnIfFZMIEDLLmaXgj3K5qRob8Ropy+qGjdXcJm1s++AnnWey1T
zaUQAn8L/o6h9+tYxbD82o2CKTilAAd3Wtv1ByNmkrIw0aN0nbrYp2kGbUJnrGFjbtwDOHmX5Uo0
k0VSsdjtvoROWUy8NzNSG5uyEAV8tEb4lDjEZ9RGlZU9XtijcSfhqzJuoceD91vYS0d0l8ygHE+d
UTpteRiQe1YpSbSAJsGdjDPd5syhxPJ4g2/NSj5H4nuODkHMEgVTiwhwi11rp8w3FIZwGZiCu+aX
WQ3jIUJbZyVeWjzlrBJzFEBYKvyRVAuvv+eUQKlnguw5MQ1W7xpXSPH53oDgLwr/tBS3PSUjWqTs
tLrJ+NorYf3iCr2ap2Tv/McXw/+4Nm8zo9PBMKyfUt5zr0sEdCoRNLpVGX+Mslbdp1Hy0+FUHB7v
sgyp3zye0i4ZPHURW+LLweRd2w1yNXKbwNROaeVHfzhM527NZAg+lVWrH2eD6A6YZLay13eNUhql
/ySnLZbeSY9oSDhupp9GZqAPSoZIGqwr88lsQggySOR2VautDXrf+cCATbgu5KcM7C/RecEUosSa
mfopnJvgyHSov4k1rToaMXqLNmnV1vW75oTMnbWj/K//frzRt8eZwjpUYVhnyhB8/fVGD7Tc9WgW
1gkMzrhPOwsBUTHERwdJoc2shu8b2aSMRw0YMAGjbHRKIAtYfNgp0o1kqBL7FDujs7WR4XgOh6xC
Vr2i77fyrN9bnONygqhZgrNZVmQaJEuUue/sU8IZPkGrUT/rg4Xa1GAO3zMuzkrI97pb18cWzyf5
nQA186Ysk6mqmEcYhSNxmssJzHtszAixD9kXvfBlTVgzjnVo50c9NRmwQzPpOPEGbmJy1mOfoVcZ
+3r/0sSQ25AjFJ8gp80+tWLSTqWmhVvmobJoW6uERCgvILD2+Cgs4i35acjMSMn4b/CNS+gmxVX0
k/0YBg1tyD5Z0JxvDQ1cRFVDrvrY1K1bwW1LEDlwWzr1y7bO3MNT2IjePqHDEp9cPUVvKYRVfEDG
4RilmbKFttU5ROg3/B8WCWkhTxQs3JIp4Pq82w0vZOgU4gSA3foxu/wAqOEqgaqepn19vMo7x898
a2txt0qa5rC+tAKdJA3GFoHiyCQ627PNXtvWZi9Oj+0tIPpcLhrm/80KE3QYlCquFxfNZWf7rQPl
PNz0LwjgfUIbJNnpTdh+hS80/FW58UXvSuvcp50LayWU8wQqwa5NlDXW8ZvTxGQCwDbidl5L6Pjk
5ryphooeYg61VJwTmr3wmNW95cEl+RSiuPvl8bJvLRHkyg4+gA/mApdICDsm4lSIbgnP3Rr1tVnZ
D6XQz1Gi2yvndvlFJV8cNxtHDV01r/JiUR1yskWVu9pZt6vskrfhX4pT/orSMXvRMnWN6Xi5MNmm
I4SVsBqqpWCVrreQOYtKBKg/nqsClZ26ceMPiEwQb/TZ2kDX8unDFEkCT56cU6VLuHDLfT3VQP05
GJHaoLM4tbY8E/M2a31tH07G35AnipUE5c5msougD2TpWQ6yXC/PknxuUKRaZ2TPEH1qCm3HbDc6
2nYdIeZFle3xOVk6HblGiAII23jxmK9aBIwN4h1xTlZyDpym2nUaohnq2KATi7y7/U+vgApEFdOd
t2ndc1UfG5f/8Lcvw3/Gsa3Lo8NM9/ViVT8XXT9a1rnKKvWnUZbqrvNrppMem7n3Hak6kHSAa+Nf
C5eDSojVoYNknRmYUw72NH0zlDHdM3YYnJE4C56qQFTHxzbvfUf6HnI2Q57U5VinDQKhbJPIPseG
E1wA8fWfYxtRFran2OrZoP792N6da0Eq/f/sLesQZl7qdkIl6VyMxTe1HvoPE/qn//aRcPKVI3PP
FGkGxqQH49hcfzVY1scKTUukJhECOadtkT0LHiqklxtnxYvd20WXhjLZCfkqjaRrU7E65L4DBODs
+H0C1aekEKyiNCFuAOCx6eGhWwl37y2Otx6wFYUqajqLpzALGtNI1dA+A8qtjzga5anTfeucaI72
blOwgsi+C4MTpPfL8aVpMjorhubzDMfkrzQ1pmc1ZoSp9MtxZRtvF0VPQMYVNOIk7dtiUV0/OE0h
OnGmexB+RGjCADIO92Rog4d5fA5v7xqmqD/JV/cVyH79xZIuLiY/kAJOeufZqWStcIZ2aw4OnAKi
U09GaK9R/N6eEvo6MDMxjiVxHMu5h6mbGQ51Zv/cBrWOiGYQeWqtVXtVb8xjiUbSyt2+dVsuQGaA
TSQnFMaWvYjM70eUkYPA4y21d1NeB5+EmRgrZaEFCQjlAnr89I4InemeUrJZPD+GFqTWZI4BE5tu
dhRp2iCRlvYvkTJNmyHO+ueyomUgYj98qVBA2hKiDuEWFBkqpvxp0zS9fupBsdG71Hux8qVf6ZGu
vTe/jwAZMCk4mhugvtmPqVWnmnKObWT6GgACvxjD6T/U3fA9LZTmrKQ22uMtTWWjLQXi17l7tKy8
karIutfD2XnKx8Q8QZdunLU5+VSNc/UB5xIAcnSMLb3J+ofF1OiWYUYcd9obe0Wxg71txfavJB7s
pxLVzz2M78OTYg7inI/ZeOrLxt1ZNYwnQ7xKBnrnKtGsh6pWVpS4tjJzfRPBFXbWEKh3yrn2h9FL
QzRbpji3vJYscWWD75uSMwI0BWh9LZ5mhAUb0yom5YwYl/OstzXCo2B5vKDP6xVTN7fWlqgHmpQM
bkDusBR1SWd09lBxjDzRN+EuihX9jK6zuhFho5yR2az3JqpnK5H5zfowCiiJZhsG5cjH9VZ2Cl11
3Rhjzzea5hh1VnM0nKg/5ihWr9zYe6YoeToSRS/DnYUpoUyZHtqwqCltwUDAaI9Pg47g1thk+QpY
98YZsaq3phavY5f2iJaOTuwlSBVu6lDL91NoIHmpir+DgAbmY3+7IH7ES0h78JcxzAhcl5LU9S66
U8bQRwXpX98V1jZXCtRRk7DcIwrHqIXIgw+DBcrDyoU4TIrRnVL3fyg7j924kXYNXxEB5rBl55Za
lmU5bgjP2GbOqcirP09pDvC72YIILWYGAwOuZsUvvEGZt1NTdns90YoPHradz1M4VMcBx9xjiVH2
e0NafiHKi+SW0naKRbj+hYFTVFpiZOmZ6z//kPTWV6Fr4Xe8zKq9Z2bliuT/gkL134xIGWtyEgqS
VEKvxwNoH46TyXhhPhT7pJibhwTLvV1bYKame2WtYLOEmvJM6Fb4wmyTOxtG3sqWe+1nwEEHpAXH
B7zfEuWnu7WK+6eanvFoC3eloka4a1ViNh9mPY0hv2SN99Nuh7ij4pPP/+JeRIPFs0axpt37yu7n
uUIDx6L6zZW92JJGHOpWUrnpuVfBG86hio16Ued7i9O9EhsuC3fsRhrNhBEo9ZJ9LlEWTVcOSQkd
8lylmf6A4L7jI2qQ7CLNGS8iqO0Nokr1Y4Q7wV0Qwrd6+zS8cvikOxSPJum1RNJcL70INHq5OJGf
C20Qe7dVo3OZqO2uQqXrk0VTc2W8VxeZAhFPArr2MB0Wp0+MczBX+ZCdB1sYbHBs90Z97mp/9Gzs
ekcsLTZzn0XhZs56fVMK9PY4lGs01NemHVlo2eMgBLoRFgyqxhtgYWRnBxXdTwIQ2D6EvXY2s/4L
fzJ+NRQv29gTck52B0Fi5fl4bYNJFiyBn2T8L+lQ3VyHU1DN2dnss4CiEc63rV1hlTrjVfzeFWYL
k/lTKQVFSx3leoWroU6qQSD5jaXe5JejM1IexmVJJPmz3sdpufJpN+UjyP4SZA0ukWAMuuPi9io1
FdSs5rVnUTruRsXGft8iErprZ9zmsapz/Dk3kpPae9luMIz+0Bq1+5H2o/XVGcy1nuzNhiP0oB7J
luOQ8ZItpxr/RTubFCGOqZOh/FYDETlmNNU3bLXKD9U5f4iZh9NUDeZ32vz1IY7XZK2Wp4xSqKxT
QohlOhC80a/XwG1wqBzLdqbJ5Akw4RgGWk4Z3aHAKu6EU6+Vx5fRCaVxHg8qBDwepGXLQAFBCYKt
wtLOHo7zWxP0+9bQmx4jCKTXOxfr4DQs7JX7e1EYAaJCVYKJRvH8pQ60+EizDroS4LuCK3lpnAvh
RI9Kp6J3a/W0ZbvBwurenc6IoK8V6F8dGa0A0OH038lnrqdXiJDy0DQq91pqqecy9NwDTM32NJRD
cdfoFR7rqhaR2MCgfPtwLRIbvhmiplRfABPPDbosdic1+iUD3ZxLCy5qmw5asE/G5p09SjkKhwoc
IOkoaeLS8sFqnbbzijm/CNhax0jtDJxbRXRpWnXe4KSqnN7+qsXt9DIe9QpEI2kWqiRV1/OZg/cZ
Q2vKL5mLXaltNeGxER1yLLO+1u59ZSi4ttREYLoCxFtijOocwZk8c/MLWS7rVJWB4/j5mHonr0an
6e3vWt4F8sOuRltsUQDSs9LmcIdphBjOBpUtqWtlZ7Txy08E8sYjL3T9XJmNd0E62fBR1NBW4s/F
XfDfb+A6Jv1D1w9w3vXkjnlqplnk5JeyMfNwm6f5tMHPx/jUGOYdZkT5KrtSftVfaed/I0rUBM+8
LGcslnPq+GRnYo6tcJ7uUmu6wPfx/hS9Up97eIwfEXfqj1Xife08J1A3oUWloxnHgh+HsP3KGizu
pv9+DSk6+SAC4zwR19/fS3lVpCeKSzpbCp3fJrM3Q90irWvj2yy6hNXI9fCgj06+UQJcrX1tCuoL
kGIMzCMz2ZZoH57CyrW/9GVU3zmdwCkqQEN1t/JTZZKznDic6GQNlMNAMej6p3ajRttcUYvLMEAk
TrtE8xMztDeI4qv3sUKk0oGP+1G7rfm5LRNjF7qDO6xcMa/Nl0wx4YXJktfS7iCT0bKLGPoFmaoZ
RMRoDTTP7epg1UPqB2gt+I6evrOf/LJKvFZwbQAfkiotdmmg5M7g5qxSmBrOA8DVb4XQS0Au07wb
QJJuSjP6Xda4a87NMK+c09cuhb8Hl0for5LBGNTCDcO2uFQ08h66Usu3TTrb51ivvr+9xK8dRsIv
TA9RIqGgvng53EoJorKaistUB8UPAMnpDtukkRoQDzVWLPOaut7tU4VuAkg7elqaBNcsPq2xk6qn
8FNcmriuPmC7Hm4xgOkP49Q9ekoQ71gQ8Tyw0it3+mvbCKwL1EKV5IoOzfWcqsY4tWriFRdFSeJD
rNaYzo0peve5E92pThpiXQQq5O3pfXVQAMgYOwOuRnXqetAmTemB4LR8idCu/pTYTnVvhPBBnSa3
9oEZNh/jys4Pbw+6hI2+7F3yC5JIqXjPu3k9apmpQZiKiu0TZSZuorZ65OWadm2dtE+tZv2B3W4/
uK3ytUbg7BL3XkMR2TbeJ5ZBDCY13CQzVgZGsgd3/TsCTF7czq6LS5552t6c7P4XXup0pscs/iE8
K7hHSWJcWeeXhVxcWrIkBZSTwVGOXCw0oAQ3nSbK/HozhWd0bZRPdW/N7dZNxGdjUtVuE9bq/BNn
bmsP8Cg6OLE3sSRleQqCstrT7I3uWbi1Os8rmwGzR8q/PPRkIstAvLJprPZ2Hl3o5WCP1bvT1rEa
xHSbwNhMmhscpil7nw0BayAfGcJRjhtIkZvmZ4BBORqLSXxphwjZ9ABIta/2JbrpBAP5wzD28T8E
OPbKKtx8K8O+GGgQGnLYl74LVWgqVoKQ0SXrNO1PhpLHCbhKes4KXBzlpWaIaS0WXYwJDAFJJ6on
bDZaK7DCr7dbJdrUGPGb/1AZQxwfmsAd3cwHVVta5YZ2ntM9qkHXo+qnd5P9vpIVg8vaLtJZ4J5g
6i5Vb5IZh60sdfoPZT2Xd+RxX6hwwV7ChczPk1SsPIqLexsoJMklTSBwH5ILtnSJ7avBtkrT6p74
59D08CNHK+22dWbrR7CLxuPbV4rH1P11phgOKD5ATMnDIdBfWjQ2pWMWnjGaT6rQobrqZDB5Mqs7
OzdmAsVJ7Ea1Qfkmyor7tByVT28Pv3g0/n94thSZvHymFkcaDIFhdkZsPrXGnOwQEh3wz2pU4JCT
t02E/myNrr0RVJ23bw8s/+Lb7/7fwIsowGhDo4vCynxyk7TctqPbfUx03X1+e5Tlxv1vduHEcFBQ
U1mWH8PZnsy6as2nxEuVb80AlVEh09xPGJMfyzrz7vLGGFY+7XYHsaQIoVOhQB8LlO31aWm8Ng3V
cDaf5q4c99ic2lu7A9GM2aLl516whvlYvkovi8jVB7CLfpv0zLseMIuduLBn23yqh6rfFJpdb9wc
GVrVKKctdKFwbydNss/6yn3GwULqeqvNxzp7p3Q638xjzFGVxp4aNd/lbkpbd9LSOLGeIjssdlZf
x2e9hceNtYO3Uu17ZZJRj4G/IrVMCD4WL7EdZjVosNF6EkP/WDuDdjZCy/qRDSlIKUfUa2TfV3YS
jR/KqGStIF6XuIVCb71gbnrrCcXi8FjkvfeHB0DZjq0X7QJsADa5Ya5xJ145nWgiutAfkQGSwJDr
hU1wN0hSvbef3C4HUOol3ckTPYSjsjMvcwCfIi3LJ1MVq9Liy7deLiXVesJIWVSSaLvroYMRT8Ie
A8WnaoICm9k1LVyziBCq0N39FKjjtkzDeGc5cb+lVd7vSzBAGAinwYegS+xdVFTqsQ2bNeD69Tqw
w19cnSXHTWZ4JCbXv0tL0iiiVmP/kkQJ745iZ6bf4bjY1N42MAwAvwN+KcOXvMfeXV/ZdPIv/9+l
9TI4w8KKBvcEzWQJX4tGg+pqnzi/ROXE+zRugjOTGG1T21mjP1+/C/8N9WLgQOmc+v2yzmYmRCyu
IdxfEzC1Q+ZozX7Us+no2T3SC4oDs99LVfWzO6SpnzRj9q5Xl5Iog0t9InRNwZbAkLqeZyvTRE95
O/ldCggjR8/tQvWxraPB/prWkTYGuHYN5Zou0qLCK4eluIgVEFVbXn0Uoq6H1eO6mDqk0X8ji6vA
kPMiO92hRG7XJydrqqHdAiBS+08GdEP3ERiomjxMbR61vqkHQN4RkAh2XUAGvRJ2Xd83/CKkO2nI
EoKQtFJhWYRARFxA9uxY/Q1KEnqNmabaPgkQTt9abV5/c/HqXaPgL3cbsGCseiVGROKub8CS+JcH
5YAr8x/KHe0unMT4GeND4Wt5Hv16zztJyVwOJQMRFp0naxlURl3PgUNR6A9kvdi4T7werBv0Jjd7
1vTEeZyGyAt8zppjveuxZGTCScjI4JFJHrlhF/cMtW10Ej2RYFcwOP1d7BbGYWpHCmSxYytHJAeK
9p2nWNKNDHmMoR9LUPtiKYeg0JXci8qQY0SbXQk7a1OF3Oq9WoaHtyf2+gbn8xCjkVc3tQ66fhyq
6/2scIc5Slc3oZ9YdoDFYU5fPytHf6q0+MM4O+YHBV84H4mx/Pj20DfbB4itLMtJ0wsKyMuhm3mg
ToghUujPpjs9YEgT7HJylg96TRPwnWNJeD6ubAQgPMUUu68/s42VHlBLgZpb0gfJD7uOKtsHLdbf
53PrtSsh+s2X4f1GtRRiFFJm/HsRYKVaQtEc13okN8nVHVBGeKq3SeZ5/sgjtTLazRKS/dDbQTKJ
q8ng/b/+NnU2wznUMzvy1dBUR0Zrado1VhSY9D8yK5VgXlgJnjWVF2My3W9vz+2itMweYmb/U26g
WkhP17z+ASOV28wYDOSs6YLoKiZzRjJtqzF3s3MpvCTbNmWYTDtNbdxfkesGuZ92nvqt69puzbJ0
eQ2SZcPGhqpHixGw0bLWExEtz443OpHfO0Z86PWsu+vKamDJneKgFvOaFMPN7NNdpJoFtgniFvfD
4gDpQx8KCpOQFYqxa5/opPZ7FLcV38yy4BRhgPsxtI1xiwDuvHKAlqEGtkaILUHzkTg96qOLTV16
wsGXeWBopOzz71jePtV1aHwuC5XusaNPpzSKs5UL40UG6K8YQ+diQrIVtqxKeRTc3uIFHIKYR6g0
1Mg3ieHbT6o0G982Ip+KDf9vPht2JMqjyIT+3e7y+CMqm33x08Yy6L5FyXP0rTKdPlsqqnS+cPIJ
+5mkML8B2rMuGoo7j00fQVqPQ2tUDqhlOuIHt+F436lQjjcdwVvz6OhhumZpvkhTpJ0Kt6Ds+vB9
dIyX2o8J+p+wo6rhbDVmgDNkkmYbPOVnZzONnRn5bdOXPHOx++AE+SxQMs7Df9JGSX8ILW1X3vPr
O0T+GMJDYlXaXySHN3FkNGWG3kKURRC/plIahcP84A1pPR3UVoOD/vYZvt7F/z/ay+MKuFSKvl0f
4SFqElAwtXrWiJI7P0njYdx2c2t8ngqvffbsIOaaFkm6bfq0WsG2Xu/jl8GB+tA/pStETuYs9jG7
W5ssJ1LPoLHrjdMm1Q9tbOLfZaHUPoYJPebGXeL+fPuTX5lgTiykQBk4seKLg5skNQ/wqMznUAva
o5l07oci16kVora1cmZeGwpIHgVZiihUouXs/1XUd1urjngIxXksU+NH4YjpFAC08BNVLVf6B3Ku
/nc6/5tLykJELDL5YDGvhwoRr+z6mV5zOI/VHr8ja4/6hXXMsOU8Tn2IY1erYE6XVMK366rYvXtS
6bUxLCwIUPTLy8FFdCMPFa06o2VaHoBHO/6Y6q3fu/Fab++VScXWD5sSFFq4fpcdqlZVDLXCK/Fc
4VK907wp+0R/sfTtrFnj7b+yQSk+ccHTE2KTLtFZDbrsJXplfBXseXy3EcM5Y0adt4dQDNPXvOIg
3zUcl3Kl+Hb9mr2s5ovgHOAyoAU3aDiMa+MJjm55NmoR4ysYOpOD6i20o21nlPO/lUditQKJe21M
OFeS9g7Gk117vYM6I0MJSIjinHtjlR/mWvXyfU1O4dzndl+QV2PHsHLZvTbB4MBo0PCNkrV6PSaC
/eBCXCwi5jTX/KC2fsYjVoRu7zhH3a5+FQpadG/v1Fc/EzQ9NRopcbm0uNHEZOqjF+Tnpjbaiz23
1b6jwkmdvM4Po9KuATWW48kYDbw5/FICbYB1i0tO60PiN+GaJ6gWRPbGbEwo/s9lFPYPSadmPUou
bHJ1ZQct7wM5LGGQ9LOSCLtl50EtyyKiwmecisFsh2M1NUZKJaixxQZesrMtQk3dGrnlbiMoLjuU
FMaVK+HmWWXzU5UnMUMakithmZk2xCTenIf6qVCTDj2uWhTjc2NhLLj35rhWH4U5z/Y+ULwg2FdC
V9Q7M6vS8DJWmF/AO6Brt4K7XYSssjNBJ5LfhIKbhAXc5JOhHeIuW02nrKotvwyR7xIpGitg1Cs8
ziLlTEVLQ+2hDRDXT8NDpaHotRK4324J6e6L2jrRG1S/JdZV44VX4m4YTiMJ786hJLox6kKcHaf7
V6W2tpJWLt94+c2E6iSyZHwAdhYN34gunDPk+nCK7FE0j2nuZWnoR6Cd7X3LNkkcX7ROamSbtovj
CS+irKlXtuPy0uY3SC0SgmXiR7gfi+cpoR2lcNUOp7nQ9T/2PGVfsibKHpoWwOvbB1xmHX+/hAwF
LEr2g+hdUPRdZCWzlo1qO1po5HFhbiDLtDu77/X926O8soaASCWcWtpD0+K7vrm83CqwyBqH0zBU
06XJmtK3hJMeXaSTfDcO1iCGrywifVUJaJF1Zeoui/ESPVMKbe5PBqs3Pg9piVBunxuTyDdBntsZ
kiihHuwCLZ87P8w6U10pvC3vanDKREuEMh4dC9rbi21kV6mT20bYnthkyUhtzyymbO8GEy7vae3A
cSgU+sqBnxvxDAP/7fl+6YhcLyvVAoTESD2kXNoyluoL5PyKRsynJsHG1zsODYrbqe9W0rSrhvjg
3rmY8qifC3P0EnwuULbwRmQI1MH93ptJrD2MMxXtA/2yWPmu9Elc7ekaemjQqE2VHdpaw7ljEwq4
PP9GQZNkjxol1cz2S0Ct5g/Xm1r9CWa8O2+iOBJrRlW3K0yThGcCbIZUcFiGUGbsxRjxhpjSxPVz
EfXTTnRwWVolw+Z8ANXXO3qHDlb8PqaSvBMRMeQqciWTVMprX2+t1DDqWCDXc1JVLF4TOHObyJ7y
L28v4CufxyhICKIQIXeP/PO/YuGGcnCpm31wUsJAR6Cs7b12I8xhRM6/tyr34Nq4Nu8ckeoomRl5
+Om94wOJlRgsisNU9m5uQacshFUq3mlGRm0zcFM1fj9gBjNHafDTKdpwm4ZwuzeNAP28cifd3hao
GsqSIhuMKGpZTBRZVHnzOHsnMWjFdlSt/D6p3fxx0IS2qV1GfftjXxkP7AUQTSm2QrFN/vlfk+2V
CpaWiXBObVoDcykNqiM+kI/03FYKCUAb1ivR4ysvKzpTBBzwycFg3Dxqth0QgNeFcwrhCYE1mNto
Lkk/kGxqfKcOjDrx66jEYQSXuzgmeJ7o0DSjFuWXtPWy4p1xHv1GtjXNcjY1MfSSNtxAO1Nwz2IK
9EynliqeAxSMdsGgppe8UuKVaOeVGaekR6FRQoIJaReHaCwSpys6BYo0IHM/6nBsL8PJ3mmhJvxJ
xfbj7RW+je9k74vLgkIjz/rSU1CYzGWQp+G5L2nG+zMct8CnXKf9tMuguK8Hy562zWQOnyEvK4MP
0Ar3jLd/w+2LwGvA+AAFUV+5uThyG4cnaFkYJwqtPPZtPvtpHGVbK6NIUoSlesy47t6no8xySpE+
oMH8V6abi+c9x32GIsEIr9IT3janSI8krFPs89gq929/323QwlAyPZH5CWXkxZoiVdtyvEAU2VGs
6Hv0iMNyZ6mlkuyGrEUx4d3DgdmWCTyMNmmwcn1otQrkaUYLAKFmeJFlEip+kdvpd7ACa4WJ104r
Qj2Ul6h3sWOXXdQqMMYm0XrvFFtwFYw0w7LeDme/0uDvg4M1N4kIM+zIIPSlam74ae9F7/9eXhzS
ahIEMs5lHyDIkA6sBs87dX1f7sfR+uhOc3IfYA33/rtAcnGhe5GH4Z+wmNk486zZygBYD8zHwc0L
FVlwYwiaTTFkzSYLcxTy3ruYdB54VF9gB3QMF/FhDNs4z0dFO1VC0y+qMK0tNNj6mIdDt4KufmUx
ZXeMMhM9aHkYF/tUR9BGC+dMO6GlR52grlv1N7qk2jd7SG0QQuPknc2pE0gFTb16mU0l+RoJx1y5
km6vQLg9ElcKx0imN4tMtyrnzugGrz4JxEtwUOgCvC3T9OKWTSOZu2ub+IXGcx0SMh4hC4kUGgNk
2dcHpuxaI4LpUJ082Fwop9nI35Rnp6R+/Tx35swHG0Fe/hwdtzMPnWfWypNQnKq+t0Y1rf8ENa4F
ZzueFPtpnLLCtPymzY2fTtLbYY1uqhEhnhX0cX4S+lT1e08bC21jxU0VUCvV9U7b6+OQKyaF+DSG
MTeFoWd8jTxnnKqD1tRttLfMdMBIG5Nz/buamNq/WjaPztZtlNjZZWMSpo9uUYKAj4OmWGNR3N7Q
EvlClYwCgOzYLrIGZCfhmZn8/ritgoMn5qd57NB9U6N8304Y7aoiECuxx+2tSUAp29LUPCUuZTGm
opgtD19anqK+y7dAEQbaL5btqxjC794+ZLefB/GFsIqCGZkeOKrrDVAkU15ENKFOop70LyYkVSnI
47ZiEzh6Lw7VIDAPnhvu05WRb6NZzLag1dIG5myjmHY9cu6FedNAhj7Z2sBwoR6q2MKhzrtJKYak
gKtih8huAKs/c8et3JyvfLdEv3DoeQUZfDF6qBh1w7MlTtaQG5ucDb+jkiB2A5WdS5G588ciGt+H
MZFpAqdM9p3QZsSqaell1ONhjBmW058cXUQ1ROAgCI+qXkaHxGzf/xZ6L8AxqpFIz9Djv57fOKwK
bdLa4aTWqrWz27HdEeB4/pwYa3Wqm8nkFYQ1hjQEZEGprXY9lIPSxSTKqDtVmKAeEaCXmhD9+CBC
VTsXCRThwkvXzF5vDgmDUmwFywImlFhm0bt1yCvNsYzbUxeEgJcoh1kP4By8yqfcHH5++5jI7XB1
T+LQQkQOaUKVHf+lhns8JcncTIM4IRXs7QT9rYd8rDw/TLNgN81OukUsMaDqWqRbYdTmyut7+z7J
xEtqMcmSPW3TxfuUxvgVRnZSn0oDZmutON7BLMYMsvXcRB+An2abib6TyS+wsmabx0Ot+1nybtdp
gnOJJyUGoCIGKWoROqYenVPhas0pn40EG77eOmqZHfZ+NpnJ89tzfvMYyrE8/LEMG7QQmd/1ruot
PbCnsmtO1mRgMYsS95j4RTen1p4bxdqbUR1oKzfva2PCsJKYHAJWWmrXY4Ym/K3GDupT3VpVdKxy
LRKf7QaE0AY+yfzkOOnw3saPnFNUd0xuIunhZC7inMDJhJL2Vk1hry9/24Ntb+w5tD9PSJKvhFS3
BWXGIrhgIxNbEXkv5rRKsN6w8r45Kaxw0tOdrQr077KmaynZKgFqfwQEXr5zq8r7TKBeWbsojfX2
SUmCLkj81qhRNHj3QhNYwpdCuUBWWRc/ykvRLilyLz8lTtp+xSt0+EF+H6EbazXDgbpUuAYTemWZ
KWKTaNK3pd22VI2qitlylNLITz0+OC3daaHF2wj47PwjMFPzi9HBr1uJMRf6jNz+jAd3j6Iq54dy
p7zQ/qooqOloxBZlstOM41oOn5mDE1cba9bMCeCHLJPpUYZ249kwqnD+aNtFMu5rS22sh6lGUGHT
WdNY/qvpBdSHytK6EHE2nXaLEvU2VRC0d1Wv342R55XhBqzIaPkRAIvoWcU3qznWs111h3evndRU
JoZAjYMO7aImFUnDgAIpGexyy/hYKJZ+TJVG7PTK+ly5UbLSfZD3y/U9TOoBWlYy0mk+LwttVZ6X
WhUn7Umlv3dORdfeFQ7aqG9/1AvXZzEMdlwYIPCk8VIva+1N5FlKONfjqSjUwTmR4RYC0nfeW/va
dWhyBwom2/ZWKP2oPNcWPm/nkFit9R0jK9Lv6ZzUyWPeWGPwhfKMF31ITL3Spq2Fjrm+05U+9Pwm
JVKGxV+LqvIzc+jsE6IU3Olugrj0UznVmbHDWCroDthfx8rRKzoqbgWaEs3eBnKgH+MKNcdtWgNS
8tM5m5yPah2oij8FWFL86Mq2D/xxmovkn0LR1GiXB7pZPUSohMa7zLSMcRO3HfZ3mVvP4ktmmnO8
iXV9+KMpmCo9zIXW9XcZKrFG5E9GNGvE51FRKOfGq2Gh+5oeUkHxwXVY3kMRx4FLPXIykhWUw+1T
T+ODWJFFl54GS2AwJnP8BpIASOhOI45tpSMrl4cgdDZ42be/3179m8AUIRcgB8TCgFrYBovAIhqH
cPJoWp+EnTl1tO3d3Kwf3Ya4B9MCEae/OwjcvbZ1C0VFVl2U1vj09k945YMl2h7qNii+W1U7ZWwy
fIKnmtqCKL4aeJ1/bYpOv3S4Nr+3GET0z5tjSSI8mtLLF88rcmey46I5dQoKN19nnMzH7wpay+KP
aJLe/Pj2l92Gikyt5KPSJuef5X0x9uhKAASwT9motZe8cb/jU6CeMq3pL0mfZz62ntbKzfvKmLJw
TFrPvQt0fBE84fKh2hAiENJrJtxM9L7TgR8rZv55CFFmCcq0/xR5Vfjr7U+9WUSeV8qKshBFpsHn
Xt/3hDU2jWPHxmGyMC9O6OnnmG71ORaYQbw91M179jIUUiwWxiaEwost2yRR0FrKbB/bSKl/mq2H
klSL8NOjnnfGCbrRmjL4qwNy6WuQ1CjGL/1LDalB6BqKfbTN+Z9AH8vLmEttY3f+letq/Pntz7sN
f1FY58IHaMsaAgWQz8JfT2eTT3NO2dI8lqqSftR6S/1u9gQTuyQtbHwPigKRez0Zu+CkK06n+Wog
OneLyLG+e/un3CQCqEABRZISMGiD85Rf/xLVDVoUPB39OA5ZVP5WpmhqnV3uumPS3VfCSiDp9WGm
PswJIJeNXePGuU9SIx+/vv1DbncXmG6J6pa9LmlGdP1DvL6lgRk703FEutsPjUg96FZbHAawNKd3
D0X6SGNNYzur0CGvh9J1xdWKqpqOgkpSSdkmygz7k96EtvhKmOZ6z2+Pd3MBUwKjJQzaA7QxUdNi
jhN6xpNQlf5gJ/a4a3M7+mfq3HlL6ac5RGaVbEwoC3emWcXbt0e+bZFyhBBJBWqBwhLa9/Iq+Wuj
ZcXsNl1nd4fIaUvfG+rpKR4K804xgmrHFFXbrPbm46A5HQ7EmrNLqNndt60an+y+THzNHPotwIR8
K0TS+U5elacsRfbGd7068uOhtz5a1RieVFhx2yxo9AdTS5yVC+/mdMqvANqMHJZLurYkNMXAVUIz
j/oD82TfRXVdnzDkSTD/mdN97uZrLPGF2wehLVpElDNAJvApt1cdwYBdjFUCqMs0o2o/FWVEC90I
EIxACGuu9fCTKAuzPzdOkIYfeiywMyIF4Dz3UPZV9dkTkascysSj1OYrQdiYa5ndy8tyFdPxG7k+
gN2SZqlYoV8vrVLMs4XmQ3MA4q2ctXbS8bWMGr+t43ITjQqM3lw3duo8GhdRBiSZ+hRvuzoxN3mV
JAetV92tZobFdo6i5KNII3PfWla9becyPamYfd4XWavsNDMJP3tdpe+9JrY2GZfjqYpa27eGcN4D
GVGOIi+mlZ17cy/Jr+P5xvSIDiLh0vXXQXKJoZQozSEPnWJb9Ul277qx4ZdVo2+DtO8uwrWqrdr1
3T3NsDUKzc1tJIen3AQzUjbglw9Q2miFpoioPeTlBOS0jt1D1NTzZrCNtTzq9nYAXEpXALj+iwbZ
IuPQMq8T0O4TxIxVrxm2Wpo4wX60GpHsjbkMygd4xonxIwijYv45N5T/1JXJvgkosFTidEE0kSw6
MFrXkx1b6ahivcZPSDG1jcKy3WRK3V4szAQQJOGgK938Psg6Z0wOSu4D1EBe+EsextiNbePaYXry
Gr0bkOJHziPfIBuBnjyWe/P8b6rrkKY3RWo2rbtSGLlZYAc0kJSPpAQGgGbJWZvGptLR6AqOylh3
n3rLAd89oHtBnSldmd3boagk0sOjiIOUCM/t9ewixW/ZcT55x7K1syMlRP3jkJrOZlZjsXv7vr+5
KHlkpBy/ROS8CC5cDxVOmqKqTuAdRRqHezVHy9QddPsO3YcvTaqn723vMBy1ZnpoBEe3ZN5UlKat
RHi9ZxRTd6rSGJssRt9LiQJuvcpZQ8m9MCj+uvPooYMokGTJl8+jlX/9fdQx1cA0kLgygYnkoEPL
erzP4yZO91E/uDXlw9wJc59yWtigYqlWxTetHEf1kBYJFqbuaKrdNkJoqDygY2Ore+Lofv5ekZT+
IaWcMLObLTDLM+lrsjPt1J4OFtAAhCNwD0nvxZiq9l4TVRr5XlwHNXaUQky5P8yBUB48L7QeUdMw
+2OCWo++iYOYjocZgGw4Okllie1c1QHiF13g5KTguTYba0iPxYWChiL4DnYAiEKyA9L960kaLCe0
qfyE92pmBIemab4MnWU/G4FwNo7Z2/j1OeB5pmGt7rW4RhhYyvnTHUeby4PIvhhYI4t9qSvfx3bY
biNV+6klirKr004/aZE5HpW+t/dv7/hXxsSzkjsaTRfQSkvLtqiP4srCMPpehK59DONe+EVfuVhy
mdMGBct0C/xuTdLkJSq+2ocQ5Lg8oHUBAZBv8PUUhwPPu9VY8x0FHBMa7+DO+jdl7LKSHpo2Rb9K
lOe+1ehZmVunbDNz41p0FMO00PSzm6hJsKlru239CXvbB7Oui2Yf5JHjXMIqdL9Yc6OHX8skV7KO
mxgwHz5bWWS0vpJHU/1YYktBX8ALg6Z5QMG7S7bD1Dnus1prbrGt1bKrPhpuNWtfMCkc8nuMsN2U
kkowoXVTZGCoc7+YvZ6dGIq0CdHYbtrQCtHbBnX6RGVP0fKNWtsVEB2n8kS9hc9TNNs+79K7FmXO
bs87kn4dqnoyfPrm4ymdOrQgYp7ND6IXw68UmY7fng4b1Yd3HrzvppN+4TDpJZqJlhtX3eLJKmEB
eTNGbXe5pzVbzuzPaQriBxN2znGKE2MlAr3ZZgxHUEgwQI5PSroYrgEHFwggjXddZyV3bTCYNGeD
8BxQttrPvfULw19zJU1ZXObyE4FjcJTAvAMaWOo4e/SDWoFgyV3VN9OThTjbt07vmzvboF/rNasN
TLlprzY1CgVwa4kAYJHxJC4vV7Wj4Epo+FBH1nRQhia5nxGrPAB6XjOBvRmK956LwkYmkcADmML1
+ZnToC5Kswjua/LtT2ojJj+1o+57JsQaYWMhdCx3CS08giK2CSUowHbXY6XYlmmklu0dd2VJDoaI
SH629FH5Yfwfe2eyG7ey5vlXOTh7ujgPhbp3QTIzNc+yLW8IWZY5z2SQjNfpVS/6Ke6L9Y+2Tx1n
yi2VFw10AQ0cGNc3LUWSDEbE9//+g5KZjQ/FEx48Kl4PGxVrGgMFzR5uq3Wt3hCrJPtt2ilNejS4
INkooDSir5dR+zAsg/aDl/1vT/O/x8/11fe73f/zP/j7E4ZaXRonw8Ff/3mePnV1X38d/mP9sf/8
Z/s/9M9L8dwNY/f8x/lj0/+xHasvj0NaV4c/s/crGOnHNwkfh8e9v2yqIR2W6/GZmfTcj8XwbTi+
8/ov/6sf/vH87bfcLc3zP/58qsdqWH9bzNf688dHx1/+8ScEtZ+W+PX3//jw4rHk527r8rFIH1/8
xPNjP/zjT0t7R7fu2/mG1jN9LSbp9Lx+YqrvsJUnCRvLaIxeEXL9+UdVd0Pyjz81jY8QW6y4IJQ0
XuU//+jrcf1I0d6BiON+DWMALjqVuPPnX5e+97j+fnx/VGN5VafV0DPo3iu0ojkcaunhwiWFS/UC
Z7drb+ppz+gYoC/d53Rixc5GtUx+Cx77MQzY3/cGE23L/Smt0zCIIuhE0Fuy/kxx+/i4mwYtFGrc
bBKEQbc/PYEfl/nzZYGK7F0YYSQrT3dVFCOyWqmFB2tDlA9yijqFGC4PY+QhjPpFwmpXK5jdflIu
5Jf6jtqOMQ7Ga3Xpu32TtCep7aCsDswB9+yEJGF7uO7MqnRPTG02va1piqV2d7SC2dgDzD1z2QVi
UCKUVWkK/GWFqevFQxoqZmKoUTg7S1QZ2LaSI4KAmva86HZDqmVm4S9yNDURdHSenJRNy0qd6RSO
8TI9aXjNisifKUXIlChpankigPg1Cz0svHpxsMElq842HjraBOkUtqlqxk4wq6A2kW/1hWe3PtF6
TqcFupe6JSds+oxz5id5ZUQf6WMN8r3TagVHYMyeDPVo6FL+HVVNr8Y71Wyp8PxhFSSz8+ZEg6U+
PGdgoZDO3ew2gUpYWBz5de3ks/Qti5AE31UnJz8uJFzzUO0IatY3yVw4U+XraWnNls938XT6nCaQ
um8m3WiGed7qbuqbbqF0126XYmVdjkLBNzznwqHip3VXnpaWVnwwITZgIYnfEMEPHBbqJiwtR4s/
9bSGIPV77gItG5c6vf66ZEN3p5VDpR8rGbRsn8wFknGX1kg0H4/dyQuwBnf1O1Pr0ROS5l2NJOXY
afYFwbcNPq0qjrrjnpMdPdMR67YElnjJE5pA13iuaiKKUrTgUpsDnWQhIt1aQ1NCCaXOMH2jMoX7
OTc1Pd826TIkW8h0S94RcC3tRAmENDQcjMlygLDl5FF0OpuzKG8aqcD/ot2ldLlfqgIOid/GrVKc
GXM1jrdN3Kn2edGMVXuzZJRPYa4UuXqBYGQyTmt6DXnQW6kyp0FB/QRdTiqNAT7aG7b0F6hepuGX
lprW2xTXHfvUHuLWvpzjpBm1gJSApj5VsppQNj+1SMM9xkCB/mcgirI2N/M02g0ZCTHur1AOMr1J
MkRRhVNv427u5YMn0AVBTMzNUb0pc7xBA1QNZn7eljy2K6OmjXpBKhqZpErt5uWtkhrpeEEbyNDu
qJrtMg902jrHUH3LowXMy7fsxgsSbYADjg4sjVFJTlFRXaQYXabnIl1im5u+WA0UXoKO2nOgt2nM
aamrXtsFzpSqxc51JYKptuRsdpLBjV8uFmkmLkL7xtbwGRrF2Pj4rEqovxLRckbucNcT5ddojd09
eG3fT9exUKPCCKXXVeK2y2ezwLZAaets9JOxyD/VVlYOpwoqAfc+43SPkL+VGl37cDTUtuGNtzMd
6XcymmUrbyYxW72Ufj/OcS1uzdJUuuaWBpORehesWRzJg27SIfRfoy+r5vGUNuPSuZ/lgDRWHlc6
Co+7salNZblt65mjgUgNYw7tumuQqlM1xdmmtclxJLMI5ny/cTI7m/zeycTU+BPm9Hi4ogAySr9e
0Z5LTD1SofsLk8/LOLt7DlEsuYovSqnQEt/Kro26HTJdR730nEzJTqRSUTEZ/UDsTedaEdjagH1U
2GUKMixVUcfm2Gbh0O4VUuasHV1jp0BSixfrST403WkVq3Ue5iaPw3cUjUKDLiiR4WSnyEFJAimb
yqPvYGSx8Hyj63GNRnoYm132ECti6bxTsXgiLq69yu2m6DwWZZQosT8VTvKWzH5/u2RXWUsoNnEY
ifQFgRD29zFUN+MAbyPxjZF6fYPpb734hS3TD6/vX78cZ0X7V4rPKljaH4d9Xx0KU0v8Om/a2G+K
RtxmdfeW9eD+gf3HJkndu5JPgQ7Vg02SdGq3hYoOWtYqnn0sy/m0VdvjHoHjmZmY4i3B2fr7/j6w
r7dvVXVrMNKh/VH0H4wX1U48S1vn9kmkVjLl4OJLiyCPytH6MC5jlaTiRX3Mo2b6Lfjs29CcCVhF
VrsvyJYHT67G3N6OcubYYEUkok15sR3aWqUo7N5y7n/58LjINTZsVQlh/HNQerFZW6WwGEobuuhy
SfT8LBrd+I0Lenkv1wuht2lSmqzJWvtTZMTCqncMiZMF/aeW3a3hYqLS+miaQxXAV2aXW7LkSBhF
+R3C+L9x6G+eq9uhe34eOPX/Nzjqg3j+9KK+OOqfP4LpVmk7Pv982v/2Q99P+4qtvqMEpipFUqIj
B7d45b4f9xVbewcGA5q5riCrzoaP/jrvm+/cVeVD2YfuBued/zzua+Y7njAfuTDU6ImBjf3Gaf9b
LMjfLyCxOXwhKg5O+ivLHvrm/qQpelyYsjqpwgTSC4Cg40TgfmwtRN0v8q4UiXlskPO8hTcu8e0Y
pw+oy81nOoDRY6M4R6O5iCrUMR0vfXPW2w+aoeyqrqmvRD4rt+bQu2cy67w7EA3sMCZcwUek6uGc
N9WnduzVu3pKx+e+sa5jsghtSC2qCOdKtKeZ0JPLvrSik0SxEqJiOoeW8tKbF+SWE56OTIYQG+Fq
X2xoQB8pmjqsswzcyeTc38YNZojYkJfWykQ1httMqfTZt5ri69L0ROq2izZYflqZ6ntNb40vtIcd
4U+elV3j/zLSwEW54uuzSfKkXiA2g/zmln4xCDQ5huhdOnjasomMWH5EKJb6UD7rc6y0xaeobB2U
aRPnW9VLnC0M5hh8YOiT49rL9S9FLeJdm3tbSqurJpq0e7vqmy9ITIf3hlLjr2TQgjty9MoLZrn2
i4rGqXwxQzf13KxQ/VaR5olLoiws03mc/ARK4NNPM/kXJdP+qrVODarTddaujE+azevnPzVeqWQ0
s4q9KrRsUsVSy1GP1UVxw2+j/NbScfnaorCHIPw3xgxWfO/f/npVXywkt//6H/Ufd3X5r//5x2P1
5Y+r7l//q3pKm71lhQYbq8w3EMF5R2VORcu2BQ9gVQv8tarYfAI+wPZNiYZCcK2s/1pU3q2WWvCJ
AIgsPI/Wj/4CEdR3K/dy3fXBGRBsUSFbv7OwfEuD+3thwW+IVQpBG3yI1eqWZW5/9hSE1C9VO/p1
agaUrA30QImmYDINWmNpd55H2AUE05DJxncKFLRO6VpUSTIxTnAsEAWZBU55r85xe2VFJCYHQ7zI
T0srlJBckPrOtONBfwOVMFcew963RtHKco20ElYuRPaD5RDHlaXonAdhwXnyI6FpV0kaL1kApS27
BmSjWnZFdU2xSv522UXxJUYf7VfYKca5QTTvidHr83uk19llMdvO6tDtapgxTBj+O4qYHkTZVHer
yZq5KVW5bAY1tc9ohxAI7aaF8tRF1vSspqK5map53lqjIT5npkjPERg7G5EI0/Y7+pxnS61vCzHm
LDuyU6rAkXkvfTeW/Vcrh/TXpLV1ZhSKFYxNr7yVnbsPJiN11oEkMbmj7bsy8g7NHgZaC4Wz3idn
CGnIXiRjmwZ5R0GoO8PiaxpplL+/TvwXccXXVpP/B9FE/CZfWxmID6mfnur98wU/8eN8ob2DW4Y5
ER3oFUxDjfDXSqBozju0EUQ4ITbhjA1D9z+XAsN6t/oyYodIIjnVC2fFHyuBrr7j3I+AEbx5fXnh
RP+1aP3YM76jvf8HNNE+2EVwz7HBE9cOB8cMNCErS+KnXcSVXqxUS/wIsKPIUwAPvbxo8FvFt6Ua
YcGQhJZBMImH0mzCYTYQBfrNbHu9gp+Mi4tZuitSvbLVYDQAZJYrsjNRqp3lQKKtF4Apja1vqmX3
tZwXiT/5WMXucJfR//ESYmiM2ozQM+kIUPBwIHXZxCmK7f9DrOc1b2wYaVYyd2Grp3MeBxlpdXPv
hnop4tG9M5W4NoUPXVgdqnOPA84gtiOyy/G2S7KxuFricT16mLitbZrVvPXKdlIsAW0YGd5jCoU+
OzEtAM2gqMbZ3nglYVpB7qBS2aaUN+pJTMAnwJ4Y1HaDjU/3lVq173ajqYvu1jI6r7nxxkkdLglY
KB4AFxTn2Jn0vjtSS6FSKcFAeMxKaJxBNOlgChB/MD9xYvLWfUtGXc7/zwnCHOBDYJ9atVsX8i7p
dKNbiS3OJW596YhabfEEbTJn65k0lwH/8IG/JgulwgpZtPRck26wml1qtdZRv+q3Apxjh8bnTGgL
Py9yJQkhtOQfe2ILzlkg1ZjlvZu/NnbUj09mPObVRRPNqnaqpX18p4A/1UHuGtETJKY+2xlz2kz3
DUgUdhsNFot9vklVV6aPpZqsS2vZFe5zCxs/++jhstNdOk3s9aeq4Ddtxr726k0iHGGclEtrXoup
aNwtKN38uUS1Gm+GCgzYJx1evVFqHNo2YK0A0DQocRhJZeXkQRMnc+53Fp5/QdpqXeRLkPpPVpVW
t7LERD3s5ljcDbxqsLYy4WY+rUfnytGj2YRpZvfLZnHz2Qj5qCj9uK71r0J3hyHIVSFuU6MGd5RO
ZalBnqjdZedMLrY1KU5UNOudvOibdmtXOCsEUW50iw9TrK52Vbq4W01F8nsy6O3S+bmKAGTT97iK
nw+Vq3Qbuaql/AVsEnlIirjrAj50k28FWdj3zag254lTEgNaWgQx+tT5aXzp9Kkeh7Fbpb0/AHt9
KtyRE7hUNfkVoBFbERUegOmrrWIAMZoUI+ECX/ambCbNPZ4mxbJ2otB50ph1LvHONtOOKAo8ycMU
V4QbgF5H+gKwSvdjelD1FhwYgIutMQJ7HPKo4IA8q6So9QOh0/XaBw8qq3GU3UhyoXs0Ro32kHZI
qnlQtWfKQLei1gCRcJwytPQcxgt4djT34TiOWbRRJ6GAqWZF4vk8lDY9nmor6bZmJ6f71tSTcqeA
uV0nxMUooSvntg1a7gnxZqNdsr87dkWYUzRPqV+UhXJW6AZnd9dt585v89TJAq2KCTjM3QVKzzw3
cvbb2gGsNN341qxGZ8aLdezcjR5Fk3mXw/Ob1ozXqbhIQb+SMI5yTAXoRhCLqJea2m8zIoiSj4I8
AI0LaACzU0lGbCjnUnvkLk/T1Vzb5jWOU+rsT5OuKLdeK8QRF65sxqpyH7WprZtjcyo5IAjqjzzM
QFnXaKwKX7w41WdjKypqJH8aqxSjm0bLIQRO/Vx1RxDmBU1CaLrFVh9Ab4knWs+PoQQPbz7pZV2d
os0yjSu9mXoYAtpSWpR7Q0UO36ykcLos6xr2ESu5Ptujs6slIKIP76796vQmWcys8s2HckR6sQFS
bN1d2hKzd5YPVQUtcdK0eDeOuvdxIbrkzox77lY2Kc18Btoh5cZ2hHDgN1Vutu1ma2LClxyNg1Tg
KJDhEUF0xMUkGlM/zwrFWRS/b2z9/dg4zqNr9vn4oVccC6cZbk0TRnOS57dWNHuG3ymqkR5NdqpZ
x+Zsz2JrxZZSX1Rzrd7mjoEYyapASU8Sc1DVbQpL9rNIDIsQknxy6o2GGty4pEM28eyUpq9DTMnK
JDQXR9FZlqTUQ3UcliXoWxDi5xbdRFnTY9KkoFWk5TGtY4sjbQM6muTtcpVkJhY9GCD1Kag1WGI0
8n7KxZl1uiZRPUKTTEZFnHAGi5NTM5cpSaoytwfnDMBZ6T7D4CSJPPAgVxQsCrSajECxyrj5og+z
izpE7WvzCTmzet+73ZLV/mKJDNG0p6BH6TfC0VvnsovHBZx1Kspl6+TtoIYTR9FkxQfwlWHny6sg
E1k5XgmakssupRmEcsXsxIjBdKHpURVyMsnEEuhGrt+UtjsOQaNPMt/MJOBpYazMlrzI+kSbj1cz
o8VfoPfEu3pkPwvARfRr06UJNvt5abRQdGNFajtLA0FD3pj1nHANF1KtjGM3/5jXQtLtyeIMyDqg
KwZ+Ag6f0MgLvKxMhuc0Vpb6FPzacpxNTdp8UW0jS3GHR1eW1ez6MW9YFWoiNd0KGuqiV++zIpsN
PSylayfUJzzc5rjIKL6KTRMtUzRvvGFIlvNqjpyIXLOkFKdmP/buSa8sk72jy5Py4GQC7ZF0nhJm
ycZkl+ujgAXCNTerMC3q8WPSmjEPU09dRYbIu2Zr9GdCAcRu0ZUZDidhb6o8ZurGrE364jmk0pQw
/j8B/i/9udDUZrycqm6i02coKO8/NLrRWGcDFZp+ro+dAvNYyQa0+UNeV6HXTg7Qu93VUlw1dqUs
d4D5qngY6lyVua9AFx0CzkULoZp63DpsaCkK8RvqMbvp/QrawVfC77LotOgnpdqYGM5FD5Fn1e2m
TFznDuiX/D36HjKUJK98bpwxas1AtnMmPk1rU9KvkiheTr0mt82TlNNAfrckXSIeczGUn8n8jJoj
0JJCnM02r/FxpGZTuqnQdE94vjWCPhSHXPsoH/F8O11iwyxPIrSh1ZGTV3L4WDLTmYVqGncf5jKz
brtyrB7gsmr6vV1qWRFU7tKZ5AaqECRiMvVEMK3oE0uKXqihLqZuPNbcKVXuigIr8ZvJw6SMHOWy
Tbsjl6Zu4Ysh0fhSQzvdJCqL/ub/lz7DshIpoNC8Wvo8Fl9S8dzv1T7rj/wAQYx3qxILka7NCfFn
aNXRgTogV6AMx5sLns7fIIjzjnoHOQF/UOUDrlLi/w2CfKt8+EnL5Adt7OR/p/jZB+TXXvrKK12R
WszVVkLjfumTLrw4ds+ymYobz74hwaMKVHZXXysKI3C6Lj3VvN9SYzImgVHABd9MOdcLPIBdIlj7
Ve3FKix5dO8wsxEUV/rwfUYCtf26rHP2q7ofwwAirfJo2DCHQnAtakr0MwmtfxeJrGNsjOio73Bc
3IyLb6YPdf4hL44aM+iLk1ZuKNSQ1ap5qKi4iRy394oWKM6JXVxwBotQ0Q4BCiH+4yTpmn6lB7Ih
cirox3CqsYIICo3/Nrx27pl2sZJA680kTtkxRefbmm8kQVwG2WP+xXj06p0lA1qQHF96uc3KcHla
ntrJH6Ywi5GoC9/Ww1SeOt5ZFd9KGoO4hFJ8NkQGiqNchlHw06T9BZD6Yh7wTCA1o8RZSdS08Pbn
AebPrapR31FjyslXc7mB+RefZpm4ya2CgHoZY78t7evXh/3VM+JwtKYioJk1jYNhi6rBIj9mWDWp
560qR/o/Xt+8IVb8ppn7CTL7NuNwyufCUM8x9XjVfi7wRa8vc2tGNAecY0Ed7YRmtUv6c9ZJvxZP
HEcbNmW7eyyr931xoVmXZV36TbZ1mf5LILNg9jvzWLtraxLSrzrvQ+5MQaVeOvqJ5pym3WUqOPPK
6HieHhaDVRsei3jAaHbOP7+ZbffLy3ExZCQABKbQCx16tyTOXDqZSlkUaPZlXXAOwUcqic+mRQ1q
hCl5Nuwsm+xDMYdz7fnWdAVMETjMZPUILtDYXJbqFo+UQj5a6VeyUQTuE4UzB11/b8dnRddvGsim
7SYZQye78MxwBT3ybg6n/Noet6kHE2l8g4q5j9h9f2PZaFXWQiYhfdf9xxT3sLun3JZhQfvCN1q5
TWd3DnMX2k00Ct4WNubXJ+CBtcH3MaGREajMIo1m+wD7MSxZJpVuyTDmWO6lkOby6CKxzLPJakpa
zHYUpPl4VHssh2NjJDvs8cPXv8M6yQ9mJ+ZjWDghwwTsOlyoakRiTlfZczg6FQcP/czo6dLP1dNE
Ibv7/bHgn3Jes9fX/VC3a5JvolY9CwhOqUtICw19loOXaJ3wvFWxfX209eYdXpmHXpeNSsOw55Bb
uzRYZlMLL6E+GGd11nZ+DWHcL3WrXU/873MHn9i8R7ruvvHK/2JhYf+EScz2zSZ72Gjm6N5SDVhc
YpZU/gR3e0cvPX5jj/nFKGzsHORob+BHdDhhoQvplck1hsmAEAJ2U0zwl/GWSOtAx/ptjloUiqgx
Vl8nBKT770UOJFMZoypDTxQbd8l7vxiTjTFqHqvM4IIkXFZKbgXKTKqMMkxvLNK/2BugbsC4YOGE
2XFoICq9CVNbW8gwLSWPSn1sB28O4SbMG7dfML630pAZ/Maov1gMoDzQ5MDdnlEPTyZe0UNJKGIZ
Yh+a7xJdk0HvZRs1fbRpegR2FjVvdFZ+OSKrKtlaurqSPg5us4Zj5wRWEmY1gJIJWgHBNHJ8SF1a
0Ci0MWTmvWUa8YuXn6haONpQ3onLWUmzP29NDTZp/SDmJSy1S6uTtR/bixUKDy6ga7wxXX85lklH
jveel3Ht5f88VmROiZLnjBU1zXbCG2JTzwPMtLW/tShv+UX+arRv3VlwenB/5+B2RkNaxAUTJMzH
ewGHzzdlnQb6Isi10N6yOvrVm8g95KQH0XhdSPcvzYDtpS8OVhl6Ok2BPitTYBXUwq+vZy8vCWc1
FAPkvCGogxK5P8oYyynGcYkbmAtzYxWfhMg/L1aLns5I39iZXqydtECtNX+TliK9TvdgYqStZ4xT
76ihZ7L9TZk7HZHLkQRIo94vveernSZxmY2DHin765d5kLnGgsPYeD2rOtFm68J9UBUkC557xqSv
B4z0SXbVfZ+Vq/J2KsK+xmlNbcNyAThKpnKLGUIXdrK/b1PzrZfjxRu5dvUBOlbz9LXle/BUozmG
czB1gDpy+KLzdmwa1dwtUb7L9Tb3U0W+xZX75aVzHF39R6mGcHbcf8RZC8pCgCQW/TmcZHeMwqn1
ru12mCBlr2y/VL9OR+K6PKuFiemZXyvhbYaWZtEbD2EdaW/zZF/h1lP90Z5aBRz730RFPk+7KqU0
y+W4SUuc/GNdOVGzVnnfutblEs+FTyKgu/XU4m6eJ2UjVPfE8pILgviSN4q2F5sABSdFIqkt9H1Z
j9fPf+qRqdkyplLLZIhVWkxjIFlX44BsPlwuOxgxOgToJvn6+j34pmXbvwfOahGHZIbigGr3YCLq
eAXoRUp4s6rVmK5/FRQIcfyxbp55Z3xvslCLb6NqoySb3ibc4H1pX5j5hdoT+/l+HLF1+JR4F6Sf
+/BMr9NL66SYjmKoPTB2SacaaQpZz3QMZl5hlzzB2ygJF23T6Md1jCH3g0i+lu71lJ/P/Vu2zd/W
v8NrWxcSDJCw1eK+7t9RCfcqmxvuaNYdmeqJQvXpWF8W96okp6HrH7B0Rgh9GS13dXEauVStd25+
SsZMmVDCWBfd9F6LJz9ur03ai+nwkWT3wfnoNkcVZW29Kyt/8bZtu7OOCVJA8twUgVKykQUx/Nqr
eNp0w3Hdb61pG2XHhXHGzK7GayX+ohfnQj81mse6Ojen7cOcHxnqxrHD0b42tHBOQuPj/FDo23H4
IJLborjQhyNrPIN9a5Pt8Jk+wZx+FBK3lK9xciuhZ2VbMw28ERK3P2F9d7NoAaa36nRU4Vi9WFdD
d6pjDNTe194RCdJtdTc9ZQQfpzcVja94RzBUlIX6Pah/pV4l8oLjeJFwHdtebrwmdLwtZbZlnDbx
tWsFfbWtqtjXpnsnum3HwHXOHLHj+KK4x+tRtINZ75y6Hdz/I/HQ09W0/VVrOoRxHYon7cyKAnu8
VPVtmR8vpt8Q06ucZDCclycbwkWUb9PhWIrPZfJ5rjZ0KqvmXJVHZrfFvMGvsZxDTum7xiO89/Y4
d33dpRjbRHBVhyPNCiPzGLJ79Xu+nOvCTfWEzdNKy4O0d6jTdNmdSiBPDqQAy1AcslOOhNkmVsoP
IivQMLCuv7Envth5GRIxKqdfIB3k1wcFVB5puMzO6xmf/0H3Q2BaUajlW6vhgTbm+6Wtqac0pdmZ
XohBccq32oWuSTiJy4JcdTew9Wsj8ivTl0/4JLjqp6a7W8ab2fximM89kkrRH7lN5uvqcdKHWgWO
69uNL0U4uhulORrSjeXtJm3n6EkAldd2P2bEVaCoEOJjcm3kfnSjnOLO1SAY2STXFC30Yldf09Ph
LD5xzkuge3ubnA7nSGiGHNcEX7aBt7POu4v2Vnf8rgjsJajSsCTL4BpIgdDjVtvFF6I4a8aj0tjC
SDyGyF5VfvEkhjs3vSX721++ym2sbqoW16FQqUNe+oYqfmlLf8K9SrU+NPJpqEkfP+2tQBMhaY5Y
Wir91os/IlbFg1DXNp4RzuIWRMB1/CHfDPNulKGYzo0slBWvCI1bes8nff9gBctwHckPdXFfmrOP
TbwvtE8YWPlDOZ0MGv3RFpdf5dF0j8zm0uiBw+wqJKxElCf1eOQY1/ny5fW1/8VZi5oRggcYx8r/
eCFzHuoBG63W5HljYBlaqXiyOhpaimWeymiJwt8fbZW9I25TXWqOw43GRvnSm9MSVrShMnMFz1vU
JE4fabAXsjdGe1nRAfmCRaGkhlmrQmPcX/vxcFMMWrZLSDBGHCz0DMPYcLptLvNzc2Tm2bkzb90W
XkSv3Xqdab2x/fzireWYzFl2TVGBjXfwBTKnqZMx53pnyC9BTjs8rHRyIV6/q78aheAl8GUOyxyZ
D0bp1B41P13p0KrdL+m0oMhA9PC7VQ33krxvnBmx2uXJHeyjOmYxxup8HJaOhdFA5wSjqFqQWrJH
HRTjbzy7lwehdSzAIhN7A4CNg2NZ1tYeSq8Wj//abo8y5cRTgdGodiDpV2EEMSBw3KT5zYuE5IS2
Fm85G9T/ZVyg20SytWYhQqOaHpp66gLVPdfl57ZPlTcu8LDwYCiGgQ25ept72JDtz81MzFVsTzWw
tuaN52yvDS0vCEnevZEApEcnIu1Coj6X7euT5fCwv3YFIGKi7kSGvbK69sfVFERocxP1YRax0rbl
mPmllts+TJQJUnaoSsV5Y8gX7yFqFbL7cOXCgxgfB/NggmJ/pY2ucADWrcY+GZXuXBVp6ExLsOCD
tpFV7+fYjdP2x1xdlW+5Cx2ucQwPWx1qIq4w9F8OBdqQKeNawR039BAfOdli+SP94aBbwBoG6d28
foMPZ+462mrhsPJGOUsfHg6Al2ys/zPsfObLfqqjcE3GRbYNBW1wku3oup+G6uvrY754qAhZeVFI
YASphlm3rhA/lQ2NjbEYB9kqVN25C1odXZATWXXYKkMSdM34NS/rt+y4vkFDP5+skRxw9Fmthldk
Dl+i/UFTq1e0eozKsHavZLr1cm+jRmdud++0xiUtZl9tODFOsd9VW8KFggbmb3nGX4RyJadPeb6V
yhEeT1L9lIj7TGu2sIJSFYei5mysz/lzqbPN5FHyCoSbCOk632uuRu2e3wEHnl9gKWz2/bbI1x9V
ytLXojNZ379+c19MH67TQa3DwQtkjlbg/nW6ojYtqFxVuDTdLQQ6JWgbcwwamDI+AkTjjdX8xcIA
hsPMWdsoUDlfuJzNU7PYc1LibqVRBo4lUWath96u0Te0nb9KI6kDLM2ucD67ev1CfzmyxvAcbmFX
Hqb4YCBqa0PdpuGS5c/JrE0bZ7KsAJd3ZYfj0tbrZeCqG116bwz88g5zyQCCIOYcDsxDS7RRT/Oe
/JyULqW6I0xmBDd3KLaWwQsa+HqvX+aLZgTq+fW+rqxXjH5f4OUF/KvGGuQc1kVPo6oPu862j8oe
v/nJXi7qft6SxlVd0CiLQ7uAxwOL5o3l/xs0vv/2cNimHwrazHehGbM/qwyMlOaym+fQICgci/8W
Z9hY3GuC06iu+KOZwv+6L49ULb4TCt1TOqzpsYmLV1XgWreV9biN1Px0UDZL/ljWZyuzzoohxyVx
wAtS3SZ0plysTewrMiso7KlDy3w7alHQ1G04ZNuofaT5QoopLxN/8hJqog46AI4mxgf5/ZRuB09w
Ji58o2Gws4hfTfTPSf3b/SEeCaqR1XGALsaaaL5/N0SmuXEZWQIY+iLV5th3LeSyK30LOqIWTBXq
v7EmYyS2rsnFaH0des0bj+TFwr02y6ERAKRiy4/nwf53UCMrHVpJKaCJQkEopG5mV/Eb8d6ZnRj2
3LKRsbJ9fS6+nPlrgKQLKXvtC7OO7o9ZuEWLFr0dQznIlbZYA36ncRCbwCKm6r8+GE0Mft3epMM0
hO1hpUisvqCHzgdTNcJ9xNonVK+Np/qGtUV9bxlUT5s8vo6cMFo2/FV5qsqArofVhfV4JgB9en+G
W5n7PQzQe3kaH89Qo0q4kZet9YU/x/nD6F0WS5C1O1fbKjruit3sD8bjPF44TCEFsiYQK157SMf9
ottUOh7KD7N5lCeLH3tA5Ew83AwIoUXaHjSavzqttzhO+GaL9jz83+ydyXLcyJZt/6XmSEPnaIYP
QDTsqYYixQmMlCj0rcPhAL7+rVDea5WkbommN3xW00xJiEAA7sfP2XvtMkelREOG7sNO2LE/QPhN
fIWlOMGTVDlHozhA227yfW0cMROnZewg3aHqTkEsRO2tc7PdTpopc1R/9u+tKUKBkFfxahytlpjk
Q+ge3Ox7G+wXok04MlyHHOnmmPkHTS37k5clnXcce9Rk173Yj+N+xAwyknV81sv9ZB1a87hu1/0W
43ogBkBmB/6ju+7D9rDZh3U6q1r0hLGn9+WjLG+c7Nz62uPZyOP80r5eHvSP5sJ7tA/GZfsy0Gep
xC4TN1kAI/qyIzdczfvKuUvXb+Nw11ffiuZDAyoArfFtn+0y69wME6NIUMeH3/Or7Z0V+pet4fTg
kK8AmZGylSnc6+fUqK3VbTBdJyaxKpEM+yDGCI2BFGOdtTj5+dbAhSqIL09wvXtn7zy4//G5ZbrB
w3vqlr9t0hJ9tQS2sqaEdPVdN5bRSrNSr/OBPNuAX0swy5krEyYUAkE9N807W8Yvrylf30MKQM8H
9h3N+tdf3+ILg33IeNRISG7yfEq8QX2qt4GuSPse9+6XdYi6nEaPYG/CzsG6+PpiQZH7ky+dCaTq
mB3lml7Rod/3q0DdstZP2cTDUOJ+emd1eINX5Xv9vO4pepJ9MWAU8Pq6TVUMI4rBKUEclx6s2T7p
N2w7auvSPbBqNxeFcE4aCIvooGq5mWpP7Iy5IN1VUaqggpt3XZ1fbJo+UKvsl2Zrg3PqNruJNzHn
+6kw6C9Ci4unlLzl3z8jv941SggezlOF75qIrF5/ekTvNmAQPSSzMVyMQh0ZwcWFpmZUskaPpLt7
Xb5zvP+l7Ha4JqGvlPRsHGHwZtfymj6QoZwGyrRhO2xiOXieOoe6eMEgx2BZbd6TW/36IKKhoJcN
6PHkp3kbCTWncGXcGUkUjY/pvDaea4gagVbGtV6Hz396R0+zoFMkAo+hFZpvnsOiQwnuF2OXGOxF
h8GkG+cvTEZCAxaKImE5DM8pi9v97y/7603l2YPadVIQYU982yMKiyn0dItUkx90iKQld8htzEOd
2uuutsyHChL5O4/+rxUhzEc6Uszg4Cdhk3rT3GiFtARR4F1iLTMIlIkuIwpy+uwbdkQi6woacbU+
r/pmjiZlD/s20PlJsf3Hyyz0g5NKi7MqNq635zjVV45XDU6TmJgOl0nYdHLqDRkdIbhIdCPgIzeL
h7tGbB9+f9d/fbBeX/ltO0Jvyp+C05X9xF+CdDdD44k9KfxdVr5zu3/dTF5f681r09N/9lnOmkQO
xuMacN7PlYMMkvTw6XqbLl27HPY4Dt8jTbksAa+rH67LsspSQJcMxefrJaIpWhH2Cod7lll9rFap
Ypzg78EX/tOdpKzniMFGgSryzUKUbWDGjdzGLN2AVCtMLyEhJ5JjVsBNzN8TG/yHRzcE0oXyklOq
4D19szXhjRLh1hEvWi71t8KrfnSGjNfZSq80O0eXDjui0q9zPJpnTB6zI6PQd3bnn3jZN/eVjyBY
AB0guCgbX9/XbGRYyebYJt382EMPSOwWTxV6xvYy7XEUmONcXHSEckSTaz25q2FEKYOAOt9SnPCW
vhxpbMRcYtxhoVPRWFJzBnkD19NoSbXJ3wv1+XWv4J6dkvzYLzh1vj17KUeUjoUslmx446afh9jK
3H7vjVVSe+uedpWOCMGz3tmhfnkwXObLtIQQ49JyB7bw+jYR4ENAiiyrZPKKed/15aOh8Vm4/r3T
4PD5w/f5dDGs1+IUzcGx5vQu/KMj1GEnmGaZV0lYjBm7NyABXVlfVd8fJHPbP70Y+kiCFDi88QD+
IjU+hXHrMWfgsWTjMyyh9tgH4UE1ftJag/entZh7en2pQU/Qezr7b74ZDsJ8MuogT+hfHokIOYgU
X6ZNfRothffj99/sl83odDE639Rj7LcQuV7fxtVYELVZjJYGhgd7EEkNtX3w1M4QXGBEnOH18d5Z
Ha33rvlmMzIahjVzQTckSNE+zF516HpviqpWmQ9KWjs6F4yxB2tfWd4SW/l4zHI7JC/WtMGh3m/k
QibeYrgX4OrqqHX8d3Qrv7w93BPEAvRpGBgR2PGmTlxWlbL+uUXCKcBIVO3UN/b0PHTpwevUmoRV
fhvUun9nlTn9rK8WGcQ90EOBedo8ZeYv1enijU5m18QO8yKd1cb2bIXv9v/fsAoCukH43lDq068+
Pchv1VQB2qPMttMiqTBe7iGhIezNaU+bjf5ANHr/3E7eh7DKrONqrGWiQus7jrKH1d0u8nxFbK63
/szO8ycW3v5Mm0sX9ZbzSY5O+c5r8HoT/fuTwkqnSKBdx2P+ZjVRnQvQyshLupLelRM219OQttS6
WXnWc8YNna/wCoAXr+/FoFqvfwmuDLyG3iQ1CpaqX9vpeZu5inEQ70QxHcvFy/CarsdxqOv92o32
wUQVLQWK4tTKit265LtivWi6s1aM42Omty+/f0XfTBd+fh7iu075VraPdvJt3MlSGto3x6pMChgF
iTM4iEwSI/PHXSibncZ5e9im8AHljRk1AMveeV9fv67/uvwpqBJ3B1XyWwUlljz8vCWXnyWqhnVd
PhswZzbDvMVcnkdyJpD899/49Qv47ytySsOb5sINfvMC9ovyVoYKvAptiUJNbP5t4cRbF2CDzVfn
OJCK5aS++PuJ+yM+y/+f3IWTzOp/BrJEL5i6/2k8Ov3xv31Hzl8AFcALnwY+rE0/uQp/I51O7AS0
5oijAefwuvwEmv2bvmIDbvL4GyjO3hiPvL+Y5EBcBbfK08TZP/gT2xGTvder5mkcfKpyTrWZaRIQ
8GaztNcqnQNcsbrPxVIcZgFwsY0sZ7Da/bba6HpABg3xnG+DVyHkgQSxg3/dvWiDwOWowhT8zW0s
jf1cy9VPnH7sVCyWtCKYL6gLiHxG2daJbocwj4dtsMVuDIIKg0ljLQaVYGB9nhbhXecOxNVdpQly
jnsizeyLcRm9HA8y5tGrSgP5i7hw78em5p88bnm6djGt+hO0W5C4ddGJrkA1oTCjnp386vktGj1G
eP1UVg0arqwysV7k4EfRc+b3dp7BU5SQUBFfaL2EUT9KGqyQCE4Ch37eL1Y/1glzDubYGMTXiyWT
gPg7Eiqq2CqL4sfgF+VHVQqC7vknXBmrwVYiziz07vvBcYfPbmsBLx/cMb1Lc1mAtxRLCJazFu5I
U32UnygraH+u2bTWdBJPhAfBZPnp1GyxI0IyR2e3mCbSFFIiIEgWrrR+YK8f0cewHTmJ2Mp6OBAD
7HY71roMqptSS3DTQHZ2Y0ukAbjGVJRqL3t/eAYqhe28rTDjgNpcsTUaveq/ACBtusOicIYCUQSD
uRPbjLWZs1YQZ6HIBVja2djiTAeYrvx6pRdsj1LaBxstfLF3DNeCCIG19bEclL4qSlu9zGZr1xdi
LIfppgB2KePFHk8+GUPU6xm+dH86KnCguK03zE9Jm5pmGYnAXW06u7AwEgbDjndoUYD+WFNjsQ8L
d/RhtdNJfCjmvAGcKXRBI3cu2yDqzcFf7vQiqzqSJdPxw2RPZRZvGNarfVVIur4Ng3NM0kQq3IrF
R7WYd2H5lYddMkWsBIJGlc9IGiFVOo/d2vtPJWWBOCybM9wy1J3NyJ48UGFlGGDSSlVPBsMQVB39
7mL2LgOQQDV90DmbALZW9JaotTdGk0MFz0MaWc05VvlOeiOUmL5JmdWfzCw1P7XcIJ9/e87vRKnV
JzU7Xbhnspj5UddUdDUghgffSxQy96XuNIADEnmKiLyF/JkJunE9ZHNKf1eBuY+ceV7sOJytFgmg
7TxUQ5nn8FaNwLzCLO8cJ6tIf+iMhpw71zS2sTB/nJCXPU2zk9LfaNv0eTJa50dR9+NXG7HFuSxG
9y5Nvfar6axyODrlnFm8Nnm27jsx2OVuhDV6bnr4mbOY0ygGLNfMAHJOsw/w1OWF1DHE0uKr33mr
sQeGweCpGG0oo6jmMLt380yqgaGbsIp8s/SgW0gIDVFgBBuDANqqc2xZBX6+ISz7gw8vNEZB4fhJ
CeX3FoaBMyfacbDV9xbZUx0UpgcnKKY7zdryKVdh0SRDPtq80sGqXryfv/VkDfI6a7R9y8+Lp1pa
zMLynsNKKYi0gOw2PhvlwJcaITVbPBvOTAakNowwJlBMvGSrw/k2Hzve8LxfQgQLND4fJ6ebLiYb
O3+SV6404zwAzsQHzlBKVpao4Fr5Sn0uzKlB6gjoJL1slxG4rBy2OUys8kQTZs0CuOca07TeBIBv
mm2/sC7UO0VcESO3UxuuuG1RUQOs6KobaXqFApUl12FPr3V8Rsrne2i2eumiYyurcY8NvrkKleF6
lzLjHx/dfnRj7bVW+RHNe2ftxWrNPRV7bqgzPGAsj01Hqbqjs2wPJQkNXYU7XeJ/TibhBvtxtstq
l2aWd9dYyOT4WGSODHfBNjRmQhsxPzOKIl+uBjmH+aEvgiA/NOk6Wve9YVs4L8n1+uoMo9nv7Jrl
7cjwu7sly7EFYhI00o87YNkbouda3eS9B76yonjq2RUMb41awx6cSITz9EQold3uNjE4Lf8ztZnu
FG1u7jJd9XcFspfHLC3TL3btpbc86rwsqW01P7QPGII9F2nftsy+dWnns/jbEPW/NdJ/cf74n0uk
/9NmXf30zxqJP/53iWS7fzFMoNrh0HAiVZ6sf3+XSJDswdSju8d5Ifgzp5b9vyokA7SliywKEuUp
kYfTNwfvf3uzreAvE5AuziF8tKf/5fxJjfRT3P7fB0smHcQmcTTG1EK7hAr+Tfeqg+fkUERxuLfx
AY71FhJ02fSqUKChndq8bdJZfFrlCWVTLtt0thgE0Mb2EK7fM8PzVdzmQfNEdIjjc/6qlodxy/XN
KmbjcSpcu0tsnev7sfSxVcqp1Nfu5OXBRa0AK8VuOLMjWc1ofJtd4oei0ChD0FVN26L7B1TCMlSu
NZt2pcJPpSAjLeIUZC64o7t1pkYABHZIdZCF92ZhtPCPLeV+7kRlQrqp8vQHZVHWJFUGFGtn1Qq2
uSnr4su6orHbFUbBFfyiLz/7otU+2A+BbqhDaWJGSwpHJ5lHc6GzI6rAZWGzuwF5M2TLuCB/9our
i2w573XVNkyJfWgyQ9aJkPHvonV2ZVRjffDNduYcrVcyXOhCGXZZ7JreKd8TQb05l5pM0ZnD4J6g
TcCW8LbW1X2/2avnnRVm699Upq/vU7Au/TvynFMj/J+PC9JVYqIIZ3BPhfov1s6wbic129aNnivH
YbV1h+ZITSyh6WbQV94ZCNAgfH09Dvc8mzyVXBD37C/h8m1DvkhaqGfOGhSrg1PVD23oN09FGMru
uBVGl5+HXWsPO196dhvbXg7RFADaqOHrF/1Fly2sk9uU668l1X+e5Pxog3whHz6wuocsW5lQ97WV
3S6gM1Q0ZVNgnkKN0+DCAYyqI09KNKW2l/LsZUs4kpEzOPXKvr4s5864gKFPmxraewtX5iq0cmO6
dSaru6fOK5womCdHJxv28d22ZWQHEse2hInatAAjogsr+Jxq9DDIAlyn2W3+5ox7M+jHxFUEcEVL
D+btSBiBXs/9wpv7xIA5wA6GgfA7tB3/YeXZqmLONuUG2PgEppH03Y9qG9f+SMinERyEqMXLFOTi
HMexzvFXqwr4VWUUczjtBrlsGPbsoV/6WcWdvZYAbXIc6iMAoSIaN3tBoF5tzXNFme5iB5mKJpKL
Z8yJ6/SLfwjNRtwubStDgiIKOv7Oxi0gjrOqnqdsztq9N3tFgPHYr8zEFxZxW8LtqKBSpGdPFjWW
jhXJ5pgujbFwaXvTMN7Xa4VUYsPKRyVS577mdnTqWjoNyBtvamYZm7NOz6VISa1m66zCi9GuA7gJ
oavuczpDQH5Gv2/jLuBznru9g9Fe8PZfMqityXUfDfV5rEXBoShjKLXf6sq532ZbBlE6KgNkTxl4
0y5ni8byTnTl6VsF1YnxMOjpfDICbgXj0eVTn6V2EedZT46GqSbTBeHbBsuBiARUHxqukIyHYNAN
j86a+edOW/mXKNAbSivg9MZZPlXoPLKtL/pDOXiwz3w29iIu9cDgX1klp4ehK6wvVTYPLzpb0am5
gUI4b5CQwtu4ecM5MQjN2UiMt4ApB/sJePiyHSdEb5dBWMw6InawjuUmru3SbtvzvhhLax84ZXW+
DYtrxsSBiHsHINidNoL+vDH1tOuXSb8svq3uC+6infgw5omHB3PWJZmGaRTVW6Pw/WA2lLvansdb
D/pdEOt6a9sd6RilHZ1UsHky2SK4QdwHdol7fF8bRiYugj4MsW2OVhXE67rOBiSjMTciMahJMDTP
+DVqG+RUQlNy5JhptxrTgWzUvncCQlncai1UXGQt6mhToVyug5UkuUn7eHG8bfhRs8C0Udm12krw
bI93W2As1o7I8/GzlVfLi1DasSPtePJMLJaRHZj1kO6wsh++8CtWJ3lQpiWwK4PGa7Cii0yG1Us/
MPR3yiP2VrriYbMxf4KdClou84ppTGa7C55Rb9RXBs0x60JtffBjcYR3o0l4eck3UjB3xuAg6zbH
GuVVNowFJxlN3mtMaGh1l29qvPKhq/1QDYtetICmemAUe+oMtHkRJIzzWKY2S9ufQlf2H9d+5Y/x
EjlZZHMiWJO16P2bjKlqltSZHv19PfkGstS1z77Rz+zvnbxaAcD721QhRKK9iWfAQS4kOHEV8RY0
xVGS1GztO7MLP6ZBa2InwTbIDZsXxcdFrjWczrfDXcr2CDKpctMXbxMeU2TY3ThTwtpcY7eeg8vJ
drpAfWuXtppiYxhK0v94XPkzWjbBZU5s5AdTLqiD8mEZxmNYNyaOoiwjV+SAS72yt4vU3qaAwenU
oRkzBQywQVnwHGrqZCMRpNvZ2Epm349cohouqnrdELW5Y//BXnvdxg7LAI6W1i5uNl/oHqi2kV0t
qM/8XY+W+7HivBYcjbVuX4jAc8Tey/L1bhyM1IusAII2h52RJKlW4nFhbF0y/8tKOxgPrXT663Cd
lZ94siViIxrX1TrUVdY3MXA6rz/PHWqBJGXkniU6LbaMQ3lgftFysl5Gxh7fRSO4q9Oa5TfMuIyH
ZS7JBnBTo/hRchjbotSrB3WuqyYUsS8HeAdDQHgsCSGMEAHF5OoH4hUc0JmBkXSPy8YcI3ddOAwh
JViGXe0OUoHaLQZw2lu6yUgv0KhA8tB0B5znpTBlwpDVv1i39nPeZzB5y9D9Gm7TdENQi3+PJcv8
1qZpSn8ilz1VD7mKhD6QUlIktbTI57GgaImkz8wBciD3Xcb+mJb3pW8YbuyRsFgk7jyDtnHI0aPz
0DVi2BXw9Z5zr0F8I+xVU8KtnGcHA/QnwXpdG2f1RI3lgoczL0TTiS+ZORWfJp73MU5XUX0gH5N1
v6/N9GaZwlon4aQ4UBkFVEiOqjXuhmwGVaIMQtES2GUbmLqmJ0ts4e2KgjDHZcwmWN3qUio2nRXW
FYiOfLq1NmrJhNZm/Q2Kaj/if3PMH8Os2odqztLvQWXWErd7FjwEOHzRh7UGQ/A8bWiY2PQFvte5
kFSRS4/lz4HcjrC5WrzP21h7T1Omsq/NxEsXtZJcFyA5cpj2wixJ1rCz7YTjNOD0RQWYpTyZ53Z+
aNrUe5hGVu19mFehb2zkAw1LfVFp3Wv6DwTDUB6ASP3RWKtvsYlJFHe8ZY/0G51vwifwCG66kdIh
4tyZJSWMuSpp6sqfL/vAr0f2dKREtzIIy4eZQ0Ab9UVVHiH3rXXi6gHjgj/nbRUvw1zLvZ+qqt6F
VYDNQKaVTxOK6Ch6HWKo0UP1eHwvhbNs/sGfamO6CDfZ9/cwy1I3BqJozB+ZOhHrlGndfhLkW9vX
2pDLcBwNgk+4Na69jJw2ui11l3gWzCjnuPdGYT23KV2iMjLtbBVtjP3EpDDzhrUV6kCPyF6HSDHy
PGkaezPb7sFeVJCZRN+ssGdlkGHQbDONXVW1M8cFRibjVjwX6G0JI8xqZ4m7Lk3FZU3/BdxA29g+
jD9KnLS55aCOfD02KCPs2KmFgApS11VVahi//DBITUH4GrfEW23VZaBC0qQJppJbju9c1Ma+ad3S
v63GXHjfSWTj+wRpWxTurl5ZGc/MYDZD+tewWU0Vb7olMAoAdVeQv2SPJNkMC99CYGXmKFMV8+of
pA+Q+k6GWy7qBN95qb5s64BJoFB5AzgbBGD6WZWk/9DudrYCpyHzdGaqoaTPGYlmDLCi5wz1/Yjm
weh9LDYOHwiC84XaG2SAzy5qwK4cSTLYqrwnItvr5N06TipEupp7JutjZmz+DhCuK6+MnJSFy3YY
MQlKf/BhQ/RGUPkQRwn1Cs5SdxzMGzW4AjIyiZH6Q9/Pqf3Jln3gXTVjhsN0ddb5S2hsrGlWlUJW
qtaG8ibQG8rdtHSde50v6w9pjZLoy2qcAw55WO2ObeboBwlfEEDhEs4Xg7cWdKMQTlKeOCO7YRtI
4zN9plP4aGlu3g6IcYkcV0x2dll6vjRZKNcNAhLUy0ODzciJ+0DbD/lm94T7SOVaxyF3aygm3Sb6
M5rLIQAnPeRmPOQIynY0bhVOGF5b1ii0jhxa3RUuOkyATt0MU+3kuykt52q3jpTkSdEYbn9eOg3z
xDLssx8dgzhcoUGLF7pr5fjRFE2xHdHCNPbORRYPUtaqp9sFS4e2O/Ijmsxl6ybQBn/lXHBMYODA
ATvNGzrsgVt/1JZQ3+wyJP2Bc2/2YJhD8UBnNPuQdeCCAfjO1RR5jhyXeJsX/d026YjdpphDBgTJ
OX4FHnG18tU7tWs8i9275dF+GXkkUAuQunUMxm3DCz8GgsOEucI8ZLw6Lmdz7qu7xXWmL4JdEHUr
Zh6Ys3Ph0RkupP4QdAhHoKzChwSo5dQBTf2eG6bNVtwQUY98xAyz7LM5es3XjXLJw2QdTgZcnt6p
90Nu5LxCebY9b34ZEBq05PWAcyaljzCbS+Ge2aIMvg3Q9T+kXrGkCRFq1Qqrq2o4l5FNwqZEKAZ6
HWiU/4ra/d+m2X/RPPhN02x7GZ+fivLp1XCRv/J340wQF0OXi0EgrlyMRycj2d+NM9f9i2YVmdho
ME6ixRPo/V+NM9f6i33vZEsnEAK+yMnE8K++mRMwdUTawFwShcNpxPgnbbPXzRb0HSet5E/AIEZJ
Ru+ntsU/9EVbzrayKpquPriZozGkxleD6LJ3+FJvtTCny7g+nxUt08n47r/RwrAHWhblqbWr0tY/
W32333ntlFFSr/p+ddzv2tb9cR7tZtfLdr2l7OiPS2VVT95ST1feNmdlMrWFd5xFxTJDZAuH2nT4
M0nM6WMKBEk0hAQeEjgqr+9GAfZeEqhn455w5WFhfZdRg+X3Qk3LC4jo9KoIcJUyfhHvaAF+Ysv+
ux/184dAc8VPTsMUkspb01ZbWhokeGXvNsq6j7qW0z1ucrKLHcUYQPkDwoApfWpSZJw1vU6SmHN5
D1ZYXjUI7qx6Xs/+8RTf/n3tfwZs/odHQ6Cd4VHjQ8EsoK37z0eDtgm5GtBqWbwZlnJaM6t97TfN
tz+/DOcQQkx4/k7P/OvLDMxwGldOy67Lm/GsnBhjMyoc9/8PV+F9oTuNKJnh/OurcFZpBxdv9a6g
MQwLozf2gZk+//4iryUkP39DOpZ0tD0eIQ/l8+uLpEOlA3Ir0TcXqXOF5ooD69x2H22J68TZUnKz
Q7fe/f6ip/vz6sFhBaFZytET7SZG4LfSAEem7URdsdO1fuyrrrjdAo5YZdhmjzZbXuSvVbOXjQMy
eeaI8fur//KQnK7OCnISzdDid73XX5nkyZz2UWjvvLm+FWHn38IbUx9/fxH0SG+/JDg1itkT1cZi
0mC+WT+y3tK8jZKow87AMSJyfUUyaXlebQ666jXLSiDFa7Vz7Xa8GrWT4dVpXNaYrU5qJYn8XqZH
tuqqigcza5fInR39mHHSPtbks1zkla7PVVCUDJ+rmaAYvhFA+4UEhWAtP7TWhhU33ZT3NR1mWM1G
ZcoDwy4xRUU5F7tZeOAyKtudYbVnprpT41pAjHHsC0lB/GFxBk0jcvS+VlW3HcoyhAbu1uUPhgnG
51J0635WekZibIPAqFiUd/TN5nO39tureiy92FlXZy96PDPOUL+smexflCiJqFnSc1UGzrrTZtrt
GIGn15RfksnyUvoXpiZhwBk8RCDMi7fvm1ur84a/fZ6nuryTvP9DxNF6lXFPnwcLl71wbux7NKbk
SIJAbu+Z/o9wMoeaP7O4/mVJXGuce5OKlJ/NeyNd6e72mZ3uMykZEG/ttA/rdb73HJQB1Bs4mrba
vTazAPhVLeftKbPgubvIEnQ8N66DlMQttt2oVfdxbez54VQb7eqBKa1d+riCCm9BI6pwWHb1CRTe
D2e2LJ2jP7Xlme8aFdHYwhjOmSCXMYXPQ96N885z4ECLfsmOPYs4zBPTOiOywDtjXGslmw7mM+Uq
ptN80I/9in+ZH+c28J39tjlh0nk0wMtShXS3J283md187Fy6vrZGTzCnn3C9f8wUYOQBjHxFizka
aFFshWwvFeHv7lzmcWo2ZuSlvcuZD4Z5ipjlclrA++RimHdVLY7TWi3nZWmkdM86+eir6eh4KQw9
xRMETIVUlUvOMm6sdHFfEyzPUedCFfazanC/Za64xXb7EZ79hrGxoE7vsvDWG4PmrDNc+6yFh5R3
1bXVlmLn+84MPsl+DMojKXHfJqe+lIb60mYTM4F1Ok/N9kH0znzGIAriuyeMndXg57SzUJMmmq70
Sm2bUFzMlVGGP2dHC3jbzYtcdhbNDQEcr5tov3Su/aljlHg0xtI8hgoUIAGgau/RDE3hpwSrSCO3
dWVS5cD2g/K62LSdjKbbYEtBLt5XnOgieyzltZtaNrP+8EwGhZOo1t4+SjQmZ/kwp7fEoTwvgScP
xarmKzSb866FwH++uQr7rcGwZW59gGDNejX3aHfIGDVjRuzzUXbOxTro4+AuX6VpdsegaB9a8qqj
bhE35dZ+QFYR3IUYaG4hh4dfZ+xBZ6VZ30AxD2/bRqw4k5CfW8a4IbKZv4vBoFVOeW2L/tbLlkNb
Fd9ThT5eGuNI76SX+JrEGE9bdtfZ7mVHpPJFWnHTQutxLnoaF/b6VFeAwow2eN7AU1nSmueIaiUE
i1TY06dp0WbkdtvI0BA2l+G6zbdMrIfa8S+yoSeHJOweLOIa7mkTfTdApuw6nYOJxVDpkt5xLRfj
m5E7aL7akNgLp3TWm5WiL+r1CrYVhjpxAjxa05Qa+8WTz+l68jZ7+UGH+aPh5DddN97jbxuuPL+e
MOxLXtDTIrgKDiBZFYfVAkG0EDXcqPBQWbQae8/Yucv6wdrqM2ugxdPRnY1nkod5nerbxewCBhQO
9Hf8AmRvs4BLTv3jdK6H8rks13PlK+dcZIqxTbM+zYPBNMwVPCj8xF2v7pG3oECQ61cV+teKyetu
0KhbzVGkO5es5mcPdDyfI7QYLeZ3rSwZOBn1O4UcteIvexWJa2iOeSUhxbAzv94Sayze1VD4/S40
jG3d03vp2725zG66F7VvvASbyOis6XH11FnozWMBM4Sw4GTu7CHdL2QPfCwKSPiI2TCVJ6Qyd89a
qvApramh95ZkhqLnSX9WupM/MnfAx20ZdNOOsh5WmElSrY9rEebPRrHB35bVOlFUtRlzqEwJRnvl
1DwBvjDUbmk98a1dKbmLvsZHrBvDWkD7B80PvzaqJ+X2CIPRpE5cmNHAkKD86iRbri+N/VwsIP17
076ZSEi7NUXWs2LPeSb2a24Utx1m7y0msBm6FNMMmrKNLZvzQiLcgo+d9zIKggVXMInm1XXmLsFH
s5+28hBIe+7BQ2fLU47POXJ85W1PWtVYyhXSj+1Dbjqp2pnD2JtIyTlfYUvWgx+tvh5PIW1IHiMJ
3cvfa3i939LGH/p9OBu2keixZTFz06m5CdxyKeOabu2dkA0aMCzP1W3gpg47ipglN9MITikStR1e
GlVOi8Ozl2WMete1GnqCpiCYfdIBqJfQnD8SgESITcEElMx53FFVBAIMJhZ5RwA2qmpsrgriM7rI
QAZPX9x2luncMX0d7piLYgNozKIs933fMuvVbVndL2SO5Emh5hDW+tThl/XtkhZwmjU2xG1FNvxF
6C9hsx/FlB59LxPEwZuVb0Kc/r/snddu3ki3bd9l3/MHQzFdHvILipaVLMs3hNptF3MohiL59GfQ
+5ze1ifDgvt6A22g4XabIlmssNacY1JpAG6NwuGsHEf0bER++/i3XZfiHoE98m/XxwKxKxPZubEm
9z7cuYabfRN9yfReTdiRbCI1sCaWJZUMmVbCP9oIhea9MjVdgFZMVOyR7lXeGb+mLyNxYN5lVhHC
sx9tlooP3mpUxRUVtyDBEi7q3rooSdyr4bmZs0rOGRaEQ0/9vEyove3sPJ/saf0UBpNBuZsT6ZPR
N+iikxSB7j7zM0G6N0LN3VxaFDHHHDtLjNFSOPuBKA6gIiZTcuMn872eumJTdMkZaaerNzc74+C2
s1Oz3EnK3w5++BRUfeuS+BKvC66Mlh6x5AFKSiq244E/WTq5ELlSBRLuq1+oe68BH5halnHrWev8
mb9Sjsid8uLryGENBUk5v1CfdT8y5BWiXLQZ49li+3OzM2U+3SxOV0NGWytNkW9UtPlbiALPEtEt
PpE8JBV+0v5EPIiVZGacDytGgGryhsts1OAEy6LXX3sEH9nOSMaBpdFJdbqvXEtZjNfJvaP5Q+mo
NDaZWzaZQXhgCodI6BLC9WQYQZnEGKNGGmIEhVwFUucvRj/1yW72bJYwYc3ZwjfUG5+sZNOoLC2G
SlybHfXHhtgVixZzY18Iyx2KG98abcSChp0A+6/nK5rBrcN6pokBoLGcrlEV4K6NDEcm1yo0F/fQ
6kGQLU8z9It2aho3fCs9ECq/mG4aWWi0MVlYuMd+QF8Yi2TM6D0VTvh5Nf28vLQ88A4XORnrrPB0
cGhXBg192WI053M2JsGLK9RM5RYJ8MECRtKzTtfOcGCacD9VSw66e2qqtjguRg4Vqh0H+Bl0Vz2a
FYv/d7l45NkYauku57XZPLlm8rSGpe1dhIyObG/xwjSLvJmWF7PIQ7KfZjlyWMhmJqKFcQiq0VKh
i+pXbV3nWiw3s7b7Pk6Rct9SLE7KeDAngS6HCLwiqiefku+iSLQ/kKJOolbNy/ub+ZUmVttybIQj
05mUeMNM3DvuJFM4ik4PgcdasxvkVVZ3RBWbfJjcWeDqL4vMjHo7N83IrNl/Rk6R1cW+pbLxELqZ
eCjJ08viqemCbIdwsWgj1+/0DS0G9VeoJRLtBRknaV7LsN5yysg/JzIljK6ZXOdGCOr0O2u15F8e
Q+S8WnMOD1Tlu4BsUNpjkQh7BTZvm6wiJCgW5jxbqU9+4+MP7Vwx1/HMWUtddqamVGqWqf5rC/Cq
wAMZwt35hP3SnaplTaV3Du/qZt0K1F6HTHAFyHUF/KW7DUIj/doKo72HmTzjrg3q/iURhgkihbAs
ptN6i/Sq3WmIFXf2bMyUt2N/yLtuZ/Vl+7jY2ZDuyVQrqfNqfoxz2qo+KfT5SBSa1Q/JVxs1wTf4
SWBsHceYPg5BY3xDOzYSGWYj9aE6K/UxaJCT7+rWcb+YlWwQozijfKqY+YsoNbup2SsVGEtUB8na
XFWW8r7ApWnvRj1kxJu5jeScsAQdaYZC1m2E9BTZsr9YLE1+je6CN83OEUE385h2+nU6ilkWjyWH
Br1LM+IQz32KYzfZwIlVmWnHOuA26FLr2uxJwitG2FWTNYKAlGxf1vMCQfGLI8HkSG2i/bBlwMIE
C4tmkZ+lj4M7SLZWXlEOe+YQ8DH24FgVeEhj8uBUt0j0izUY0GG2lI9QToQEgyypfrAzfDvUpdfm
TjOPMbC2s0xoBw92ovXd4I3OTJpZVX3UQ6jZb7Cw0uD2jYF9kcexaZdlZflXink5i5vKzEf6Ear/
VPRecOPk9EVi5TcWB9U6nWjshhp57Up28q2tCh9R7zwPAG+JnecMIxM478WcLn+1k42eoCJY9WmY
Bs4ysz+wohvGJBDNTBP6fPI0uvSBXEbBbj9Pn40Kcx4hUsZ0Wflj6V5qM+g+FBQr7hBMoaTGZRaQ
ict8lsblKMrkQLMeqt0wl0jsZJgE9ywXQqFhkT1Mli05/EAXckA9bYwwe2hmJJFF3PYLUGIwHPVY
oibhYJT1uySY1/WxTxy7PneJWLzwtZU8o8TA2OCwIM04azsE/lQrh/sWVaGKkfoN3lMQjCLQvJ16
1UDopyXqVxPUdz77aqOc2Mlnd8Chd0kkpL4tR1SBe0QiHOkTXPNIHbthYkiziTuioO6MfdYs3bOD
nxGle74s4XWre4QIgYHwLaoQBm+HXN++7kd3dVH+IFlj2u/N8kBmhHtcMUM6JFPO3b3KJRmBHUiH
b9ChWQjRkDN4mjRdXRqcqh3jxFCjxPUlym/EpzGB2EUnaYVgG7xIZTW0N4L43hErZabeQ1ueWm0c
zqTEpwoAAgFxqeGPUvZPFXESWWfwJ3LY9+hsHmwhQ2RObkYXxW/a8tB0wnpo8YRf5WJpYxQruJ2R
mXaxXU98LmVIjHgXTvO5ao0W4Y9dFzriSWyabIQ6fxPUOO9+1Mf+t/HyX8jhfioVvsnYvn75+0W+
9F9f1M+a5R//0z/NF8yf5KMQA4WzGVjiP80X5z+wPB3hYwbeDmk+FeH/r1pG0cyf3RIx8JebG7zi
n+6LYbv/8WgS4Jj0SUmm4vpHquXX5VMYjmij7e1HID2WAu6pBRBQJeJNkt5xbpXz+Up/MBKbA/+n
h/KLSv7rujQlYRoLMOj4oQFVbvf8+kSKSc205h4p5OR2l6xFj9M4PY0uJfeQvb0S/RL//oKnt8Wl
6F1tim9QPy47y9cXxPqwJLkEEz6QrnCTLm1yDH1tvHPUfnMVG8gd94QvbhORByfl9pwNvGYyApRo
QqpBRGcfRe+Id6S7r0vPPDwb9sPmwMcZiD30NG8mN4qAohuCn6KayZtRCjmWPBQiu8qC/mHO86/j
zMHx9w9we0D/U9TfLkoxHYIfY8PGD/KD9P7TJLTg+xg0kKJYeJ3EXOUNB1Abxt41bChSJgjO319v
a3+8vh6dRBpPjkMLcIO4vX5h/sION/A6VGyO/9lPGuAhhLXGQhbDO1d6+9JodtLf2rDB5Or423//
6c4wkjR2ns8DmbDpfLGsbNLsdiz/xVUodWM1h/OI72B7qT9dZSo0+9GAbMq0S7viAjNMYjAY0Qe/
c6E3nxatJEha9gb1tl1cEK8vlKP7Z7EL6eyUo6RCWxTHrcsSB0nmgEsjLLgfhursj98WRlC4QVBQ
mIxOm1nsGDywgfjzBlvUe0/U80EJYRzqrg3fGYinrytkFfT4tVHDgs2e/fr+OHJ7o+7Yeeda5sem
CZxzrDrvgXtOniLSEmYoxrrJDAiI/Qcc5afXpdwibdBYFXGxJHcuO5NjIlFs6Yz6lHkOkVS+89pO
vq/tgtgcQ9CNwGxxjpzMiO5q1u08g/g3x+XSSUOXtxb6F2VrN+cdzqV3XtivLmcTWsho5OMiiez1
U+x6DLnIOsvYJtaqZzNN+SOa0q68JAfTsGL2jbAbfz9ITt4ctwhggeEBfonaBxua19d0ai8ntzsj
uUF7xnkrwvuic/s/vjGbBwiCk4cISuD0xaUWRQK3R5WHT6Q/R2kqzseS3Os06az9rB31znv71U1t
09MmfWCwnL43EWyTfmXklGas7DD6bbkviaP/F3cFsppstc3eDQf49aOrnTKj4hGQY0egfJTUBqcg
ZS8Y2ypk+kNhvdPC/cVdsY4xFHlf2/bzZDTSv6JF4DH8VyRaMVNnQa2lnf9sUWZA8IrYZPDPths4
jcgJl4agOCobYG8zD6cnvbiCjPXD74fdyUqyXQWvOr1gNknYXfyTexm8sM+wgIIspR5PjsO67HtJ
/WpwaDj8+aVcn+mXrRot6FOw2WBb0l+1T9TOWnpIqMV8T5OIrBlsH5jc/lH0/GIH9au74sltNBFw
yebpBzyu01jSQwR758kHRHfz5ZTZY9QuevzjseD4CHI4TyMIYiNw8vwSGi8ZwUUV66P0KQR6oxHP
WeP/ixtibscnzE53u63XQzx1GsSyfVmRDGb011AuVuuDPXaJ/GDWYfuOrObt+Gafuy32Wyya4MN6
fTGd112gfMz9KIrNiK9rujYbGZz//h394iqQumDq4TmAmmSefLWVYWriMQek6QonQt6vz2Ip32Og
//IifEjsohnpQCNe30o2WXmaoFiJDTKd91mtxI0cOn39+1v5xXCDmfc/Vzl5O3YrKdZV2AqzRKek
cpQOxq9uxI+i/fs/vZRgE2Hjt0OcZrI3e31DrjZmGJQOumptkxDNUljsqGrlT2UwGu+8obe3RUeM
CW7TnHHo+pHU+dMyHxZFYWthFgDUcnFZ+H59NVBpfOEs8R6J+O17gma+rU2UUzbg6ckTxE1sNEvD
pRrm1b2rkBsUtvVeYsPbdV0g+GHedtCKUTY4GQ117usyqP1i80pJms9j03wuZREMl1MgEdwUNoSr
dybYt9fkEAJwhO3EJr1xTl6Y5nBl60YimYANHCX4Q3ekGbroKmw27I6y3tlH/NB5/XQ2YEYHuI9B
Fx1iYHEeOblgw9ux0qYrYzmGGL98pw3l0QvbHrV4uASfDO2FxdFjPlTRMg39sl/y1nxG5tx/Hqxg
8sgiGqUdt/UWiu6F6XgjxpDMEMsr5vIo2oxOIqV873LF+PAO0uztkCN3gs3ydvQla848+eFRDwAJ
BLcao6huEbGvE9HxabcmfxllUrp/vCLxLXHGtkBPsvOyTia6XpXtrFr2eajJh4U0JNd+pBWIfEbh
703fudovRoJF2COJJMSxglE7WSrAW+UZcLaStw7GZRapl+/R+hNyN8/1MkVT26jb388W2195MhYo
6AUmpAAgTcyCr2cLU2KrMAqA5H1oHrLR+4aAvNr0SjtSw4pICP3O9PSre+Tr9REiEsTKWe71BUdT
9L3RsRxmeqbZI52ncM6uu41Yg3Yme2es/2K08DA383iwwdydbVb5aYJyysnxDSWqWHJWQeU19O2D
sXTFeS4y5x3o7K+utS2HpANQLeGM//paQesqvWCOi90A7UyKbeuyQuV6UVaEiPzxW8PrvJ2EQX6x
WT9ZGWtQX16Q9DVeUqIcuq7wH20qkvuGgKo9R8gcW8Yi31nD3r45EMS+R+GED3D79l7fX4NVEB81
Dk2N75hglAqngqmt8zDDhYBLWhz+9CZRTG+b9u1gvEGQX1+Pxr7s0oAtGj1SStdTk+WkT6nxis6S
eZHDj/iIpc7d/f6qb98iPnKTvFU86/zLqWK4F4to/JGrKr2Wx5XQw5go3SouB/pJv79UwA28/vaY
vwh4/IENhtN48kAdNIPlVNN0x+06TtEKKfFjF6rNlVKv9adyLcp7TFZoA1BCjc07k83bL59yA+MV
cPePKtHJZFNm7IaytqhjX6nhuikrAiUElcuILlX+AU5Q/pBg9ntvj/9mHUeMBh5iEyJDeGDmef1W
i6lblrqBftSGVXg+B7K8Ch24K79/tL+6CnMo8lLiBcmYOpllVsg7Cz4RzueVC5O5UCoOZTC+M0Lf
jBUKX3wI2xMMXcTTJ49wGGY10TGn6U8m+X7bkEXWMvC6Ur3+m0tRU+GsiFrWPl2ISqwjA87LihvS
3pntDfNOmEu1N2lBHP/42bHBInGVuYzp5TSVp7IwM2db73VuDR+hC7PNLlFl84c1ZUp5PD3QgNvw
p+Z1ug2heY67q6ZJTsZpi58wScsvXmBAqvz9/bwZ6D+uQ24E6g4BQXKb135aAySx0L0r3SoOOxv5
RB8kkwEqI6SDh5v6fEa3RgcN8+07H9gvxiBHWSopUCB96kAnk3Th5G7u1UsVKzfsLlRi5C9u4eDD
//3t/foywaaEZyFgIJ7cnlpzRYe3ijmAjFubPSMrxKAc9s6w+FH6eTVd8RzhsPAx+YTR+m/uxy9Q
f628LwBqMlj2XiofSshLUeWW543pnLUZxZsav1rQBePRD2v7nY/gV7f600/gn8wdYTn3yMaQacFV
96Y4GL36aRSre/fnT/Tny5zMy16fzUvPxxVPzjxfV2HwCKJteqck9et72aYPoqi23f/r12ZP02po
tMRUSCVcKAjQLfGkRvhe4v2vRj/FB0+wt6NOebrI1CqbirGD9O+iP4+0mK27XtiaqhQ7PhE1fpdc
WSmkkH/xDPF/MCmy26Pi/Pr2ltFtQrPhsmLN6jFO13x9KuXovLN9/dUMjJ9lC02huSIc+/VlvInc
btmxv0O3B0ewWcRhIaSBjat2sIn/6T3xMVt8yFsFndnrZFGxs1Egc+SeDOROSCjTNosdbJN//kVz
HTaRHOIdquhvTvBOa42iYcLCtF6A2UbMcEQJkL2zn3v77Di5Y/QwmROxSZ2epPxmFi3d8ImRsIxR
vhJVjt+R1FareS++dBvMr6cOtlQ2o48OIlVEcfLkymWecCAj2SExOznkjdEdW7VUN6lnNWcgivp3
6lNv0LOOz+ldAN9lB7eV+E7m3txt3QXQyBznuV3kN22JHOel5GSsOFuFarhN3dZ8qv0hbPZF65f2
J+LnRv+cPQPSo98PmzfP2f+RUUZDk1IJzZCTT0EhKknbZprjwu+MQ+ab1dGkmHGbOuSM/v5SDJOT
Jx3wuW0xuLS/WVcBjb/+IJIOeuCQZD4S2NpgplxqYwpv/EWI/nPttGZe7ooAW7yH1NoQiY45+a7r
jZrSYDgKlg7Es5RhHzrobNkLEHtV4/KVCITR/rgfSk5ad5AtPfeimE3QO6rV1oyhzHc+i7wYvMu5
q8Im6pSD9tVWcycfDdanH92RTBPfMK1s95y9DQcSu6CYG5uk3sqrTV5NONuj/rBhVNRdEs5iIMhn
nJPkU2WW4VlfpQJknMyLLPlLhOXoVYQyh4EmDXf1swAMQbOgJYoyC73iX8RSVD5Bhh6bjNslLQwc
d400LJTaVqAqKnCh8vvqsikkg2AcLC9XkS6l41yDFEsM6B1en46ovojdvaqmIpGQA0JVIYTJXbde
ZQzWaMz/nl0jmS98dxNh5rWzzF8dMrPgK61pB84yr2eIhJHs9Qxn01yr/MkhmAc9MZrMxLvzpyYM
z1WiavdjM+rQP8BucfrzgRdsxwMSXmvvtWIBXSJF7UBIApvZHcUyeuGHYi3Rh+t+mturpOi65UZD
azAeDcTE/WUyDWp6CJbGcXdWZpkXiAxrNzLQIBFlZCfLN9zkhn3ljLqq0ehja77ofAxY154ocnVu
q1qP51I2icJlTCH4c4glzo2ZBj3ynCV6Y8GmKsAgLgtSsfJO1PLS0bPM5I5iYJo9GSJNbIwom5l+
EkItaNMdevqRYyVp/oWvrUh2SefWyX2SlIF3YblwHQ59Yc/2czVbWb536lp5L8AZzRIgSJtVcBOW
gSjFfYEWsCK4Ws3mnUwHAuuFoXrvBg5Lp/fV2pncDyyC78oO7W+KVDkdmb5XyTNnROnJhrAlD0EX
fiIOsjGNm54DKc73XmfzA8pfPDsloiE4lMvkqm9dlpjPjrNpxkuPny3CVz+wEHRZ3R1UUesrc/Gg
e1DOM9cn3EHdlraVoZI3E+2DHKnYvESWKrLPNigoQhF7DDURhKix240UGcd4TmUjIaBAscHAW/jO
LjVn56s1VcSZkydhQI6gPQYJIpzzgHHY5Deg66yvpt0XGTkPy+ocdWHMD2FSB+rchTjU71PbR/Ob
ih5fQdHXwLgrtJbuoUbo/03mzpADAbVJCEeHKVyMOetMKLouhmcf4Ia4lgtYGeT9npfGCEG8ABCF
saB/LBqkU1qkxMOJJtQXfrtBHFVatMVFkCzmchC6ll91wzFlb1e2U8e15Q1f/BW852PGZniMlTQ0
J97CYxdEAbi77+vGXK79QtoDcuN0Tqm9wgl3IzV1fvGhbcykP9Ru4QJ0qYLUxIAzVcl12iaBE8tk
CPoLABFSxDLLnYcV7W36BD6i5mXk2E4i4kbor+eDJR6Z+NOnFnbuHXO3Xezr3vPyR6Nua6aboCPR
XDNnfsfDNDy7E6mAlxQN8udw6rPqcjH1CMGy7zz0jjn7+50JJgxdaWI9phON6ogOFvgjV9pQoyii
dzLWc9J4X6Zmyszbuams/qnCpnZnKmO4QXxL8UjD6FgvmYfqm2l1x/KcgMlwi7pWxRpTC+ru22Ei
Dr6pjOD7tCRhc74M89gdw3y0s6s2tcxnI8W4cWxhDBtHlEHym6Mtq41GQpH0eRV27oj1OkfLlrJj
DA5W1uX5lax1aF0ITbq2l5okimMbtz+jrO4W7BIBukQ+9jnILhZpBpfWslQrId4pWKvebQpjH2jp
NLGXpHqKw2RJEZ3iZnGgNBqptSu6noge+A8i2FeB1uNfCe387rqvGh83CORfZ89cAkYt8atlBteb
I1JeKal9IUbZ/BJ4GO0ekTwV1mXZGx7IE5Ey5XfSdXrIu9Zgx9ZY4BtkLpnIrQcwhrB4SVaMgZsd
0o17Z67k59KaC3Sjnf3klU2QHDDNVIghnNJibshYA9Qe8vZEitfqyO4uMcq+egC8psInWbSZPPol
n2uEIdMfMS869p1jr6bA6pSI/NJKQuyXnIoqEopNneQ7v3NVulNBMSa7WjV5fSPrqS2fvLp07GMR
lsF65UtkY4/p0DZJpNuWVbJIpxJ7CW3CgIGYY4AJU6Xxl0y5AQtzYZQ/G+WYepgJpvFCGHLW52Ll
5e3DIDP7PbKcIonCsFmKsxrMWvNd0e1fODNN1YtOff9bB6RAfZ0LbSGAmpASwJxsCqjCq9GxSWgr
z/3EtFE6BHUlmOVuma36/qypnA0syTfqxOSA5glFuXkwwRDKUiVPdud12b0RjCbhkLj4sIuaM+ip
rc8/3RWWaNP7qk0GQfClBbcvrhC2Vvtg8uvqITDXZiPzpwEJ9SjQs+ZapVoXF32rwvJMSoF5YFqh
FyYoOPNOPdXGkAMGC4eVZO0I87A1fYGvUfUvSJ17eZdNbdV/deZg5hPKktT90FUy+CaaZGKxN8PB
vQBmTbg7dv1lPV88vB37pGFaPibeAB8nnr2AJxzXzZx1n9gZkTcCFQZ1/9mMB1c8gHczrRsFyst8
8sail/czT3o8LlOnyxslVvJAaC+m03HDY6Vx4Izlk/Zssdwtk1OT0yGqHDq44w0Sm90iRoTBdmee
m4CXddzUI9Rw4Eg45XpMvZ9bVLVJbFt5pZCiBuslKBgdnNV+TvF8tsK6i/N+QknNJGFOZ2qZbGdn
BZnV3vSL0kxBLUBmK+4FZsAUIftYG1+qqjD00Uo7qQ+GyRWIesq0f+BcWVrXhZXVczwPc+VF3WTm
9gEZSl5HlYS++FH2RmF/mjwHDLYaG/9qop07fG1xT0FUlUtDtcUvhNXfpzb6kajq8e0cBsNvrY/Y
QvPgaA4ifDEG0+w/+ajJazRyLdLgaB5hr+1ZnqiIGoBvhEFmJAkLTTRocCwvLWRG43PXSKTu1lIt
jz820/8rwv0vahH/aCXeSHD/Tym/qezlZ/0tf/6/1bebjpazxWa+YotPD4dqw3+jT4zgPx6p8BtJ
GEkKctotbOr/yW8dH9LwVpoSCDt+cFH+Ud+CDGaaoW5FcL0V0Gr7I/YJBd5Xxx8flT7Hc/Q9VANY
uRBDvD7+ZDJNFHmJF402Olk8sHQIcQ1Ixy0mC1aave3B0ehaqoqwG9ZdfpThSh6h3G7XoIIQamNw
PtjhYj5XCysaAvrKa8d+50+9I6vPjRzm0N+HIqO+HJk5v6deMC5Z5i0+GBNDRjUumba/AHHqpvo5
VSXoM1gb9kwCJqyrlF1HVmp/V1rZON87bMeqna5GLNkz4NVpH6y4/6I2qLvLIcVdEeWgQFISXMz1
fin6wtk5YSo/eMVA+cESRWVHDarJFefPlP4tnQDTQ5NDZTuHUW60V5YHcjWe4B1zoulz1yBLbzWy
Mz+ombu70JqGa06JBrmIQtRulz+LYYZDFMtUrd6Zb4MN+CRwsrKqlBN+hXujXebg2Bc0d6+7sdIP
ZdiG/Rmc9CL8iA8gNPfpUEMd4K175kEP1OnOqmAzMmcTcQB2PfOzlClgp8iuWxiD3VCx3I2cUwTw
PNiwcwvPHpMiSZVUdVRnHa1FBHLX+k6NTcZhnxYb82B41QG/qUcE66CKnlZ53yFXA/NExUOuFx0U
WZxS+dAK84Lu4nweeHQ2ImVb6q+isFIddxWHwH3HqWI0Q/ybGae2g1N6En4cxSU4XReYa/KSwgHH
r/l+aU1ffqzQH1iHRBpijnzM0bge3HWLo8II2VUfzDDDqDK0ytYHanqLE4mxYEnl1DOaxhngar/F
IVZNQVzZhoddDld3C7XOodOE3KsjM8Gb/XUfNsC24qzHf7DDzdjpC8mp9ENHi9E4muMsiiOgvWo+
g2fgBrdWFSLPghFtTTsElx2Us4nYGtiOeAljZFT1o+ct3q3k3PDcFuEAqBIh+6O3mmQW5Pj8Pq4I
HCBm4Xe6MhKlrpcUgjjuvcTxIwwcC8u923rkItuEYMJkLOpPA/BUcW4CYvzu07Kuj1gTsdiqRAqi
qSnA9HGZz5tZMu1L78wLFp4t9tkw3PUgGW48o+mg0OYQh2PgAmF9QZBD+hlElrb34HwVMCNEnxwV
BIjZCBx2nxzMau6/FjivLXxCbFwYrpXx0WrdAQqjLTl0lbUZ9geSOSyO0Rj8vmDcxZ/TeZIA4ZAo
yxpOhrMgXiHPi8R4DlMy8mU2mhHcVo46TQ6LAUYCHWSqJZb30nNNKIOV8b0IMOVgKSNIaWf6dqmj
tNIaRcUw4HVUfWDIQyfr/C5sqnGk5JI1zlUD4/K5VJ1Pu7RbYZgC+Mrk3mlxghuzT3JyUadOdzAU
M2bUJI06EqsLA8RHrPaJTfZGSKwBd8Z8retl7fXdSx7gn8NjhCOCIaV4vlLvWcHFdFFkHIA5Iws2
LZDLEJ4fPHvOx+M6cuKJzLAdghdSGqrwwqCbiz8YhOpGgRB8a3qvVdl7DyMVIfMmwRxUboQHF0wT
x+UazmQ4DRVHwKAckxc9AVtNtsOXwZEoc2Sa/j13zBJ8WGu3xjA4Ub/h/jPC1b2h0FDMYudijXTO
wEraxRMRXkF9FtLPFaBYhl7dz8aiXGSnU5Jd+uvYFLA8NioKiLR26O5hTPjlTk15uU25YmJbd873
yezNfIFGMdjPIczO3dxzUtEAUggEaXZ4pQDcgSVl/t4ntTD8izbES/kJpp0nYGtbaUjMeU30xGQP
LhahjNLd8rnSrlPfBknJJtMawOuNsAQDgaHdtgb/iXbZYJ9tUy898TEwMriL+eQH8u/K4NNip7ni
S8VxTBWUGHh7dg6p4pC5z1CG+nHe5iQcOroCF2iCYW3PB2B/L0Oe2c+Ttg3jfprcdWY6HcWtSNBv
f1zmynpJV6wMUE/aItuP0zxZe6ew7PSzVVlmf4Adio1Xw2IAoWmYI3zxkdSeD0FrLPo40iwSD2Ew
qmAvGg9LnBbEdHj2aD2UpgVWPA+WzWk5QqQD3ZH5eeyDWwLIYDuS1KHBT67KZAadU+ZGJXfCaiuW
k9bWHPNqt8Uqt7k/d6hlittW2Gl1dNSqH9HSp4q4GtFl5wUBIyE2yIkPbAwor+ztEfrQTtjFhAZL
KR/vPUE6HRr1suFcHKekVJD0mkCzoSVZB2c59A3jKDu+nrjMyk4de86n7B2HAlNaCcpwjVAXYr/F
3Z40hzExQgCFNccuwKJNeZeWW34AqXmgzQWVq6MuWTrirlZSntWU6QCIbmUOF/252Fmd4XjXVi9G
sgGmNnCODuWy7xxiaK5wRre+MI4zIAjEIMkd2PVU3oyTpdco86skvyAHub3WVrk8GuXcgN/iORYf
lgmBzj4BdZUOHEJTonWBevKsTTOD9rOCujzIrmvqo53lamEGhHeFQ5v2urin2OWCY81TU93U3gAm
26tEymsh/eweiAxueN0J6/sY5JScSHrWzg5JAqqueoT+E+VK+h/LfAoAb8DsLQ7dLKeHpeqJOBLk
d9xPOc5WzKcqiTrXg/M65At12HTddHL+3FrJXlKLtrfdjUeSFHvAO7JDii2Fp6qY3wI1/7Xa1KMO
tpE4t9bcwv0Y2zpo9ha7Km+Pi9PvL9lXzeomhKuPkNleJ0tcdGE3Zy8lNo++2A8BxuQkAvVT6cc5
1yoHRNIkXzF0u01s4qZ8GKxwsS4REWf1h2Fqu/FrM/v6O7gZXumU2uicoJ4aOO5Hz52iESUXxWM2
MmGcu517lqnBJYezUoO3a3OnVugAK6u8TcRSGGeFm2X+ASEKO7+19rzmxpJONR36Us9gJHqqgO5g
dLg8s8qmwsIziB0NaxLZypLRSm9K7NZFpfEWNoEnX6wK9O2uRp0A1lQ1hn8+hKJ4bu11oRxUtn57
Z1fLoO6N1OjV0XIa9T0s+7Xbk/+NyTTT42JewCjLykNb2bUfQ/HU3l5mhPzAB++xV2ZBvoQvHOBw
PQ7EBjQf1xwqOod9Q7m0BIq+/IiWNB/vicdNkwx2ZaWmAmsShSe2AukRmnTbzOMWIskBlG/XcMbM
4isEapWBQp1W6fRXiUrz79JwTcKCctNPj/ZiofJYQQCuERyk4UOrzNUhgEuWmJJzH6iOFcwLxYew
4Y+QJ7YO4KcVx9WgzbPyjEquuGaFTdeYnU+ZRAZkgCcg+MUtu6uEcp50RhIOJESDc4eRxem0X2jj
T5yun4MiCFQ8u42NsMz00LLNIbvnuB/b4KVNUmeIgmYQDRGzjZGzuaqMKWKB09f+NKmbse6xECeJ
Nb2wa1nmQ5amqAvR6HRf/HZRD363FmZMKUjeQm22Z2zVSb1GdKfXfqfyZn1mRqQATOYOtdwcuPQB
3QErceXwXA8OYfKfM12aIxOTEORC9tpwoxHa9HdnFlN7bKeqJ/OMrPlP8+zAI0c0DiObZICCA7hU
2fc0/L/sncly5Ea6pd/l7iGDY0ZbWy8QAGImGZzJDYzMAfPomJ++v1Dq3kqlqiXrfS1kVlkSM4IB
hMP9P+d8h51COLQ6T6WraOnshGk3MbAXTf0UpoUwQn3X0jJirZaHuqxz/JLZoH9l7GlzACIkDsff
aroUtYjcB7PxlOd7jNej3CSJtUIAGQFXWzSbF9tcVQRggSHvXpcaPP9G1WpLekpXVVi0ktb46IEl
fMsY44/AUe0By3aRsU01lHGADVFboNRcDhp/tEf/55z+XwRc/+6kfvdRfAw/n9N//+//OKnrsEiR
3w3VMI2r8ogk++OkDhv0tysYFHebbeK8sTgj/3FQp7+HfCzoP0oRdcRKZNo/GKUa534O6j/8wpyr
EVT/z//+Mv+v+Fv9R9hC/vLnn0GUfza+2S50d5skJLIzqRUyvNd//5MjZ4SKBALJXk5uWvZ0bRHw
Twz47Mg9qETNwh4O/B0OzTL46fP54438/MJ8fD/p0NcX5jFNOhf/MG3uzq8vrDIxcnMxdScnwRo/
WlcMn6JVOxoR/6lt/JdJxI+XQi7CwHg15fyqQIMeSJZhqrpTHWEmzPvRCmcTptbf/0K/tND8/hsR
XzFJmXGixcx3fRs/fZTUT8Sg3NvhxMGWL3DnJKFUzeLJZpR56FN1Cs28EByjOjbjPf3trIOWcdW+
DJeuwzkRwWRwmuY8x95J4THdbxDlm9rTWEZucT/XNrqjlX5t3PyG+42vctUvy5MYF/mCm2/6OqaJ
8gZCvOAI3CLTpHM23oxg+cATAWm4z8DlPxmEDt/6WEA0S+ZPU2bqhYVj8jVKGq5jehA/XqSX87u7
CqTXf/iU/nrZMYmQyMJ5QJLk1wgTMYFSE5Pan3JK30J34lwQDRjc/v5V/mxy+P1SsLXBUC/4B5fj
L5fCylQDkdeRJ3NNnmln04cbBOBmC/tP+n//Ur+Hav9lqPjjtcgDcsamrhSX3p8vu6RpMDWbiMfu
kobtom400P9tpIfZsimGLzHEKc2kEATAI1V3i9mFw0j578LRth98p7vTho9czfZ0Q35jiBEkk7Mt
3Vtdcg7QbkwwWfRS4NaAwV0+O0yohpaGqHXcTPpJdHdjelCBLMn7CNJLor4b6Us2HmQNgG6jIIwn
NqVvbDIyRH3A7qEC+D5bGTA33H0vMrrN6uWS80xzo1PG3nzOLov1LeqflzU7Tul9TTFlIQ7RCJBK
3Fxl/MkKUdUDbZz4nx9o1LdOo+2q4b7L/imS+Htq5S8fLoZELPiOIET9i/9rQB8caynkqU5SseWP
oeVUapjlFG7k2CAXBuJ01GVFWLpxvU36MXkUeX6ToqeGZpQofplE1rHuSrgrdEeIfnil1DocjW9Q
kyG+ZMbqU1veXTKppndRVjcbPVuPs4KBrocMuRFyTjfOJL4WzDP2uW2OR7cebWR5oEqV0gqfVufq
AdG02edzOnGVqmXLLC3Z//2Npl0Hpn/5LK7YBGDXGp/HL86dPNPUJiOtfjKlo/u0XqYha9FyWJsV
H0Clj9/BvbB842TmyFvqr7GsQFTqbHrjyWXuGFkthoxM+GY3RBsFy64n1NHdVBSjbiIWmt0cSf5m
pNPAMPJ/upi/OIF+fFOwmcLwBbbFE+wXn50yMHLtbdGfGOcaqGUxM7HYtbY9JReBdKZqSx9Pfpyc
maGrGF7sTFv+wTn5b546OrcTLjxG3DAqfrmfJrZPFNyACYU8xypHkdxRYXK1dczI+oc16N++FI9V
TGN4x4CU/3ldqIykbeU6DCe37TRvNhYRlFquviUDVLi/vzXEv3stG64QKoAw8Vj/8lqqQGk3h0ZS
OKH2N6VTOr6OXeAyQTI88mHoqJgrNpGpy0+o0k3QaqBqTGJcOztpTQiVtRXSEitvuqLUTv/w7v66
GmM5u+bpMXSYIEx/MULFdr1OEkrVKe5AKVP2gBBvYfrwMtlA6Z/0wbdjB7hVr79GLRRSfcqiHbPF
KQQObG2tYlp3zNmma8RIvYnNRfuHa/XXXRCBFB7axISvpdJXJsnPj24D+palLXrDXLCv70vE4YC2
p+JgrV21pRKTkIpcrZOg4PQfXvl6Zf70pSaj4nA3XvcLBjmlX1SSFp1isFHuj+gJYIKWvPHjgaP1
31+Cv77K1Vf4u+xDiBP/5Z9/v2Z0kdlncoGl2s3Ma0G+wYFVwr9/lb9c5yuGnnUaYAhFdX8JUVix
auGBGtcjBW1bWrA72uVUgYmRcaoymT9e7T9nDc4aP33ufxEF4V3J6aP6kyp4/Ykfhw3N/Y0GAA4F
BJJIZ3Jb/89hw70eHLj2AHtIL7Ao/c9hQxH2byB3iE7YBlQDfJpc2v+uEtWs31yckoSMWGBIRXLz
/HK++LvzhvhBxPnXLU+IiFQWBmGNcCe7f+3XcNbk9LFKggImXkfHrN/pncw/lSS/WoWxfqhoznmM
yhcBOrlV0JgtF9yYdIa7iWFE6gMCXoRfixgDZcyHoJ7pPmHW7cZTHIWjztGMIj6tGE4MtHOX7ZEs
HM+ZR9k/AfO0mFCsXfySDnB7dhbznegMk6/4UCdqejcwOyFmMYFwPnS9ZI6auMNdNDvGh51RuZJH
Mn9N7Zqqr4lmdngW+ZsxVhSzmVH56boT3MeZujUKkUjuxG76GtFT7PHUU5myu/qLUpnFeyqLKjDQ
x+66IiX2I0QfGOqMYc0AU+jpXZbcUR4XsV/kkqbeYikKWTYLkKBK2aI30Fr8qM1Ni9uBBkQfTl18
GebYOZZuChHMWucbu6pHGvyynu/6ICnWwddzIwim49ZvZ+ur2so3V0OzoXu0pyO4E3cynuzas4FL
hrWxVgGgoSs0aWjn7drn5bjp6WI/qObAaKKxaudWsgv5FBVf8sguHs2mSvZVMsePbtwwXlNaB3uf
NTnBsqTOE7BMfq4rIc2bTvS9c5q3sgMav9ByyeQlGw4S8P9mwqHsXbEhe4X+rC11mfmTpWOGmGo/
qQ3Qs/oa0zGHSuonVgXsmMnPEQWWqbZeKv6qS/mU9624JUx+Tuscc5uZe/3idK6vzWlMt1EXHWna
gv6I+aT8iuMW2mdXrDvBsYdoIhLI2SK8jSZqdfXGzuzCS3hvhOyFhXkDj+dB2lytubgWXdaNm+yH
CJwp3CHlwbXGZOPK64gaHy58SqveuhDYqJhh2siY0DxEBZzBzBmX8Dr/o8TG5fXkDVTrlbkTE+M5
Rw7HlrGX+mKjZOrnqlsV38pdTuqtdWO2lX6Ee8tOr1gURJ1O2/aFFp8jbWoeyU6XN1HdZyDpV6v3
FjmU+6JPx+2sg86P2Jo8Y3pS71eoNpvWdZIvUpatL1c921ZVbTIxVbOb1hLcgIpGWeac3qW6I/ec
3phsKmt7qK6F911Znta8bKhMEtScO0N23WtS5YPSyOA+1xouAnRgjwSlxCK5DIHVLRXfqUQ+GtjF
7ylD10D2xy3z9OVJSwGjGywcdKPVyeITAD8M6KVHqhAav9LE+6Qb2b7H+HQfZe7EgNNgFFg3Vu7D
rJxvnWpOAkzNma/CaqUSQt2upGhve8WsQsoQ9XMkFPdWxtV6w+Y93jC4l8c1VUn2MXI3vtYx/MNF
ldNeMu8+tswGQ2HLV/CvoL7b3AFTu1TXWWhPWtt6jglczMc4dgvsPLCfnXDm0h9iVaHf022XZr/E
xiOFY4Bn8Y3ZIb1J82u/Yi9bKbMol5ZLnqRR8e7MMLujjB/ruwr+pwHHqV7ZHzCLyemrvIp1CPn0
y0241+DoRjGeW4Z+XbaPOqv1seVd7UwM9NtJgACYlZzTS64famQB1e6+amP+ifnIvmtppUEMN9ON
bBYz9rB5yue5zNZly3ZQpWsAX3uuelzaHY7QGE5ojytp+JQCN9yWYAb8Mb+L56M9VRGmPre6cYeJ
jDoeQLHrx7n+yA2a4gvsRJs2M6xzBAFS9bNChcycpK24R/hDJcVEQH9SgMYkTgjIrD6aLg3pxSUX
8jLTy06OL4aujG2S8fzItLYezvO1vbZWm53WNXtUhFtlhRcKKzLbUemGQYHCKqpCnuEGHFokZ4vX
OKnpGLiR/Wlca7KMJGxsA+epqhG1XHawSW9ijf75sS4eeh2A5EzNel2A5L5iWotkK4UallPEn+td
gUbn2MsXI31QkbYUx3xrV4EKpIaiG7f1qJ0drQurbKWPtgz0MmV47BybDFi1AZeo1I/RXG9rSrSj
tdtic9gT66e1qrpxOCvYXbZhyxaUMVjHaIVpjEA0DdiNE5YPig4Ug8bAHtwmAmyzUaU80Ejd0k1G
n1auRPd6NrM4aLucBxGyGzjXGpT9ctcj7mEQNB5Z4Fw4w2LE5GglCE+TlqLFVvlMUeRgLRe9nOAf
DA3pgDK5YNyugtGpblsd6TzOHvIyD8HpbjsCBT7Iam1nqpRQEO1IvioaEt8hxdh2ER0PWzLt0gfM
aj0hj3duQPHQE2ibZFdA72UbqgtY89bSb0YW07Cb0jI03UIJepzLjMttMzB797uGl2OLPq5u1kqc
KiP+0lgsKVaNnjcmVAJit4b4Pk+f0Zz1Z4DWEsG00/d5m0S31lxXPnZ6eK16fZgdt8LejTdFMy36
EDPjwLKYeNbUal6K5dxX6ckTdbKLG/e2trtlM/SItrni1H6rx01QR3YbTDBCX/t+/Apz9iwwtNg4
Sz/XSve72r0t9VXbRZPb8WWqH0w1oqMQwhGbF9RksO8oOzQ6FCCDyM3Cv2tC6sbCKVNuxKyu58Jm
0pLBDx15LrpmpQPaZTGB0c54Z4z9ebQPw4IhJpIXNdZP7aSxSI7Fzhn0yHM6tXyZyhoTzDJOu77N
q3NbLfbHxHz0gIhXbYmmSJrUSfyHlJ4gffSDeEtQPxqmZ1Cv03gIbHwhwLHpopWi0U5WWZaB2ab5
KwYd5Y26gzNPErLYAyVzXoQq/A1V6kCARNv37VAFrIET0wUKDuB2vUej5gT0t4jAhAU8wZovqi3u
wTcxxybw1uiBPhUNUZHVj0OMQSfzSJF13QHDmGiBvkMRrz2VeVQGoGqTNutL5JbThs7v25zJVTOa
tMmvkjXwapTt9NM4rWT+ZbcfJ+VNMC9x1JYAnCPDZIa5kUn9Yq6ldlNm+qkcUroPNKFssTuzUmjK
d4mf/hyv0/2q5veD6TbsUmjZEs2xL6xQGWp/Ttz8O8NG2LOrYvmRjl84TumgGfGJ5+No+1C8EJTG
BYdK12NqatXlSTLq8/KCjRjYwcnrhf7miPK7iT8nbMvM2S1Nc7TshjRJ2b5YKHubeKyxlGQ2QmlU
diEamp76o0FGKnSSrjk3EafVtZiFD7XpUdPYQiE9f0SOmL2UMcQ+x3mHca7dKKO4T6Rzm2WmTrdf
K5ZTl9jyDkhwF+Y9Q2h2xJSoR4q1zZ28/hprxFg2Qk0YNKsQhTcWbqIPU1adNzqFjpwel1JnFAY8
ETTwpeYT8wBptyq2MPVZo1/eMx3Gl9mqYetVRv7MBHpVdiJ3S/TH2Mh3kcQM12NZbYKUa6p6RTui
pxZWu2zasoR2tSStRal2VesXunOLd3zWvKC2OrdRlndnIjpw6PH038TWvN71TbHqu7Jq8e02hVWd
5aK17+o8wTNnz8scTx14Gs3jnsZFbjQtMj12Bs5JUWzSDQzc17Ot5PoWr1wbsvG2D7OdvWZlDxJZ
Ix6wJQoojlLExqtcWjY8RWF5aW+24ZyWMsBXc7cmdJvTFfs5T4PY5diuqjtMSWrjY7twxmcxO0q2
bfrIZtFWrOmwdp2ct+qY1TfdAjtvEEKh8FjMizrSNFFXttxmc70Kck6r3Cku9Zpn0QM+88vauY+M
tJx2blospW8Mc/eEMZcvDC4s8QFnOHku9IixMW4H80TYRpmgQjMf2oLYj7uvOugRQqm5wsVfsK4U
AS3xmX5QhzK1znVdM6Ngre6ULct4qvgKxPOe/miqyb3FMa6g6rGnYRemuRr1284yMjXUIM+bKJBW
675UM+XD9/jxuSTJ3M3KPdhUSusN5r5XxAotywNfdstqgxkjs31Yh7TRXnNcDcausZxUIb0dUbFA
0EG+Axh0ADyXZQppbUQup6loXbW70VjJspUY9KqBwxTnM69drWwICB84DV/YmIbNCKbPp6FG5WOr
Kd24x4iHQaMlunIduDs8pu3WyqdTtaApey5TmXbkMduNH9VAlo+CiMFIL0npls1BT7A87NcOa8Vu
TKmCWheaOw75mDfDcUITCPSu5PcCmuitUO8xHsZ97HcVGpGe1em3BbTxXu9F/lnQZ+uDUB8vkdKb
e2eprLukdGgRhfYBud5SNuhzziYasX54Clk135mV5G7WxuIxjR2/sBPcpWLvmMpK9c9qeQDIVD+3
laeqUG6vBgktF9Y+0qW9g1TCkFDWtzw2qMipOM2WSfeaFQ79gQMVE9jlWKbcIbSlaO+HNO1hINUE
3aYR823tfERSOjvDGp+rWW83pWJ3OOhrcadFbfIQqdZDUfI+u6Z8WoekDkr0rJxaQbeM8XjgnOpT
w59ow8LjqRxFjqklU/RHqYlNZmDQBCH/PFlNEy7pnAerC3NdrY0LEbo3PP4HTgnR5kp685Sm3mp5
/62vrWCul+dpcqkVyF6igayl15KJYH6QPXOp3/o2uUtqCqUVpf0oEFT7fG9W/ZeMhqLSWk5k6s3d
mMk3K+MCzO6m7FffSGyMDBPBQaqxshZBDjfvs1ap961Uw2QUt4OL37Uvq0PkTt9w81HJQ5LxRlPk
Ax2vSP1qeRcb032+tmfRamRq8FlBdh/PTNyPsL3vemRPTH/9d1djMAJWNY/m5UTCjV3oyGa+pl0P
OALF7+NlrYvXxXXeOZ1POz2P9hbByKt7wK/4Glpqs70+BKt0V7bfM3iilhXdFQ6PMl0PcOSGLL6o
R6r1XvTrMaH3BesxJtVVGvSNZduV40ZcOJ9Ii+zJlz0wh7eFLEhFOdvbksh5E03pflmjt8LJvhh1
pR2FWr0z/9hTRYvlBCG5XGJam+ryeY41NSCsvR1U+0OBK0FdGS3VnZVO4ahOBpVO9a7jKdjE/Y3d
GGRzR2396A1ux7TKeN8IT1M1wL6cad5r8U/TVqP7teQta9e+a1m9gXapvYWDK403xdcuVcK6T4Dh
saBf4xnHuVBPjq1Q2Er9krJi6PZKATtf1e8nO3uqcvMis5G4ktldUgjw2Ov4lB1rb7vpHv1+56w0
KfP/5w0dLUD5HxpF7nrMZY1dbeNMe1DZuqtzfJPl8/PcTtFTMZTXpkIKZdYb3c2fdHX0MXkeklHd
48Xbpmu3s/F0d6hHficHb7aLIJ5kRSB5OgLQ33XRcvidsivpIdCwkjlFIIx4X7nVg+bQ7hNRqye6
1BcjvGRXFYe+EVs1Nfa6VJ6ieqg2tJx9mw1pBHlLFpHk3CFaqiDW3Ht9ieQOVbz2eM63nk31bSty
GPFMKIqlu3NWxbkdrfaWOcqekc1rJinbYmO48oj2HRx9N6luDCd1wszPU/ytSxb96DYI+ACn/C5h
xcjGSvhZskx+1inuHWmShgaWimZdIm0B5yjMNEInBK4Z2KdmbJdRX15o4IVaoTXHlFKSbdcXi0dZ
+m1Rqg+YbOHtK15mybOTRo/kDsN1ct17mI7MLZQc1xDO9pm2jll3t+WoE4ztDQQy4yDseGNSlmzk
vbJjwKN6daHBZzIfyCvtFwPZT3Sx3yrtcW0dI8wX5kmMPS6RPhwYbnEKZ0K5w63PyRBkfzYiUJTV
llxrqJGk9/ra/FyN5FUq7sHOm4B5E1+U1BYbI69u9IxWBdXdM+/HVCuplrPsg32tfy5dNjXNPnPc
IHaKnTGrylnpbrq6PZUTFoFp4Ux3LXk3hOPnLmqdEX2t0tZTG8fTm9lhN9H7WbSMz13c+G4bv9C9
xh0rt5JHNiGuDfl02qJIiradP5nk4Hr28aWtK2fsivdR5IZFZQVLf4/Nbd+1zpOqUZi1lvcaH7jh
dvtB47RWsUcXbEm1PLRsrAfqSvrHrnWX+inT4Gy+ElR1uKOmvP3A1BHES/zYTRzF0yKjKiZWaApX
8mYj1XY31tq3qlR2q1i/O1fT05AT5e6sgu90dH2BevD6eXxM7fEcC9460U7gltZ9guHLczInkBX1
64raI2na7dexrQ5kqd7zLDkXUxT21IVYBcnfpngTJNXMqGGz0lgMZqp6MyjTHQzBoDL741K154k9
hz3Q0VYbzzNVopQDoaKX+e2IRGwM8ki/6U2aKfbZLFk7zIghRpeTFaDmKbAW820BVZmb3U1FUYon
NJdUslrQitKLPRuJZ2zQIX7umTL6N+Zp+9kqt7/37hBkx08bkVZ2JcXfFqNeMgg5J1ftKY5qHxo6
PRz8NR44vzMRd5tWjvTBUUtMdYbr4/IK5SQXT6RXfIluHnqzIuSmxfo2a8uPQlA7Zo6SXOAwOHuR
ZIxWhfFmzGwo24aIWUHkzcMme8ULNt2hoTAygDKUoKynnwOXwKcAxN7CGduxH3zLpaJuRNIFVtFG
RAYqLH7SvZRZ8VRFgzu9uhyj2MqmxuKufbgWBWZC/ta0jiwM4HbLxdw5ZawU6kMpk7KgFt5pZsoe
N3baIbcjjlZ5uDql1vhak3drOCkiupeJQ0VnSot9fTQyGuS3BQ3uT2tJBonrQWIoMCZLPOLnu/Ls
jEJJ6GQ37e+rsEcenaywNJdwZ3ylvGoaQwwP5ve06u17Spqm+1Z18iufUyFJPrN7skETNawRcWEM
TDgbZZWBFXfNG+2ngroXIieAfZiI8KQrJ+wGVoO24I7aEztnMGUa+Ppkoy3J8jrbzcLBMSa9Gtrl
kHCqJxKQ8B6d9Embr/XuEtW9wRE62dYmnqs12oEP4DKSK6+4IxrD7ChPSVZb7jO3tgS2HlWfAxKO
AwP9ylG281KX71pm9JeJ/vRbcrVxQrybPe8PufI/ott/XWtx/99JPMYFQ/U1/dnhd/2BH5qbTgs5
absr1ZDEHVAm5NcfBj/UOFUlmelSbgBcCO37X5qb9hvaFD8BRBw3BwXl/Lv/1tyM38CJIFRBjUUX
hs1l//9obs7v1pCfJTfnindEcmM7zKtBffmz/pt1Q6qoevO8QEW5cCQLSpctV66k6mFmD58shXGg
dDbzmLJyin7TsSDV/UbX5nDo88AyH0b9Ae0AzSL3+6VwucMXiIf8AONIR7nv1weSaKHalYe6PLZ9
dKqHcfCsORYvenwgmi2Uj6IHl9ZHHIis3h+GUXmuxddmFD7b0BYHka1vTPmptN2R/rZ8D/+38G1B
yxu5lz7scuqr0Mls2OGRFfnEkL5B6iBvQwXMIFNKgPQ684co46DIdrWNb7NCdwNDDvvi6uqFqmdl
N7PT3ZvrfaqnCqOu+CFhuB2P06EdlYNBil1RXDYKDAJFXisehT1+OzDeUAVCT8cGKEFFibp2p/TD
lkp135bFNjHVY0srcDS+j/bY+ezj1o3iXvWp+GuNGaPqszOzpJppc9Xt9YjHR6xqXnFVDVY2GBKK
AXboIEvMjahin6S112RXpUUJp+sQV0LT16gh7r8rdeJTIDkAbjFWZsjdk+N+TVBMVuu6W1jde06A
N71oGeINPXNrTl1ZPpxz03paZ8va0TKVeVSpxSGHIs59pkfi4hr7/5bA5CBb5Zcmwanczp6zqQ1b
drlVle2cxWmI9mLeVjS7Pasp/DbCNQelPGnGB4PjV8viGM/c7G0tPzN39nlcTiARxinXCVb19HgI
7ZPCVmw+ajocsWLIm2GtISyaz4OgkdMymYVykU10BJBLNF2qj+1kYQ6JnkVVwE0xtSCBicCEjV6u
m3IYGaQatjws5npH8DzZps6xqhkOKu6+iBUU19g8zoC26E8r9LM+GgHz0NCYDH+GlZOs7bEWA0eW
4Vsb4bJb6+4wW1WgEvzRuUnbpPsuMpQbp9waLmirIQ1FW1/XZHYGCsMdL14HT4+cs4XBfyKl1DZs
+qPcwGjKrESxhw29jtnGVeMtPs0NxFPENWdnDyQzr6VRSkO//OQzEIFRQX+mgwE+v8DwhVnh4sMF
8uY4y1ZpHHar6W1kZwFNfhRhiQuIwo3qPBgpuIRu0jZM132A4/i69irR7c4xkUNadvcKyXoMV7pf
KGlYyS+yfkQQTtTniPO5Zsz7JSoAlkbunXAlbVjsynMdq/+iHBtHeNRAbqrhfUZdsKoLmcO9loBQ
qdRg4XzOWIEIb5Usu1md7oeZYre1vjUasTGJWwG2pPizggfjqPdT/RKlygF6AfMyk3P16GM7lqE6
32R0JDOu8nARHWU2B0RFlPUlVV81zt1FE7WXqcz9pr6mcoaJ9MqpmuHy3JPyB4RSGkPYDxeRsS1V
S5xMNAdOD0Ob7Vd5qfnyp2PX++QhT9lc7tJkQa++1cY4SJkhDGhpyDeEwvJPolReMgG0iyhD1dIm
6NC7osza6w29pLlyV+dvVqJ9j2L2rEbiDePjHKHxm3wb6Obmrvqs7AmjFbeIXvsdQtIyf/aARaso
D6AmpR7h602bcHzTnkoEkJaveYPIR1kyrP1vkfK9ynFeo2o25j3xiW2fXbIsYomgfTB1j6suXiG7
cGtTOURFoFhyHP3yqbZMxAnMnuyxTyXd6Yy+cUFsZgC/HkzMg2NMdx0xmIjbpewnBq9JZXPyy3bA
gMJioSEd8OscJhELIK3KA8Gi/rpNzC/9+uI6Hy4beGghnppUYS1UTOE0q8Yq5+a2hl41G8LYKG0e
bexy/G5362F1lNM6PxB/TnoSsoZzMfTmUfZEF+Lu7XqUTqiXoIiTkEJZWXtK3Vjj0VLXkyM6w9eM
5KYz0/6mx83sgYYoPqWZQJo12Xm77R3yxPvIt5Z93AVLEiKhpb5JnjUdQtY7SlK2USpXnOJcBu0Y
b10dH7RlaJRh1sltWZoXjSbPCuzmwi+WHrssv+micnl3M3WjcvCNSnmeVvJHZmeFDfr5TV2TeRP1
lB1ybQiJyag7Al1DUDMNhbwk79syEVRNogP0ql3s2wnq7JUCYZ70JplfrC6V5NyL7kmvBMQ6HrIq
bvFv4+RqL0QF8103I2uNljQ25GXy147+YM9gzhiZDPDjKvJptzSCUcpoK8mqQx8SoQES0WidL2Uj
4iPxpHiPya2hVsZNmakNw4Gw+PAUmU6P33hNKc5lJapTcu5p33PDj85LQicurFQM5m76zJFiYwoe
/hRLXXCt8I1Mzu0sniKK1F2TolWvjilVccSzu/DZdca9TK14y3b9blydaV+smo8s8lIlalR5DLwa
qpdRyZvvuFyIMNdq9SkgPh1iWn5Xz7EGKBiRi17KjbV6eQ2C0XMS8aSZEaPU4QhhZje760tP03e0
zl/Snrglv4ERaikVqqa1R03eY4NMfUyvLHkDHuwqDeDSEfwyFZz0QIPDOAG30yYvajW91qb20mgN
5ugOebYa90nZ3pVNFyq1fOnsaZt00GKI6ZKAEyqpv6rd1fHtTCCVIdpW2uv18eI1KqF5y4SOtDEU
8uRY65Ks58NMlX5HQzSUteHYz5ZDMtHtjkVTSV+t++q5iRQnXJZo9ltT6oEYFInEW7icFtI+1UHA
WbK/9Ire+CUznFsUwWgN8zRheqn20fBYGXUSGFkav1tGm8ASq7qOZvvEWGpPWsxyanYNkHdIA6Dy
N/smtXEnN4u9sYZGu6sigw1RmslzBXZr20FbvjgAsTgGz8nwHDVkE/aEGJsLRqyakkM94+EPKCXd
5TJllItfl3lm3nlaEQNKb1cHS2eVRuBIQLYxBVEadpQ2HLXCG2ReHgDb8H0rE8U+8q2Wt7nr2PRI
KC2Jq7I/GaWYB5Ywab5XakJNFsHQFEuVg97VKsNrzc0QjAMKip/gQ4rDAVejiqHIsA/O2BcnkqA2
e8W837MmmoExxkuYr4lO2g7XiuPky7bE7Xvs9Ti+aBMPjl7g5VD6lRGL8aVzH3N7AiuVrs9DlS/7
3pgYPufIl3Vi6Sd9jqYHRSbzm8G7v7ESHkgYVXXfhR4dOFJal5q089mVc33hrUT7NJvvYRSNfpmZ
rFJZ95wvwuUQhx/NLAd8DryB9cuA+r4thL1vIrPw3dKJ7ngYc7JPdOlnsx6xH1SPeQPWZRB19Vml
avWc2HV9MmEN8NWjnndYHF6vWpeY0WgDnBivGlaZ5Ena6XRKG6BUoqFAUQ9ypShRUG3FI7PaHlSy
kb5i5k8wg14WodAmF8UWX0liOFkXSDMTpOzW+hAXWhpAxlselTWvP0rNNZ9TQ0ZBXefTTqrslAmA
k7gclijUFsd6sis3udq2tB3BbtqT20nJuVzsrYCYJaGbxxc3E5SvEo07G107HGt9zO6NwvrCvODQ
Vf3LNKac+i8rXjUQty1G4kCNxvycJ81+AkrEFk7Yu8ic9mQPk//L3pksR45c2/Zf7hxlgKOfRiA6
9swIMpsJjNmh7xyO9uvfAquuLhlJkaY3lswkWamUBQTgAI6fs/fatyr0afEN9I28EJQFu/5FdBdf
WaN10uABrGe9udbCgQ1Q6IHssEO62knyq2Huvi7hiAA/c69EMx5lNa6tpSChNty7GRe3hj9xlUQU
7HnyI4JmRIXufEG9+5j2ur2Wo9r2KbnUKNQunN66SrPfOfcymPIErVKr7vSUL3GYJmVAhzrbpNH8
2dbE59IeKW3TKIUxglNbMEKLev9T7kVrXoOX9FGYH5jDvWPrn8te3Sn0bReq7dgdIE2JjFLsMOU+
TL31tVr2LYJNCuk2FwYuolWCOMxxhuy6d+gU0jpmw+Rb4xjELgvF8S+81kXwAodya0ljRlVXQGUb
O3srNfEYJaO8LhKLcb6K/fTO9ds6mFm3v1I7xlUTh+FBMjHdDHTaGWVMJWMqu2oOfGRBIEmmIVse
+vY6IyL9JkuSdNf1RQqmuKkynoxi6WARKB5Jt2sDuOf0zZqIlpUT9z26NGz0hUrQvcX0g66mWVWC
a9LKnz2BBcM6hz8XkKY7BIOs4u+tarjaZnzBVL1tr1SPMmFGKUKC7CD3tSbDbltnup1cOnhrrHlv
m/X8hXSebNNoqJom41fK7ER2jcvwrML5Zjhf2RQvI4PxKSLhaT2g6Dw89xH+21H5H6xX77VUHhmW
PqnuZUvl+U/8Y5p09b+E6dKxoGvhgsz4V08F6u9f+CjRKwMLsOznvsm/wkXNv3TIQzgNIA/RNVk6
Mf/bUxH8AylacGkZIIotIH//SU/lPLnFI74BAiPJYrrjgQQ4R3CjmKLLX3jy2Nv4qDxs6etG062d
NsXlXnmY2WOw/le45cWBpIT0kqJUPLkFIFHcw9VG09rm2k7d+Tay/DowI3O+JfbL3bWeVW1gNKvv
L67uG4bL1+p87/mEl5RW3B78y7HOXRizntR2nLXHEBJfkAMe3SAq0YNKtP7WyOM0eP94z/Eh/9d0
+ueAXBrf4arzX9yLl6aKFEeKN5MPf0Teqj9ajX/rMJdfwWwZNt3ofc5yq7pQZZ7ufZfRf9ZBZVrs
zZtUuR5gt/46Axy3iKDCNfk5HXKeqN0wEWrW+sTwH/aqu6VqcXcpJouDGYtp//5PWGwfr38Bvh00
8caiUl9A/K9/wWx0wFenQh1Tu4hpIHXDakrZ+flmm2/IvzrqqWwP1G3H949rLDakswMzekK4gUMY
S49/dq80bJvglkZ1rMKpu2BkkOxEVCeXBTq0C19BfR9crTtgvR/2vO1wuc1eG3gonP/u976yC790
6b51JhwfKCn+ERdB7tlNxK9q1iGm1qNdEnCY5rBzmO30V0nXqD3txPYOWoixVa0uSUhP1dZqgR1S
mXYfnckbN4PABd12fXsxBD6f6Qt7bQ1wmDFzPR+zqerWdCymtT90w0PDCsKjk48nyYBh6Y17a8q6
+oaniS03ewT6ck146PTeu2dGlH+Gji2u87brHz0tz2/0yDc/sJkZfz5sJq8nVg0xWSb+5rMbaBYu
ofcqE0evGZJrRLX1j7guGEEyarmOzWFem6N0diABymNaO5KKoWSJTYgbmRRlIzJXZ4aQMiW70vPs
W43+7QcX9LVnbHk8TXrW3FdCeTBmLa3pl4+n1kWNBRbJpH/UMi2q2cjNIoG/6Wdi9cF6fuNy4Png
EXJ5V9LRPnuQcj+NfX20xLFvLJ99I9xX+AxVPCSMuPIE3pWmFae+VDYWzUjXPwkbjgchSHBTNz5O
Irb/RiJappFGN27dqLGdSy3xjc+92Zg/3z9bvDNnD99yhhjVLGFgGV++IS8vTGtLe0YHZyJfmZOd
7Nl1xRYUCF3Bb2j6VFw2+TwdEs0r2ZlR2L5/ePePhQ7s3yZXxCD+jHaXs/z9FwudvFIyexFgH02j
t7/mkzOGF30RtbgVSks/qhB4JZLtkYkVn50M9QZtbitw6XaXq1Rn+1T4+VQGyAH8gxHWQNZGbQwf
TIJQf/iL784dW/syKwy3XTvZ1KPIdrBDrj09dn8kKLe6VRdHWHxbYDrXHN7sVpM/pO1BRhCaVn7X
VA2t5mVnVIyILFHuiXleFGoFzLSQYhu9mV3TyrHBbkiGuz+byvB/kv3ehqtwKqKF9JW1J9cmngVd
szH/yqCUV5gHHNEEILYBWUcE0eu7KR3oEdv4Sfqtr2of//xQ1Luo9wy1Jte2LtcL2wbbTW664wZo
1swss5FJFkwd+5FtNMv0UichG+9MKNkMF7phZNcpG0W57tzWzIIESowdlG19SmnQ0BTHNwRFCc3W
dpJChLteyZR9ejanpL3aQ3oYdCWrLVkO8W3dlh5cHzHY+hKfkhvB++vhzDbLg4rzCkgCi8F/fqmc
eVaj0mqHNO3cI6Brf4OnWwds6CTbXqutb3Qxijtd8pthwttHIUxwX3H+UeTfHw8wOVo6pi2yHXAf
e+fPhFFVcUFJ7B61osl2YiZAtdRcc9VHJcIpVwwf/Og/Xk4cj6Jv8bD5C8zy7OXk1ngRlIi9o6Yl
wz6P8ywACQfxx6fb8v71feOn4TTBwE9QAWH25w5M3rGpZjM3YcsXuxiPbALINYM6pRXRll1uvn3/
eG/8ND5jFI7URZSN5nI+Lx5vspG7CD8ZkcEYHtZzA2ks1bNfpZ5/5Gp965f5hNEQyMxLl2/m6yMR
IWVYYYHyHNlyxUiApOeo1sJ9zweBLRNBq+//srdWqq1buAshLugONfrrAxbsrtwErgyiN4H+uZXm
BklkdkR5CW3c4YuWKCQMDTPuTZM31t7P0vqDlfOcrvqqdqL0Z2fOh83HVOu6Z5/e0AdkBcDJPk7J
wpdsNGavuAAashwRZHlhYI/006D8WzNNeDNH0axYhNFaMoB8mNXSyif7OLQ/OrE/ijoYm3R7PXup
JW084a+vDuY0IkSa0D/aSeesR5+WQuiXBwOb1dEsM/cSFDlgR5N+ka65FdX5NNwg9XQ+WIB/FubU
cz5Jiix7NkPuOXqFtx9S6sTLTrkqtB9h1CZfbMT7t01sqp8dF2MKyM5KdGYT+fgkqiWyRu+SCHG5
52vGF7/1s8dY5bg3TDt6TLWkmbBFadjtsrbWH0yUvE6Ac4q5F1s19M0k+HCZ6xxMKbr9mpb2+yvv
z5XOGjcJeNYh5bhk1L2+tJ2s4aS2XQidC2kO1kRz1SF+oINWdtvRlB89w28dj+vGOtehORnmWT3T
oUTSi9kJj76Q+7xqwyDJsk9zUtxK5XUfLJw37teC+eVtyLpBpWyerWh4Ka1Asq8dS8/Kj5WpkluB
Y309hE7NYG6KDnHTaozPhAxiqYZg6VTuzU78aHkzX0cKxTL5Fv0uF3a+91MHvlzsA+AqwsgGGAFc
8ACOcd6QRDBfTk7SfCHuJvzgZ7x1zVhurHvSKdA9nL8cKB30TksiyjxG7gzevvXp/LPtxffc0jfv
r4c/37FcMaz8jkcNRw1lvl4P4OJEM7S2djQHfHplYX6LcSUihDO/vn+gP/dHvGBBCsF3IhyFVsXZ
Qz10rSom249OVdyob81UzU+mDa14VVnjoK2nxl46i2nYkgixBE3RsFPOt2Ghw6JB1VR988EJLYvh
9euPE3L41fx7yfk5e+lbpTIS0ljJA3Oku3e1arhTE4CQQbrpXk9btcGDkl91VllvPD/0btmW1B8Q
H6w/z8FCvbLYyald2K29vvxDDEoci1mMDzgfDnXuDhs7mdIPCuU3joI9C2QCXSL2L/rZQ1+2UOky
TJrkSiiImhRgQdIRYfL+BX1j2RLNaLORYyfHS/NsKRVAl3wB6/GkgP3hcmmP9mQeVNX0gdFNv94/
2DMK4/XdY+/JJ5SuF/E9wl5+84viAMW/0GD8pSe+2EGJWDG6GkaYzQxqJmnsZKzsGyvvkdiGOXn2
97MQWrqWtTHdDc0AnXf21YRcuPbvek+rvsOhsQ7MuBu32ZmF05oUy6WWrG3lyv375748v2enbhtL
O04wknE886xMdYweoqwxpKdWJ/XDYQ7GKOehyq1LIFg/hAFB7/0D/vmQ0yKBJbBgLRyqjrOVbqcx
wx2mUieAMeg7ENBvwxxZRR32/geL4K1D0XM0l92rWLb1r28L2teoMDsjOw315K9iwhQCshrs1WTk
H0UVvnUoDLQL58cB3+OdvSalSGGotHycqX+RgmDs3+Fe1Q6xQCLz/gV0/6xIrAVXRkcQZsfC7nj9
syCOpSBCVXXKYBHce44UX6LZc7/j4DO+dsZk/jT7TrtOy7hCzVFk7pdYavjyCnjdCBkQlcGQ5bIT
UOTGq0FG1Y+MWBEA0FpajOvaTaUIusluqAPnQV2Fi6AzYEma82Zok/YO5X2FTb6zUhjcuZJfHa12
vktJtMBqMMceiYNUc3SRwqynDa8bw62mGveAqrzIryKnH6/0NsqX0bszsLObpAO/COtXBMcKoniB
JchZJ/4opksdxIy75uPp3csBiyU+g7BEVpbq6byynLr5qhVW7a5EGMff9Ho0WwiNlcw3jSsqEJtg
Tn8bYOj5bDXdNtXomK7Ii2Jar3U1Oq5imvBtaXWbBYYjfUr7qCfZonAyrQmS1G+vzEZpM3lJ43iT
Gc2D0sKQdGB3mi5zVesfhHOby4vp7HlE2G3Qe/UIzHH0pc3x4lUizBzcryHrExpiiAIGa5UMi7RP
8TbbthsGTNoZFYVM6qAyjF72PcSbz5gul/K+6uXAG8NsXPJ6VIdcr1TYubwmjZF7j+3Boyo6lFNU
P+YRRnsdPO1NJsEMM1w21Q0wug6Almf29wS5+D9acL7tEpgKkngk2OlXY6MgQ/aRC289xMi1Ufyo
9EsyKu2jbdCShHB+JdhOci0ctnfgaZZH7sWVSH18+ZZZSgJChP/DLhWfYUaDKRajvkbPURUJuQBz
3EHvnvS61neONpAmZdLk99eWUVTbguG9AidQ4PPRR0i3mpuZKBBkI7D9mfpXRTpLuvZI3brmJ9X9
2iKxFZnTnOCvJwuHHrbKIwP6fGEDxOUGQEhNHOfvadK/7df++VOX8FsbkJEAFm+dby7rrkpddNj1
SR+FtiWCJLyIjf7HoiLYIKF2L92M8dr7r5E/31i0xs2lY+XR6mQg8vryCpsQP79HU2bQtQ6aGryq
YCa/QZM2Hd8/1PKefb2m2dUtXUSUPB7HO1vTRPzi9DHS5oQKO944BpJJfxznDwqL5cPxx1GWdqWx
XESO8/oH0UC2FfPN5gTTPw5a3btFmddsorBP17GaPpUNmwzMJOPm/V/3xtaVuZS50HlgNJGaePY+
nojkSQrXbU9gj6sn3Z31a6Qy8fXkWqzSWTPu6kzlOA4KUoGczLuhV+r/SuPYBZdchB980N88HR4Z
wqeXWdofX3TVK6rH3FEnLJgjiYTFSUikfqHdDd+nOmaN695071VGuZW2a+5GrI/3RZjpF6KG+vz+
xXnj1tsMkiCcIUugv3BW7TnAd0vMMe1paJAcF+htAr3s/Q/W8hvvCtBjpLkbLGSgJOd7rSbyjG5I
+uHEsNq41qN++qGyiqLZzy21SYE5yxWfvAaJqNVeFJzrtDFIAUnWjd518eL74EPk6FlFP1XrpHdo
okghag0ThB55uygSHM3ERU2iOqjPiWxALD9Ydr2QvwhE3NeIwApp/wgTZayF0gof1jEY4w9qmuf6
6OUypwnBUuNimhAFPc85q2w7wyPNNJnGk8+EbSeWUJVV1poNluh5q+jj7EqkBlfckYe57NOHohT1
riK+FEJsNm2LKJ1oWTTwFMKy31Yx2BNsDlWQDfr4wYbiecx0fq40sgzaZboBTO6sAAMl7iSqtsdT
pLvTY96M/XrKuzwHh5L7G9mmWpB5+n5Oc5gnrJVPjOy1AyaOihTFyL/FlaG+poCLtu+vyvN333IN
l2eDR1YgONfPatC67+LWJln61JR41Osm6S873LgI0qf4/+NQrEePMNrnOvTsdkVw8gjOE9OpSxof
yajdrAnWLXbwguQHL8Dzr8jyq5h7mMLliXNYw69fgLrSNfLmnem0fBnXvRu3JyIMvHWUNv11mWfe
teFQ1Lx/Kc83WstBPZNBo87IA3zZ2UENv+kSx+05aAPeJBKjuZLWqG36iH6U3kC9ef94f7zeOCCr
3mXXjgFDN893qZYhcmQ0Sj8VrQ+IieJkXNtREl/V/SI+xaq805dhwjza9EN646GXVfdQm4V/DRNH
frDE37jm3Fo6/LSVuOyLduJlkdLVvsazZekn2pWA3Akk+oRdwESYWhjbBgLTxh6H6aNrsFzUs+cK
hQW3GkEA/zp/rjxpAaCqvflkh5p2OQMaQQmXNEE1RjBqwaNg1tCqUy3LfItQRj+1jN4Cekn1ZTeo
a41xx6UtMZV0taYOml7PV1T6CJEdCOrv3683HjUGY0wh0FuQd3Vez86kp7QZKMmTjJPikbRUUCFz
4m9l39YfPGpvXBWqDGpnk6VBO1m8vhc49XgBw6I7WW43H5hSTId8isSWmBSTANVeZ4+BIXsMkRq+
/yOXu/z6fvC4CX2BeKKj/aNoR0qi03v255Oz4C+UFBNMWu3p/YP8+fMcE0cc3V8X5rfz3MZ/UQ9P
I4xPhoH6qawz0lX4y8+lbpERZRGDYbb1eCGJ1ruBkNZ/UOGc8Xy5cby6l736Ui0CYn02Kr08dB/B
Gyds9FTP1hQoT7M+Fdj3FiJYh/G9sBKwszPIrqeyjaicVdWNQ6B814BQqxe4/HJai+saIhppJWNc
P4g2tve4J1pJpPDMP8lK/RvTraQezOU0/x6FDbiuJsHv6DlJdxwq7attz/mdJ1EubFkGERZdzzV/
k15fXQIDsmdo3W40bkH9Jd86EisPMkHbQH56bj6qycY0kbBBvM19F4uQiWSl+WCtPzdLXq0Dz2MI
Y1F9kv9BPX9Wgnp5v0zinOwBLHFzmZViwZXY1XjlTkkebWI/b8StxtQC54VrFfcF8X1wIkIMlajK
CRHHS1BU9soCV6StQqWV8JWs5kkrOgJxilF4qxkdowZ2g9TQtFygLIzji+oSmSSyiWnE1b4qiqb/
NBNxjVdIkM84IQ1VKwM5dQKZvG/3TFK8/sYivO3r+0v0+W3/+gIwHjPpFJsu7Td/Yea/fB2iQxyq
wVTNg2vG8WVdFx2JCuAy1mnkYJCaCIZMkBJ3zQ3bmnQfDTnxrk3nwIS2GuAOq8qwjHiN8cHMAAbm
/T4aMx/UXoM1DMalgf2EQce113iMmqGdVdjatSH+bjGXUhuE0Om2n+mdrMPSlbfZYNBjLJzZUlsQ
/9YHm/Vl33L2a2liUmVzTDYc+tntZn5R91nkVQ993wCM4utCOgfRTRdh4pOFJIhnKWyv3etRbOHs
KLLmg/fOH31s24cWitzh7/Q/dG2vrzeZaF3beUn/QOzMsM+qAv6Hq7K90pUdzJHdHbQha3eVJ/gY
56TLDpWT3scExO7ev/PGUse8uhYYJf8eUCHBWORXr88ETlFCzHQ1PkzYY766xuChmFMx6SYZUV/k
etU286NRwIaZdcK1FrFrdFvCRu5xseTqvjB7d61nU/73TfqvUvN/ltfLv/e+ruOnny9Vmsv/+x/Y
rLkgZcmoQC3jsyF/AZs1/1p6EKxkJviULfyRfzSagr+zfN1o2/J3advzcf1Houn+ZVlo3nz+N4b+
lLrOf6LQ5I++WknPDxSdEKbAoIhZ1+ffuWp2OqsxnItOyxrUH2QWFQN65divD16ITcfLRKGBmvJU
kZ1Mv4rvkxArwEz2E84u4tXhFGWzf/KNyLb24OZqZ5sUxNRdzh1RQpdVmTafhDsDNHIiukzb1GpQ
lIOx09REllGR1NtWlgISk9HRPuJLYsAHiPoUxnVURzYackhiUzbRNMPYbqdyaNuDPWSY+VMgtVpA
PYC1J4lCS6zzJmMjWVt4y2KvKu/ipJa7slgYT6Ol71rkpvFuIEMDwhV+UCY8E8BQgEM0sPToZpRa
qd9Y7AkJsuSs9KvS0bIvMz3MYp/lynC+eIRZPUWqngMCHWmSkQQhoK5Z7cafpF/Jm9q150Dm4UOH
3w/+RBEyN8R5MtuG9tnkH7Gwhibz09AVs7zBzVVpX6R0Qgh3kR8RPwGxUq450XrM1qXqmvxKr9zC
joFZFuZtKcmR/sRuGODEKg2Nsv5JtkL6q0FZi4PC6zNrDHodTfcxYkNnf7I1aZVfawKbpu2E02Nd
m+PwEwmsYQJAktX3uHGn3zBErGZe5R3fmg1ECOfWmnJ934Y13UyHPVSybRGrXntFOae36MKg6Gut
ELd06EIYFU5MTFUalcb04FX68CsVRlbf56ETA/WM1OBizcTbdGoSH9eCBrAVfaqz160+uS/nIdsP
E717G57OuGrTFhxBKGLzOA1Fq6M14PtNphEVR0lSGBl48AMMLJX+Ncwun1zQciigQyyArDZEB5eP
BcitiFwHC78EEsgeIlsSVWsGBs0EbhsSFU1Nf659ChU4pGpWgVuGNdc3KlBEdDZF1Ga0KuFdqmgg
EZz9wTgd6E667aauBke7ZCtW5DvoBB40J+V0F/OYpvEF6q+G6LFQdX3Qxp2SED/cLt+7MmvKQ1sN
9qMzQFVN2H4HVTW2KKeIvUHvX7v9Rq+d+mqC5najFbg+QbZBdAOdVNx05NjxTg9nDXIjHKltn5vT
cZITDpTKnuR+NKr+PgL+cZvS42VzNo3ajdcytRiq0nDXiHXKLCgghT4amlbuBZAnrlXJI7Fpp4Lk
o76rCTQlqe4oKiAVqxi3xaFuhHU/Crd+4pvrfA1ZWqRkuNqcrkkSA/Q06TOz07yMNNSRiF/rg22W
+H48MKyUfqYPziZps0y7SrtMfXZCOz6NE7QQL+NKy554nRY7EuP7goZ/h2Vl/BmT/BiSeUPyNt9P
bcVUgKdpWPNcNqr/wVvBMrsNYVGN6zPGMGOzJW0VUwbrk6BscspxfMhy9ICs640acfIyl5i/MQ9u
oUDGraWrow/QyKDl7McO5TLzGDFvwlHOVXHI8Ph21e9aDrhtanA0ISbQoAWACIdkJIw+tJfgxl6W
m9JXzGnAHKNrKS6huzQGWV1OMxbo/4xRWVtQtXrDtMUcrC2JvSUBO6PLxV9hjcxOYYTdz7g2mcUP
w2MRUqsB/PEkfSkkfXGu75Ky1QSmz9oiDcJhJIO00YXB/VBFuYJ5WApniJ8sP2rLR191pfN1Rjae
nTxB0tu2M7pKXvuZSuQ10S5zsvGzWBrEZw5d2d3JmPx4sDKMcQDYDgXcXGNwV6G0nacOizkEqKxx
9zCzrR2mMASWlV4QG4hD0vZHbTVw9YPYzusLs8+1I0A2ZG9xDs7VKVIoNcDXggk3arYS/IOuZ7uR
F17meJ/isqFGpX7cyAT1CUwRr9N2fqeXe3cc2q+miV27kMLHG23OXdAPeLKSrve9FSQpYzei4HyM
J9u9jdRUYu+udB+cFiw3U0Uuda9rHWB9abedU5PCIgUERad0dlMdeQe9HhLMT9Nof+snbELoJSld
O2SaUGaKvYz76srndU7x38zTKZNsaDAe2mqDTc0Mwr4AzglCUpBi0rpyZU3C31owyXeJwJJpZwVA
TDVjAS26i7rTfzuWZpzcmv4dfAhM0fgQzYMf1+VjPqVOcQlFz94RWvudnUUjv8URb+KLDoxp8zPM
zba6rolTA6yZutxw6PWwiEUfp2uqUHP6mhQO2JeAkrCMaLujuL0eZW5FP7OkTZ+YbwrtizN2WXSF
w4JgwzBNtTDgARGBObBkVm0k3H7tR8ngrdE6l/ejO9W7ROqgpSpm6+Q3z6NOwKJlNCukBuW0Taww
wefLyPA6T+a2DBg3oLMlAHCXihanhwTJM0Y+2o7GLwDr2oC2N2bZ6T6Umyz1QbIBhIRaN3nmViuq
AtgubIfZ75tdbtbeN5tohKAZLJES/qal90XbuAT0Zs4nJWfXXreZHy3u+XL8ntMuvkrMrH7C9TTr
6w7z6zbUhqnegGfL4HKQ5r3uwlg99Y7OvScrk8/M0h3J5h9sj+P4JswiMuSxMjTejuCY6RIFk7gq
6mUOhaMB5bmrxb9Jpo2mXTuXZLPyguy64u65cPxvCU1mA/uYf19D31VSddFT/rKOfv4jfxfSmvMX
bb8lEod5C+JF6C//i5DRyIjDAkKPHvOOsNxFN/VPKW2JvwwG+FQtzEWeETL/KqVB0uhL5c3GGemK
T8vsPymlX29POQLTEEF9j7IDbRFagddbMj6x+WzpgAoiOnA3MQvrvqcW2Xp9lFwUZVLhMLYsCoMy
S671zomPL67V3d+bv5culDNZzKLBN5Be6D77baYytI7OTqCOEuKYDSLiQKI+aK3SVkjOLY4KBaKX
fI2IBqbGslSb3NiQKAm30mBNz17P7r7SNBKdbKd+LCY+8hCeQcXyxTqJKO1n0Bq53fMhczcl3vuP
trOvNyHLqXvIphlV0tNdxvFnjYzGmSomCLQlgIzCnpj0xHC2bUIZv5om4X6ZGtHloJ40g98U4sA4
VCbA98tppNxbv38dnwW4/7e3fj4ZwUafZq+/KFDts711M00tObhMn7CYDESa9x0+KmvqMn07Agf7
nnrK3iIDT70gzIq5AhbS96AI/ULpuxGMV3xR2RWxBUKzQ+LNKMvzTT5Ejc94EEHHpdCH4aPBwOt2
JSftMPNDmc2QxfZdlF6vb75GvUK3axxJEAWhvYrKznD2TpU73rquMgtGaRmJlPBQSGUYN/W6+uiy
ve7KLmdgopZdBmU8bpzH2fLrZ97LhkqHdWMTZ7CK+7lE7zH64yoz817jY4sXLb7QQ6vX7grQZwww
+m7poUN8c8JPGcVKu1FQyeinG7kHQydtEvX4wd194zRZbovuD5WDCVL79YXy/MRJ9BBUJU8SthD2
Wt1Rl/R0+UgTuquLhoGiFB2G7HTWRHxT00FNd2NU1yEVzNyMm3aWhhk4ZeMp6lqqlA8k4s/z01cr
0EFkv/SemQ0vw5ezPhPLXEyyAqXpV3Ykb/PGrCVENFUBhYYmA1OhnpBb9EsquDsVHkUhzdCtpTE1
IWOOgRsekdS7IECBOIIYQJHFXnK4bOz8e9qk5BU6YyY/VTZfujW99l4LSvqBVgBjNARYgzDH2nRO
WvS3crBDG4aTcMKHsWuHBxJnchu8jNu2gdMVXhR8cIOWucGrH+9iW/VZxGhFUS2eR4K5M+I7KrJ8
3UcEjVMIC8zJBQppwE0681TiSBpcAMNgpZthEvpnIuHNK6lkFAZ95ZTo+ESK9u/906KlenZe0MEQ
N+osHlqQ6GbPbkpDld955CqvLFnl7gG+SXMY1DSmAQGNTfk9FQVwXrJeyu4yL9ShTNCZbFLGj6iZ
vDu/1EMERv04HBheAHDttS1oZ/nYgeo5Tab/BcqUecghz6AaK3DlrFVRu5tWyvHKV9S3ZCITqCDK
28QAt7hKhCovpFcoNjgy3XiVp5+qvvxZlmG5Jmz+IafTfzNJSeGiT1O60cIqR2o+QGhqhs2kg4Ew
LHWsXXJjZD797hsgp11dfht1OWWBgEFwOWgSeEFRW/peSLi0wpXFpfTgMHmarm/LRs3kD/hR/BOQ
E3j5vuF8Wars9lt9pEOE7N2+9qecfHewC2sBFPNiGkeKY9/eEUxk7ed6rI+EZRzbuYYezIrY52MK
NX/MGzJRQkiHRdSQLwwe5Elr6N2nkRlf05AwAoEI7hvv8ovWZBqJnt/fT7RxoI6K8mJsKiAxS+OT
PAcU/uvcjtDe5JGwPzeEc6xpwxzntPHpN6jykBsT9CkFGalIgDQ3jM7XrhqGT3UlHnwaXbeiJqTF
SFA3geOY1oy/dgC+r6ZIc7/IYtS+SbQCAKL1lHBQPVWzfmEPzmBf+E7W/RrBRf8sVLG2R9DnZpvt
2nzM7zRPjZvGC4tjHatvifABxHXlL3MUDR0lss29YERwgIyS4LB7zZDpd10a9czsQqEpq4cw/d2q
1v3Z4Eu6863O+SzH0PtVy5lxhu6gJXNUrN1YqE13dXtN3SGsojs47lzu46oiZk4vUZ+2PvAGUfZr
l/uwQYBrBrOOHBK2Bo6fwomSe+RewwGnWHgwq6KodgNbxpu+T0kfcR0JudsHENAP1cFs0X5qU03+
O9aMRzi6O7JkzMsUK+6G+CfrIqIz4JHcnVvADuLyAEMp388TDf6VZvfVQ930P2j2y46bVson1Fzy
uxhMoDXdYM1bLxHl0VZ+GiiRQ3+nCzFlgMmq+Ilmw7TraEYtgJiUYPtafdYwNa35LOLWoN3Kd8cT
ml6Bq05BnLLhhNOFrJXJSA5R28msLuVJysp2m42OKw/QnJNdl4LJ7orkC5nh5tFTMtxo/dR858VK
7wpeEur5Kr9renhlHh46tIRpH3DRG0YwibOmu6qdmpT98zi5bHpiNoGBPouU3a3IxIONnmYVy2WD
74w8sj7Ip0PRdNkVYPX5OpIG7VZbz9YiTq5zW+tIyrH8fcl44JJefrnG02vtUBR+B7bTPRjwxem7
tWK8GBKHXpHXpgsCLL/Iw+GuGPqvqrP6LTIuefAnj20XLk97M+Oj+FrNWXLv92GIdzgz7r3Bij9F
ba8dRD+UweRM5U4Wrr9vh1ieRkSKLYCJzNpTVd0tksXHVIeFl7k9kfVlT0p8lJhI7V13/N5rTvoF
NmII468FsVe4dXUz9QapUpniP8aYRgBQZ/nTqADorFyCLr4q7Jd7/N0E9ib9tA/lSEtR0Vq0wOLJ
/IGd6b2Zp8XtqDnTd8xvat1M6nth2b98eCoZlDEtvjTZyx4L2WQ3nUj732PS0C4gy6m60qzIh1+m
kZfjQZsWs8ntM4mpH4JwhBEX8p17KNoZaHbSfbE0RfqhUYABzE3vItHkuI7n5SKMXMcfBVbMg0v/
jhR3tis0FY1iM6ZEt0Q2s1K+Hta0i4w4glPtm3tDaMm4mvtkaDZto8pHAaERTG48r2y3GK/MqnX2
5EpkFyKsnwwV9vclKtsLmwn0rq0zd+vAMrsBiIWme1hCWNiXPoZlHV7ltDyAyKTT4xj26q7J2/9H
3XvtWo6cW9avIvQ9BTLoge4bcrntvb0hcjsyyKB3QT79P5ilv6UqtI76XLYgZKHS1F65F1fEZ+Yc
s7iBK0ZiLr873cMoiogrg7I46WXvJ0od095SMRXY/CKLakCqWk7u0UvrzkU03uNMg3fb3gSaVkaS
S4Nu103Tb5AJA1FnJuc+0/xrr6eRmL0BFyY1FP8MD3pV36HwpivAwNWeWUV3y2QDeOFEoGXvAQ9J
2+W5qQYC4mpYW3WvvVfH5k+C22N4WDAgZNeQzHXcm7ltRMXiWjRWTDuZ6ly5U5bdW7PozvI6gQtn
lcqDwh9O8szXrvmME9m5TGrDu6xbbr0syYSM+NLiqGQ57qGn+Ser1sZn50/fMqzFWSJFQK5GwCza
m/jBTzjRyL6Yu11YyfzUL1TUHZD7PZjq7qC7gGW9thAuA2H/Mno7BAAAx5Zea5xu5CjA8zeA+5vx
qS8ZXbmT6T022FIPWLLGM1BB4t0Py0Mf+FDwsmG1vt0m5PFfRAUsJyX+SINU0mOzXjeJNV4jmF0i
lcr+jNlWswJULDDWEu51Yct1uRnIUDhNQwtxGvFSxAlgX8hySp8m3bxMaxieG6y8Ie76S33ZJA4I
H9yjcJNlcSEVXdfKc3Ls8rk63zJzTxiYyclKFCNCKcQ31CsgT8zjDs52tkCf31S9OngEirh5BCfl
HWctrEMJpuOBT7aCF94NfQxaL40DKnCGzIBSW2OFNVm7xvPgLuY1MXT+mwYLcEIAYZEJAXUbhgHM
vGgq6MRaawoezaTuntvUtF8NJj1Z5CNA/rZoTG+9asWzxYg23RMLVhMGEqy/xOQ8lIEkV5pLSPtD
+JAUunsfJ5U+TFiDfjBOF99p2LDXkhtUezC8U9AnwKeSPoPwiYpCxNZKcpHnwSuRTfY1eGt2VoCy
5hWSJy0laJK6y4qrYXvP0EowB582wFohG3liFu9HRc5HxF7M9gE4M4iI1aG60HiIySohFMuetNVE
9iTTOyE6qDqlW0hWNKG4ELD76dwrw/1sTLk+JPY0ONi7EyIcpsa4yxoK/J2xliAgm3BxX9eZLVC5
lAU4Wrd9AcS5uHxXAkbqmBx22JY5AZysh6ZfmcutWzc9rXbZ2OeLrciSRCwYRMOWUBjzwQK1FW4h
dqNesstyKup7FoWmtQvN5WusITWAKsH+fXBl67+JdMacaVo1P1L+BU+Olfgm0u8wT3Y8rEBA3Q78
RWiUWp9nGLaDZ5fMFMgqbDioIlyXT/uMlSXk0O5KB3g5NPeWgnXhFzpdt+HdJKEw2DyhXpOd2nTi
Ok9a0XgMdxVCoJpH7DKUC9juvPW8cDeby+RCwPM4cFJEAifcaOGTlY3ll7CH5jTR7P2krbetM+dy
uNLjmt6W5DsAABzHFp7tilKkN0PioDPfq/NorKqrzCfkJM7w61fmEJAwaE+UPKnfvnHzoo6D1nMy
MTTAB9Pyd7KDkyAK6AfuDQxp3jExJKS4AeDhZR5aLTjefHTigvUHeR/BXL+VbbpZ9VlKPXld0I8H
M1hXrIxC1TPgeQsziU8sgTik4aS+htkOnhQOx2s9d/yHx7oF0MlQ3/iVcG1BnguSumD07KePhXaS
XyYeFribtlEeu0RpotBReTzNciPWQdL136qiI45dsxobjla4hB0YqnztYhPP6i/MAt2uVI9UhN67
Jw2WtKU/mBnhI31xbQDeJYyIOEE3qkikCA4e8Kl7TbFNTYJuvWTllpnVbm5RykcNI/NLVU/G9VS7
GTg+rmsVL7OcZxI+quDJam2IqWuBOOPCGFHRxcVYhPl7BZD3ko9yZZybpjEOR8qDkWCpBSrknoFF
OcYDgEJ1MWfrkMftPAeEw3WJ+Rz0xcZsReIDYJiVM46WCuEltXvr1jHuCELgMP+Rr2FTt8gLG1nV
M1vhIWfryzu6D5oRtL7fBhTH7B5RlxIlGVKVm8q/cxpLXi/zjAo9JH5kp5SZh5BR3SVyRQtMD7LP
W9YBnAAEF8CSZy0BY12fpxiZb8kWFOeNQNHGJqEEf+esfMNylfdGPDeesWmQsuOUFvrBTTquhtKD
MWF1TvjSjLkbBbXXlvtaLyCix9T+pTm8r2vVTD8hs0gAzdqo2f05A0de1sHXy8Gzk0/Wibk5Fh5G
lnjJgDhsyLnFPfDSbe+ggXtUsdEblbFrMpf0pv+6v/6LmIuJkWv7NBU+U4/NKeFs49V/Eb2RQTT1
U2JtqUKoPGNMa/tQph0xA3nYHMMyB4mpViMkRGvMvV/YYm2TrY3qFq5ogXDAV0M63NSsR529FeBF
A+K/sq+ZXZFxoclhfBuFVl6Mz6S8MHHlsPXJJqJSax5/J/IMMYh4IsrwfFbKMaBnOOFCpzYCsDQz
PIMsIcl23eqFAlJhqfr8Pyja/qLg5pvgMe7B+Ovx3OFN9f4icQLGiZWBHhpORZ5+OmZYYu5K+vp7
mf30jpcyxxDKLZa8BJdsF3oRFd4K42NwC+sKlUR+YynJdsmWjv4P3oK/KEV+v7gAHzfTdKherJ3/
8uLMNpiHpqXqY02bk7xg0fh15hoShlMihbyc0yA/KuwHcj+s6PCOPvlkPTmMLb3Zf/20bNPMf50R
+ZgbEJSHiCRRqGHQ//PDkjZCkNIwodpYlmbXTh2RvqPep55NnEKRu//h4fyzqpa/OV8OqghTQxsE
vf1X5ZlThf0spYmrY3F+DYZungcPeHk9eOGv//ov9n/8SsjbgFrBHaIt/fNfrExrI6/ThU2YJJNE
LqF5Dix3gy9Mzh9qtv/WmgltOv//n9uf+awJBZFpNvzOrf7nv13Jz67u65/hr7/rT3+IdOt/fOEt
ivtP/7KvBjksd+N3t9x/96P64wuk3/X2O/9vf/Fv37//K49L8/2//scnsTxUsPffqayrf10WOTwH
/369dP/djB9gJ/9W//xtyL7/FrMLrf/6x/8B1gv+DrZuW+KYvBMmMtL/f9NkWayTyAZHg24LzKCb
xeYfmyb77z5qLJOPSOiwayIi5H9vmgz376jSN7cy4v2AhdN/Kx78DzzHP59/HBQo/mD4bVuebRtm
b4/RvxyWxJ/g3+iaw7YugYpXL+lVKBZIeiyr2+py6gyT8mXtC7WfwzXT51ro7jVzRgphxvh1G4ej
EThYZogA283JOOa7dHUJ86gYoda7MV+WMC7CunxYSmRtzCzydmt2FvksFLDaWKUlXWMt5qzc2UWW
/FRuYXaHBZvqY++jV4KO5I9Xg10nNUBRm6DBcVveHX2nXqatQPeRpvtrCtU9TPVzK+l/zsapt5aX
wO/a5Ry6htHtJqNOvV3LyPMkrBoH6YT8W8ZNblCgCWZR7w7wy2Y3E9GVRnlTdg2iXSa0kSnrFB8l
UDqWEZUrr0JjQbnviRFK+QpS1mD9YBQfgHn8d5M7hFAkqAS0aV0QPq8yl68teRfLIdUhvXBASx0F
obJ+anDQjAD9riZW06m9s1nPxOlR2Cti0yxkqHYj6iC2mxQY7OoY9UJoFZPFSNYywT6xBs0j1Nuu
468kF4ccz5ZhGCCn9YFjBilKVbnJYZ1dCIhzx19mZ1m/tyJajsHRbMYORYg9vPdyUgjSva33wZZ6
XY2ekDuCLFkAEesaNiDP52KMHbNxDGASKv/VhR1zf4Z5oIrlQJfcqXladv7q25c0eut4NFdqhHi0
JNIAKwtGHdtV2FmHzvQJlxVwWNqoDejZ73U3Dd49Z/8sT8SWT/0ZCTUApjGNthKgv8B9mIIiW3dL
pUChlyGZmJFoSLyKexzAHZIsw+2YhAvdHCEKO8veTYeVQABXmsMlpqVxuMQZa5SHzPMavcMyvHUw
wq7ac5CRxmurfCP/CBb0BvuM19HuRiNs8khYXmvRLxZkIKe53ea7UjtpEGNKXGvi3VquzJJh/3i5
AF0TMbJAxsCtVsgF2qbT3WmTVi8Hf8oLms9mksQrrUObGo9MTInDTa2moESFoZqfd8VsvMiyHcDC
I4GnwPJQC4ATti3/HgRgPz65SuTZTjfDMr+VMi+bOFPTIB9J4Jnzq6JK+nM9+1N5QX6gmK5TDXAH
SgorB+DohI8cmrVimjCNhZ28DiIsnB9et0FkOpnx1g4/muEe+mWx5M5nb9TcufNUVXFqLkIeMlQu
cq+X2R0p3dJBnnFzM+gE5cR7g4OpVdduV/rBjSI/naDtiqL/nPz4mqQEiOrWkYwF98d3K6gpTgHE
fW+6pUnYRkE4LOKdUkH5YtCLOsWlFD5pezBzQPIqq+NgLcHj4go1QZCRlVxeC51yciWpNYivOq80
nYOZjMNtSHIFug0CQLOD25p5uh8SJqURII6t0yKNbDirjcHL9g256+le2HUhT2wj2/JqWx3mp9ns
evIELU6eTQunsrMe1FhzUkNFOiwFdYnyEGhucKzWZmaP0LutE/uj1SUkYVslURjo6C3Y0I7uIlVT
ST04SNYqOhRHu7ueAd8zrSkvh3efP1QRNHme6Gpqge/W+VvBeuSnXRL3Zylo6IGlLfULKRN8ddJf
+Qkjm6hXtZmYhDihX3TiwEnIwmilya8SZMBxk6Fc4Z1w2nDfJoFixoLO9Ea4A6t79IpIC6bV/Goc
EMKncika4sqSnElFPfvyG56xfw37Eby4Yof5knl19zOQQpacesfpflAEuj9IM4kiLtqaZqGyeocP
a6bql8DqUZG7FANfSS14fJQLioDDyETqOSZNl+MRcCW6t3V5C2eMpVFWe+YCI0Br4rFxQ6iddNcG
Wa89BsGZGE2yC5V0O8whQZCPh7VK9PNsOll7aZWyeGzIGCiOs9vNBgoFSRfKhWEAek0c+9U13cI2
TqmoaR0IUbWAeJSI8i7HpSAXZqjo1GPSVwczzsxyeiqxXn/L2SnMnReOy/1ErmoXJdpM5zhNRvMx
y1wXzocgf5Y6KwlJVe2Tqwmj8Vc3bo5UDJRLHnXW0JPlnuR62SXOWNdRbavhUhAeUcV0wmV1ADRU
X5PlLqzIhXTyiA6PfLbJFqQXV7T3InaqskM6lEiC1Oxyues2ZNwRw+gY0uEkBWfRom1/Z2nbri4A
XmGuV9oUjy1fvkA6V7nZYR0XcZGk0AOjygtJvwG5B6/ZNMoV9ons7wIFVhe0FEpgO+xICoDRN8Dr
mrLXorKws7edTt8FZznvN4Iwgqvn1iMGM2xXNh32oB5Xk9h3j+I+PxhdTvinHaRE0sz4lW2VFNft
0lYvDWOLF9JRBSRoDZsSpXV5O3ptn8ZeHVpcN+2Y+PspSad2L7BZP1lDm9t0YAUuCJaUfr8rEiM7
6/K8bhGaLoZpOLEz5aaKhM/whUNWLOm+IVrUwradQ6Ro6Ra/wE/U6C5mb7pjydE/NrlLQuKW/7YB
sBvwBHkwBzcUAUN3MvuMYR0ZBFxv+PWItVWmlZDFJkb/eqTJYzmnZXc/iKT+KOi8K8KHdLBNqGyE
7OjOGEU3ZZ2wds59rSMwQdaLM1fdp6q2t5LhvbzFvGUUx3So+zKeagm93nbMD5Eu8knJUKLCC2SL
ylrLZoIetAr7aIdWTQtu853tW/DvjSho7JPW7d4DaYYf6+gqhDa1e2Fl2n6uQ2iQOxag9RcmvxKU
oZIZA4SaCFkuUFYXBy9UaBNV5zovLedwuwvQd/Ame5Z1wtbVGfEYiL7cie3iiHN8SJ8S0SB5a7oO
ZQwjNtSgOwLPOWF8bpf94DmKqEJz0A+GVI2IbVWywDKcfLptmaLSVFPQfLvumC7nCh7mW5WiYI8g
xwmsY1RSFIILSMqdS3PEOMFkGdJPxKuz1TKc2wGcCI9+WrPJDklAIb/O1sxrrcnJ2VOmdNN7jARg
LFcuo3PiPw3Ezsy2g50F7HVPEkbinBIoqbd1MwhC+Vo+srG5XaeRWbnAFjG2zW+SuPiLMRc2+v2Q
3UrcrUseHCF1EF8JbSLXB7YeOiGPKG39g9spQaim26grA0xjcbCcer6Hv0rS6FIUyW2JOphRRLUy
OWGy0rdUIZKwHO7a9NUwUvunMzNd7kyT1BwezJyXo1ODOF/HmG8qyoIp6othuQrpv5xoWGzCI1Dw
MjldstYugaWu+Eb7hiS+KCMSlsStbq5+STW25Zkz2kiFJtUHGLdIgngnw9zB15mTgmRmeaUQJtbV
uNMI2vdhVtVq03cXc8xKGJ1sRyz2d85MkfT2kfmlgpCE7EP1nyD9qiFaaj29+vU26GYZRRDOEkq/
2Ipm6lTpCd1G7Cdw1fu9V952vSE/A9gcb1aQ65k5AL7hXcEBS52dmnmD2dPNerYIrSMuamrNu7Qs
i5U9b4tEf0SC6cTKbr27tM+YFpMnTdFletmXmWFR2bUIzZ7YddVPa58yBkWCjPfAzHrc9GxUG8Ss
6Oj3FFFcQuFUF2iGVcrULl9Ge4qA9S3veekrjJIBuR/cbQDU9syUy/t05FqLUtOcHKTTZnGtGWrl
fPGMWPLOyxT5KktJQZ+kqfPZaJdozRQR1+vQ9puAI7eaTxZe7AXntvAYRQ+iXvcdFxxZ1gYu36jH
I0cgJPovFobdwokWuKbxUjtD4t33bp99IBCb3pd1Tm+DYSnWO9frSxak6zyTYkUUrbFDGTtSrhNG
freEA5QAJSsiojKzC02UG05ySZR4ZUdi9Mzz3sXqcUwq3Rl8a9du3DFYS+9gA7guUYq1Qu01z/mn
bLT5nQkkGFEYsvjbqTXVl4Mxcq70xayJeVrs+WoIPKEOng37PPcW+Skri6YEgvT87DXd+KIhinyI
SRtEy3I7P9fMC2GMk3z30NcqAVBbcVVEdjsVLznSgxT5Fo9OPFKo3jFBEdeLbwdvZeHpPobkZ7lH
weD8zccqNEdM9lW6W42UzNappXBp2xX3C3rp7IOFHFYNQ44uBplly2ObXGf4VfZSfoAyzD/6Phxe
SajBlqQMKygA1rr5JUm1dIT8dHUPU7JhWDwRTlAF83iDGbt/DfOcxOBdxWhxfB1ZvSDmsmnfQHeU
HUt5pyyeCh16T4ShGh9mONlNHPSSBYsIUoMGWPDYLzpY80PqZOM9GjKmqBXlzhWmlfJnnbV+IUJ0
/fB1r4gE8s3+e8zcdj7wYJXnflWRud2qKcctkCddxrZ+C0Gbe3N6VW1Yv5umcH328gOxW5KFRXAI
rHKCQ+QqRdWsuW73OL69p0HY3XwN6R3UYY4zOjgfiYTod/AI3J/ZIM99b0rD+pJE0xFBb6cOrsRV
Gn4MtMndDjBCzzN8Pe4mVeAnqhmwMetjZV3rrFpKCoahfnHckWq9sZIQ6rFpp599MVnd0emz4oai
WIjrkdwlYsFGadp7fN/1+uCwbO6iMB1axekzdDwhYulBeHBsk74mVz64mdew321q/MsXXKrePtli
ciL0U1uMckuhuC8FWrYrUj56PJ/F4AT3WNn67TfpzHzTYsippWDMG9YUp4NSK3r/oCZFcV1T8SJd
LW/TJsCGwDcPg9gfWIL/1ijt387J/jRbu2m+q4eh+/4ern41/y9M1Jhh/fuJ2u67rD+7XwMztf88
XOO/9MdwDa025B7CCGxEmDi4N6j6H0mgFlptgD4hcyByQEkE/acj0v07gzPmZnDdNvADSud/Dtes
zS0Z4q5BwW39Ma37PcRkxvgP3TTjyX9Lh4Ib/WcpNxJayHwOX337H0vR32P6fxmvEVk7GYYOeboW
PWOTSBci1/pRLk39Q7QKnXjPB6miLyhxtUP9tpKdiUbyje0MEg/Lm1P845QqA+Iqsue5ybzsDJdX
1UdlWCriuYCuySMmT/8WvEz7y2NT85AVhmHu7YIP5n5O6G4YRSmoZCysLCjSdmOeuS4GkFjiLmJt
Y9F+IXqCXLeD7CYvnTQfOD7DcUrRiWrxYjgVHmmGYeqpp/JK97XNKCj2khQHFzvn1TgsxtplZ+M8
gfIaicJb49Rbvc8sS0hwcsMhuKiBKOGCobT4Sjq/IMAHmdXVaJKphV/IU0iVVr87r+18bSIuvlVR
8DM82VcLJxlikzZ5Iki0+nSBBoynyQ2QZS2StgEbDw0IhrjE4LhltsXZZ1Tvo7MuWw6yJY7mIPDQ
aJRkB6KDsNmE7oDyoND0mAPAA1iT/ty+tDQ/DaPmvIWMT7XAj4NdbQMEayYAoXWX5ViXKyMLsekt
opb+5nWuCCeJnCLXE6NSqd7RKpTWbhIdX8dXk/OzmMV6U4plGwAUTnqvFXoFEu3D5sc30D+C+JOT
PmubFTOdkbCdP4RLm1bMO0ekwaBEah2xKEXmIXtD8R0ROWJj1u5Q1j3DpJkp3HfSuznNCeRiFz5l
/XQUdc71mvT9Z+EEHlGOPjbalebt2+7S6XnChhjwZCQrlZblibusdpwvf5xaMo9lipRDh2RacdBN
Fki6xkb6iX+V7l2MIyoWa0J/f5cNCVJNdpyOgcxsDmj14wLp6QCdmKYJAltKRVYimAlo6wLz4JVm
Yx+n0jXemXQt1ya6hjU5Wg1B2CevazY9SjIwDbPTENrbZC7mcMVFKclZY6MOckLRIkY5t2YXTWQ/
IvSieOmDu6T3W41UpsAld9mWeqjI9m4hXlxTZbFvm0yHH4OwZfhcUVTaBzXhvz9j2Fk4bI8TplPv
i3D4e4ZOh26kLngYL1bMxtOlmWFXPktwcpmHRpCQxitGVLcPVVX7pG0Voj5vAoM9VT6BFIqHwqBX
9RJVmFdGtbji1a4crLQrBbu7KcHIg+u7YJ3J0MWa9zThYIKSWIkseVeCoM7nsfXEfG1mi9dcjIWR
u69VLUN1Uc20NyJqRvabH+umbb5Xm4nvoENOoHuzpNqOIfBuRB2t5/m6aUZ/umjgWrRIQEefhLgk
NAxOgjGY7T2J5rP5ALti4rHOc/iMEHS7m5w3kS9j+WMucU/ahCMY85rux7K1eiZS0kMYVzZoD+0V
o2BKZ8kgPp/VM65obyYUttPECmyD2bUrl+By8Xrsgf7AcK6EZDOcWVU/fDtTUQZXs19gScWV7CBd
IA3MuAkNfMVRwjEzHLoks8dfS+agWsmlP8Scu7ncMdxs5JXVYlLbe1Nb9vdm5dGyqDpw7vy5DooD
lt7pztNCKN73jEPJpZ/L+eu4mLwSb55/UkFyugCxM0ZS5Zs62uYtjZiYUrknRIY9sPzJywc3l/Ie
XopA7ksPh8vYDKoOiVI6IajEkpYc2Nu4d6w2+s9VBuj7iE2jV87N8TBDE/oAOUFvFw1zV+JEzyU6
LCYT/RClGgXjyS480SOSoQKLCBzglVB/+MaeZE3V36EWYyGBEb7AQs9WC8DhIvlmGXQOTKESC7M6
ZJDlhmegd45y3ATEReuUV5lgtrszPBLNY1p7v9qFo6pvBrAcRWFHTRsuP6IhXu+YM2ujW9t4+fEU
qJJmEnB5c5wmU50XzSZG5vvpJNdo+oonqvyq22tPcOiGiendqsKDwVgpbYNnCw226mkmJY3PZL/B
3RT8mmc1b46Xow+dl6ph1eGpvr2neWou3dUbFPLZ0tO8gaLadkprFu4UH+dnq2UOt7cmBgDRKOTM
yCD3H5jhdv2Owt1arqwmJRi+KZOfmtIaKUWQrkzThn4+thYP3smzp5IhXpAR6OBaY4lb1qfflXqk
rOy4c0I2MZb2IVBODWMye6qPdgtIAOno9lIL1SsZZ/kgl4Pjpj4PR0VKB2M7IZgqJyRm7AsA92o/
lXD6slItby3pmPk+Y4+M+mmomSRIxzDT84BMao9svr4hgg5FSh9n2eg/aTsbm1gs/kRCNHKZLObJ
tU+10Ydcz5rzjIkc0qJ9hgqUH43aZDJoDv5G4alIDRay9+KBZZZ3oh9rAKE25kRsyjobUHem3mtI
Plb+Ubtm4O+GvAkeRc04Db3SEt4DBkcyqXKZfyhu5iqe15zjrEzW+rYXFipeulf7aWpWJM4k+/Q3
PBPme07kHGlIjVzWqOe7AawQVfFh9gf9plC0fMD+88Gn92LmW8x6ZHuMbeMR53T2uhZt+MXgZGZO
SnngsUxJeREuaG+EGGFpcm1mwVnudbweIqxa99LsEO1FeJGLiSmTR45PGMwrz70uMfyLUFR7FP0k
EgR8ZmawhRYSWCNtiBftdduXl/T1aYno3jK+i7T36kMzzLlzANzenK1pMGNMdqzUi4PZCl8ndDc3
hPO6BEOjI+Z0h8xwIxiNBDG2HkJP8ZePt4mftAOeLRtmjh4oruht0woXsVSlGRcpZ1M34DfZ21k9
2iBKrZIV01QhcXAam98OsDCgqaxH8q9l21CnFFpnyQF9u7qcgYI0p34bNO5mJi/rcU3XpLqm81re
ps4uJ4Sg0/pjd7hRIqeXAfyydk7Kyx54st6evfXS6+zmi/7FeCkSkT6m6FYInhzm8KNhXOVEnJHL
d2kCNN2tPJhviTYQks6rgScmGXuYvAtTy4iflKdJ95DXQTq5xJEazhB3iW3wjAYm+4J+MZvn0SI3
O4K36F+raWxGVOUcJvGsWB4xxyMkxtbtIPatbJNz052AFresASE4rPJrTsnWRWnTlw99p9r3cNL5
VzrosNiZE3nHkUZz/N7OcIjoM7vqaaS3/EaX0Nzms0xIqsEV8tjBGTpHqjX+onxNeP9Q3X5yK8Pb
bTzNurC2fPR28L+fpSutH9Et60NYt+tpxkPMK24N8T4xI0epaFWoCqFrk7yQoQxw+gFtpdOn4Qd9
d/qy+Mr95Y+k+cZ67KuPZkUsFo/FEl4Otkd9laAVJho37Bhc8KRcaZZFTlxniLFQ/M2YOTCYQ79j
cK8Q5K9NcImktoRfnOa63WEfx22DdKz58BCidzHrGvzfQzc2j6mh51OZaV1EVaqD246tAdHRokNy
6KwkrbA0deXmxljOLI58lttBwRC+SU2Dq2fTPVUc3GlsrLZPwWT3U73PHYUqlQGx8SKKifa4BTFe
7P2yQ3ILVQTJWrc0w3cj+u7dMfIeZvrMuHs/Z2yDIgeQ5kuiy/nTY7HziMQqYFM5DIaMJEX+00Ia
EJOuNR9rYoa89bSuCSryVNXoHO20N5I4IcWXNa47TIheG+grUZJgrzs1mL/DSMwL2aDS6gqwCUYx
hKch72wKZpYFWbT61NNoFguPs752MH+htwlKcr4b4zHpE6JJLcNpzvkjCYIB6NLYObLFYPZdEedr
FUFq75k0LM6VVkmFiz8EThW1hpopL73Je/Esp7cQoU6ktAcTFXs8YbISEdt9LvctdfMbtZwX7pOZ
encngs6hZF1CbhbDs3OSGvsKuoytuXwQvZvvJGzSAU6IcD1OhxLMS5D4A55Lky+6l7O2X3mfm1ur
kO5bF6C6jseRWY1hhOo1GcQoIh9lWYDvMcieM4xOwcFfjWyFWoIhfkcH5qxxVSTz92oyd+MlWWYe
N1gF0gMfl/GUAOpw9wkbUOAbjMFrwDam6Lkb8XjuAu3QQAKrWKoY7FnAWrBVXnYgd6FcdlPS0lj2
omSPYwwA8U+BWXZZjDHQHDDCVL4ROSNnzaF3Vc7qQaaatyZLQToo1yJhql80dijLGoJDnjso5V1v
0HQdzOkQoDhGi7xSrGN3bbhDj6sftsKVT3CfOORpYNUxQPqEpFOXo2w3jAuKVIUUGrlxBR8p9idL
9fvCSxD/QqSR3gP8aAWywEhpSf15xcZf2zXXFBAWxNngtqb8WK4FTjtd19tKFZ4/7qJABWzDiSvG
kDcx7YxMxC7U4msSgprlZrEj14bydqSY6R9ZLtXFeeKZgUL+CU2Y3sRqvJ3CAgqGInXd63AtIVuz
ATHuNXYxMJCkV0JC8dClXo1LvWistihuuXDD8CuHeE5Uq7/1w5YpmuTQ0G2oOGMEvCBxtVp5gpw7
PbWqAIHReE0IyjjshTgXmRmmT2bYDvg7EOe2kbcoRQGbAUKKFsUWkHWZyXZo7Zeg3fm6Ay0fIg7l
VoW1Ux9bxaN16LwJkJ2agpyy01Y8v87vXXevkJbsaAlb3JNuwnSgGyegKCi/0ZqUFpPL88yGjxD3
pSrYpbd+np0JP0tR6XMx19cJGsz8tAZpwx6+hJtw4v6XKZ/vbVeP1m0ZzprfO/z+9z5/aLdfhe/O
nj/4vfMXLmb1W8rsmc2eF7biCw5G0xwaz6zKawbyaxWbRqpahpE2N6VF5lx+zH9rDZrfugNeYFEf
ii4lTGn9rU0YRnfoECzBL9rBRmXpbc6rdfS363031OhIzxF+UPsMRIIFNyO9uro2fDmsO722qCMA
EbG2Dt3FGXe4U1BQGKCH5YHgZFbjk+Dpv+sRDcldoYrEPTRB7ls7I8SfcHTMJPHHXYhIhxmSaLvg
MNljP5/Nuvbnm6VZzOkacstYXlicEeourJtOPiZ+S1LCIJNpfpvclOeRse+6+vfoctCUI6hAXLJA
mNOHidymF+xyXX4+81SreBZgKg42WfbJIwbgTa9SBWPOdTy2iApaWtyONp3JyZ4HCrEL6H+ELyVK
3/GyGH4LYv4Qx/wWytDDN/muLbEOnkSOnnkPBxZhTahWMo37TFr93vOqMP/4/9g7kx7HrbRL/5XG
t24avOTlJbn4Fi1RY0gxKObcEBkT53nmr++HYTfKTlSVUehVA40CCjDsTIUUFHnf857znKQEX+XY
UBCPZdEs2zo89qM38RFn5PTytj3VZjO1PFHpWd61U2BOm7nq8BorM2PKdOQco0Z924IMYbuwgmSk
65thAMrE/hLnzIZtVglNsRpVeYiSrGsOPOA7rjSrrtWlMmUYXzqSVqjL+A+yHdx5+jatAUDsuv/d
yvRta6I6G4uT6Y7mSXPGbvJYG2OCKr8NUT0q+iVeXFKQay3WcE1JSGP6NlJR/KNlK0AoGKxUmTbX
zuK60kf2W7S9p90Pp0UJn8cGc4nxbdYCI4RxC1gCIaFi8XMFAH/09ZDL6T4Sus+eYY5HCRonrfjN
LJ4wpRcuWbJBYBVDfsynDY2PHDXrxM6ddfRtLZMRVE7kAfYrFsv/A9IbWysMH+RupibOXp0R8v5K
A+pyHQEymrYag+5LVONpc/t8wh33bXXzEdd/iEgmb9O3Fa6KHcI9/rdFLu2j/ojvNiL+YvA5c7dc
DHU0+TLLUnvPWkUSGC6JCLvuj1SDWIOhTnFaEd8WPS1mTbqq2St+8OXHxOfai6Gv/zb31d9Gv2nx
/IFO6bHyqRofDCd40nvrpB86+DZxkHTxmS/TUsU99WM7XNP3GHXpLirqhoNUoTM546EBKK08RbIz
HVe0YjC37fwOMu2+5SoZrlG34uCBZSZHi9taUHl13WjChUbgdZlMym3iZmW71VVHKyvJ06Ap72FH
zSQNEZTUxgI2M7zT0GssSCcsN8FSHqVThG35EX3oeNFHPX8QRWZVOMVH1QH1hQ3ssZXMAdsVU637
WO1kR5x41YRGKbWtVJj+yb6F1LZjetE6ngBuqvapbfqpBytclUdmwX7eyIQBDmtHhyq+k7mwnHpH
7+8sfvbp5PaXNNAzZy9D35L8slVgX/JEn8bPppc+J9Q67Zgqr8jkYMZGGNAZYUiVWDx5GJBDbhdJ
OTjde+higz/rZc1kV5u23ouVXdCWhynDzgJjwSsbRsICF7ZP9ebH9eT/aA0yzQ+JD2aNUJTuMyWQ
OVEIY6u8aNp4WlFsb0nAdilgbIvGlHhND48TfhgRBFE2lJx91b1duhy+XVwCZYoD0o0MNExsITcB
l0Zx4YHkW9Uqq+Oy9HhMthvwstUxhoT2WIdijHe9YxYtMV8MHjoBT5QwG1OO1GguZ/SvsI4aWmdB
va2zgw/ssAJ02EEpbcMRdt9AC+SnPvnVZ1lE4olF25LnGio935iV5HgYYU0pubmOMW2abYKJzxX5
rB0WGxwV9Vprn+yyrcURJh3NnEPp+M16EJIF9WjmzrhzTKyrdHyWnJMFczh3Ma2c7hvNwQaAGWRo
cdp1aU0xmQw5w1aJw6moIjTqwf9ODMYy0RhrgmVpgzykVy+uIIKmxanloiUl2n0ZFi4dGqLMjM2E
wsQmNuGLfcjHIrztDf6mtT9o7RmZKBhYXw8a/1+00QZBc7Ruc6MwghXyv8NWOzB9cB3hkH4UTj4+
NbM7aF6UOlAMew1OGPeVhrRhDeXgS6CC8hbsUKPrpsaVu0bBZLPH9iIgtAIb7b0yWwn3wzAJJDl+
K8Qmnob6hRU2FlyIFcYlHtqRjqh2Eu+MacE2stPkkuRjCLDLCYmgtKqCJ4ipYt3Nlt17bUseDiF9
2a2IHsiFp5dOsB2a1qfTbnCYxkdTVJhBytn+UYyDBTwwMOrP3u5U61V6n9xNuFyCjTPbXGa9Ppd7
sifDBYSt08C+CPqLZEApPIa88LPliHhBDuHT6dt6uG/dqUMM1GpwFL3WWLeUtRGM6ebR564b801e
c3qIo21Zk55ZqXxpTUmpiHjOLF0xY5RyPlPlDXGyHmcOmBrN0QYB4JipcQiR/qjLjfRkQwwPuYPS
IKAHMFtGbnll9rUA3z57M4g8CD26N1XcKE6YNPGzLuUWzOgI0aQPoynXIBM7yavkNDx5NCSh9g/a
NDzgY3LDg5tqWK+BKIyOZ4gKbIvU7OE8uhq4wTaW8SdzVGTx6RbOKUviQdvkvm55cY9PgBbIUhsP
RiRBj6RuGn1ZuY4rG4wC6xqrJBa4kWbMOTkeKNDx4lK3uaekiYy9SKpKbjRUErGBTaGFx7oLCo7I
uKpXBdw+Bkw9wdBGqoO8/lyBTQuCtNdXRYwreOtmpDNZKBsmZCMNw9uKXRiWVBQa1kHKqRk5y1pD
+GDoVff+YJL2an133mazGd6RAqeUrI1nnF5YYKKPhJs7cshAGT06Ts84jowh9SO04erdHavxUfBN
khT6iOa67DJMD4QAtTtcFHTzQGObcIo0LVuvLjX8h5rIY4dga4ppDRWeYb5yWYJccyR07sqx6KRH
fJo/6WPQqVYBuq+9J9+ldK9Lq/BlIT5o66w31X725VBuHQdleMHSVEg5lJok67aPu+zA7GfcM7nZ
Rywr4FoaGVujp/tlhldyZC+3MvpYzOuYWCxIqMqs49dmLtov6gmyZKVnaf9hSyjJF9U2resZ+iIA
I8OwCHKcortAOHW1K2Xn5nXrWqO9Avkcv0C81O8G5q92J0tZR6eGn++Ee9C1V0Pnz0+StVO55lFn
QuPs8/JLlsVC2xkMDPeNpoMOodwlvPRZU/wk2VBRQaxXzROGhwASZ5kW798r6f+/nP+vb7z/v97O
3xc8yP7H//qqo3dSSJ/fAZrDx3///sf+WMU7v+mUOrBaV7rQyd/9YxWvfiPhRT4WJ45jky/5I+Si
GezowfIYurDwa7Ft+FPKRarf8KC5lk1sBhrV8tf9snj/t4t4ePfkWP6Rc7GURCFF0CAMR9TZ1H+t
MwCXRVqQmDbhBZEZXsDSZGUZaQO6TNoE+oxRUoLWayAYT6FJ90LFlQ5ac7V0dpbXBACVPBEDrTKv
xtZfrFlUTdiIsabP1xJvN2X3LI8Dd2XNbQCDCo90f4ISnyL56qVb7wlXxrvEkkFwNIZSAJUVGCpd
L1IMgvdq1g1YV1NOCcza1lA6vEV/an6mQtgo0nQIBAKAi68Fd3nXwHulB2pSP3QcgaW7dnnXwY4N
tINla678abyhsXNEw5lz6fc4cLKkfRzsUrGqNCTDwehMc3qDMpTWuwQAVXyvQxlLLgYZmOyt0Rr7
zgpypd9ZnZLOURVVQ0CIqTPnLj/i8sn6sir2aV8TpUdvKazGi3oH9cWF7ZG+UWdQxvvWcYcZrQkL
WoaIH/XuuS9aauoYn2x7OptcMTGF5pmN0QMPHp62a+FUoNHXvL1iegXNos3HAam4/DSd0K3SVduz
4flJJCBBFyWtXhXInML1S47aeWPwDCaucVcCWAN+adlRcx0pluwrE8CBdiCeHjtfTte0IO67Ym4+
p8QWxcJUTSKWwE0/mJrhpSwf8ZFhNMpNlqlsMsPRQ6gs5n0c8Cv5Ip6raMDMZ6Ft/UIU/NrYQ0pz
sfqWLoT0QZqOWk9mTBGz1/Y+5qmVww8b8UFEBBiW/75mh5J2PcNEz/5mftE4TUfmeiSeM/oH4Aei
+SFHvOVYxcKxeqpYSha3dpVvhtStdnMTAdK25FUymMlTgL50CDAksEmxXyRb4wV9gv1S6/sXHVXF
w60Rfl+4d2GS4EFWY+CFxTDQjUogBQhHEIx8ECMwIcygtvmMv8vvWFIm6XBlGSi2mFCiQfeaSNeW
o3IpO8fDMJBbIwRfN3sg/5ojaMu42GLBnO98rS3JHwUatrtQR/KzNYvLmAYnhhgr4cdBo4Pk4Eax
eq18U8QIJVHtojG6Q6RfJ9DF9NtBownBXweOYgTkeBAprDElIL1TNJGm3EWaMc5vNGT7LS5NdjXG
NVnfYr5BiEyMZxuS7muSTiwbJOa/ddFOmbnDGt1v+Yb5r/ynxg6LoclWFvxOsq4C/nd207BWR11w
ygHxxm7iopVzgh0TlrHBUISXmC8udVVSeyEu3vRv1C67w4cjMcwedJVp1h7Y4RCdK+w+BuY4aqq2
ArXBP6oBg/gm1Keuo1eDYHB7Uzdl0e5nrckuNMjEPJ0n2BVcelVisgoFuiO7hspRFiByXEsyPtgT
J6141Xqspx7VkqgqNKcZC9iD7wwkpWghKfGhrgYHkcJD+3f2ds7pd0seVtvgUqnU2rWhwW1oQyDY
wmK4QrbT4lMy6aiQImkS88qf22zet2JxvdM4leOkBXxrbIyhyF56puNmNdVucqWZdX9bgH9OPTOO
Vcf5TeIVTU0rf+mMbP70C6muMD1jc4B+/AERu98EpKAuWei8zEjLF7+xpHkgTI4FhSwgW0QDvFWW
QPLzyZNRTUC/15EfBEfpTDjwYBPo281Fj0TOyhxXvtY0r6ACUeujDJMxnCjtOZd9AMmkWvIATbRJ
J3O6WLmT7kogbbvK76YTMITsIYiz4Y4joGkcfbv5ormMjDIYNrmFL1K+cowpHmN7cKa13grjC+mO
kbUGaLjSJofD0hxRvZsh4DwE2AWdlZX3wZfemvaLnRrMymPHpgwnGJziNovTY6dqe+1HjvUk1TCy
1GMwxbkNtGzFLJWc2j6zQ3xEfnVDRsveKFqh8K/rYBbADZrjZ1f3jy0DPgAHxMQXmevVA3cAg10V
bpx6k2VacmCpLz+YkdzrqJEB3l4KPczcmM4pRLYfQxjOAmZCO2x6pkccTMYQ39hVbN/xMcMqydzk
R1NCkWP/5XTbxdIWsGjSZe1B8UZ2GXUTBlMlRLkvDVU/DzzsIWiPhqp2Nnb/S6phFoKbFr7kut2f
A6pyd7ov5IMKm/q11oduKxyltsNoRxdo3A1t9aO+723tCAcJ179ZPujJWF3D8xj8m6nRqGyL6c40
S/BT+DOt6aolD88/t3tgdgaqvF9X+27K9aM56NYjXp43WZX5UYzBKQldS6zYQ7ZPokSmBjYlz7bs
bpLJSWnKmYkZir5ed/VM0q5gD91H/qktCJJYXVvfdWlHcQ1qKDGF0sheI2xHR7CG2gUjDcuHvChu
YAyGYNO14NWN+npXZfDYK93SvtKZ4zFGsrgD4qoV8m7Uiyo5QGEEoYFJS60bnL5bSJ/RKZ3BiUTx
DUPeIa8q/9UXxq2NaotXp9I2cVQT2YAbRwVNeQ204FyLqqOstUSf14pM//ITgu11HV7JuiG7Usnw
CRmQwFMAYirP5MENeo4LTXPEroEJTe+5sZgSoFk11gxO7jz4D6NbWFuefB+GCaV5zaaQSEzW7dwk
Lq7KId/meU1qpG8IeR1Ko8ZLX+E6WMFNvsnJv11xyHHAq1TuCbFd22VZYD1xDNLUj6rAPfPBmk+4
Kz3Nq0sC+ZzhO61mz400VGs/9tvnOCpM88j6fHywHGy9RHnJ/5WeHdS4MxyLw9o+CziUXMSsD/Zr
6or+LXQy3A7NFE77KO4AhLQMRlopvsoA++WWm1z2mfDIv3bg3JGAiV/ZV3F7Zv27jmwaITqf8q0r
1ORo77cudj5ceUugIeT+QioEv6BendMRmhGB03KLr7nFXzgmODIm54Vvhraorqa144dnOVeEabCl
46V7GlFFtUNaLnftTgQ2MGkRUZVn19P0PobY6YkkREV7A+O32hFxrN4t2gg2RQSUaxZD+qP34wy8
FlFjz1e9y+9YgxkeN/QJxJMsN35Z3mDkwnktHdtfIwcFHrzDaSLGIbOT3yKOFVg818Uwnyx/qIIt
Heb5ibzhuEItzneUpy/dspottpoYeizYmoYVLENiZuvN/XSFM3UAx2V0m6YHmG36NE2U0VgSWg2S
4cONk/wePnH+6iRW8jJpvXwZYWZfRtcqFjjjXG1x9jnPTt20+x5G3nbsio85s/V9hVnVC2LdOZci
z86FGpqt7czpRzaQgOqw6u3DhKgDnqCaG6WZ3dS9HnqWijuvCZro0g8yZ3DUxNYfsuzRsJz5aBmW
eA7tkmQVSbG5cvRdEc/9Jxm+cj2m9mfB1bDr3bRZYx5Gsw9thJqkv3BMaHiYRpKATeVaaxRp59bI
/fAQz3Zwrl0qk1bOSKiHbOQ5KZrPKLUglXP9u55FqPRS89s0jw3BF69BqX6WJgHRItfTXU+09G3g
JLkPJ4cvHCJt8thYeYoVPsuvwerLHwsO+gE9HtgSk8iIzjNq9g73KcdTO5/CG4zx3SqlW7pYsTGm
uAdzlrVGb3dzzmZjP6yt2PhCo+sOS1dKs2pGHVuwnRk1Rk0b4gtGdh7+OHq6jVEO6lAmM4cGFHPO
DJohDxhM4ILmGUb5VRXUvnZ0CCuUa3xi3Q69zHjMaAenN1OUrVc4QedTLmHIF82orS+LNeObwZrm
HLGeJiAuazyWZMLnrCHRTyE08RlykuVP03CyI55AhJjZZ98CH13fICTC5dDqqr/LUjsM8b/MAUe6
5jY1BnndEwreCZT2TQYq9bI0cF63uuDabvBcLoaCHsMoKFRsY913K0keHZVBVpFEX82ViGUmt72x
JZ17rmKjW5MsbtaCEDU4Uq3XVuDXEtqrjDT1aG6YT9KCsnAuuLZTL5+Mmrc0CaRtnaXXNfutnPxE
ZycP4zzoPuxKnGHQsGN7H1aOeaFaZdpX2G3iI6oUtdDUcjSPQ6kzegzxKFi9yMkidyIwU7KLFONz
10zn2sjZxQgtSUMO2nq4nyjb2HCEsW5Nv9d2VSDVu2UMurlKk6K7pVArPcgpiU9jNgdvNtSu5hDo
uP82SVHUm0FaE/bASXHTSqLCoLQ7RrAq4rSer6wCBtfKBAqwde0uedVih0NgquoHjIp8FQvOjavQ
tvQvSZfPRtGrfdC4yz0HnRW9oRVhnG3j/gUaSM4+lPsTcXt2/qZix1WDEL3p5i64GbA9+GsAB+mT
b7KCZmsG5Jr9TngtE7fD5EZ/TGyFBRAxUCrXMPnta7eQw0/BkXIzVUq+4yAnTJnHlr4Y1zCtptwU
D7VfyZMjVf6Q4wF7tZ2A4zQ+0ozqnrItL2Xp6tsqT9MrrMX6DxKgzQbLqzroLft1jA2z/yHLloBe
5g/3DobMO8KPENkAetPTjWsHsZgwDYyj6B3fWfCU9EW8njQzPLcoERD9Mj9GUzWbi5D5vO8jlvoM
93Z8qiLHObZY1XelNskV4WfrWLHtmDxiWc+hgNVZt/10P/la/KlaFrKTa3ZXFVCrFXxR/90K6EBv
iYFdq2xMLuAjDR48Ec0bUKiTO9yeKRfY2Pws3NKlYkmnH3p0WbIK52ApQAWpyoIjK5WE8hrePrHs
tLonjMcqpl0S8PBej5imolMI5nSZ25LpGhB3qRnWHjMMARsgBzE+0cwyf1i+n12RVShPrFIAJZjF
fYOeGa9GNnhb14wjBbILQ8GqiqdoN0AlPoqgw+jZkebmRFunT3JuBgJZMw9oO0+JCGbMhNy/M3GH
Ots85/gdFPHgaeAAT3CZwh4/mPkTg3LvgkAVJQ9aRHoYniHDNeoJh2qIL/SA6GqPdZ+OptawJAjN
eux/VnUhX7qxGR5LQUh4TSDfMjZBJZwnNjISE148ugfW/qV7Nc24g97mgqTJPgYxthrcLDEPUiYV
dF1mvGbHUfkjbXrb8/VmuO2xmwyrvnK+dCfuX5so1Wkchn8V3xTCQk9yOOjrMEfZ4sV18tZY9Tg+
xD1G3HQkXo1ldwieXX9S+2aUzT3Ch7+rolFB7MKOYx0WnZO+tTqY9sNIaBf91YrQeQm1kNENJrVx
4qnOj5olC/prKnc45R2Yg828+H139WyaWxcIpRcVlfWhAr3aQbqMh00achonIwaGebB9Cn61VP9U
oJa9tNCNzejaGWFQ0ZO3ZTydhw3XuJCHEi5wS2rUmE4IO1hnaGvOHgoel+k6hwcOvQ1T+qrXy+oR
R0mEm6DFOBG5ARnhLMreu1ZYxybsSY3Y6j7y6Tqqu0F715ssZO7F04XcPt6HcSRPHFCBCSNMr8fM
0K81rKp3Ip2hAw+muXLq3D53mhzvbZz/17xTBjEtS14Vt3qi0sGE26UhR7qSwkyuJ0cLN1kNo5jn
KjWNdESSgiPhca7aCuwMpYXcn9gVRMTs6viiCj9cU2hCA3I4SSAvjFzprQJzCNzOZyV/FraPMpiI
bKEKooLbx24OZ/1Spy4deVUFrvYKtQMQc0LQPsYS2WGG5AChmfd12RTBreaXHXMbV9ZA7Q3cE6k+
ZUb/2VsXUBezBRVZtanX0jlFmkdVc/EUOdw+9l2ShHHHbiwZ4XpYnVPrXIXK13YGZNbO9Urm9mCX
xnZiYebNZnnwbaIihBUGBpnWHVz/KjT6ad44OpuVz7C17JM1ls7XELex+2NkWULHkt5yc9oUjanq
U+9n9i2Tg4wfExdO64rgBBxRWTixsw27wnfOOOxH/87yTb/YgkTuhsM8cKvczm3Cq0YUZH2w4Zgr
j60uPHZCKDP++5y8+FrYTLbjqoxh6nrEJ3yx8cFcQQY3UaHwV5NP3BNH17oNr91uCZG4YhN0fXsl
h7CNtkPGY+ZSDXY/byO653zSEFVrnfvGaeerOkkmubdwbId79KHMvkpx/WLpGGcUScwus/AvGvQ3
12PXoAGL4Y2C9Yap1R8C3Gft7aS12bQynSScdjH4QW1LHQJmwbYxNO02jko3w6dr0rGkCCoWe1eO
CpgusR0OyYxR+iNauuK2m8fs05miwKUmNlPirTvTduPN7YxQ+z8bGzuWPto+HOppOpHByDkdy59u
KMpjo7OQgrLnBjOV5k1xom9unMFw9BOsRIPZaq0Ngk6wwMrUbYMj8+R3CokZC7AXVnw9mU4AZkt/
pwatpratZeGTNHO2g6xnkGJxOXdkmXqLGladPS6ER2QMgud6bR861MNDlhjiSk1zffA7P/F8gyk+
6S1tExr1u2qNaO103QsMmA70hlGd0V/tBytz6ps+5XjBPswGS5Eyut3gcP+o/PFxdLKW13Je6glP
N9b8Iy0iR2NZ7PUqQbkns73h1EXvQwiABG4Bi8+EVoqwRdEK0/AZzwxuyrjEdFlpLNLZs24xQGab
KgzCXTg22t7ua0ZhyREsB7aRJMOuIUy4acmJrjGZDls/06eVcNtugzAubq2m8rFrBWa2ifoy9A9W
09PFFVFGhajCDXyS0t04ZMV/NiakSujsfNGTRgDAssPe1M9zPcf7MLWvSAkF+xj2+UZqIZ4qI700
jvUTsJKdr2i5r+6w/IldrwfJQQ2yOVD/Zzy0iSq/qLoLF+vJAHqqzNLbdHZ4dlWU99K+3p0FoNFX
qbPF1RsjPXDGx4dQ8nI/BqkzN1m56WV8p67ICo5fTs7CP7fwZK5UlPQ7vxTqDR4erdJj+gRYKHiG
DKs8pg373fRj+w1KApIlH+yL3XDu6DFw3U9TgCVhFP01dKlpU7MiwktcYsM3e6QmsvlrRwvqrU4s
Z6uX4TOkjynetQL/3qrG/LKm8iq4aJ3C466iTwIf6hARZTERFFdJb7M4DUtKoTRu1QBuEELJLruj
/yXZ2x9EmDlvWO9guiCOV0b2MZWmQmOWJd3G1nOH35YUkxReSJTX0yAvXvV2Xd5Cxf7JkV4Dd9wj
efDFWxVWEtxGzuR4SiDHerbd3XEGe8v40i75MJ4+Y3ybsr5ZcUgZtmIO8xe4v5S3pVK0GCvL6p5+
NOIMcLnSy1xMd3CrWOiPnb6ZtaE8QBXWPJlSwVD44G+nNBLr3Ezu4zCjOrhyazKdfGV3SdiUP/tE
v8yteZna6RGIxF7lgm1HW7zgYi+u4kztcYAF+yrhuopNYjFinM9RN8ESwvWjTOmvZFjKHeWO7VU/
1sU5w0typFOYcYNz7QFTC3NPGY7UEVhiRy46uI6GdhtUjvikqYLjHBi6RQJ26pWqVHewzfo9qllf
QRdNjnZlV2s43nuYJBWhSJfi8orzVizdHWOj9JokwB6sIOcYjXrhHtq/duVwlGnvY8Cr+7UJhLPf
dJWE32rHzb51i+OUGiCUwpLAzZhBZgeYbYEuNHrzhixJIsn8tFbGBCXzI5NbHnqC78uwg+QOYdX3
1bWpuGxLYMt7aBSTN/fpc6nHPFNrXzzqKaAZ9Blc0SRpjzZu6dWE82RVWfljHaiXoObKTKJ29FIT
R6+yxTOBVrnml7VMbDEYoyidUMOixok2TLDPIsV3onA0JpliRJMq23EWyDZ9lFsnmXfah0ueYiUM
MhDlYEOyA05RJvxKaXPAxCXQ8YjwN8YR4zEIt6YKnuck5exHngAzi8kmDzjLOgpV9tqzP9zQfDl6
AVmjNewaQPVsCKw7E04VbKDlRm4G5fIgmIIPBlHOGkTwVyNhkpD7YMl1XATlEZotETsnP3WJXz2J
GkSEjcGK7MrIl9Kp6M8DTsIzwtbGjY7fa98F3Y5pBtM7bv4FCq5PwyYnMtxl1FYiDnIPDwFS50TW
pji2rvgd5p8YM30EhpwhBejvo+y65jTEafIQFhw2Vlo65ry1mCjPIg5/aXj+YWd1xaNBgZPXycRB
NGF1BCgYPw8QwIUsK7RBnuuSS/ZgS+vHiIZ8gNlWyDVCZ9NuRtvGZgqMgIMhDgfF8tDLxPgWGpo7
g3erSStgkKUclnAlQVoiZ4oqCtswjyMmkmdYWOVVQWiRlHRY3rHdJoG0AH6TRUqDXkycyQwj7ScC
BodoSD6MPOJswEJ6nP142hKL5KKtog9nsgJKB+UdtKy7VkuWmgsfmxOOGiwt1Rx4QuoI2QnBBgK3
cF7qgagwErPhYUp6j+IWDw7rCH9D6pKuw5n5nlItmcbm2ijLdlVDe9kQqwvXFps0TrWZcdOze0UA
ks22jzpUoRFAQlsoxZa5LoftNBvcgzDB91sw2NDCdEpac0kAsHFF+tnN+TG2xxTlXZ+uokZoN9yv
6TyceDRzWNW82vH1B+CXBOSmoT//Kf7/R5b+zx1kv+JLLcOGEyNh2Epdwsn8hctaZRjizXwiC2H0
eya0bTJ1ILKmyV79+xfCZPAnY4AjHFPHFUA8XyenLw37l7orf7CGxPbBzpMekdUxU5ExXk3WLHTv
37/QX3u1HN4GDeu2kJYpdItarV9af3xnGmKQLsDo2abam6K3cRuyXfFf+4KzIxWKZTNzTHPDB8Jn
Vv93zWjLJ/YPB8T36y+FcoZp2CAT6CTj3/8JRTBUjusXyo02Ua4tpHNkWLmyIowL9KKa+dbRbLd8
wT8R92e9S8UtfjaUhqVj2WOhroUn2Pa6exZEV6z1f+6sefi/IMj+hYyx+yyuf2afzf8LUAx4Ef/a
drPmXdTFL2Ba/sQfZNmlxNCBX7HYZGwY5NRM/Q6/cH5DY8JwowyJZMpVx6Xwh+kGwIXumCYhSHw1
UiqDv65Z3D3//V/iN0AZrqPrAuosthtD/ieWm79+f3FrmIZhYQcSS9M93+BfuLJUrgjfLDEhU0G0
X7piryqTPUJM9GH7p8/kn9wp/kpw/j+vxAvxaRgut4q/XtetwLrp56mX5ijo67CyYoLQekTXk62/
KVc3kr+5Y/z1i/z7C3JbU8oGnItD6ZcvMgmKIZQUBoVhEu3qduSsHcMx4GQOtSdtFhyB6g06eUaw
YU///s3+s49VWQstmK8yH+8vH6s/4EYIFWA4nS2G1+Cbm3ZSNNSd4EYI0r/5aP/Zqy1+LtOUhmkJ
dzFV/emWQfy0zTHdeSWPPhggfp3jRx8WD+8AfKD/va30X+JS/tnnigeRt2YoZcml3f7PrwZSaOk9
KrzajrOdxOTnfftYCE/jt7aJb5axecuQZ/7N6/61ju379yn5ZUrLUvjU+Oe/vm6vrKTEK80hVQTk
B6s16xCF29F89/HnoOrOwX9+BUlb6eyEXaRFZf3yuRq5A/ihzjyBsRu9g6jKnmKa8pzYc0McLhEn
vK4kVoKh+5vHqpJ/Lcjk3S0LXIGnDvi4DXn6lyvINslDjomx7VsNNiWhuxkYpzQI0nbcTj44/vjn
8JtpiUQA31K0oTqEPtBL7Zt/OdgLC7Niq3NZipTAXvGI/RTt3D9a3wTNMqr7eTGUs2hOF8gmZ9IA
JIhAxBpqW7kr7DbyVnNVPe5o3RTZo0yBO66cfGhYgTVjUGwsh6M46Xefg+AEOpklV9xf6C3kSA7/
M7/ruCwIgdep5W9SGhWPGidr00viFKKyznkZRUEi5m1GTA7smhK7M9YgRMpmDd6kKK6cgLreeDvW
JOm3RmtZIcRbvA7YCgoOrj3lziwQGDTYimPIQqFdMWgoIuf9kH20aT2+xLUWqV2EWH0hk9qou94t
re0g6yoHj0t6g4FzNtZplXPyNE2Y/BvAJSQqQ0aHGrNE2i6Ixzx9csAYQs1M7flHz/IlXNvLYYKF
UGm+Fn2DmwovDGWJDmiwH4EC0bOqJReY5+LvZ3vEkmHnsmAklq8pGICxQ9PjpjHIfnFaDtprC4gP
xLzGkQcdzsIndJgWUqPjxh+Qyia8xX4TzxtDCnVUVkwJaVzIXj6ZYYCfqxuDJD9kblMSrcW4P73G
dMEQUph6S7y4ZsjekqNlY2fXzM/NxPFVExMh4rHJwycAlTTpES9nV8CirQzKO8zCunY1VWQPiCl1
bDd95nxE9RftuzmZSAktyn1hoIeutLyrEhI4YyurG46DIUY1Wch4G7YZvvI0Ir26pnVJDdwLvzuh
2eo4yUW3IgpUM30gxRvSwg2dwHTcIltFFiFwyfzK3AQ9trS0lzDj86Bqb0QdAHKRfXdgO5OwJqpo
GPVOkMQNcvhsdJiv4p4ubZx8cKLX/5u9M2nOE2mz9l/p6HVTwZCQsH1GzZYsyZa1ISzZSmZIIJl+
/XehqorXlqvs8Lfs6JUXtoyAJIf7Puc6CUAOhZEh6Aev4gXxXq4cGo7q2TZW7dyyoY69Q4hQG+94
oy3p7wCJT+MDgs862NCJavXOhSMXf+L7ajFKGZvS3Ez1EzdEX8sXUwhXQ//J6bDOzkJ/FkGFIWC0
x2EPZGkc7kpJfCLJ1h5uKQ/+HK29QMwPyRCNd2Qk+tm2g4wxbmWzJOEmjSvrFs7B+ICXRL83JCg1
W2fpEgfQ5dAAA8KHeFnINviEFTvGBuvQVbZNjecLzStGDALTxZXddAYWSU2oKQJMHCwcUTgCX+C/
IguwQKBzmwTOcl96xfxsUR/6HNGV/ORB0X3WpBNCT+J36vc1ItlrVSX2U9uF0Zd8Jp5sdGN/2NpF
iy5iCjUW8MLMMVD5MrBuAp1QUyXn13tWpIC4QDArcYuYttEwHiOeJ5r88UM8rfMO7FLYluSl5S+e
m/jNFhMrVn3M9oocNavu4GLYc/moUw/+Lv0P3LrV6SCq7JNDiDv/o5TiC4RdxYEryJaEBmqc7qJE
IFvMKxCWS6TrZKsNuiL8x1lM5MhkNx8a20e5H/T8sUm6JEaCAp7kQ67qtNuMOPvQzGgXsEhCaEuI
sWdBbGaJmO6Q5TUxwhY358VFpYtDco69+mwEtLmSmpz0jkCchdBggecS9N3gPzRh7ticdiUuNhr0
MYNdR/J9j88aOEmoY8a7EOVjN2RdtLfx9ZQHVJoEogZUwPq97y3YiEpM6fU5Z1f6gPBmESSPVkI3
v3XUfBkD1API7Er1HhIFMM6S2zoN8dcm79IwSJG+dRGq3B0/V0TURat5vm5ag/nVc0zTnk2loXy/
iElS/4GQFRxXJAiJMHxt8a4eGpzeKFmwY7i6SC+9PseCSmPCWg6croqS2R0qy22ZCtDFlQ5ocVAE
weZRjp2ndiIbEchYOpiKfZr4gsAWlGfd6gIRifoaNYOK7slqUeoC4WU+HujNRMVRIl025xT5gI5B
xC2SL1j7h/ai1XA8NzIlqfXU0aCWdpM3j/o6p4MszplzUWUl2G1xvSgTlSd5Thf0OZqb/GL1VFn7
mP0gVVqUVXZ1jiynFJfc17I8dCZECYtKnFbChn1J2r/Ps9hwYpf4BvdkjOEAZafSDudB59rzWWIv
WYEGMUpRDavR0+oJg+Lg7JkIRNdsOtJ1xtNhHDwCF4auTHcN7KbbOrQJS2iY+vIN2vd7hE/dS9Ik
yfuRdIBzKGirLKK2rC+dNt2JEwKChEZLe5ssMTiqW2cO1i8P8TyF9lbJGe7SGuST+z7WryhU7Xkd
YpLGtl9ibOkWqO2kzOipOyL4rtsd7jH5PIQazA0Nje7opL3l76fS7z/BUxcfUkJ2ExoUbfjczRVq
jDbt9NOYsJTvyaHW3kYoR5Unyg57gT6wij8ExRwPJO0omjaHkULVgxd44C8dUMrnHjr89X2PS3Ha
ABXq3iFyX85Y/dMGMVkQo4Il7sJcRAaH8eWYVY5z601J+KFTK6UvbNAZ7UHKht0WnOrg4hLMMHuN
fjrWtwMd+vB0IQBekkE2gTfRuSMpQ0oxIFMCgO7jbPT78mPa0s1+YPKmvZFbtaE83qwCqZEu6hd0
/P6DXvros98H1pUCkM2b7APnigoELAewsPMJ4ZcEay8UJYJ94ge1d+hRytLoDybIfAvIrHZXkfyV
bmsWpmXrWX1SbshT85sTwSxfAI+C9bBZinl9rMh/h20XaFokqh7UIyKW+RLuBf7UYWDzg9s5sR7d
JnAv8fHjiNN+guCoB4BWwTdG/UfvpLuoc8B+l7pCvbtFvC2tQ+D3U7m1ShUi/MQPaZEAR3PwCXtB
VB2lBfb1BDZEgF/bLCCWLORT/VkXIlU4m6yQiZMNho4PiAw6ZI/9CpnA3a/9c92C5rlLfZIjLnCb
D8m5jcVsDfwL4sbbU0av2JIlbCW2Sig+DLz4HI0wYMEW2QFCEA+Ue1QM3pT+5dbLRVdgEAL9vR9h
ESRs1Dp1JmQkvW0fJc2TdJZZbpV0Zzak0Xy5zEPY7tuYpYidTplHBxiAc7Ir+5xpmOgu6COkY3hg
Q5qeptqXMUgdzAgIwlt3K6Wn4hd6PMg/3QC0w47KZ5p9LCM8jEgreXzhc0QmBYnuDLEPgS/rJwsm
LbfjzpDtXFvWKzHGtT/Xyp6XM2BpMt1lSYLyeCrSq350pk+dhkm8JH7kje9TUDj1jupmGaF+Sjk/
9SMB8+AR5uOCcYeWV4ZspErz7DEIvOqj70gEyKnAFrwz6cCqHQ4qfcQm7aptLIoEv6ntNVcT3poX
vA/gBSziKg4QkFpcAXMGwSYfocgEokdXiMF+fpe0AxtA5l/w0/Ocq3yXNxOfeyfQSrvOACCc/gSm
r6GtgViyNSZRpKg79zNBKctHojKhaVmzpGoKxRlWeKVd3qHtj5eJ1h1R07kOP6Mp1beR0BYSL9PZ
qzg9q/ckuS7XaYmDkAW/tU8WG3AbwBk1IgeLHespGX19SvzY6n8Z0X5vLc732N3nvPhsOhNdixGE
hNjSMhiAy7OWJ0QQ52GH52Xlz9uvLHrs7EC5YUvpPeKfVZfN4QLOA/ZBnAwr0D62V7Z9FnfeQ70C
75sVfS9WCD47Mnj4bETVZdwCyZ+libID1t78wqdwfBe88vQdMfrzlmAXbAZuE4FjT3HKPTJdQeKP
PKD8Y+yU/cZdUf3pK7W/c2O6EJnpbrpxWe76V74/SrUeJ41CBLiZ1wgA/zUNoGnXZIAkS7w7elrY
ShuqfNV5lkxC7oLXTIHuNV9Av2YNxCzkN8VrAoEQrIylK8glMN5rRsFrXgFqMu+uH9cUAxj+zZUd
rdkGzmvOQeWtkQdBWIFvfE1C+P3S4f9OYq7rU+r69+rgx89FkXb/9bn68l8H05vqe2fe+rN/1gkt
jB5/IJxwCQIjDe5bSi5/FVJEdKgSBGsh4G9nHlVCuhmhT+XHD9dKHqWYv6qEliP+8IKVnkEVmR/0
fed3yoSvdcD/VKV9KhBU+oPVNRiQ1iiiN8UXNUrDPGr395nJOGnSMiyuJsLroJRPEyLzEaEmeSAq
38NMGZ60aWHmhiityPcI8ntQWvoK4CDS79lejh3Nyf03D/WX5cXXX5DDNvmpUHxDVoM39ZKRJcem
o93f66y/bhzXnDFDhwt9Pv1Xjtq/FsC+b0X8dSkZ8shDxwt5X98XonpYprgNl/5+tmbCPsZW7RVo
/rOf39Brhef7R07R07NdyMQub9JbmcXfVPU402Cj6svkAxM+ENNAC3by4zUEHpsKQacPGDLAVCG2
yO/o54dXOKcvc7IvW/AQG4pk1anD9n+/sOzclqgj94Aw8h1BX/lB4nyUujnPUQhglGsIr+Doc0zY
FuELjOxfNTW+r92tjwxacyCocgvbDyk3f38vM/x4JCJd8kFKK/ki4Qpej2z7tpQYqwOyfCZO45xN
opR0EWdIlmyVYDDbLOIk1rTNciy6kmQac+fDitgPuUpP/29+6ufV/eusLax/n58u6+Vz+ZRq8/Vb
y/DrD/05MQn7D94YI5El3VsLk7zcPxsYns384zp0MITkD+aab+Ym+w+UAKFN/ZvCqYeJ8j9zkxv8
EQZAt21C9UToCOH/zty0ftn/+U74bzyWR59RRZdEME29qUfbMvMtBR4YJp8DKM+q/YvShNmNDjro
Z988ml/OMn9ey5GUgmm9CHzu6zj/5ptE4xJhoOGrC6MhhnvfhqBTFDzQ566Oh3M0ZpQffn7J72eb
10sy+dLsCYVHB3R9jt9e0s/DMstcvfLoxh682QyXoU3+Gv7/Oqex7Lx9iKwjEb0gYjY913kzv0Oi
Abnsz+MmUVGVnErfQclrh745JJTB2Vj7FRCsn9/ZP7w4ljkb4ysbEclw+P7OEjINpN/LcYOxL9oo
MZfklZBDS/sbROPx5xf7pxuMbDQwLK88xLftpyz2tOPmhKoMWBg4wUX+F1GP+kSTZHxmsLJGv3hv
37dJWBl8SVKjJPpxLePz5/d3x4C0OdBjFxtGjkTd/ESbBj608T8gAMFjVQXnif5VqO7bwbJeFAUj
V6QVj7L/zbeQ9IhZAuKKgX051IBWRm9HrNmfc+W/DpYfr0L7kQaQz4zOhx++ubUB3om12ACYtNMM
V6kE7syO/+nnL+zt6GBLs+43Alqj9O9c8WbcTzM9l6YF+974TnsfAT2jqRTUp51jypPfvhQdQj7o
iJ77j/eD2zJLMnbyK4XKXrYFsTDYUqkiPXgjiXn7n19tnSO+na+4sTBgvrJpSgomkTdPb0TQXeK4
gHVLQ/Qki+b4Y9IM5mOrM3VZ0l1rNkE22b/42N6O/9erRp4fhSzCAS3l74ej4tSjmxDCbuEEPXaD
ZTrPMF1ceE0DpRQHpv+L8f8PgwRekevz+tBsCH/9+2+myikL8W6VVPPTWJNUlHrxSSjn6Ref9T9f
hZQIj/mRU86bCTn1hTWlJYQiz21QiWaO2hH0E//+wwPLQr4rmcAea537/b3ExYKjyEb2QUIKvpLc
t65i8kvP3FTqF5KZ9fXPh8iPc0cYrSkVqziApLDwzbObKamUdYMNinLvCU95zSuAHVP35qEpnXdZ
2Pa7HgbVz6/6D19cRO/Q84Vj2ywEb744tm5uiZcMHVY/y31r/BojZBCd4FI39z+/1A+vbZ2jODhR
LUENYL/tj+ugsUzh4ath59hdQqvPjlWlf5Wu/cNVQg4qNODQGq491BVc8u0QXCxaR8IpwTjPKTVi
qyR+vel75/Y3b2adpYiJZpSzQpNl8v1l8JukUdivwmLQfxguo5AVmvbhb14lYuMhgbOsCzSahjcf
cOSG9JEEgxxTsrVzBwqyXY0l7udX+WEM8MXaEYlR60zIpv3NVWbfcYcwLHkxIrTOWuLZrsOVYwDg
Lzv8/FI/vJ3XS0UCcQznG6Rd3z827FgpUqtVY+8nHgDl0tjidG5S6e5/fqF1Qv1uwl2FN77jr3Ot
RCPxZlFsh9DUYPHkxjRB7DCnz708wfjSWVsXSRxNcBI/aAFpvNl0dkhewP2ThdNv3++a78649yG+
sjq/ebR8rx4psRKl+zRM6oz2Gecs1yvBRf78fn98h4EridUJuN6aq/PmO7ZwHavWj+gIQPkgWUHL
1SZhThQ2+LufX+rHdxhwAQHHxwOmgmTt+3cY0HHUbTmF4FiW5p2E331S56Si/fZVRMThnlqsg1Ap
WG/4m6Vkrmie0pxE70rmIWEfHvVIMya/eGz4gt4MFCos0uYMgeaDxUSGb0YkkkycxnJU20wl/bQv
WL+6vQ0p+4sEKNZ+sro0E/mGJi6s1z5t4gBGVhtjN1FdnlS3pBxIRAqT1kyflmXhL3Qny9lBDMrt
CzCmyxfpDx4tjmzO269xXOBGFLHokHqmnd3e0hge5CFmNW73S6bx/m8c5eTtmT3FwMEwmnp03M46
bEpYLKAfzCQojCSqiuiKSVrNIULxLEpv1hLhACMvVIG3Yz3DletPMW2sjL8W+6WqjHMjJcGzdDwy
Q3urySNAdpk/yyMsHFgEJuuaD7g67SO18RxTNXfXvIsFgItPSTvOxaXdlXLZCFRQPpHOAbGbNmkA
aGRSkInXCwby+XTq5iW/sWJBgqXTAYG7YL894y+tpJk42iOdiI4DuD10+8JxY9bU3K/lvsdk57+v
O7zoZK/2JJeTRGuJmxyALABeUBs3sM7gEYBHZU70G6qp2GHYXG1MHiLvMH7nVg8uzTv7rMZt7d27
QJNpJjdTmxZgicSaKxxW+NHw/iRQM2zfYLCqQt2ftAIOJrvbGntZi4P+ERxeCMa8nYiOLEHh3JMy
Yy2nYYTbcoedCkBO67Z1ei3nJLgP4c7MJzWwP7p9rfRelm6YbDTqkEnUppB1y1sbZhwEXVpCm5xi
k9wokyM3ByRCJFFA0iFpvCX/+01iDcDjrDIAPuqVPoWRpAjIYgxMWZBSnthBdFahUblGn+4Fd8Ap
uvmUMj4EWiazEiPkHnoDagCaKoXqzW6csNw/hbTXBMAaj6zfKyxNZQs21PK9fWNlQ/slLecFP/kc
xlvkgfQVqwCz10YwV6Nwd9PA9Q4TCJX2tum1SZ/m1m88b40ODtuILnXTe91JHmBLVzvs4zZWA5Ix
FXgNpYm6ljuXcIjhS+TV5H4DFSxIyoMnAFgxAhK/qIOYPecK2GmVnHWNSiZsRoEDP4Kki+ecRBf/
GMPbuA5LW79YXdBR0a7pWp6DVZFIFthgl5hMHMvpMTV2njc8o23PeKumtSLrNJqWYHiyx9KtjrSF
i37nRkQDbSwCJAKAphnJ11HWko/X2pBq4R8G8A8hBBQSS0Cq1c1UeJJ+YU+57BItfdMdE1XWX0I+
quGYoFKxn0v8RQQ+W7o67xd6QxcFXLDigDJvCE89TOP2fubjGXdF4g/0iTylzic6o8X7sKgDcWjL
zHWJD9Ha3TtIfKbdkrTgfuIIlfLGARvS7POMai1+XjqNxySLCRpnJmUFm0yz0jvniHxVHJHBuykf
nQ8zHtHhiJIAIqPoLIZ9h1c/34diGuoTPGDg6nsPCcmWfjU2KryxisyLTuZfF7paK7CygH9AYq5w
TnwzEr/q50JjfOLEE51gaCi986Yrlbg2tHOCj3VtTPp+hHHQnAZA2RfCrkajGEKq8A8IJaKPdGJT
WLSRRcJ3AY/fdkynLhGJrO7MXqDGyuMG7/CoRFjc6jYkutOya2d9QWb8LIaolwRz1cldjVeBdJVW
RtkWkG4FlqoCHWycMJ1PiEPzCMjsBPBHCGdtdDLmieMTkJRAX4n4Gh9qaXXrMyvKm860FXkgU2ER
rp3rWyZ+iUTMwyB19PC34AOkz9ciQWryuybXODJcBDXtUZGI2h0WxG/NuzkmrYD3Rzwu7daWaJLU
s8Jw3/gZcGvirMGEC6fR0I0n4r3w3hUA9adaJ86FF2GFu3LGKD2lQy/FCbbkDLOHxHz8qVcmAfRg
lgjPLAvn1g3DMXjRePLtVXiCiUh2dPgI+kxGd6dNWFoXATauluQE8qvOlnFtgqvRNtGWRXy2MYxW
2uyFa/r5YA+Ds+xQlUpyfjvPgvcfzaRiK7vuFyjqRe8cWiuzOxyDyL3O9KBwmgC+9st9OHdedqpt
G1GKKorMve970Da7SeIPPbNZyolDH0uOvxNFIfYowRzpAwJLN9jnbiOfmNa0fRnUUh2M8oXe8rE0
RHmRlptvE1kL+ThkUJK2k1Xa+dls1BqglDjgbmxI1ThRMYPjNSUAFkWsmNNs6yPWW/ZRK9TDDLqJ
Hts05vY2Bieb4s6TXoG2YYSGrYAhreyWhk1hg/Dxa437pN2LdC7wVLsVBClc/uPJNHQtzqQ5QfBV
j7mvDj1rwGM6t+MtWAXoUaUV8CnC7bfeNVYMC9UlAGDcFIWE7+ZmpNWcFbkLJm1eI4uZu0SbHXAf
4iQZ9IQkkVJj9uLiCyzpejuj3HamnJ/CRnfDNhPeGO7zVhvm9kCFFngCBxNj1DgdaBC7cIsTu2yM
QNwzcF5FKwawFu0oUdn2EMXMyEPwMewJcjulDYszF00ZoUskNcfBVqIZBE8AXgaGChx/NjFWEx5q
WuDnPYKZcBsEnfggFzLQUCI5HEw7VdgZDkIzExmGnGHZyabuSRxF0cHvkyCtIsbQTzdaBti6syqP
iCQvFnxe3Zhz4iQ9sn5wWfr45CuS1/BEt9Kl6qi9L4lEzwyH2KOs1Q0VcYto6YmZINRZW4Q9sxjg
cSEZeQv4p/pM5jKUQAJ+nDucNQin6sLVZ63dZgnuLWLP9kGVyb1UA5E3Xucs4YHawhSyQQKqRpFE
xdHG+C5e+kZL5J7uTELbtYptrd4RKgPFsVf4XolZRF84nusqWzyiAhTwaGlXJCXmOYgA6BRwQm7d
pRyAUUMSz65EJpbhmANVnWh5r2LBksw45zzGvJufN+wl+rsqi1zwFypFmngWeAYdFGSHTsgQzyPJ
9kBtLaROp+CP6l5duB7I3ud2ZKvA+upqqfCnsJAGgLypAkHTsDzRPLJtcRFsL3SN8NmO6DuFVZqT
lAWxO2L6C/yTVFkzDtSiJJVHcThcw5/Minipq5U2xUnwQVuzMmdtgaWMi7UOVeFazjehSTWgAIMb
CRFVgqK/JTUPLx/S3Ro+lNc2UMZaXE0J4BYev+YR7HkzPnwNRMdHaGvFjW3V4LmD1l8+1ogSavbg
2ugdSkvxvgUfduaDuEu3IEjNhYohG9AfQsy59RSCok1cdy20FKi/w4NRrvcwc7ZluEHKcw428ngw
ATZoTSxWM/bolQ6M9EP0GzRawZfVExRs6mlGnTLbnr5OBPFKFF/apmECZGncWKayVt64DFbxHTyc
rJ4pkQ/UFIjGddLsISbGGmGgFeM1Nx6bxFcyC6m9NPs/tyzq49YQVESWsYsyZdsW8fgRBr/ASzS6
+FAbpwngBy0Ek6F2QorkFujbkVxA99iycW2H/eyG7XAylw5yg2LR1Z2PCg/5xmD5/YFtn7wObEWU
DuFmE/E8aZI9uG7aZluQqhPchbDA41E1K72loDmz0WYiVnfMrHIn4Nyhx7ShF2ySRA9fi94l9VrN
DZ9hprOu3ZnMgFpSnuw/IGRLnnHTUjJdQieyd5zZxpcqnJuPAb62ExHH7KVQL3Ja4iyAeFNZeXcx
y5Zv1W9RqK+AAiJJyowi6GYwkvwNIhjrz3DL5Tks1Kncuyorgv1U+Ak9T1M291Ha4hqfEtkxlNCm
yJ2OhHMo0YZYhxYhd3Agv5OQYVn5o9lkBBTDhHM1qx6JGcuNqTLVb5BiiAtpDfAJiVO37jUUffu+
CV1UWG2bD+8WLbzrCc2stw0TYb1Psyix9oE9BIcoMeYCorgwkF1mDTmQMIwnQfDg9WA4MrLFzgsO
wy7EB9zPK5i7dKrCW5eDOD66wmQTeFUOGjfUPMavSlfVS9EMPo5J0OIY1v3cJT3BmarPE5S5Vdcj
WuKzq3iYnZh8Mr/nGCxn4JDMcW3FNM3wqbPuXDLbRJ+seSnbG0TbauFXTHIzH1BG2vk9rIaK5MHG
nRW6nchr3f5dUlkFX6XV2B1uCjZA/I20Y/mhBFR+P6Ir7vdFARzkYBqv6HaIlPwH1WXDHZw6qsYh
p1Bv5ywV5B9tiLqD2IkEiYRZZ4ClwqZ9KzF2xxu+1pRBZ5sgmSfE633ytcXtD867DpfPZL2ZL5nu
k2Fbr1AzximAnk1jadNx4lF5h6E5r879IE6SQwlAuN+S9YTJEjAiO+CldElPTT37w5AxezPZFnZ5
jGRhTjIwvfkrpZBgCK8oeQ8NYFCybMov0K/q6CjDJH9o/MIjIKBHkZ83ArAreIvowZ+M1Vy7OTRH
Tl6Aq5snhJnDdFeUNMkeebazs8+tEaVUgrYaZfxkgvukAbGJSJZozY2lJc6BmNi34UCmzSLOS2n8
O+xeBksFW0EUzwPVhOjGopyRnZO+RNxfIHNL7N2hs48UZPWzM/uCuS3I2KzApaO3Lxx0dnuKTWzI
a4D7DTSmhpPC0E3+iY+oEuYa+81ug5p7uYMlZjAjRB1abISHD7hcg8tq5j/Z6rRnqUjHYPhAPKtN
Xnxra3/PiGPvQPmUvDvgsQRCRpIa2obyMOAw3WaqOOquIUw3KIbquYyGhZmPLu20wZQwOlvTy+7M
IyRv2oO8kM2WDWgJ3tTUZLyNCRDxEVtjTxkEvf6R9icofbYa5j3YFzhR5NBPV8g0y2jv1shpWeT1
hL8e9dVxqQbAEuNgWemRsp/HrRq0zQzDMTiRckSOPgwUnjdY5x19VadpxLY7LAJ5MZSOeqjWlHBg
zqsbV/qle2fVQblGjrDZ3XQTCjlis7L2PC3NNEFBs7IPbPlmNqAJayj5eT4fv4Y6pra42ktyQ3oH
ZW0eAhPbDka0z0S0QVpFzwHRjISgvDhOrNXNjnHJdFhPEfwlS5URwB7geThuDFHEWBSyaNPNgm32
Yi/FvaXD5V2cqelrW+qFr3zCzH82NsPwhXFJ7JkXcNR8WcgqJj6WvbF1FiPbdTamX5JVINg6xQmG
6r464kxk5YSbZLwDp17bfixLLM2bystyvW/tfnmadMq8Y8rEuYb8NNanOSnRn/D9kg3m4CMHKuAt
+WzFlxBUJ7e8TWYj+L60ARAxNmxJDD4D4tZ3uSY6ZVcjOmmfKRxk5SO5wcRLqRb727FTDWUqGFOc
1e9ytnG4OJoRJucDoZZpcktTUQpiX/8C+Pp20b0vSEGKgDdONFwwmKTNZQiu5oVwXWvezgStMk+7
MadlmXNeSWWQXuRLGH/19VC+sLk1n5ohStyPA8ye4iWb2H0fsJnhPCIexnVOZ6hC9W2SqEYf3SLs
k7ugp1lNFUBnH3vVE7Eyown2hx62Khlc515FUpKXWRXHIj/ZxY3vnvCcH7sSLn7Vvqtq8cJ5N98l
jfxSFe70KYsImiBRIjoGaOrJTDp4IC6PCLl7DFejK54V8vXk/H8aPqU4rxAlkqDqVLuhS61rrEKw
Vn2ipFkkG0HNMLO6/hNlCRBWZKH6/N7d6L/7H2KY4rbl+McBnYjBDXm4NtEHbWbeRcZzbjmZORAB
TML2dB7D7rqJ6ok1Bk/E/c8rtj9UUqVEkOZgh8ewDefnTV24igafkRlYHEBABMWUKLcTEsZdZ1vT
bxaHORjSd6GHtErmIvpm3xeH/QlV+dKMK3UvzS8Vy+BO9PP0my1vrkJLxKblTVsEccyb4n0X4FNA
cA/bTRB9ziGoukDY4v3iKq8yi29bFVwmijigszmn0eg6b3rDnepb4fYdQb2jVcSHNmfV2cS4XPRe
dvDdUlIDr0Zpc6bIlbbukexDLg6IJP5Fs+KfXqBj47IE+i8QE7z5RQiGE45l8QLZKJvt2Mtoa9kd
xh5t/dWu+L+4hv9+ldH8u/Lq9mv1VX0uvpVdvf7E33pQ5w8mWPQxIO+Ev7pe/9ZdoQf9w3dpeHMu
QV7FB0ZD+m/nePBHgJEbYGxg4y731i7u385x9w9a2KiQ0ZeSHOWiDvmNsIb1E/7PUPVZWUXAhx2s
2h2aJs6bnngdV+mEYucmSC3nIWi94p4jFwJuZzLsoEQfTk81MKzjzyeW7xtOf1418GjFRzwABvab
iQVE5Jzi07wZUDhsMP6ktxqq0fn/x0UiPnN0Za8Sz++nFITsOlR9eJMrIR44tHR3fGzT/IuG7jpl
vH2Aa24Gj4XLYE/7/iomjDUl+PCmNNRUcZEpcSPClAI5YtoTu5KPP7+p77/oP5+cZDJmyKwKr7d6
pDyjiLQYeePkjj4HeneLocW/wOM0/uK+/ukVfXOhtz7toIpcA975hpRIUE5IfDZ2C33553fzT6MP
TRqVGTQ0qJ3ejL5AdUOZJMFNGYfRe/4RrPMJPf0Z7jDrMEdZUWxFoJLdz6/q/OM7Q/IU8UUGpKG8
uWyRLSkloPCmK712h4M4gUXUC7GLE5+9VR3lt6aN4n0lC/nRD7vg4HOAeUpVQDnBg5WLLqspz2Ub
aZg+hRNDQwA18osX8I/PBkqkt+oGEWy+HVgtFaBo5cIb3ZH4lgNECilfw54M0xfXW6LrBu/5yc8f
zT+8dURhqzbhVQLx9snMJkkEteabKeudM7cdweLhGfv9D5NtBR9/EDInyrdrfWu1AxtP+yYqh3zr
khG/Adga7n9+JwApfvgyWfG4BFOvDFkC37zlJlFZC7jxYqIbzGnI98eHCKt2fdaGJQCCNIzyEh1V
Rhd4cB2TYX5ZqBEJ7TnmZLbpSBFiE4P/KStqvp0UK4mB6EwJ1pMO8Y72akw5fgmj3VhPpNOkSxS8
z+mpzlhFvPh6ySpIQpqKAvWKKG3uKZs2962gCbgZJt2+JAO5KBtfhfbAQcej+6WWCVAslVrv4zS0
HD0mt8/ueoDFW+QczimiD69Hp2449tlpSmwb6gE8dPioaZ1xIL1QlFhvminEhl/Vaf7Zd7J0DbBY
Mqz2MmC7qj3vPh4FLtiZONX3rae96YCc0sMP6rTlTQbzcCGlpvHW/SVVf6q7/vgIoo3SIvZ6myhh
tIPtlsNjWG7rOeWfAE7tv4qEjQVb4d56VsadXlqyhU/DqpfZzh99znRhayW3PMfo1KUrHp06C9bm
LZ+YOg80oOPTek76O9uDO3FQZOKdEmEwWhTvADJvOj/RCjZ6PSZH3ItDvVNBl78QHk2tTlmOq/Yp
xuz6woUyBTKMKWymeuIrkq671voKjZbAgJY54SQK8owALiPGEMOz7z5WoMymTUk/sd7hc+I82lJS
AH0IPfXWS30qx2Q8X1HF0/BHcllQ4uUsvqmJ+rhnUVFH/nd7tTQG46fQGs0FZTri4+notdfL0GGw
syP1mVM0lbksSyrnCJAhf6ggnGbwMv2BKAIxEbESdkNO2aAh0DxZN8RHGyxhsysl2sldEo0NnjRb
DJsmCCzrIMOWnA0/UNXn1BlQNHtWyr6TY3TzBPB7PQzPfn2FtaQnPSmfJjqnETWrzZJJ6v509dUz
VUVa06KiEoA9sJ2f7VEbzNWdhJ4EvOKjbAww9SXJSMqQIiSpsNbYYndt7cRXdW7c4pLcdwlL0R/r
cReiz73t07y/gE/ssa+lG3Od+8547sKqv6ozNLwoP9yZ9khV4vkuCLMdN6UhH3hTLXSOj0SoEwtI
/ARxP5m/FNQfBURFdrBEz22GkvyG7dIb+712aHxstN2OhhMuPvbdENWD2cxqgvWBn0O+jGFlc9Yf
wuBgdTbfTaexe7KugIbe0aQiGSb2zPScTo64dwmffByhiN1KkO35dsiCOdi6lvE+UyEq7oUs/Zsc
9/ZTRN98IBUvoqZKpE1+Wk+M5tMI2sAVko86PaaVqE9NWXNW4l6bp9QdeUGAgcsn+mrqE78BtGWq
b2i0q0WeUVEmVC106ugxKjwKRPgSAyrXUV+2O7GY+VNMTF+yd3m2CkMzATM7id35ssjt9jEVdAPB
jpXZV+zJhMIDIRzuHDern4Pcij+FSCIa2lyuemw6R3yY6ChA3Yuy6l1GfAKl3Igq2Nav63ytz7MS
woTOpuvQ8l0CLiqZfsKfl1y6nZuQgUF2YbAmeScBeUxLOx7GUuMKXyMiq52lpH8P0WK4s4t1DE62
+TB1mbVG3cIvAn7YQHnpJ02jSS1i/OCAar0ht6fIoS93Pe08PC/pkYAfgp6qcUguSUICj0VlzZ9h
1Q2i2Oaki4fgRZSTYZFOnRfA/D5xQUzLVHDbDqQrC1jabxLXHa8BYRQ3Y42jdJv6lnNBo5szGdUA
z97TJtK0M601T6wrKjwI9TgUNznjPoRq3RTVvu0FIN+xtOBg92q5d5SoxNmQjfnpQMJPeDn9P/bO
pEtOJGvT/6X35AEMMFj0xh2fwt1jVoRCG45iEDMY8/Dr+yEqq44UqU9xqrfdVbXJzFLijoPZtXvf
93lZydW3vKvLOVpbZkyYjlfg1JlWVVl4ngSobefxCWJF2KxMluOipWViA81ddbIexJ2d054hLLIx
Lzk9EhO88M1zX2P6ZV7gVI0avMIpmkGAzry5tsKpuIa8XAQMTGrS+ZCU06yQ3ry0/uywZtk0h8l3
SVvPNr0mzSMppvIH7TykQ4TeEIAjBhqtaHpKYoMsghkG3BDZ3o57/agViUmsH3OZp9qGyGEp3e0J
FHZ6ZpDgHl97DPgwSwPP3jbjNL+DJeJvHbznax3C55vGuPCN+pvJCA4zfnpVR9Fw6IIwSnxAENm4
oTlm3SgzikhtBVKjGw+Y8fX7aiGV+AqHcryviHpoN7MdM+hlGIiVV4tqpuuRyifAzIwVwq2Ey/dq
L1J5H05nOu455YNyGAEum2syVfRxv6TB0/x3a3mZQbyRJKVlibGZBKD3NSHtWrzpVUqHv8+t6jFJ
Wjn6+C3zx0B3J7irMunaY+Dx+Pia57JRFtbyZFlORU+ryhUKMmLZA8cvx95ciaJwvo8LVHATmAN9
U/KA+wpjKJj3BV0SZGvGDoS64ZSiUT62DakQ+OuUtkHpGoUbq+sA9zQ69nPIj1nwIpiyr9oh0+ko
BTXvjlGzEaFP8LKAeVIAE4Rqpgao4ZHcvSZSMgpWMkf7DnNuIGEh7cmqXOPDx+gSc6xoV0McDhW5
kTz1G5nCQ/A5oKbWEogUVrSmIrZ5pw6a6qybxFZvG2NwQdY2JTuVk7lTwtwRNc2JhPg+uhjZCrwN
PFcmIwBoxCMMNfdA4lBO50pz6q+0FXNcbvpEspid0q/38T43wbqAc+Xd58Ji/7maDXRxxJ/W9s2c
G/KbWQ09jROvmqhP5lZbu0YaEGgs8S1SMQ1QrVe4lPlms1iAEo0xaVdEP0ECcemSEZ4iHAoHMfQ5
t5MGjL4NOxq9a3ajLllXXRFXKwZJyBgaMRDGJkmbG/xaBMYPrOZdtzeDhtTs0TCJBycjYLyOkdWN
W47saPC1clTafjCS/M7RROfu62mQGu14V/KHGsBL/UVt63r0JZiCFJGbPcOorj0jnNcdm0ixzVpa
u/zE0WD5SidyZ93UsRsDcUCoEQM0CkwUM4bHEAF1RmXRwq+E9Fbm3Kox3XaGLtOrKUlP5ZgWF31Y
av1hJPKjW3seyT/rgSFqweMQqreGGw2K3Y4Ar5ZdYZfrWBsZ/5iWnZHt1E3GCWEt4jAEJl63pgbu
jHWbqzBfRggcxNp2dq4Sg/11lQe0ttPZo9cdjUvGCWctK9phzgY3Qfzv/YjxqD7mDrSDg0q8tPfn
jOEqrnf5t4vl//ed6Dv9dOLxv7ff/84CXXCL//t/rd6yMO7yX9tO/3YhEwKqk3f4bwcyTYR/Wf3M
vzhw4fTDkoqfw4aQ+Z+Ok238hXcGWxXeEoG1RXJc+rvjZHkgDnmsOBSaJr0sFPj/1x0nWiWeBMRm
0flxOXxLczmC/iQD1i1IzVXu2KvUnvRNMBR+XnaPYJeOQV+3W3Nudj/dl+t/9WJ+hpsu9+2nFs3f
VyRwA/cRwS7/8LDEJSwPRvQLLsT8wsDsexxhEtKS+ybo7tAW3LiqY5kZxKPX2S+6qG+hyT9PedWA
8hBbyoq3yLZPaYuUpmq+lmLKNg16C7R37uWfPyvd7g8fFsPI4oChbWUvVD7747GfBdLRg8Ak2An5
EgsdchkGp5dR7IHi4jfFaWtFS9Zna97XVjrfpDFBE1E97JJ5/jKVBWoDyvhVT4AYtCXmh2IkYQnt
fnPJgPTJjgu1Spbwl4aT3ze3825qS/gC4sRKdJF5MbtXYey2G5IQt83AZKFupdj0Xdh/KYpB+LYE
8QyVaW/qXkJYVTg9c0q9HHsLkQv5N1RpRu0Lo0CYXyecvbTx1qyJfus4au5mr8F4bpIMN6hE+kyT
iYmQ5bd8djmHz5nBkSUyCPvB9+lHdmLcVG2v3aAAZnBvFjFllRL7DlnKqpollDVI357WXkra/TDk
q6j3i2QSb2RopW/NAi6DAE6YqDmT6NSxwyLkXDNzu2vcOttGefEYESJzoIPwdbbUnU3cdhkCmWzG
LL1IrRg6T6enO1nN82npmRySIaBeDSmGCD5cVSM3iKMdFbprajvwSwryOo7AsNcuvL76Ek45UHGO
ZpscqdXGIOToTPaT+ewhI9gFk9jx+3lkyJTdVahX0ZpZrH2OiYvLo+SV/Tm/zrwgPpHU3Rl+Af5t
F8eoR9M8SonRjHf9RByp3wJUP9goStFYeYF1dKdMQs2eozv44KSZQehYV6gN20Rb9GTYTtoe4cOk
W19QtO+SKfUODAm+F95CSiwJoJ4WbgfU4nxDANC1Pcf1hqFkgdKSACwyI8tLW4On1adltSkV3q0+
tVs/yjp1zmCarAsXIIsTha/haH9vpjZjoptB/o2dqN0rnFE3kKsSf4mSW2tIjLEFGKVfSaqY0CBw
nCZRuLVd+VLIOf5uutoDvTZxRVBSepojo9mZqKKOkRF+l7BSvlZOo9+lUw3hTmdcC9o3IISESNVz
3QltY1IYw2VKAFoXkmjCOlCXHqnb36oxkPuEuMRV4YZEhuUyPWjwi8iSMtINSdnDulbOVZQYMDdi
OhkGhfwBh5Vck8ibXAYBmatp5tnPCGszalrypPRurLfWGF2XdtZupF2w3HCW2bP2hV8qfbwtQUzx
goIQrdtpn5XBPo4GjzN9TfVhtI0f1CrbIInc1/gyNi5ir1u4dOml3Sl7Bzq7vNR0b36aTDk8Aby3
brLJQF1QEyLEsREGgAn9jCMB+ZpNd6ydCZEOvuCz5U0MvoOIk69JV58jtCnoGXTP2WhfOUZdrFVG
IEqLPDwwYRYN8gsS7ldLNNbJKwa5a0il3Nj4KznFJG170+eB4DSotqJ2rZ3uDPTIBllVK/pxDfxs
C5l/N1avPccrpseW8xQEzUM+tfESqgXgdKEGNLaKHVBbQfkAUvD7bAI1MVLX2iNeeUyEmXxB39Xc
NKKj30CxfGYJAsXUNyg3QrdAuWWbV4iQGeyXk3ntzqP7beIEs4t5Vm9UpdRJxaTHmAkIP1lG1Tpw
gFWaccoJPy4Q/QLBS6iTd3Bt2h8BkcareJLhlc2xB2+CZHZmEgMAuf8bERncy669bUna2UWNjRzE
htvVafpVGw73JLg9jrb+YKcw2tdDoMJzSkD8PrVqIi2Zoxq3jdDHCztjaE2MAghSFsg3tELyiGsm
2CuC6AecHAb2gkLlDJF7qtID0EGeRJJcj7JFkeRLo872Qirea4psK17B79rrQLx3GMsME8RkGlPp
TZW6UjQ8InaBCvVCpboniYkp3hKKzNmsiqKFVh60+n1JV4U7Wxc/LIU5d25NsdENcmtOMjR2Lelp
bhBnr2aLPiCu3PJoqaHcj55FG9WTgXy2jbBkJA60v/cY1RMwTTYZEsv6IrRrehPEO/tBGdpnVyTq
BtxremVlWCzC0dIOqAF1AV7IfJljwjJgknbBfSMpQuMu6tEiTGrArjlGF+3cFDdh0hkbHusDvmYQ
IWmjyISz64kszxLcPLPxLaYZckvQlSHL8mZtQyvQuy5JK1vuGHGwyeAXyrORb9LKEF7pbvvITM6p
8oIfFd2LawSQAxgqTtszb81W77S556kfBg7wsJbQ4QBBpBbPvFMXRD8GrfEeyhrgH/mQ1ncAI+XR
pMUIyRBXz5FzbqouaaUpcrmS3JelkWc0l/v8SiWB9azRG1kFYpj3mH7uzKoILiJ4RceQ0e5GQWva
KK97IzwhuyRYpgSDNBjbJhsuambKm0Sk7XVjWt4WAdpjDbkUJXeJ71rzymg/xcjg0XErvxjd5JzR
U/SnondYJiZEi3bm6TelZrabdNQ4BqWIs3yhquU31MYnGyVuZmOp7jJv6+XE4zZzfJkOQ3vo0+Dk
sgOdqQzQnY4Qj1aoug/wZZLUz+psuFMyV6DGYtqXbj83l4GX3rb5Eqpcm8FJaz3xKKg71go705Xt
VtZ+6uw9owFEK/g3pmjTakTwlYN0T1UmjENK8vSPTmKeIYO+PGpI5PeGpep9aSY/iIgg0Rgd8rEy
Mu8hbnhIWbK1cYh89I4VJqxE9eNtrAOzXbuh3l5AbnH3UzsC+SSeKFtn5KhuUb4k/tw445l2MGl6
zg8zqy3YkuXsbbN8vJ7spqB1aTTSb/XwXBMPtHIzE3EEp56tlifTyko7djVlW2xJjn051HblZ6jR
vhKUEeyR/pb7xhoIgkLvcQr7MXkMtXje0lWv1inb37HuR6xdBG+OWxe91kUxauoZHGNwHIhWftNG
4uBWQw7BF7XxcB7II9uBlqtvLWe4aYcu8osivBsaA8Sm6Q5rEh7NnScKJHoBIRz05HWfXnu7d1l+
Nl1IBp9MyuRYGpq4cgfXWbutsE6W4zZE2E3tjlbXdRwY3hpPIvp1N31D2h9sbS3V9zIq9qkr4m3X
aXTc23cPB1havPBwErFr0l4i4qJPYuPSGLPHtLcJvbOC2xmrx/2Q2w05cllxYfXma1EO5UWDsNex
c/GgOEbehP28zyIuW+r1ax2SfDnXpGn0A8w/nXgGeiA36EGtTaz67qYjcp6NDQPHJTtp8tB3bJ5g
K0tWx6oCxkgXXh/CE+Mc5y0QjTo3Y20+xHHooahHx2Yn5AjN4QDCUCWFc41Ec7gexJTSfg7HyJ/h
qET0CTHdFXGijraXMA3gjCtrpNeQNknldivkvyLD/zEBmgy1LGHtLq9hid3j2mnWplHoqxG33k6g
oja1Kb5LlXPGRUWDyKw3rdSykxDTVzhyRDo7XnZIjK7flrVTrj2939pK3rHSxfjNYuxakp2sj5If
UEBJ9HXFa9o531GC308lEGDOYnSK3RfliO/T4OCz8WgSGaF5hk1yryiyL/I4QsE10pDmkxEaZ6S+
PrggzTQcD4R9q+cBuvQ2rfrhgBYUdjeRztgj7EWEDvsuJ67CLxMzXctqpJ2Tz3dg59wtPkwmR8jy
1npI6z+2rvklSeSb6rPKdHWL6jFak2SuX1kkDa+sMnjVyJ1fIdomvJxyE+UWl50i9FN6SOOGDQxE
Lx1A8r40kK6NukcmH53SJYLNdtJtaCAdDKv+oDdNfs7sLD+Eijbn3CFVE01uUYy65rUeZxbhORG0
y7bP1rRV9qEhh22iGAxl5KXdDqN6BVZl4sFZMIRCrlsiG1aj7bXrwREXfdbqlwyaB7T0GAhkKL9J
pTV77InjlZXHF1gVyPdJ3PlYKAvpV6HV0WnKcCwNtHNEU6MByjQ/RAF2k4FzdbGM+dLSrJOqRX4d
xQxFjNYMmRploBxH2blbgknLR/RFpEnG84mpjvtKdtDjnBXPejUPvqg44BAjQ5rXYOr9c5gutS8G
mTsTz1G5ylyTB3W0632harc7TB0xLuisO/KRCJxbtTAKCaoKuz0j6L3XafupUKVYSeIFOtTeg+LR
44g5B+0PWBv2BlgLy3FcOjFjGfrqJnE/ft3oT1XzYwjH8UBwjksEdzw+DUPvXY3kZr5o2NKRtZUD
kEGCjj2SVleGEY7bMS3zXWxbt02ONcBS4qZOveei1u+yNgIiCZN/Fc8cIwEc3CGPb/cAcYyvY+HE
CFrdyzF3vrRLLigg0W/4kKZLfVnppJdljAeCcUc/vtugnmR6aTGRm/DgpuXJy40D2vdsnZiy8D2z
fG26Ob9LQzINmsLWd1aYXmW8fD47C5Ld2k4PpN7B6435ZIzMLvhMT870kE3htCU66orDunlby3E3
OBk9xnycbnHF5lsXw8YTkfOckrH27shxi3Z6OxnE0SxHzdHmq9ElJOKe8xKfr9/qDNaQRPPCAvpI
fDOmM7ewlXEOhcmFytN8ywO0caIk3XkjJbA+ngZ8eLAPDeTgwa1HntV5KAK2LC+c6AY4X0qZ7a0Q
K+kEcfQUz5xcZ92jHcm6OPeadSfKSHug5u5OvXCmQ17kwYscOa9jAewuhG4TDpk2j3XaXciUCYQq
I/xAXin8kvO5r9mDukicRJlrSyj9Cwm3ahdkunae6W8c2t4g3bYubTJ08+htFpN6mQX+qTphGvPe
VvmvmoT3/w8mnhg67aX/Wbq260iD+v5zC/H9D/ytXJN/oY2xUBSQogOUy3UhLvyrjagZ9l9oxtA8
oURDT7nIRP4tXDP/cmAVmrou0a8tAIr/tBHlX9AM+Lv8B9M+/+S/Eq69yzd+Fl4BBdF1h3wVOmZQ
w/RFKfVTHzFpxxCDTnTW6qH+Tsp7gbPbdfu3BB2p4+t0UK5tgyBIPyVFEW9cLvvyGBdJ8szRIp8O
advQe/zp9v2m1fhRcrJ8JgNJHQIa/ucsWr+fP1OeFxXTkgyY7aTu8kyznxRyEM93rCD95jEAgoCU
4UmwO8P4REr1UdP0fmkPPToRSxbZth9uRzZA72dOdUbVrG2hf9mnIQ9oBpmxfs3SEj3/+Zv+7nKY
iyTTe9NeBKa/flOcUYIpR3J2ScWSeI3q/CWp4uJb4JaQ1mUuX/98veXjf/y1f74eT9zPd1YkDJE6
rmeYTMDdVMeHXDEVcRdE/J+v9FECtdxIvpNEzIeJGB7Mr1eK4lqV6CLOWla050RLyTiOpv7qzxf5
3YNiOovQWdIGR2f360W0JvHIBY3PdFPK3USI948ag9NpSprsYAZt9dxVDq2gzPnvKCqgqpZvt6hK
ba4KwurDfWzSWedMEJ0ZDLngIvHToC0bwlt3tt3bYuyw/BCfi/3T0W6DpAQ68ucv/tu76wHZMRjC
8p58eEM8WU8p3YhzmJb6RtFd2zGGrP/7d2HBETJhkFwFSOGvdze13TZB531mlGa/dPqk7Uh4SW5G
UnuXwO32+s/f6Z1x8+HhXELTdHr2Fhd9V6L9tBSZo5vaph2eQQiXx5qh4NcyNuPrUhfBDV3h8QlA
b7OblmRMvUt1tj1eG2Klh+KzeKbfvCa8jst/eYQZ43z4efui5/cPwnNLpNi6VRmaxo7gmQ5RzCf3
+DdXYsK0yPUF7D/WnF/vMfwFxDsBdhxKyq9ijJND7c3OdqiSZP/J7V1ehg+3V8Bj0k1DWIvy+cPP
mVesZDIRp1iPjfuWW0mJnbrPBBjM3cVABsOD5PSHPSnK0++B1tG3nqjgP1HeLlr5D58CcC/f1nJx
Knjiw60d7dgulGOcTNWRJm43clqrqLPOmFzUJidB6DwBz3+Y4Q4c8sxqPhFN/mbBxa4KB4t9hZQv
YJu/LIA5/QgJsOBUhqm7NyevpekcST+h5b1F6hP+dx6G94UCRe7C4cXJoLPN/no9RCIRG695YpyI
QzKvIWqsO4o7i0BG2X0dejGeamjxj7HmGnstKMRjnaBm/PNv/7ub/vOn+PCUsdAHEuvaqSbJ5sok
+vbSgwG51hLTudHtRr9h1kN4UOmpXSu86JMn7zeLlWW4uNbhvrOKfERbOkUaxcNsnIDuzxdpa9p7
ow/Nz4S+v3mTLLY2gwErgDNWxl/vdDvUga6UcdICvd0QxGLuCBfQ13Rt2k/QcMbvLrWwVSnvTZJQ
vA9+ENJGMRn3Bq18ghboFUyyxkYZtVtN9K6khxLW50lvhkNs0uQtrAZOegJ/jcOtXd3LoWTogz72
csyGJFqZdu3+Xan/j1DK5V3++JbhnMQbAOqNsMgPj50Lx0Oz7PFkqHo6DXWzIOk9Ove4G3cTXtTb
WdbhGwll6rMHfvk3/3plnDIIQlBaUz4Zxocre1GrQSJwjrRh0qsAuQKzCavbOL3T7HQb33ckId3x
FmrrpICtsKSkHQrHLLfSqQsOZro7fFIlfDASLS+hAZ2a3wmNPKPyjyufGLuhhBx+hN6fAZRKu3OY
x94dqESEv/hfOVzKbu8ZEwILg3Zw3Nn9w5/fwN9sbgaZYkjSqGfJMaNq/2XhSaJq9iDUHTURN2cG
g/IEjim4ZFBKKCk9p1vNIvJ4hG4L+bmv13khimsHKOv6kw/yz4f3/U6gGudmAC39UDMl3Sh6o0Mm
kDfJKwMc5Yf2eDCIryaGZcoUHaSx3YVtXe0FkJQfiiz4r1aNmMWATHegB4sZsLfqS3eYrM/erN88
PbAk3k9KwAvsj2+WEZs5N1AcbRMEA0KryPZxFlsHJNnducq/B7hBNxRZhQ+jB80WK+568S4fg7KN
qlUp+omD2n+Octf/enJ/lj385oCEv1FgQmPTtKUjP9yv0GpHLZ30o+himhR0g9T1zEDMVy21R6hU
djshXl2TDvw9MkcS4dzSOwQ9GdpRHUZi+8nH+ecuvnwciBssdQua8IOwQQ1NEhN9egQIjlpaBg5B
KUhuV8xKUfhhrb23rKm8HXtwKpYqLjXBXvPnz/DPxYWPYGMGgj7HCvgRRtu1tiWbwTzq2IS3cQwn
0DUY7jM8F+lTNzn1YTCapxSvyicbyfvi8WFxwWtK7gJuB305r/76EiEF7vRMGsekaKq9xTRkh1hL
bqWd6TcZirBvxujWb4iHWZBTPQ4OI81eiWhlZXJ7/Dz32k/Wln/eC+Q+3AfPtgVl68elJSuYHpBG
eIxLyOJ6bfCozlMIZQq7VLMWrTPhsKfEI0607vw//w7/3FeBJxrLasKtMNj5fr0bGnK3VHjJ0YVa
d9sOBKbgr02f/3wR47dXsQQX0IFTeh8rJoKelFnN0XGWU3k5OU1/qHMcTNgqYr6ftLYZj8OOCEPM
/SkqjtwGoD/JSJBD3on5CU8+JmZk0+Hmz5/sN7eerQamOoUzm7734WHIApU5NR+Mu2PuUU7ml7nl
xdtgyYFxCzmuJmx5jD2DT5by5bb++hDSqKZ+5UnU0YB9dN2lrXCjItcuXCd1M38s4c+Sjt4XxSbq
ShX7GYEIPHA0bD879b0f6z5e2l0qHGp4NtiPX7l1sUHOIxMtaRNRWWk6KWJxu0be89CUDOVbTOQI
ZEbGPJVzHBiVMVSamq3GcQKGRJ1e1xUjf2wB7Z0kmBAcyXwDtrI+51XfrxFHvtR6d98NibiYIMRt
ClUBHKgbVL/85Se1wj9rcbySAprMUi1QsC1P3k/nPZK8MtZUIIfEAe2drK5d3BGB2DHg88qNMOfw
5s9PzD8f5eWCgE9ZODl1LeHDP1+QxyU3Z8u5GCVq3bBzq22aVp+B3H/zrXgr4VnbOipBeI+/XkRn
jAUnwb7INSO47qVFSmRVMG2ZDANHE1J/7e7P3+qfG7qk0MP6ygu6rMfLP//pNiK0r6k66ot2qoj4
A9CzySIDl4ZdmOs/X4lShX/Xzw8gPSpKXtqF/G58QfHhnauKrBsXEI05gy3aVqENBaIJ9eJRLxwQ
WTg2GVs4QT4/moqVC56YVpsbOYi+ODhN4JxNdL6AA7QGlcWQzua+mUwm1PNYRd2mc6bkyhjgQPpJ
4Tq7THpjcMibqXztyjlnUqs31d2EgmcByqhAYULJxMOABILeeuu9NFVD1pU0IvXdGC3ZruD2tMPG
ciN72AyBm73UqgN7qIIIcQgyzuRS8XN1nHnbxtuaJCIBIyLqbeNZM2J79PXZSxua8ymHlNb4hStq
GN5lowdsuOCJyRTO0mupzy74DyW6F17++geBeeMxLWXf8/8d0nrVZcAWGgUejmzWyXkrZZLcckLV
fzTFaN6IeEDpDCxFDuCmDOO5aI0s9JfJjlpJ2lffk9Ix+1Wv6cE3i0nwCJ0sy4QfDDqglNRKb7qM
nNQVqY/aPU0AM2JCkDEDTOKiGY9zAt0fQocJ8KAxRxTkYL2gIgLH5eaViMVb1ZWoDbwCaU2Fx4vD
z5e2tBiURKPj8QSryeg3sgB2t0MOkTjbLKofza4regA97VBtkyisqk1lBSi6TZFA6Z7aROKBceo4
QukT2D9EpKMb6DPna12kICUFG6W7avOCP0KyHRY2PZ4mmzldqECouGI4lpo1x35Ht5eoND0joxev
BON1zVEdB6ciIqOhmBghNwVboU9E1bBnVCkItkKSo/mliPNybRMHf5XXPSAdYAZx5aekT11bQa5F
uxoS3UWbEP+7MqapCsHdxEskLeQaa13p6NY3gROi847SVI1bO0ig0sQCAvSqa6JiF2kMg+3EjC14
ny3PViNiEgm9rOgfeBnA3o66jePPs+um3YiaYEbRiPyJsspUK9af4Bm/zfLDFKHGVDCe0kNnyvqB
pXEc4XqN4j4vjOhr1FRjvUmbUbySlktPGh+fdVtnwpR+0JZx5+fzhC+bh3Ne+lUFvJpunOy7Qbe0
JzcSXJ64zypZKycbjhmYUXsHzYSA0rrtq3Qf9rUXX8TEQ8arCGNfsgIAOc8ryIeaXCGRnxh6E3VI
AmqGmAeVkrFDjpJpKyVndBBZHcaeH5azItlWiwp71fAIdUd4R9i4wkRSoDMOrIodPk+ik6GkDhmp
IQgv2Ma8JF8r/NEIR/K86/xqaoOCn6H0wK2Gaf+MqF5ir7Jk9E3OxI7xc4lM33rwXE/WQI6SNzo6
SBm7DZ4CL09JJy3C7EpREmJWWpI7VyEIq5OAuFr5A3PZ6oAIUTBjnhx0erjZ3M08aeB49bEgJFKl
c7Uu+ZH7DdSo4BkLdaI2At5qComtKW1/qHKNqWmp2qcAxmV7JZGu3dqjaWbrKoh7iGrcSBIChRs8
wEBBBFmh81w8KBg5fDIqWW6CocOvVlfojP1shr23ipWrA9+N+y6l1tKZGPeNI/MNG6b3otDLYTya
A1duPERB7imdUHCupqoc0EdmBiU/qSHQaQPlPmN2iCiEaI2/zDI1CRau3HsBt9lbIWGvdcRXqZbv
jGBGKFFXTo/HhUktKZqdau4cJ5Y18iPaBKvWcBNBs6xgnWZKW1DWqqXMjmOz+xJ3KTxKYyiLhJ53
Ql3SGcV0OZOM8UW4DYtPiC1vHyZggDnVDdoPGVuExQ2Y9wzUKaN2w0CZ4xX8S9teIxpBU5eaTX/u
yOsuWH7K8sZhyg/0afSGRx2T4hPaDvPMnbLNlRO5yRd+gP42DKR+Z8YZDjMXw/G0zsNCLzcljNZk
4zoJfMZAjI23Gj0jKrbkJMs7jzMtVPCSWQJi7sQ8gbean7yOAowBMgK/lehJiENpb5Bz69YK2VcZ
DxVcwd6dc3+y2FnWwxDgnyI+9SwIBbPXE99Q7W0N7bDJ4PaxiWfzudfL8WWUeecwZNbyL7ILWIiS
2nvQHGu4RIfhot7DjOlsikZ34LZZ4RyvYpKeiYMhYVJtkYDpN1AkVbZCHMQvA+LXdtYowz1+jRCG
44qyXLsuXbNlAwS1t489kTyaVm+80ZANrrN3b7WDL+q2DFjQ1oiyJdM1Ku1ThiCQw3U9xxKt4uLV
7oeZvRKD+OLhXuzcA+S/bs/ai8t7eHd8K4hSnR+3DRJG4sQlqNGuTpEevZvFB3gxm/7ds6Iv9pXq
3cnCe9W1BxD7OFymxewyLbYXMGcoszPEWC1Qv8UZYxYFJpl3v0xUQe7V3100EPBw1BAM0hprJ4fH
tc7ddyTzYsChdKFtn7z7coZJY+223/067b+8O+NQvo0Mbgpcmuy76+nd6SNr2+sP2IGKixknUP/u
CYoHRitvttN3e4MdBzUHsbjdxdgKxDlRLMpqbRmlewVlM85W2PxY0kWqxDeIkmnlUxLN5boq0DsR
A+z0T2ntxIfBbApSWAX+tvXYG9ptkQGDXk2mmb4CJWwnqH6j1xG/bQG6RC1X4+8SeXfLmXtOCCMX
GabEzs5f0MiNw9Yic7c5D5M9iUOYec6+QPpk4ISjOmVBy+yXaA7CS3xH6gWwGXbsvujSGyuX2nMp
vLCnoVJYaLY1RZJ3C/+ZYG0rg/01EV7JguMld8Jpx8ucVZ6ZFlU7m0LXYlevA2wJq7nK9AudM8l8
EQQYzR/z0h5TOFyR1x2CQSHwKwo8cAhJAs06Q/63qAxB7DXX2Gx6HeEzkp0Q/X8QDf6Ip4zYVxCm
xOmqVjdXRI4TSDSCQ0Y42NE9J0J47h4AOVNZ9FWsaKUxlNpkjl1/bSojCfxQyhAJhHSiRySKzqsT
DHGxLnqKn9U4xuar1cnhxmZY6GJszRCJWHbt3PTAaVkBweypFRFtuosJkTu4DrDvou+cB7Zzd55Q
M/eIeSmLXGF/jbQYKVLouHfzHE53E43Xe2FEln3QEMayi/LAI/tCJR9v3HaEVhRGvToigALeLgUd
f2Sw05tdD3DR2l7Y9zDJx3uSigXCN9Nl/ZthwYOl11VwFTG9GZCPdm1wW9m4W1iWYEZTZ9koyQYx
gykNG1f1CPQTz9gu5fVZo1aArJ4Uy95T1v2NRBD6LdcqklO82Tq7pt1slIEuaEdFz5oyDI1LQDpO
pkvNG/p5G1Qe3tGUv/PNBME8+tGou+MmYfk9213f38+2nleHRAeVva9Inr3J0OjsWGTiAluEsuYN
jpyFZmZGFnT70gregkjPb1UmQc/DdALRGLrpgFRuZp8E5WpBGca34WC8m0h/STSpvO2ct1q0tbLB
MGDpgvOg0O28H0ZTKRd0fJODpIfQT+a7l7fGmcRaM9wqzwodnBSthaKhm4ngnebAvsNfm31RyEab
bcqWj5htIYkh/dPqldXIKj+6uHLmdd3GExg/8gVek6lMvrfxkowLxUT2Pn6p5ply19PXXjOExbad
Who/vRL8JqQ0lJ3vtZb8WmoxTQHNmfN7vcJDsCp7KvaN3dOO3uhOED6Sfm2cGR/P30Z3TB+sthAX
CISier0YkG89jM0ITvum2zljKuG1qbmi/Jn6aefQNg32om/u+zLxdgLwOHrvlGJrJ+AVbwpKL4G3
OuecIJM42avYdk/st1bECUXHGOITK9BRCyV9PmIOhhF9q+a6vy+sEPbb/2HvXHfjRrIt/Sr9AjTI
CF6BwfxIZqZSd0uyLMl/CMmSGbyTwTuf/ny0faokVXV5fIADDM4M0F1ot0vKTCYZEXvvtb5FOb20
WKCz7qmwq+Fhzsv5uuCmwl8UdGm5Maa+QuvVlJ17YHnFdN/OFjQ/EsBRiaoCdWFAu5lvf65XzeFk
T88677gdlN1O50vMh9nVbTs8yHggg5fkIvEMDiLjjp5kvQd/HnGBZRfdGIAY8jBu5+yCiXT+DSKH
CfzcW+z7SjiD2hmJlYJ2tqrSOUnSaRq3Rg3i+gARz4e8J5oWwWmjA5CddUMctpETUXGwA/SaW1lP
2g6N3nELxBgw6vHB9dxRQ+Rk+6iMcGUteVRsHdKpXmhpgdhj70WPn3fGBPcp7e0jbzSjb/ivxLEj
Z2CZJevRwzqUuICDPyfHfAvjjvWd8A4s9dNnEKx4tUh0vPTjHPG0XkDHnEnfyG+imAr44OHeVlsI
iu75koG5Cjn7ESU6NDOK6KyPn5RuyQO260q420Ah6NgQ4oUOGAZxH/pjmfYI1QrjYy/shZDsmKoG
6RvUwCXTRr/Xs2Wsok014sMqA+8BeIV1Po9Ne90O+cpA5NJsSpERhNO4UXDf9iwS+7rtIHkPUwX2
EY5oYaDz7Y179EpzA9yYgfd+lGbxLfNK4xNs35Rr13sJcdZ2EPCbnDxZD6GWn4WBE6dTKDEf5yHK
aVT5xTii0DUKpzxxNBPavcay4/NoJ3NLjeTp9cxnc8xuS+UM5xqI/Lhzq2mBR03M8hdbaCKz6b3U
GduKUV3GOl59LaQTjUiWdX2xsMYbBAMk1JRgZ+aHDludDHOgrdUe8IP/SXdK672lRHz7vY3yWzK6
/5npv8g3XnWU/mK2Peunl+Kp6nX8Riy3/tAPsZwLyc1fMW8Ih2ANOZJe1g+tnPMBwJXDnUHzQjK/
X3VqP7VyjkkcMJE4JAx6cNAIsv9DK7dabgGzeeiDAhQPxAP/juWW6dib9pdHZcV7oNEvkcQwUVxl
ga9bbXPtqBgMOd3dlrM1uJN511FgQKzP9Vf8UXD467E4qLSwruaA/pQDBIdNEp8KTPk0HCAy79qI
MoaDhzjCRux/DkT+5LQLrgBrpCdSx3ITxN1jUriPtRfhhLEfFtLqWcG9ve8k36RwP5lzyZFc5UA3
FehWoWVNgsLZas058eb4GsDHs20nPQtB3WBlR39UK2QOro94nOrUOMWHoHEtRU8N9dRDZ2lOnUR5
3ExjgiADWxBBMKZ33lmR3LicY7dlbHK4L0S/Kzsi3qe6ZY8t22Xvx5a5VVVhX5qRST6aO05ngR6h
XKs23bYgV1kRbv0y+hJTxZxkIruiyUu/y+Rd8ujD5CdoJzvpQShsMoilIQibL2R/XQnAKcThNF89
ZO4nQQfoGyjCbrKiU19hH4ti6e/LqngCziCPko4eUaljWlGCjhVVx7I3F9mFfDn0LGpK26WK+7Aq
HJAMrv84dq6gukm6Lf7K7gSoT3xKuA5cFx2HE0vMU2WmU4GJ0HMONrjfU5Xi18vNSoCZ9m5L+lHo
0IsZoyZQhVqYsEjXwsAyOEfP+XJc+MbZmLTWPm90cwE2xdp2rIMhXS62LFFeK3tiq8TLu62JlNmI
RCCyb1PeKLskfTN4vuzaoVPrzxKT4iZqAF4TH41zNGhuZYqCxo7nFSbtfHb76pM5RD5882khRGX4
XNcd8hZrPnfG1gpHIlAuRLSiGsBmh1zpepMr1NKJMeM7iDkCr24WZQ13HePyrS2am9ZqSFaiDO9s
AAtVWVY7U+ONTOp5X5dyj70D/4GfP0Z1tOki68wBAMfuzYyhadTFMkQ58QriCV6Fu+sBp2/ymp3D
Nh96l5QzMh82VgGehZXgNO8yUEMxnJAysJ6YLtFRKpdLIy5vF6BDWQWrWkxGh83xLm+MaN9F7rSf
sTrtukG0YcXeHULtFrtC9vrTWJsHXyoiiyL7OR6dHGX+eEdWgw2t3jSOVTtNKPjTliiM/kHL+NN6
ErxxjGYA/5/KHTFIwJgDl/1KnIjWP1iSBF0jql3yBjyoLnxKpAJVV+6C3NYgm6f22CxJYfIT/dB6
WCJGnFW0uTyCLfuZnb0baH/202Ho5LGZ+v4hwLdcOzgsB+6vO7PTTx09rC2Q+H6Ld8ffMkAe9y5u
2H0y+F/MPv7qD83tIAssZW4MlgaWSdjynoBuLcGR1VcuAgveJ0fbizqY6KzbXOiq9U6z3grwL9XL
2QTd96QtxcLpzQ22qVMF2Bo5ClZW8oU1QYUK3zOdX2FuLTe7g6iT7xM7s7aMfW+kkz4kybhDH7xs
fTHII0PqHOgfW+1gzQgv204c2W3lhRWn2RCnG2ZyYtn9vY/B3NHLboYxEHar99xfXehO0if7hrSF
TexhXhz9zL6evdb55JWlv81iTED9d0f7wuq/taz5tJDdcZsKzaPmJruUnNyNyFq8V0NyhRX3FJcR
qwonwbB8tMdlum7i/DiSSOiNnI4W84kYlqtJ8BSOe4T8TzoasyODEtkPwW8/qziRLBn8N/FuA5J1
wrgZuf3iqNsk/XLbl97TEBVn+ZDxiFYxeQlpI/dR1NzlI8TzclQHYj3iXdGYTxSFklGG25A+m0b7
KOXp1B0tfKOfT9HB0EfEzMHjw/uxkGMfosR7yXRPszOnWPflcD6J6bmajYl+fg6Hpa2OJY2rnRfh
E/79s8n/kxJ/mwPFH7qQv55ckpevqnshxeglKd8eXvi5H4eXAKE/RwwyqmgXshis48UfhxdOISCg
V06mWJXDQjKY/Hl4sb0PnIgd6ggEOUDqX/NCvA+rygLhLXILDjwck36DF+Lwvl6N7ji78Ighh7Fx
IAhaP8670V1vjpRxmqZlzVa2ZdTWnhIodVllOEzHqOv3MeD/C+XgE+tsnMNyWrwtRmjMa2bvfvIy
Ce0eAcb5UrX2UbYMIZLVJ8NO7n0SFkPh4AaDR3IJFHDcElK1STvaaAvVZJLpO4IDgo3GMXWc1Ww8
flqz0OeaU3stHXxhDT64ls5n9U05+GupMtvtVORRmBg8b0ZRAQbNhAcGh2VitU4wFPDLPXYo+3Ju
GMb4Q9FuU1N9JGmQhFgTHy0w8WEjZZocwfdSe4bdjMWa1Lu2m97e/v/npuySbv4012ByvlZ92en5
+oWUmjf3v8MR+N8/NhymKl21rx+Y9Qd+PC+2/YFATmQMHrpQzuir8urH82LLDyB54Y2i9VlvVx8t
58/nxbAAQbvcyvw1WmZbrgGzPwE7+PE/oMrADUC7hYeMzO/feWK+65j+HHbDOkaYwBB/Bery/gBJ
vz3t66YVZpIxxa7jXgPuNZz5wBhkue6XxLyWXezsGd441s62muGrWTJ9irK6uBFl63S7lKy8Y45M
D6SG0HW0qUBhMZKDsh3MUjFPXLCZkd1QYGUlQEtxFFbeeWlF5Olw4GGDcNq4/wTwM/qcW+Pa6pRd
/oWck+KsKjUnhNKGKNgXeqHdaU/nKy1o2aaMxVeU4XI/K8++6fMMnkzcAmotFPwHs7qDbFrp0Mxr
p9+YjeXSqE1JyKnWFC1/jO4Spyq/ToF2jV/IB74Lfd9eUAexEi4jl9oJ6TcL5OvySWENRNbNhDeh
Qf9poVA8cYixYwCRjf5VNbfWcwfUZecu9tJCqRwJ/m5gp10zfcnuYKvQsmC2fsAwWVvgswqXTuKS
3GhR0OapSns4SVVOGysjRPkXb/5t6bfeDFR+K+VbIGoN7Pcqi5xMKyyQDDVlOQETC5zoqBQEuLjE
PeyaNDF/LCj/VsH7Xb317mK9ecH1Db2SdUgilJQ35oAVGEeTL3dZoCSx2pUuZF/NNsFSHloLe/JP
TKIsmLee0T65yHMBlGW+E9GwA80TTtn4CxHeWxHNjwvBbuQjH6WqRl389n0J3U4jNzy5gfjm8a4W
1YmRTdH5q3Xib2SXf/sqiPQRjXMVHO/drYL3t2k9r+ZWIc7pTGuwLI3sf+W++K7VeneRkQEBy7Rd
D5udfPeIS5ktiZ0GMDhT3yhQa9gGTFgrik8FSo7Pqke9D+enme9MV5ufteMSdNG7Zvqo5ULauelE
u4RXAN4SV9SvuObUFmZc9mKJHOu8vUTWbukn4lV7cia3pq2q4WAGOWoUed6T+/XRklORcoaN65sh
b8uVjuKezHAsW46i0GsSQZJWQ8QvtmsmR9S4Vn48mYPIN1Y6LccMEKiMfn83+5/ZoRI2z9G/37Bu
dR/3j/PrDev7T/z0cjoSwyaWLww7AtMV9qD/3LIMx/8L3e2PPUuaH0zfQXfjounxnfUk98eeJe0P
EOF8kPc/f6n7O3vW20Me2dP0ucDaO6sWjC7ae8tW5XZkAYyGIAeqNB9amgn7fombT505MUh4dWX+
5hF9q7/8+VoWWzBTIHbH90nvaK8TmUA3QxbktZz43OTjIDzSXDK7P4IW1t9kadWHjqY6++dXfrs4
/HxlXtMSPqdm/zup7tXS6E8S7CfxrGCLmgrFR7GGsMpfvMjfXkp8i2sku+nhMny7zhV0PGRGkhYx
ZP5N608bYsfOs+VXy/xqS/lzBfr5WV69zHqVX30W+NvtXJMLuBtpeVwwFYD81GjjU20bQDLqiHkP
yRH2vFE5yAEnz+6SBWk5mJVfKJm/S5X/+k4Iy1idWQj9uLdfv5ORQ4ZixsM7CRnJbumonBshCuvQ
ObL4p6XDcQ/jaaNDKJZb/2oM/bB4SkPCrTbesf+Lu+tvv2P557tZ//7VdSE7OXFtItl2wxjDMwMc
SF72r5Ts779jz+TppmAL+IIZOvjvdhmU8qg2+lLuXEFKtiFymiYJyzbi5eq3tk3i2gnqYJqB34KS
DoHou6sL+isugNAvOzMhAJR0Zb7RrvN+cTtJ/y8fCQCJJ1cHlAeYksfy7XVb6UqEVvM6oASIYbMN
qOBIlHrmJrZSUXlkE86njupE2k9SjBAYhEtn5Aun2QBCA23vbjhe3Y+cP8cR4BXyqajmjFhM2VU2
NM3a/TZN+9LJDWK/EllbSagDhaSB2a+F7gVLd3uq8wRU9aatcjeBv+VWV71MOye0Z4K36ZYMGaMe
Ixf+eQGhGHNwVkPwSKr5wlfeVRE4Zyn63xWUD59/Y2CWC9sgnqz9WHqDvR39fr71xo52lx4a29/C
vuryQ7L+8wihVRscFA5ShAuirOkKj2tf0m+aKmAaWAafo6aPokvYtKRQkdWJhEjNzmAQGZAY6VcC
eW0kTGNtPTBvXtEoeW1mDLAdq4PNWBufMa+6FRz5dtrquGzTI0TuiQ5LYq3IO14cJUKz0PZRa3gV
aOJUGSQUWoW1R3tEUANNNnk/KU71oCuS7phKlwTSeDGM83zxaK9nVUcHHzCudRnkcQ/1mOwten5D
VNGYAwgGPa4HAZFgvGuOSK8a5h10DAAmtKylf4Rw1j8lxJTPG3hzG60StMaES9XljzKVTr/TxbCA
10gmUUNOaRmw17opGby1ACfrKLY+Iq9KUGS5s/+xKdvyI5Hc3pW2Mpd+eysrgDVkcwcDDWOCsIOO
o1omSXKOZncZthLZ+Tc1SUwPjpMgNkVVi7KuZrb5KeOkjSjNHRcOt3QrkWBYDQ3vgeD2r+yfbr4Z
raF5SGxSGsGnC/WpiAmZwlpj2l+NKE4uYrswSHQXQJbRzWLA29VeHKOI6uL8wQ7KnOg3OaHgHQ2/
/pa5ej5HkBd9jeO6/aiKZSE1L5nWtoXXD5fjXJd3c07S9yau4/gykdJA31Zm/lUL1wFBVdkOdegl
xnAzDV3zPLZ1Uh/P0Yjfp20MbZPcbKi7BQoiKEazXTsQaIfUBvFOftHVCfypqfG7s14Smh7ihRuu
RA/TCMfSPF7IGOdvaA9JTymTkZIYC7O99XNgkrpHtL4RtA9jco1Nh33BNJAgzwV5tgaI8atZFb1D
EIGuaZbEZa82ZBxKK8y40S+FoYlFbHLPOJhGrkE5k0fEWCiz5LNn2RDKq6Awzw0b2YGoZWNh/BL+
5dgMJfCUriPCqPdy84sblAQcmv06NKgg8FwH0cBzGRHA9o3pqfvYLTOS1EATsrbh6qeXZVTPt9xS
Oc3UFUQKVYv5ssJRTOouC+UFND4uU2pH1nXLGgK1BWFNGTaEa7sMQFr3PKKllIdU6d39PPjFeY22
wtnifvKvC4qwIWR+XbyUUvmodSC3cd/Ovs1sZDZXoGfZCMJXm7Q4dSx7Ydxvp7lzyAQP98apmP1v
LYGuamdniAd2sx6ZtPSi7/NN0oEaJEQRp2AoVF19kaPjsQpYzvBxQtmDs8X3mxfTJE9vQ1OQUcVM
uuSZ05O4cJZkDYyjXDFJ23uJt2T7tomBxY9OkJg7JuiOjYGOETphozwIVyjQUaQkPfXvgQT1JtqK
qnX8k6hd9ViL02iiy93JtI/spdHLmaUN73OwFD1Y9jgZbghENonyaKWpQH8NktxmSzr5TlWpXs6Z
5Q0fFwOpAYJZEKQI6tpLmERIWeF6eNOhiCIk+kvdOg0AR4Y0BxMdNAocnU/yYKMG4gsjEL0nJ8Su
GaKx9nE3Byq4GRpGPdssMQgmL+l/uKRxjCnLIL0DY4PkdhqORBAvYN07GSECnasE0losVAfgukel
Q5ojO1Dr1abJoMQF5NX1NaA7P/O8cZclZt8css4fP9mZ4zGJUvl47ZJGQwhwhEb9dBFc561LUnzL
RkAY0YEOJYc0uUzOx0mMmuAHb5LOTplZAbkNUnkDx443T1JuJYxTq8d+C4uJvGWgqayoqaXrWw6Y
sb3z1TBcYPVAjBlnae7vAKnYa3QlIVY7gFWMxDILnjBZBp3VhFSFrjhzMgxBO/CMeQljTcl8V4Py
6j65mYVOhY1T3jlTM3kHexqn4JooXC6YUZbNtFfChLs6qJrwXZ4vdIs8OT3h6+zbw3GfJABY+8qQ
BMcg0iRVE+3NOcsqKklEqe6xPYvqYNbxcmN5Nf2iANnKTZ7i1GAIJkoOjYD7tggpqHe7CRYzv0LQ
gyVkZRi/1S15LFtdEBsbFuznFko3+uFHXqLt9iS3AmVv12Wn3mDjRdI3l564U3zOyzkT7n3XlfV8
ZiijrVjJCHTcRMj8yC5pFctg4nVrEnZm/6AJ/HdIKYYX3fX65V/nj3X7r31fPqPTqsr/tb7UVywL
OgGf9r/f/rH98ef4pVoHAm/+wJSb5uhV/7I2Rds+50d/tHbWf/P/9C9/ksh/1WLlVPrvK9bwsX75
1+cX/fzyumhdbaE/a1YhPtBv8zCLgZdx/e8Gvh9tVkM49FLhkLOlCkgXazbWf/KHVsqQi8CZuD0L
n88aLvWzy2rZH4idEhbNH4ejHP3R3ylYv9vy/6w6HH7e5+y9GpewtWHVfncujgtXjI7dkg5AfxUo
ZcH/jNh1H5y6IhokW+SXGmCBCHMtCaFXBAclQSblnkqpeKys9ERFvdvsaPu7W7xJrdgUuZlfunVn
P9p+JU57NOJMHBLmiht07px0RDn791FgGZdpT4YqgdhVcRfQy6XGiHD0QelrBix4B20Fxl3fVP73
iPMjOBXOExJH45HECYlX3cJbRMp26LiL3OT5MB9zfmb6gYfk9tWX+jfFtlivw5vr5NNx8+lqB5jr
CdN8Vw9VM1K6rJTfIO6IW2mWBPDkzTQeOT3yYDvOC43SrFCH2CnhJSq3/+rMQTCSSOJZ7DRxPN0Y
SWqZpPCK4bPpZvDaAGPqNaPivMorQMno9gmwIQUlptHY98kOZ9Fy9l/4HLQN8cxi4IWK9a6sRqRI
qs1YfaPNpa7Ze16UzOajvEZxwhnKCYO4etb1ZJNbHsujeFAu0sdpDrsZpfHs1WkYdbH1FOXRcBI5
nOo5v5yRICOO/Vjp0wxr+kdZqvSY40XyC3v6+t7efQeBZZMUQwsb1+97QI2WZi6pQr5BbCnOSmZt
Z34cI5NGf3BmZbL6RTH3F24BNjumdg721vVb9d4HoC5jnsxMSV44Kd4bmXOr8sXaOTWkvg7/12lE
fbbpK4TNY11x70/F/p+/rO/4qbcfOMD4vvaRqF8xN7/7sooUnGc3VS8guU2LJrSDdaxv0+YZZ634
hhSyMcMIR7BrdE6yawZzRiDKiSlcEmd+HC0m/7tC41HJJ3HplOyvGyb5zZc1IGdHhLKntraJv3iD
UyQ5BSXplrvK8gwSzI3dgBTC2ceyU90m1vJ6CQyjPxTYjO5K4EvXRuTHWJxyv/4FI+ZdJ4Q1KWBV
ok/nrNgWbI7vPrYtxyoG5/FVYnJuNsgq5xPcCeO9nlYVwGIm1R5jmUn7dxKr0Way17UgIhgAI8SN
chVb3tSTkrXJEP1c9F2ZIuSf6/7ONczuQrnEn+8nx7+CCOt8Ru0/XvB/6VDh6CJAASteWSt9bjlV
8okM+Stsfd5vem9hxxFJQpcAyQRNifftCB6OKh6081Q3HqfhKF92eUbNY8VrXjIc5c0v7qS/PDq8
Hv+xWMDAgjje2gZ71c5pUjowCEOf+i6Y7rGSODsYsAgl8q5ISfcKxKPMAu8wGMup6igdyKVqr8UA
WHMjBtYj4cXDWVVrA+JzULoHsC5ZvNW2bRzlReAdG6aPetPy/A4zZxYA0JxFe5X4zfBphcwRbrZS
xa0Jhb3ndqcWYotTs/IkAQ9lJ0ICKga5cQJ9Qjp4/42n37rE9rEicjSnpX++GG8bp+vtZRHUSSeI
7gwnxvddp8JObMRmy9eRQx7yFm1uZ64YXQKtThHVIdpjbf7nl3zbFfr5ki5ZJXj4UQG8H9qohAOY
U09fzVz7x0HWLVtKynjrZFHwq0XrbUPz+0utiyRf8zqh/UvaNVt1YTAk+joHA4roCmdL3bX5g1VG
YQoCJQtdEjkOmYtVarNG/HxJdJqdz7CWp1+8le8ZKG+WL+5tbjgTWsba1VwFGa9vuizAGaRE8FTZ
k/mQzfRyQHjZGoC9Rj85kVU1hByKvdsUI63cGHZs3EPBHe9F6kJzz8fmcpJ9lW8tXAPcpVP54viR
44PxXs193hD1h6GpNck9WpeniOskmjqpUnwbUeTykgUOuX/+JlddyttNCFok03H6lQEDOO7dtx/K
TBacm1TceSYAirv55D6brcalwKN+OcxdVwFbKDnl5ExhdzVPz8uk/WBDiAB9Mi8WjFvp4hCTkBAj
uFRTt7MSlfhbp7TKR/Ks5m+zi2+dXtgycZJYxI2NPP0ii2f7fpnk8LmpInHJWkxGV2odsqhJrjLV
VcbGm1FhMETzuQBmFyMP11FVgtnq54e8NgQAdsO4yTNS+oxFOJDvq/7Myj0aQ9aQTgEm2RQrZkxu
xRXucQIcyDbFePPPV/D7eODtbbFykTxmfj6CZe6Nt1dQDiAr21g8aqHMB5vRfgnaxma+ZtIZInGq
RLK3tYKpOHUrdzpGfUoaJ1aGk7QAE7tdw6RpH6FNyYv8zhOdc42PqL1us07BX68x2m6m2O1PA9Ca
8cbo2urq+yf476h66pfyptMvLx1lz9vi5v/KWoey4tWXudZSb9Kabvrnxzfyk+///o9CR/ofQNIw
Kl5ZqxQTLr/pR50jrA8rq2YtYyT8ApCUf9Q5FEdkMQWCCZbwOWGtGpCfdQ6iLY7cDJgY9n9Xc4nf
qXPA7L15bgmZXgUpMOfYa9F60SJ4e9fZfsOy27n3PKvIqVQzNB7sIsAcpj7zyyL2XmJz1KnaduVC
5+eL3THHm2k6l8V8mGVimVhDqmiPpSogybQpCt8i5sYOFMLP1iYZLIxqKTtxQUTFXIp9lPg0A1PC
f+iiFZSA7SErGvoJeFdTglmiDhP7Oczq2EWkO0lxkU4J8XlbwPMlPPi5YoPM9o1bWOoopm/tPsUA
Auds71cov7v9iPst8w5Ai+Wwbdoct2LuSuXujLjBPF9OC2LjJKgDszqCx40L2CQNMYn3vTPn9F6X
eBqzjOZ+6p0Ayoz7fNdF+NVoqRNHhxt6/S5PjKZ2MF6VgEbPK0c7/X7GRmOtqHqbHCNPtAXIgMXH
zNwAp6jR+WqG9lVa1sNmgRVekVWirW5LSIXZhbFfd+dINukA+844wzHHmJTV3yS5uRV9I4aJ1QYn
p9c8pf2imgs3jiuN+c9x8GviWsxIuYaT26/1lkOGYdH4pPYgwPH9465N/ezbXNklpr1ExEF/arZF
n+2MUbFYzyLP6AxLq7qLUHqSc6tJmmMogy1nis2JNmaeNx/7hpRVOmx2f8PX5fS3rZd08rQx7CzD
4l32eLkKv0+2TbbQiBF0nU/TPm7dNYrPQPIdLyNvT+QLgSorDkAf5YRdPjsd7O6w9rXOd9BDRQ2g
R5EFCau8K7GGtyQgKFjbz4SIkMvTRJX0Q2/Gvr+BrhD3J447mnc+RaIPYlvwk4yy6k7uk6XwriqE
wzSaxgA/UFm52UQkZOdzMctxIp4x6ADXbKxm5lN6A/m0d+TU2t4Wy51Xg6KVAwTrhZbFhNXAgqQT
RjBBQCbmET1+gkRyjuKqFr1PaU8mSxqSZQRjKMMT9IyYQo1Hnlsyqz4eLGeSjzGxhvLerEkt8zCJ
krGUhlgdsWWVsCYkkutsjHCbQk4XFBHLWIVTXEux7dH+XhLa1EQ7vfhVHFopgLTtklAih5XtlHiS
kyjXcNKCej7K1mTXzaRS9bG3nBZjqcbbsKQ++sY48AmpnGVt9ptxdhOYBdjbPvLETp+5a7mMown2
gYZ1iuvd8MfuUquMXy1oBfqbdIg0aZDDDJok6GX9EEhMWbuqF9HRaJCxuSWau/tSFq5540WL/WUx
R+9z3Wh6AcMkEQRpGA0HzljxeMbQr/cQqYvE37SOGYxb1bsMVBc75WbLYZwScqkZulNQd5JmKMVp
cuJ1xKSDMnerY0zV1bRBSDBc+0Wg73OnVu2mnhV5ubU3865LsnIqQIgYnRubJYZh4oz7vDYBkp3p
xVj23ujk/pdJkdGYc8yV0XSJwdfvQlHHipRNMSIW3+ST35YnnZu4/Z6lapbbFGtfd1ORTZefl3FX
zRRWS1UQhVSXDood4aY2DQSA9ynGEwea23LXZYGhrglG6ZitGEQ/Ebs8i3mZ1lmU3djnseQxtQCi
kGWzlZFoknBYaiemZd0qzi7ekJnmsLVH09IIbvyg2I4Ddd8uAQYD4DA27O44q5ymPSfw3TdOeW6V
d0IeAc7A7RiA6wgZ/5luaNDYRQnf+QPDCtbIoYq/QphSw5cpiDRTfYbQsGwCAkPuSn9IBRCbHKrv
4HIIm2ZOJsomyegpoFBfsuMyNThkg7OQ2kwPwZi68e1its5lEqMawkbr2bejSUbkWdzGtjwS7qD1
UQ26x3SLe8FspwyDwcCWjq2IKYcyb0BbKMe3T0WfkEud9Vl3l7agIc6GXtT9dZm4Vn2sVBvBvOeB
UTeFGiR2C7ISiu0E8aTZSPgJ4BkUBnIyH6RYE5YxAV7HRWt6oR9E3ZVvtQ7DYlD4+YYqAXdPMNdR
tG0IjbqIhkb4aBpN8eib0GX2RdRPJbNmVVy0js25MHcXUkvjYL0lmaJXIgy8tkFWPwJEOXeaMcU5
Cm6KGS0kOuJJVZ5dDNJa2ExRZGKHAuMmLqlGIuKdjLwYj8AFRR+jKgF0kwYANI4rW5tVaLpd89K6
bn1PpDRjUiwA3jmGy/ocFWez3hqmeVIQbMGkMiG+77Bk0aI3amwX8zhxW3bPin1XbCMi7uq9R28y
3qs+d8ENpPUwq/1C0+jRqIr6OWZUm4FfF427T3uAWzTOA5dYE2pQZqLuSMshj1t8WCKyzZMRB7Le
wjPxmVZmhJM3m1YaDJDW4TY0naBg4B6POMW2Ph7100Q2M4M5em5f0CWQhDsxrIeCSWUdbNi+O1bV
IY8ZqPgUBEzvo+zE9mKbAS1T0gLFiTswgsHcTPxG7XyZahUbzOWJdW52vmd1+MorQy8HUDndco37
VLk4daU8ImTLrU64oSZoLsBZKFH06N74ZoMRHnSDwpWfNz52224+EXmE16PWAvelrOtBI4WJSLyS
JLYR8cOvLMb8IgiIdN34xlw+Fj1pJWRFuf5uGtyogb8kklKeN07MPcYg1JpvZxgbalu3xEgfolaI
S4ryCXcsY6v0MlfZAvOom1n5OXyoK1YS+SArErMP6GOSF4dvecUT4em6Hzph97clyuP+yHDTqqRj
QDbXiT/Yg3mEJKFpDtB/FtYg6IPUg3aDLrhzi6Y2riYHN/gzAWm0ukO386jARmLnzvEBiifVTPFN
I+2KIFxlmV+jSUVFCGOhZ7epmqLfzVxrWiESf000am/d+JT+5I6W+aztvh82WsUe36spl6+M7CyW
WYehENm9OQHFCnXWY4YmgL64pSymQkg6T83OyfiGW9KrcHuDLt/R6cexXHAhNm4JmAariT2cq9hq
Fd9bbd5qoFQEqlUBh4oYbX+9RWkCt2hs4jnelUObsBx3uKPD1FqaJ0ol+FuIWLvHwKq6E1dLdWcM
ZXVtKXeGCTZnpBNiBxvOk4quwoZbkWOWHcT0AJOuA01QssNi88FDPADwOGu9LvoG3sy8JybMruG9
S+fIZWoPsitZxmZT+bEmEMMYzBfcw4AxJ6eJPpvJiBLBCarojvAnMh4bsyYMMBgyJR6mXBTDp8p1
cSkzbcPXQ5aXxtBo5NQK8heaprdNsLUEQOmHdJ12KvOW4H3pTo6lg9mOEGXViIq0NzLRc/qdJo0q
L+tARzWD/r1AA17TRkNLKwYKItYTkB9vyw6af87gt4m3Ic2xOLVl7R8tmTHt5mhCI5QP7e5VQfY3
g4pVX/Rncf3j9Tw6i5IeBXXO+9dzDCLRc251MvPiK5f9NuQa9zuL3g/ZTVC/uskatqIvA1BK068C
AdbS/d2rE43hYhnx0ZmDrHz7aZcMbJRCorKZKpdAU7frwkmUz//8Ed92YNaPiGITbbLNvJcu8epO
eN1WSru6RH+Xuxtyslw0By5dW6bvginxUD3+V14LXxAtR0G/510rOrLSNtZJ5W56Dl3bLjaKu2aE
09PDGmh/0Rix/nJ/8sFwX9MpY8iEJ2n94K+atIbVjEs+rWbChtXHnT1iikaY7AfdMHYrQAnRT/KN
bTOlzQm56P6TQUbCTsmGA2cdsy6Mvn03TU33WIOIOFkgyvyqk/nXb5j36Hnu6iH4D/bOY8duLN3S
r1KoORP0ZlCTQ/K48F7ShAiZoN8kNz0b/e79UalEK46UETdxe9AN9OQWChVX+9Bt8/9rfYtD+yl9
c4hj8utHbn5GVy7E8Ef6joKt7vtt//8Vln87+gqspYVIvYPgDNM036y4/I/b8C68fQyD//mvp2+4
36T41x29ct7ib9874Iev//n9P/mjKGP9QblSJfWabbyhw1H+qyhjWH/Q09L4hpgsbErTvIw/ms+G
8YuN56+ijKH/ATYY2iWaPDDvVHX/SVEGTObr+eJ39+LnNx7FADKXkkk3LoGWSMvaE3mWhJz1ln3a
pWT8jkOyq0BMIHe8yczhkWYzR0TtwJY0O6rw3TayF7tCWpf9gHyS9aX3KJZSDvnkulMEUwbKSTnb
tDD0WN8Nk/1kSBAkKTij47zqnlw5452nZxFm6fJSWPFHEzfHdl7c8Vwp0III2p9qUd6Oq3OuzJPo
hh0T4XBDZR6A9tSIA0nqJYGSQ8caRgfGj8LPUMnmlhKnjZEXiR4e22k3jzTwAChPviayLbriUIr+
oi1dc+sN4inPkvraTI3Zt9wu3ZBVfF+ZxnMi00sOmbdqAqnEUqVPMFri88eXleFQQU4fOy+9IS71
HMzrRZLqEFznJSzztj9n8ZH+YBljgOWPRrme9YF0vJ2p9vqKOLsw6vIFA1LkU1rVfHPSz8t+OZ8X
dQoMs4HfNrhMQqr6De3PMwTRyzhhCxe7isL/DofYnYDcTh3Hvqx1D6upKdRAIJyL2ppCDQBc0uZn
UBUA7QnvLo+KA9vkq16Pl13ZVdM32TYveNBaP2HjyLZ2PsDeDFqkraNwn+toOkS5gFoUcNzIEJNt
6NBj3nCuRFq89DM40KzuO98WZUWTStZXBIBvKWWp+OCzAgdloo6IGOOuPeizOuN5VMxLITmeDACg
dia3kJaqKcNInfZVqzl3o/bZEXMGk7RNj3Oa3CUASOFOCVQMVieHgB0ibd8le0rT5QEB5a5NY+5y
b0dhI6bqek7M6ryT43i9WCyFgzIqR6Q8H9s28XYlyhwqAl84ijbbDktRl+hRaFqDc3Qt8GKymcRZ
q83njqKKnTJMD21HO05DhWVyTG9YT3uKa+oGseae1LerPGvvI20J0cvgv4RYJ18Efu6044kY3a5B
l7Jpe8MHGRgONQ2FuD5UMcfA+VMDfSDvm6BSAO/N4qYT2k56NZiJ+qxB8oGFAXn8xsvIsZVliPLT
p6yxiUTDkRFBeOFdT26xc+S1mpAO1x0z+M/eZd6vhUg4tMajmVoXYkrDyFWpxCvalYPGAvxiHKoO
BYth2MmH/4Mrxyux0f8d6qK1Kfb36qIwnuvu57l+/fMfU7v9x6qE0FT8F5axzu1/Te26+QcHaZP0
HQruzP6rFfmvqV0j14zUMnZnSOD5K/6f2qrvkv/8myo9Enwq7WjX7VW6/o/szq97rA67Xtw5LA+o
W1h3fvGPcUSsNAmx02dHssEwsi+r4kgU7wZ528Ys2m2T3v90Y36z8T3ZmPw5IovduijRX7LXpean
zVNdJhzLFif2c8c9Myh5kxv2zvnhu+Djp+3tjzFsuqrrMQLd1OsxbH3phggwnF8H2QFscUF+xUt0
TPfp5mrafONKMad9kZsja8Lh7cs7EaN8v6N0rTH68PTYGmonB4m50Mg0F3yCkfyStFcFBYnErs9q
PrQ4VtBxXJbAoMv55Z+Oi5yStwwVBoPzeZ5cc9r3c0J+TeyLzsBlVO0UqV1WsXtmG6FlxCEl/xsd
lK1r/6kt/FsH5todfnWzIRHZNAohlDvrfulk4M5VKtgq8FwqklTpFnM6JSg8LIDdVQYLmqNF1jsP
+Je3liFXwzO3GJKAfpphAz0bLz0Zu35bz58BlAxHfImc4XvlelCdB5DEHmmeWf7Oxv83wyL0I22D
0wxFpVM/FSXdxiF0N/ErLBcwrTX9c07gVRhNRHPi5je8ozk6ype3n+wvHwwsAiI+kLKhbUKEeHJ/
G81VmnymLF8oZsv6oHUFIny3nP7cy//tc2QjefoceYE4cOPAwdZ0emKwY7jvbQOZNmoLGgnadsLn
UqnibJzjd27kyckQZrOloq22VQdJJXPiySXZ8YAnvaG+I6h9pMsl5gpk7e8M8ut9WwfhLM8Jl23z
KWC+XoqCQrGS+alcl1knogAK9P3th/PbK6EnSMgROgN8+q9nmhJPquwHI/NlQs+RbUC9mZYa74ia
BP98JJQHrCRUKkzSDV6PFGdehuie/U6RqD7ztk9vwOfje+eCfnfXQNazVHGOZgU6mb4ciG6mjhQb
AmBy71jyrinqd4Y4icpgiuTxgyjj2yXoC5HNyaUoI9RkdeLJDC1uuTwydOB5TbUnd+huAekcixUO
MxM+jT/Gy/cSCJevi1691eWg6f7UwQ2YItK+377Fv7n2FZ5G45t5hXPzye+a0pq6tNpgK1qEE1PS
jMZtWbnR7dvD/OadgSzCe4nL00AhebIClopm0HBwwVdZCGAoJLYKfCo8DG8P8+sqiJd27cgzZazt
+dOVtlNrrWux1PjGNH6WnjNt4y67x1RtBSgGFbig1TfPqZAQl6s9iDhlmqFN3x5TS83P4R9S4M0m
69CYhN05vfGyngIRdBjkkau9+vXtn7ve3NfLyHfowVruI+KPWeH1+21TSy+A13FX5rti+upEl8AW
b2bj4e1hvq+/v4yznqVNVG6QK07mHs1bBo86b+5bg33s62HcgiefLt0qyhQcGe3Q+JLjBS4KfRpt
gE9y3+dU5iTa4N2swNcK1aJ5Z+79dWVha0hYz7rpQ19xurKUNQiNuW9ZQ/FicdCNrydveM67fW8d
unJUYBVr72EmfvMaGniteQdV9pgIpU5uuFIKVhUt9xvTCaFaYJhLxZGAqHfUwKdfFRAE1mimSFZO
cBanG6JMU4BflzzYeo6VKy8xIoIK9PadUU5Xr9NR1l/x07ZyyavIICFhtQQ2OukRseMX1WKf0RBo
QkoX/TtP7PTunY63/u8/jZeoXhoPA1dFKIypnS3No/ZP54nvQ9CJp+nEbt9eC1A/D2FXai87jyG8
4pz+2qakn1eZ5XvTxGlth2FMNJZ8Dyuu4ztE5udh9Jw2ZgaUBfo3/W+aZASKRPX0cXASbD2qbJ/b
tlURLzSbqZyu8a5S8iBy+72y6ukE8P13wIrEgoFo7ZfLnYoZs45LwSZuE1xp2I1cbFabhMD3TleH
kMbjO+/M9wn957ngzyENNukEi+rkC7++wwhbDEsVQ+6bTj/tzLqMbsq1mRrZRkFZZ8jusFhYwZxH
ZtAg3rENRScvPrnOtbhGpXOJrmSP21MjtfK+a6LLt+eq37xjYDlRZDLvIcw6rTNbC2BW8M78vGhs
vxD0kW+rNUMN0eT0ntj2vbHW7+un9xlCd0XRiWmRdBx/VgnPmL3tlFbvXNL6zv5yx3+6pJM7TmN9
TMaFnfuI6OM8FvUxTyN/tKFTeentjKAD8Hb/7JC2Erx9M38zDVHDXU/O7NXYu5+MvKR5R+NS8prb
5IdM0s7P6KK+N9lpv3xNLCsYNjQOQ+tlnjYiWBxRdKYg90iZnwgkKPczxz6MlCp4Spu0+fihGuO9
F4kjBvNd4SXvTEy/HEDZuus2IDQAr+heccO8fpK0PuS0uCZMmzj+6nTmZWEUd2qlppu+TK402d1T
UwxayH0oOg5v3+Rf3qKTsU9mxa4iEDhviWWUxpdxQL2gpBjjf8D3/vak8l11/+otOhnm5GXV6rFq
RsoIPgT1cM2kdJT0uaPEsgFQcLTLOMzxGDVFfzAcxUS6LrCptsPu7Ytd35hffgU8LtdiR0sr7eSN
yp2mVVNkMX6XZ9dYOI6pooSKlt0ZRRRGVfmPJ0iuep0HCOZi4gKJ8frBug4MdGOy8D/YOYQsZzdN
IrB5p2wqu4RMvH11v73JyKa5OpQi9NROeoSJMgxti/mBmwwloE6PEKRvWsROwmxutMy7qG1Zoyh0
zus00lE4UTGc5Xtz9OnOaH2b1w4i/xf7hn66MwK/OvZjh210SbCs3netzhy1KK1zBezAlI/CgD9w
V5hkTGyRG9bWO5v1X6YNDsKQTZgwKOdwU0+2pcRCKUvXsSnMl/GcuxwjNUn+YQVlPWyzAAHMoaBB
OfDkQFBlhC/pEw2Deio+WhYUzTq5djvv1larD0g9/bef7G8v6afh9Nfv0ZiTT5ogicPShtaHXvBx
Gvq7t8dYv8CTb+PVJZ3ctsk1E4oNeHVYWa2NPUqShJxwINdinRPeuSCNpfp0PA7GpH0y31KHYkNz
8m1EluImRZkoG2njtZpIS9MC3L+KfOkXG0irVig0ZFtbyaPQ66LqjhaCtDadDc1/Uy84aTACtJll
+wQU1SDmoz7BtetaxSVuQOEca7KBsmrTzdZypy/OdEm0gvJhFvhjjEVd8k9t20RJYHdmdQWRlkpY
WkdVspkz2hvwyNx+n8tGXrvOXCJGd1P9KlIHmT94Glh/pg26OavRmcQzN2wdxXlw8GPejHoyuuep
3o7ufh495aPmpW21a2Gb3kgij3xNa+mZgZKYHtVRH9iSLO58ZapleZjo/4dqo0cvKQvrhxh01oWO
bewyW4loSt7Ve5SyL/ibF/PQ5gCuN/WgaTMCD1hI+DvtxO+kCdEDGXJMIDIBIylYLUVvdgRwc0KS
Xo6/wpXbFE/TUVCXHcPBUhOKn8RBoSr1UNa0kTiPdBtgj4UCWB6HLjWu8y7bIrtJzsg6iY6Nlg9b
CHwt509pP6kkusm9NWvquaoJ8waLgRHM2XJnw/u4bFLRHcgHbPUgl+627RNSNzIRHbTWc/xIr5Jw
HEXS7ZUqqsbPrVWg3+v6atwOvUm4qZE6VxKh0nUHhbAPS6s0gD85U6DNytLfISTXH6xuagm+W9La
CibX8srD4IrlTMtrBDgNEU1mXoZYOXqYK3SCNkYLUXMsZ1SNWYd9vifyRG1oIuXOB7sq2hepdkY4
D5jVcFT4DkjgRJ2b63KqSxLcOP9PxfTi2jCjqyQvQUgkAnBHU4I9RvSljqTHFKb9tS7nJKOJBgEc
+UigkFMdOosDbkA3Y+OyKfX8Gl+gesPz6q6mNFXJ9miWzxaB8RuVh4aINiYtfmMKhII5O2rDEy/G
sHZOM/e6WutKlYL6O0sAEFQmvaVGNZ/ydvnsGKn9MSuQy2rtWIeRWH9gmteHobLrQ1o5CxFDsXLQ
a50sZFOCqRlJMivzNKzjaUMcDRES+QMIxYIIwOrgDspMxda8jZJv3tyCLVHjWfkwWdXVXPGMmZjg
/8zG/WLIyh+BXhyduhyAIyjKvnTm8SjXBV8h5eGs5k+tqO71q9RrZ04n1ewvfVKFYlK1baYNVzYr
nd/as7YfSU7erMFuUxNi17wvjGZo6UHSLSBegbLXsIYOTekn0bJ5aa2yJy+l+WKoMgubtKgvPE1b
jmyd8is8RcbXcerVBfpGYh4j+WkpsjMKc9pIs1nE3geHpLkxKq/Q/D2U1oc6CsdeGx8qXg9xg0Bt
qkJ37MVWFGm/T1pg53yYIr8bFRo2G1Vr9LtefTHhNwSq2wd24sGyTj4uuv4cK7xmk6aSqa60asCj
70DGuNZZm7XFQxuZaaA1mR1SI0/yY8fU1gzQDnql2faKrX9pU8Xepk3rHUiW05wwhr6p5hohEWYY
E1aMYrlARWp9c4b0DETaUSTxFgRMuHQtH1BuholrT2U4FFYHpV6HdItiv/TdrnqMB+C0Nq4zYBqo
uYFdoAaGG+LhQg2XcdnBWNqbbhsicD8kBGZgVvlk9foW+3bQsUAUS7odTOEPWf80ObB1s5ThEMIR
vvO1LwF1ckjB3WiHnVmH9tTv636fGdDGLdK21HHTDlHAQkB7vxq7/VDbBoIgDdG8aD8wjwUeijgw
43N85LCLJFVdXmwE1mZKGiRZO49dPQ2Xmc20ENtWtmmWfKq3sAC0z/ApRjYBWLt4L46mNJcLNTfs
ZptmxqivuUfedoj79gsG4C9ubN0salHsXdTHpC1GZXNVm10UDgoEjdAW7p0R86SRSSS47Jc1OGnE
9YpbvbmdcMLwvA0izKpZV691rSggQ5n5Z4LIosMwR1/dVkM2EQ/2o0qK334xkgtTRCQcKI/CMj/A
6/BrN5sRArjXNkjO0CFRlLCe5trKh+a2URxiFLyJ6VUoY4rPZkKj5MSwng5Wo8nyKOfJhDNFgVAj
wTnZJF5j4i9nfcDW/NQJ2v2R22dFWIpmnI4RB5udN8S7aOLzjhalfzHLulfDbE7n5F50Yr421Hza
KUqpnMd2Edm7pS2ds07kiRLMLsF3aVuaFwU0eT65GOhGRfI7UQN1S72bqIPN2LnlZtG0L20/Pako
ReojDQUTkdMYfQHjhMg6mgg6XCzrujCgpEzMqMGY15ckkc07trUBjLSA80Lg5vMRDz5qgzoEfuzr
KXRmdMd+X7fTPsUU1wHriVYOVA/cAAin+pQVAuKCWghp3raxYXyTGpRPux57xKEO4H/7As06+Od+
10ZtuBBWilsuai7T4TJtKenVnu3DYq8OBTx8+K3UXXAI2qhQZtkfkXSPFs4apKXa6GYfsOvPxZGk
K0QApoVNNClR6MvZmwhPHPhEybPS5UFahyw25KM35dYRnaix6VWhNyQ8i8I7m2Jr8RsqFBteZvIX
uhYIr5ip5FAnRfkC+ywZ4+XeHfqKC6yb7mGR5FltcKVPoOtcxKZe7Cz7KO4dkpu1L7FqiC9ttRAX
UWn1B2aqZ4rQ5B+WnYkfcfLmm1hXxv2CtveyUIbMwTxFyhUU/tkgbb1AB6LFE+kasYdOLZDQUbD2
uhXOXg2DBKmr1cXkzGpA9mT2oOSyGjcl7sd94fUg8ykkQNdRLZnu9cbpwdrEXnyZLY37qZH1uJs8
a/FYUqwpDvTWxRswakLrg4FECMsndOvJE5OfZRjNnJpEowLjOhbq6bzTlYNVN3eTq1WfUsfqdoW5
NNvaVjSHuzdC9E/H8bK0y/k6EQSZImx/gtnWXNTQoyZRjQnKE6vcOXWuE7o3x1faVFWp7zBTKwaa
cA0kPnANAkC3qigfWougv6AZa/zNjZdddCXukCyO4w8xkZl9iD+NObRs9nUHr2Gjk7kIHe5S4DTL
9nZs7FGk+wqg+4IG/lDBHwOgRcQ4fLbZEIEqvNGlZDTdRGa0Qwx1plldc1vB7g9mDutBl5j5vsT3
ci7c8dAliNMoNcbhspQfUU8eRlHIJGzymzJy70UNFsmLnCdABDHJocZ2seqWyuBk0fCmOIn5aig/
EMaoemdFO+S7mvXBZ06LLlsQy3tzGa6Qft+5uVUF5QwbiD8Cp7EGe9wa2jDAL+db2lRsgUnDKszb
rAHhqkAEOOKPkWeunrQfABndxoV2gzPmSSE2YHSKLt4XBEdHRRdahiCbtRax/Yz/xRjCSBpE3eaq
ll0biNWYfw8Sj9N12lUtjgZLibxN7gr5eUxE89RFrryt2fheNa3ofMwK9X2/1GczXiJJ3kR9m6Ye
2tyu2xk5aMKKCNSXJVF3fSSnDzVho8XGSSnWNoX5iL1hCjCRPTt9+q0kc/w80fE6hF5qRUfp9Bdp
po87beIiKqGr2yRPHw1MdoHMe4w0k4KaHd8BlL3ijHhd6youMn1nWXm/MQe24+0M5U1V0THpobdo
LGxOO94RRN8EWTpN2AZrB19Q+mwTH20PtfMiHYw1m66Or8rePdppHtbkhnA49W162WZfKbsuYz9Q
NEZ1PmqG2A+I2be2m7R7YtyIb3ddGXiKQ1LVyDQAKRCvpF36VWJfz7iTh1xvLhxMHLRy8ibbWFPZ
7YjFA4xZFyzcOq3f4cwgPC3xJxmR02aDrdG6lwkOarNRZwnivprUcpcbHXkgDoeSL33sEFZjjbpv
Nsn4SRKaGFhp/NnWp2HTr7EsVdLeel71STQzCio1XsrzBicFbmt1xjkVJaTE9lp/0dRssmBKTlee
FHHg4vevtlhJpo3dq0MepDm5pSrUBab+CDBHTUh4Y9IGMgEc+84kJeKuJRIvupEoB+iJXjigeDNZ
NnH1hFADU1JGJIWpJq1CPS9VWsJdhnu8/SxmGp5dlD7lMA022ciOak4bJvGcqMNtIXtzD8EB3gOv
ATkj+fQoTC8nBlC5JLrxpdJ7eZPZnSi2xugVV2nKMrnvmEaJ7u0J9/W1jjJMYI84NwM+HPG8oHVs
jpyaYTUPi16L8wkeN3GbojGIk8+BDgKpWyUaHDHjKeg1dyj8NOrKHMtUD2jLcBpBMJLHmtld5GXn
0KaKJq8LvDrnt82al9u3kuqNsaXjMmjQr1TvME0GiO26Nmf12tRsqAaINdtxP5ili4I065QggVwb
9sVszE+ws4g6iS3YBn2meO2G/s0KRHCdTd4Jj8QTWzWiJ9wAQ7oDDk1sCSaNTAL5dupnWHESpnSe
C7ZHllo8EMXjgI6e5vmB+n5u7Mjl9r7Fej50wYBFDBCOkVw7OHHuPDvuPwI3i0QYY/Gazus16Jq/
1JRPY+zG5S5LpPuI4x2N5FxhHPmcprV3zbGjYlauM8O4YkPijECwdRECXSSlIcK+4D4OZPIQREmi
EhnL9eSk52jR7Rg16KxaAdMTudYrcoklqTuvq0TbT3K8HUW1kIhJ7ptvym+yyycklwJSXl1y0NrQ
+5bGscxF4z1VYuj7M8rRMNSU2vB2eW55u5T9WLfHVIzOEIfyBmRrDJTTWSLy6HPvcsYxfUEPHu4M
oegKjl+EgjqMM4VoA3zIQ/5llLF8ID8zOUeYToognRmmwd4kkb7qzOkhxVIyDrs6ule8uzSVRxxM
HMRBITIV1DY5rO64ZeGrB7SvQF4y81saN3cy2xrR0YYZfc7RPD6ymg5BbHKKVXeaemPlHIvx9xYT
MBzDIR9sCfB7xunIgU1pNbJzdMkS3KtBiz3zPEL622yx24SDaywi4EZfFml0ZqRWWKvzmSGfTOfT
TNbdIrV0GxlzdRmn0ihupATmuidJe+z9ZeG9uyQSrLrBJBk4yzUDVh9I7K2345B9yjO2+/GCS4bY
yehJugGh6ghwz+a2j4Iks6jQZbLZJpn5mYKH4o/DbMJyleIcR9V50qjdRcepDjo9Kefb1h67fqPh
afIV5Lgkeam7YVrQ7dI1gMloLZFDxJ8r7wvOAhjPNh6u4GiQZ1DIjFuAY83jqDcP9RnwJXnugN1g
taz51yWxWpy3lc48142uLlQc3m0Ql+BMde3SJopRMJ3bnrIFnJcQtqXm0RVQ9hmfLmkLnNiJamez
lyifdUjptpi6jd0tvsokK3BsYRT3ZzS+HZGi4yCAT85oqtMh9dWR3SF3yDEKbQOOrDxYHgEEYSrt
UqGtlnpMcHHaoCS1k5tZLQ1la8oq6S5KSzmCXPzkEcn+xYmLHPmwgoErHg2k07yQHG4cYT+LXKHo
giN53Ejq8eLczdNObpWpwD7JNxcMHpzISi3m9pI0zIiCjhEh+AFnyK3XmAx6AD733TyR7xRjl3ZE
/XHK1YNDohFbOLOfRmCEvPGXyqzNm6ZP7htEZiQYOOY3HLi70mmfuoZT2L4sO+yrDfaswKFdeakJ
YZCyYlVhzndyz540vu28eosj0IzDCADjQdcoQS2jaly5c9vKbYHzn8xc6NzTPY5Nc0Ppq/FTzcVp
3TptqMbd/WSDA/7ca2p0nuWuQwUktXyDlZkISpCOJn585juxxbgWKYfeUi7ynAi1KpHHsRouBxwl
VN488uLq+rJXzVBUqhbMvdvmgdUt+FAAGFgaaKhqNJKeF8fKzx3DWMi6jRVeqUVYF5ike9oNQ/2s
RSPZkzM77aMjSp16Qo7ijmIC0A+MkdPVQJDT9eKmC+cwp3opiqTIboS7qHdYWjmGau0auasWyhNR
Osn5pDiquMoF4aR43qfo0LuN1BHl630DISWS/XIcrFY9X7H/bkjaRyvYLSS8ZUW8BPnABneLfcCr
SKjKxX1C6sVhgSn1VCUEi5+Dw60U382LBr+Rrefj1RwNcbZb9NmZj1od37N9mpXQU0aoAoCGzBcV
Ds0Ytjnnw0HRs6CnYHrwhN59iUx7vG9Z9L8WqsyV3UAIws1SOB0b0yHSgrzOG04PrTmtU02JaHZB
S5LExc6z5vhLPnbqmYc/fh+BGuj8KO8qAzM5SpgDaA0tnF2N9sM2gzPa4Ghg6imt27pzkghv9Lh4
rHebqic5r/s4AqTm5KVg0Kw5QbUOczzA2RgVkLZNooV/gr5tDnZmt9g4g3dJXVMYsESK8T7G8UxN
/NpoFwHkAoPjvPqhp5KDkdYbSsAaOmZH7InFfYZJW1CX0KrWL9XBNTmflZkV6mTrOfZ+KtR6jPJN
LvWlUZ5HTMW+opoRsUOEbcNf3zADzPt/1lXg9fuuaCJuBv8VVK7XnQuIIUuSVKP02w5vL+WvmTnc
9u6j6Z2uz2nXaR2Iph75OQAEEF2eNBh1rFmeOdC+oKvQ+U4G/LnUsqc8sZ84tI4BzagOAZFZvdPJ
OG3NfB/XQi9Om1o1oKu9vkC85UasFKjdhrIsdqqM88tyrup3dA+njct1FAt9G3Y5hwiE09sYdwoE
noLbmODLM8Tq6tGb7UImAfaV4dAN6nssodO+8PcR196lQ7AXEruTDleXDLNRjfQSRXmlzGdea/p2
Yr3TsTztOa2D0BgFA0jfHXHhyc1jZylQ1K1SwfRA2ZlTF+5VmPusaf/8NcQBD5WM2pBheCcd9rrQ
zRL4Ac0tasixEu0ykUvsFKK5TaPsnZb6b65qtaHRA9WIb8UL8PqVyCYF4GDRMdjA6ZCtB/vslmAi
vt537t8v2gVuICw/JCcYAUzEAyc3UHWyOUZiztv3wQNMvbXlQ1TCEu3ZzVAvT7eudbC1997531wg
kxyXiNQJV8DpBabSi2M14lxUtIkgYLtRn6YIB7jIiyqIqkx554b+5htDEInZgaSi9Ts7uUqSInVZ
zLwmXg44nwWq3fSmFr79ivx+ENtGuc0cAifk9VMj5J1jOGhzH6pouuma3MLhRDrF26P85tYRyYDU
AxEfuDrnRIHQ02FtR4NbJ9yrcrgV41czuZXF49ujfP9wfm7m8l4wDLMgbpTVCnnSXCV2vczrbIJ7
XdAqy/LHNh2fWf3Q7RRHI8uuEfVsDbUAPdFHG0e6+zyzz3Wn9yk9PeiC26y05kzCrHft4EB7++f9
9ia4CEZXXiJSw5O5JenKtoFH3lB/0sp9LSjZDxDSDxKVjm+gM9q/Pd766F7fDdgaKDXJtyIkkGf7
+tFqo2NUes1X4pJnQCimD+T8EvwhZ9F5P87ddk7IJ82LD28P++tlmqilXU5HpsYXb528USmrf5M7
kg+/LnesHCB5Et9q7duoc995eX87lAmpaUXoelgPXl/hJIjdGNZKRUlZOKcrhN5Ekxyz31mH1i/t
9Z1kQUAZykLnWRpP7/U4gnaX19bMo0YDLq6YA6Dm9JeXkEiAYO60dYf8zhfzi/x3NW7D1lw1OzjS
mQhejwmix4ALz8rea6axmSdttxrh1yMQrXL1odXyj23V7mP6Go3KeTWnamd0t1lGL/PtB/rL1ROS
5iACRwCvr6Czk7s8KFo756vqw0q5WuOmGlWfVuHGkBzTir14zzTzy3u7jmcxS2AjwZdvnLy3Fn0u
FSYNXYOwuO7OiDsIUPs9dbu3L+uXzQXDrLPrKjxfyYsnn6OwKSDYnBuAHZEBhs3D8REu3daWcs8m
NPWJwg3+eyPqrx+pJwy31Gni+XbxVZKSNxQK/ROaEDC+snfzjk71dcgHAdSxYOHyAgCgn+7RkCrB
SHVZgaEyHjU7ujTaMqg5o1IeqeK9vnjbuFa2Sf0DDvuPzPb/hczZ3bfq8rn81v4/gDE0eEf/3lTp
P4vnr88/uyrXv/+Ba7fAtVMGUQnaQxFHeASf158YQ0Vbt5c/jJSu8Qfe+e8hfEg/kTnzcvwwUpqr
x5J/AyndypglqfAvNv31n5MUxtO/lSSa69fzv+cyDld0t0yyxFggAb4zu7x+CVG2qErljPEdKZ6g
kD6D8xckAQytGGimUfPsSSZxIJHnyqaoeq0W11lMM7ULiiyuoQYN6MOo9HRoeDJOXEvZjubBjJXY
UXcd3PTsmeTvqk13Szp2dXXlDaaM9b2h1prXHkYJ6q28MOKIPobvLmtm0A0+SDe9U2fNZBgrV+Z6
uYtEb7Zbjtc69sBsZKNEeQ4OMf8NiPiUp/6Pn9WCU2uyrUmb2iiCQlE8Ke/cWdER705N36y4VxJ9
sGpLwX4eHjJVZDdzwmxxF80kzlao8r24w++elZ9u8yqOM1h4ET8SKa6hDXx9m0uYC7Uw3fhJs1eX
EFWKdoBgsu6QINNQFY1jCj79GDWflcla4KOniU6w6Dav6z59HFJ7hGM3WhCPqXOUGtTIoO/0iMR2
et9A1A6D0sWe3JBbSKzKBk6y6yHmdSODm23j1ecJsIFunAKZQDkatR/HwMsm2FM9oU9hhmqC3xUD
2+V3UUjRMZO3BKWjt/GaMtKHYzlFdY7ug+6yc2OMZUx1h9LR4HyVVa5VDyb3kV8nFHX9B+GIqQxN
GPlAX2m2u4I/t7DsdPpeafPIuVOM3GnbwGmiTsWJQCm0d3Z5pADh25K2bNXlBULrrP4qae3143Yh
t36iKWT2kbPiC92Bf79pSO0Zzt2pENyEvOsi/puZYQfjTyxTcNlNran8BNk0kwlOeko1hTSPXl1/
P/bTlMtOMpo7n3/66H98av8SfXkNgb1r//Pv1+vWao922EKz1TJNjR2Jc/LIJbptu8hG+YgQaIqd
A0SWaBmPajYOthU0+JY6ioAxmPTxUOH35yVXiEftsr0GrMLO92//nNfLNj/n+yaTChtSGlY67+Tn
pFbS6d40RQ8tMl1ejSlT4wl5sT3OCocle1pv1TCSUJPcELxU28P5lJJX967o8fVCu/4QZj8iDmjQ
w1JA//j6UwB7kWbIFBAKVtD1Sip+zDXZTso8tdHM8UAi2Hc972NBtzlfGvIxlWbQeLXS2TXHeRst
/fofw/i/KDuv5biRZgk/ESLgze1YDo2kISWuuUGIWi08Gt49/flqgD9iRUVIca605EozMN3VVVlZ
mXNA07roK6dj8j+lVtc+FpBp/TdldX2UPU0M12RPfpEZ7vXXT/PHVJObwFcDAILtTB3Dsfo+KWEm
pUZxe/4ymTXSejt3WCweo92PKpjPsdXW1nAfaGWrsJD69VcbMnn/35hNSDCIb+KdjNgsDON3MRs9
E2yGFyv64hZuP4ef+6GA1H3qWtTZknNo0QFlspgxEBa4rbB8wa1Ma4egfgJoaEvrQ2UuWJIxN4UQ
a3QcBiNeRPhfGbIuIi1uugOIpZcGH1VfMCB1dnu00YD0hljxmW5Tz565M43FIwpjrTMEf1FqpVP1
jPlayi624wblQPSee80OThYnAJusRXgeuhF0TIgjd3Xb5lzmjD43nxxYVU/cgWnYc0VFi50HvDv6
hPwRapPLy8dx2OZvNgP0onafePDovX1V97K3YWHP/D8oR/IpQ+3KR+sdgivogNutBBaE7Qp+Ca8k
ktubSrnnNAnY95Nqa/6Zraic4m8h4mzj/NBaUzjihoVpUf1GEC15wiX4I5dH6R2jrhrmGL4fDNyK
Yg7AJkBJLqPL4GPOc5kjWhbeNUVzj1dS4l42hNcKqMXVvqo1QCLQXvPygOzQZPprYDyaj7ZQ9jWd
P3RA6tR4pGWusuwuhRyaTnhFwS+VALvgURYdaUrLVfs2ssCstTQatBd7IMXz9sV6nTUdKu2lrFo5
RxFhi+BgmrPZ4FOHcKfeGqjGuLkT7EqdcXD9yHFu1W8uPU5e0/ZRkfjkuB+dNaJOXaSm5wIt2fFY
R0xMRGcnyafO/NyrWl5uAm6X5n90w+j7gKwevbrwPoOdIBfc9QGy2UwMtsSYMjQjHumv98atmvzh
nPVu82AcQRy1bI53WyN2Q72FSdy9qt5OFhq+yxLU5X6LeVrdTDwyF9sZFs1YYm8FRQ0CGFe3/RUr
SdCcPFhp0WlX9DHksKZubniL3eg148vQhDpW9H0O0cE7IxIou6xqgGTPTpFGwinJrMaxX1JjotEP
yE2tqJyXjjklBBT1CcWv53FKncl9rL1l1o1l55gVXKAHaz1ATat1sielQ2dDru72A1WRrG+1rnZD
ilyyID+VmO3YMFIRd02KgXXQzE7dap8qQwF0uzuM7VQX/7GddsZkztyxFmHHEuxrLdDHmg7sjB3F
leORtGrXeEkUQqS1U9gZpzKlO+w9Rr2P4r/uaHh73RmdA9f0ESHCvtIQ0uvq1r13MjsKg2NRGEs5
nQvHwLX4lBmoKelHp0INPv1tFPwxCPq4K3CoMv0m6CmR+N2brgraCX7gZC8eduJKR050wHKCcWsW
J1I+a2oY2naRJvtuCnIIHb6R4vH2YM2WGPstCu9J+zegzm0c6z8LEKAJkQbqK+byAvPnRA/mtQmW
mzRfnM4cufllUPIHDoyM5D111eBUzwRfn7GPrtPbafwW5IGH0PBk+mOsfZv1TichDoypt9yzSUsM
Cc0yzAdOFwwKOniEdYP1lvekQc20L8gqkVz/xiHl3RGNmgLWKIgcoMyBJB0SXj8e0ZMzanRt4PAa
cFoiXGLp9EZJCvHahZp7KsPUqa0LNLlurM7NjAur+fnXG/ldtiJ6DihViE4MhT+b+X2S0DSGMy71
+BKpMvOcP0YdptZ80nCKZ8ln6HANsLDdhrmaPfCzvF0PxToM2/+/10Gl7DCWBmLOtOn7JwFn3i7c
uq5e1thoOq0EZHY+x/6pgxjIaxlzM5ANwa4nHeniQvLeX1/Gu3SDYhHwBwQNe3rQLfP9Yk+zvmti
12p5IS2qsvhK4lyF0eOk+tL0/3W7lK7qQ2pPnhf9xqn9pzfBF5PpgOOzFHgK7/LGBe5aprKleom1
xKX6I1h4HCfo1Gj8sQUfq+ybWV0sHPXm1zA00JL+zRMgdX634enC4G/CdCD0a+DS989gzH3VZmhy
v6i4nwh/1rrBYmaAXf8ux6AuNc5+phq225bEFMVcjsMjEhfpyABE6VCOnowslpCdaTq5IbJpHHlx
58iBYAP2yD2tH2yRSMZUqPkctugMxUyw4WSK4Gs3fWZiTvXpR2jRDFOgNZUBuFyYHbIzJrfLQRKN
keZr/cZ8jyQOjTcjonugAQOR45kRUlnFwFp9Ot9TIeWwByv8jlz9lMa6yaUkaznWBU0hiRAqwXJS
reE/HVh9b/gMSJLTBmOdto+Dg0pzeM4MXQ4NA8tKGrVM5LlOcDKHdlFfkOuHtvdgYI/JGb+egEpv
5s5DdgzvAv4fffmCi7WVQ6n1AI+SMvGkG6EWGn9oDr3RDyVj9sb0FOZ0mSCEpRH3eHLo7vOUm6pY
GnoGcxjqsFb8MByC3Whn1VAfbL+cUqTx896F07akrlZ94bkoTlroAbzsE/VkxiXAfY65BLXmLGNT
mI6G0got5XlPwE/4f4sJ+zE5M+Uh51U1LDqXkvSLzYXlonE2X1y/ifkwB34Zf8VcS1WN3cXf3P6B
wbZmoZScuRST5GzygKHaRHw02X9CjljEBinV0NkCJOjpYE/A9I0rGWA5ki6Qi1ZTwB9I5cuKaktX
Eq1ucnPOU6TqJNcwnJAQeiQhkLPamDSNr7MnGEHNaUl4VnQgRNDAgdeM52s+/Dl5JrI5Dz3OX5gd
mXnqhfUR+1DyEb2DHYzfKJ5G47916N2yd6hzPCMtVSodd36ahbq1j8qho5iCyMUad60kRQDPW7fG
AihDfOqWzKo6HZcFFPi0R4xRGswhdlE714ii45Lsx/8W1AMm6uuCArdXm1mQybtvAgjV9SktbcSw
7gq/zFUL43BIiB2vmq0vQ32Pq5IIDeWlnpJkN1Nr6f0pbItowXIlypLqQxHCuJxf2DGLWupDAcc3
iM86btKSvpp2vSQ4WFDKFhdj3U+613U8zyKCYzAc0sFS3CdpGkPFhzmxGHOEyNhIobBVN9v7Ru9R
0iMG3mRn2I4nn7KdylqvSeSGe4/i+t2aQv86cP8UPX1TBvSlD6UjhvS+VKvz2hjtUsXP6/kBYkBq
Z3FH0xXS4MDpBUUj5trROoypI5U3sLd/fQ0/HR4+0LnIP4kIE70wucb/jsgniOMMOFFcdbPPp2us
497wxNxEtrwiEk+tcyqRDOdY+/XX3u7tv6kQUyUioysSUAH/bb6rkVOo7rA0u+Y5TkTU7GwUQRKk
QB5mNWnHEYPUuH3CQ64NdMYBYzSqjuzFbHYegizsluVLEGtNH92N1cLbPhbYHPvMskQjietdC5LP
u44XlEAS5C6XsEv3mpHXw3M0Ow2gJZ5kcTqezcpuMuMUxV7VU/5Q6hn5OSF0VdYhtzCW0H9Tg9za
iv+9b+zRcagBUCW8WsiZvsue0FQYRyZE+uegXFz6T+lkN+R5eAj1vG9LGXzpzmB8ioBQMuIo2KWy
FwNqCPvN/9xNkc3vQHGkUjX0lhdVUXPxF1Q1jV560OewRh8n8eC+FMd0/WBURdO0ue96Y7JH+EEN
AOvOzXT214NIVxRMInUMIGUXNwxm0pdiaGsedldqchoZlpYl9vfa09zJeTCWhCuJqmqKG2bugVjG
+6ka5yw/MuXY2D5DHpxCIea1Jq5rxa4O9aBPrhN0Tqe6o8LHgeDkcfoyS1W3QW/4kYgJND3ENvit
8parLlxu994lhn5i7xbu7/gb7xNZCkBpPJLBMAru/AS7pu2UBOHcB1fLToah+pOKPpuuCzIr7DXJ
WYjecTo4PI3JtAVF/vUeeL/1QEIRxwXqciSN/il9VDWxds4K/wrAnC+vGKzIXp+t3GMJmHE+8I0k
8MSE//f3MlWMjC6iJDZd/HdJm1ONbjLai33FzJTvtatWcNyRATL2TDtZQOleDgPgt9jUO2gK9gow
t6hM00MTmO9drMmR4oEMvCzXARYPY1dmVzO4ut/SVQIU9LZ7xSijpx1xK54q51OdU7Ml0EDjuWAo
p7ZTr7moeKrhM5otedCfQAz+yJjSr5+RIfvwh32KjhdgtghV6lzs+/gUwNTvE9uKr5NMgtHhy2JZ
CHbjtv7f5ABpFBzMtAibL+nQgtnsy2hmOoX6ryfX3UqRsBqDpdrHeIpjumRZFVYkh6by5EH/+nrf
4cmwi6mDxORK+ncib/BjGIdfkvpTWTifnBk7bEZ0cEpnFU22NfNTdTs4kpFJnINj9mYxQ8NKIlZb
ZuLN/TtVt58WtonQmA9PRFY1BI53FyNpQqfA2q+l2yfsJb23JbmynNbju1p/4YBryzFZXn/9EN6J
g1EDMYxtUw3BAGNr/VT2B9EULU1jE2m8WusuZTMI/FqW+Plke7NzBD5kjrYfMN+xs1hl1y3nilpL
DgycLkLSgdGHM4lBhpEsXPaGyBVV7c49MMEkQChUgqhPPhhMleOn6E3Q2AUjHBk9+PfXN+X8tBKR
+uOg5N2iOCXAwY+vNrDneHGGdLhuiGxQqcD92BtQFhGr9ha3qu4GwEzI4mXm1ll0l5RmizWHq+fS
iovaEbGLHbM0BqngQN2SK9YxcNXzUtleqO1BZREB2utdS+m6s+wpMMX6a4LXuvOKmLGcC5IrLiMH
NmOsTfdlYEhZ1/BVl2TBHB0BaRM7ls5BA6hz+4NiuP0rXnzXAZv02jRiTHPWq9w6u1piOww1la4+
lFiPxqYPo7ceOu1lUV1ud2/b61jmQRCppZ/lxbVtiV7ymUapQqcIZUcjb07DikuDsBWs5g1LzhFJ
5sZ7mkRKCOoVZ8pjbim5vjpwnXk8U+f5BRzZKvPtUrtAKK+UQRY8kQ3LbE4S/0657qfThnasRbcH
2zIRg3t/8LtOHC02Tg9XxJdlhy4K5PUtj8OAfQoULM/QM/Kwu7RJ5vw2+P789bIpDBQypFSmVv9x
FZFrJSkwf3XdoEzbRB0rwe3Hx7Vtx7wWULftZBZXkUcpL33362Vs/nQBDlHfha1B6wvJtPf3H3d2
Kt4gw6fIjaSqSnPyNzBSvMXSfo8L0jIFBy5noTargRx4gebCRL9+1IJaUVRstZlmjoIb9gRkfhlW
msD4aGxJT2BL52cVsJbC1ml0b8fE+sAQh+bcvnVbWYWdS4+jifqucO5mbyiLYRfoXZ+6h86YPQ2H
OT8kaiS7PCnjQvv/hmsXLNCyAEykTY96049vY8rdzGxp3n7aQhTliJgcbc1qi3K1fsvmmBjmuqXF
asHNppyuY9H8tgAQntt/Dzo0nSDNClfRM6Fivu+4YVKE6vycT5+LstNQQSeW8R1j1ueEajzMusuv
F8I7qgkCydBlkfN14CyR+QPh/Xjvo+a4kQr76HNs45mK2AcUTRitxgx6RcqoYkQCR9sTdfK2C9Gh
yIl1+bTP8LLDUTWuaNj8bnP+xHSgaccjkHyQ3sDPR1Y75d2MCWD8mYFbiSSzlcHfOmX00Eh/1wRt
pEk0XSut55kUky4J0nI7ZzjW7OzJwcRMTl4wCh6ju+Cs84Qcgby9NVAWkVUsr17amml1XkQX6Bln
MtrPuLkX0m5dE9Ca3Jld2LoQqa5bXyuxWlnmbsEkzCU3AjKPXdwOM+13LJ+YY688PfQe66DsdKRO
NA+JjxYGLlu79pKe+hVZ9oIqbhjrG87RMFJNZWQXBpfn95oUm9MK3v36db/PBdj0NJVpyBtkBJgs
vsv5+s5gaJY+wctWWRaN1w0nlehDeKI0RUlm51Rs798lRODBPyxsdDcJc2TYBsbHmN9AAf5xnemj
YhbBH8xT58SLxnQMs0I2TR/sJWr6MB2lTw1UmgQubpRjMIXREVJOrD6aayPEtai1TOblG0N7M3qQ
BpDVCIWPl62vs7UsB0XtMzDS0xUw/Oj+sW1x815U84QN0jjr+8KLYzvlfNWlE1uOec8UcA5ckyO4
gz46PTaKprkQFoLAVjioSWvTHqqBQBTEjCOUu14anW8bsMV8VFkzlVUyocTIGphQm1CrtE71hDyw
lRVnLTBb8ysd8lyp44wcjPeaLaHDYezZGqKcx3BYYNs8oKQjU75LTy30YdRpAUWIIDBfgZGjg6Vf
es7noAyfDDkhKA8cZksapLiHKpg/zE1LV5W0KVlYP8CZS5TdzQMd+/mC9+UkPg4jc4PZEY0bQXuc
tvUn7Y95Bv9S+9ZqoBYw45or7bM96rpYqimmTPNTBoBjeucErSKC/Tj7iEbsQB4R7TkmQ9tqLxgm
EqeKtJcjK9S1wPsGXhSn5wjbDEY746xkEx+auhsnf7esneTEBUrkSxyEeskItZkU9jBMrVdH+86a
46jck9LHqXUpwN365nNETZZa93qNolFyXVSaJjVwn/J0rAadvsq+9vE06m9BrZn+pa8aw0AEfgox
19xXpi8H3dZ+7m5BIvFxt1THBontOXsc/ErwvxV23XryjKRKeaDxSok8qBsAQQ+LkkQI3y1Bsoae
g4rRSW10+mIHsNQM/6ydwCgtWZ6MoI4colj42DoSVZYa6MOkvpb+Lt2mXPxxj3GSQ3SwabOB4yDS
/v7wYGuXyKhXDno5cWINu7wKIpV+NrwQV9cY6dLwDtpm4DB6lys0GxpmPXGZ8+5GxoJRYzKmJHtQ
HVHwUIHvPY6j+E3YvRF9zvMeylhgF9H4ZHpFi0nHZLv3Os8Aiwecbuwou/frSeXYiucB4g+HvuH/
xWdEYzT1Mc2gnN1rFbDtuQfQSQ6xSoavYZvNMGCdZCyOuWk0z5RLTDTXwJ05loY+iWmlXHO8uKg5
5ydlhQF+u2EEMTzpJvR8DwbTq8ZDEJTVB80jddgxG8d6Q4dwPDBt7Cy7EvGCA4CdCu4jZ2h9+Gal
90hxge/VCGyC1x2R4CUve+Opb+xh3NN7MP9mjDG5zyfoz7TevfRDUwT4pYB/vCJRijhS13x147h+
1Qwz+5Db2mTsls5OmKI1mTUoBvDqmM76Y81xhZvi5CD1FODD0RRMnIHBaf+gYWKdadAVhzmMl2NV
sVg9p/XvuFcD7IYiG8/YRX12AV92LSa0IM3B8tgtoR2hW+DNX3SEI05dbTMlNBh5+3FI6upTaFXN
U4T17CmbO+cZAW/rHOL8e1RpJa047HMfSKZKmXKeD8ZS5QJBeU+w8qK7io78Z71ynL9mtIO+hG3X
XGetCR8j8PNL3jItvOvr1j6oRCGelI4L0jipLSNy6XTRra5/QGxu+qjM1jguuCgfsxSNJ6adq2gH
DWv+p/LH7KWGFvSpsPXuHpQ9/jB6OopUWpPehHSXB9xKgxdg4/zeiELnk28uMyYu0BEY8sz9B71P
7S+50zdfAvoyZ3gb2n5wmvDOaXpcGyeEHvYG6i/2Dm6dfccYXvlSdYw978GdaWDMg/Y1MhP1GKgq
2SPl2b3gVGYexqoRoQdlPpkMSR3GZVi+Zxinv0VoGOxpAWgHNWTNrl1CRHpoAdx5as7umAaePy6m
1j25UVsxNj5gJTym3c4Kl/khrxJfFOKV/QmqjT8dIeqUfIsRHjXwgQcZYN+lCB54Jz/Pwn99RvID
V/VvBsfbuZhThCMoCHdt5xAPkQ74bBOAj9qU+R+dyPPuLAxxwddbbiAqXOezT91Jij26mOchE1d+
7RmqS2C6p+qRpYm3alCN7BOz3Nfgs2wZPzMeI4Cor1Nia/dovfj7kPrx4hBOrgiL1JiJxuUrWNSy
Y/4+/RqXWZLvR7OcPtXOWGJ3HRokP/QyduM4WDiUjXn5RkCFG23yR4pCFU8QBosJI97U6j9nzetP
zlKll6yv8A3M4yW70mPrriOHzW6BCXTuoYAiOGKVL+6Y1My8F8rIsr2WDDEey7sJ/aRTjqnpX4bX
lR9i+oO4OxeDdwgHDy3SKMNcBnjjdUxpaE3IzsQ0pC5QMr8NrfXq5sUEeS2bTlrvIfgYMKCWuV6l
XQyGaYLHwA6LO24st/a0a6oPZBQxfqrURlhs1yZHcqylHc7RYUV4LW1In6aR6l8bTZv2Y+BAJbYr
7S8NFmW8q5rEFhfeJP/HZer1Lo01+0Etc/13UCjtPku7gc1lT0+4xI44dbZptStdpzhQAdd/jZwd
D8bsuF/os9SopNS6LQIO3cmdR/fVNFpUQ8JQa3AJdjzopiSB37W4iGeQ04rBrsaEZHuMnTZ5qier
B/wK2+pQZQ7zl4GHBoX/p12IhkuLSM6u5Anfw1QzDzrKVpd4cdtnfMa1Y2+mMaJZTqA/RxnUkl3p
FyE3pIglsACeSdu1q0ET47uyZsJPkFiP8CFS1JzNDsNUuMJH3+qLzwD9DoIui/81tFT0JYt00eOA
9CoSiXb1YgSpc0onA1phEjb5OVJ+8rdN9o8M6xy/2a3VXuyw80BORpSUXMTLdlOITemuzcfiRIeq
vk8wIT0AxtNesLMQqZIq+cev4nqPqbF/bQwVQJ22kXTxl2mP+2J3BKeNHgrmlh/qZP7AhX9LW7f4
Vi9oE7jozRxUZhG7a6s7YiKc8K+cKrjP7C74kHiTfZwTpzlZ9Rjh1TomGMM4mvNoVwgpe5X+Nxic
/TBlE8MKOW5MY2CE8HvYu4ekqfI/F9uMIa85uCwVWRfcVfaAtShYJR2XLEs+YHJs7jmE1XPZTMMd
Q/bLRSeancd5Du9svjs9eIOtPcf+gIG3KgMtP01plpTnLPLj9LtGCr681hh30YhYEjTeDtliCLaQ
LLUAbW7mUjhVC4katq1Q5MgizSBKov5jHWdQXrYKtKoHCuINnthqoXYsu8p6ZvRbejwZAQVmzFqi
+V0WU+vEhUGH/9jRvsoDnCgjps1fvZy1jIgEJGb+irNi3yRXUip5Nxx+AVfqEe6r+gLHdaOjB/k6
JV1U/xGimYgwy9qtC5YShQbSfr9OGah2Svsbe1Pwxknr6GXv2wJaBrPpw7A8wROJmrsm1DRUDYGv
ZqxBLJyLP6RF3w29KNIhptJDdI+PWttYzUHD1pcWXFjO/ncdzkB4D+fSKB5MpIi0Fw2C7nhi+r8q
r/ZYh+mfnROpDgFMYLfkmW50aODMXWW5qT8A0E6OewaTimr0kuFEwNYZYYDORxyFNB9orM7UjgIR
idYTI/EcXDuKdKcFXptoP+RrsZsiyREfUJspYnSCIIueglvHpF4WlEgwlE2K7juMmQz9IxSXWuef
/zWrzAqXYyTBquh+1l22mO+p6hxiklEgf2Zni/uVhMxLjn069tq5Rjqz/LTRSovFkPaEXkXl8rpW
yEGFIhY1SMxjRM/daP+lahLOvz6PUi5MTiGgWlYlCirImhonuia47cYKKrLRDgmkEgWuW6tp41EF
oZ277jG0OPyaD+RSLGGkNwNqepTqBE23enPBYnfxtXaOznQCKr4zGXA0vWoLrcZLfuONZHg/gHPf
0v4yt4SNPNcQC9IT61yqeTpM4AFit8kPsILld3RchbW0sZfVaAqpLtbF4x6ZAY6O61pHVFMpzGzh
eUz/QxTRlwQRuFAFVa530VdY1osLWZNMLZg8xfVqMsvn5ZUr9N9S0vHha3neDeiFFscmKsIyl+Dj
T8Yl9gZn0C65PVjo9wQej0adqb7nBrlXnAbVv13gek36QF1cD0DMI52K6n6J4JAPe1Pn8C+OzBGP
7NOVdF3CNWyhlsSTf2OpKmTFsjtAQ7nUEPCPNzWHBibhOzgGyjSg7GUG3OnCduTxoDTJajujmRT1
lyiBW/Lat+jIpSdX93kg2TqE0pnIlceHyKQ66I5+Qqv3OwzESIkWg186+OLGbrq8Qj0FVqmDqIv9
C8U6vXKkmkpELV6RdQSgORuq6WeYouuzqm1zmvRj42mDSfsMtJ03tvKkB9NcYvu7prKYyanSIidC
JrDuZl5MMEa35VM2Ah2VqnJvbwQZbiRo1te09QAje/TpvBchZg/OYYgDeaEhCUvuoJthVwhZFgmd
K4U6CZ5RF3T2BD+ispCeoTvFxpSeixEWErlPmDUY7KDu1XApmCXkPGOj9Gf+9dhqwL5MSsjSq2fQ
ibd57XSiHdt5eKGzaqNCgKna/kLLUPrLHc0cHWkmBHfbJzT4JjwaUQmWe+ox4OW2jdSWto9bDwM1
ymQHsV4hDNE50+tE/6B9U7POIMuDChLCf+4WMvPQMuCXcBUjfed2HzqL4FRBMgczh0A/T3+nhAX9
MwKzekV0DuK0OPUMmAx/U7UlX0uhyYx7RlaNDLPKvIczM1kNxXPboGP1ivpvmj8mLuzEU0M95l7X
WNK5jfSZ1e2E6SIU4L5qzrBwF0OnA7lqgw7MsG46pEblmfd4i/DKhhzulLlHvEmeqJl3BIqteZt1
8NDJem/FO5NcLMmyQowOjaggAIHbgdC4gHd+4pjZU8Oudf4ePRpL3xDKBeXJnE4K/QbZLP7Ntmlv
lLQVBUJ00OG0c+scm8hzV9lm94ykQlh8rUxaGf0un/tp1nezDSMI3dFbPNogy/T2AxwcuZxcA1U/
z4UfzPvQK+2KevCG/1bBSHdifURNllVFjSSjP4esBcrH6U8vwULyzWhVxJOyV3LjcmsnrxjlemJn
AS4gbIPJltMeoWs55y0AFX45hqiZ0WsrI4LaGqO3Y372UmDWIJut762jbBw0ddj60zWgXufflytO
PdgRjxXhE2HE5jA4TFRNcVhwPq+hDGZNyp7YUNDc12k3tiuAIm1Urfs4zpiRMg/ctfIX+3oEsA2Z
OqnferOSjQTuJZeIjp3s1GqgC9V/DGk0cPlNQbNDoclJEoD+bEUWC5V4BYKzRP6Gqiu5+ZVLA2VX
jp9lpFwnfpUm6omXdDCLCcr+GohdXZvZB4tjSAPNYABO0MchTLi4IJjlda3rpbMZHUnOKYqNhESL
6bHl1R1myJiXacZdFNZAFgDtks+jSuMieucUM+EE52bmgC6Dm0skABqUnCfKdWLfXGGsTUzi9FGI
ouYqIdIXrisLfO3X/o+PMYfSEx2Yqyfajn5ymw+6bR4v1mXRby/bhd6zvCohE6td3UQSbtwxlOMZ
0VwhOnjKkwxPGJHTlcGIG9eIZiBmQZTBYUDy2xP2n5rbGWcv2dA3d2FStlZ/jBl6yPN74E+/bs5G
y7hW+alE7m6is+1idzKfQfkzHf4vXlCMp2FcMcAqGaAgQL/rbXiagb/LrDxx0ztm5IRMs7ggyor+
ZyO7nKE7Wa2o1Vtxtc/LvOq+tbmhgLKtxi4QInb0YfbGk2HM0irQaSHzZKwCnt+bWEbw6BjRkI43
3RyLP9yc9PHq3o4cLW9v5/cN5I8oQLm4wiMdeWtXesDWgKBrKQ8QBR3JACo34bgKs8HhdW5d9fXw
4vcuOtgWCC7Z7dbcGxSWXzFSUbquqjtAfppO9woGEJeG0C3vx+70RbOcHcIsdn7ArlgBSYw1Q0Qf
IHVTmh4iKxap4o3YS8tORiwD3ws080va+UuOLvC6k7dlvG7oMh46K3yKEm1a4n1N617Vf7fGNNZH
xTTDMB/whrW5iy3TYTBZ3n9SoN3bvUHZvy2vW8MlilC+VpcsGBxSE9drE56VbjcSdWOIsSRmk2sP
bIXKBQe6JmsWrtehMK63B5g1qZAxnTGXk0n1jezQFPlEfkommuho161sgdb3pWveaCm9bTrWbYq+
bNag/M8goJBxejvAAvjaRKUEBwZi5aBqOEr5xCKnVIUdgMAhn5EM7sQHb40hrYWfEB82TgS1vmyC
SmcsEjzS1ildrllW1631AS8VcA7mKzT5TPS75N9FqliQYc/SHKXowwSplo8e8MaE59sV1FDqUrpz
hBxd2ZEd0dWZTJjI+yXLXQ3EuVzGgjmpWxq9NenLBiKdfxk0K/EQVds6X0xz8SaMdT6qJmnhwtQt
DV5PxCEY5PDWHPAf59D5kHnQdGsL6a7PDLNUcM1nhJWaryj3CRlmS3cBYRpeIL2tuL+oZm5ZSNua
aVCvJDBgQG/xyw7FUd6mH4T0GM4J/cTsKR6sknSMrEy2zWSG7AM/12WTbc8ViqDslIABDi5kCjvZ
vbgHSE8zaD0Xgb2pgchb7NezDShdiHQzYOR49Cx9KdUhda0U/sS2ZrbKA7bqrQBp6RZftrCfrG1z
Z+VlQozWuaqtTJqh+6Drh/h5Q/9jrUgjBb2PkzqNO57Zeshve5qBxvXeqYnTU7025mb07sduNzC+
NeCPpCc8si1ga/koJFVuHnvyx238DcnGmHXQp2AM89lbuUo+IpQ8ka3lZ8/MpdBWXI+2tcVcdkqO
nC1kp2ts7/W455fpMN5yBwwi+GntPydxaFfnHvnZ0bhUt+zbT+2FL9Eqi9GfhzgxiHzHvoZOk57W
B70uuYDMkGe0/socMslvRBiMA0Av5Oz839tEcJInFTWtvHzdnsCbEA6WUmppkTOOD1ZPek8mVXJU
o1MSo/u+Qw/Rz0AYrRiBOYQNA1DnCsgJ4+dtra/vwep8eem603LKN34kl+7dmqpbyr0d5MgxSb2G
p56cxdtPwAfyijbKAQWhHNBG68Q+nGHfjpBm2jZF3VZy//+jEsadnP3ZNMhyLadJspjYaCR8NLAu
JWMGa+H7ttGR7ZJRawcCaEolp7AVN/HyGofQ+oRJRZOPFOqWAkHTlaW+ngPuCmiAUd6G0paFAYBT
a9Xy7PV5ymqZ0LdlNoDSThatvpakwtDleYs4M5XYNoU5GJ7gKME8VoTcBRmKERoG8AZUo6Gf5GXM
6+CkAsHmizbSYuF7wnDZit7FyaUy2zi5fV/J/uxhyvOZUq7JtdxymC1bHIIRJuRByD8KM5NwhMC0
2/YW9RfZOBMREvy7W8a2gjaR5YNg7lE3DNFYRUhL8W4oRm/Y0LqSC41lS5F069+Pkyn9yDXZ3Y5u
hsvJMu1mulVDMQNQpGErE3dlStagGiwY9waNmDfqLW0CSfLWLKq1R8ISyvCSq0W2KFIe0jVSZGk/
VGCjpDehdm+sc2hm0VL/9BEjexK8V64cIme8lm2tb89Oi62JL17hlm3HrbnmlNzI7fNKWt0GV61u
phcB6i/pUxgyF/pWZjUlv0cgk9e7wl16Ut1gsvUM3fjCepUNJQle1mpLCzEh7rMPHo72y4h0zBRg
QHMrZ1TaCMthTbXpKbQsHmd9ctbiV/MJPjXCLDuIHnISeuMoaaxh5tIo3vA5JNBv+yI0hMN8u1gO
8ln4XxFDRa9WkErw3igQjHNJfF9LAX+N8tujhm51gzBAsXjrntsKl8abUFadnnzgRBdhtnUE2zDJ
5dFDpW/IGWevlfhi6oq1uAUgKNGSl6z411oAaRPEgSeGNAwHjLi3RuVvh0iBZmud0du6lb8/kLJF
dV/2l05vSCdh7eQRtRZy4XlJfy9HAfUI3VDKgQ3R3Ep6ajFZP9tPOlxP/sr2ZrN15pdtSpW4LocN
wmQeeW6aV+jE0HeLhnnr6wa5VFHaeTj8YcaE1Jomj5Qu3I2qclvIK+mMScSOh4fFjLwT8EqyWPJE
jLkSS2vb87pTmgnR+aeC8K2ulO3F/DGvYYD6O3uyWGWQL2VGChq9x6bYTsd1oGEjUrfMgBIMkpoy
xTi6cbs0A8KVBbnKCYp2MzDSoUUti3SLe96I4GtynvxCTr3a1iXtadxKMpzqlqNF7Ffi34anKIo6
Xt/QDLJVt1LJckdJG9Q6ybAFKyRGZUCvCXMpTss1c1PIAPHLuADvURe0KVt+YrDM8lsOUsbaKrLM
mxoCeuAyyofEZdxN8PHDDIxpu1oMxUCUPrqTJhORdJblhiJ3RhjpDAfYN+YDGJ3w73LDs9iXMOP4
wZXin8fHJpFFegPHfQVb+M1aNIO7YhMLN3+8AYcrLLCRarPbJvJSoH+K0tqWNKNB44yXLTxn2YLF
/1F3XktyG1u6fpUduocOkPAnZu+Lcu0NXVPiDYKkKHjv8fTny8qkRizOkLPn7kQogtHqroJLZK78
128q2juHYTYa/mlbpjIW6n6WRTKqG8kDAi/duFx36+RQ0IXJpAD2TVVSmhhO5Xj+TuJb+ECvypqK
PFTmVAPpu09HbMjgNu1tujYACZsHynQ9u4NP6aj3kvj2yTNS9YF13uKPo1WK+Ji0ljPkb0CXZWEO
N0sOgcCEYYk76EpjBDAUFXwQwfJA5wQd4AxaJIXhtfzhcOY0YsHscN1qz1w7zhkhy5FR1rsUhg2j
XDOt9EvhxyVNhhBMl7fPQdzJjYGjKmu/3mnl1rarktXnzcztHrxcAxBqAdBCnXDpY9KXgqFLe/pO
51JUQ87kpcgx68HR5BEmquoLFr+iiYEQQm4Gqi2V+9ClLiWmMI927OB3PFf9Or1gNG4v7CiDyrKW
281C/kHN5JXFuD00qF4W7J7DOOxDiZUS/VUkX5bOpIY6+XklstdDDrvGu0qEN2GzVkZWPGLB40O9
onbvtnHcY8G+tviJN/W0HAxEj/kjW22rOHgNHhnj+x4FhRMcEMwlWDK722b7xyYCHLraJp+0CYlG
WQ995lft3dRCikquwoKd+POaTKN9U61VXbxUDKM/XYO27kvhjdKBP+s3+ppZuXrA8VCnbuu5HX8z
m7arH33LjsorfKK3ERaV3a9ZfZWLwFjdY78J5wrMLxmfl46xdcItazWvmtqctzuxZdMhrzNiDKNa
yDzbmOkXuokT1utuwLhtPJjzAv/L7hMyl0hNlqlm7O+s+2qrqvnQQO7yTgNtvXEXim2u74K02Mzu
5PThMIABBgj40pNTzAYq0JTQrAcD9nCxUseKNWKI0QJciMisojm3EeqZMltMWIbMHxuJISG+jSAU
YiLIm5g6PHbrFEVQRsDahmJ1lzA/eAeT18A+tAHhcPcRFT520EaST354a3VpOhDkPFnmsh0melbz
U0FeQfexditYLeGUuPOdZWGlfVqdVVRIKQvzOs3wlmXsddNTgxdEc9OCeDoPIQkGxp1bT2PzOWBS
bj43pudlYJyGM6wfyg2+U35EWTs5064fEQeCDOMx+8krcMEwICq+T3gScfQVx27smCYRQ0S2NlwW
7mQAa/S2lFHt2/UHd6O8AkQbF+pwLa5RwKFvkSx6DzNGeM+QZLgzu84J19qGx55TzkAJZs+QrqXr
XMe0Xqp1V44mKGqtpmUDEguvaqMWCl0oqxJfnKeitMYb6H0A0s7mQJVIdRxJJC07I6xCSbAUfxMv
PzDgxYYQ/0AnkBJKfQmRLHLRYPaTtbn6FhK05KqH9op2hO5loECcA94w3oNoPSxnWZ1ecBTkqVqk
kS3a89xswzbbQ6GWL/5YA2WTsFJmBoISsW3uu2hqOzN4WpytMoJjPliUm2nqyy3SZsH0+9KjJqsr
WmqyEP1rzyaLo8Vqmd36oK7rt0MTRNUnQtS96I8Zi6PxZjEncvmGgqC/P1V7U13tqnGnXnp/zEbI
Djhd5xSE2S3MQdAM6osX1E35eqxBF8fghF40JnnJTiK5UOeq75Weq5KYi8Spjxi7La3u3TFrgqt1
GaBmRqZAMvrUWmNckGVENxrVzOiynSA0obbmnpJirPInwp6i7beRwgO/Lg8i5bTP8xy84GgPOY5Y
H0UhiOa+qvsijevptd/z9X57DdXHCqe7BPTKm4w9C35Sh4R8pOTGEdHQNhPhc0tpus1x7Nqu3UGa
Esa+pQqvH5slJKCITRCOn9PsBvkppSw6ucOcYIU9rNCTIHn74QmrF/EmN43WfOyZ6w8oxxZaRkXx
ez6k7ssQNPl1LYLxM4vP0GDKb67HKHSj4QDzkIMWJG3cASLCjO2mZv4ypWBw1+zr6tcJKOZjCU36
Nsim6TjOIS/iAL7s/NFgv1EdepTV3ZX0LP/ckd6FmnoTRF/N/dh8auNGdPcrHKCDD5jypnOD7m42
M+cewYpNJt2MuuokXDKNPHfJPpFU1z4xuxU85cxJAOVK+13SdMa1HzHPu069TteCOLgO3YJtmx/Q
fDGrFU09vKcMiW97Hn7R7aJ6tP1DDNfzRoB+/wEGvdzaMU71e4GPabWjBcHNy5tefKIFkbsPgm1e
BZd5xhA+oaHd7rouBSG3vMm7IjxjSXcpbS3vxnWJPkYPG8QZZDDRf9qqEgZSLDzb3MnAZHgURTLv
V0EyjsjM9gGKNd3iyi9EfsjYING3a+sbv0ztQ2bZ830WxdZvgVn7H8bZSj+nST7ewny0n+bFYpSF
XnQKcSuFv1Q4t2Lu82A/gNsvO2FG3a1lifp31jZWhmnr898Ny8HEPua9Y6v3biy95LeI/RB2KnP2
XJlheRrEEJJ4Yy4n217MD6IUyUuUkmfnhnl6mkkAfJ1kcHf8WRR0YkexkBzgtY+VYzOlpkYyHWDY
le2VXfrpH0ttWG/6gEAtQoLN7jPcV8zQYDYCADqE3hL/hi/wnjhBa9m33Rzt0GitdKqNvHkMhqXD
nn8UZXmYwoqU8MFMpyvf8+ePGT7G9aGKe3MvnAjD+3xx7jKSSR9c1vi7LR7hDSar+8aq2gIb3Qjn
o3IJb9yqjOFEDvMc3cDdHOMj81L9JhjX+L5ukWscGyq4VzOxFH+IZohpQE8BHXk7a/ruwIXYb2wp
2382F+RLdKKzwNwTuRg9cNhi18fRdkIxVH4uDHt132bBhGUNnzgFsj/wZ8qa+RGvuSq6No3JG9+F
K2Qm9yGYF99Pjmy/t9B76wY8oSXH/4rQoZhIrARCL04PNFCNem+MiRhBMerIso8bBvsUs9lQLk9b
HucDsido+DfQcxrrBhwttz6t6xBiyx3gD+wSFgijY9z5Fm8bc4sAMqayw/+lfDJNUWL1D2O0Mpfy
kK+GF272joOWffaU5lsOk2iQja4tvYWuzPpedOt8KKto9B8WMzPpRNco7+7nNaa1W02YpFyJNd2e
66EjV8TM3f45zUKnJm7Fwquvg6AIJW1HSlqC3AWtWr1vCnpF5PCxwF8x77bmDcOgsJ+zsXC3n8qe
v+UJY3jmOy7sP7Qm0EwgnHzLxRfNmsKFrpfn1TDDhajYCC+k4gWrojLHLPMvO83/wlkP95NvDybg
IQsGp42qRSABuJSZOssmghqB23NS0/tpdzk+JEwLids0zJRu4kxLfV2KQSCHy10TwkYcN1ZG1pc7
yn+aIqr5Q93oIyNzgfJ/dtCaLHuVf3f+wY2wVnT3tOtwkURz4XjeB0+MNv8vQ/PDvghzENm1GQcH
vtudgzQUKvkw876Lw0jDgr9EqLZxGgHohvGGGNVIYk7ZOE4vzELZtpDCBGMRdqPhdDbRpOpEDRBa
LsxfSM0wdlFs+sVjQkoMA7KcO5evb7bNlJfHtmIx4b3Z2BIftA1Xhc1QF51cwuXC4h1REPJGzKzi
y/qedxeL2L2whpFgD3zUpnS9LSGleeOJ0e067Z239FiIvYoxH+ECyM2Gm3v0ujzhnqV9KTfaScjS
Xe2sdoKzdr2amdxtTahpvfLaJePBSY4uzRqcUxx6U0UKDw5wVBwSEbVjfh+3c8sD25DZpuZNgihv
i55Jik2t7FRPThFtezpP0kcFw38sOl5F1Cfeh6gI5KmkduXippRjWoDaQj8DXqpefmXjUNG81pBS
aOYeFiVVPvdJcwSz3mybVBEW6mUfsg/FgtTOrY3S0OhieX4bnhm4YlohlL/oRm6CeeTGIi8ZE42Z
bVFvYjliY/ieS4A2QA3IlddujdWaGkIGukVut6iscDSO0UBxXh5qrKqIoyNlpuUmOlbTM0L7kZxH
4zqPaOpUB20nxJ6O8JTbFMNef7nGVg9/pUM8Gn4fP5iTwL9u10UxpNerfE2n0X9szHZZkrc0TEv6
J8LLXY7eYJrC3WiIsZ7XGzy9GJk3aUNLDp5+wJ7D3E32Gjr7IW0G675XppD47yFgfFiGrHWvjSxc
4mMsnN5LnzLYepzjmLoNH/3J+3wWhP2nQs1FJo+AiLfadtAaeJjlfDt5cHRMI5eifp7Q5TkdHXJh
GzYdeHj31a6t6gUhpz14QN175dkHliAx3EDZeK7JaLklziG1kPaDwmvg678YmBgG8W9zxNABVbA9
I0SbrfxLcho43lULJ7yM9jBKqr4+oDc2KjKbnITC6GZpepO7O2EPRccKR0d5PG2TCjuG1uHiRoCG
MAGkx+qmjF1dvoK/S9AEeA55SSlV+TFx4O+Wu0ZMGObFs5HjqQUkS8EJAbuxkdIE0Sr3UaUxSXOV
Yuily4z2eSMkusCTbQfTLWQsZ/S3I/+Il9ncDHeFZdll+PWDqyhaA571wIgtKWQmf20PCGsc/qGS
VAGk/ly91x2O2G4mGTRqu0T67GqDUY/fohJcJgK2P9SIs2GQ9mdE7iI9GIGPou5pa3I8TaEq5w0+
hlUWtkCg8F7OZjh1n6R1eUeduhCXt3qrlHJqRWe/xZGRDnujHCUYwtxZ1vGT56GuYnQ24TRg5aPV
nNo7MHN7Z2uf6US5VnuNcEZ6GYl2lVgkkmO7iw7uhL8EnAmsZfi4tkAkkEFKSdsKopD1qH2etKpL
NIgXaZfRRvYbui8RHq7URa2X/d4TetNUR9G7bLluqhw5IQzb+GwvEzLkVhm+bmBv9xNn+W8VtDg2
mJiqBxwHczvfErYUvP3NqqWTOs08DrfHGE0XgGJzVvUrVqBuCmjXCk3F+PGL+K3FAIcXADwMV0AX
ckK+W8Mnur516QTLo+5uaxqUlq6q3nuclhKjQxUkXyoNCP5PpP5CvvR/nxR4ITGBcy18yxHF25e6
QoxRfNkGzHhszrjCABoYpFSKKbOBaezHsrczctubuuZdCWepFUtSWr34ZSkOgx6tGDJFfvacUE6U
ZMbyOV7XkJ4J750CBNDwSc3YSOMm/TjWpOdNr0nlk0uaNuJKWYC98hgzcVNT//iuY0dycaUsRjiU
MJ9jboZ5zKVe1qFljPx1iJ+quMZh7Eg5ElT1iVKEYX/sMYTgvQCCkCsNbFAPUaGawsM6acoAXi4r
WHkjAvI6MggH4zjeD1Tw1SkiN5fP8rosGFzbU1LtVJtRo/SqJzMW8Bjcg2ZLKcap72AOildmWMqj
ai6DFWUS/2UbKAOHewMh73oEUpJ3Khg7+SXe2OATsMv7xKK9IAaQktIpc/kSsngAuFaqdZhhPYCd
HIbDFu8w5CDZ4WznTLYcjdmUrA1NuISyAyqUmUzxT0yPwu13FVYFK0kdKOno6hhGxwJeTMXZ/naJ
7RVqNhuJdNzRkUXlfNJsL9UUNucEv4VXNrSk/A26TshRSom7lCD+dC6keaUc2rndyUTruKxLEnnO
tuX5cKb9raPRzxRdPAYC7c6ccg1HITuUDYGg7Ly0vp1m1jsyUacSjKk28iCZl525YSkx3hH0KWkV
fUaSBRkA51aAYzZnFhUZ31yRNiTRjMOupSeTX/dWEUMV1XzQYRGyxava7FntFOF1RSxmuN5mqvus
T9hvLUlCGbpAWnT3ayCncbZnsmNViD7yyWWriqKT7aF6jZy9y+7YELs6Yzc/PpFGiY/3VQCkUIiT
aBOHbtqcO7KRgkoh5rxWdfPGCnDDf0UM6RKPezgZa2qcRApYgtlR7UuS7ADHmTcwi8E44lfpNDdx
dyPgICQ3Ca7lFHYNYDUH0OQa03AyPs2K31IPriEdgE9Tw7vMFic1Y4OemO4W6SomsCeiQO5WP6o4
MatmURXX+mYKA1+c7hiMVrMNJ6b0gAm+2wxZAuqPC3Ps6Wva/NJJ9ygE4vop8jts/0JFT7R9TzZY
dMNqWKTNz34Z4FK9XtNyAdVVVATdfmKRZIjpH3TnB8cB+dQHZ4HOpGnp2ssqtwxI69eWCLZhgW9r
NVD2oSAG5psGP5OcGtoVHW7hkSeku2FtsNu279zYorO317xo/TKaaeVP/q5pY8toDpqTG6sHRiNW
DjLVVwkJO8zoyI0FGAEJfGqsjbBkb+Y168sAVYJs8Kzs0+NzNaKrhEJ13hWWOBUmE9IJr53UbUkx
zOzoDWJIazZvyXQF/z/SmZpn0AZ0MAwdd+6aakBFteCM/FjXlWwcosfPBxBXbxyrT2QrMY3MvJbM
B6z9zYI4LN18+tVwkGPSTJHCUbUsV34S4/JPqnWZ5LeNMJy2ORS1GU/h48AmlDE5sF9nGsoCr4Xv
NCuPDmOFQsDr7TIWcUZQXWMF2ZrDhoCP9GFllzVN5pnqpJxlNSuAhUt2ySwmFJy+qrCVM/U6j7K7
p3lveTdKpqmRE7NAf5xr5CT03dsGo+eS46Y1x5ut6YNnXBrdGHGAUiMolvV8rjPLqJGfhCAzWhSY
9GCEeaytAgIR3t3RBDewNLq0QtVJDk/WvEHJuvGBnDqDRnQ+EqM33tLIl8QNadDCeUc0Wngj86iT
9A/tD6Vb3XZVWJKu5y3hRwd9ev7gEMNK6vrgrW1MCnDfowF+ZS3J5E3ZXr9mszFHkm6Yzt2Gqo1o
9C61imdAqQRXAFgw53d5CiBllg9pncsRbHu9ZK2mSiqAtbaJIXYn2LqZX22Z/Q1/PZGDSSeS2dpM
oaRG1ZnJSnTyUxwH4pAczRQSVeuOcCwRPEpeT44eg6kg5mqZQlT/oUuRK+R3HnU4XJkohInqv2qt
BtYzZPdQ/k6X446i2hig3xM50ZPIiuBl9f0A/ZqiVOjz0XQYRRhZIsNp7Nf6eY2KQ26hLmVfDAxg
yAk7wRRORipkWNkPJ/ptWHM8aCNZOpetnCaVu+zUJHKAzhWtPvt1HaKudGmuY2z9JZZU0E9RKimL
sOcgWS9n95BEMb9heco5plcsTKbn801m6qfNHGSA5/N9WdKoyq6bhX0uvum+h4pi7/awgOYrT+kV
GsWIJ0sXukABHoCAINzqQOrMzuIvfYGaJWgrqhdIvWx3KzKPnmIU4UpTPvRyGSmqmytCh7uvZ+xy
nCVBxjzbFSLxkQVIq4QP8B1N2fv3MJ+unidFAJ9UN5WGmdywFKohoeUzo1ogNdUA4bOsXzRRKe1Q
3uOehDsCr4RGDNq8kcCOW02y/RO7w5ln48Em4zWHF89VaUEa/SXZ0s3VDLid7Vu6M9tXc3U2B1Ez
o873V9zb25HWT3ASRiA7965SAelqPhOxpPmDvEIfFvPZGLJULDKtLCGXVCpEfK+QJGctklEM7HSJ
esJae2ZNc7kVOIDiaamvWw8ifTO+kljgAMuHo2jIukGtL19PwqHPa2jvBgoxLzvEM1ZKlDEWhub+
PhGYzN6ICfZjdJpV8VeN7sbCvboiK+u7ZWgMv7h3O0RYNFfdNpq/YIjDZHkoIvgwDjur1vc+OPxP
almFobVTZNv9Me/o9vi7anAluhVT+fMpsGYJpZE5KvELxkXAx6JRPhoRBwBDvR3QYNttZQcXYTcF
xLU5R0Z1B1jh1FE1hA+ofTOJX8Gl4xs7t5D/hE6KwS02NE60fLQnmgAfZmynuTBNngPb5RQxC+N0
B5LSRAFvmEpT7LxM5M07hBcSp7O7QOJ0/bbIkatgIwqInh80UBQrGLDpGvlSjikdJgPySiQZ+j/e
T1zuJmB7YIeC5Q+bJnZz593G3zaRSdF1CChq+3FOWWYItyuIkqQDde6NOmrc9WLe6hQnXhLFszs1
7n58Ft/tJTFdDPGs88C/eCqX3iy+mRieY/TiITjrl/SrkyeMBmij531ttkyyAtEkwlJpJBJVGf34
ZC6MYoSFZR7OP/BdLLI68IT5dl+dRfXQ9m40PSTuIuVay0SVxQxzJolqxQacADT/Vz8+8HfPwqWL
btlU+cDiZPxdAFtiCEgyCZ3xwVULro9oGqdubag2Oi3ugroWmNIxRFcWq7r9x6dxef0AC3J29y1u
AhvpS+9A+l1THyOffyCkQqGWiWTfA2FLbhvbfinT0Hv5Hx/5IpwTIzRpr2gKB2M0ugL+5d4WQVWM
9XNk3CdKE1L4EfueY5C1TYeI9Kyf0uSkRal1xqCV87HmyDiwPaO3VgOt4WeWUJdDVFg+98IFqAgt
LIwuWxYeBBMM1SLzXu+wNZttOGsF1RBVUoev7D2llnGVCuYn9+kS7RAYt4UOmQEW1mkh5/TtEO08
5PWuQxeXvpGzYeGsCFvw2Sbz9RoPrTMizB1882OREwBdHi27q6yP7YhBfrwPW/ISgKFjP0Tt4k4F
TJKf+GVeGMGQpuHYru3b0Jd8y/S/szL22tVykepf2xbWu580A3CAwvAzw+KLEAUX9Au6BUGHtgfX
mW7Exb0wI5PtQbs593MZBFvy3na7oclv8BdxcAVi5WDq9EkYK38TPAvQn2XKQsqpgYxjI3xcfHwH
5mMFjOOPXx2X5gLZF6ll0iXsA1UhYn+tBuLKIyL3fvw8L198/D0cNyAkEh8Wl+DNCws05ucJF/zQ
f9C0Tr0db3A9YcJXYovgrA0k+Qk+p7WRKV/+5JG539qxciOFzbAKfCY+3Fy/s2NlDZ0k9r0+ZMjm
WNSmtq+D7iGcwiJ6iZfFwLVnMFaIXK82VhJGUK4Sw1LlokQ8eOQ8Dr67NvkVkmwT7kg0xPnHxLCI
CLF3Xm9N2EQGI7VteuWsNLDZlMTSQmu2RAwWBxBM3wtKrFz2dNnbluB4hN2YvnRy19hyHS8TbDVW
fpj1n0JPhjJ/9ZrUuB5DouYrx5n4I1iIASKpnKIAd6EaClUroAPkpjR84O0JAso3PbV6iCWNN3EQ
uimeTfbkd9MRRN7ugwqqX5YAQk/5CjX/ypxao4m5gmQcy6tcSbPioJccoEIkSWIefZcisDmYiGOG
4bZrE5x2j8AHifny4yF0kV/L0yN/gxnKdGGroea7XLX8gPUAXn76oDH1Rl0+NRM7yVsASZRFhCvN
RUjPUzGzXeVvrsHLVuU8wUyXAJ255dIOf6MdzE+KnKQvu6SJV78zF1yGZoijgRf9rGV72bH1aNdi
ESc7PBYGp5fvg02OG3C52d2zi2rc6jPau8SuToqFrIONtDcazKezRdpZK6cWiGSCHWP+7O24QF19
HCo9cka80LN8oOYL97gJmnjn09S79zeDpjooalTa8cFYznrP/1Ud4pswnF3C4D1f5oedDe3+VprR
nYEAlbnlvW5d6rKxVUUhwXYpFWrrYaAjfgIyX3YWmAIQ+YcBczMg/3dFYT610rBxbu7TJPOZaEp2
fN6Hr8cvfAyin/2wlz2+yMLv7mf5Hd8d3wawgosn4XyHheRiSq+KNRnWwErutFf/zIQgN3LfxIiU
lit1Eq0SRf/4bfruBHjMkIJ5pyw2GkzP366vHpilR8Zef4uD7nn2cM47O73MxrBh5bzsAhekVy7c
Xv/9j48vL/Dv3YwAJiYVkPQDZTP73YKQL7NDNlK83mVMLtvbIBhxDUt6LwJZ4KQ7oz95gvSqnwxy
QYboxXFpnfghDqTUoIy5i+vOXXuyt7Lu7oi6SNrx0Xeaen0Jyy7bbnTbviK90X4/WJ3sn9MXknss
vbynkcgk6NpmI7ul3segd9uT3QDOdOpEKSEWzQugkyJneLqgJWMIBZIUG002SwscMsjA9Tv6t5J7
8ePbelnDYQjNwHZYDMAI5Fr37WON4DstuEdkd0M4YTWyg9Sd5v6OnLoub7GkyCcXPZcKI3FXsPlP
I6kuE9YOUORG7ycP2b282dxrHnMgz4om2uWmZy4gaMM8y+4UHTU9i9pUDamwpx9f/PeHY+aiZQT5
zjdZni+ebZbitxJOm3sbS1/PT1+1yMVEqTwoQvtPDvhdacaiyzaKSYwoapPw2ItD9n20SBeN9laL
mZTXwBIjT8WgY5YNHhnsNhV3yQol0oJR72G+9ChGCJ/FidSuyOzucNTIwe80RKYTPtzYlHIapR5d
zuJlJT7C9gDyLlGGRI08u9s4FOh1+Va6J650tCCqJVpl36RREl1WeZ8hrF0nkoiGAakgZ4KrkpJp
qZk7TlIx4KelbNkPSdwBzASjIvxWs4SdMpyCwQPrCF+vV6namiG0wi+on0qZK1JOCJ5efCuVZR0D
Sr4RSTelmwkHtaWvtCfXA/5Rqro9U2VIdd/mV3IbRqKF1Op0hLVwEL39qOPKBQubmlFeEu8PR1b3
oc88CVLDzpTwjfbPgOssBVeacqz2LoXcbH5aMW7rT0FnOPGwmzujW72rviSJI7zJ2o0ENIUImOaM
mwvC2BnR58mNyXx7VjdLb4v0dJzhHM6eUaM1GqGuMVLbXnS3GjDtLPc/Aw0KkATRkeDk2XvarFxz
za4i4mpWa6+scvWeMxChvJl+O0nBjW7A4QshQyfTM7Kp7oD6kC6pncpJnVcFqtAJnxNgNYeqBuys
+ZPqMsh2uH5ky0dFlIZNUKTDLuZ2EyhS4gKaAcil5+FaWVJ+ZShVKkyErjo1vFahd1uKZg7vcGrs
x7cZoYVk0wBqu1t4UGVJKK2bqxPOjH1JE468utjGn8RxQKfwTyw/QrFK/f0Ayu+1x8lszqpBZWaj
fFRQlRkxJvoYMk87z8Ju1D7WRU4Ux47/BWw25JnpXmklegV4EUKNtIjo+G1TUDrS78F+inNvJohe
I7+aKoCEWqKdGvuMRuyIP+ECgMh+RzJH7jx2Jo49aPe3Md/eKcmR3SJD+lIi6iO/Mcm2xH1RUmwa
uuP4GdjEcl7oxE7jE3mtZSNOGF4Z64vvbKhGnzA3kvJkF+E1rbfcnbceG+Nss/ri0Kvmo4alibuT
emlccaVcX9tM+ICkDFZ25Z7Fzq3JaloIPs2u7aQ70MyGksi/lXj6Tq/8IB8MGh4K1tWiyE7NArqA
C1fPSd/DTreyV2pYj97CK5ufX9wJD6sWO9wpEH19RP0uh6HqkEcGIPt1YwhMFfaT4hApUCAnpYiB
qZSDmRCZa+LBTNDidmiwJACY1l5M2hzLyzAN7I7ocN0R3LBASAHPtIumRz+34xlKmfZxrpaExVZf
qRpiweqhk9TKIiXB0wZS6lXPgzAw3uNTOdnHUE1duuGktVfqxRnOtiXmGVHXt+mrEjnDTBddspIM
K6gefFG6JSnJo/JV0UIqB9dw5h7yVWPzZRmoLhA+wmzkBULV0Q5vmlLAvq1tdyrBjRWyrtoiXrDI
0Yi0HGHklTba2RbyFWiJc2fC+KBaN1qs6Sh4XZtnhaDmTIeSkNh+0smzWujWwahigsd0FkWEcq0x
E0si+62VuMmDm9behuZOTZRpFQVMouVSu4y7vE7MHH5taJAFuQsNBwV2q2wfZvV9Z5OTzl7X4B2h
1TzdXYSKHtkyGV4WfG+9xVSP5uvYPs96PXeBSV4r/9RMKc7YiRV0kvjEIitXAe0pp3rGX3WPZ62s
Vq/GOOBuL9Poyb/Wq4Ru8CovEj09KDhTOwRoeZsWKHZwZxiXFU59RRFjG5em20vYGjhmQ69jAzzu
K6OTvi+WEu4rEQzGeA5VOtF7cvuVqH3w18yls1jmr8GGVjE5zCvUeCzIEe7z97ba9OteUAXkz/kr
HbV+QFo6K7Cj3tLXGeovCCp6mXP8gZpmDjbZh9G4SV6fPaZ7Zc+0KvERKj26Dg82ZQYdEq2fHdS8
0qCaYtEaZdvTOMJ+dM2a1vogG2zU6XSRfmuUfhlF4yrLBPWTpew9FnV0VbtBYpEbB02AykkqZBzl
TKhyMR4rBh9ZVJLF4qtUDnacpfWQGcFq3rdIrujvNOhyPnSkqiTvYzqaWH4DMRhfigw9mIr+KpRI
VXfCGghvLIgaPFdmAMpNp8pwKyWwW0yMWFvFroS0hQziXwjgARKM4rDK7ZPhwTaskQic9cC9czYW
cppZtspAp50i2BPBEcXVwQNqHPvjaJqkwx4HZVivhm1on4PxdCWgl3sSfJkBbtJWjHAOCS7fqnAf
t4gAkj3SaNvYTgWSAAaC0lHqCVkXjnqgK8WRla+yttBNQQyO0DbrHaJ2NtL0jdAgZQ+PM+XIpmvc
URVVmlgkhC05LriaSDEmWUNy1lH+WG4lXAotQuXlPAvVf2TAbL2XLG8Gmp4DrpkqrKNTdNhIsJur
d5mFJR15jWfFmyY8aA9vR38j9SHfiDOaRGFLpbDWhCRleYVmUEq9TJYCzqqnMcq7oNYjpUAzzi5k
iZqdVPHUqfJQexfpdmOsmrvKnVG1G/XwVNJSZZngqYJUgTy9qmxhOHvEuU8JAlx4ndBguJNM8mBG
Nxm2NrzoqRHImFo1mrVrQabeuUxSqaVF2GQH2Nj3EJb8m2Co2jpFFhV5zqdSPez67GA0ZMT0Ea2X
QGx7ZXum7C/bUxz309soniq3JotAJtAVgS85SGwBZJdb0UiM7KxVdlUfFISmLGCvoVoXOL05VNN7
3fhdexcj2FMakfuC5lL5A9JJl0V1pphaFuUFz7/tcaion805tS2oTspZz1MuXuom6XcMgv7WjYcg
SLfCu9FghRHPQ27tY5Rvibdrs+kMNrNK5gjxJiYjZEgm3UNaw4pJZxeuJLBxHMwbdv4aF/j56ZP+
qvNfDDkWLZZkRo6+yTp6iBW6bp295Dgly2OveCu41mP7c2QTstTNwUHg3Ge//3h7d4lRhIHwSWSg
P+YGBKxegnSb6y11GlfFbVk00MC1Qat2pVlVz0x7zfxbB7YhPSIeoUdHj4M22SUUV+T20Ab1ltxm
RdIGn1Z2Cj5ygoZIUKIRW2Mpq2OFywLT/I8PfIZ9/gbLAI+zoQ0cOnT0VwiRuMDpDSOwO749ua7m
tQmcG0DJwYtvQ0JPIYvTVx/94AohcmdB3tjGpC+qvZOuNvGqHmtqJ+7zs9veYJYB8kVMC8a5ef7x
SV4yYaG/4khlsX3A+8T8PoN3hWLh+81kX2mGmuLALTq/vMskXGoGS1MYJwRVTeJnuNYFfvBmGaam
aa7qYoFBtxNYHhhvujo16ngPUwtW865kGNjl0VHB8W1SFgXyqLQwKviwboet8S6hUrWTY4lhNaC9
elvcM6J+vsz/83n5v/GXWut6+n/9Bz9/rhv8XuJkuPjxX1df6seP5Zf+P+Sn/vqrbz/zr7d1yX8/
/JOH9HNX99iSXv7VN9/L0fXZHT4OH7/54VjJYPtX45duff0FHcZwPgeuQ/7l//SX//hy/pa3a/Pl
n798Jot5kN8Wp3X1i/7VzR///EUmHf8lf5Jfr38nb8Q/f8FD+lM9DunlJ7587Id//uLYvyKZsNAa
M4QtVBGA2HiAy99Yv9LvpdnLBgBHXugAv/yjqrsh+ecvlviVDh4yUwJ6CHagP/3LP3qOIX9l/krK
Mkh9GLjA4gy6X75e+DcP8D8f6D+qsXyu02roOeY3cBgws0Vn1aeJyjc54XfzSVgbJD/hTLJrrTm+
5v3Hldkvw6u/3Q991J8ehbY2ZHHLcwJTIr9/A9VbhCDhvHKUIHfWe5aY5KWwOrH78VHo311cjcP1
CLBb7g9dbZpF3x6nwFnQFrNHXAByL5QCSbeSadFEwXMwQgm6AopyDm0O8IghqvD3cTPgUYCMd3hu
Qhplu2Eaq7cV4mrviBDZqh+mKBb2bUvPatrZcbf4CJV8ez6mFTkWh2GAm8bufVx6kh7EeIPdepRe
b9syXlk+/qXFISbJamRHstQ+pzL1TXUwx8h9nSaF2d7FYWNHe9vIEOU3uGO8impMrK/NcUKoyEbJ
w54lWuzPTrgREOEsg3WF82+Ht2hQdevOGPPsKaqdzt7V3rzczUyhr10/DdIns17Ml1WIKIfQluXv
pqnEEyxeqvrREfNQnPDSHquTAV+qv2qJyYbANprbhInMXOdYpLoBxKlI+lRkG4rcvdT/wHtHsOO0
uPXRxLvG3CfCTGKYgr0rsKi/Isitbo5pEUbZFXrbjoQJvCInbOrSvNwNwg8rBJVrfNNBbhnuZ5e5
7SNh1mF58Pqhrl6I4GnuwL2d9rqDivwcQRbtdlY3y1iTELhy5yOxBI+Lq/Zj1kThRxzKlndV0DV/
4s/tUfbEQ/EhBjn4gEDe/TyBTf2J6M+tfjf8aGvRFS6TRdgLbIxrmV4LWJcZY3ptbRYNadCxBrId
JnnZ69DD+4sLo37ZxW3Qt3dmthAwXpKmmqMP80bxYQC6qw61WPD6H8TgxEfHKhZxZYZtMx/XMDSz
HfLckFwecyEoo6OZgGEFckUiabAEMlFex9b8G6L9wUIcmVfNdYuK48nd4un+35+8/9tJ95u5/Kn5
Ur0Zui9fhoePzf8H07OEwP/76Xn3Mek+pt/M5/IDanZ2zV/pBADRy2AsT7CGf52d+Y3tQw+gZeHC
QGHq+mt2Ft6vKHCw17QIkDMDJui/Zmfh/spETpi0BaOJQGfP+ndm54vax4fL4TiWTblHTqxlUX19
O6ERJGAjXUAa5iXBeCISrz1UWWG/zWAU3G+tURzsbGzxo1ycqyj5f9yd2XLkxpZlf6V/ADLMwyuG
mBgcggwmmXyBkZlJzIDDMePrawUldWXy1r1psn4p6yeZJJJAIODuZ9hnbW990akvbjAfZrcyJvM3
HUrz1+jzz9vRuQsahfwD0Myn2xH1hMsF5kuKuMBqMrLQA1Ys/RyV+Hn6oAHiV2TdI+MsPU0z2gmt
34pMBLUa59e5NaQv1mKYd24r3uwMqHRsTsZDvKzrEBRiMr9oFQPeSmIqXw0afFjOSktDYlCYJaMc
nnC+6MgNg84Zle3i9JkaMLsgPT+3bQWTQUYoQ+xinYdltZqoi/MpIAmiagS8xDR9apWIvEAgBtJx
xh+lK3rm/4CY5r5uT8s7/TmykrqoZsNH9Wa/LLK/zO0x6/2bk+pDF/DfMe2fD5IuL/UFljrKt08x
LfN+Za5AcwjBsEYke5E+YS84Uzme+hq9BxP21XdNaNuxHCOje6krF/n8PZp/bNKTTeM8xHLjOJsM
nJ3HvtKCiRgGywcFtMlwacIzMXS1DgsMTo1G+U1I/vmYvbyVLAAG0GgUeyTrv74Ga1v0TZKDCGiL
MeOE60yQBBhO/LRK/4eg4Vd9zp/PyKYbQxTk0Mv6eBl/Cho4P7O0kqUMnaU2gTryldbxaaiOpVO9
rM6EZ0ibNb9pVn5qxnJVXgUGNVAB4JOHGIKl/XOokhgSDxa7l6FRt5AyzYoB/4pOgD9m6vyKeNb4
weNhjN/TkuZkcuZwGuVq+k00VXW0sqXBycHU7wZTrVS/SlPlqOZ6/pRjp/CYLiUkITkVW4ialh7m
VHd+92r92m798wOwmzGvxuC9brmfPgAbyWotSSFDakVzKI0JuXgxpsG69gIKh91s5GDYwUVSv7HV
odyQKrHmVOHgAe3OewsYEy5yaRlBMWs51US3W3EeD6uJE34p5cGyu1NV9mNQtU0eVkS214wWTLe0
4/CVFep9vy71bYHTH+6vMIf+82txiRV/WTqWqhK00uB06ZazMf76BWGCQK1iYMgwZ95rp0u5bzN3
DBiCfkfnGLrOuv7miv+y63FF3cT3l6uRkn1uYNPraZAAcEUh5Zk+e+Uvw6SHhYJNdmf8Rg3wSY3J
98fViD2Z8HRRPnKK/Pr5GB9SZWdKpoFVOyh7q9+IS4eKTpoSQjJyN+1SgXS8U4nWCzPM5vf//Hw/
jTp+3ABH10UCdMlMkIb+egMDfkLLgEtJmNDL3JaMmx6gHcf70lnjAD/XOEwpBdK4l7BF2tYLGqNl
p7GY0O37khZvsXZHdfS8sHH6jWf05xUNU4SthMeITa+GekrMZBc1oJGK6K5m5I6/Zhuh17VdQPXZ
OtNQNYHsoG7XlLuKdq6f2pYVTaOX3HfUa89YQdXbMhZF5OSy8ldIAZE1p1in9b3bPPJOwm6SI8hG
U4M0h4J65t6+ZOgrDlojRj9DTxOBdp2vPh7fP0qR//+Msj7ehH8fZkXd9Npn9S9Z8Mev/BloGfof
6IpYQbZlU8Sikfl3oGWofxBJcYp8mBIzY8uK/isNVginWAcschyqSen43f8baSm68wc1IcgEmE2j
GrdI0v9BIsxh/svGAhaUEpeD+o2b4eUnsPv1vTeS0dAFk0E+linbVoizOSvjAtilVpatBLXnU5Nz
Ig8DU87avL4VXZ1dwZsonku18F5m3V2+KansCr/FGxa+KUqXPU5zt+MHHbnJuqCg8hlAenoCqkE2
mL0RZdHRz80DnrF4tcVuRMUqzHvrzLWsbVPne32Rm8GO0RbX3lWuD8/Qse6GhD0c73G49jBFI32s
zsYQA8eZpfmlQk6BL3i+XNLPvmKWTVnGYWuUbp+ecxh935n4mjvcwlkTD3Nal7jjavaoQ1ws3Yem
KkGDlHDwVJryC6ZuanuT1E4VzJns7xRIBIWvL9Aet248jTiyjXRov+iNUQ9njbHbMgAtumQRcC5t
/A6bBKNMbK9HgO5UnGryXU/BoQZ7JPxBhKalXbiw0q8bJgmPvR0rfFbMmcenwQSAEdm5Y2+zgnEW
X4hEZehfQir1EzEkp9S0pmvmN9LSt6F00pDG6zRknM7l8AZLf14hPQ43xlwPWywvpRI0qptcI1Kd
v+jx6IEjtXGsKrUt1z4NVrNiiXDpgVEt9idV6Xb61CRHXp1oKmIY1wK+iNJIb6+QxuNy18W71oXx
RRe8zgmGhnRH8dHcpIhSwql1zCvPAioC0ahVkUDJ4tw6sMD8WD5AJxWbbFzXk4PVFwCk7Am/lfQa
EWu+lZnnKUFeMUEawidRRdDCJ9OeEIt41WOqVrqLgqhKmyR0Eq9fQgUoVVv8GQ79o93sP2aDv+SN
/3bf+19Y0mOS6adz8V9qeneUFfvm/9xn35qfy3ofv/XnhqbY1h9kjnSAWaLWRTfJ3vRnYU+xnT9I
KNit4ESo6L4ued3flT33D37UMv9UfDPsQdj7d2XP+YM6t0W+yRAG0mLb+Scb2qdiGCkrMTOoFkpi
TB7DC7rIDn+Kn+tsTMYy7yDuYv0WkbBNodnBKfN1p8SBrKY41VKqOyy68+CqwwN9kDoSRp4eSiCb
fgHqZ8fcJkdv77r+yKl7RBgBmE4OBxxQvQACypXGpDggtNG7Tei1H9py6X8TEH3almk32B8EqUuN
lFz4c845CZNGmZYBcmpi2G3L0KEly+6sCvNfpR0rn2769JuI75Nqj2syi8apQvxMkdH+LAJOLEXp
QaUmDAGrRWh45bvu1C+Q3qbwp5fqf8hxfs2krH+50OXD//QdDd6MI1+MnTKCpBeZJ1XgVt75n1+D
T3MB+PB2kbH9eo1+MBhl77OEyW4oj0hvJsCyUvzma/oUt358FDqimkfudJkosz59FDsVQLtFpYTS
HbyQdtpVU3lP0PS23iCfRzk8SqxhnaLXNoiNTpU7/6YH82uY/tcNIDQFb0ar6F/GmOxm1DyREyV7
BTlYM4EpBTjC8GevMeg9eb/JFLVLPPDfichf17sIphkFIpxxPn3gzFqNbq1jwuGhXYKmzd7SKoEW
kbirH5fObe2BwZCWeQKy+T7a7cN//lqtS5Xp8w1QYALLxBKnYOh+yoSMelZwA4uzKPPEQVjtTams
emTa+XsyiPVU2NYpK6Z6i64EUJNTvplG/m5k5VHofe6nlejA3mWXoew13TD5apK0ujdtZp0qpzq6
in2z5sW72pk3deYWsAlKjMwmZYZzAuZRK6z4UHldeldomvCph30fUTUGknMM3zjjtBqFcaEpP8AD
euHsPHeueWqkdaKO3IWmkzzmBqEC+JM3RzhkEKvswsvVpj6GKMVtuNTkIfM656lpwPnM2skckjdM
FQ0fxM9X9+KRO17+l1Xo1oMaz30E21T6ZerKnd1Bak4hGYZlV4sA/G4RKou6noCzujDS+NOQlY5Z
rp/yy5TJxyfTc/N6Gdvlymwve97FNL1WpplJjhaMVNE9F7g5GQiG5vW6Xqtgmic3VJpeB09g37T4
miM/tCk1d/VTj0MNcU1HgqTx5BSIzZdM3OATdR7BSJP7lBig9zo3zDPcWIgbdkXXrNdlMXibxXIx
gMaYnT18vXaFOQaY8YrAMpJsU1NUDzl5bjSrJgbBG96fFWcG1macRFG94dr1Rc90hmed7jmuyOUr
zEd9LauXx8v3isvYka6P65dzmd4OXhyVuaMFg3AxVG8q3NiFqURmSl8BXTi2nZeH/PEYZ7ODYOji
/IhnxvKImlKPcIt1w8VovE2t1d6WMRsvcDPnhsE46JpyQUq2oJ4RafZm4noJjZy4h/q7i+PmpEcw
atbN1BnrrmmsU1PaeNK5vArzCjmGmsMZYN26kQVXyhniuY4TgJ+tgq28RYAdxBX/CiIc7VBbvlO/
Z+LM2X/ce5k4ONTWzr7G3TWASfQ6jfo78eW5nQexSZmwB/XChxzb9B3bHqxrE+pwSbd4AbLu8ceQ
jVgW5gs8q7E8VfBitm4z69DtuG9sbtE8xt3zmtdqaOFUFGaaNzPMCypX63hOXpolGyOvGaDtWIJO
3T+vFi8A7ZB3ipz1Fk7+M37mRTS7do1AthSQhvkysXrlePUonJaedvI0gT3ByJ0p8FVAu9fHy6JR
R/4w5GCBwI3/fFnuAwQ4f6EV7MOM7nAYiPnTA6ZJoF/erZFFVq7VWybtm5RwW4+n21b1zhXZDBie
DjkBdZ5oZd/eMlXQIQQ0TytBctB2s4vgwr6pa42pvTKj2Fp7N3hunRBGYX1uJ2+Gx4NZGoqOZSyf
Lb05mop4VhSe1OJkT05HVK9OfGEwkkWg03s555m9XKcOdsU49WaBNV6WqLN+G+laBrj1ntV1LUCZ
KmdV5+2+/BcjoaPclW81XmM+4xRn6CMKblbZW9/jkNV28pkE5yQzwaLVWRzAZg1fjVPocjKma4xJ
c89sb9g2CqAlOmrR6sj5IPCVP8wVrvAVGj56Nmrva46Z3hj9QNnDRMnhI4OpfavjJlVFya/VlXua
cPb2R1G+AS7hE1QplNdsTTYKSU8gwR58q9Z0XyB1CzzBiu9y+Syd9G00hmdZyWfq5jx75OKAeKhD
kzUYvgtlnvnD9L3M2nXzsU4V4Zwr/D+2Q+6S+SyDF0g8P3cgF1gVicVzG3lJGOo7z0vBy6VQmC9K
QC8Yld+PZg7m04kXkgykkVv6cz8gtBehPhtKpJj8FvDnU1lg282RGb92uTVDDGeFxt5la2xn7Wg4
jZIhprO0rQENNqLEMt1qPd8lDa75zjXYBPNJKyJJRXdv1omHop1XG6PfDqPzSld2SSbdsJTK6zIn
6R0iJT3I2b93g86GX1jNs53VJsvGtbWjiVP1RktW/V5bM5i0o7LIq9FZ2GmNAlJfnypqA1rT4je1
QdkhrIMJCcxom6gLN7GM7PSVcZKpzr44D2PQ4zto+3GWd0/YlqW3BQKKyJLWqwfim35e1YWT18HW
Tw31eaZyf9XNrdjErSq+AvyZt24dL9dKabrYJeTpW5coxT2Otq9ai8CEZsjl+4OZVTHTuCpU9DU9
GqcWOLQoGhTzBgTjhMUylrhv10lCgXXRO2a5JndzkdU/T3n5Ns8cz5fNSTS8wQYHtjvzd8Uonz+O
ReLW0zJJPaopUwedejkXYcNcVZdgo3KtG2PlPawdloFgwzCQTYd6ZTHPoVF56Lrp1hr77KWp2cE/
9ggk4jcqXekHpc7fklLEB5GkNMIbvEDY4i9nSnkuR3C/ue0k4WU/nleIvEWTvQ9CvxPGcE2r9hu9
7q+1U1wB0k39dSVK6OaU2KKuvE2OcC6QGQtOZ4vbDFmyEHSUtk9bmKJHUS1Xc6sWR3DJJCqxK8NG
dWKfRbfXi/EhZ5BjA7x/CPvZmu9AaudBN3XzoRZs60SUzy4u0CETjR0XZT2WRbu+DJmH6iN9w82B
FSazd5Hw01p7WbSXAOMjXIDS/4x8+63NeZqYFxmR5Y6/6yn82si4BIpUUZFaQMElK3ScSxz3U5CP
ANiwaxz4otJlr7Id5TxxJTbN/H3KJC6AmZMFNBmz30So9Bo/BYg2mF9sCVQmVAnNPweI+FB2Q6cl
Ski76zbNHPQK6cEwx1NclCCnNARESZ2p+BKXIfHItd0rXzSnfYY3jn1ZzeStyXm+mgYhGxJsVbZR
PYC3lOtDMhV0xUncgrTr9nGvfrPcXqGApTyR7T7Atr2CZyY2WGIcUiV51Lrhe66XOw2AuH+JQ8cy
fhcSqG5aZQc7aQnT6Ffc0J8rDtXCWgZAZUD4svfTJXafMhbN5Z2jVnYD90gEubEoUVWyQ3Z9cbu4
wi59OOVeYJkGUWPpsSSnbg0ml6JwJQrQ3WI1IpBp/4wICV1EpdGCIo8c24IUQ67/89fbCEfYXeYq
IZOsSjSWFUGaZu9XJ3kHrk9k1hW/KdE7//JGcUlGUx0ui2yHjuavl9QHJHBtXCphfXlSfDnmnoFG
gHmpl0Rdt34dXGff5pwqaJ+3Y+zeXMJJfWVDr7xRp05PAqCtnLmXmEmdCIEu3zKa2vNiFG+AoGj3
sIeMtYvAcgzxE5H7Ri/fIUI8G4JIBxHbCW7haWZWCWe/QuBtLIiCOPZ12KzMaZgneGQEgoSbykrk
UBGEd0jg/AyZbdSV7AHpqPZEbSQtHzHdKIUXgI0+ux1LROF8Kgp499rEt93V1g0zJuyodvs851p3
bmhMZn435XXoJZzJK4aFhz9PRnKuZOJgmHA4jgDvLgW3KD1GjwQba8VZXOqcCvi5QvYdyy4kVXkb
7KkIL+GWkbXPBeMIEcFzfEgwcnn5yNz+UVHt/0Ug90vN7d/J8f4Xltw+KmT/voFw/Vq+Tr+0Dz5+
4a/2gYXqjVIQ4AiiuktN7e9iG40FGxor1XADRRZ1BxbL3+0D7w+D4hFOA66JDpzmAwvlr2Kbojl/
UOa3LsGEY0HNoKDxD9oHMM0/FY1s27qgkRnyxCcUaMnHov1pm68Y5cpXfeW9QtiZB7HXtOuxgya6
iYu4+ZLW6sTgkmpNTGmYcgOZ0tqndQUk3htsmJt6ddXpsjzbfeZu5kKRh1ZTV7D/AvgzCA8fN7Qp
SNYOmas5tv0hAce8F4Lar+0xIDO1V9Keriwm1X7o3vKVRgJzYzHd2Dri5kTQNJySNlYGPvS2L7jO
LtzJ3Pp6S4ePq4tBC/AKuEVui9ekqNu94l2OiLIffCwKvM20jFeqRMlla8q7ontPQ1NsknW4pHDa
fmGCzJ8n0oZL8jgrNkWJaRqIibIG+oJM/JHoailkfG7b1wVAL0xxi+AvnzeJaXP9VntIqoKWYXPT
m4q5WdXqDEp1C+g3TGcmveJ218NJ8uSyazS7CAb6LsRYHcUDAjoydbjb3QrB3ATfZF+bSvEYK2yI
lW9WpXerldkTw0RBa8wBHrRRQ/80scVLbC94ufeQNnJD/6F2XfpVTWyEer217BZGgMJKaGswtKUB
p9tx/TkmJ/bcyJmSakduZfiU2Ir7WgKYb9C9qkZ1VTD1FSlDlwZ1awoGT9VvRm+mYW99hxN2SFXl
JKozuJbQqjZjMVx7DDdU5TS9SmsatpZhJveuJm/aojuI/qkuDvHiYZvRMTiiGkBkaUzsp1575o2q
aQWNV7rX39d6fRRTvPjGqOvbcrDv1nr5IR0vD42u3nvjPO6sZn5LpmVX9EUbOnFxuMA6ArlW37MM
XxTTul1t3iXJeGGlthk4byUOqmV6p+ZcgdWv95UFfauaoFCqDKQ25pDvZgwyFMfKI5nP6C9HqoS+
qGV+m6sJQzSUog9ltx712sExCiPCzWTE99IuN12t+WVutH4cZ8WO0tBNN4GFNcv2G/iwb3VjhsOy
7A2sQOgD1WQkVK+lpmFt0gt8ZJP8biiKHx31Ik2u73g8YPiQIElqtOyHKY2Nx1avrqT0FkZcPiZm
j67ZPxZ5d5MI9cFU+ImKeQkHv0ZiyLYM3dmInDjdN2t7wMr0rRuyNXJwYn5FcfBmjuPzSA5SBBxD
t3LKwtqTZw9vJNwvoSeWmL2lJDZx/53mW6A7REWq/ZAxVHDXJlmOMKsmEVQHDb6q/q1IDZ0IicSo
nj0C/QZzl1wpkZxar/pkRLJCYDpo/rrsvRVuWna3JpBEGWHqupC6nL9ou7jwEGxq39GUHPQ42Yrh
MIybVSMzna0kJORxWfx0yDLpM4kCM39rOEpQrQTaIGdgBbzg8bUw4qm1fNGMIpdjOBvqsS6fjO6h
wcVEVhqMgMrXM+6dJR8U7etkbvHVCRzxNLr297QsBW4wo6PyQzaQ/5asWb1U6hpHvEz097yPQVdF
Q1a66uLi55wnGO40yMIKfzHS5d5VF2U54DRWCh4TQs9vFioPD8Uku06O9knJGADw4llNX9S8tim3
uQuR6km1O7O+dfAwbL/Sca20XZpRGUWc1mqoJTqnEs4uXvRlCQYssYurtVxIBrtJT/Twosdo2VIp
rzExkBhvkhjhVqV6I0NNUcZTnw6mEuiWKfZz3tSeD65htIIex/rEd/vcTbdpaxpPZYH28xJ1CLnt
WsP+RidZvTjWwXXGn28c2Z0xreqB8siEBgoqU9OOcDVH9mAnBlLkbrxwo/pBKTGu5byxwk4fZuiw
Am0b3B1DlUTPUPhX0u8oZl53m5Zm8rVCKwefngXvWoGqpUniw46tr2PZ7cmGQguDpOcSI9PXbsXw
OS9vkVco101XG+cmNhg3bOKc9q+9PBiaMH2L0b6vjXTrcI7jLwZMMoLp4TuxqNihiq1I/EeWDsZB
0iJx8uZdrcsDJU7vQEDOHFvQz8VVT2/WxMPey5KgskVgD2yiY7cb8zxKipEH39xNBOtoRQD58L0r
GkF6XEXstMsuWQ/aVPdMyW1qeCjXozfnIfN55yy7pI1j/LUzMgTGwjlODPb4Q/djNcud46K7mux0
V2XObkIq3SKSwqo76yW5Iu44md8aZhOUeDtHkxjiA1qnMJbT1hhG6wU3I1KzmdBytux+s7KK9nYy
fLHThnrOuDJacuhWEU5FCzp1ZEnqbXpvZzE12mSzjuVDTEKGq4NrnJMlrY7zMmM9pyq+ncynslGq
vUlvBHPQ3s/MOab+jVgTV8st3+Z2aNCKM6HygxnQd7fINR8ofrZLx0WEGgWdnZEsJfpHJwJET0VM
LJGYWXvrVEY491R3aNU22li9M0ZyNJN+G9sU+aV646ZfDXPpNkmTXVWduOtrKzCMNCiMwV8y1NqQ
zUt7jEbX+5Iq81GI9d6m40bHvR9DKSsOHZsaCpCpUqw7R5Xv6tLfOUZV3tZcOMQObdtp0o20WTmO
FhQT2ecoN73F8ge7yc6eOb9ScIyLggnZXPG2U6Vt0qwKvPUo7Qp1wxjCcFI5St3xe2P1X1DZ4SEH
kBpTHC2NFNxiNulsbJy0plG5tI+9gwljOq43sVLtbFUmR9vANDbT73oLM6Paq0afwaS7ysIfkSLY
eU1fayq6FRZF4zrtnXjS8CYYKNiIQzznXyuYEIvhBkpTc7y0g7fHgf0KH5slcngCwsnuO/IKOWxt
h315VqsdZm5JkAnbu8KG/N0x1qg0lTemKncutRldaNE0lyFAl6D32iqQLS/AsAzFtsiWL0JvNwsd
/ETVdrDSviaxvBZNumtjFojq+MC6fuRjEkyo88uRWMzkqiB5nwyr39kWazFGaIexqS/VxN241lzv
cXHZGm2zW7p5M6XeW184jKLddfERRBc7CfIF8qEJdb/0zt0sjuusEt88YnMexaq97aen1uh26mKX
Xwahcgreeqvqbase7E+s7HRdodngBUZFr8Cxn9T2Fc7GN69IOfqPKOXUHxmAUb3QA7PDixDnsDL2
tkOmPFZaFUdJ7ujbunCrL5AbnrRJLR9Yk/QCHE65JhmvG0vdJqX9budGpPaENK03sftmuFMZGHAx
Cs3wRNcuIabf4EXEE16uGF7EWgRPrN5ajRkTQ9dhItkKXbJMtYj9TsG5jS6Y92IzIFVcddmpyqwo
H63E77I1xflxTe4m0TxZbnaDbTLdhd5Ec4vbSJJiOZbFwxUQECKe5nVmSEH07o0HawH1ocDZKZe7
AqccsGawwuBLs4NFpcQEGGfN5ykbGRKQL6L0mjBptYsXAv5xzjbpLtOe6o3ZK3XgIJHaxZRfH/Mp
3nnZTtTz81rZp1Lr8AJtzK8eVPWyDQc93Y0NjfYFKrIjsulii8LO0I2+alIq7Yuh2+Q4KoTpNAUZ
/uxmfvFBAmyAgR0DRVv8K7ows9SWmKiSj01dUw9SbXP9JtyGIjeLbjwaIPvCoZ3XjUvFHNtopbjG
RQLVgDDPUnLEaMK6a6pl/rrq3fqeZfxNhgHhHKXXNCq6SA53Xj89rktLZO0dnLXdl1aMsR+WoFIr
gqXNwhwvMqN0NqOwNxLPT6vtI8ssL9YjjnJaF7v3ParqXxg/P6N5yXh7r9p+6tACyyFo0jKIM+1J
ie0r6cQ7oxr3IGXD0lVKH1uEozunR+xo/NTLb5TafRqq+ZvoMKyoT95gQWammeYozxS4w7Ryo3gY
oI9zPE2xxJpMqxVcYyzKDGa5VxKain1zhd/jtZ4nGrv/xOeI6c0MdTRa6gNKkVt0ops5xunTVMkT
SFx9XW0lhXqNMIT8LkhyUCiWcydcZZuaZshUy7exauwd2UMadD1CHzvZ0T4KBColJix5eJ3FjHOC
inKHQvfRUAeSOXgZvtoXZ+8igKqKrdTjvTHRZfe0w9BUzSbuqKW37XLI6LKq2lNLXz5QU0u/rTvz
m5Uph4n9K66rN68GCDGU8Xa9iLasE8fK2eKXJCjaiL5b70uJfl6xRn8a4+FAgfqpMJTAzoabVWi0
NaX2PsnsR4K79ZDkXwZvOA4pw/O1lj2b3XxtLiNr29stfC12vOuxaBXNCwrkTJITINEED2JzvqoM
tVNTzEnuorKsn9pm8L7ky9AfEYbszMrBOK8cNhhW3aIOx1zAaRd0/eSEiTE92cJ4qUtTCx0vuyl7
5bVds0ji/Ze284KWygu0TPs+9F5QGq1z6MbbVl8CVGG7VrYqAqw2RG5y5zqpfGjxDsxliaenTnRK
je9Utu5mWp3WN7Lp/TKCfBxivWGLWItL16T1VY8dyxvGqJ31VzUuBr9ajO9xakuoZamFFrXaKcUM
lot+jRH3G7tumNNwST4MZ6yukOQRJTIQ5dTsI+A0Dom1PLir8ZbI5kx6r5mVEjjjTG1h0w/Dhupn
EXaFszGb5H6iaWDF+v2UJ9GoO5D7c8znje91J3fuND/YMSAFAvdSY2y0I0eqy6B1r7zS3Mi+fIyb
Y91VJ1Tx7X1sOWE2jjtpQv4fVzq3b8NabrPpaRhieJlta/n9aucvBaN0TDwx3IYlbnuf2ONApnA3
OF76LUkzdWTbxgM5MfBHzk3cHX21qbU9b5TSRDjz8QUTkIACm4x9CmguwqFOP3eaLu5UbVWPWCn0
fhszaF2q2fBU1eVAeddV0SLbSyhhUYRQ1q/bihDXhJUddFbTbIjnsWMoLjJEPdFCG9L0lgmTjrNC
3Uye+haDWriYVyfavqg02ptWO+9aJyu3coxfFD2tHzVFKiR0if5Gi7x96hzN2aayGjde4mCTEQvc
1k2325vF0NyRwmqn2FCmXYybyy5mAIZnX7XGJsVh99FIa2sKlFRtC19JFv0ea+jc4voNaY5CoemM
qjo9iNoB/YiMj2plorPNl2NMVF9YC4eGjaaFo6Vot8ASynC6lDnAiQ/XqUi129qOp0NVu1m1Uadi
+X7xLgokbbs9O1CzZ95y2Y9NohxWpkts2ZtB08mEgkGmbxbVG3CPdOanwlurPVKK+bkTGFD464i8
f+A27+15nt5j4qkwQ7y2rY0RS8dsmm/nuFq+F5ZH0gtVnvbvpTLf0Zz1AmzQ5bbhkzVHRgHSCNX1
uoXgNQeOTNytwvvwmgydvfUghL2xkR/GAt1pu47qDg1+P4ecVPMP03LFcz+OFuXbwjbOk90vwTzU
5tEwZlX4TWzGu9Ftsp3amnpYkarTY63YMoFSBWstyH/b6uxyHoI5yvJ4M/Dwr6u6qwOcSXC41QbE
naMzWrp/qS8KthLbeKAIExdBsVo3tt47b7Ne5WccbHletqHnW08VykZgO3oep7S5anJhHKtspGyu
qVeFkqFYX22kqoZi8mcmTBBOYP3Ul8RKh68pqkH21L5H+ZkxHOu7eBu9JVlNsDF3jRLqRLc7p+3t
ws8XY9eaM0lsZWXW9xru7oKvtTGlAZx2iLtWJq9k0RUHS2nyY0549NwXGMpBFLWuFMx1pe/Eno3w
lWHQg8FV/dWFVbwp0eIQrjet8UT+hG5f4ZCJVVwesjrq43XP+PFJs3gHaundz0PzquNu28r4MBUy
QS+rw8NCigUiuujcCjcEtMYgOgcqAI3TuG5QVtZyJbKCbSQeOf392QA0FaQ0lVzMIUIS+fFsoxBA
M2Ygf3bI65kMAGZL7lHj9dorKsIdVWwBETt4xNpOfN9gXbxVeSqLtYyhYA1sC4C3ZTgUA8kOpKF4
C4Un30hXaCFEa+yLgc2/un3zNI6edqeos0kcUF+VxnQNBZ+uZFH2YeF5+UlbV+daMZ37xqw24AJO
WHGM295Y+2GHIS/ecHIasP90+rYKZdkND3D9XoqaqV8fRlO/r2gvm4GhL8LxFSGzqxYUfBmBYXII
Sla5FbP5htswwByN4ut1YtVIRrC4s49EyFpULwrV1grno8JHfNIeNMEQztD08daWHjaphqjF91Jf
qXmujp3wjc7qHDCMcZpUQm1dJ5ciGBnGr/hOLfgKD+XK7gcszFf0uY3RqKhmsLa1fMTYhPExdAfe
IaZJGmUXR4DVMcddrif7HiyD3ybq8F/MndeO3Ejapq+IPxgkg+aU6ct7SXVCqCUVvTdB8ur3oebf
hSqVU4nqowVmBt3TJjKCYT7zmmtlVO7GFIPxZFrI8azK2R0OaGVm1BQBFVx0FCp4XrEQvh4DhJJ7
6CVXRhUYDVeI8LamIkPkbM2CokrXHSjKbOKcNLDoEZ4Je33XOEP/j0Dtbd0qsmHofBW64+XGs4et
Fpm7vlZXuO+qB6PLye57Ux9/OFjHYDZCHELCnMqZ/NqNVgmP+IH0qv4l4zbazm6bZPyKsFllMUJT
Yx6Nl7PdUi4xjGiADtyX4YU9lXd0cSuCnzxs7jPPNF5DcjDPr/uaNqg2Wpy2JLw0BTd2kmLcjv7p
i9XXz2kJvkt24b0YRIdAEwykei5XJqpoO8odFsubKL8UDbvbfOyMHb586hvaFQtNjEpb5mQXBnct
qU38agot2qus+WbnyZ0Yu6chEG9cIyvFUhKWkodrN0PjVAQWJdUaCyVgvf1KCYy/ZQq+doHINnbm
qpWRJOwlcG56aa+gKJOG9V9kFoJMVEF+VTvfjNJ6pJIkdkFTI6uVmXdqdCZfV+Uul86qTUttHyv5
gkNshEqY1d1TZ7qLi3ELUmaT6E/mLJwrfE3oFhITZw31Xk1a9RVSP/W9tshWtyjqb+aJD+l3BCcD
JwkjMGA11OvQOtpGRmC8BlMZ+TwG9krNg/MMNmlD+2+V9vrTRH1+Af3cji2RAyTxH5ll3OhWWa2I
sOEIuIgmyWTaVkhG/ZDslYpbeW322S1uMO0mqoONm5tr5ajHzLa63awX1cPQ6+7GsMarOjW+FLP5
o+3s713yjMMW6JhyE8+oeGTOlzKjA4FjPDWnLs+Qq66mtZDfZ89mEWPnWemYaYw5ItcUAICbrKgi
zoD8BcWUBGxhp9YltTEMtO8Gqnww//djVW2Y6lZyIwR0X/JO35I3v4yTw7ueA/EL6uTCU0Xux8mY
U3C1HhysUlEYaJ5U399iEQo1IaHgNZu7WCdfiDMshuIp+4ViakMt0nkY9DrZp8RpV9Qb9qUbxtcp
FkRb1zW3plYEd8jr0Pz1ml+mTUA6YydyR4H4YSTq9+2BXDlQ8hG21cVUUdyu8XbZdLogS1Z7ejrW
1x5bmk1avWR2tCUvqtd4Vv4Ck6F2GKAgmaYAwdzGSaE9Y6RYHJQX2PkOZ89vVA4ukXv1fOGqF9fo
0dgcx70+tPdoff2sekA0c6AI0cr8rQ0Tylv621hAeaj7ZF2aLcABC05YHEpECd0o3VJReVa4Yvl6
WN+HepVeUH6er7U4qLe5CtuttTTjHdvpAYaZV+U0vtpZdvBCwcpRDfNVXj5RjccVJNcvAjvudvDF
cM2bWppHNDMOEo/O0mprx0ffoLwu+4Wlltpr1Bh2Ojqpa13UrFywOA/hqCcySS1n/DrJNFwXg3eV
9rNxrbWoAKSaq+7HXmirTieLjbxpO82ltSEzmPyx78DXmrPLmztfVXV2H1Sxu8GD7ckxahcfrcR4
hUup9rrSbfAPYRgv7evk1k60xB+AnvgunbXV2P0EOikPyHW3sKCH9BsP+XhZltE/sxbE39Aqc2/w
otkXPdsl1GzSk3ppjyQhYhj1BVlRUKfBJg5okos+C0HnmJwJt52ubC/Vtphjrq2svEJ/atfP1QbQ
yfexpmBH2UOjJEVjDCWy604KH2zsL4N7uc7SryBJtyXtoRXefPuZKg43WkAXvkSyLurltWFzTgH4
blor/Wkk0baYmDVhnu+oYJuZ6XPddPYhEwB5BYVqVNw2UNH5SDhOaeRxgfmMzTpmbAjaUI/u3pK2
/jqnXnTlOcl6Ch3h5w2PChGGb4ZzsjNiQE5WclHgud0KSVWbKzoiw43FPLzKWms2A47GIEvd51mZ
PwYnvtSS5EIkzj7J0p0H0tJJW0oq7T5SORDkoL6KtbC+UboI8KoPaeYYXNWeHuAd3syTH+EdudJj
j0stYZLUrsrqqu7ng9G6GVFrL/fCuyosme+tKksv0kDTQr+y5Art2acpyL9o5vhGF4vpzrcQg7BH
t5YIIfrqUWDq+2xcm3lDqK/0xziJn8dGM1dVER2sGiXpMbgMCnEtG3uX0MTy6fpdxpa64GFsqQEL
WO70NbeobFfrxCIVwa+Nx86k4qh7uNgaoW/M8ks7d+wcpVzfHaW4oB3yBCNpNfRVu6q1+ltAd3sN
2NC6TpnJtrQrnHRzO4E9R9xmvpR4t6q3uqXZobH1IwF81p9j+asL7Vcs/PzGsfZlbgoaWAUFX8v0
nktp5hey4sAa4Y05zE9lHH8v9eabPtJWQKN407fTSoU39ZDxWWsUYNArtLZJ6LprjwzTE7g9mz02
3YRnhA2h2JQMK1txPyyE3px1SGK1DUKkVWSwqnX9sgutfF913A6zS6khLXUSCM3yrULfSLFVNv55
ybz3sCfw26rUVxEu5mvS/pt8zMU6k4JOVwyqFK33XYRp67OTUl9Ws8A+M3XaW7g7P3q6HUOr7ZYW
56BF6QqF8WhdR6JYt9X8KpPyPkmuVDpu8gR8zYyX3LbPyqeaVbiaU8EFLuwnkfL7poQnb9abdSo6
2mkvJftODvqbrf9Ihkb909E/3EqQPVp6p9voJbRl4N2gjHG/+NmhanObVNSBVJW/pEYA8tubibiH
R41YY48EDBdO/x3M6pQgxaJeTAqySe1SpO7se90I93Pn+PxtO2qqNDVQWRjxPmWrc72IBx1UIgCN
1MfM7LmeAV7Hynyz523RMmMExMp0jYHlV6NJtmBq6Swa4T2i6ImPx9ZFHc4PASGIpUNUyGmRhPlb
aGcrKtqxb+uz2smesJWn5rbmkneqYmeC0qzRci29MVwVSXAZqvzSxNZi5cx2v3bSfJ8U5gHGSOun
epv94EHB1c+zqm2htbsSF+19W5bN2jNq6jO08dAQLm45WoCfyvmBXGhl4zvoBwhwrrsGD9ESBBvk
KvVEBZhyV1/tUe7zhfhJ4L/PI+26qMjt0fP4Gbbq2s6aL1jSc/RMD8W/OzpCaNhWmAFyIZetuQ6n
+qogKMy/ZKo/CESZqRVRU7P7+CUX2dacp3AddyJ4cNPqhzKzB8BQgMFs/WDZHcXH+BKjvHUiwq+p
Qwe/EtVbjvAjKUa463hCVkIH/KdsRKfpl0y+McTXeST+6VO7vDb6JvBFa13iJNavswUnPEQbDw22
VxtNni+Ylw87pVH8cygKrYkZ992kfRstGBOQrLeWVGtwIGqFmg/91/TCyn9mSXDTFcMKJw5ex/Ep
ssK1q6vHUpSbxujeqHXSz9QDDlYwPSs3iV/7obibSFaBEvt6NWxSXGd87Icu3a67NKr+rpi/hfq8
qtwc7IDwRebcU7bbmZG1w6thsyBj4JuvEE3ajWAbyUwnbmeE/XHlOECvj3bmBKNsiPGgBB03DPyJ
2920FU9zicWsY93SHjhUidiOpflDq7n3UYa9Lgb9quGOR6GVctr9AJJXUbCuCrxYzaJeD+YL3tlw
iTXfsx4Lp7zoJh3e3BIKWCpY8WaTAeprt+BFdLWvWo1HOEnWJSqtoH/QWzRHIqX2KimDLa/s2kX5
8wAgcKUNe93NCSLZe7G766boxwTCuisrqmslzZaaUFT3IT88LYD1FGX0XW/JrVXxpHvpg9HWX6Kp
Bg8dYnLo+oOM4Po7InpDPfNChibCj3Z6IMf3m9zezKhZ+WEXol00Xbci5mShTVmn4RddGy5SQWkl
vyfcVNuELvGYZJqfJ99lU+AMpz11ebvRhxBUL63dmbzBJLdoBG0D47JvrEO16P7OmkkVN+8os8tt
bjT5umz1aCWHeF/MIAFGLMzbeSeCFjtGkFUzMO4s/y4z6wuI8FtqbhlWr196u7gcmhp7XR4vWUf3
KJEGGv2fadw4+kSdPqmmXwBdDXrl1hu859VCdMxk9aB76eMsL7wCkeLMeIRec6NomnCxo2FlV+1m
9OJuk6QpsIhyR6sxIjvXyKNddvbE+7jBzvbGBI363BKeckFGFFwpp1ihdSHx9nR7RPtmMf9oCZzi
Jn30svnRbdU+7l365Ll3ncxufVXrfXIDJGm+LYfxcjRmQp3g58fEMXFEXFuAagtvlTopHk464nPv
0aMIp89BWrA1gtKRtxPUrHpnFX36E9h49gUtUwqpMIWcK4TaByJAbAKMjcpo9X6SMwhYFuSdBysR
0iA6S/oCqfsDMhfHBNp5Jwof+F77HccjvrSgJpj5GaIPD3WuaT8p27tPWV+2j25nqi2Ny7ZbgyhN
f30elflfCczvIJcfEqL/P8RdOuDC/zvsctOAfPj1/U+W8/IP/Ad2iXghoikSnRX0d7AJtOEY/ofj
bNr/gwYQ8EoAlkAoSeX+H+xSuP+jQ4pciKDwQU1T8g/9X4qzASIT2ApicZYOGfVTmMv35FmHIYXA
LNBedrPLnx6hoGOpZbyqtME6VzO2KsSzLkXhfvfHapyg6L6nlfKvRRaM/zAOikeWbhzJQkRUQoxO
Sa6gNKu/dl427h36NhdR3vPKO53K1x8P+B5H+ntA02NtMCnBnQAFyPeHYqTFlDtzinx53ZI+jE51
6GLVXaSIq54Z6q8VhLqKoT3TAz9Lo+loqGnqkqzQUErv67R4bYupWlESj54+ntBfKmYMYAmYD2wT
dpL5W3Ppj2MuoNZFJHPEL6lX3RVOQERuKK15NDStXkVZWf4KUGqNfKtHDYNnut/S8y6+tlDk6fXN
2X8A2BzS06KXJ1aYvUtT3GSBLcM62jjAhrBA6Pk9GP5SxDacgOp427X0I4zkDAnj5FhQDiSAYPbS
MS06RE4sLxIl/db2nNuqVv0Twr1yHTsZSLgzC31ir1pQglF+ctGlA33xfuvAJsErWlW2H7WJeSEa
DySEDN1NgwP5tRyG8o6GBqBGvSMDbwRVWepVHZc9+LdBowOb6/R3/dJIhsuEJi0xQ9D9RyDnvy7+
iT0Hr57NZpi6Z8hj8bCJD41pd45Ic64VG7BnNXly2a8/XopTo9isgqOTRUF+P+JG6wWWIJELxM+p
bcqrzmw9pZRiszMr/p6I8fussoO4zWwwnODIji6H2MsblcPq8nG0o5879+EhcYXxo5yS5mDmE4R7
9DI92MGG8fjxDE+dKhftOB0ZuWVviWXn/XGqDKtSSRdGoACaiNgv6Wxn74V6DpbCCcStBKIwAxow
5Kq3XTLt0GvafWE7MDThOpS/BtmWn191dt3CTGHt0bAApP/nT4KTWdsIWHFXghC+h283ritaQ08f
z/zELl+UdijASQn15ljQgIaAQvs/4d4X4L5UPgvD1+PGQirZlvPW4jz/+HjEE7tpUVMTi1AkT463
/PU/ljqo0WpFdlsS+TfJinUkU7Sk/BerB4LSFQtnwbC8hc71xyiKkhQoY8pDVBgxUJ9hsk+l5m4/
PxcPKoTByeBiPiaFgVw1xJjTwY/bargTJTh4t57r249HOXHtudxEprQtLmmknd7PRTNmWiU5LwuB
hbUTkZJ4kmnlmqKd8/kJeRwCg5MAtOivS88pRIXBTo6WO6kd4O00WBfBXJ456cuFUWZTWBaLAPTv
k+7B7UDAmfOKSNXRhPSxySnXd4zS2j33pHJWMTwmM7BBdhmP0RTDKjLduyHyzlyYJ5bSE0hT8Yag
LGgcX2UuEt84XiJ6ayEc5VeyzZEQH+yV0RTamcdqefiOJ2lIrPdwDtNhlx1N0slTp0MwzULtpdxC
HqBFaxbUtaiKaYVxUbf9dGZZT5wsj7cAuUUiHl6FowtUeiWJfNZZvjmRA04tJNzWTMSZeZ1aQlKI
Rbme61o/jnOoLkMyUw645mIw90AGom3f5c0NPRXzzCE+tU+wXbPgB/ME6+bRIaZmqAZbUSYcdTuk
1eAah1zv1c7jcrlKTAA84OiypwZ9362Om8aZ4U/NVPLumawlG/VYMLYsO6uwO4M7JLd59jQru8bv
orvORFidWdRTm4UiA6QsYUE0lUfBRqF0tLXkwKdrFECQ4mGKA4qPcDDsILnCVft/xag+ETlgkYkO
LnIrrg2I52hp+4IbEnau5dPCNLdJGhiXcVzLzcc319870iF0Iq8gPnHJecz3N9eYWm0fBGi8xbAJ
1k7bGdsyo5v28Sh/fydGoYmG1STFGP1YpRORzWIOQ5D2TVnbj+iHej/6UnU/M/BMZxIYufzi96fa
Qc2Ozgxi8TZCNcuM/3hXjJTuC1O2eE0U2AyKRlW/NmNzNgEDDPIWMGo/riJXDQvIZAC4KfnDbC1q
pZNqW0P8Ogf8W3zbK1NYle0AG0J6Y/cGwiubt3i5OS2YvT43YG3k+bdURfSndBuN0G3pNfH1hDIo
agPdoGBKJVr900NzzlzFkY5cgsORHSlfGeCgpo4KaUotgspbDGdr28UxKE1bdG8mj+KtlEXypXSV
jZpvxa/m9yLdewlQ03oCZUVI32G1C8ydH/wt0uYes8IiljSBNIBHkV2HF4FDpXfNtnYQ2/VabUaB
26IADlxmjNfQ9y33DEH4xI4Sgk6Ug8Uzen5y2Qt/rD/ODk4cLVSYoZXGNeXrV3cSweHTG2rR1ifq
8MhV5fErkVZRCUhNmn4CTPQSHluxdyssV+o8a89tqL/3E5JD1AJ0BJ84ikf7KaljvSllbCGrkGe7
FJsZyFsTRKN8mACCfTyvE2Gug6+GJJTn0JM9Hr0QaBMCD8xIoApUgn6oXgpUKLLKu2vGir4bsdnQ
rhwvD1YC/jLgEdeYfpqLl1M4psl9Lb3uzFL/jqyPDhQriZ4Z6mAIQB0XHvrKtLqSEJcmv5FddNC/
UVw24TJqCVBaXy8y97qW7DYfnp6D8VIbjnjE2B6yHtXcGRhUSWQIMGYkD8ucKLivR1efPn0/871R
3MQzBQFlSjXvt13pGtB7RiKWoM6x5anFCHtGk28k/cYvNQn7JoyS/tfHn+vEvSYI/slGELK1kNF8
P6gTZcASSloVFT27qzzprXWux4LmUKrdfDzU3+8P0qAUFHTqUiiKGstL/MexSmmKk18VCPhHJLK6
S1XYc8b7Ji5/TTK5cRQ+uB+PeGpyi+o7ysMkIPbxRWoGuczRDKJcgv7wvq2k8ZLxf67mfhzjM/v+
1FiUm6AnE0x4qIS/n11RALNIypYwXVR0f5Rmr6QyqysNK8h/M9Qi+Gt6FOc4a++Hwnm3AOpJyDJ3
Qu2dXGd30EquOutctHdyUuxFS/I/+HQcva1qzqdkGsijAPUBCOBdRWVHuMkWbDieHB9/rVPXrucx
KUc6KEYfp4mRg7sKIhI4VyLFCVTHQmWKJPmfT4+yiDBAMsduxMEV4P3iiTAH+dVyPUUwDW/TBqmX
WW/zfzEZA0qfjowYVtF4Kb8fxtNV0mqK7TBS1jgUkWFe2Zhw7D8/GaISghLAfUL/bXf/x5HiIqMC
ppscqa4d7kfPmKCreMaZg7tcPEfXJ2IZhmUtRWVqt0dzkaBhZZdpEsy4yaNo5W+B6O9EDJxMo5Ty
8ZRObDluIWj1FKp5PZyjc5TM/YSBCoPxwJhfRem4W0+P1A5doM9XtiilkryD6FxaGuLoQhotDacV
hR68Axnrqp1HGFnAss6kuydWD9ljiwSNWG45Se93ApCFsExAafpupjt0Dpv+MOaj9VgDw1rBgjDO
FEuP2kVL5st/qf4vO4/56UfvyOi1zsRqUWeqChRDnALcnBRWd6FRkL6H/zH/jNNZPIoJS0kfPCeN
eH7f7uPveGraYHwpJYBPdcn23097BqwWBIR4CAPCP6wTo0L5WzNekLRJkBvs1JmjcGo8bg7cPTgO
pjgOO3LOSJDNzDps9OLQYBSy9VQUPXdzMAONkNr9x/M7sU/piGD1hLSL97/qEn8cvWYYKYb/rhNr
bb+FqiPWYgjtDaW2r/9iJKpnXCe2swidvl/JOLH0wMlGQmUdnrpCrXblJQNw6H5Qny5dOFTbHGpa
bNXlHn4/VIi9lAgtznStW3etWTgvAKTma3xmz3Vpls9/dKfwcKHURW+JMPv4speR4SVQ322/MYb0
jlfh0XW0aZ1ZDU2ayIFfOuiNvVcD8dnHy3nimaHERY2Ljiob9DjwBrGkUpor0h+iEYiPRLjKgKx2
Znuc2I7W0uTilxN48EfvV5KSBnISJneL64yZ72rzV6cm+g1F9KsN1OcvaOoXXJYUEH6ri74frDZn
EjODO9MOk4q3wNNXckHHTImuNhXVlDPb5NQS0mlZOom0vGjnvR8vQy5sSemwam3q8QHgQoauIWDH
z38oh8eLjrdDNe34cSPYyiqjYN9nc4RRsN1vVHI2Nzg1FdgbtGCIEbksjyKcPAjKtg7IQ8ssmq7t
qpdYeAux+Xgqpy4Lqv5UV5kNcrdHL02B44KA9Sp9GKDuzopt62KsLUCyItH+xfamFiLhvGB9wZvz
/ttEFl6L6K1If64CoCvh6F0lvSbPlIuXH3x8fIniqe3QjaPGevRKL1ojxLXsgDGGyQNzNwQF7pTb
wZzng6pLuXa06qrRFZsQq+gzb8up5SR6Izzg3eL+OJpjGIsJFsLAEc5T/SWr2vB73HvwJD3M2T77
5VzCHtw0l6ve+Stpwbc3BPQgCRcHd1q1Wjw8RmWf7UacV8/M6u8rkaFovwuqcMv9u8z6jxcFqU0c
m+VMxVpD33SlTFkgYVPL77EGf8UflmI58mRLy3D78SRPjEzeQkDMBcIm/S0V/cfITT3Ptua2KFm6
MkDZQSaPaSndZ3JQFxZ3iWwD0V68nieDLs7HY//9LUkICcBo09BFp0f0ftYIFiUTJlIIWcYGZq8k
ZvsO/tlhKp1zvjB/n3UPISoLty9iWHzCjs56gFAhZHNKWo7WO3cpRngI4Q2ff18W3SoAARR0OfPH
1xZF1ioZMyZkTSFUk0nCu/XEOdDBiblgbkOrlKCAs/67CvPHJ3PLaOJiJhw3Mg1pgRqdAXNxjvj0
x2Hrc4vQdydtP26iwGIG11u5ph+gtLAxuwHtuKkJV21rzYePh1oexPc3imcurj20a5ylIHF0o0yR
oXJFndw30EZ5CvvefZiirv8eqla/546ONkNkiE8/ZAxKU5LHjEYNl/P7zReEjpeFzUiRMwzC13HC
1bEYtPCfj6d24lsRZgBJsSnuCILy96OISbNix5jZEaTR23aerDVNoWn9b0bhSiZ9Iuc7HqUq7VRL
OkZBviaA/lUBYciz+cwoJ44rF9SSmi2dVXoz7+fSsjxR2hmmT9sEeKBpzCsAY/OKyo86c/WeKNtx
G5IIOlQvibCPnaMUXbNpolDm105ZF+howM/UnLRvQTZ74jDyAnyLFVydVmjNWikj/0mqCpiwHq1m
ly2WWHYj1UPSFsZaycn6dJ14ua09m/ePIr232MH+eWE3djlZI/GyD40fCkDp6PyS+Nyt9XckySic
Bwo+tEtZzPejhA06W17KGUSJ0/5iOk5xkbZzgyCOHuUoV1rxmU98YrviEkeldBmUZ+HoE09u50Et
4RNXoa1jtWLO2wjW1pmGyqlRCIaWggJZm3ncUDG0DqHm2EZUzsnNZ37G1z5ALP7jM3GiGL1cxJgM
LML7Dl2i94s3smUm2S1djLKyrvPEtQ82HOPHtukgbDo4c3/JU8Qwm7wor1M9zH7OadRjBDMk7bV0
ovzMLXfi+FBpWJBi1J4o8R5tmalxZYoqIR+T5PIBfYR4V9p192h1s3HmUT8xFI8PtbvlOvAIo99P
3cqcUG8MsB1J3kW36JpkV/aUtUgiBM2Zg3BqKMpQQFFACZJSHQ1llk7xnxZcXbr1P0ij49ybBGCq
hyxOzsQLJ46DXOJ0ioEEZZQ53k+rV9oUAIShuiECdCDmEW0QzcFHcrC1bQu09/OngZ4phVbuvCUt
PPpinkUG4orcoiofoD8DkWVv61Nz5q47XkHWDGAt7VKT4gV11qNZqU7WndMwytTTCKq7yF5jexQ/
gc7+LIbQ1AXg3QWNY/GpjOMtaE+0/do0o+FN1w6DNz3ZjKiYnPlMv23v/nzPl2EoBQMTpreAZOdx
ytO1sNkGhnFTuKC53KUIp2NmsZ6R1+obB4VJYzWmVYK4lNh6VvA860gYhM06N84JOv+9uvwWnniq
8pJzdVxBMTLExXVnkUkrMri+oWXwzHfurvTM7pPbZcHIsb5UUUBl4PVx/CHtokvzGESGm1dQQ+2o
RSQUjYWP77Xjy3MZhV4DjdbfHXbrKKIws6xGDcm0/Lq1x1chp/YL+idfPz0IW9LG8oiADGuko0Gm
uo+qvtUtJIgd9DxTo11Z+GV+dsGW/cH2gBJBlZTB3p9nu8JAdVQsWGq69cYmrr2EYp+eG8U6vjco
CQpACJAdQFuQ4ixL+kfAbKBJrmhqI+UH2PlHCaLxdcBk43W2Swc/Qph/b91iTZ0uJtWmEvV3E+lE
+mIq6Rf6JxQ8PxA5OmP1YnTNhSdr2J2Zc4EMtu48IYpewQYrKqfBjCHXDuFcViGGTFV314sBIZy4
pR90IAYurooiyWnPj4P5Y8Kuct6gsK7ti6E0BVD5yexXBUcFNxr8reAy5A2M2MZQ9VUkVV35tR11
38wmIM7Ls7EP95UaqmbFG+LuEbHSvre9l6X+MOQJrC7DjuUWHYoUibXMnaZw7wYaXpUlQWl4O3p9
epNNzvQyWKLsV50s5W3EwW23WVokxjbLGzgdQp/m5qBDH0ZFD+fUL2XXR4/uhKHtCoY1RKSmNp+Q
ARHf0bHHy8LJICb4bSbyfDcSukDtRlrsmoAgfVXoWaAhG42W2CKSILzrOgm496LYKJNDgjncIj+v
rHAXuAkEL9MdPQ0ajjHP6K9URY6wvF246yqBuLUzgFuFSAapsVs1dpUjAOYNKPaNNPLXRYe42SIN
BzOt0rQGUUO7Vt8rvRIv5qRqNP6jwEP8o4AXacnRbg8Rni4/ItMGctd6I9L5XG/NvYyy9M4amirz
22DMoWjlMbJsSVMGq6mRlo2qRuUg0BU3SkdpPauvDc20cNkr2tJHmzB90flj9nk32PtWS5EIQHgY
5tXcQfdbD17A9Z+Aas7WXT6nBAbwxdBcKBUSvbFewVuKa8P+J0gK4wWlGRTrwr7g7xiccpyIkWX9
swibKLgGWTWnq9zUUDTUU33coIUSfEF5CRUYB/bpgzP07l0VpOYBqSbvEEdWc6FPyA+j09D4Ciz2
64RC1wsl/Nb2gaAiIayZHepZwWyiyjbEtapX6F9q+LE4Ih93LZWNn/roYGNc5Wpks7turHEJNto/
vG3p11QPPDTgkVnrVy6Qj3HleZF6aOSANmNdEXFCOqvr/ILqGdQ2WyzlMbLfVPencHBehrZEXHHm
n/8xDGOW7+bAHa8KD/a0X3dess/0Kgt8th483SBpBOqbbj3+7MbM+Ud1IHs2yajjtmxWuDmOFBuK
daDs8s4GaIPJhV42mCWJ0cVpIIP3p/lTUvXRhnYFcocI9Yy34ChsrMtjyEvKK2S97VK76zZlZ4Nw
sOrCta8Sw01wbGgb03ySmUCmznankMNQZx2sRhhK5jqzPdX4mp0iqwBOov0WLS2qHdQJDIAAIKCT
mZitnl9DY1PDatCa9GtjuS4kyrGW86qo4+lL1k41ArFFWibuaz1r81Z48YgklJ2nal+BPEQFg17W
tyaaEd2rHXyAVx1cPrFKZRUtvgs4VPT6ODyESMaggc1aHApzcSuZ2taNLyrZG/O6Q//fRo0/s9CJ
swifwetkkH50yB5q7TYhQoBG0XSAKDAoHq4kRofo5CKwdlXWcE/9oUv4eNBgX/PcRr3XdtvXqsvp
lrhmLffg+yBrSXTev1XD1KI9ghWmtzFR8HNJqxoo8ngOdbfJlEi5GnWkinygo/xFNIzGlyhOw7th
QggAVqsx935Iizqj7u1Ona+pRr6h4IdYtZN9FzFyGHC+peHHuV5OuwAFZP7tyNJ6sKnLKltVQWSN
yIEsCpG5h/bKpgtj87bLa5yZumxWJUxIozBgP0+eWneAfcN97rSgUjdjV/XGgbpoFiarGdrl09QE
w32I3x6kk6hxrZfaGiDJJ7ITrwEWqa9Nz1Vw0Qs5mt9tuyAVPgyBSauzcr3geuL8qpUqGuObJgbo
4o0RG84KxGcqNy2CBXfU09ibtdm08TaVms1iCzcPMDPN2vvYiZIWkEXauzujJbuB1u956UaJZLpp
vHn4zTW2zVUp9Hrc1GNh3aDDUD3Fs6OnPkA4R17YUT/8AsI1w1CMTfWYojwcl196BHCjQw2H9jnP
11XV2Be9buZvU9ggSQGHdr5I0wG/78ILoGssjSasZgy37Vc9+TxyhdizIDQcIKwAr1KkF2YEPG1V
FwaCCmgIiXWh1/orzOvaQlx5cv/RIpD7zG/MflVWgMhYKEdjxEnCRiLFzS2QvXE5TN81KMzPmSwR
NlKmm1mbkANFLTzL4mY1z1XCBs6z2N4APXYe5piuOTKWZrgGko80j6YjE13rLr/dChOsTCXKNv+g
pFv2OxcsDmJHMJ8BXuR9fIg7V0FvrvOW4qwVDZRmPbjii9hmjmfJGKS7WqXxfSdiNW94wtC27dxJ
7gev9nBwTHO8HyZ71Hyd/pNci5ArY2Nx5d1XYyzKVZSizL4iKNA4+9iEDytLF9plOlYDGjpz3Wd7
5Mi9xfJptFZ6Wtc3SAo0N32HEdLKiuZgo4ODRy+tbO07NvqMGmfBA/8DxccIkySq+MPNhCyied2O
8E5vZ8xtxhn1l8B5szJcFbf9WLn6rQAWm6B40HGOx8zuIKimg9Pd6r0Vc3cIdimSEFFigIK3I/sh
xoUMrRPb7ickYwPL/ooL04indK/19Q7RfDBVcTvLBHseYxIPnqeksdPSIDIOpDxlf4iwscFPKELS
ZosGAEL6mpchtY5MS387oZX1UM1BgAY2CkEoDZbZOIhN4ARsVTJiWXzDCsx8+zgg/iuNEEuKBlaA
Jj7p2nHbCwnxlut8gscwqXITGblcpVaY3jq2Cu8+Huq4v0K0ujRXlqQF4D+dh/fRqmYKcCPmIkcE
ypR3ybbXdoMOhm913rhtcBe+iMPWOLTVhH4aHNXNx+OfnCqgBQp8CxDyGEOgUj1Ko7wljYlnb1t3
0nxGsmNcu1lTn2l7/JXLMFW68aT08Fzd34atfwbmEQ59Bmr4FspwNIA1YWE/V2Hu9ekJIUJn6ZB/
aK8AdjtaULTdoDzzchltmW7+D3vn1SO5kXbpvzLYewr0BlgssDRpy2X5qhuiu6s76E3Q89fvw5L2
G6lHn4TZy8UAupDUXSYzyWDEec85D5W2ElOY2WOaUtu/Ofr+yWeHn3PTC7AxMW34SQ1ZVbdYe8rA
wRoR69ZLA3OsRXQWTpht3LCQpQA1m+R6yJzmNFmx++2vX+qfvaGfwxwsDzoC0E8/v82oSGMLh6Xc
jdv9stBRMFmMUf/6p/zZFULsBdWC6BAWpJ/O981QUrTqTbSMyrqJQG93kemwsVgmyoP/+kf96wtC
nGeYwQQCK9W/HBFlbw65rFysHXQHRStTgWu7s9zv/y8/hVwDTzbUJe2nk7vm0CMTozjRho+vWh/d
OZzmrP+bt+1fdRFti4RghucfIrBbdPf3l3sKmdN1BD9G6YrplvO3E2UAuuGExHRhya5xb+ZuHthp
QFeyyw2Wt+S54luYTY5uR8sn5aEp41Wv+pthyHYL/EGx4TdDZccUwTCOO+SnW6Rc2o4CWxw05mqr
X8RoKTvakujUitmiu2TUeqoskr8zgvzZh6thD9qsQii1P+OCY28Zah6p20qnVUFXUmE+zYnxN+vZ
n/4UMneM5Jj12z8PsuZ8mHpWTkDwVenuunJ6UdX57wYW/yoxkE1FmCFDTeqIl/PTR9vBBhY2zwf8
+56f9NrwWlGM4GtUvl7qUpt/fVH/Fpfo/88EvIfW9N8n4Pewvqvu+/L7CPz2Fb9xvvVf8BRB+UUl
JrrJdczS9BvnG/QQn/020UQAMlHQ+Krf2EOm94uDQkSKm5pSRoKbMfS3EDx/RAYJFZ2UPIkk3fp3
wEM/c5f5AZvBijEdIRyC+BtP/PcLAJywnsg4oD5NEj2zlTh/VihMuwHXmJwHgxNij9scikLTX3tq
152khUse//7f5fA+hx//vOG3wDplQdu4lbeEyeTPAl9PPw7m+2qm6xtSW0hsJLaN9MpY1PHHUjSc
GVw9IftgJbdmnoieHkfH2jNRE299p1iQhhbKp821Mw89WhOcBk7C9wpbkr9xm/xxZfr8RVkbNi1y
g7YhE/7xLRvtzogng7esHYdsp2SKsZftyYm3ov0EAoobN3+zFv40e/z1RzLzJhK7ecQwDP/xR9Lu
4o6xzqm3xpQAEvTgqHXyoGjUw6jUT+64z41QiYfXNLdFWOsC9l3PIJmjc+6b7tL4A3v//ZRbMvy8
1v9z1/8PBPq/uu39QeZp9eUfuy9d/ftb//PLfr339e1GJeiymf4ZKuIs+a9b3/rF4nmLP1/DnIGt
eBsV/nbra9YvBLqYGdt82ATxNz/Rb7c+dz4PaocFA+vLNjZx/q17H9ca180/7zkupV9bFeytZ4O0
4c9lEQW7am0AqkvaoQi0fmzXG6P0jO+94qDkFd3I07dCGq48Gw54rr9VItvRT31QsFEGeonH228X
LUrijXeXxQR0k4GdnjL4WuM55zXekuMFQFV9MXf2smEJYAj79cKcuo+lGvZdViNFPUnZnxBAQRYD
AAR16bSHofPsc91lDySx9tPcjU0I6O82rWfEI8/eqYhtcokFLbx6G7laM92ycafV39tqQpW0ABwl
+3tZAx5tlviyLMtLDCaEHWnQt86uTOJpZ2uxePHSuAo0qNaLxqirpGctnFZbfy3nLtk3Ky2Qestg
e+0gf1F3g/Sudk/lmFm3E+aDY2HQ7YZJ9EdZ0HYZt1NHQ1q2/qDA9F13F+iYxJlDdvrZUU/Jx5X8
0NvMG8xz5U75hdySdiwTQwaV141PqVNyyBpiisusmHKqSCPIfm8Ksp+tsC4bsGFp7HdEZe2DviS8
WB1tn1NIkFmlcLgaRcjWKb5y9ZkGY2aTNJxjxLjmfFDV0SQyeyfK2P1BS5xFfaIx5JHVOy76b1OK
t9qlOo3OJL27E7nuvKCwG64Pwmq5q9uivDG4KxKanZBWLOEYR3a+U3uHW726TqXzw+sLkl0xb+EY
6T090gthhD0oUXsBg9ADRdrbyO+TEWQolMHQjRvRu5rswBgybQwhonmv2Lrc+WvXiTikZFi9bUqD
VuR+pNv/sYWJtJXYXkB2mxHh/bQNaOXMEdgyCqhBzlKoRQnlFUQOSUsfISlfFnN5mvXCvh09Po0k
T5tI9Ol6G8vmhv0xw4/WqOabwsXdwVq7nFbhPDtTpeenlAHJvtZMkBmUxblrvOxEpb+X1NrWLNgB
T8/0Bdy1CNca6S4zqFxUrX27WkYY684R8Wy9XaSdnBbwk2KjP4lLo5KNKYfqJp7MKzNXr7LcQcYm
fdYvOHOza7GWkXDTczXobkiyLRKJiIYyH4OU544BVyJZQE5gr21cJ1gTaSFHWe214+S3xujsC7bw
Lkn2ueweHco5KULAJKhyzMzZx89gQ6jD7I37sX5oLVqlxyXYYGLgZ2YYV3ahvqpW1t3TiX0bj4xY
zHbPcjTsJGxwleBsIRFdl/haGCCeUDvoUJaAFPSor8ox8lb3kNKVjgpOJ6sEiyAU7+ymTXXko9qN
xXwumjnAqazvx9yCHD8vWjDZDABAs5zoRljvGKXEsP/yGfK9cKIW/eWB2+ZKy+4WodNT957m7hOQ
CCDF1n5BumuZHRgYz7y1OhJSu9Xp921yh3HIemb3FSbpD5NVxQEGdKTDZX6CW0qJGr1hZUaDVe2Y
gRPLKE6cJ6cgqZB3JZE8r3sHbq1dJSSPGBCnP6jpuyuyhv7sLZs3qO0rrSwfSuzFUcvdeNTN4TzP
AInm4qZquy9Fmu41Bfxgb2hflyqfxXWxxtQKp92AL4GI0aVmHBHmIFpIvdL+PHnU+apLigFSb256
5kg1g35x7KqVHtSsiZWQlGZy7spkoS2tyKR4Ysa0GQm9nWjzoCehqlAQvHTFg8iT76mifq0W3io6
w/NLuU4Bw3A61bBMVTazhcwZlHtzibsPY5X3qqKC1ivjlKChrtxkCZJfFBfeSMkLCclrCxA4FfOK
PMC7QY53huJIFll7xsTT+XXZ1a8AkGA3mBDTlWr17qssozE719Yvuey8a9NIdwLVNHAQySPZdJrv
1jR8Eke8Ju/8kMSyYnDlvhaKO/hzkc20AI80a26deRSTnhKj8U6ucIfA1LPmKkaw8ZPCi7LGDTqo
iFox3RXtGCbwpgAT9sVVG1fZbUw9W6YkTw6dZSCi+5cWzImZf0lrA4O6eHDSRfedWv3upvZB2PGJ
UdlhTPO91qc8VYiQnMXY0sGct98o+7hGzf5WzinhTU6qFHzmF7iC36h+RfJnFuYPoLfKmcreyUGJ
BEmCEZrE6ZwzOVrNJgLzOYOuhd6sJEzivKVy/cKAkWjQVR4kMRj3cm2+xZqa74q+Os0QQj5G6i2B
FFUfnqy3Jn115wima5ZJS+rIoFZNoiwub5YyvW1b2mozuTjBWCVR7sAqaRsq70e/Mp+1+Xld3zrL
CFrgZwnvNvgcJg/sGZ36xRunKzq54aSbWdQP88FS3gBw740c/jJlNS+Om+8z5c2mE2Zop2vHnB8F
Ew6/ki3gS04IhBo5JTj7Qa0ushhhjMzHjYFYpLodmM54J/rm1hDDOW1AhND3/NUh/elTFXytr+px
6OSRmpZwqYprrzWf4jZ5jU3lNI7DKecirhkjCeBale3RXq+N2CjU91gmaBTN0VzWoHSuV2d4SRfl
xOCTjllT8x36zx2v+r6OD23nJJDOYmamTQpalEI/G0ONkVn7WP+CwhMCuNNohhZBPFtUnVuvS/eD
Cf1hLAWka5YZyVHFULObutBAi0pIPW56R2LV14fkjnO5GbhJwWRoUbnNdeaiXb9z3eQ6Mc7AKzNm
5d9aNT2Kxor0js7cBpjEQudOb047b35nZBkYfOx+MltGtOjatReP+63T7uiqYPnAaypY6jON1nWK
iZLuJZmpmF9elinZu6XYzUBrFB1cC7GL5qTqUFZSMd6PrXcY1/kyMiLYRkPREHsf3LRh0hn7uKAm
G3j6crRaA2rVpHzYTXNMPG/HGxZwaQRLAdqyRD5c3X0lFxhYSqjaj5Yiv8hE3RuZEq4sG5ALW25A
eRMDSFOr/l6XZeAYBSX3NOyP9H7C04nNlpoAyOW1qlE6n1/j2qfNt6ADoPvuFvbNXHWvurbshnY5
mLm1s5o1ZA5ZBEVVE7bfT312FA5cWpoYS2YM0tvLwuDjVW2KtoeQKlWWKvMKme0KUgnYdk1cBmd4
AhkDlnV6Y3QSlnZRHwzsF+e5UzJeqAeUoPzgozzmOu9JDZ5uKK+5tcBrZOGYmye7iy3fG/Mb2dJs
W03OxR5LAIED1ByDQmpG73TVpk7UJfq9aGLo4XpHISGb6n68UxIeiyCjrGQ6SsIylDx3oQ5mRoOc
a08Dw6LuYWbcHNb9hNMU807YVe0Qmib8VQ64rx6NzY9jZUIIsTrv7ClcfvaoQs6YFQsId0pU8dFb
55u+MR7qeqbJV98NSn9J6D5Fp71y+smfOp0dp+mFpuxO/aKR12kvptTv3XQ8zAAFJtW964dyp3hX
9K2FtAPv9TRGtKIm1OyuMEg/moYJKlQFVsqCvitNirmcetwX1O0Hsn9ihnZUARxte9MdhgTPV3lq
e0kcMYKkO5aGjLHfOcuLSTcNZvliR93CsO/cU1FXvtumh3FIkkh1Ui1aLItLvXFDCxyZ4unfhPxa
UZyzZ6sOX4FkclTqw3NllG/a4r7rxRyfaGmIMA+zBMDPEnr2YsD+Sz37iFeezw38b8a6MK4VbCdL
58mRUpwHleJLb43BMBY3Rl367E6ILaYbso7CsWnX5TZznuvSiG9McROn74wMfNe8LfJuP1bK0era
t27UeTKbQas3MCnVd0MUO7xtnHkSfxJrlKt1ZNUuc7NK8VtV7gByhT01GdQQFV9a29jDwY3clA/E
Uh6daT1WaRM0drrn/HmYjSEUusfFM9Ff3QDEq8CWpPC+ksyM2sKiyrB24n0PObg1YygA71lJYKRy
K2e3mvcGXIOIknLXJ3y2izGAtmIJxtTSjpnqjoHjXHHA28XQ7dKcIha3yJ/bsQ/TxTmks3djLS2U
w+Krp2HC0r50jnm3mM5XTXwrVHve24SZfVAEg/Zi1PoXK1+5ZoxHekuTXbk6PLVJuTFIBW5POb5f
V63xnsRa/OaKlgdp5Wa4SyZ9gXbBQRIXDuNiKR/k7MTPDEaz7f8J2mTnxqLho2EPAVjt2A+oHmWH
kVY32V8ZAndCUdlnw8y/KpbxOrE++0LEGsX12yUJrhJ+3p2+GF/LmTjJnLYPzLnIlU8rFIXuZSNz
TpYpX8D5fdCx4mdxfqUoUGw1AsBregGLqkZ6k97Eg/rRtcpJpqWB6cqmzt0Js1h+tOZE4qjcrDVM
JPWbwjRh1+dK4HU1JgXqrnnyAzFRrgSP0rvM47ina5DyKnrFbxpPwjyj9YPdaSG9NBqLjGSnn2WU
D3HSVXYjGaMj0o71wAyz23lulbxS5Ja/x8qKvapagViZendlF2zr+0ZZ3xXRt8E0jkpEds+9HlfF
O9BmUteBpjcjTgxsKDvcBcoVnopiCg1lgN6gOPiWQq1cTVqWkwYPQVZNN3lmDLfCkkoeWKvrckPR
RkNpXDfQyicQFNNQG2KGk12qQyGv2edOLfBGZai9Q1bPgxvCIBLWc6mWtgxcC9DKHsFOuY5tke65
0ogoUi5ArCtj37GyBb/DW4b9Z2HJDRIamm88nAAcvpX+2EuccVBCIK5AgtJOrk5LUtAXIml9iYOp
p1QCuBtvlgbXc3RETYaj5N9NNhYvA+toyuemcxQ1C8U+rIZLM8gi4omSjbUDHxzjE0p8HPbLEoLN
tXdTzmZj0li82aQSe8nSxrxx2qbQ6S230+NKRb3rdwKP2yIdefaGwnukuri77wBaVGzJ6rUM1FZw
ReeliUmmmmvnJkbOZFrtKXyC/OFhYPfrjzKprgex8uIHCrsvSEjF4kZTp0zZraspFvxDjPjro2XC
tw2X2VI4QeJq8hdPS49ly3EtNJV4eW6rOjF2tsm9JPNl23ZuDqdMbbqzWCkKiBwndlqBI8pRtG9M
2nP12Dsgqlbary2ZG4dszdXW8C2t1ZprZYQnoYWpyxt1jOkFLq6yCagQu11GWIGarRrVnK0zOxJj
X99Smw15aH6AV1Bo3znAJc73tPJYfqauMk+JFdvzKxyu6arvzfVANUM5sAdjPDJLNz3oa21r961J
vzhMnUE7xwx0WZnSuV32FYWk8d7qXWAMk1kgVFBMuq1nTeVeZ6QuN0KzPljhOM8bV4f/xZbAEyWk
AtPms7BXjPZ2N0KuAFexymDMc+srXSQmfqne6wc4r5VV7dR1iY/SMrAtGO08WvtSxOz1EKCxhdWD
6tw2M0SgkKiVcm93hfG9arzhKzE7/YKtq/te9+xQCo8mz142yX6ulu7UqGP91mhaBTw4t3SSi+qi
6sHgxU7Kw2TRo8pqqn5f6Wt7D4usOY0w8S4ZxoMkpITPpsx+FnJHs4N+rDDXB7RYp69pkXVnTGrL
BfssvD11cuAmsAzA31pjzg+50L73dNEfrTH3Hprecu/b1KXDvR+sC3NDCqlJp2knpoGDjOzS8l76
KbMu7daoxbE7y6egwGXGQK7tFoQNWjpOgMKb7dOHJ+jTPufdcX7CMgUDA16GKP02cXCuWHHumLuZ
squX2Ur6H6p0udanmDabFO4dxeeGcVulUtm1+aKfS1NwXtCuKIlB9XJy9hAlNVuEKBZWulmqBv7t
QugPOcvlK3P+5pRptXiIe8l+xJw6DylrRG2z2IzflKnuvXbDxkIq0zjzQqoexBdgpsl+pGU0yrpO
+5Y7hVn4/aiVz1m+WMiMQqElib6km9XQ5HdNVLdcRwV6e5P9UKjv5EKdKETZ633HI4b32d7ZQGHV
Ar5DVLG+sGkXzXCftaU2+XBpzDej7mLpF1tb8lXfuPaLNjfsZoTDALsxsJIMpcbxbTV1nPH14KBb
tNa8ovn1yfSE5jpRvz+p4wEuj6Cy3WSTbN4aNqVbWgE+ogE24/gGiA8cNF13QIYzjtYsrDupuRCz
VqM+Gus7aNyJUvogxkVwhfK5OM784IxGemq5C0+GvRq71Om3BhsBZq5UtPS7lgNjD2b4Aie9kOJO
CNd8mIyKAwKjGNx4afcINYWDLxI0zVqDNV8XgzA5tjb3a24uN5rVxtxchnu2Rs5XvN/9xWCFYdsh
q2iaH40chUBHYjgUXgu3CqZGIBILeArtZxxvGnU+54aG/uLKcVcYGQAOSK6+PVVqMFoximp/M0zJ
tVrwOLWyPbdVEaoYGdvFeiAV7EOtUmbvPJfiozILsPTMw9na4KU7lt5yGDxqxfSYbcfmYYrX4Wpy
YRPXKU2DUFZ1Ls6qIVqP4KzVcrxmbh2fTFLPHH5y44OOcuUlE0YCXrGe7Oe8YHUytGjU7+K2T1/t
Ljsvbiu/zmuZXAPENX5MbBwyfzHV8dw2ev5a1MvyvQC49UZzhnmiC5OmykRCJ43zibtoceRhTGjs
OtKMAvu1bPIKjrMmy+Q4kgN8LZwq+zB6Zmd5DrSKmXoL3dWBsOXkZvFEEkR7s2uvucHrCc99q4v5
ImSL0dtR5mOS5MMjALYKQITijbeLLtbL5PQxsrtKJ04mzfyk0+u14y/tBypaDups2h8NPIWrhB2S
Fk16Pn6RvYk8MfXtrVEV5cFtLXWfrlR6do6z7itFxddbXQjdcp3EZ7xNq1/0tEzQjZC8LrLU9lNS
6oGnDlVQ1reCR2AI6sgm0gpPOMaQcVRjg9xNd2rVFeBTwW4t87Zbck6Bwazt9TgBns4qqEhiFGdk
rSxwDYoyzELTglGg8a6DZz9P6xzNlXFodCX56GE5+Wbdnfs5zTfIb08JpG2GtCGb4aw4V46HYi8s
76FUOg6ztN8cuoVnkIYfOkcQdei68sGhP5Ffz/ZkHCBda5Do5qanoqNe1junq9/mVH7PxjnMyo6z
SptxyKqq04AUH+jjXANmEaexL5+VQqE4tDW+OMRzoibJlJ09sC1ohz0VuvGxcTOEmMl+0mwufJik
zu1QZSgtSil3aFrRMvRs6VzKsxF45a3dWA/jJJoc9bEBM+zEXyFvnRlGEFPs171aK29tg4JZz7Nv
llzGXoM7W2E61DODjcA3ZRBKKw5aQKe7Mlj68UKZRgvrhvdlLEonGtzxZRa55D62bhBtsme2n/m+
plU6YnnfxykU8ll0Od9muXeNLGQutBNFQoh/9OqIMMByqI3ROm5T7KOH2HtYKjm+LXpRsrWWiBWG
UO4K69Vy6303yJNA2t0Y14xC7eWi5V6/G0V2HhZDHHpiPzg1cxz8quydYKaFOcwLl/2vqd8aVH04
eB7hRHEv1eDBi81riVDnTt/cdbIQPECvrXNzZK4++gu64eTk2n2R9MDOHFoDxThHitZGTGPeFxd8
e5s37JiG/sXMkc5br93Fk84szbSmO8WVXB7sw4IeIzakGIc7UJuP3dwfChPtMUtSeZkmrpi8mG8Y
KfSsdXZGGGIoriC/NA+4V689r9OOg1I+dtpypYv5Y56dU9sAO1mdq6zJnr1PqW/qH9jBq35Zl8Wl
0Zz5QyDcQc2SlMy5ynuW5s6treYFGoUcDqy7Q2QVRXF2GdCz+eDF4EBdL7aef+0HmCgxd1rCdDH0
KMkAtUHVx9CJm1ImTyYivprVJfo9hkqayGjYCNYuvzAiPJSuc0iSrAgwN/F0mth+GeUh72TUKcNt
ZfVRM2ev/bg6l6UdAkMu1SXraCCo59G9p4+hAKXHSsduSS3OXi/YVsy6+ThzEgiA6XTRhGWRXGy1
w3+G4MaUZT9SF3s1OcZJR8QLRnW66eJueMaMnNzGSrez9D691wD7RUvvQsZscOlo47KSuXG/tC1j
Rfyri349TXCLg26Mj2ptIohpWLLV92VttUOlCd9NPR0hcNpPhtB2gJQfB5aScBazPGH66b/O2eKw
Gc0pSBmqeyMVgVqtV65m3yud9lU3BBDBdU9PSMAnejJ6eua9Bzr8j5jAJ7+f9OMSK2eRm0e9Yn/u
1e/NAq29Gs+TUtIkgAs+NBvMhd2KnNg0FLnyTQNs6jkaufrNwMPdFLyaLGs/CPreNzI/U61wWyQy
XDJ8tEj89uYYWA52Ajhp1IvnBfGR3LvxNJTeaUDIq8Ak+0P5KQtyI8yJ3oEjzLqXuVSivGXqQoUV
edZp0XHPrtbZke0bON+zWWcMC5hwr0Hbz8POmVsR8VyGk6ROr07nvOC9euA4WzzxcjYeLxGPxj1O
BF5yE8V4Fk04ZOLKsE5T0pzBASd306CmOzzdt1n6oRcTZNysQ5chabJzqorokVzf0lGfv0o5W7dj
SmFqKqaBxHaGmXQmuoSSnrZeHCjcglhAYRaNPh4971JWcc82GNv0s+AIopyZkCu3xuJWb7WwrC8Q
ZdPXgt/S5i9t95PbqFLBq6HJLqKxqSWIAm8i1CuSAayLsF+Zpmh7S59QnWNY4vTbuKHbJOo19tp8
DaXDQMos1PWbk7DFQI8pv7MZFcwRszHonWJgAaOXV5yFwfASMfi7ugi/Yx+U9vW019mYBUlvZ2/G
MC3TdWwaC+ImdGOFAeKsBUUNCvk/ZpB+2Rq86S3bmtuxYvz3RrD//XX4x/XQffm9G+SfX/erJcTC
3IFLnzZSCqtpJd26pH91g21/wqCfKigS6FwRHraj3xwhuvUL7l2Dgk8Xv4ZFP8l/OUK2P+Lb4LRH
9+M3xBn0v/7nHyqRu5/++x/VUN7VadV3vKo/WpswPWIlJ5+OFcvg22LJ+slnNKz1pCAPhG0vTsai
gVTH1JHExhqqq65FFhNZ7LvJg8dcAYrOdBhVAbTTyncmHU87a9WWwyzsY4UmHOAN+C07+x+7ER3x
f3VtRX1C6Cf9w7W1fcVvnB3nFw6zlJkSbyaY8+kW/PWqMvRfqJbEfUizwaeXiEvn//qMTK4q6sC4
eFRinubmDf7NZ2T8gr2N1gUsIVxW9AIY/85VRaPATzajreTm0y2t43MkTMAv/nuTYVYsM8cExDOR
a7VzYlRi3ekNAjTmVF3Ik4REMbCaVbVdgtMzEtVhzLIqb52Um8knM3X52ibS3CwyttCTgMygLs9Q
UFjekMeSUwIcHB8yiSCy6gVRkkhLGts99gzl05McahjASZlp5p72w/jNsZr4jmRlXsKFz7UmVNC0
OQjrWvnRN1X+npe5tnGMAd3vM7JzD6Qd2yVMJTcxEnXejKHtNk4fFPOUXozW6O9itqs4o23CQHvV
ktA6+SZW4q/ttIH0+kaedXYp1ilbiJNAWFMlRhE0He2pg3/bHPHK48svFg8q7piD2DvKuvficDSl
YJ5XqoJsEntH9bYyF0VupOVW7PK4Smai6iSaAtuRFUBbCkjgNOBcxll+m9W4fwgguSoHpS5ulwkV
LNu40piQeTrBUFOTJqyYv2bMJGRjTz5UhC17NmcWzkF42GJ9cLJadI9jTrR9PaZwZzv3q66mPDXP
Fdgkdbgw4UwKzt50smQeB27V7kBuK+UW2AKkXg/lcR5nC5HSTweTTv371c70fCB0pSKa+nnHhj4Y
0RsmL+ggazN/hR3v7HJMBUNkazUumdJujebcMAPqz+lQ5O80mdXopwRUWvduWhIWpnVOFoaOTGjH
B4E5S41MLA7EHmZdq+7rtjXya4Noa753inGaGLPyUAyJ8K4J48iBPJcrwQ5zfFupDjMIuunHtXeJ
VgYctxsnqKcWJ9ti6QOmDBSVcOhjb/Wzqk7HUGY81CNTMK7A8SbYFlHWr7LhXBIVBvAykfea07R6
9KoSYWPW8v5OjLh/Qs3gmvNXJLGwUwqn2/dide+SrmNW2JGD1RHsxHjFJ5Tdphaaw8EbXI5yOW6W
V8fJgEv6tJtv160dj+nOVsFnHsmqxsDr7EHj9O527URx3bjo+9kC28g7g9CGycLlhDNZctbf6UJp
GX+nVef6nLiG9uzN+oga4ZY6UAD8co28IDQ59x6Wu/QwjyrFsu2v+adRqlJ7UmSmlnuMfMSlSPAR
nco/Y1Si2CJVsVeMxcDebEtcWYuzcSfTz1gW09maU5Dxmd3KetNNXmltcPrb5TPl1X8mvvoVVjNS
/WcgLO09ZhO4sD7zYp/ZMeszR5a0SLJB/Wu+7DNr1orEvlNbRiaBsYXRBga5SUAdobzRtrCa0mqT
GWikFi8ATUizFZ/JNs79yjn5zLtN9ZZ9YyJGDq79zMRZWzyOIy1JORUcrRW6AoYYk8wtTecQCn4Y
MCwfvM+0HX4Qknd0nCcXMRvYSnJ4on73mdIbPhN75md6zx7MMdmpJaE+5zPfl+eUmIQZp65hb28R
QOszDZiiuK/+iiskD3AhY4n5zA5CBhgv9hYoTLBT2aRXufEJK3aJDMw6J38oHGpfovIzl+iA+H7K
trAiwo+aQzwvyXVhTtJmDqcMdX0Mf8V3pBUSj/kWfpw/c5D1Fom0+y0d2WqxezQ/M5PIWvkp/kxS
clQiVTkuW8KyX2YOcHGXuHpUf6Ywi89EJiE9Fa/dltPkDil/OEpVnOWW5Bw/Q53qWsZJ/ZJ77fRg
fwY/2ZKM38n/EAfFSanl4My3lGiymDfNZ3SUKTgxUmPShjWct3SpPbs8DPRBJXjvujbk7eQzjEpD
i7ysYFliklC9LX35GV3lSUaMNWfNu6s+w63GWnFDCX0LvZqFh0ym9DPrhDksF2k1QonoMIjNDAC2
Pri3i8Kd3PpFETMDw8MvXH+1O6/Hi+apszWDjkXF8CUcmCbacAE86Vx78l6aTMyNH6NMMAnXlRkt
sQcc7Gc0nM1j0E5eWfg4HFC+F8W2L2kGU9LYmTYmXp6ZDOD8osvUF4k81J9sjnA1Tp1epz/ec0sn
8CpT+9A5lFQRTUJddWooJMDNRxl7Exb4dorI7CkgA3NgaB9Vp65yr0tvcHwSnv0ATChP435nzIUE
9AUJ/tzka9X6U+kOaVjluXHd6lXCRKlDEx0jpbWhALepNIanyTOHh3ilPI4KhqJFpUl4rViIlx4f
jTIe0d952Z6h1S+rzrVBuDypWWu6EndqpgtvONvDmuswl0F25D+qJHXcI9cGQ6mS9FDuN3Mxbr/k
IpngM/bivMeMv3gGsg2pHRfBIB6VxFKaGzXtzfZr1qkZ7y6zZQabeWxlqhn1q8xdWgFcaE0hZWWZ
umuSXuhR5zZzCa65UVR0KZbpAOMp4d1iokQYT0IsCd4nvYZErxbLXc6bxyC/VnAWKTGI3cAavSSP
ctAtX/h7yzOuB+9+yZSVa6SYl0e0e+dm6goXL8jUtq+WNukElhFwjNM64WT0Vzl5P5B2V3SqHOco
ld7pg7eY/Z3uxY3rV8JbX7w+Nt/5Vce3TJHrNXH0mlGtTJtLYSfy0RgbpBphzPmAVYPHI75e6C7b
JVYzECdpxm+d1B72Bhe+MpLHNhPtSMKxlTFqBqGWJ+rOx06LjjuV83oF4xx/olaV4sATtcdZaI85
E6hWlPvEpuW5+j/snUmTpMqZtf9KW++RMQ+L3kQQc+ScldMGy8qsYgZ3HHDg1/fDlVrS1Wf9mfVe
S11TVeUQOP6e95zn8K2gpJdl92h4kx6Q6cz2GsGbILPK3vlFhZplNvYResVIRD+GhVDfWinvsSxh
UMQWbIx0N4cQnDZ+ApUSeyNmhwoSZ4+xTTeHpdY6OJHm8vAIamH5m3zyapZ0TtX+8MxcnI0u7brY
Vlp890vmQV3Jpu6NGxo4jSbKnC8O2IlX8TrDgGsre4wmYdLdZSwOsy3xdDlt+ZxU9caKEgOfVjbo
Yw/OukanU+V1dhDpKbNHV/FlRjwObaGLNkRlaGAno4vxo5Z+8wxTyGnWNUMRwMEKufM0Tds7FKp1
vjpEWYifM+tG/91EeWypdm795prxgAq2uGsT8mIMdMfWvYV9cDFLar7JEaRhrAIgHRtMOeP7gMT8
VjjYqhBmsplDj7JTREUuMMjK0YDhaQSr3G+HYDG+uyGkxLlwV3oIMRT2WF0ODjuuG/ZS6FMzHlv+
fb1TU0I5A/5E2ZuUTiCHBBuRMJryxpCDg6mFUDxnnIMA1qZ6qrH7LD7FPsAT4t6eHIGbd0IAztra
uBmCtrMOBrdB/ODRwt1cAONRcZoN5nGif0vR4VuHO2wPSbiva0M/6sRV6WGmYIbQSwgjxFcb/KOr
o4xV8q+Wb8l8IiUwIGvBD3hh179UdBy7bh6xzyuYI5jvF/NxBdsFz51yozymbk5dk7YajW3d9+LB
6C0WhVWgu9dIVpTMHPIoTNV+XoyOEzkPWsOLWCyJfLqR2hZVu9FNwgVwLnnkcRJjlPf2ZSijh26J
wru0a/iM5NkwPSY+Le9cqIQ1YYcigLxhGSQB7NhQLTnZTeyyHP94jvE71mPs1grDdTqK+SVMq1xc
8E1Y2a7OdFNt/NpX86YA6fPJpE+8Z54rSvxYwlcHG6K0H5eNNRSITh1BqX+LPH8VeULyOf+7vPOc
/fqPw2f9889D+Ppn/pb0s5y/MIG7KzCNtyb7i3/EfSz/L6RYff77yr9z3DXx+T9juPOX0KYQhEyP
vU7dKwHtb2M4f6FJ6w9SEE3H6H9U//yLmPP/FXfsVb1p/15C5yHvkFs2mesDOkg8eNl/HsMFc8QM
ZuTBnnJmQAMuyUfDKP7g4DkjLucVSSPuXIs79XMwRirZTkpGz0yp+nsRFa/R1AyL8yLCekUphdUr
2TxyyYYoolOlWucVDpCNBVSabsyKeXmEtcyAbQpXZ2fZoZheJf0gxVHPQ/5jIOv+0Vk6HA8Ln9l+
73WJkje5keFjTOsqldvOC8N+05jcZ8tksONJyvAjwpvQcMKmKMJ5IBymNcpOcEWNC95pN18XfH4N
TYnUtMbOClHJpcid54SFstE523kgdMI4Q2E0gAiE8j1/JS9GgeUVaobEVRC2ZvKlloqaHRaX2BaX
wiWBkTZWm8S4nlbwLE4AfF0uLjZ/lvW4V34P7CVBUF59RGqUeD7pDtkSRiwghZbT+CzM3r1lZ8Ja
QpIQCdjlj27EXj/iVkeGg3tMbclpjq1eGsXJcbN5Z5grPcbpo/q1LPqAGHjtylcUBRqwLOrjKamf
CP1sRVewZl2EXTWx44yS+rawC25zgyOS5bXA+2JirJiOc1CU9haXsMedNezK6WhUcM62yQgCb3QX
+9uzMjcFgsedKk7zbibp6LTcMkE7FeZ2Fpp0vVdhlYJ1YrKrkuUASS+cjOW5x/thWi+K2Y/3jyix
/oyLV/ZHq3O50XT+iEFGExm4os9PWD+JCrEuAodX76oafPuYm+kZpA6Bqcrk4suFhDjJTrU9b/6y
sIiXwaAgovTvQ+1vyvUa+vvfT7Vr3mfDZ/PnQw3ez/+cajYnF7lAkPcg3OEFr9rzX6VF2/wL2FCE
apRxaMWAi/9+pnm0e7s46mHyQvci1ctJ87czzeO4QwsEeuchU/4f08t/ME7+caIRmwTA4DpAW9dw
rG/+K93aTVhMYqAXMZ41EcUC2QoGWOPan0aY9mXc0in2WolsfO6m6aMyOdNMbNnlfskXZnbifoGK
S6+vL6Mqau5Uqg7ExqE21djZY9rjjs/lGN0Te5wVsR4LJkgH5PDln37k93/9gv9Zd6ca4U9HM+ey
y7dA6hlMPvI+ueI/H82hoqqKOwaiol6y6LikMoPxg4tnOUtySjzMuEa+cwayCyeo/JULcNzbVHLA
bXMSDNzbghzIhvAWmcWjLdIffd3l937iYkldYMRfEL9Yq/dT2j+i2VMIatHfkJ8mbw7LPYYZni8j
BBh1NLDn0U9l9zPTnWlyhS10ipNhZXy9Jeh6Z12PuBtChJts43SFtu+jVNcv7pyzyI0U+usWr0WH
CbTtqy8RZnggdEr1BL7JOUm2cJF9QoQ5gdNNMZEFRyLzC2/X6JAhN59JNzFicofdjAyjGIYRHoi+
dam4z5we+3+Ev6XDqTCGYk9MUMtNyS/5OgV9+OCHFXMX2UQ97gorjzTMIqXwcBG7VEecIobeDwwd
14ZUQXj2aHkSB0vZC/IaUtV3mAfyLJfIuxQdnThlUTTdqfLG7r0IMLqQVUlxEFA9LtnyZVbDaO1E
dMp0Q/ruLbq/H7PeoYIcB/0Y12E43rJ/H6wNphVNGsFYDH+HLwa8qKgTBByDsBChmsQq7mooQeFm
jJrlG8sakxm3Pee3LLtI8U1UmmTTwFW14k79a3WIZECZunzXz0Zxa2UUs921U2NfpfY1zjgWfKCD
+YprJ8UfIQJEuY1n6uW5dFJHPwZ+So4lh/1Na7r01J1Z5xGNWnoh/IvyZ2OilrQfhorNE3mkNmzj
sB6IlnCYey+43sOvXCcz9hsjI9IA2Lq0kNz4fG4ttFe+ujRixvFLa+JV3WWAyaKmm+6IFGuaIRuz
kDHLzNDFVY1V9YCLduwukkHntxbTioxJAAaAkopaQMFsMRDN1YDQ4Y46+9SizoId6m70Pvs9k0vl
LvT2NiNS4C5lZkljXIruk90DZYQnD4IOD6HNjkATsXCSCqsyyjfpeayxEsdtPlcnPn/ccyC9eQfD
HfCgVbnRFhiAE/0KianTuw694z6SloJWO/b9a1JY4aPlTIt+dmzF6FWtobg8nPSHK4k6bjLDEAQk
m25lNzaNn51mYzKhhrdC/Ia1YH0NRtYLUpzNfKxFG4YHZN/qd4O9/KYOyvbZt+FCUiuKC5gzxMET
RdIHeqD+WWepf/awDi9Yf2CVNGH4TpY3VMclm5Nn7Lb8sjODT59uRf9VAZqMTtEwq4Xn2xjV2YZB
hqaxShj4fhsSikMxMpkpGb7RcT/2ODQmRAAcBFz6iJ0Q1qGOMNihnuMhKZBgAqITCc0aA0tzZ1eO
lkPqtxMOEQAlJw4pywh+q6GyihPcW5yqmd+ypjeC3topb2DrbXZdO+O4c9u1LZi7yka1BLQ2S5Qq
kiJupX6CXlSvXpOSiXMwUp7TsZHlgduHIeFAYAmM8eymCA28q557g933ZiZJM8SoobC/Mp0ZOBpw
vv6k97WlOH6qdgUhrfQByKliduffQ0XVjcWUN+kCb7jbEdItDD408RJ2/WvJ0crqx87dfpMlw9Rs
DY9qoF2fQyy74Pqp8blP0TnlfxNd9ZOS9Bl86L2PNOVspknW8FuHKn3MIhibW2vIp3RrqbBpLpE5
C7nJvJ5El4sBAQdwniTetnXIAnJrIoe+8cFZWPfkF7ibZdgU1jCTRYLRh1q8xA03yQAGpAXPKfL6
9DbvFtkfjc5FNxkCHYTXOkLJRW8DXGbbXfYckqqut01V+t82FsdpRx3rOF59DvT628+zZZvxjPtr
6BnPgmlhgt5UnR0tZ4NwfUbs3EefoRRnvqRoVHXMimn6JJ1n3eQTAMItB7P7hfXNzllLcJGfk4gj
q819KDRD1NtPUe73Fy2r+Uc2QxHmQ64a2hXa8C4A8PtgM1n/7sLW/knx0tTt0RjRbnh6yx4xWbFD
UwhJsG0Mh8e/T1BxdxUHN7sFnaV3RR3wqmi1R7jS59O1KWWSWtdQ9Opzzlmz7JqBHMYmdIg9bjsh
8EPkfdD/yN2giMh6LR4f9jHAAZMYxmLyV+WD3Ifz2H/IjC6WzdwVgFxtAuUEObVXfmWeh8TbjCF0
aTB3SRGHsnKf8wRG3Kaq+zE896sBbevyfNxjd5pMYvSYvjZSzwR0DDzX0NiFx7055SMWB+BW2TEO
4Ok2I46C8opwFt3rru+fWQhmPRZgndzPnWS7UzorqtaSTRfu/n09/uv1GMD5P93V4s/+8z9+QeHt
59vP+td//efH/zPw//EH/jrxOwz8K4kjBKAf/THX//1ubGPmYF/Cfzdd0EurFPC3ed8I/7LWM/Be
Wv8PsKa9f6B9DCtcJ37bYiEPGMTG6/F/mvjpDP/TvZIZH9Vz3eAHcKBMrkr/Ql/rCdMMvMhKtjhJ
H8VZXTf5ObJrNhS2ylGSiIR7zL5W56e/VWdNrxIQT0Q2L7dSMn+5DvT35BRzfyjCJpXnqAZVZTHU
5uEvrwG4SGdandbZbZXRfrQ1/KBtX3Je3ICDyzQi9FsUvvVhR1NZ3dee0eMRLizD3Ib5bMKK5Cpy
iowGyT9JeAPepLnhdLEry2XY1YN+c0XTzHt0z5k6xJQRcdnMNXTrbWcXVkeUuZ8cP05ZrrBdr2pc
uQLBeao3NQxr+ZCsgTBSbAa5rZ0p/TTcDW074O/MaCI8sPrmHuzI9KNd1lPK9qMbbqXZ8wLl9JJ5
JjnMLux5XNmwSlWJ8xw1IV+YGp46tYh9nrTvrlgZAkPzXQUVyfjZ0hfND5etF0Q/3nPyM1jNyPRO
LOw+6+oIr7g7eFNb3JjmcGfkLpBfe5g3vEIEM32mdiUw6mMz6uGiVNnEuem8z7xntokwwwtr4+De
rs2E8CLBfr8a4sSUw7GZAm83Z87ruqy8OJ4/njPXbH4TIO7PRL+dQ9mN3AMjjb/nDzESfBjFo0H/
5gEt2nD+eWiK3KblFhM+wYONp1u3v+srn9XLFgeDxIpnhIVT/ph8oBH7MlD8ojadAFj8YLDZj941
jAF1iUq1bmsgi9uECLshYAVKgKru3GBr9w6SLX7OdLwrxhwlqkgvsBJtfezKWlbEC9v7RpoJLV7+
IBIgBYB3x3bAOQtqq7RR4UFEkC0AQP3DhpO7wSn7XLIZ3YSFOaLdY72bDHdmk9aR46jRLpIOMy4M
A7YdqcufcBuXDByBgTB6zHO7IqRhRMONKowxnhJbPyyYr4FHjKF0nrKss0mOeMP4PiJIu0dH9Hly
XorMKW4UocX8zC+8DK7c639iljTdk+EkQ3n2BNYKzP7dh+Lm+oSc7wX7dJ409k4gpuJIkxGxhrB5
sOFkbLpM9L8W9vKn0vPdl3JNUBRitu4bzyF3OzdHmiHIiUeNVV/q0Ai3LPSYYL3WaWRc6ZykdEon
DYEOktNfDJVmvnHKDBczadiDxbpq4dYasHbSFZsyYmKlH53CZBb2vZ8J3tG5BSOX52C5umP66ACg
kMNSHdyi/+UogUBE8IytmXReDf669k2Fi2wvQpVFAC3TLM8GiMfmZ8pwAtOycoWOg9mt/HgqgVRf
qsBXXYxvh+tY0nu6+Bqrsoy25hDcGm1LkrDTo2e3GzqSm63LEAHexXM/AC5j72nn4Ctv7VM5KnHl
gMItUS+K32kWSkAAIpW5Olme6b26EF9cvs+GkN5g/hznxvHJVTO2GjyXzvTNWSACcoFBheuy73BO
FhVl5aBxppzU4WhrQsaLwxU5j3K8+LDHlxjtPet+ckvigpZAYZG7cUwKO44IlFJ36JpeG/PGSKKj
ASSp2HUd19NRwARIKYS59o1lPfDwTjtvrtsbYIvDQaQ5puq0Wt5nEiP5ofe1gbtJmTE5jG+3qOAb
ENzZKumaJ27yRNVgGf8gwXJntOw0ckcovJ7Wsp+HipRZMF9aDv29nRjBJSx659KDpD27Mje+WNR6
HJxpy1LP86V5WpfYck9Oz3X2gVTePoiGX2VaRrFV5vOH7JtXZYx4OOpgPleybfdSQXUCsLuZl5bv
G+mEbgDvW09GfoO1mmW3biTOd+2+apz1m4aL1pm7ZMe6cJyA1LRT2mwIjZdXnJBQn5NBHavG/BXl
bfbIeZtc6W8SWwn+iMT2jKLbhfB0oCv5J69u+02PX+kDv1i7N8xg+XCx5VdkbZPiWrCwOQGRLR/C
zm3OQJHuCHX/5t7NZiYIk/Dsh0l7rRmKznoa+n2bePZjuYTDm/RxzHLShqe8HNNzOIrkB5vuFDKS
cCRhNVefrFnpu5xXTLcT2pqdbWN7n9gpondnbqJdZOf6ntRu8TBDy3HDpN4HLOGOU5U3R/KSxlUY
JXvqbEUAaZ8fIvE4xVcS+NdpxMyUVwGt4+q5SWoD15GMlLtzF+93mE2PiBTuiaDTeOiK5JrNY8w0
yM+ibY+tsD+FNWwtX90b9UD2mPdlLRvzySY+BffkoZ7kJQ2dbRCoab9Es75AoVoAyQigzk5/LDpu
tQyb6aapWOaa9DP0Ntv3gV/bniHo0Z4542eWSp2LjQNz3ondmkKZDtyXyNX8VZr5ddZudGAvn95M
SWjueeuvwZ0qOftT3W9TlyIz1xqG87Is9sGDIhpnCMo3FviMoAVeXEea/aI3fxHM0Q9Ar09dnj13
anY3jWHfYbU4zqLVz6CUbUQiw9dAi7LlkDjD73ZsH0q2pImCNtE7H/gG47TIzoqlGA1KMAWnMJ6W
7BXFLB4H8y7vrHNg4xDv/XDv5Hl6U1TrxNoVj1kgr1Ghz1m4FDuzw4XmDO0LPu0jg+vWUwapJI90
OzHrSyGj+URtDKj8XDXzwW6XHwUJRRYIc73HbHvv65DvZdpHrWPG3uzz5u26d99RBJOm0Y896M3z
ZoFquMv9rORccs3HrEyiZ1wvHqCefIaDI9OXUDa5sXVcNUPXF6T/UToKV8WCYK2Dwx+d97TkoyER
QjK2osiU1aftLHcCh+HOz+opdvzOAZ2qwKcNC49hU3TZl63TCnq6BRDnxiqdYSOHQYArWeexrJ7L
fU5rLod1aV5wTdWvoQ7nmJx6wvQDPQN3I9UT/oEnCEA2mPgT6wric8VQ36llAMHbumI421G7vHeN
bbLlwd8Yd7kKYMJExoPBhjTYKFQni2hfUfsHyMnTJ11rYb1SAADTIhJZttwWc8NWgyS3A3fKHoNX
Co6h84OtY7+Sjyq9N+2+v1uU7R//QOUPHUDyFW3ApkbPEmwDwZfihBuF/0wjVQsHylruo2J1D2Vy
wnTplLtlKiVJsBJP4cAv3a4pb0jhl8UqgeDe6xwgGbvmGztzkWJYLMfaHYcXLNfVg57Lh46gx10J
uG07O3x2sZSaBwRZimRGr7uZveGRBs13yWrrIeQKvnqy7rgCTld3kGEFyIZQ8AT4ZV+J+ilVDI59
b4ktoa4X4ApdDDrwapsLoWE3Q3JoXTMmDU91SmKbGydo8JGYmlj+DDeqJYiXYz0EQvYr9Y3PKrCw
ygZjussCDIydcVIYQT89iAuxp8BhaHwCp6nF6QqLYjCxkOrmmV/r+F5ng7oaafQ1uYvcj1KUx1Z5
r8JQ3S0jkHPSg9dSJNE8WSYf1IAOF6BDgjSP23K6QsEADbdZ3ByyWbZk19DjfbIdPUFZBs0z9xiQ
lidNVQj4fceJZzu8qazZO3hkmk+jw7uEtp/5uZ6y5tVKRHLQfsC6r8C9NIo82hOo8XbRaPByjfpv
PTgPgALFW70GmZDMP5zeCre+NuuHBAvHjpqQ9IvS5+jahov5Rvj4kOGWiSdftm/5wrSfNmn4CNfu
ycyb+g0E1DeyHdwdJAy8GPO7STd7MWKArNLa/YmRoD1jLxoe+8Hqdk2XpD9FHwQ/W8cb7rrMdX9E
0K9C/JNBwU0l8Z4azSOW+m3/NJhLdTHIKKL+jNHw25uRjTyjHg8ldIGD0Qe802xlHHxbBh+znQ93
lYQMQyOexlOQSwKBbvU8e3zZYdVOT+ZIzD4f7AO7VwsoBxl4O7SNd7eamg9VUl/Zsr/cldNQ3I0C
R7Oy3fqOOh7zPa9re2/6FX6ZsHkdncla22UhJhCra3W2cupSqD+V350GNxqQlW0gE8mC2TJYljOt
8u1hoXjwIMd8ylG97dXrHHXJZUqs8YCVrH6Ihj4OO/hdRIaxFfqtudyX5CBJvA752ciN8gfFdyvs
zvcOPKiPmSjVeTbJ/M4iechmwmar3yqeCtggOsi8C5GwKG5JbY85uSQzwDY2FOINv7b10HftM4hG
eZmc9Cat8TeX/pBtaDQzjk4flnet4Xg70cGkM5w0+vRUxvMWDu+hO2X3tZX6F7FY9pOlnOzq8uoA
tO/YsZ+nEAaT+UfSRmeCUBqmReY8FlyR9qlhAgO02Hj4TSfw13ZgNFMPy8ncJPMzK+HM3ZWDRYZy
aEBjYrd2jzMvmm9MxMiRqZXftzUAEsZ0psskiNStD3cMIB5EgMIRw8YLs/QiW+A8DQVK51wqtWGE
IWi9uMwcsyE4QdzlPh/n8WJ4Or8OlnzEPmNvew3IO0w9ZACj9m5LWaU3YdGC7mDI4v1orTwduRqQ
8ugoZxJc7EvSOLd7tS9K4T026/0n11O7cW3xBTCKJxQvS15GWP4SpMJNwuN50vhByZFJc+906qWY
JKCJLGUO7bVg9hbtcSbfyIsI3XTrTe4vmTZvBb3yP5aMeopGuoAx8Cz85PflnY3+j0E5f1MM/W98
nE8J7PFtsFTZvqhdHz/RiIoaYQM4uaKodjVCQRcX0ZxOjIOIcVABSJg5JqIfDsRqFyWTc3ZLerUI
j4YboJ3XdER/T7y1tsh8tG3YiYVp5LdDFv5Yzd0WjZ4ndm83zgxtbZJodrqEqM8N8CFKPDBCw5js
Fpl/opMQlG2r/uDPpXsBgnEkhYtJXC4nmh2p+1oj3rJX6m40I0K9ub2lryPA64wJFpwgVVYWewBd
fWV2kx4Rh4eVj+UfbcSCjyQA45fjqo6nejkYc3QBziCeDCAkP8f17dw7024wRPkEf+Ra+QGcPMAy
a/tM/SyD8hnhSL2oIdJ3A++BGFOE88188EmxyG1rNV+NyppP/FTdtZpLyn0c7OU4u4S/tczG26CL
q9ixl/AcCJB40EpeM7PLDwHlCp+F5Xtvk3bNA2TWa0V8e8shA0cBvxZ2gcSBHQhS4cgQ/uG0Fit9
t3/z3embj0jCY+G0d4L9xGFKtHnNmxZ+l5PuWqct9l5fub8htuhnH1FnE7E+2g4RtckgZTuy2wku
lRxPQ284X2ONEwyPgspjW5oehNSx/jGNZc+5nXX3hRL9iZHNj3nxGrEYiE0LYXsgjVIAVKgoYKZm
Wna8qt/7NZxKszWN2HMlFS7uTINXZMkfckQage9IwUKjlweCNtVZlDYTsPl7IZWwBwye7luT54GG
MEM9iXn5pl+M5eGM00Q1ZnfTGDXvylCSX23tZtfhlNxAvlAHXNZdjOA8XewlMg8pfF4LRoSeg1eu
R1zKcYndihYERg+S8wrAtGUBV+F9IZwffDRsCbgaZr+nmXf5CtWN1YilsC8msQuSKLi2fHPbUMw7
M/NeqmzdFUAkYzO5FJtoiAJeuk59IJkxfVa9Nd0qdsBHj/B6TMfz27DIZe/MQ3DNl6Lmn7bdX0aa
GFuzNtyHasA2WYCeoEumr2/aTPmxw/h7Rn+1n/LGbPfKJiY2Ys3G4bLgLx1CZkIJW/IAgQQTEX48
AARmsHPD4EEK9qdtZwJpZNtwnGlXOcka4JbVRxYNbTb+2NUFTV84/S7YIYE3EbW2k02QNdPDWHZ4
1fvkN2GG6NKMjn+s7aA/2lZhcvEnf1pH3b1v480cZtvcaorqeAeq+qy5P91GYY/hZVYFtBAfuYMo
qqVj6FxMTBANoIU53lZNzfCAnN8SzY4a5LrVBVpXKq7AwdAEpknzLM6M55vGq23gQV7ALL01DHpT
/rBUuolQNNgBrugy44M3Hj4Eoc0LJQ3tKbW1s6+hDs9NfRJZWFwsPOOHDvcO6mnA3ZHzgdm+D4t4
dnWzC0uIOcWEsgSo2sKYpaa4BMW0g9ygCACoH206vcxsrMjs5/ZHWnU/q9a/s+uE4svF0y/UFKj1
s6VOtpUPB0Twu2kB21z67i9yaLBGW4zNuvPLvWCjh+IzT9TeaXm2CcxeE6AvO9EU9JtXBcprOh7Y
HmpIkBPAn35GQXSzz2lMEufMzN4nF1IyEG5HSV7oUFIfNl5tkmNPMms8jJVDOSzkrHDYAW1NTPYj
48o6V7blzXfKWYor9mJ+sljPQciUhVQJuhn5sBcZwIYpIeWkWGlZ6b9NYNyYoM3JYTnr1+GbXtg6
bgUi7mtlaUIFI5+3jWwEAIzBBokU4z9o2S1FEzMhm39zAhfgKPbcSWWkzJWhXpPGteDIwwPBlKLn
4kmYCr6O0SPXPQS+1saZkj7b4KXnrLRa/vnefuhHk4G7kA6pBSzGg7hxdGfbZ2mR9oq50FrZRRCl
GHee1ZVtzKFpsYYrfHtFJtOmdnah+ZmbJfPr6Uq1GVukxUjsO/rO5t8j7pkK8cuEzTmpFUHHinK4
R/mPjoHKCXg36XO9ALOnvIxrWn2TDMGPykqWraoQ4FJddY8NwTXpWj9pRpzBEFj9bqxLItxT8D32
1vLCB0H/QL+Fb2FOABF8bDGvlprJdRVIHbVBU5CaFtvd2eW6CG1CcRPhwk8bNoJLs17LQ4kroBqL
lymRXf9gUyTE54Ec1TECPWADRhibR5amTbFj/1vVT02nxcVEEGJziGypuhST3ED+mj5wMdxosbCW
yKwj+D+5VVk5QhdfDII5un2ZxvG1auvnWoL7IzLkPg654T0Ka262djZfJzCeAI385h0GKneL3nsi
c85YwCGZcSjZ9UEOormnzlicSlJIyJ1I5i+LSoKTI0JvL4u8e7NZxP92kgakr50X88YRPnDbNnmD
GDZDByL24IypBSc782CJJcVvirmMeZtxYoTsDFpl3YRTB28Y9zzAb9u3OUIW4c2ftT/X9hHPSGXv
uIrTX+cQI0oPfOjha+S5Ap9GFHxSVCqSQ1/3irJz8AEVHqZBz0okbknZMUDYLH4Ykf0WERfzFF8u
JpRiF+ErgiQykSAjgxfUBX7FdmieS9frMMlvypy3KpjhsgaRGPdyXhZ5TDO841yLUlaX15ByS1ZB
Ccw8fjf7fono4VqSZbcMyysRD8JtxTmdTfBFmRNsgrntjtaCUotLNDw1rJQY2WHrLHo2z+wocgKj
2D83rtfoA6A9b4+1pURXoRrB1uWyHdLwJhqhsrLvYFOcBe84/+8qACzkEicyaZrteVkp/2i2k3HX
eUMbC0TJ7ViEEP443S1v61ujPCVCYJgXqrYvDVyUD9g8wVsKTOUqKTnfWYujPzIZZucJiRRAYYYq
67GXuOLEh1wyROExlFN6HjKnHvZa9J3g97PucQebt73I0tKIKz4y27JznXoX4HwotsAcrJWK9YiD
7mNh2f/EYuBaW9aJaKMY9t6U6d8L/IIDYAHBE1GV4BRFsxttP9lWhBop5YNjvOX9Ke5Gj0d3s4Tk
bAVK1Z7YiYMej08LDR/J53VREQnP1EDGnbjevvtS/VItGnPV9f5VOPCT+TQBY2m4wxTCbm/gnfc/
RxHe9ZqBizLafs8NPYIbOU3nMM/w+6S1/ZC1zq0fAXbp+vkQjvmtLNWR4GJ0sWgL63gfFfIuCsf0
xmU7sIXMpbddGXUWsViBiWjE+IGxPd8YvKKfjSC5ZdvBS5Fh+gEWeLcxEQEfoXrc+DLfYzE956zz
OlhwZDSy5l0arUR8Dj49gU5NBoD4QVSkj9ac+UdUgOyhItC6i0bXPviTjXqb8UVHkGZmOyp/igVM
WTR+NgKuEAC94+qO1ARLeUmnDzXEqS/O2/p17ALN0yiTPVmmO9dQXpziQau3JCBxCtLRhtPItPRx
EJ33RMLfxQeW1PQAaMs5OsUEy59Y0zOq7C/tpz8wvrL+4rm7enCgjoDyl3gOF1JSdXTrA6W4TwW/
ww1JrICLztCB46jDk6Q8+9zBEIsrUP+bZITPS67EuB0sCj8sS9SXySD4mbmczzzQofFUha18Gsfy
Ma+5xCYtGNeQ3eYms0oyCQL6XFp53caijODUDMFrUzgkFuYQnCkgmpvasBkCk+5Q2a76mXY9M+uQ
3gbrD7Wz1j7trCtiExt2nHObA37x1gEgOY7YuIFHti9ZiU27DHEtFJb+1IW1bEODm3s8Z0VI4YRi
z+k09U3aCz92U/+rwYfBEtUxn+GD2lunHG98D5DsApXy5KTJnm8QOdov/pDKbhuzRDtu5p0/aeMj
cMGsiv9m70yW40a2LfsrZW9Sk4IMcAfggFlZDRAd+1aUSE5gJEWi7xw9vuv9Qf1YLYR0X0p692ZW
1qzM3iyVEiOCCMD9+Dl7r82idQasr4BKuRTltsni+PNgs4udZxAx9dXcUiYRD96G7nlBtz981tCT
nF2Xry7nJsyxKQ6Wzb4rgX6PYzSBDUP6M9YcPfyaarexR/fMDQuRPDD4iNNN5nMQPslI6MNTY5px
8xoq0z3XoYu/GKtxW39PlvsvQMK/rVSBf61jPry8VuXP5I31n3+XaVj2J4AaaIU50pIu5Iv/8GV4
6DcElgzMFXgsyPRB9vwP5sYnaaHdMFEVm7aUEnHzDwWzIdE9u6si2lsPs470rL8j0uCFfjJlcL8y
oXLNlY8glHB4Nf7+7eUuKaMV0PE/7PVUhuoY31eT3tpVRUc/wRo6tUJe/XRB/onK+Nd38kxOjCZX
gfknofAK3fav79QxGwzRegaeVdM1aUpyHYZlBYih/fvzd/pVzfzjnTCzMMLjQsGR+PWd2AZwNiPV
EnETbkWKYE5P87T98zf5J78OWfB8Zx5CGbTKv0lbIsfTjcaaQRQVVYdfRdcw10CsixhN1l+8lbcS
Kv4QmvMb2RirLfILyYQkz0ethIufvqVQ1hhInQxUz6pW7quuCeHS45rbNXjnCaZxUlCr0dK6uzwa
ZH/uMwEkCzphhEweiVvAWh+o9JGoRyCPEac3HNdGzUjUz7pqufd7RB67cAZcuEmrUoirKG6z62yU
Qh86ZsFv2Kx9BpIOGaiBUa2Qfrh/BcX5VFpXLH78pYga9yMpFxparYnoei+rwflIloTEG17CZjZZ
NLyxlRjWN9uYEvz/UuD9ZE0n0Dirc987C1PlYnEUUo9XJsQpjDoDry0xuOHZtQp6wUiT1RskfY6c
g0C4DIHLZ1CdZWp+mlpzeIxbJHQbHwQyMm8qejw6ZTlx3FKyOBtipxmhTpvtO/yoItzlHBheOQNO
X6exWFN0EueyqTLGgYaM+7tpYhK3zyKgavzidrzSkxPn0SuYLG2WsjJe275RDyjdswc0BVoHiR1a
JEH39B2Cwi/S/tFL01yYWysuusfCI7SVWGWudOll9bOtRHlHfQr0VQA2vYBr6WWbEfkA40Gs248a
s8tr2SbJK09N/xLPPjzAFBCt3ISVqBGcoPx9URaGIVp4fDMmOxkKqwgv/RZ1IYhGAfj2CeqPBSrW
m+d2s0DgecINKq+EbP1bjRgm5WJKprCiGbKvqOKR38sMtTTH0Gqz9F12X/aaOVgJK/iLNUy0vyzm
96+J73dfpzAfvzSZEXpBQtbOG57o9r71XJHvxdyNlzobpzmYJrJdgozj94XnT0SFWdD5WmrsyXw3
x1WNQWQ1Vejq9qDE0tGtQGfeb3u7bA0cSt6QHRgpW2dNUiHF9bvEuMhFHpobsrKo2yYcyNV2LJzy
tiMvBgzboun/9HoWCjZmVA6oSZdiuUUuHd2U0JefM9r3FBBTpO48nUSPvUtYNH3R1cGNF8uLN0jY
xo7N0hwZ0DKZpsfPLA8dRKehpk5MgN7ahkw2NGuqf6TY4ZAu1Iirt+rKcdO4MaA4N5yamPuvUilE
OiO7QtC5prx2Ls3gHPLmXSm9+CKkHwFgEttJFdBNKcog9bL5eUgTOB55Y/HwT9COcryvOU9Zzjvm
O+qg+psVt2jJjOPIseyNkcAZGCYPGlvaQ8ay72+16cbfejsfUay2nEwK2bi3Qksk7lWuUP7yYWhb
gTzRt2aPNuF8DsGsBIh6s3qXTyb3P4ddH4kb+h7U2HbhPLWtkbx5rVvczDQwq+2M+oMeeBsZpN6n
dGiQTOHtgKkRIshZQOc94pem3zby/L1N3EB3MhWPUBn4trKuh4dnTfM7JTt3Ut/AO9mEyIBztB6h
t8NQXvZQykyUg4S998YWoYb9RbNkPuvQ8GCR9nJsqPmULk59NyxfkmKOjKB1ZcgdFaGY3WMhh40j
EdAQPBLXKZko9YxNAUzyfMnQA9adaRvjNT9XPEiIwZT0JmqOdU0jWAcrivxYLG6VyUeZiI7ebZst
emm4vGW+queSfMbkuOAN2glYrHcRv0C2B11DjVm7eGx0LrKtDaEB8qhro9ZGPJ9Oe+kkTr0p8cN4
h6F10vVUKCj73WQAI+9a45PFLH3aoLHmMzHARV6MaliwmOVVduPQYLdPhMn8xk8Q6oGLmCLsSI4u
zsipJygiqSxdw6rGxDatNnOcHKzPKgTxI0nF6D0tdwM5ZNgrQWj7gTU3IHqHAsFOuOjkzeZuTeh+
9syR8tiDJ5fSLB82GK6Z+8S9Hz/lCIrmMyDV0XvC+JTIcScdbmzm1AOKiBwFl2d2033v2niXUbY2
M1xEz7VPstL3CTSZKj/ZJHLucNtZQ/tG/FOPfp6GUrGVOKmMTUtT9sQvVwVCMtJh3tZK21/JosCE
1CpF7A55Q+99WDV2MFs2npOBoYX0OHlhsEG3SKZcJ0+MRTSnmV16/qax3Phi0DFcYRna53Pv5J8Z
2/qvRuPoZ8ub8jbgbBXBI9VddIlYsb3qpImg0QcYM+wqL2nWCJ84Adug8+TBULX5OlbJdGdb45o7
YrsGsNG2S24A+SXVxp6Ffquz0foaxQP+xm5kPIQDEvlO0GBCyTa9q5pXk7Vtl/ceKVd0AKtXJrbj
LR1oiTtbWzdsC+qqrSEIMwAQe2Eo9YYdHIYTsJVB0EHuen2SoZi4nsE+c59Hmk2mSR1aGqMq288h
GU53fuFM817D9/qWQVxhwFLnLn1vLRa2XcX6FdhWrZmLSpI4IxfrEGIbk91Hi5VRSXNQn3bcfK8N
V6OjfWwxrxmkWk7oOUEFLyINocNvnesJuDjchb41TxyOb04wxH5zHw1KvSQNFohNuAzjZW27eNEN
aNOwCZFknLL3tocCQ3GJOiilcwPI7qXCp25wJLbYQNJ+zjp4wwO3k1kWOULMOu2elhkx2XaeE1aA
RA9Y1skbma4VDOPiomJczZ4i5pTsIoCoTw43X7ZXS5XfzoAvP2JT1lc9GwX3EU8f8MohSp5Ftz4f
qS17l2lcpNVGubL8qjwreXbTNmZhHxzjxK4jdGuyCNstnl/APhMNkRwoFDpSWFi++xCNrU3vvlQ9
oxukumgJ9dTXpJHQoCFjYeb3Gqkm/QDikL6YtaTNgystqViJ8CJyTbuOXXk3rG0tUiVGfMpl7pAD
RU5xPpy3VtNk8pTQPvtWqGYcA1PQ79xAmGkx0DpRPm9Y4ZvXAYVyji+MrrKnyfOZlnwASjLEyYRV
TnjZOq0Y3VONvJ/AIlVZcocOZbhJIyGqQ++10jifZhAjwTQShbDxmmgZObsr/blOqDtR9VoYy5ys
7m66sSANyis8DaxXTNluYpzBXN2hKY5Q1+abt61sei2NUbg0H4R5luJ1S4ORI3uCFY+G1rVMeeLY
SAxMGq3omG8NQESQ4apU3HQCbXDQNjN7F9RAD2CVqYZ9AovS3aYRoehXgDVAN89YLNJ9P1lufgUf
Y3rBTgHg22FfRDxuSBVv0xS6sCbQgwoy7iasX53EjBLboNzY5NfP3M+RR6/HH0iBiZZuOLOnqv3W
LwPdIwf4K9iiyLAKLGk2G07U6pZWk28OdDJa1203U8cabFazeYoew2DuMaIJDYzYqZvbZZra9rIb
ZIrArw2lv88cczjJhyL2Ynwn9ZBt8wHhZ2Dh/n9Vo9WqHR078EqgpQXNPu0AF71Oupz8Hd+grVLg
buTBiF12oCUh1kv66WRopp5mV6AnD3Fx570Y7BNCMLqQ5J/IL3uik8gERPTQ9u6LhemKYVLIIYR9
mQ66+9rWCr1iECPEAaGGgtO+xMdu8LnCvH6krRzhdjXb1PxCHsdUvxDP5zc3md026qYWNiQckyYG
tvSkcrP34+npv1oS/+ZxsP2TlkT8Ur780pLgn/9oSXwCyehyHBfCxDzimBikv7uq6S4IKgcLaKOH
/xZn8B89Ccv6RNqwR0eCtoRlSucPW7X9CV4jz+IKKXVoWPh/CxWBSfuX8y4gJmmxgfBqOFTAQK4e
lZ/Pu6wUQx77LzF2xJTjgYkVzq1csUktmRgPuhHGBXwSU4H8nWrw/Rz6MGYwg6BdSgm6xpk6IyMB
lSI4rrEviIxC7kTHwAvOrEWnBlBrl0xnDjBZR/IRIXw3YdE4w1lrLKgZme+xMMA9IBrunIDTCcpO
NDcJopAsG85D2r/JtnYREiVxVSGS9mteDWNBikbLVf5wRgAQDzf/Z+0fK+s2BmzVbdvOfGd9qqML
Y0apRSTeFKcHf+oa8AqSKTmB3Ko7p4mAwG2BReS85PMym1eMutHrE09hEDwQ1URyTRZ6nQ0Tg+HD
06Zqdn6aDOZplSatPOlDLsxWVZIOReFgoDhlbY0PlR/nw1b5mlAGRZjdDm9wx/QAAFd7wu5VcsLP
qdKCGnsgcKhoQB0Mi4nxD53Id+yJxjliYFcEBtUyqal+2jDsNxfngdOKLQKkV/VZBd3fZwse/OrE
yZrJ3AHAap4XNylezFQMjPy9xj0wqffREUVzcecv48K5mfLZCGbaxA8ytdJ3QmejamsAJr2kni1u
lap7MBILQV1BYjqxvpiWyGhIRJ3Ddw4LuGgZrRgPQK+YsybgrBhmj6bmvhHMYA5xhZ94Y/r0jQ2X
RvO+ROfS7NzO7l7t1OYYWTOCujetlHGUmaBhJ/F3Kt2NX4mh2C2qUOHJMOOcCmThdUgxiIwJ7MjW
r10hRRcsfC/dRvhG9oRAvXiulQHBuZEdzKAmQbOEPpCTE1FuMZ2BSLPulewc+xLF+mlIJsy8laVj
9yiZSuNaOHrBSEK9zjrKnXU+ZhFWkcCMk/g0q22mKO7Q81GRdXD1LJy+xCEDI8HzjD/W2CxZyZZJ
UGV8gzUmfZUDU7nTCHDCO3I1G4WoI7pXN5zLR40/oUVvYsT4KM04ZF+OmxFjxVK9wtdO2fEp3W7N
xEvVxpid5L13a/dKevQtdrg+JzKKC3tiXDBgatlCDC2+oRuMGbPPCrYWwnXI31KO6kGFNrGqKyCd
yXXmddW5U3XW19xR+VVlSzzU8KWwt+qoxDhW4WO5r3XrDEGCALo+SKIZ3MFpX+UIFGQDgjx8NNNo
dPFRuIDSpxQewWbstPww2XGIcTNjhY4L6acdTPRimcO7aR8fRjPR3xJ/yPh0vqZKYVgcYvTJOoj8
Q9hGdWC5ffShzcxAKDkI2kg07vlCE7NtLvDHEkgX4b2PT8ckC+GaN1XIVxL5AwpljKHOgTQOfb9g
+FrLh1aQdTbYWGKaDvL6zs5I8w0yP/mWpyXgWUIsxmqvuxoVLjM5rN4Nw1Pm5qFxZiGn+CBgIhw2
RlaKb1id0+w+idX4oVQyfsSNiWEZ9Fc1Mq63iY/tS896ZKysHp1+HCqmW5b3RVMFO4hsVf5sO2l1
41aaAfAyWulHEqci2YeL8F+ws6MWVNRpZGnTXr10ozDCfgOQ5S6sBdcFR4WZI1Z0ijOSnZZl10eT
EYR4NRBqoJI41YWuwcaMEMieF8Mxbmv6mvMXlKoEfc65OWyXYeX4lTZDinYJ3Y36HsuM4IOM5twn
wvakLGpX33VSuPMTnpesOcNQpE5ZNfC/OJUaXCbZFYVltVTqq6I1SmCeAuayN3ICprN2nW6XfefM
eMtIoMZUYgwHL0v8V0uMXklsfYxHy9ejviYuPEoC7aflPkTtWQR8Pol2HNRBsJS8GeEr9P7YXYzu
BkdyhJ/BIUkAUWWH0jljAk3wqJN500mrUW5sqUXdz041hYiMuya6ToZwJFFzCpEyGDnwfQxXDuYw
JoXFZslz+7ZOS0xqpOCJFZy+EBGSOm2piLYCT0OUHMnkTH1EUZAforvPqacwLnlogTifkGl0lWOD
P37v1UXvIu3mViqab2wGCgef5UQFV4sMIRZcnRHpwUKz7B3LnvsdTYmZY0at6FdWsyaD3DeqkCda
Jha4PatN1aPwjIZVUtlGd4kDcoxPI+7P8RQjHzFnY1WkTJIbCG4Maxv7SxMaot71sDmy89Geh69K
kBq4iQcz95jYWmSt5madvrljElVWAH4vqi+GcGqtLxNDQkEkRpU4QYeXYLmtdZiaK5GNvM48Gbqv
RLFN46FA1D+CrvAd3FzKGDHuS5pUF1HWsCxLGcXEDsaAd3OrFrdRN84fk4ckk6BOyv0QMlBTPNOU
ECcWp6n+qrQMK3uc+Fjyc27hqeKuMMnRLp2pn3cVHpb3pp6cQI2Oe0jcKb11l5Wl5I1O32551i6K
r2UnUb9CMug/twrhHC1Ub0ouNGtuvQWsHJf4znBoBZW1TB9hLvnodgp0hYsNFAAlIvXaqdemsJys
Moy/Vog1X9uYriF052flzeWN7rSqTwBL6/swRq12YdS0ozZj6JWPDf14MpznIVK+3FpkS4wfqVjm
J8h4zjecslV5GBvbvUAMzES1KAFT8aY6tDb/VXX/IBoBuf+Tsnvzv/+9e/9v3/776VARmPNz/W2t
P/gD1iY+ASjy4LVRSFsUYZK/+lGBe584vdsulm7p+BYm7j/M25ZJnW2CbQWkhqXaNfmpH2NB+xMc
Ighr/CiDQ5f2/d+aCvprhf3HxIkKnGGgICWA0aBDW8z5T8x0lqq8mYmQCCO8/mFEs30Dn9/lxu4U
qBak8K6BlchMy+S5T4pM3LVRj14KeXFD9s2WiVCXet+mxkD3to/r2qm+jYWkLb86tMrHJdTIm/3j
HZzAV7hvjvc1NVl5M4jBe40Iwns114fAixXPw3B8NvpkRNTlHJ+ZkMgvFvf1UfKPTxUfmSesPT5t
9vHJy+xiRIS7PpBDv6QNJEyLBL4FfCiAF0qIW3jv+rRen27IzsO8i7Vlyy0Xxcqu5+NiUB0XBnFc
JKJqlWM4dvHsfF9F2LFYUuJ1dYlLS9zKfGHJwdUXP9uNsdaH65rkHZcnF/46WskMdtkKhnOd4WJk
WkYKsetlJuK4xFmYkR1XvjYCk4aYo7e+iD5JMJzWkj5KQHUu4x0c+8Lbu8dF1c6j8WufpHZ2Pmcx
aE6TRehLflyM4VJmK1ziuEhHTo328bh4kyrCQi6Pi3pxXODlcbGvG7oKG/rhbAJO1VOmNsfNgQko
GwVJH2wa7nEDsWrJZpIeN5a5ML2SJrLVUJlEPXgVerUXxXFD4kQQXfnHbUrmkjGdYUmORMeNTC4u
efF1Z1bLlWGn82dlI//bhtNk2m/sGJG9keS/e4F/TBqJ/ZiiwSnEkjHToQdEL7qJ20Par7GrOKYR
uKmuT7nmjsULm7DHrvnS8dKS/VmEm4y5jw4as+9An9pgMCE09eWT9nJaiwqyIPHBrQBn2wL9+VIe
Q1csKwxPR/C2BkKlNZalH3sPzLzgO2O42NnZQVjcFDSAW1hVrjK8b2Puc9Plfk57MKGMQotj90hj
CWgK1bltA9ffM9/z0ZKOy0s9wZvdzGZItupIi4VNOElcKoTanp49Q0x3Fue7l7aGcx94RJOSM5qJ
MNqPvemUNCdl5tB0GUKE7z4HAcwl/pek6WSz8QSt+I0d8RpNPbSPKTh8QPmwaphbtNl72ghg/1Ux
Jq/RlNj38+jRJ8SnPNFkwmoY6Jb2UMBcWh5avJXLCVen/hhTjTk9QdHwAGy/+MK/pI9DPR3v1NB3
9xn4PXgvhLRyg1BCEa5dcjxqm5xB9GTbEZTU1AcTDGod9yFTiYnLihqNLl8tPqxGVMzDeLg3mkAs
GpfZ0rhYQMfuK55cTOROS9TlPrcyovI4wudXxqSx4vRp175lizKvCRJH8D43tsg2Q764V+PEGWGv
m8w0T1uoDDbAIA3HRSO/LJYpNXY6ZU4YNJgAz4lhyOnPTVjuglkDoYDUxLFxI+CwYbwscV+Nbfcq
J+SrgbR6+2qxuwGtIm50DTAqdsgdK83iAUxzzWTJKXPvNIp0d5EZhvma+zRUsfcpRL2E8Ba3vCkE
b0w6BkORylLXwpySryL0HG46YIzn9Nfc12pu1n5jw88xlIvn1T4RI4kP6/uG/KiG2k2VD9Fgdnec
sVBaEk/IQR139r5SSddT0sf9Y0JuNlO+CDfjWc38pN0X0I6f0IOq9JQjNLFSkREWt31WMMMTUQHD
VzZeA6ChMZtL5bt1tS3N3LhqJHSobeQX/X0hE7Rkgh3xvi9r7a0soeKc37vCbW/Ei7fhrXwocb5l
kHiXNrq4dFSRPfXaK780JMNZm6IdRnPrj5jKdkOEwQyxcZpcULoX2cal74uL162gScrKpDfO0Dt6
NWTOUcVmnKm2KjT0W6aLdL5QPeUghX2av09FjJuBpNHwCjAYa+kC322T4O+/kbhJEsQUfOpAID7l
7BjHOFLVlBICmjHfpfU00/x0+8ZCBBr1rtgKv1Zgv8rQOwgUb1CFxhSrUqFF9iFoCD3J1GASFZIz
kW2iyPSbTYWI57MtwRsH9CV6FdC3FZct81cEwTh1BZpu6Tx0WSjvuFM43JhhLL/5YTXqnSCh9jEi
RgLroYlFIbSr9kuezNkp8IuQSXM2caJMYQu9FmMj6kC0sngaMTKrA0QrbCK9U3NbTSQwfNF8TQPS
AcVxs5tVbPNVZ95bR+PnEEuCIAkj5lyxjbKsnvaYKJxqwxGAMIEUK4G9/rdDH99TdQSOXNNzI29v
PKtmw48PqZGIG8dzGcmFNsoJSFJOeF1Kops5GsexsdX8zgSsGOZKr86kv/UlSzqcaBPJNNGLq6us
ZjecHN0vuMRyuHOj583JlkhQmhHEbGNbWTxq8LJd+DwMyOMl6CZcf9gOKhcx5JC7jwqP81nOCPvD
cjFxB6WVh+lJDXdjwfvPZJAY1W5s9oUJFQAvQbdMB6/EYHLoPGW3lz0nPWBmfi0fLA5o7y2Sls+j
KzMMpD70u6AT08qgtTElrC/IlN8CKiLPrTxSJS085JxkorfG5wJSoRdMcwEvhGTXXG7HOmbg1xtm
+IyGG9V4KfHxh0QB1itYO4+gTKz2nVqrcYOnn4Ed11zcYoizPkomDndWl6h3XaNn2RZtmH3E1Zhp
Riz084I6X6bz2ur1B2Ta/s0zF4+JTe2mN8OE+oPdycKbtSypRgcMD6pFJdAuFxGGlTcCU41oM8jW
QUspeOZCcr79PWjFGVqKa6VXHY0MuleWx+0zhF7+ZitDjrteuN24E5Ot2J6IvXlpGR/H2xFo7BtH
o+wCsZHE3cMCc879H5JVWSzdZRzVXX3IK8cviKb27P6gSQ29ZTi2fPORF38ear9Itvia3WuJCyUi
qR1J5SbSbZNy+m7t95pGJgAgGU/Xlg1feOuw+nnc2jVZfG5aFgxJrBmDe0/A9H3XY4JBEM1Z/1AZ
HcwD8hEc1Ns5Em2twVgjV2es6ZJIfIVpQFwyvYLbR8AcmqnCtRZs9oNHwsscr5CamN7pk6DtcK6r
dHhIasUJ3yDp9FAWC6j5kjuGYnRQ9Y2GRbRsWfZoJvLn8bztRf9ksFI2rJoRSAQqC0WtVfrs3yQm
kIeesGkeIoh7X4sRcQU+kt64AFdpLMyP5+pFIzY1z3Rp1SAATOI4QTbeRSU+7O3Q2TAoW7P17htk
q+gcKtFq2hlG7PJcadpkOHfsPdM6xznnux4fGE/5H4RxQ+X3EyZKOznNWX+w7X4gezpUw7OT9kww
l85I2ArCTpwpyxufIiIPaG6adfmZYML03um6Jdl6pU3wgyRbYAcSH4u1Ye5I16APN7uGe2p2In+X
dZR+7jPMoyeZ7AwSmIX8GjbCP3fboQYSwBm8DtjR6QKaEaJpugHLeBYhBuJX6aPi3JpSRT0ZecZ7
WuOVYIfKS3+bedpZTVd4L/AbJpokgGymkYqlEKzwaDmIUirV3xVRjD6lNIDNrP5S/PcLAIdtnA6M
Of0egU6QuyEgjbZo9F7GtO32DkgH3CPkBt1o0cMBtsYS95+DJ7oK/CaZsCXABYDn3njsHH//TH1d
v5f3nX5/7y5f6v+5DsHekNSgTIq7//XrH4Fz/5iRrVixX/6Adh3E2G3/rue7d9iH/Oj30Lb1X/7f
/uUPUNnnuQZU9obxoltfLUJ59cuh12ZK9K+HVBfJ67v+nf7LT/w4JitOtShjfeZQx7S6VZ7645jM
NAo+lPQ48ArB0dpCBfpDPOt9clhjyawDcWZxEhb81B/HZMi/HLBNJGQOR+W/FVjHHv37MdlcB160
mGzb4qMe//4nYaaHgbi3SPLUtNmqvcKIiqw897gBwuPN0AmTG0McbxJsBNwwzXrv+I7PbWQfbym2
Nr0vjjdaeLzpujKCxD0eb8ZsqWNCW8ijviiPt6u73rmxKGD2zd9v6D5iSoAuQB+GsErifYuAN2Sg
n1U+njDarOg+eEImLHowitbnpoo1G2m/Pk3m2MMAlI3qMv7H+sCp48NXCMM/H9cnMl+fTaA1MX7Z
9YmF8V+8MzpTp97xgS54tLE7pSfT8XEn5wXOwXERwCuf3ut1ZRiTGv0eI8fxqctycTZkNYsIXXgW
lGpdW6LE7qESHpec8Lj8MJRgKarbyv8IWzk8TMelqkJkv++PC1jFOMndgGNiYdPHRa5b1zuSjFn6
MFyyDBqF1HdEI8iXsvVrHBXrgumsayc2dpbRglioi/K4uMbrOjsBOiwPCWx5OmiJ5elAHpdlDO/D
edSsi3W3rtskwozn2XExJxPBW7bdusYvY00Cd3Vc+iHupof0uCHUrbWVqTPehUvnnUfrntFYsoYn
ctxKWg/8VxB6HSIC5LpsN7J2xKWz7kGkfCmERbPP1mSvu5QriQ8BKyu7c7K6skeUozrf4g9W1dlw
3OLsApklRz92vv64C9JpXbWox90RHv10nfMSQDXX7dOd/JdyZtRGMF7acQJ2HXbZdN1wx+PeG67b
8LRuyIM5T7fhcZcujjt2cty9wVRFO9eDlS9rTWIxQR65vAudpHwv27n6FhvgIU8H13QPdYhXZMuI
Jr023Crqd4gydUwZaU/iJAcnfxKWOWAUqlr3Ui51X57OtaHxluWRKymznfmrnwDsYLCYYJIzraLE
hRyJaiMawJV7LDTRQ9vFWu8jS6jPBXqNal87E8x9js7zkwWHetmQYlcbJBZpwsY5sIx8Y5CFEeJY
1bVThOT5RmVTIJDh1IIDtoVOwX2ejbvMcdzhcrZA02zKBHlU0GM9Itynwb+NqC+DA4C1rzwrx7HH
zpLywjvV+KhyYyowzlJoybNNIhA9BXO6hLiDaQrkGEHILA5MhoufJ2kWH6gNhdxLJVFSmlFvPK4t
JmMD7gA6dUP3zQq6HkjZfjZG/7HCz4gtjXOKG2D1sbgPm/au0rN1qUtfPZGhRRsadR0dNDPTRr8P
w3r60BjEW0y2+QLZRBTGTduYSR+EIJ43nb3OriEfNuBzjMpyt91i0eW3OsN4ATpnb0DfEbZjZqbv
bRA6updeQyD8Fh8tns46y4xyM8eMXDlO97CAR7QjVGogeoxxqT77swvwYrbbuj2TmuETULbwOiUe
y2bfDMMZBSw1/Z0vovjFCwWrT+AsbL2A1sxFbV2EA0hghyxp74YO+v++q7y6vyGr3b5qEGupW8/N
Eg0oZaWa0lSavd1gtyEOQJJ/g0zpxgxIC0zLTeO1+hGhtD5z23Hm2alKpJ99Y0KwLbXeeShxSsp+
L3nFF9s9UUe3PK8ooQO+NcZtmTsRsthTn7x5w2yoHUJnv7lLhMiAP8Tm8oVRp/lYpDmLK2pGv7pv
iF5LIAES45hej2Mn5+vC6PJ5nwOjTbaRUKTkYJ2FqtbmS+GhEcr9awSuKnU2EghCuwMOUya30qhQ
ePpzm8TbpVVkWectSqiLBWk+YqxW15d1W7oe+CuS9VqA3P3W6FKqYFzt9Zd6jkvstY1TI9U3JMe/
rGpoXG4kllqUFItGtyQAwRicNBTDSouplnmKLay395XGV86Mo8tOaz+rnrQfm7d4lBLzHJ5GaXGy
SECPwD0Tn+d0cIuTlHXrEvF5tNyUCxXXwa/Qc0cYahl11SV7nllkOtqTBjXdkSrB8JPsDbqALOcM
N87ROAnUe10XmhBWJka3Gxp/9bWzLHrcx3kJiqiH/nhj8EXmG3dgSZvrdE2QTdq+PxhWNZz8/Yrs
MnnTQIE/ul/Lr2NJ9Udt9v9b3bZaTP512bbn1PVSfvu50Ft/4HvVJq1PHPOViXDHtXyX4Nd/FG1k
NjBVOPqAFHBaiOX/UbMp8xO+ICgcHJpJhV2ThP9Rszn+J3YeCjrPNqUU1HR/a7TxS8VGSSgYjijX
RhO+CpXs32xIEu1g7JfwztwpwQnq5N541rlR/AAirTv96aL8E8vTr0OU9b0UsTms67Zjcx3Isf1F
xpSisURNkCQ7k0Dm174vWkLbVkjsWKDy2ThGibOCGSLjbDjYl/8Pb45tCBW1jfpPcq1/1lCZNuOX
MiKzCZ1scl4aGagGv0E7TJm41QVvzcikOHMJQgn+/J3XfI2fhkc/fm9PARpmhMQn+M2uJNvBYK7N
mKKWybxJDSvZzXo2DiRGjVfTWKshcCcbYRU5E4e5wOkeZYScYgVyGTjBSvurD4Ro7T9/IPRglom6
jbnb+oF/KtMNGugZVJV4l5bhcJHbVQw91elOuCUXRA9N9VH4gk6NZzLJrZIs20N89289dHAXf3Ft
1sv+x2DteG2Utc7WTMHtx5Tg14+yUFPh0K6+xyZcphD5fRK6Gv/UNeOeATAKHBaw1ov3BgykJz/v
l49OgqICjRLRLVPmrC9c8A/Yn/3MK//qUv2KbP7++Y6J3rZrrU/cb762iRTEdqZK2zXemNzZ5jDt
cMzMG1d7zg6MVHvIMbqd050v9y35P1tU3+1fWAWtf/J9Kbh+gHRtjxPe79zoddONATKkWIYJbGiS
2t7KRedXSd8ap4rR1nZ2YJoGQHeyiyymBAgmtxxe0B942z//wn6VIn6/HrRfmbbilaT9x7r0860D
Ybv3SaPLdmWbim86tzNYb6ojHFeHhz9/q/Wr//3W+OmtnN8uPSRhPCEOpj5hNpC5ZmX0ZzTkw2fc
2PMNxzO1//M3/Cf34np1WapdhQX19/yaxPJTI6/blJBW39y0sikZTpXyL1bB9Wn/7dfiQbFNhQPU
ZWlfV8mfHr6SgZ1hdiZ31FiH2y6T2OYWRDmQ1RjBes6LQqb0F9+a9X84O7MduY0mSj8RAa5J8rZI
VlcvUsuyVt8Qln+J+77z6edLGZjpYnOKaF9YMCzAUZnMjIzlxDk7nw2jrk6NABdEG/3aaKosClQd
cxqIIi/OQ5EtEC5JATvkSWnMDvGZUZryzAVwvQHK18SbCKko+6uQxRSVfqf1KUNezLpYn4GwE3ve
3vrXvw8HYHOyHQtWAFVsNgU/lTfUjHIYFHv9rmxqCELzZIIkxwwPTL0+Vg4wXhyfwUOgq2LjcSoc
3dRWpvzKFvixmv5hyA/7FDVgQVcb7sa3Lw0gkGmoVGB025JLf/G9i7la4feFwCMz+/hcNpDohYM6
34tadYO3m2JomeIQJ4uN3OzikLWIz1RAEJ3RhaWprXNy7Tg/z9Ns/1t8+7fu9eHf8/pSJEl7fYwd
lceDcpJmGDR3N48aYHU7YYKe25m5M3yxprI8VONEMwIlN3Rbp3pBRH6IjPca2dcTdOH1u0jpyYog
RPnVFNrwFd1x9wNA0OlbTps5oAg9i8AsBuPfKfz/72/d+6nUuCwBVETXfwO1X34Be4LeXw0BcYa1
Vp2nnmYy9Aj5Gfdm+Kro1XNf6tPBBu0bZYNAjNANtTeOEqm9UKvKJQuSjgk7ELKZ8wf1BOfSKmv5
q6bd9D4zDOXH20+AUP+vVWdzzxtHX6n1IdOLqon5mDjjH3mcC8a7GNa4bem1s8Sh6Ba+BHg8i9yc
NUcsmRbyRwAPnMkjyIxDaq7O420rO47r2sxmGyerTlpKT8j1hk3+EDdQeCP4lFy0SNUCx0iH3mvs
avAWZ1C+1hYoVBRjZsjYbDOLH9Q4a/5AvTn0q2monyyo2j7c/oF73kQAP4LqHe0J2EOub/doJxDC
xQwZ0qPNoJSZo6DuHfEnoIPq6zTp4eW2PVnH3TwfbIhFj5QxAMNxDP3aYKXWvUAEG2Zcq7F/MNer
/lyot8HuPPeW+M3d8g3NhPJDOVlw2vbmMN/HWsLIQO5SPj3Feqj+PaHOqIJbNa3u4KXZ2w9X1pi5
O45OvHL98yQyZHZi4OEWzbE/l3ViLtqqGuULzpbJKbFUb35OHcJYAFq4VocKt9yvF+6VYWTDnuy5
CBiqSQuv0Hg/Et3OvvY2/9bDD9ZSW4QQ8vZ3kOfu+hV3NI2mOvgylqnJpO6l2SzWtGkp+iKAgBPN
cmUJ4R6gCKWikPNsaQnc67oGaNGAP62KbO3gGOy8l5gnl/jt1mD0vTavNwtFuaIqAt0pY1+gt+EX
NfxAjCHMB45sz5SO4INlaAazMMbmvQSAgQ4d3eegsyvF7yADeqQLxXxePTEef3tXd5ymRleB58TQ
UWF1Nx/ThpsBOZBMcoG2v2FqoGPRlvZXMgdfQ5b8DqSC9fYFAs3hiaYVYvISb4zS4l1DSIthYW6H
+COEYSFCK+vyOFAVPd9en/wsm1MjYPwgfZeTQ0JOE12dGseK0BKPoiCkiH4/a+Z0CuEP9ZmW7U85
WY5Py6y4X+Ps19sNW9IgcQ/EBtbr4zqFuHLF10U0f8sZj/9WxrTlDYKgE9UgPaDemH2W0e9RCrXj
EYgUVAhdSPJMlJOv15ybZmtWSR0FCsKqz3kT/Vq7RJwZFGScv6Jhfnule+awRlEDb0Aov9li0mxy
lFBT/IjxmXeRBjmnRBN8AQmZfwS8ph/s7K49mBblsBfPwDZLaYTSGLqCOE89991TyWMFEoLoMhrX
OFCL/iAXfH2CAKByPVSMye8pf84Ld5fa9PTjYYyDFaFsmf32D33W5cGaq5T04FHNYvXPEk6Pg22V
TcLN0ZXIVxSSXF03IfAxrg2DaC3nwVXjoNOYWfJFXgzP2VyL+c5OZ/ePCo2TMgCi6FjMzSpMdWed
smSPILXmeyim2sXrLDV+BMoVIVEDO+3/8ipsoadgmvOLnRruM527GsSiZU6gaSPoKE8xwgkWdCaW
+mGZ3G72TC0vkUGKDPUvjXaa4zUxtWw5rWAeeKKdwIOuI1RAuFhLh9hms9EgFC29XKckaHqGO/Ia
jlbGAWsf9qmUnroWeiPjrUGJDqI/LqnBf1OQ46lMKD6gpmAwpVgeYwVQpaIr7YHL2qkI8Ns445bO
0yOxUtdfAyRMmkzMhgT1Cp6wt1b9I8y9EH/AaXJRNYb7NV2kQASABek0YO6WYVbgKhHuQVnt9esA
Ztu0KCYJqO71bWJZGNpixolF2wsBGi+aQTRCoBPdF2NtXm7f7L1PAqhbpswEnJa5jbUgfwGUNGpR
0C1y7g/W6/ZhNGpmQrLE0k6u3qefrU5SNTRNNP6jKLHB0M080Y4SUCOLBmJYGgjqGRU5+5yC/k8O
Ts3r94sCL9VUKAxMi3R2c0lGhLkRDYrigNad7jE+DX93nLRPiOI6ga5E8YmBi6NYYNeo3BWicWDw
xsZo1DmjCm1GFAzMiwBwU+r4QisqQWZsLbNvk8NlXAv76MtLv339lsli9v8zu/HrAtzarMQZTi6d
Upj4DXroLWontz/63uIMAOqWo/FikqhdH/TI1Ku4hmokYCQVzZkV7akhQ0vWCWPLa9PSCkBH1wef
UZNp0nZthmtIrXcyHPgHrq1CE4ogMbC3QCvzimGjiGG9aIA+3lLWj+6YkDvK0D4rTXxBBfE6FQ37
6LjL7/b6R1Cep7dJYKtufoRbhyQu8kdUSWE8m+YcQUGYt+9F3vd/8GnHr3aLlLuFp7nvk6i4r6A7
eJqYlXxAPJqmuQUk4mBnXoe9Lo+OatpyIkIOZFxvjCbIMFtkKwIC8Tro5rZ8VFx7OiezY4MDqnvY
rIvirk8mpN0oy/q3T8NOKR37TEPj83gEqV1f2x9gRh2VEPsd5JjnkQT7XMAP9OS28eStgMMfq2Wa
4YXV8vQHhEvGu5JOYOuvIQz/lVIbB8/xnvsDPU+cwXg2Nb3tfrh9MzYtQG8kTpaLNg7TeY6cL7D5
H7mW3Z1nSv13ZdLgXbpeORke9I3qzEXIMguxENP8PlJJu6vpd0KZwlSJpw6TcdFKLX4fjrP+/fbW
77z/dIkYhNehTdXAGF3bZ9K8hrqJwCM3qf4tTfjTKMvh09xOw8WuY0g0RZJ6E9RZf982vOdnLAbz
SSmZxCfluTZcrPFsMw6NYbWewJG6+SPy4ubByZLbt71s9OLoqcsunaPr11ZERbvKgSgmgEVYDRIV
EGvcQdfpVnb0yWjL4qCwsefXAFwREMvBft7ya3sKcyDJWGBvTfTlwVpbFb6ksFHhsW9c5TOxTX5W
6ZK3Bxd4z65gFw1JGkb5ebObc5auahorUOZW6JuNOgp5yqI+M3j4y1AS7dII49ft77d3cHglTIfs
kcWKjQePwXk5ESF/0DLs67tr0xOjLvaALromvmrQOdHkyt0PXdEeXpq96wkajeUiu+lY2/c4sZ0y
sxHaDRzQr/5QVCiVVG18YQTNPPAEewfopanNcwiceS7GoUgCxSngVRMtQyiQWnp9UfbnTrPFwYHd
/ZCkMq5L9Yn28vZDOnxEFA8SqE2Ig9vVcd7VoW54w9z0XpKp4alY8unu9rfc209M0Rsh9OQIbdyv
2XXwsOoscjUjOpmtwjy94RhncvTp4KDuXXvcKj7VgOSBkZrrC5INaQYosKYxSIntDPEdmnoA7oLb
C/rd09nee9iIqA0zfUgBb3M6sz5repMtDNDNah/AYIVnOtc00JSkkVqQ0RP81e13zXbqj7ZZaWe3
qftfiNYNDDw0zYUgcPKNsUZrW9HoT+lh4kMgPQUMEdYHLnjvk9MHpFNv6xp17E2gZzP5kfV5kwar
g3CK0pSWD5GxEbTwEHgjQ213ZiGMPw92aCcWAhoAJ6ug4sU92pSUl9muyqxF2L7Q3fJJ14ev0ICs
X5YQyKCycMK1ockvrRZnHtzIoNv06aBJvLNuWtWABpgKYQDzdzL0IudVuj6P+pL+uZ6UQ2Cq8CqY
c5sgv6mYvmbayZ0Kld7BZu+lWBRpdCpsgBVgG5W/6oXVzqisiOFH6rlwONzJKXhkze3Y9ii/9nSn
xuy8ambxTuv78b2iAZxEfS1JzwmtWuPgMuzcO34LM8hUVfFl28xnMPViLiIzQnw1Us8mvvsZ2TDD
NxC+OWhXyQO/uRD0qExKzHLaFnrV62UzW6O7aMxEgQbToflQQB7y3ShEoQUNPRbEMWPm5Ay7Q6DL
dQtvAhV2f/vE7X1uSoB8OEI80zS3ng1cbT8PFbRYVF8fy6Ey7icxJPd5pP1qFIhsx3gczrdt7nhv
qmIsm0Rfh0Z487G1mfQ4jTO6NVqS3RlpNN4ryeDcQw+dQxeexV9u29t5FGEXV1VHly+js62m2DPS
IqVVYg/8QoAGaHkWvaZ4sd/9M9Tm/JSt6GnctrlziHgruECUxQii3c0aJS9AOpe0UniMF68xJ+su
N9TkbMxW9sdtU6+2k4RF5cGnw23ZOmnU9SFq6LOtZPHIfiF3LTO07k6t8JalqSi+EqrNwdJeX1aO
Kg+TRoDomgYmrw1qcAOiVQyHf2wO3T21CCuAGAMAcq1mzZ8JyNT7Hux6EIlRQ7ikrD7FqVsETVHk
B/dnZ+k0snWYEGgL0XDcxMndZDWMHFKlQkat9ky1K4MmP080q6q2ON/e5ldvpFy1bkF+LdtBurO5
KWmD14pUbCE/PcKKIwpIiJa6ZibrtqHdRYFf+m3IcLblpqjPKPSovQLDpeJQnEOsQinhoAm1EfrU
RWTebXuvn2UyHI4qhxSqcNixN49OpWr9wAhw6JtDW99ZLaTO8JIkqPRa8c+mo4ObwmT9OKNz8B3c
WP9sotH9vVBr68ycvH62S+gzId+MLg2TJ9+b0m6fMsC7P8exHQ4O+6u7LH8rARHtcDpB+tZfudGc
ow+WwI4E0PNBZ9bvxzqqw3cti6LVq6FA/l4tZY28NbDl2/v06kpL03AiONJbkyRtjr1VNONUOjQs
1B62hpH55U+d4lpnmFuO3sOdswbakIgMph6H/p48Ii+ew3l1MzGZiuykLtHDkIPgpsqefLm9oD0r
dLN+9/JsmTFcW1nhwwNxkyo+OOfqnmRheBzq+qg3v2OFJhMNGB2WCE6XfANfrCXVQmDD/RKi1sZg
cNMgAqyP1lEBZ8/K76qV5Jbj5d6sJXFB0Dj2FPowPziXslHSszOW7UHesXMESK3Ij12yc5azsaIM
ykANq5c9q6S4Zy7KOI+Wg6ZrPWgHXuCVKcrh4Bdll8MC0eBsTInadgpqQqhqLHMbzKaRfM3iFWqq
tIj+uX0O5P/qKgoR1Ji4TypVVIYpt+dgMmu1g8cBU22qPUBBEQZtZsUE5JpAO6iLn+Hq/FRMcLjf
NryzRovZKptQVyJbthNMbT9kPTyWoT+h1vWcl2Hkm/XgBCnUmQdxzo4pQYBlkf1zs4jrr09hHamR
E3Wa61vqDGCmH6uaRuBiPw4uxETB7XXtbCj9PRp/QPccaEw2nmIUAubTeHJ9Z2ZyzWtSZ0b3QgqU
KV1n/z2UXf3VYu7FgxI7yt/qpphooWwEdwuKBwQgm5UyyV3WhZaFfts7fyUhRUuodxbuOPiUty8T
BXoKezzC4lXsuBqpOeGgAIOizTQwBY0Ukub28UcTjWXHQ6/WfDALt/wahXX6/bbtve8JTw0gEIqB
JCvy7194lcQaFVgchOvnBQlA0crB+LFHPBwdyYNT+sq1sKGAyVxBZ5++vGtcmwoBnhqMxrt+N7na
/ayu48OgiO5gQa9efdliAnZqUGEwDUtsrDizFk0FYA+fQL98EPkSefNilO9Ba+mXaO7E248JI4Ms
DRIgcOJbZJ4FooBJPN3xi6QG2YsaVUC3XLm4DJkevDN7SwNxD0qOLvFrpBxqBnqsKoPjK9SaH/oq
ZR6DZi3zdzoxu29O/Zhcbh+P3/D2jU8je5fNU+pEsJRtXp2BAWgeChdqhp5y0GlcGI47QY6uIf8b
jR8LTUzWKYXfEqIOmARPKM87D4q7InBrQGHrwvYQiE5NPt/+XTvHlp8FvRX3xaDZubmcI4TMHet3
eNjj8i+43kO4yaNxuVucef3wZltgAOS+U0vWsXl9bq3KDJe5jFw6dhW4A/g4/aIswhOqXPr5tqkd
hwdQiuCRDIRPxpTE1W1s4UiKij50/LYbi3MMsw1MD1DTwLheZl5stOMXZ1j/QJat+nnb8s6GYplX
S8cJSF97bXmo9LR2Fha5pj0aCWPYXGpAvxA+j83RmZIbtjlTCLBLJAD2iAM2q8xSOKv0SHBFC0CW
jdlp9y0UT3fZZGr3wmmK82KM4V0DXdEJgublHLlm+fZ3zCFtlhgIvJKzBbim6OTS9NQcSS3uQCM3
mQ95qWm+VY7mt9tbu/dRgc9QpyPPE4C1r7c2mtwJGTLmC3W4Fp7HZEFulu7zOTTTyFfT1CK31aGc
SKUK8G3Te1/VAmnmML7CNdkOyrR6D9DMbR0/LOqfxWpPkF1imUbLelDu2rVE5ANcGPABJdDrRTaI
By7R0KNYUMMRswoajWNW/UCt0j34cq+9ICgATVZzcbcAGDdBwQQwb6ZR5vhpAYCwSqBGtCZ4p1Et
F0/9MuYH9l6vDHsIuEhXQ8CzRa0NosqWulVsv5+6ny2UGZdxSJ7nxpzv3vqxyHzpNpjsIiUdfeNq
K/I9q68tOOlBwlwQulj9EqSG39hHD8neknCfdMS47CqdhuuPVS4u4h85M6Ei12BCTyzrEjUFTPEl
cntvXxRvFim/TbjobnuvqVani5a3wo/HnGQPED/wxrHwkh7h97ebIiCVDwLvMUWc61UxlCXromi9
GWEa+1lnxkh2Kx1gBl0EbzbFUAHZGDI2ZDHbLKlWGsrOaw6/WkM/4TQMoXap9bJCCNuafty2tXPe
ZdGNjr5cFpC062UNKjxEzAgJRCbtb0Bn52fEPgd/VcaShrZhHXjn11Ea6FCwfqxLti6tzdnI7TJq
Sg0qXpcp7iBVRzdI7Tx5a8EJx8+n+heZxc3aLMolhV0oQQvKDzQtJQcOnwmJ4DDtqwtwQHoZt3dR
Fu+u35xrg5tlMRLT8R05h1q2xCfNVJyAIgfi9YwTv4cdOwk6t6wP9lLe2K1RIBBoffH9uNGbyGGF
r2FuYcPyh7IQ7xiIVoIeEoALc9bJOaeY6jXoe8PCGpr3RblMX26vee/kMKhJ3YNQQtW3KGPSwAEB
WVP4aIuH3gTTmleZKAQUfNULmF/trbAqPioqROBuwTEypLL1zNXIzYNS3DfU1vqehr0iTqiKWQ9I
RVRH1T15Ql7trcsgKHPmXMFtGbEhQc2MjsXNZU5PByXF+9yulgswyvStbW/WxZ2w6aEJlicZO1/m
SFDeTEW8NsKHbrpn+sjQZcDQ+fDgth95wNMPeVP9h2dOjt/Ih4d3h3LptdE+UsbOSbkhzdJlF3pF
vY9qdMcfreaNfaq+3XuS/VEloaFIWWYb5ZoOvllPWGTdF/V5FDZyx5ap3LtqFR/ku68L33JD5eAU
BWCqM1sfUxpNTl2UgyJMNJ29URty04OKLHwwgTQjAdoon+eWwEgFtnGZtbYPWhhF7hYyjINl77k7
Dg8/B/CbQ1Bxvc3kq1k4jgbLrpeUji2SA5UdGwfR0Z73sbgTEvdI2uJubobSdDFoidHycztyfDKq
DOpQYzyZJXLfIrRGv0tK++DpfR13Sowj3WFaNQSfWwyD2TgtMH9BLl8jW2zCnx9AaSnOa0rPBn6t
CY64cbxH8+XI2e45HplJ2CDtQCVue75LwdvYNga8XE5cPCPejY4TWirUbegyj/1JUGXMDhz83ock
RaXpS66G0OImAK3MRSk6Y7F8EEfRedErxbPzXj2YytrzOi+tbN6tEGR20iYrJb5SHYJF6cYT0oar
l0TjEbhnzxTleYAEBBo6/b3rkzkZjeqskH5TJjfAgqlIqcf0BoKyRnv79kPxGjrIfjHRTNaJf2M0
RZ7fF1Wgdc7zyOlVy29FPEBiO2e6Ay166HzLjKRM79Ms1u+KQXNzyAupBodiArkxORBu3f4le1+R
Rhjz9pIogBDh+ockJXoYmkYJ1TIYmRj73n4XF8769baVvXdZhog0T4FJE5peW2mLEC5k+Mj8qke5
5oT8TvjImN0UnyZkvGLPbOLhx1zCRObB8dI9zFIZ5CACkja27xdxgRzqZ8Te3c5o8y7mdbZmws9d
pfRLRLHPwh4nqbUs6rsOWsJflijhWry99L2rCU7oX0oD8MibDYbFqOoj5GT4xiti2DSWPA0BLypX
ozGfa/QyjpgE9iwCTQNXrPJ+AgG53uyy0uGtTJDaKitVfOhUFIWmCj8emUMYoP5YHc3j7J0hCStm
igy1XtLfa4OKAkNLi1SUT5qbeosZVe8ndw7/ur2Re9dTyuuAJwK/zDe8ttLkkWkvBu8loEbDy80I
epocYn+nytxPt03t7SAVS0k0zsgQcey1KSiOCmOccOQiDpnItRSdOVwlhUQJBH87F8vBm/gasIo7
eGlw81xVOoyLTJ9ZqO8glKM5jesbg1l4YkDXomka1zPdKTurWue8a+rsL4hgRCDcMPJEPyR3t1e/
92t4nynEg6ShuCs2t1W0CiRIgmRrbcrmrwSUbIs4eq1MXqJYxc9qMtY8iEWUMXKFjInCKU4KlOcT
hUJEqdTzZVn77s3oFho8oHuI6mUMCoHd9UepOmNAVpDYfmG0MUAB7GPRt+JpmSv7wDvvnOcrS5sL
1KSmHooWS1CYf60h2LybV0UcpCo7xxkjhCiyHcyCNq+NtoSrCvkbCVlr5RezXQg38xANjAgOptsf
dNcU+EadIWOyaH1zc1YYhcdhUPmeCCudMrosD3XWfFqNuT4Iu3YuDg6e1griTHiEbf41pW7F5DwV
Abs1e5iZdPusAnu7OHBbBgZydQf2dnw6cBxaHPg5Wuvm5ksNqeLURoHnmWyGbpIO5rdFK9ULevRN
7CHwmX22ESA9qvLtLpPJMaSsSY0Z8Lw+itrk9vZcEk5b1eo8AW9ZPlCeILlEnea92VrrwY3ceT5p
N9K6lxUdJvM2HzBtlrY0o5XUS0snaizI6VrtABEPN6L04Mws7uD0d95Nidl5MewnB/Z3t/mFfXnA
XkQr6Tj0NSKTbLNpwmaeKVnQ5brz0LeA+g2w5PDtpUdDBDvRNG1dpiqITmg7bGMGR0VFypxz20+r
rr5AVq17WaWCJ2jc+NKFXX5voLHrwbGpH9z/veUSExHH42p4AOTfv1juktZtbuNWfIbD4zteovBk
DInhJUvVvl+zobkMRfNm3BXujfCEghn9Tz72xr0B4Mh4pLmkqUNhkGQB3r+8TJ9wpEcMJnv+gBIJ
AyMcYZ10/np9xdKiYbtQ91xFxATyaPXeAn/PeVQd9WAr927KS1MbL7eMQhut3CbwW9lKp0m1S66F
GjoYpnGyCITOt13d6+kvCQNgs34/p1RBN7GIHcVKR+2O9DIMlZ/NJMwHN2tdOAVDqjHhGhe1p7ad
PXjpMo6PlaEw95WhduqPKczhSmK2X7MIYXVjSNc/jUmxv93+hTuPC8dKNagFU7BhTvF68x0ICnPo
F+ALL8Lhicj4nylqmvvbRna+MM8KT/jvKhQ1+2sjptoM8GgOth+iYQuvupLezcgDnmooGI92fHdB
L2xt6ibJ0s/uEMIuJJbWrqAPXG3NV0S5/IMOa/czaeZee2ZowC4CMPbZdzF1ZuTVEcLnHnIeIMVs
2gt2UMwDLNS1Ito3v7SSh4hmEHVqHsCtI7FdBWVuUDG+SJX+YVLaGdUAFDvho3YOstXXe0F2wYvE
yBNVHWL+631XBjhnnTS3/FGx9PdTKlZ4/iCLvP11X3tGqsxEDTLbl4HKJjxVRG/Eq5KSqBKknZ25
ru6JxqjrZJI7ulsgj+2myfB1Og5vxRGRPpHBEX7RmqWVuLlebc+cCp08yw97XoJO02u4iZr5vPR5
5t9e5eszjCmaZbh/sjaSi+u9DBFKNdK8sXzbLfN3WZyqlzUcCo8M5st/sERGIUeWHGn02pLEY8/w
r/DVXKUHPD1IwqWOsBa1yINQ7PXTwv+f+IiYgYjl1SCBWlXAyPPQRHihTC9Rl3zHn/Vn1BNSIv5s
OuVNdjS9IH3sdeJ7ZdPcfLNmUeD06LA5Wcroq06UeMDvGy+Z6/icZFNxsMa9S/Bijdvjuc5uP9HL
wR58dghA6ohNxoZ7cKt3V8UrLSvt5J1bdrq1tVcEJSyg/eOUeZPbOIxfj+JUZet8UaDXvbt9SHbt
Uathto24lgm760MyTbkYoWUy/VhNoQhYOufs6PAYNQUVzMjqjuoGu5ectiQ1GWJM0NjX9oa+QLVt
NDgpmVOcVQvRlBAVhGdmzNE90wdY8xWR3+mtkR48HnsrleObxFx0wF5lJqLt0qlLXdO3sj66tOlM
Hqr05aWd1fZeW5Tvtzd2pxbG7Cotc55sPArJ0PVKm3bU0TqgFqbHSngP3KZ6CK1+Rc57gpnKyocA
XcnmxNut/EDW/ZuWqUelv70lA1qVAzNCsp9t/Dav29Jq9kz+XdtZ0FipjRSqo1j3HQQU94uSHcF8
9pwbtW9CPjrqJAibNQ+1O8V0tC1/6Lj5q8PMdy/qJWjD6u/b27u7NDaYapCkH9qmSHDjiqGpqWVA
LIbK1Yh03WhD9DWIOX+sND06OD07vQaskac7VDZ1C76L689p6O08VdCo4LclNAtxiXNRiJRa6qCf
dDep73MlEh4SE+YzhGcdkoSx6hkicw8eEGlo6/d4qegYMwsFQEv6qRdhvA44tKfbaBFRI0HrOBF/
9Krmj8hQVV7DVPeF6R2lPzC7f55lcRepOhmMbg5Tng15FunopQ1t71JIbjv942QZ+X1PmeQfY1CU
/1kLPAu5nZgfdDsc7uZJGY+KcrsnDHSDHI2DcWE7iSvQsETot6bu6GbDpUD29XuYD39G+aqdb5+w
XUuyvACQymGaYfPBmVClGhASjhS9A4/5MrhPg6l09ysFjoO93TNFUC9vKOVGuuXXn7RRRbQoKqb0
xVwuiBWjKDqk7XlJ8qOXeteU9L6ARAnUt3P1Ua2Y3ZTglVKyMC9msvrbmmWpH4ox+ef2BsqDuD2o
EoBC7AHwBarf61Xlee+0K6qiyEK57d8I1/G+mGjJ3bay4wig1QHtChwU2r8tKqpdtV4b6Mn76RS3
gRha+7szt+OTIvSP/RAtB4va2T/ooCSSl4E0KrabT6Xn0zxqimn6+VIzEJahLMY1dP5WqgHmlttL
27XFEAiAXky+IoRi4HQyizLhWDAHwsyybj/0lvkDmeHs821LO68y7zHpGwm6RCZuPlVf0j+0EQrz
0V0zUFWwjOgPgVwgEM1hbVEqKhzUdzJXeWC2dzr4gnueBcUMkltw7/yzjUE6K9PrbiEmQI04PU+p
2b7rkt70FUfpPyEHAKWCncJIHuGXHsp0rAMG07Ovt7dgb7PlpeAUwZtEf/X6tM5VuDjtTLTcK2av
oumX1A+pw5AJKIS6O/Ate4dWcq3+W92jTnptjMa0PqlhQaqTuYRZKb2F02RN/bkdxjHzrbVRlv9w
mF6alEfgxbMxx6hx90tn+a459vcdMt1Bj2DFc6glR/SYu6eJCT/4a21y0y0u05grNc4b0sW5KiFT
Jd1q7mbmlAI0kW1E3XuRfQ5nu/2iiEk7CLv2bMNk4MgGkXywN8ukwzFVDQ4DIcNEe3Jd2FIiJPw8
V7RGQG0Tiaqo+BvFivzgk+6dHw4PTxN9Vqpr7mZ/134dqc+aftna6p2doGo85oZ5V83LGrz9qDJY
zmjY75FksfFBpQnrySooR4uq/x96FNaHQuTdHYMv1sGi9s6pqVFcJ1R3IY7d5FioeiMz6lTCL3Cu
/tiN5odxbpliXFTJuGP/uL2wvSALhAyNfua8ad1uCzwz0OE0lwgZNAbjv3Pc3n3cpNYjCi7lD5di
7aeFKT1fqRg4S5TJ+qNYaB1nVdIddFVfM00yaUywRzubkIfFb9wBggL6IFriS4ds4aS0yvJUV8DX
11b7XtdrTWleJI8N4vb3JWIMvqsWKodM1NQ4MxjCIrQzNAuZ69s7tBP84SKZRpDKRUBs5Ad7cYvD
yrIQTeP5zhTYVgCJ2KhGRsapQ7PWG2eG06CgPKLg3nnIr4xuvFWdQ3sYUuOVszqjV9l6dxeCPD94
BvbOmkTxGBrwFvBD8le8WFoRIuU+TYnwk1r/ghiKdbf24AQsNX3SQrX84/ZGyuu4CU5kiUlWwjFI
eefa2qLoEyNymvDVECFdNYn0U1uI6X2ijcUlUus5iFJkxoyY2t8UFsmH2+b3vIVlcQDADDHrsQUD
W2462uBnQGWhCQsrcNKdhlaPPCtBfvG/mAIGAWScuGWbL6wwfXWmBOnWVTxfIFMvAzL+5jnVzKPg
fPcTMlVCxcn9PZd5valWmNUFnKP0sqeEhk4Z6c/NMGk+RH3QR9XVEVZndxdf2NscTOgb626Cod53
ayU/r0yfeKRwa+AqzlHbZndpdM4l7RIdx232I5Un546Cnh9BAvJInSKfT2lTI8mYl834zjKTN1OP
4oEopjGJhxtiZEYu/sV9EAUFu7in5M9st+0VA9JQTSjWk5siQ3f7iOxd8Jem5OJfmGo6NxlYEkiH
dRKnRBsGv2vK8aCKvHflKDDRfaeKTFVkc8G7btTalAvlG4rbSZp5ZzhloeY+5Hqk3lloCfl57YaP
VbLWf+vu3K0HIdDuD5BgSFnnhYl085p1qAl1kNsLHyIRBzniDMCFMY7uzwI1ROQguO/CGJWzgmqr
rznJETHA3nFFgoNmGE8pnDybN6Uy4UUmwJMebiiXk1vXKIc6sWP8Oa9JGh48FburlZNG7DZsFltw
JKOjeWmFWNM7bT7Z4TQ8r1Br+siTDxeRJAVUjUr0ZNeaeLda81GvZi8Qo1NAqZu+FQWhzZmiHaiV
g4U719y4SE/qVH4f1FT5U7NC9LkmPm421r3Xojh84PB28wlJ90/li+QJ/Pn1cZ7tblDbGaSQqw3r
P6M592cK8dXFqUb30sCi9mQriN7JUgfYVEY+qKbUR92MvTslRQ740nxzsR0MMpSOwfiF5jI1rOcm
D+HHjMJjOZM9v0TLE85XSWrBeOn1WvMUrpBUBY9uqd0vM++0c1zX6WnOzT6gUnE0c7+7qt8PCfBI
ejXbI4x4dRL2oCM7s029FRXyB7EuR6WXvaMrIwBqbQx2EwxeL0qJOjebBxLfRo9mw1P6dnnX5vBc
nhfI0JJT1+lRHXDR4VslRdYif7Dz+T+gGXmewbvTpIECCEqP658BKTCyJxqVthDFs28qL81pnBB1
Uyo796tothEaGeqz6lQGand5dTHqITzAwu9935e/Yes01bRJsg70ZrLQaVbWuH1ChFm/ZIOGRhaA
+MvbnwI8FNLdgE84UputF8NsCjuiZGxW1XSprF6/uIgU/Hnbyp4npNQAly9jNtjZ3NAppmpJwxH9
QtQ2/gn7xixOTpGPyckdw/EI17LnihxT1uKZsoHVaLOH2mD3S7kSvypG2jJlarn6Q42ccuw5sYEM
U68ljBWUok+jUw+B9FHFdne1xA3Qk+IM4DC8PkdmO4250rWUFqzJOddFt1xWMEuMM8zTQd4iN24b
1nIs5TgRvBggyq5NZdMiypXejb9aaoEibda7nq0spd+D5QwSmFn9bEEQ8vbn3LX6uzOs0195dWia
EtKiQnZuM5FX95XIPlVMnd2pkDI8KhP0gUjUWQc29zaVIhyF4N8Ak237uzJJRn8Xx+JqHt61kbp+
1sakvzBxeqgZtef1ZEBL2d3QqMNtP6DOmBtq3sDu27Q6V9DqvJu0Kjq4envHVGZsYKEkuex2RWPe
oh+70GFAodn4ZZVdOfkt5PN3S1KaPnOFyUMP9xpwoXw6mEzZ3UxY4ImOeUgoQl8fGwRX9dhi8M2f
h3i8Rw1RypDa4iFqoyP6kX1TjDAQAcGxtSWbcrUG3F5EGRguuSJY7P7vbg7HAGKE/iAA2rFEPols
FNz9vMRbJ9NOM5pSGXhPe0hMD66Y8GGcHCs/mWIw7m7fgF1bPL+Sk4Di4dbFdJE2zmiBoI6JxLbf
m5oCSauzvIszssvbpnZeBCjewThxROizbWdxhclAlJFSI4mqAbFr1B5Ohq7Hfw1tYwOqLY4AqjuP
Me0u6T/hvCWs2rwItjZliSpwKVrllMrzhMjvpzqEJu2UT109PaRJnTvn2WlNphZXxDiVeVq+3V7z
zgX8LY1EJRx0CBnY9fl08sggWKbyM5gi/TwiyB10jGn+vG1l7yNS2Ge8k8IKLYXNe9+uZK9wIBLc
aCEqef2U/NMMSnVCiDw6yIX+D2dn1iM1Em3rX2TJ8/BqpzNroihohoYXq2loz/MY/vXnC3TvEeny
SQtQixek3hnhiB17WHutPVPMCVF3IFfGh202tai9HvHBxTy5XtLdGW5rv1QxkY2tHrK77ZriRXBh
z6WLta1kCZXqMlqydNynZg1jL0ru85FR7tGJ04NgZeczyT6FB2U8FwGk1vVnsu1uZJwUXaHJSJdz
khbOJXWoatz+TDsXgGAM108HS7L+bNI4c3SBlMjXhhR5CDV9bD6701z+6yn9N1dPh2+3ze3sn+Tk
wO/Dhc+iNp+qc50iqimtwmzSN2/RSoKH1xvnUNfmo0Blb/+gHJGtLDSztC0MicdnsLSV5lLa6dqd
205j2Ma5ebB/+1ZMJnM9YhLy0euvFLX50NDCNYkE6uqOkER/cpmcu/uDbaPrB8SDkQPSwGsruTeg
ttbST4lRWTsr6bSS3U/qm8nJ/vl9Swy+4OR5niHH36ynUrt6gHWGyntvms9qJfS7RSRpkNt0OG+b
2vGFcPkwhUtfmLHDrRZhWVX0cnoiyUorNN+IG8PXIiW5UxLnb0MpEtNHT0W968YFemGrJ569bX/v
LMIuyIAlvli2pq83lRiLwauK6Jw5YPXCCOfH2qwpXSbGKj7dNrV3SrCBBCuDQlQPNwVSNarysoQy
4GS2XS/J5gXUEq2nFwdL2tvSX+3o10vKG31G65xUwBb9+MVB3vJ+FairF0gYn1tnHS5T2VhhotSR
v8z9kbTH7o7KXAeEMnXnrTMZssaehx6fj1p38aSjY/GXo67CtyLtw+0N3bOEhKYMI5k9eUVXt6wr
XZNUpwE35vldVXfe+6QnS4c01z7Y0514nPVAE0IsKaF/8tv+Us9bPNTOi55eH4wTxXdvNJG6H9T8
nxhAwwPsZuWztRj/T//4/xSa21sfTQn6tx4NCmvbAOuBSRQZdJonkeWGnww0RaYqGu48kAan21sp
Xe4my5Hvi6ysQPzIEd2sz9CabjWYlGyHhWQmj8bhktZ18ZgYTnTuBqt5gTFe+c9T86Oyzt7jw+tG
YwhQFaPHG9OdrjeTkiT0NnOdUcaahk/lrLnPG2GEvVp1B4Hl3lIJ86hlyCE0pouvl6qk9iBsgnNA
+7p1P8Hs4+tL1J0qI+5lb1H366HqwjQZxvD2Ju85AIYb6YJInjb4d68tT8wjtCtX74S9NvCWJSl9
1avaA++9Z4ZYVtbqKLi9YvNqSzNLy0b23dGu/6dGX+HSFJo4iEz2bgQhg+RkpTvBiq4X0yUMksQR
fGSr2b7UZW5dmr5ULk6DOn1OGyHIIqU+eAF3V8ZzxDmFrOeVtNbQGL1upqyMrmBxmnWmz6fV+377
K+0tjMcIvjc43qnHbb9SrSQenSRYZXSVlks9Dz4knX1AfN77aVE2/lin44F/2VmZfPwk2pfB+1cE
vhBfq7UqFMYfrHGcfCdTm8duSZcDVPa+GQknJuQHUbhZW5rESEcX1OvRJlB+NMIqPmqNc9RN37VC
1xjcN+4EzML10UhKg6ZEzuS+09jKnR0rIvPbcTQPTuDOOwePt1Tro6oGnGyzGLOcajUbacNZTmY+
V5ryLYLLF9p646EAkfV26Kav6oK+gz65R/WZHdcMpyO9JElbDxXhZolaAyiijGJJvhZ7j1Xfwihr
5vbid9piOgeHY9cYdLxyros3aNtZbWGr7sxUtnlK4b2o0eCEulXSLlbHpl7C28d/1xi7yddjUpcI
8PrjTX0cCzCWzqlumx84x/YvtEcRO1jTo+mivWPCNCvrIaAFKLSxZPZKBTVCRD+jbLsznCTz6gs0
u456mjtMeQaeEOYMWfyWjAvXSypmldpdy8dSOxgrG6EnT1NT9WEqnOmuqJnfOxXzapxaO0VjcZli
/WWCoP+cUpuPg24uWoYhbVi8T7e3evcAgyWmkILUCyWF69+lwfivrCMTPjpP69e8S8YHUuRm9Ntl
jM7sh+tBTQMXnd8aap4Gdl427UH8vfe5KTGCspGVXMbdr39DnbWMu+cdcAsSgTeM9o9PWWcv527W
D2PtHc8KDh/eFHCZ1MW2sbaWWtFoUNCgapu49/VQKxdhjV1gc+Q+wxa4BHqc9n9wnsnRJQiNSP4V
14aa2b2jlIAK894Wn/QZ5VpPK8avJQnNH9xT6tFU4Fy024BKXe9lB8i5gD0ap6DDzu1HeuT8l+tF
WV3GtlPN8+3Ts3d9IOhloFUK6ABGuLY2IZmRxTGnJwGcnb8UbgNbtdk64g/GNEg44WIAQMQB2XqE
EfoXhQyKGbG1eet0mvtvC73Pf7dXI3/tJgBF5Yw5JbgHZf15s5p4sL0uivBxKrXgR6jstZeIccAg
SfUR4fAlPcqS9g6+SV1R1h+o1Wx5rtBvjj1Ag5AfeJ19NkpgdFk+jOexio7ox3dNUcIhsKYBSn3g
+kvRmp40lDSY4FYQHesHI7/rpnYKazc5QjPtuRQa1P9ranOdjc506q71IHUzmE8YbPoU9jJ8GVDT
hNF58fx51dYwMbvBLzOnOeiV7B1JwHpwoYEHxOFukul6yCzdot11MnvTepczcXIu53I4iAL3tpNc
jFCJ0iWfULqZX3Oxghx6zsBW5CLu7kQkkF0HovgEnfh8vn0qd58OhorlEN3PlHbz6bK4BjPfxqCK
Wi2y7ruCLDbQ1anzfAVSTmhX2xj/vMSUj5/tNUY5BWmNuvVtYWtfQPQvF71q5+/zYCr1wY/b221m
2gEDMNdEBrX51j1DTIVmyLq/WTYfRQ3GA5DvH4BmEPCghAbUSeaHxvVux0kTubnG5PzYaVHomP0/
tdoqd7G2/on7lCORBI4gkCiPX1siIl+sWQcaCf8wUhZ22UFwUKgawqQ5NaQDRoDdU0SpTtMg1iIr
k//+yynSp2pptFzSzllt8tWjTHiXFar+IY8K+6A0vffuSboTKgcQEECtem1KZa4iGUqJkmGSNNTJ
eE+VO1Of1kXsz868PCh2ony8fXTl/3TrUCXNE8SVUuxvW5PURJWYDNJwF7sheVqsxvFxrU3lt16v
npp+OkLF7RokGiFx+gkR2WxohMCCW9YLnHaIqUMAonnfWofBnqk3ks9JbRw1iHZ39SfzMSdD2r3e
VQhyFE+odNhiBAyfC2OwPmpKOZ6n1SjgPGlTNRggvTuKJndv3S9mNx7BYrJ1QLMJDzuretClRUMj
rDka6tvfTN4m4C40NbZ1/9KwFT2RRA4ViQYZp6WhX2vBMR0w2oLEGbkh/Oe3T8zejZBs2drPnA2P
cr2heZf3EygfWpaJaT/3ojTCeDadN7nrpgdR594mggVlLIBAid7sxlSsIjCy0H46WWOaJ36pguPy
4Uo4zNP2Dgl1LUSXiF8ZBtoYEnSbKq1kvr2falQ+antYz5E2t0246BVC64Xnht7YDn/f3sq9Z9gB
A0tIA2CKDPV6K0cwPXFObnVKGGW5ZO4w/LN2GViMJDUeLUOxzza4iQBO+Y65V9M7cDh7qG+6zvg2
5jKpl7zKwOtCm1cQOHQYW2jtGLCpX6wEqT4flXWtO3XrND8NZoMqujnOAC9noPGz34yuCU2I29ZH
Peq97wAIHXckgzxk5q43BKZsPm4ho626MJ7Ac8dnUub85A1qlfmr02onWIHqg33YtQp2gz94QECm
11aZsp/mcSCozAxVVhRr40eWL9kjBI7rc51SfmO88ohadHfzeVck1Z0qBxs3H59OFKpScOqdEhBf
Z1ja+qCvuuQF9hcnSMAOf/HA6D1VPHboQKg2sUKUfnZ76Ldun8K9WybHjzgJQK7MbYCgO4k9obLD
pk9JdCFXgKJONY4yyH0rjN7DIUw5dTvppCwF0N2RNN6e1+ze0Ofiyc4s5cA5Sbe6fc4koQ1niIY5
mI7rT7lkimF0Mj/w5qKn6mLbl2zJl8uc6ev9MDq1X0dQ39tZo15u7+IOy5VskTNERW4CRG+btjqj
BhNtk7tYzccX3VXUICpK8Qk++HkMFaa9x0ueG3rjT5Y7P6FsmsPhJj94uVgvZqtlR7Db3c2g4wHJ
mQo15paAsI5aaB16xyF2icQ3Y1H1FLCXi0KL3kBt+2BqMRw4nWE+QUl6xDG09zSRB1IapYpNb39z
lVEK1ox4lVoHUTlmz0rTF6ek0pW3sZm30xc1ic2j9e7dY5lV6CoVHCkXef3xia1Sq59Z7xxFnvVG
HxznnY5eofpOX1r9JRdDF/ZWaxykMzsrBeCPwwJ0Kwd05cn/JUTEPYqMmTKY0x0te1voXF9tLcvv
fad8Xq2pOjC382igZkA6ij6GJpmBr82JvM5bClCcs9GwXwrRISjEYOlXO6oMEYjJMx9hrNE+eJXU
iF+VI37pveVSmvk5aMAx3/J0iqKLFb0wXdmKjRpfmaAt8HMKqF/XbvRkSOWu3w/ulswIN9ea7BuK
C0lvZr26W10pIFzpBue09E3yqW8n/eLMefzC9I39Pc3H0hf20NR+ainfDGEMJ6j59QM3uXOb+A2A
cSDzBd297Xb3doa6wiKoeDrVeunsBm4B5tHuotUpfdtm9I5pdKc8512ZHXi1nZCL9I2ePnMzJFlb
BoyxtGyA0pgWZSret0PjfmJy1b3XVs/972Cr5Wl9tdVgp+loyH7NFiBTGpQ8EshNTpPXZM+EAd4P
B+3VJfASHYnZKNP0mmgg756dOVYaX6iVqp/TmN/nV2rW12FKUwlCxb5McHWd3hx9iP1fyEmgdMDD
ue0c28qYlGOeQsMbOaJA8mYon6geG3e3d2LPDOUyiQjhP7QKru9Za9WlWqecOS1Kkvok0hq0XFus
xV+37ezdJ3YbhBfoAtLMTfRhjXU2eAa8ZMC98jjQxqz9oPZ65A8kK/C6xO9v29tdF6MtMDgga42/
vF6XZuSVcF2C6tQV1d+gDdTvjj0eYV12VyWBT4CNWdOW/bpvKlMVDixO5brOz2ad0fOAgvvUKs7w
DrqKoyuy4/vhJjC5l5Q5gE1sfH/t0vPLssU5NfOoFIEK50Z1NqxkiINkHcv4UmuA10PEoJPPt/dz
1zJ1avJZR/61eejsxrWE15M7uEqefRBmFH/greBg6o3Nu19qVAxrRZxuW917BejzSOoY+oCvioVT
SxCuZATtzeQZI8CotX/T5Hr8lgE+pm61zFDac5oayY+kS70koPUq/qASAy01sANJwwu+bbPn9qpV
EH1TMzd7raXZpFbxF6/KPeGbS3s0VbN3oChjAQECKYuIwuaa9J41EsQRXg1Fkp/R28z9yBbtUxVH
31YS+oP93fuqsHtRaCZ0ovu0eWVdY551mrouM67G0xoZ3V01qm8tUbUXTwBa78b2CO+5b5JcFzoA
8oHt4EpUKHZJgRDtIOjFwDfNLdPwgytgaVy9r7WdlY8oJFkHCOQ9q5IVCEgF28pdvXYHeuEi+5ao
dJcMyhOlkiihYsXDfbxm3jcbNZMAXahDUpe9r/mL1W2wbEMpDJkZXQlF9OqLBwPYeSlV8VVUZqMG
hD6z7o+jTh3DTu1nRR/Ncwtv40kb5tWGmAmUo52oxke2sf8rzmrxjIjA8HL7ju15Sri1pNIRcoC8
+ddbYygi7muaEKdkiddL7VXRcz8uzeW2lb3HHd5ueZldnpptYtSJSM0tekAnFBBAMJeVGai5rZ6I
4Ybz75tiGoMKI+016uLyq/wSqWoqKk3eQKSqeRNi0kpm+hkVsAvkU+nB/dnbOyAKEukIoekr5YzS
JkirchdIb1bkZ+SolHOhO9PB4d3bOzmA9RO4CYJA/opfFrRkOYLYhqyyleIHgLz4Tu/Wr9SCjyAl
e4ZIJ4mqdCkxvFXZa1RtbIoWtJrS0TiLcmMOzAo+pzwm2v/tj4RIEdMItOxIm7YtrmrNs2KSUMea
odBHGPHzUAd3HjCq2B2EtDurIsYjvGELyVy2fAamnpvMsAOeX9M0gpd+zM81pfVvK/zxf2CKjBxM
HE0I2gSbLxVPsAbMDPIS5TjNhcJ+EjoprAZ9ph1VfPe6MeR/cg5HYlcgwrk+FeRBiZZnjXMqMrW+
aHqrBCnykqGY4tGvqDEHS+60Ye9Owo9EzDhdqbWXZF0qP1FHcd9XVnGAqNnxdzS8UDGVFOA0fzfP
iXCrotMrlq+OaXsa7IkJrFojPtbtNLDm8YhydtceHCD0SG2Go7fBK082Amkt8IxkVhTwo5q1hqJb
jE/CiIy7KOn0gyh27yh51BhM1MyZ0t4KZIy9Ae3hRBSkzM38I8vq+H4mEgjn0msPAD0/OzybFIUi
kimLwprMhDebmc9FBGiPJ0vR6skO6oGtfVa0roeFi976O+Si7f9Sve/Gk4I7jfyVyBq2FzirWuYF
s2XyhUXCeEIvhdHjuXea98TCmhMma1eqfm9560szg3EMmlWfPmZMQVT+GhdMuDOvk3R+QSyfBKWp
VM9ZIRlHVHUcdD+OkQn5XmuLavko2o/2OSGojxm4bSdqem3bvSvWZvyhL12h+ENjQ2MmRKW2gdoN
tQiMpM3fzWs9Nheo9Aw1zJpeV052V3Z/ZZlu/bu2tf0+KWPvfZdE3XrqoRs76im8jixlD08jVwUP
wd8yYPjFp5oj5COWNgFPcPXm774VKOak1nBpLau6eA68nI1HdDtkkcZzqH647f1eH1xpndeJEEgS
rWyeqBHJo6jJ5d3to/gNug1D75OOWm9sa+rNYE509/sfWARZhAgY7MW8wNfrzQXnRnMYWnZxyM82
KJBA2Eb9ojlJE/bN4B54wtcBF3VWEhXYY1kpRY1re7VnJbqYaPMN6LvBYZIMZ0N3h6BGG4AMWhPn
jLmpg219fT0xSocIhnHGe4FpXBv18iwuDbzeye7t4tOwpjq1yMl6jkAOH7zJ0pNf305Mwf9D4ZFi
MsjPa1NxNiqziMgvEy5jUKZK9DbOVOugZr93Tn61In/FL6c0FcaSVjbV82ZVnIeircYnJzeKIJlU
K/MN+I/+5LPRgwLOx6ANz+a1wcjVCmXGw5PBDkNY62sRACxfLkXWgfdkyvU+Q4nyt2MB9lKCMCX4
TfaIro0yvWlYjPTQlxqS/r1tppE/RlP5MreHwyl7JwQqMGYsoCSlGrFJ5up2HHrF4tqPZgVbiTm1
AVyStg87zBGr8d4NQClZEqPApMRTfb0qMgtJfAHAKx7QTK4mywtoykUfoWhv3tjrbPm2Wx6Ntu8d
mJ9T5VRN6Q5sw6p0bY1u1dnKFPDgfFm0tHs3Fa4ewhXQDkFrVPAR3PYsu+uULCK8ijByuRtPqsLn
MfQugMK2TfV7FGCnE7OK7VMpGPoxEOC4wEtQX/7EKCm5HNClVrq5fubgpnAgAXvpC7VmeH/4OnrE
3YmiDIEi8jnIK+1oodu9ZepZDsYQ2jHpjdvenB1IZphQzPM1pBJbnfo8Rr48qpKgKZvlpJfeelCa
2z5RP+0RtDIKgP8kdr0+QFHee6qY0jWc86F7J3tOlyyfx695JNoHsIPupcli9Z3X1lGgay0cP7f3
eG+9LJnXUTLuvPKmTjPSybAX1uskX52sW96ljJX7tjnfl0Yy/7htbW+1FHnQw8R/Aybe7G5Darom
NJfCONLROhJt8pA1lVqdm160f6lKwyyeJrov0bgUT8Pi6l9v299dLT1i5msZjSOCv95tpP+Uqeun
NaRA4UI9YeUnMxmKN/aoab4ixqMRzVc0IvLzQggIHxmFPNry8gf94ttnZBanyGRmMh8q7W6dV+e7
TMou/ThooSnK+aQ0ih6OolUfTS1P/krArB1EBVt3yG/g7jgAAqC5BYa6eTAXuho9H3kNzcITpxkY
RZBZWRFkzCiFt/d31xQnifwAhBZ1++vlrnNc6jVNkxBulPHZTAr1PFRq83FaqqM5xx1TXBcuKfkl
HectmnEdUsvte+Q+gDXa722jJDWY8+yxzJWD/dv6PvaPigmMVLwl4Iq2srFTnCnAN2I11As7OSnq
Cv/fIpRvMWH9cwbVpOFXZtkfRAV767NJ0glN+cOzeb2VBhVQvUJuLHR61QkiWGj8iC7ofZsd6g7u
nVIQRdwL0BPMJG5XGA0s0dKUNZw8Oe2xOIugMJDZdyWNjy/CyIt/V1c4kPFa+llbG1eFDAdGxgNf
tLPRkg9VjuWCkXk1q4Hyx+h2g6KGQz5/UmJTebCooUHKWolzsk40aAZmtg6M7uwz8assIkGEyDyK
/PdfbuhaWoWuFrEWkp5oFy2OlXNiLen7hcz34D3b8X4kU/QRgAxQ+92O1JUVlXfNzrUw0lo3dPnr
4mqQTqelLsLWaMYnz4UiESGO6lSPS36QuL9eqSTWYGoQRXPpBzaX01DqRVWsSgs7tE1OSxknf8de
0Z1EvK73t/3Aaz8rp51JuqSqBHWLjdtLyy7r0BDRwhI4UuCUxfgwqvr60DRe4xtdP3y8be/1zmoq
AgVgwvEHckbl+iO6bsc0IUTp4cIcmN+p83TXO8O/xtjkL5ZWN49K72kPKl/aX5uqON22vrOxkt6S
aJNZfMrdm1dNj4oors1pDmGGrx6VNPmvtNr4xelz9Xzb0s46iU5go6LKgeTXlpVK2KNwhYsrWjp9
CWtPz99Dvi/uY6ui4C2G/rGOUbZU9Kw+mdnsHZQrfs5n/JoQ0QDD10LOwkkFs7rFpIwtnfm+mkRo
53piXAw7ylWfjE+HtNyOkzc9xQgvQKZL/9dttH4+y5ZgFqTqkL0rSJ3Ktx1qnJmf6LHXBIOVoucj
p03E40Cs3jyOdjlQw4KsKr0v+izq/LZ1qXTlzhhdinKumoNP99rl0JygQ0wbi7XRrbg+OHTHWy0e
am5/5NYXs3OXUGtUuXnUTYq4SfGGUW3/uP0Z961yA3VJp/hK0KjsCjitVaym5ahfmLKbL4MYl2dP
VMN/3ULaXk5V8s9tozunFKyxKzk/YdKmMHG9VHtWKk+gphBaRTT4CGoY945VLeHSu/bBMd015dBK
c6EdVKlcXpsC32d09uCoYdo35qUBAR3gg5UAHsny4ANKp7U9kUTP5CTYAZuzMQXRclnVSa6Gpe3m
gZFm4mJHbuqrimu/9SJPCe20e6R+34W/v53Ec0R34OxAF2yiqhkVNdGA+wvVhXFCW+draomDqJtm
xQfXbud95rbxQMsniv7NVoOhwaMDnsmIQBiquQde90WsXncuK3odubq0d0M3dA+LASrer7qsDcBb
Dgfr3XHp3HiydzDx5EVbF5s6sc0YZcfxUdG4zsZyfEinLPm3AxL2VLeQuxw8zDsGJYuKJPIFIARI
/voQGW4c60bbinA0l/pDXGdUuOO4uk9RggsVUtADe68vpZxspKFE5EKvdKu1kdvU4+i8q6Frp/Gj
UrkjcDYjgo4hsftzXSzTB9E7+ofbx+j1+SXYkWJ5DnEPnUvp8X8JP8xxMNykZltHAEeBLGyhQK9U
n5Kqqx4ZKvlW1RJ4ZikHDcHXVxRfQJeJzeVzkn5e2zVygjrR8WLqVu+9y4ecBm2eFg9pXiQHV3Rn
Y69Mba5ovIxmltd4A8/NSgBtsFQWseW+VTtjPq9R0wSasQ4HEcju+oAZqUxrS0KxDTRErdFDTRq+
plab2d8gr8vvjsV7Mield3AzXpsin8TJSV44Zpm30fPc2LE19KILR+K+QFAoerPqyXuzcZTf9qvg
IzguILu5hjAbXn80CDRSu+9WoH9RVwQlzJznundN30kV5f3tc/k60pBQDHwNd17SWmxeiyaFEpG5
NUw5+njfzNPgK05XnrUloxjCefRFhTgenDkMv4vfF1qFa0g14ayl8gMMhmm866XOY7nWSFr3obqm
7f1QLfanZHIMn2KR9lzrQxUQJPV3VdGM73hE1/PAIOVpAm5QBPFCx+PAO+x9ZLDtmoxrJax7441c
iJ27CIb0sGzWGcKWUv1Ic4Sul+YeibK9vi+uxrtJSotToGS6Obo2CtClsUZVGFtGFUBk+X22G+8h
m4Y+rCdjfZ+I4Qit/toNSZtEljJ+lfHl9XarhRO1BcFdmCtRLGWgdd9WJvFG5MV4SqUSYCuEfvb6
5EhR9rWbhwcDmn2+NqNtNHCvLa9gHOOy0uuwLhKLyFXT7pvMXS7KiBbiSqD07vbB3ttd0kt8PSGD
xLle2yuyKqoHzaxDq5zdMFWdPIAKLA3dtTfvsi7/TDXzqOW+t0aKigyXS0pMHO+1zZygnZBPrcOo
XvQgc9oEnFHCZVKXLIhr1/5t58fN+cXexk/MltN7darV4WI2qa+3jfOmFkN1Ud3GPohNdpdGkQuN
Bh5OcoPrpdVK3jdRP9eh2ZqTD+knRYSqUd7mkGXATuz9fgWPpZH+QMpLIMK40LU9UfdFQo7CVi55
fOfm9Y8pr1Eh7qCm7EbLO9jJvXvxE1WAFARx89bj9rrdGbk7ViFEZ9anmI5/4DlpeqrR/jr1rea8
sfouD/LMKA9eFbmQ68CWJh0c/SwGgjdaC9cLNZlzLgpGdsIkSvq3zKaLJ7uc8oMq0yuAAX72FzMg
Qq7NxE1jCE1YVUhbP4XNeYhPhtn1T24Uv4uQJn5InDIJE0DSQRczl5Vk7LY5j/MTOnIDYf1iHowp
7p0o+kOEfvTeoNbffOHObci1BweG+VXMYZsNbbj2iJmr7Tqf3WQ4qlnu2vMIERiMlqXSzQnuRxsp
U4Zywk538++lOjl/N7o+q8Ek+jL3k7Se/r3tgvYtkrTwgsvC4sYF2Vk/kKbzaZe2N/2O2l44plF7
1kwRA0V3j8bZd94uSIYsWVaDNoQ09/obD8IE/2ubVaiVrn5CBNkN3NWr7pumHQ7O0553lWVSHhOa
RcxbXZtyx3qBiMTl47mJ98acxXxqq9r5K+rL+Qn6L3yeGAG/3d7QHavwbtGWgllVkjltNnSiGOks
k1GHsOT29/UyKXflBFy2JuAPxtrWgoxu1YFReQE3F1TyWMBT+LNDtWV6zEDnZqtXtOGgORMVDTN6
k1fmd2syxhMyKvNDYunxT6Gax37WioNbsrNkiJwoOPGakNFv2Sx72IjW2YDKTJujMaha5gZmL4YQ
XZ/yD47daUFq6kdCj68GvXilYSGiCGRIDttXG11VVNZso3FPAIUbO6STskIL3E7WN2Jj8z4ejEiE
JdJxb8sF3PCjyIbob6+O0+a02Ipy8PZs90D+GukdoZcCAoiQ2/VhEybtzjLXXakxKe6zfhzDtWuz
0Bq6nn4aLKZRXR6NZW39MkaJvVFEpXIDJGBLHwIbrGIleRGdnCSpPrHb1WfRHU6Gbw/XTysAkEDs
UkJ9BdLTIo8a2FRGEOCUxpOuKOaX0vP6U2TE4/3STcW5NxrLH9K0fqwm98BBbR2GtE5FU9aITck7
IDf+l6TUGEcLaXjTO8Vjsz4llfFgxOr00MwUq2/f3D1LRETUbQAiyIGYa0tLVxszpBRgv8l6Zt+q
KEn5jGO2X9RqrQ7gHLvGwOLI4emfQ04bY61nzeuqA2+31rwPzMjugpnOaBYY+io+3F7Z3jmR47f/
39jm/e69dRTKCKK8G5oGyLPbXRxgMpc/sCKzQZojhEXblkJlC0OLJom4ZbLmrKe9dZe4g/P+tpXd
jQMQQoead4Lzf71xztygrwpu/gTNYfkumuOP4OHGs0CR92A9r0pd8uhJckywPSSgr1pRMF04etYY
DLCCUqUgahRfW7PyAh6R8bHpEi1oI1izoaHtL0Y3uS8ESr+LXv/5G37iOcA2UTPdRARz05ap24PP
hy8yfVj0XPNVrbXvIbYWJy1W1gdlMOeDl3MbFGCU6IuBDwDsuPTtAPVgZ2aiphnOzG7GU6l2/Rxk
FZ40ivTuopDSHnzUPYOE0LK5SOEUlobrj8pYS5TmsD7RgY6Yd2oZLWW79ZO72sqDlh1qju4cIqwB
o4IIlFBrS88wxUWTjaYHafCg1XdOU04PiSnss0PUfrCXu6Z4oaj+4FpQ3rxeWhVNhVfNrnuK9Lk6
aUaj+i3l6HNrMuX321eDeqgk7JZzZkA1r031i00WUEysKmvn+6SJvzUMA7zTehKh25Z2ngQGm2G6
gU0KtqBtkDNkyqSh/QKDQFfY78Skd5/pB6cMs1nVB9JY+7GK1jhQ4zmi5j3HB+b39hSJZ94jII2g
uTc+IOpEC2wbpGpJZe2s9V17md28P3Vi+XZ7oTuek2IaJVjqTnDYb0EiCdpEzrLg07yS+ebWVLwv
eu41B4/B3vEHisadY6RXoouuP1xjV7bVQclyGrq5/GvoyuQ+jbMpMPvRvdNo3QW3V7X3+UCByi4F
c9Wwd1zbGxEYdVaLxmvRT+NFNLHyvRR28U7VKjNDwSfpL/bkVm8ie2w/V04fH8muvEr1pIeR/Jhy
3pUL+KrUnM6eTaHXOzGCr8bn2eqiIGrH4hvQcvVjlzTVOdPiuT8NjW0uCNr0Q4jYofcX7dwS9R8v
dT6lXjz9wcFySK0RDpD50CuihIgG31CtHpyvq3Fmfkb4rgHzUEtH8OCy7gSMktSLyTrJ+/0K7GTG
qpvBSuGd1hbuATxd470TyehqvhVb43OT9UY4ttbRgd7deeBO4Jxl6x9Ex/W3x88abs/Q9amok/Rj
1urJHaRVzds2ie0LmVE9+8aiS630Ro39WLWqj+mAWjuo/2mlvKuO9TfVKqMjDM3OfnDRKGqCD+L1
2VY3itgsxjFqvZPbabU/sG93a4/BRFDobLShTv0OVdfz7Zuw40nwzSiMyAKnrOJc74bVtHmc080/
MVW5ki0YQzhb1oSQ8LKebpvauXQUT0B32OjEcP7lT/klkJ0t0OpayRs3p0oXIrMN7sHuG4ar8yEY
SBPu7aL6aLZlEZYrXJa3re84Mo4ZY5T4MRLTbQerjvshs73EOwFYNO46NNzJFefkwLHsbScinpB9
SHYZ8oLrNZqTvRpRzrvK6Pw/lVXFH2PO4CMyqUeDUDsuE8CVhAlKDlwCtWtLbdrGS1WyhxPItaBu
YbCpYVcNnLWXWt5tdnd7//bsMSjPA06qyTjq5m1V07bsVKP3wKoMJbPq+YcetfuL0tZV0BTFUSv5
Z4fv14yeA4Lcq+wAQtNP4Wmzvn6Kcz5S553GKqnOaZJOUDI7fdDqevMgemW9S1p38jvkJH0p8+un
kOa+KQyOrTf39t1o2d8h2NODxaaIjvbefLAhe58a9+Fwd/gC9GWuP4A+gk31vMJjrDI1OM6x/a4r
zcIHuBiFt/f+yNRmLwpezb6sMDUXanmfaU5J085IXyyoKA4u6c41IdYn5GVskH7v1gslcTJmM8wf
p9bM44u5VrR8V6U+uCY7h4kcCeZI6Adg69oyasRAfocGgVBYXhW+a7W6se/EvRY25szc0uDa/93e
wW3pWLob8A8/C24qUIhNAkjndY1sG86qCKXdj5pLPcqJijdKk4q/BeW/Z8gWBr9a0+JgpTufjiiN
Mt9PhA5jRZtTUtul7s0WK5UKBi5cB75HM/3ZjNvyoAq1u0bJt4RBKRAoN/0X/5oIQelUj6PTBOnO
DwYwYFtLFLVqYZFus7+FFevPTqdE9107dOfb+7u7TASF5WgcKJPtsIsUtzEcOEII8jP9UyvAGQnX
igrfq6ejQaI9W/g9Cb6A+xgs7/U668wxhL3YeAa31H2UUN2HLM8f3JXxpt9fFYUXmQnSUyZUu7aE
MMNCrtlE0KClrRJS7gGaOE5lPQZJPqXi4Inay7cBPUidEBh/JIPTtT3VShEidv+Hsy/rkZNH2/5F
SOzLKRS19JpOZz9B6aRjgw3GeMHw67+L59UnpatL3cpopJmDZOICm9v3ci202c1WoF1Z9In+noad
geNX7pfeykDpadIvq5YcZix9XA2DGt85sBcCAH7DBrkARX1rxL/8DbQhMYhgA54ZnjlfofwsP0vU
F+886oVkB919jIfRvPuP2/dyFVycnkhFhsad7f2uznsqwKwDw0aaYBdDXCjZe4EK/tUXFWEATROc
UbQ0kHGeqy76oWCsjf1mtwZT8j3x5/RTN5NP/3xqXixytotFR4d1DLCIi1QDygk+tlBQsu/lPP95
e6lLySzW2ji2UG6H8OFZeGGqb1gWmQYi5Et/xYgrptJkmn8OQ7b+DLy0vVo8xw5yjrovJOxcBYjd
SK9UPom+1D7A8NYu4r1DtD3i2eWNRAHdEzSCgQk/H3J4M41MvAbNztCgO6CF6/YwyduMlxpZcvme
pMql07QpjKFG3Sb151VLvgQ2gcUAlgsJbVg5gXJkSrTJVnvCxCz/4Cy6VXeAUKj38pQLwQgAPiTu
+F7QuXk1TR5iV4Cp4e3yJgYwCdL3j63kEqZZbIn/PeP4b04OCfENd3Le+fO8jM9zpOHWzgNRKSZ9
tINbWc9B357ePliXNnAbyf//pc6iQAByfS7U7EFaq4923BVmD3lSuy88o6sBRdo76116jQkUzoAz
gTgG8Icv40FQyGaWyeJBDkdiUt4E8e+wdV/7wKRf3n6yi5/M1kqHqC6u/VcYc5tRooMQO7YUYvm5
RtAHLSN/+mkkpIldmIaPW9kOTV9OSwhnZCdonsSl9IGOVegkoQ8Zy93bv+nS294Ar+jFRaCpnpuH
R432eOb53k5lBShcYB7aewl3tnKAvsMJtF3zr97sWyDMNkwPqk3U++dAj4WP0vMX4aEhzjQy6Uw9
xcaONdyw7tYi6f+HkIhuB1SI0MRFN+lse1vTYKAQdHjn+dAfu97ATyYH/6Xd/K/ffpeXTlIGlg++
SaCIXw09kZIzNneIiCCNN595J74BwFLsg4z8L2cWGEyQIzCFQ751FnuDolv7NnXebnVh9m2x9GGK
p3nXtuF75OXtXzoPp0BXAEwPVBCwp9sz/5XZLRll41LgfDAXqt3IYlU2nnvvzV06hWgFg5qEF5e/
0o9Hibmiy4NvME6X6ZCref4KeGBTelyzPWEgTL+9UxefCj1hUDAAGs7OK3LPz8wyb1KNhgl/57JO
PpilAyD97WVeHwgUMkATANIEMtervoq/Qq1wgKRRndBUfOUTAMTVOCzigdF1VO9kTxcWQ9YEIhQu
I/zP+ZlwOnSw3RSkXoN+rSJdFAc/abLKZuH8Trq/JZ8vDwUkyuC+AHDGprd+DhYZITcABkaMb2qO
siew18hhGGdflfCNNCcKHO8xkIlJyjWJC1c20TK/81W/3kD8go08Aw7Lf6y2l8cSlichnWXh7QI3
82un++CqGyCa//b+vT6W2yobxXbjtr/itUdWL6qbOAH2hkCAymv775AV5V1N5eh98oKhDXdvr3hx
E5GXQv54w4ScN6qaZYQtE9MEbaipOHVr20ALQsY1xYzjn690PNxfS20P/9eXbRYyiyKeSD0Jxnc6
GfTN2KBsCknafHz7qS7uVgrJehyaEHnEWRMBFgNh3lFDauVyGE8HSj36pOj/hwfCZGmL9VtT5JzX
ZGRcDCmF1Ktop+JAk/EX6YndtxkMod9+nku7hAYyxqxb7vsKdDE10RpFriHga7bklAaN/3EY216U
fosW7r+vBaT/RsnFrYk77OU2BXnb+U573k6mvtlRgOqOalGuToHs++dxGZRVtqITewQ5gHM5yLiP
Rrp4mm6tkP64kogcp0DCbipx74FmLp0IXMgA9f7XoDg3gPHTmQTChLQGJVXXWrlgU7OT+39/d5u8
wdbnB2D6nIYakyGLm1bSep5YBtp/qssUnganSJL3ou+FULHBSNFiRo95Y4q+3CbrCjpjwt/WGPeT
Gw1XnX3kzVkt+54fgEpKP7z9aBdeIIgg6GRhCAguxjlQFwB0FqQyoQC5xPM9bHTIHbyco3cC4Ovq
ZuMmwdICVLoNyHXWaIw9j8hoKtpaBE1UmSmyVQrQMAj3nfch7Ehbt0if37ldLrzKF4ueRQvCekks
zdo6nYQAuGCwH5hj03XWr/NTPjr9Dh/ywquEvjJ4F7jOMI4+9+4wc6jCkCCq90pFFXayOEHc8T3L
owsdlk11b7PugCodjv3ZCenEJjsBDe569VevbopcVS6bmlogmlRp54UnOwzkoMEOvcKGwzU7ZHP9
9qm5ELhA/kbtkUF3dfM3fXlKi/+zxyOsXpKR7vgq7CHXXoOJ41B8+/elUF0jFuN+BpzhbBe5wvgN
/ICubvx+Oo3Oa8s1GNdKTXn+zinN8avP0pHNsgu9TrBMMTnc/vyvmwykvrAXlMM4w+bLFY7J9AAj
EnbQuE3vpb+1HqzgLfK8HuoJbz/mhcOKtQEOwn9gfHS+qxDPzQKS9Kz2iJfW0epECVn5oIokLvFw
nN8TBb20g3+vt32xfz2rJE2/JDHWA2FYVXk3iyon8XQdmoi/Uxhf+PjR3dlgKIA2Ip0LXy6Vz732
eVR0dbhS/6frMeR3Me8eZBtnQ8nRCfyB6q4/vP1CLz4gCkSMBRF0XpFoDb75pIP0Ri0TYCfx9/gR
gJHgqpCGvvOAl5ZC+Nw0izBxRhn18gF9tRUjssDeze28a0jXfgk94BkmyC+/s9Sld4ncB6xrNMeB
09pi0F/bJqaeTwrTxhpGDwOYslLsiQ9LFLrY+H6dmTikICu8k3ZdOpt/L7o9/1+LZjqJPDiC4LvI
/PEq1SSoxpaLK2FMe5Vb/a8iOPjSNzzPVk+BQA/q/sv1YgpJH9ZQXoOod9v3M+50Qw9Iv9JDA45y
JYr8vTzi0nvF9YRx+nZloJp7uaQNFz+VxdzWC9DGsNNANQYj16TZgYed0FIgBB3aKf/3WSuEmsEB
ApBi8+w5/+pT5hOvCJe21oMytZ1g6uAVmb7RJvn9758DQJgbN3DTbD53ifY6AVxi47c1aPPJsYOQ
ddW6yFSj8NT/8OVB3R5AMEBDXmMwQ9NMNpOqrfnUkvuEDPwELPlyXGz03uj/9ZWL+hGwUuRkG4Yp
Pds20+WYia9ZVwOQNnwA9FXcxFq+Z+37+vzjrUXo6gFMF294i5eHA/oStjEbgSqC5y3EAMw+zQ1o
6cJ/kksb7d7eqS0Rf3kLYWAMJXWUIGg9Q8f75WoqWIeiHYHEzgbaH+TK8z3APfeJYbLMqJ2PqtAc
Gnq6OUSxe2+A8/pDACIMTXioBG4ky/NuPDVzbwIHZhhrmgRifna5gheFeIwLo6EqLBWQk8X08PYj
vw6g0KQM0fICPhnKV+eD8px1WTzkhapRAtmKMaUOsEn2KrjJ/asFPOZtIIOgCMJ6wPefC2y5pqDW
K2xfgxQJm9jOEMiJEzUUogzTrHsHUf46o8Bq/3FBNkUAxOuzvSwQyNKJQV+zieTVDNjZboW2QxVm
AA31+fCxb6LoBKDK8e0XemldgJ83VwCQ4ODP9XLdYQKXU4dAoURdn91an3f3cwovJDJ7j7QP9WHo
IFUfLjjKby98YSeBvNq4LxDZwjDnbOHWhy8OXiyvyTTNp8Cy9RRmxgCQlnP/PXeWi0+Zo7ECIiX0
2s8l4HTkZGqU47UCbwLTChOoMlO9v2dmuWdylp+Gol8qZtP3sG+XHhOTkv9zUsFFdbavsbMh2u8e
q8fERz7Y2+ggm9Wdhsnv3zlCF5cCMQPEEMQvfCIvtxKGgIiirdreaB5hEgbuWOJN5D6W4/DOZ3jp
fQJcBCIwYJLAGZxHHtkVvPMEr1kOriRohOowelaAHRwGX2w0hoclTMwOlJD3fNq3ahPP8TLs4dLf
CLHolCGXOtcrVnZWhDUO1gXwFrJRidojgLfbCDe5UtGgh1hb4ze0aiK3IAjhNMidIVLEO8914Y7A
C8uVkV5dWsrOk48B5hENNJwjKcp5nuNTD/S8rAbwUscyA5Pnz+Th/q2HJSZPSwaOUZUVruhLJQop
QVmFR0k5xpmGDSkcLedqaRfcLGFPW6zTUjcfQWYYRuSXOvphOZP9ydkmn3ehNpGuzIi/iYUYNGZp
D6RyOU8jO/oJ61XVjyT81kK2e9ppTZc7aEqQ7mCI8X4kS1Ich5QwVQaubfMDwVPXoWnBmNPCmbBC
N4qqOt5iy66A4+Zu9DoFcqSaAkCG8ApPvhKkL6F0AlHEuYBmSqmgGnarWhr/6aC6OlW6g3UDyHd2
lDi0YUDLXHpeV/LWX69tS70IKjtd5588YGmA97Co+MpFoHV5aJacP1oSQAWxJSQ7sFjD71PlY/E7
Dj31CyArtjUDNb8ync7i61HmLS3nMLVz1cSePbExksFdvqT+DUv9ObqmbiVfUA2ED3Zt559D3/Lv
kKyefgJKM9rSU7lfYNoSsZtCYKZVNyoBZKtJvPRnkKGoqKYsn8nen1BfqMBf7nHNTOMBl3P74Csw
kCvWWHmMoUMFcWrdpryyoe3lzkooVZc+JBFoufaT90t6Q2dKqscmBMZvXk9yjPhUFpA2GCvP+OEH
HQFbdFzXhs+V5ibKahdlAyYAMNSEnUHsAPtT0A7KSyjp6C8BVc1dsDDd7qYx1t866rkN+8oyUuXO
8luJOuU57JAFlu0IlsDRAt755JuZskoKF0W3oSEdrLcIh3BnkrPB7IJW9F/hoNmIailWezUposcd
NAnEyUZDGpee34CoO65m+MwtgbCWko3TVaMldoJwCacyACfiZ3S2ODBD4BJPZWqI+5o2kjVXPRb7
BR5N1FfwhwDQCLUysgEgb5anGfJO12yQ6W/Ia+EWY0WzjnXfQ2WwZlBNYnWUGfFBFZGXlcovJr8k
qaZ7hTZ3VnZNYv6E6Hr+pn4xX81Jw/jB99bwk856WC55YkgV3knjIzOFldoehxjqMl1M2qXKRl4Q
aN97rdoTat20m/s+aPeLbwcByeGQ9RUkzsTysLbdmtZ8JmkPuS+R3kx8NnmJPpT/k8z+gPk64LWn
OQoZrsGRsV9WwqOzXPreu6aRJU9QelkeEx2ipxJ3bgkqjtb+jVKAAFRg8LbxLz9ri+zDwqD+N6IH
b3dxJjWo/PHoZLU2a9QNO8fESPdLB2Vk7AZK7mogFhAYY1J4RQMoU3yPRy+IH5rQRbABURoowVJn
88xPNgxG6Pd5SlJdgq2S/OwNbJv2Y5Zy8QeQIUB7Jwhd+PWI3P7eBJ3xhyrmtIkr/IhGXBEIP7Oy
zTSd7wgLVlsCFTPfZBPzYkgsC0AMZ2+aum+JFwNg4YJhmPEpedkJujqTLU3gK1VlvGnUJ+viaDmI
iRhWzt6aPMPvk9xCkS+lEcSdg+UDYUiBKjkrj5T5ODuCdJX37GcBUtlUQk/adPcaRhj5VAqZ0eAj
y9EKqNa0az+PJvCKMotby+DwF1ggH6AsBD2j0ZsBkFROix0lPIrKfKFLeygia74mCWnSMmMkD49u
9ZDB4c7P6L5fWhfs1xXqGvsFevfhzQIdn/7ZrgFpHqOJDuqjaET8uAKeDmOHItbiLunCsL3VObQy
f3OvCYZrCBwU9C7zHQ+/QdAuzG9zO7Jghw6b93Ec6cgREEicAtipoK4bpS6MqnhhXXtQfsqeC56Z
m2Rmsz7KAOFmn43QkD0WmZBI61tDJaSqpFirIe1SbGLrKThbpLM+RLSZu33CRihQ9E1mnmnQ+tHt
nPb9H9eKZAXFJtUSQW0w4W3Xr/zz6DndXKUEXOfdmLb5x8z4QV9jltZP+yU24k9qsiEFAIsunz1t
LK8MksH2hurWpfsCvyfaraaA/1y8BCO58tPG5qXj0muP3Isht29yKPZAckmp6yhuE/Jz0VZ0u2lI
1nUXcz6Opa8VCz8q2Q70Aw6gZFWqI+7Jqvdx3O4yZGIQnW8zUE34wsPikI4slWU3xZEGb5lk2Ufg
GjxfVqkyfbMXuvXczkIJFiJkik2L2nM8jLwdFQEi1m8N030FHYs5KtvJpNdol9r+WNg1K/at3y8I
m54z6KI1cNiL65zIVv9uo5V811HSqYoMMs9qYZLoM8/8ebrpSJi3gPzBwOkREO+02w1xCqsYyBib
CPyFPKRmdZArKtSK7CSnuE1vbTb2HqgG8NwuCMT4qCv+BBGn/j3ngW+/Bo1HaN3xFZxsh3FjEu3T
oV/z/aTSmW/g1HSqIc0KkQylCcAV+7kPFvnNJxD49EoKKBLbe8qzkPQaYtjNH3TXsbGMgbfvnpE0
QvsU9zO62hKGevKAYfSsP6WePy2VGiVFVIRkaLCbs0EAJU9XhjsvWkyBTz4Q0b7LTSYB1ZumsRTA
Y81ltmaj/6No806Um15VBHVxNxboE4JmXiF6DXNJ8siNlYMfAhrQ8JvKKj9kiADahyfX1kLRyw1o
MJDoWWxD741N+6WmplnobehGcT15nHe7dpL8JiiY1x97aHv7VTBz8mQ77CFk3nLGga0HIKrqWhmi
TcK1KUoAQJNlR01fuCsdI8iVa0jmtXLcqW8LJE3u7bAUQExPmWsqM7TGLxvwmE6OkDmGCG+rEdxs
qL8aSwsDO5GURGXn9HI/WJ14KD79kFQLQuqXYp7gzwRfHX4P1XOE3B74KLoLEApYmZg4bD+0vkZp
E8Ss70tGdFvsQJEwiUQM02FcTXG49nutfMF22puHcL80HMU0g4YY30XRstwrN0xRFaCd1paCpi6G
2LnmtkLPOQ1xGFdL7gioMvS36jvteCVsw4BZR1duqBKeIyEOOmhrlvgg8m7PhUuWmzFPVHxSMY3C
Ix9c646JCvR4IF6j8dsBLekXWGdMfZF+kuOSSoYUyKimAEhdZqSMu2QobmUsuL4dOxob/LYR9NYy
zNYlzsslzjz5DemqHL9mchTNfdMXBDHQRx4/k9JLmBmv7RyuaGWHTutj0KT9HQF0g+wyyag+xU2u
yLTDf3nt80RJn6DzPSi7s5CUHOrUgwNj2XU5sjMEhz4uyRRggA5RENWWS9FDyc9Zk4sjGjOjt4P2
fjR/hIVy/DnAv7YeVmAzSOm8cJrqHt/BuA/9Jf8p0nVsSjhyi+woFYFHAUrJVtVR0TT2eo4L9Slb
0eas42zOwKIZCJwPukTp6X7U3PNLl2b/ofU1vGgyBAhadjxRiEQeVLtvHdJnSBLiarG7YGraX4nL
8gXfS5f8COcmkdWcFeRBIScJd0BhxEcv9aFGtvACgzeUN1TDdSRoQticxeoG56/xDlEHFmtZYEBx
r6JCuMOg8GdDTmO2Y8BM/4E3CjwsR8xKP7bx7L7rue/uJI/QJm4ZuPM3bOQx8g/ZkAT9zNnII/UV
AZlEgJkaNrSxuzRgEa2hShbzuhht8DlhNJtKHS9AtIEkPtzDqgM8Uo/HU1GBwBB+kA4MhxJMq0If
UILJ3+uq++vC5Pl4dD2fv0ElsLjtlgKGOsYCw47sIcD/I7XFoo4ty/aKRd79EA8GIZhG+cnAj/Q3
g6Pr8JDPJrzHwYwmFA7EewTeIaNI8Ti7AuSh+Rz3Xq9KhmriY8Ma4u/idhKf8Fgxvc7oQLBMm/v3
zluKoBq8QN8WqfNDJLxqba5T4eKvykcWi0dpFn3sllREOxUlEOtA9bZ+hWMGvvioMEt8UBPsJE8y
lzwrXY/92eWime67RU5ZyUxHoJogLN62j7vu2p9D/9cQE4Z7FnqMT/DkCn97gkAUctFFd+u0xM2W
G+u3JbcIPzU+hfhbx6UeaglyfF71Okl41aLiScql7cDxi3O9lgFpg1M+hVsXac4JBM8irqrC+Tas
olibrGaRDW5EizMK2e2k6ctO8bWv0JRthmMxx/EArQEoZ9dJ2HlXqCc8sk/FlP6ixgPOZ7VT36Ke
XjnDDTPiDlmjoVB3yMTMUJJBJcFe4QYAxx5DiGe9CAenQQshpANLWPOkV9OhVjBdlNTA66dpKUJA
lSLUuQRMHxpu5ZSXLo+RygPkmxDbuB5DhX8bqDefQ/t4GNKKrQs/rKaZXTm0fdR9NDbwf8GUMTUV
kRkb9n3i8P1PKKU7fL8QMsO9kAa/WFZwshNJgCSfNekQoKBPgKYQ6Fu6Sqc85LsOjtqsDECem0vq
BhtXXABnjOaRRZM1nWcA1L0hBg1HqvSnpWZyNa5tonAxcxmUQeHL+CC6JGT14GRna5Nk0D9phS4q
b7DNgg1Gm+VIu1R0ZTBNJq/SmNDpzjV8vOuhj6VLaOUU+W2DYvdoeR99BSirMaWYlVBwVCmix44C
3YxuT7vuKN/uhsiE8DH1/QlpfdihL1Y5k5mPaaxCWpqUxt3VIDFgLEH+jj/BlVEtRzV2xVcQbaOb
biLBD1/xgd+sLdTHcKeucqzmgUcP4QC/9A/dkI4/u9jjw35FVvvsVlzGFcdP/CNAqEEkWdbsdu4x
cSqRJer2uITC4H1GXitKgJpDDfUO0RalyjepgrCNkbEMa/pjHJwlV1wNsHFM5zy2FXh2CYZlcdJn
0HVyCscUpt+4wlLFizszzEuGdg7aLfeQb2WmBNVAPYSkb9b97Dvx3DO32CpPXIFsyjUJekJBTJ+2
igSXGyL2vEe5a3/jIghaCB4OLSTmuMELSXPX7hPp4CiOfsC664nwiutY0/Ae4OfgcRgLn1a+XcwJ
E02KqinLuochThZbjiFkzMoUutFxmSdcfQ6auH0Koyl+1k4XmE03ozg4DQ2yCiUbSvEY1W+CT7CQ
VyxfrSr1kENRsxUjbxDPg+UZsT8XMBs2849I+B7HuzcEQ1/N8vt+05YElIr2v0Q86/kQ94WSO7xT
OKKkJA0/NqsIg9K5NepLT0D3/RBx5AIl3vH0c/S7wZSdTY0rAcsQn7Jc6JsEhAFRDjgJ95Po+NcW
UmzPLU2aIzJZb4ZCbd8h91Dpic2r/DZbEEXKURZoEgyR7NEvhxMqJreZ9nokjCy40i1v20PUhwS9
tQkt7hLmjg4yWgVBmOvmaW5PKdzLxwpzIeBohPZRCfi9CO90ny0w/KHGTnjwODjiZQwE9j1RPNb4
N+wj3Owwguv6SLIdWWaBU1/QySEN0OMTGi6Zj1yEuI8dkvcBtkJQJyq7OfV/Jxhtk5KOHc/BWOLq
qQcjLC3HaULN6iaX303TJKAl23fBY+T5wY+C0zmonJ7CX5oX4qHDgV+rRIb2Kl/ImFWeRgZySg0U
idGbTMQVPOqKvPI6He/pgroWpq9+NpcsyF1aZ2Mze0jQ5n5BcBrbb1Dw4V9lEbBvqvPRelD+QpK9
bsb5SVkqPhadQP9SFakKd8mYpN8b6jheGppNKwbLkf/Uxiy6mQGDmyuferDJWjNLfuezQD5oUDsh
DoSJ/z2N6IiWFrEEqdMs1U0K+TYPhTpbb+DCvNLKFitwWWEh0k+B6uJTyCz7NiQQ5aqpStJnpFsL
vkZPpo8qgzLhjvoL+4oWbvcU8GQxYIMJ+zMAyzVEW2FFDpTCj56CkGGA8oKTuXhaAiC0S60L9wUA
zl5X0GZJcUrhIxTWZBQBsqemR+02KmcPfQMvXaj2JfFRZi3xS87Egp5Ibjy6Y820RWx46d5LHjiC
XlmS/3JUqmcLZpgqhzyH70uk0SyvMigVfQSJNePVoqT85StE3RrHKnleEJa/ACYuvrSJCtF9aBNk
EI0nEEA5l+NUZS3z5nqNArhHiazDr2aT8nM0ITCtg55gYb2dK1K5XYX5eBrtjFAwm6i9LzwCLcs0
0/OOWShHVjZucQnNKIieA40kCqzOITn1pofvL8qc+IvuANy5SxgKwwoXts7weegeCuqacgfxVihU
nvy2deGHIc5whlYLw8mKznNyj7EntKgiQ9v8OKHbi+pOpDG9itBk5LWmHb8aI2ftvvc9XZRB7yeu
MqkdgyqHLwYmFy5ObRmqNPsJ8MWEbVkaE6JlM0AGL0CL+VB0wRxVBHMNCOkwyq45DNK826hDlb+z
UeGNZa4j9G0KksRAO7AoQFZuc4GeuOrk42x91u6MiJ0udV8Yeo/ePfmhQ6h1g0HD9AfdJwGgdOuQ
3vfDyMmJ45b/KAS1YCtQJP81qO3ClAosNgU2u0O6OgQinirYBwQHrUzHa7nY/nHSGUpV4zIk8w2y
jglInbS4FVDAhp6o1vMdCH3oExXgG69laFLcawlPMonkOVpZ2atZjmWAbuNjOMwePRaq674jH0Id
6DVjBkHxAk0ZMDx7hYCEmfQDGSLxvc3j5rNZ3JxuXWQIw2vMJfJq7lDRVKtSyVU2sNFWPZEYihVQ
zBalQ4LWH1yf5O4k0Kn7Dp+k+IF4GWsridu+KAm+fb7z5yAw8JNuzC2JXAb1KzRfghKaI+iwDXni
fXcoL+7pmuhP0i7sg2AjkqshF/knfFbYpDFv2LWYG1T3YEjl4Ue/8Lz2BC/cCPhcPQ5bXZFa/B3P
XiuCecsScEg1KB2jJoxRRHQWWdySoKrcNbkFYg8uwWNXYU6UHGJiQ5g8DSwWuCJT8YDoMXwQA3cd
bgUQqHZTkwR1lMghQh/LBrdI3yw+JRCqkvxmGtEjvZlQs0ETEJJex2R29iGZg+WHGYxurwqtEAaJ
UeFR9SnNqnmzPqlEk+TPnkyCe4JQg094JJrVPHPFZwjtBOjDtkP2fWkkQIZzoXMcsMZkj0xNQwcX
ihQMvaGfxqxsC+jVlDkbM3po59AEez9HPwC3myQAXA68b9DPSwgroykzaktj8wMXaN/tXCeDTyaO
+eeEmPgOdrQLnLUmH51fQdxyAC4hxhwqGroRaqBeAWWtgtJvkzaNOgIPS+CKU/BfSwtSRCnXDAUR
uAR+v8+nhvt1OhTJ/aANPg7qOgxxUhI7NDaRa/o7m9LxIcNY7E8cSttBgRiJECI7+qxlTnoAE/hK
kice6+4JRnaSwKKgM0cCD0d2IwaDSjPEFYDSJc3cFVpvUNqeSKbahyHaCG7JMIl3QKavARQFoIob
LQpJL8bgZwCpxpeThKQ3xtEmRupVUH8/+iqAuSRNPnVEuc9vT6EvYCSxYAwDh3yT2YT22MuhqeIa
ogOw4YCR5rDcRY1yFVMInUTBVasJGNppKCpOPVfzjnq22Ju+e09c+YK4HX4EsJEbYH0TXjsDp+Cw
a/D7aQ90dzNdrzgjj6bQ7He7jpmuoauOTJISqGSXdqW4f8D3kmSXQIDvCooq6NC+/VJeY2UwYAWg
Cj5m6AiCn/vynegwED2V8PoEv3q4QQkvPsmob98B3b4e42IsBNh8vnFIoCt9/uaXWGEusva1TyAl
h6nljACQJtdkWOnhXx8IyB+w/GOAc5AFn58qiuGo5KQY6oLbojR0nK8x5fDfmb9fAMRsrFToEwCM
A+vF7Wz/BX4TvV6j3PV4IDUhBvQZfxarnD4lTQom6gpfu8mT7vHtR7v0FjHgSAKAfDcvgu3P/1oU
/egZuKm8r1cq50rkLjrGhWj2iorhHUThxW8FcLuNiA7kxisSggdDtBUI+qGOKfkyGkB5I2tVhUne
cAMjjuYYQjBxD9FL9UVE61RxHor3FEVfn00cyr9+w9nZJKFHolkXeF4H8SCkU3y4oR4P/x3gsHmx
Q60ZQAOIqJzFIT+DJfKCXkiNtdCWUH73hD4xTGdXGz9hGIN0oGOWfgem5j0J5UshEC94U/CD8TOE
aF/uKEiRK+JRN9QDj81Nm0lgKBc6AVUANT/tYYD89gm6uB5keFLgpiGvEm5Yj79OUDuCm+/xCSq0
Pl9qdOrnKvFYurcJhnFmk+V9e70LnFRsITRpNm/UDKF32+K/FgRDk/hLwof6/zF3ZstxK1mW/ZWy
+45bmIeyyjRrBGJkBGdSFF9gpERhBhzumL++Vygzu0qUWuxbT/2SN2UcwAAcPpyz99pxVYp0X8xc
adWYTnycRze/lJPV3SpFe64m24bc5pGusVVoixua9uCvk6ZyDlVfmJ9+/3f9cmRBNwPrCYzcfY/B
62vHymI4k2sClotnrcdSroF6Dn9/lV/ebUK2UW8jnOFM/uOHT/up4wRooipbqAFkgdZcFcZIZ5pT
3kmyq/hgLv/FpETSCxMtkCcKxO9F8anbts7AkWBNKGqwN/u+29DWdKiaofnS4865WTzZDH/1U55z
D6D7weuBo2y+R5UubWHY7FrrtapF/OY5efGIKWq+FMa07GcbQ+4HH/Pnuen7FfFUk4aEMPC9azSt
gAFkc9qsPafLAfE69r1dBpTO/MVbZWi8V3XJ8J7njrKd4SGhqNDD/P7Z/qSKOv8NEFNd1LPoIt9L
rjs52Hk+awxs3XNBWS3+obDPTreBentdJubG14W/ytuy/6tIOa6MQ4NbDueBP+DdqKKNZnVxrmCT
k7q967s2WSNEUaGYR7KhBvsjRPhPo/h8PQxbxNIzT/20a2IFnZN5qRqyb8z8xU9dUUYex6jXBd5q
uzIX+VGqxk/jmCuercfniBT0XO8hC1MV0ARE5Y2NZSCPznPV1ZAiTsmI4blA2uBdop/wPpgSflpc
zxdFBu/BZUJn+z6PO+uH2gcG16x74ddhECx4I+lcohMsP9qi/OrznZdvrnLWK/wMXddMmy5Jvc48
vWxDR6vaagc2zPBDa9G7LQeH4rnm5m5/P2a/vxg/qOn4jCCFkdDzooINejd0mgEhCXIgsdawjN12
HGOpiQUkgpf5aAFJg1f7SK0vX7ci8T+hR67pNg1xckzRYtGSQNi1TtFz3KWpEfthadLw/B/MJlil
zntE2hA/mX/Ze1pD6sbN2hdNvdMopq3RHYutH1D7SZd5uPr9PfnV6Kaeitae7dx5Gf5xjk6Ctqts
TvlrMbbzypnLdDNpqX0Bs66AfZV/5Iv9PnjfPwNWw7PhDUMD//nxgsKt6IRWnVjHo03ZWY+XazYX
yXQRE2B15c3u0q3lnFqfO830LnO9rq5dc5BxWMnFvhEK0ftfv+WQNpm+WakCwDXn4frf1uihE+2g
6lisScGt1oFqxI66S7oGzGVsPNQOH8zfv3jTDPAbhFQQCISr6d1+i2qFVSf6yC3PrWzXy+7Vmd1k
7UPM2fz+4f60zLOdwxfPMQuwG1aAd1da7Di1E5NuSc5mWYWunllvkPI+Ahz+vBacxw8ULh7pWd78
7nSTjOS2kP3Vrota6BsUPsClLUs7+EsJctFBn9HGnrXnxPARnern0+TZJoI4l5kEexjYzx+fHQno
QeONVru26ERyfC7QZHheGnXwrIa16G133zVjvzZT9jl2F4irtO3VEyekj0J3f36qhCNaCNoNx+BN
es/YLkaOkTp6DAABfrzTpnH6FuDYuR47p+0/GLG/vBb7Sg7xFPwhPP74qek5+uifuZbf6l1YThbQ
XSNfwmmei/Xvh9CvLoWpMiBM3ECC/J6vVveOaBbfadf6rOyIIVbuzbh6KIw2/2B2/nmwnt9CrJew
hAFWvp+JaJVY6FwDHuVULCqkKowkNFWJSD64ez9ZSRgzMOUNbh9pYKwHP9493GLtaPc5SVJyflSd
e6/hfoiWIVdrxyV/erEoP3ln7UGrtcUHr+Sv7icfkdLHmcHDgvvjxVWjW3O68ClHrQw2kg7NHjFS
tivkIj641M/L7PdUQJLLef/ZS7z7nLgODIE6Rq693Ok2pdDd65md01r3YoGuhjOSQ6stkB/UOn75
Tnr0zf513Xc2ANNtU70gYhUFGXPC2A7Jvqp8Y2PWQm1q0igjQIdyX+VBwArTybvFlv5LTWb1RzP7
L242Bz0qROwJKYa8d9AsdgJwuKglESC9u0KRrh+8CmtuK4OPrHK/GL0MWYYv3GaXR/vuZleEI6Sc
z+V6pqkaUW3qLhrK289/+W080xfOxlEuRN3lx9EDg9RgfWzlmsyueiuGOV2TXGeGU21MH6xSP28M
MBdzouH0hoOMKfbHSzWQ8xK/NXlL2lKu/ZKMzkRZ9dvESxX6E4ScD17LX16QCGidz2BiOH63DKf+
ZKAH8SRdJnCOI27qqCycr6gJcB84RfnB2/GrscHkCVUMfAyy5ndrI2nMKRkwjYKRkFirrHb0EKyh
vpq5qR+8Eb8aGw4xrjgNWR1gAP94K5FLe1MZkJYhuds3xkgCWBS4Oaau34+OX12HXTXnBqgtLiyx
H69DPpxIiyIBwdv5/jqIu0uMIB/lpv3qvn1PyeS18jAYvrtIz4FWS+JRrsc0ABdLs2CTeP0SOTXv
+e8/zy8mMKK8zpkVbC34YO8mEmU43SAnQRqcbZ1jf0HtxZlC4zJk0wn2vLvqs+EvoyEZ9viKqC+e
K7De++QyorZSMeSjWhsVJ/dAjnKHTeVazMr4YMH7xZ1kHtD9c5Qy+6f3uAADV2E9BrVa+zmxH2NB
xF2ObXg1+jTdfn8nfzEyuI2QgbwzmwBD4Y8jQ50t3+yf1LokzOWaLpQX2p0zfDDOf/EGs6wZbEyo
mgbO+2xPtwb6NS0247ws5nWeNumupvdG1gJtP0rJ/4NtEIZQysFQZZkM3ztQzVhZRjn33bpJcXz3
RMSGbc02MK/S6R9Fh3//Mv1H8tZc/+OAov7+n/z7SyNm+uFp9+6ff78Sb/VdJ9/eutOL+M/zj/6f
b/3xB/9+yr7IRjXfuvff9cMP8fv/ef3opXv54R/rusu6+aZ/k/Ptm6Lw+P0C/KXn7/x//eK/vX3/
LfezePvbH1+avu7Ov40GQ/3HP7+0//q3P5j3/v2///Z/funypeKn/te3JH2pM9W9vP+ZtxfV/e0P
z/4Tbz8zDdCL73hzBt74dv6Kq//JYnjO08U2ixT6XGqtG9mlXNH/88yKw0vLIeg7jUw1/fkLZvAn
lf1zM4zp+B9f+tdf9sMT+q8n9m91X103Wd2pv/3BzPrjTu/7gRZ+ECsVsfOwiN8bEnuR6MrRtHht
1GN+1Cz/bU4TK9KX8WhnKcd+Zzy0XZ4e4gYdlkaNu7BzfeMPDqrt2VwjUWtOjYtiM1SxC7m0Ro2M
jKonoA4zDuT83pfBde/00IrUkKHHH7tkLK8LdLHDuk1tpyUbVbamVyAHxfdifnGUsOVXx5HTxTL1
SvtEel+TfBJ5Vz0NnTecOtt79Xqjvynr6qygDlAkkVxQjRWGo2KdYJLZt0Byh7PDLNK1xL8h4QOR
X9hMei1OY5MEsQrHRqJZ7vyxI+8+85cdWaOkdFG8snzRH9BBDyFiW+MwpF2PmGdEBqhl194y6ZET
qwHaUnuJkhQLaYsXLe6fZ+k2UY+hCEnAlMmDPVRHhYKsRFFjeLAk8T3UpnS3bo12wDAI1VPWBdNc
vi0LvVWbARknW0497puVFtQ4MYbYaR4Vu/16NiOlgF8aCSKBEPQ5vgnEW0fDzTocX9W0RpIdKTp1
qCJY3kK9Mr712ozRQ413MJcvZT+r5FJU41whuvPko0SC4tDvPSl+ZY+gwi2MPZAYrjvraXplFia+
L6xB1ZsCFOGs2rYQ4wY4eYB0LEX5Bl08G0ACK+cRRxBImTFJEAlZ+llWT8BuTYKdv8EoMY+P82yk
dDKt7kKm42Ob4dHEPGYTxYbcjMnJFhcOt+1az8W+b5coGQSqACYv9EBmVNIbiRLpboxBvRQNDWzH
UPrWWUqYSkGhNkgd5XYIxg43ohHAuKDTX3t976wLs0FnIRgyLCKdk14nfsJOWiuscdyLtJwfPIW/
FACnuFSOt4u7/NBgDEg3XpLY/apZShGvCTqjFFfAZA/7LP+uLx9PAMv2Z46kClO7GcVNifw3PQiM
N1VEOWCUG1RcnoycnKP9ykbWpAPiQCNfOmHLft5ZmfQ9t3if9v00xs+BOSQrJJTDapA4H6LFIQje
sdDb2/pyN5VORcd/GvWoL/t7I168q7wHFx8yaTRfJxw8G2SKlOQI87ii/Rj2MToWQ7gX45L0BGr4
+gZsaxtSHX/OhuobdOetMLB8ie64LHlUFcGrW1jTBnUDvn0ZHD0jix/tMY2hu+dio4tkPOdjdYXi
PcpEFiFVjbttMxAX/2byMm0Y0/N06ItcTKtlKQ4UCZHXFXV9Zy/0PUNv6vvTgi1kgdGtxcWhGdrp
mgZ0noVaDkInxAJ3tnEkSHimxAaQuOTqoJl6dVtLz7tLBv3omsKsQyQt86GXw0WcjPlFY9WqxSQW
lE2Y9i5ZIZk7YJoZG9tD0WWBjl6aRm19fBz1itJqWm4ngjhe9JYgJagIoOYR30yWubazyTn0Zl/c
6H2JGFApKU5J02RYbfS5vjb7FnesmESqbTvPMV4xtiYFtbBxqhA4Np6zcoN5hdPG3+RalXxbEIkz
z81dRJDaFIJccW+0OUktjtDlN9TV+VMZEIKxxUSLySTtjTrUZM42BC3OtNbqNLuNp+ElmIrg0BIL
F6nSqMjKxu5JE9S6Jy8bXA0e6K2uTGtb4dblFOmjI2zwVcGYmTu5X8om0HdtIJ7tRVOHYG7NC+9c
vT/b4TAh2lOZbzGxOlNoy5ZYbCA4AVNfJ9GBVqnghkttBYr3pSsFunFsRxtuLMMsK9dNM8hwhkA0
XGhC9nKjFTgDw9FN5BICKV4Av3jVZe7Z4in3FIJJGaht0af4MZNM7lz0R+ST9Gk0OfeaG/vQKhR6
2CCe5ENim1elQIOjDf7OzVsq8Onkb2nbPjG/yoPKvOGIMhih0VCglZnFyatcBwsr/ADfQc2pI+cP
ZZfEflSR5rmRkztjcHXMqHOd/pjS+brQtPEKmUkrQz8v8VvP+HSyVUVn1t2JLHNv8BuJg6Wy+vNQ
5OnDQvnMD4la+GwFIDw1iQwdPQGVWPHAKPfDYfBuqHAmCDvtG9IQZz2kNX+KA+ctn4uvpjc6BYhz
3Y/yNNYvyzxH9x4k9cREUTWLWJmV7J3ViCRol/s2Fo3KP2R1SZwb0p5Tq4vqvq7MWoY2lVm0qO1R
GAGpGAtybUTF0kMBSyz1SyMkcHyOI8ogFlIsaN8lRiIaX+owNki0zYyIe0i9VShRIUaIXWndaBh9
ES/TbY3KeLHXVZBja1fjsTGtkz6J27gzlm4zKrtmhs3cOP7U1mx9I3yTZhHWbrCJtXpLenKwamnW
76hhYUDTMqN/Xoyhvu8yX9tnnVlfLa3ZaKtcs/o5dGUmM/p0QQmZTNb3sZflPMh0YdYM6kI1N5qx
TGGuEx+/ihNUg0R4dTnOQrzMGCCsVG7tzJvvzDwzqjDLXcSaptl/gUXatxubAL565but/rj0fnbA
+lwjVsvZaQwGvI2uyy5pWbOwLCrG1KZKwBuBfpwIZlpbY3qcfA/5opNisM1xO2mh66nuc+E5xMJx
jjH8jQpiqvJzb9lrjszlqSsqt7vQDUXFTk3iGCAN/uydcz6OkzIv8dvm16pstnlfF1Fe1l/qXI+y
YcAgGqcFhkizbrv7JSv0iYZlcKT/gZ6a9oGFb3qaF3DNebKFh5IfTHw+91Y/TQ5krspldUSWn7NU
1mKYsmObWrdZbPoo42cKsutEVcF1qvNwNlnMdjVEM1y+JkaHdh5Sf26SLiJkR4ynisXKJ4GvibKg
4nMUpi2Ls2fNEttucvt+1QFn6laGjoXmPulm7w123k2c65gtTavz5r0t2FlFPMHODJd5Fs2jLTyR
EIuqGrkJKt97MbNRPwkUmVVosymNL/H26HKVYfftQ1EiCg5R9uKsHM0gdknKzrQl1PtMGzeTJARt
O9ja+I36GRJaTWqPYDH9CM9iudOUbm4APyZTqHX1YG2gAbhX5JeVFOOLCMVccpybxj+oXHQb4nY/
yTSVG2GYaFyZTNN+dYZ1R0FW2+HESINJjGegzBE2arZLVgH3RnyaCh1wAJCCCZy/rV8rIz7WaAA3
onHii7jC0avFPtrk2u+LabuInggohPp6jT8o7VZpnM0iGiYnKcNWLgsCeEibY56a2sqP213Xm+PG
0Xnljax8KzMEg3lhmZdUM71TPA8jLvI5UU2ocbS8RMg/vDqegVF0KdVJr1CZ4oiIck/kNyliUiBu
7pwcOBJfOIVhbnnKbNqtyj7NloOYt9fu5KRnWHC8TB0yrZnWeS4foLTKFbvY9AvO4J1eVHWkT4rm
IEXpNBxy33rtzRjWhd8Y33iwYgfh0N0Go3bDkWMKMMZmNayDJv7UCW8i790KntsW2+smnVR2SIbR
Hx+Yuf3+0KWxeZgdOa4bstIfUtbpMhx0oVxkN8n4Omh69mDFZfU8LiOEyMbqtkTvYeFLhKXtg8Yq
X7DCFlhMZ5miXTbEl6WpjXxtG843hB5gM+scn4VGdzecE5mJ7YIVsjyCaWCmzNvEPUfr5OXTMg3V
19LywBsNS26X23rsl2Dva0JbY9c12gh4QtaFC5XdeyqRCMxmFPEgOM2qr1fjaGBY8crJTU4+QC3n
lDo2XFpU+BnJTDnmRTA407iaa9ImL6HjtpiGZ6arEIIzIQKjr7qI7xusu8kLcqyQMsjztSZaxNpj
EkAmwK1itgvus86ct5BTxKqrWoIrNdZnNMkQAU08Bq/5UA3XJd4qDAgjO75xnfCO1fgNi0wud8Gg
HPEsS4/9td1KILPwPOh6t6J/WerOABmSJXNxVEuGfhoV5ErvtQ4Th1O0N6WeTV8LL0XoULYB29AZ
v8492sqMjWXvOTT22pKFd57mE94KW92zjlQ9S3UCkBKSzJ2RmYDiqEAuw8Y1JyLAQli387SOCTj4
SvkcKv84iqtgFFu8NtWDjsn7ieZJg7tepf4nxxyY2YEntyPrhJJXAqTKRRxnzmtVN5YXDkFnfx7s
su7W6TjgpgD7WXebSrGhwtF8LRtIG7OVBi9ZyfFoxYb4ZlowcbGR67q1SphSoqF3kiC06oLeYe7E
sJHSQBucdVXmBeSGBnP+Bt5DnoaGzrPf6iM+pphVFYdEV+TJrsGG56KQ6Fxv0455PoZ1H7irRBsL
e9NxanSfp0EBYC4IVhCRLjr7MdYqFPgt9kA4mmaNvh8JiHNTFQ1rG33iDJ1YmuChH7oE4YnEs4X3
EQYAsmq33DTo8x/YwUi5UvZw3iYlxa4ehvoyxtH0ClHSb0OALfonlyAAzlmYE4OjbhfNNemHTrnN
8rhmF2c1m5qG2LCJ4XzlJ4eTGsRoADEs/Eq4+hMJUWkbCkNopzJL3N2A+/hS6lpG4BFp5g91ApJh
MyfdcFPGRvcq0d6tBP6Lb6puh01hzFAa0PzWjJaJ3WwphXVVkvwsNpPRNgn/62EccenBX+qT1Y63
zmiXq8RwFqwhi6MPUdzonb/usrjOT31AwAJ7UvRHmARUAxe89zkdxeNS55vCd8x2Df3Kjjd9O/ef
JiHkLRqP3kVmO2Y74B7u8tQEwIQONSc7xb7eL8FLmApfQe6YJ09b7Fu7GA5lohdbbG4cUFx8rtcD
nlgk8vHcK7DQ7ArCeS6L6VQHGJ6Mxer0yFB19ilfuqk6BEOmFXtwNDqbXmRDUYEuOzkCkOQQNKKH
o68wAvCaiTrL0ju/nJs5mloaaVfwFRBit9TPx7026ODBqJyI7pQuHNKuVZIHeaQFuSkPPaetL0kt
x2ZTpHq8YZ/LUqZG0X0O7LjAWNVr7sWE9WENQ4VtjYTwREYhTrxw8jWXlXC+dSWHq96HZBXbVsFW
KLMvIZS5eyox6poSZxv6Wt3AUnDrJ8/qkyNbEH+P38W6k4aVPpfJZLNpKAk+tDiks5ZacV4x4AbU
5zjOBmKjzAlbjFmZRywoOtscZEauWauDHszLFTJhDv5Tdtml+hgFmuSRMx1EUw0u4NKzcrtDhqoZ
812Ji/lbak25dVG02CZ3Qa4VuySDKEKhahgMzlx1ICMs/S5EwA6dfYG703W6BK7KVAevmoWBEU1/
0BbPw1iJo2x5765QwzjVjly/c/VWr/sd5vS1bo1xRBXrLhfNne7zaAPnqwaI6tNYeryTRns/NWfw
hSava4dfpZc3o57saALyweN8vurZ790JttrYnpxTLKodXRqIGHHy2BWse7VzaIfqlU3ri0Z6QKDE
LTimt8rIj2ave6sir9aNml4I+8si2+v2+HGwiZVB2Knypa3qOdI955Nm8TYOTnMt/eYG+85nR9p3
ma5dYTNyjk0COAvuFruZtCFKXV1RubkYz2YUaSwvTtN8hntLgKWXOZtKCIWf8Ow9qJwvrYtxuTRK
TgVYGDhsJC8EGK8bvARaICjRBNRRMF+snD6BXIM5kaKReR4w3RwWHKlDQ5UxXqZ8V4nsXq8kFomF
XSej/Y1EnyqEjXKb5s2jVJyIHLWEsyuw/OgYHJMM18YeaZBYdjrCYAeHQ1OOzkNQi6Vd12Lu+RM8
l+byQ7GgjdAXeWSBvoxnyRpnzV0YLNOV0wa7dHFvKeqcGqPej7VLJ4K6R+kwbxmcKZy5ieKl2Alc
j/tRG6xzCNjG06cLTdWXFnv4uMjdcHEHLSwWd+WW6XF0tepUixz3oddcoddnX+J2n9EoLJtCZv2m
aDO0mfnEXzKJKzZcaqVREyBed1yTeuiu9a57CGbvWhpBcyWs5NhwktKZn0L2BBOhVZ3zzSxd62jM
tn8YMX+FFG3aC61ol0vDnS7Za5mY1LwdeZvU0Tp9lbvxW4JVNczi5QVx8GfDLdL1WBb7JoP2Ahfs
epia7TiZl0M327dgXUFBObMMhd4Hh5rRvFeNVu/smrXJJYwh8nrfCjn3iAsTssvezuenINU2QvAH
svqHbFwPKdvVVbxo48pove1UlpfScKa9m+a3jaPI+DWLmMHXZsdGcwhFtc7PHL8fxInhFTKVjQiY
gyA2dz1sykVEVY471iynbg8Z8srQ8juUrZSRBjFfBcUwvyrb37tJ/Nhby3PW9IcKG8bWKuYrqglt
aDXWrcHuXV8EHmXgZduq5sgnDNCnhJcdiZZQwJ4cYBVq6Rlnw3LlTKbYjZ7YAtcaQpYhhhOz96o0
sXxxGYG4l9fjfKDeedJ4aYkUgtdzNnsK3ES1Vuk7VwEjUdI8EULTX/lU1MJeFPfSrW6dPP4MZkyQ
Qlx9Y7dBYUCP30rKMEWgn9yKnWmcZR33NWMZ6oMb8q3qQ5PaNbuRkhRJWAC9Wo8eLnqVWs5TMutE
UrVAlVL/2Yrbi8ZwnhtvGNee4QfnfVG/gpc1hn5tfVZaJVdJtlz6nmLAGuqYkN37jBykWNt2tm9L
+6B3Ld4sUGXBFZlB8NQ4b5vxOmvtVNupPimdHXV+CqU1Wu/6i1WbbflVBsa4XdIiOCI5X+5U05CN
LVLzRsJru3eXfDkONWAvKfRPAccsEijKZtXn5PYks4ZfclTzuBvLUn2aHJ5+Pcwerh3pbXqzm29V
nC4HS8QVr+ekbfqZ4r9uSu+1ryho0DNZD4JtUZoLVpphau/ymMQ1aU/Q1SogEONY7IH8oG7L8zqE
q38b59mhKZp7v1puLM+6T9jnh23fehdwD2YYEP2uZEOKDHrLbu5UW5Nc6bxWEX6TIXQCEsbdPB1Z
4rx7o4DCRJ2phlFgGhdIlPydX4k1FckLXlw3JNaewbi0n6QOWalQGZSbLsGAqPIlGgQCbiNbdlbV
nTyL6kRVZFd9rj/MrbvTlRDEyLnxBW3a9k1b2AUkPYk5HYcnAnbtI+5myBAp1Mmg3494uVRVxXeJ
6OdjkuSGjLzC2icuJ8jYKtSTcGpKhkt+SZN+l6dVcbLKEQWiORTHbOjcz4R+fbH9xSHgwNRDz+8e
FtJl72kF6RFBJcUG9dthyie5hT94L72qXqXSPEgqnCIbWurkVf3JzLwpnMgXTrTkVag6GmNO9LAa
uigox28FL0mDUdQgkqepNpnNTLtwauQ4aVHf4EjKbwUwyavUq2RDorCE3ujZIafir/moPXtzd11K
Y+swj+wzu/zKAYcFXtO3JtLazk+fJj9eOcb8kFQtJ+ikf3Bt4X5OiKHYMPb4432V1KtgKE5Ipl4X
f3S+js6yTSfvOc7qTz031DcM/ua2NbfTLPZ4xvdTEZ+GeHkzdbT8qKqqcwQw3L/InPpkT0OsWqk+
oJVE0dzeZG3RbNppziI4hU0CBUbGh55p6tHS+6e8cwBJtf6jF+efOZ18s5b+qpiyZdOa3SX7wnmF
65KKTo92ieJIVKdUbPiddz4W4XCIeXRSLi82uW1hn7feNTyMDQKI02D54CoNwzZfytw3XKhHxIts
Er/DUNsQVlFTyMzqsOo9FdmS8y3wr46JpWiCc73NuxrTjqfpc1ogUMM54vXyUeVqWyow3jpBUPlU
+o17Irp7+urosSKfz3nSFzUqsEweCKuI8oC6cuhDaTQcnTiL6O0Fl+y4asKghzg297EtpwoVLrcA
P2YsH6c2oYaR55uGLJnDkNSCxB/fWx4wLeGrHMvR6GhIQejoYTyJoGLhK4fmCm0giMvIcZYKjbLd
NF1+Oyzt5Kx7Q/b5hpPUmN5WmglHxelo18zO4B8kU8e3ghL+SYfZ+GYC+unDbjSyCdxNOejMCF69
81tLHZCqjWXYG+PkFCc+nZciqoR9diip0G4qalvgBYrO2lI1mxmFRR2JJHNWceY/z1V1KuyJUisQ
CJT0KZQLc141OYgT6TRoxAp/M2Y6VfehVeJS851TFdfal4yxdm0A9ETVrSJpkpcdjDGl5o5lbdEP
tIjjjUHcO9PNZb1YWF87J1J+4p1L0uDSGhA5cQxvB6BQgU+gM5EW4cbl1bEjclSbsyiURaAfr9oY
7ULYJI0fLoG/FVYl2H8zwjpQSYGJ1AvGoKNRX/qWusRN5MeOo7Ppcti0mpE9hZVsijwuvSIUw6LY
DdTKwlSLdUtfOV6xbHrKoslG2EP8JJaieM3hqmC6HZzJCNO6cddYsVeYqKPvzfu/pGL4v2oTftAz
/Fbr8P+higFF5e90DLfgUb++/HfZw/cf+IeIwdL/5HiJjBitANmLyEn+JWIw/T+B/p5tm8ioLYQM
XOSfIgbN+JOUPQKDECfxEyggEB/8U8egmX/y3VST0Xe6OD4x+P7xF4QM9ndk839p5pFyYdUijIYo
6rNdC5rEj/IdAEqAmALvritSR2GkgtyhJzEyADHKR9Ps7LUK3PIypZZ6Uy+zfxrZZ77qdeeshjy2
ABtVQEJ6S13Kbpg+m1M83s2mbt47jSU2PZuNvQN27nGZDXK3kuXBGJN0NSG+vQHKtkCB0R3CFLSJ
HeCQzBt6Cw41xaLbY132Vt7QlUfgv/6h6uIBtkV5fgNyTfZ6JPC6IYTohqfCb2eIfGkqvAgvuvPs
AEPpo8ReTJQYrqWuTNn4F3nrSKboWFUHor0hWMv2PL9TsAANWCFVLlc6bzAtoVERkQZRYEfoDM32
wLEaikWdLW4qeh7pvtP7/lG5NKvD1p7tm2osvC1/imJGOXf7m9i4tsXsrTrbGAF3OGLvTpnmwKDr
2LC2+oSTiaSaThgH1Tf1NrayS7Bm+kVuG1Gli+l69J7gel93WR7OuUbzom2/tdazk2rjDYeSw6D8
V1nMR1q3OAAvlnOpe+gevIp5oOjR0CFZ0nV5p6fxVw23z6GV4xPQuGrfi8G8ktCNbY9am7Q4Lpi5
+2rqk39UXXvgVl2BObubqFmu7aHfYInF8hWnyStNmzJKhf8FkhWbQMebXvSq+0pdvFiJKjA+T45i
WxPsR1M7VJL+eprE5S2IgXwLAKj5WuvunVvLb/ZiPPiGfRc7OscFY11IuVEIKKi28v9aSkMRCelM
XHbGr15imhw5LZDdDLRkLTX71qV/JyujPebm+OLA9INQEu+gMnBP+z4aZbFsB8R95oXVA/Odmuxe
5eOMacB0OO8Zo25iE5H6N2hf5w5baAOjpyOcTik0p9KqQ7YUbHoqmkn9vrW6/HG04/kwkVVXQA8o
h6ehLN3+q5b1d7j5gdZ9BkxNy7EblB2qCpZLM/vKxPCT+qtJs2Uaxan06Og6ktXT0Sz2cRm1rUMd
aCYNe0g/wxHxu3oBTVBfK86la5/iz95JTQOAroBqHHZTjd8R0i1ah+qRlKc2NHEKOSlR5G3SX86Z
w7+84NrLWwrbIN9GW33C072WVnVrjXME9fcuX8ZzHdSOOlPccNCAETBxTHGQg1z01mQB380+sxWg
hOzQzWrSKiRR+KBKPk8v+mOt0nQn+uxo9UhooaTN0IB94NKm/7/ZO7PltpGsW7/KeQF0YEhMt5wp
UhwkUbJ8g5BlG/M8JICn/z/QfeIv0T5WdF+fiIqKLkdVEwSBzJ17r/WtWc0gZSUyFTmDWR/SuFLv
kN06FJl+vkB3DAyPuQMn7pG/iRG5IB3idarXxJfGNYJjcqkylf5WnSZ7pRmbWQpeH2Jc2i1t4HaL
IGXSGeX+I7xvZ5sNvf6kpKZ/ZqjnzYuYW4mLc1iBFJ1qgAa8bOi/pCF9jeRnM8TaU+LQy0hLS3kG
3VxvtalbUZQvRSb0VQL4Yt4b2iZO7UVL7ARHd+6HGklzyXiLQCKLvE6vdsZZrQD6xDOHdGKib0Ft
ExvRe86K6Zu2NmrEVhyJOVfRJuc4NuqvQ+8++HG28UhYn5lFtAmy/pufxuc8kNQsqrUIIsZlefNY
d4M7H1J29kEl595MPWjlgjNWHb173LpFnVJRojd450C5HQA1JUHw7Bf1uxja+Fuc1Qz4BHIVqc/7
kgFbKuhm9fGc+0/zrz1kmvmgKCSBqzRf5rpoN72jflErXkfVzeEEAkaDpVmHsgeu40GvqpJNlnkm
DeykOPF1KiLix/DAmb5dRlqEMUW0DJpg5jPB9JcWMyzyU+2NCMJnlcN23jDtd0N9EojagffUZKPP
CUoDsxHqLohH5iFd4/mXxEteolKsGzUwFob1ajtOOpMYoLNNoYeGt2SxFS8Ms9yTYRTGpZC0mj3H
/8bsg3dXBNw4OuBJyeg7H+2OibZvztOkE++SUxNLD9QzvTGVbQG5bmb0gbIz4KS0bwl0253Q2uYb
VChAeL1umu+ZTgUFN0lIAw440l4IJmq5SEcaL6EWdgdSC2PnXs9z7YJ6r0RxFCnKGv7PIXGj9oB/
idkZ+Dfj1FfU1U1VaQtWbnflMx3dysqMdrZGSx18CeONnBndocpksKJrls6VWCa8mLUKBpl+X9+B
NtHMMNzAlB3WvSPslwJ2mUjTg/CaTdX6UCE3OaDzjaZH2YbhJXDnjiXQqv1u2+VyQwvqJ/Dmcmf0
KgPUPqHxRL5jyylKKBunAYWcq7G3svkuNTbRHa4W7VQr/dy3JLeA79D11nPTS8kFhcXDWKNw52jC
YC9ceZyyLwoEjhXVer1o6Lktcr+Wm4g5ONDF0nqmy5+/caIYn3waoCQ3d+k9rLHoWQllsB1iKDmC
9iqj2zy4i3VXOWCsH85K6BSvIX42CL2UIuyeg+NtY5HqbNgNpstKyfZpqGbPjZZn3wKmiI9E7ngL
1QJmlAkP+WXqeCdcZsnCylSPWcEwvv//OrgZJjXvNaz4/63nfZyEtv9nl1c/PhTD1//qVzGMX+Zf
NDJsC5PU/y15fyl6NV38a3ISOZN1iZRyFfn3/yp60c4YGIfpDfFyTcrvf9fChvEvHaO4SjlMKB6M
Ffc/KYW1G6uhA54GLQrlsI1IH2TbjZCdGb7lj+QmniKlHk6BCfW3m1SDZiuVA3FE+ab3O6jZTgP7
2pf0wRXgtJsUfdgehCK7u0ig9HpxJe/px7HQxCDt6O1AO0KCxyD2H8eMf4uSP4iQpwv639KdLB0d
MxCxlTBEoLFQv38s3asiwFzDfOAU6iPdHF9t5kwK2hXIWJiPbfqlBCH/JMDBBijdwP8xjVc+cczf
+Ci4Bs21de4Yf/Hz6Tc3DfZk0Ag7SU5KxBgNWaX+lnZauRVh7E60PaLnRNkEL5989Rt/Ax/LD6ST
88Pf+Ws6PP3TVxuEPXJdvc5PAeM/69gA2n41MdEfwGOGawFNez8Whf8Uxik6XLXLkaK4VPm0W20v
DukkZM5ZbyRRJwyWs6VOf/mTcMrfHycdA/qU/WphWBC3pndyhmqGJVlyakCi7aXoSkbcqCGRFTFX
2KilrW1l05sHTNnwXD+5QdNv//HZwLaKdtUSvGsEkHHu/OcNqtUqwnlZZ6cgrHA6F8GTiOPoAKNe
u2fsFd5ZVoJgmt6NNw+EVm3r0nBpGIbRXTwE2uLvl3Pj3sCR6zB1xU1hE7xrEl788WqqPMhNVdbW
MaQBegm1Wp+HfWTuaiGL1xpa1OXvn/dRnM+bMX0e335K1rI5Qt+8GYMfgTPoY/Pojmq04fCmzjoi
PB6ZaCAUSA1ljsxSLBMMCHdYw+3P7v50dz/cfT4f0wJRiNhVuJibt0KpNEKxkMEfY8Vst2CP/U3m
oE0rvYGQmchcaIMujpOm5rkbneweztkTvNJ2TqaHtfGrrvvkYbzFE1zviIZlAqgGfALt1htK/1ct
jIKpq8Lvc6monnkhjIhGEZ47+DSW/VOIyKa/THqPNyibFlzgWguCLKUKsgCDNkH4jUmrfO/HqQn/
H/9g3CVuNelyZEfediEKmGjMtm3nKDQ8lbO2EvmWQAL5jngr38Za3L83fq7PO4+WNehVxfrkCb0F
n0w3yGQpRds+eUvAR3x8RJs+F24YtOaRVixTEJ9+gs55MMf2vMvNptmlfjquNLq7m7Dvk3VMk/uz
Ff26Wt48N0AyiJ4XwH3ptU5ryj9wAW1bQEqPRHhyTcRbWpDdK1rfrLvRs0+JMo5fnF5SJlYBQya9
E/1KD8+xFbc7I0fLgc4DUyyQzbfW14hCgcP/PcLtcbQUDXGDx5kP/Dc07r//dr9tAdhxAQGw1PC6
kDl683JjdBFKXzTIMKVj7sZ0tM8ty/eOIQDLKyB2OWvNxDn//VOvFJiP94o8XMzWtm3TR8OJ+/Fe
jZGNpqbJQ/osCbt0VxjyfRStdlDdvk5XgeKbb6Oj1BfSpfQ5/XaDe2YWjGqIvPHv4wxZ9qLthuaC
oeOzxf8PjxOGTPBlcE8cWmzOzU0xlQjJVts4x7JQc3o/OYNAqdevmtaFaxJZXLSYrk51Lpod2mXl
LtdIK/j7Lbre+Y+3iF/E4swN9cPiB7oxOQZRI8UIqfrUF5W/RqtdXADE5szbFftcZxpbowmv8ewT
DUBkSGCisao7DB6UFflpgEQCpDRKbIjvfvI8CNo1rGWzwgw48qatMBnWN+Yuy2v57kkNmZcAb01s
DzEwcf9U9rgQaaEDsWQrbzdeVO6kSpTwooWOihbHz9Jn9Cbszcwx6ouqjs0FwNu48xRO/X5Ttg/4
2XOYvCGXioxOSWZFNGiLMQ51IKwho2nydX5V8PSg/2zu+sPmQRmITxMyG8/V7WaVdlbMOJPnWYTS
2jPDizcB+XNfAvTJnCLj7oD7kLibgSQbgVd68/df7U8fb5rUVJauW6yF0176jzXAR7ptCE5WHLgC
5U6lJ7LQgsHc8ZRWm0LSO5kRoFCuOPm9F8hXT3//+Gss/ceHhrAN9gjSbmEW0qD++PlEh7gcEv3k
xPbEU9EFINSQfU8FlDnKd47hxev1oe4HVTsgk89+auS0jrOsTFxnltNHOxeWX65zz4E3jt2BblnR
1tqhs0Ze1EEf+BnBh8AUFnVebhXCgw5NqYZrHzFyAiW+xRhleLwztMrc6tFT+uFlbGtEKg7EcnIA
mAAPi5CJBgLjNNMOnBP5aBn2rIvZ2FSTELHTDm3lqf08w714MV3+WdFc+R4PrbkDy5h+CdSuvDQo
1e7Q6w274ForWpVqn3O9Ll5T5uufrZV/+nEdZOxE/cGZYrn8eHM7pBgZB/74pHBqaCGEq/ap0Ax/
q5uhRlzHOHzLUD1RomC/x+UiPnm4fi/EWJF0x6AU4OE2bs84qZ5ytsGCd/SlX7wObjK9UdMKFbL3
vArm25+cD7Rpjfn4OEFwhJlm01jCEn8L+Whs5KmJYsojRyZe4jhwqzty1eL5tQpE+GIt6GZM0TM2
7h3hlIteG1boFD6DDvxhw6AQ5KjAFg8lg2PLx3vvlb3jK4XTHwM18PeNU7uroi1VaorJTFSRK3nP
JHXqLqXxvsl4mmZh6FqM9+wlGr5uhs2r++KQsPv3N256oW7uEAidac/nMMvPc/PCYSrEQ1bm6tG2
ZLjW+g77o04qCElp1quWF+5MuIM282m2ffI0/KEqnOpxKh8+1dH0211KQ0Lm5KIRR6emaVN0XTLL
myzPZlXEm9LphAaKurNPRka+Io18MRsJmUFZV0uEcoFaLIZMyk0PiH3DOLTpPyktfn9deGRYiDSD
Wdf0xnz8ydCGuaQ3TaUysMpL25C/kJVt+5XSqNoHZtgcbYT0yFJ44BfDmFjf/v7TXI/QN7/NdG+M
iYgxheXeFPKqlcTWoIWcbHNXeamHlBwBp64Xmu73KyzJ4RquZHjvVwopcmU0+M+d72FxzFhpLm5e
qZ9t6b8/Kx+u52ZHbx1GBLEMxDFNrS9+EN5pbvTzk+/829makSP9Ge68qk2W6ZvSxdG6qHKIeDva
1UA8lDM27cpjNd5mROvsGRb4+yi2lVWm5sVrHxcmpOOu3NpgmrYBDFHMHkJrvud4v5ea27qfPLS/
vy6uyrxStxmfCqAXN0uojycxESLJT37v6XsRi6aYBSFtZMQGKobhRHUxQhISxMgQ8Pcn69nvCyhZ
0ZgnTJ1uPKA3/eMTiXaDfGgO0KdKWgE6zMBqLshw1YNdExRqE74WfPKT69MX+vAMCtDJTCw4lbg6
5dzN+hDEup6kThudTex68zbwhTGrI1LEnDyHczcdpmmxFHOvJW4HaQLAWAZRp4qYGfIQ0uKVeOt0
iYSLmN4aTQNWRe6YPeb3zH3tM7Vfv5NeQdpBOD5fGyHo4dWnvz9Vzu1TBXDOJlie5UajGv2tFrV1
jzS+dmiPfh3i4qr0cmdij1iJWjwOTcI25GvQstOOxB3SfuL3Ni4vaGXZpfySkAuNSnNrhSJa1CHa
21nu9cGik9ZJDm56n0fZlyiuKAI6LR6/quih1gRtVaDFnfLJCQz5I3aJTLxWADma7q1rheNDTx36
3SV9C2g/gnNsSWb/NR11/QWzBbGpkM93GXEAG9XB61QgUdnoQ6ls4Fl7uA6wGadSTtAQ2z16mszn
5N5YtKVNZ0kEcoHgAsPXOpdltnIQ0b/ZTo+8iiS+RsynJLv1tQuCY02eHKaP7DDFs8Iqt48apVp2
Zts+4olHUmsijxujFYIod5b1mfKWmhyzah8ipZWO5s5pGq1dM2oLLCby4aHQm/gnjorsYgsj3/pN
ocf3ft/lF0hJDJkxLBB5H43vDqPF15DMw60DUGDlMqGkkDP18JOn+Pa9QWMgbAJmWEahToKN+/je
mCC3BhRy6rHMTAoxUnTOvTlVbsTRLAm77T8p4m8fN7gdlKTQdyg3gSbdvjR1ZIzAFyPjyFbaXCpZ
laQ5JV06S6veNpZ/f7i1P+xTIB+hGaHEYWm6PYsqZtPrmdOJI3onKirC5Ltn/PrBzknr/j3lkDW3
aidEA69gGeHQ2S2FXXd76ugLUb1YCk2fu49QLlsEVl2DOPCrZDuofr0e0zTZqEPQZZ9srldmyoeF
hVUFaRpMGm2Sgdwu9FhLTWni6TqWbUF8XIQLd15Rue/znmnQLHMtcgWKCuyAjYXwyRbiuzuVxG2r
GT8brBJ3ZBGpyGtj7Bq1kjx1vKSXT27tb6sfFwnRUUw42gkzc7Pjjc6o0bHlIutS7aI5AnbtkE1p
VEJL2rWPOG07uK73lHSJdhi1Vj5lZGCkORFdZhf+MFXR1f/NjWM9o3ymOcYtnB72fxzR+MxRKKiy
jjVGtB1siebS46hBTpzbjxF12m7w8n6b6NGIRTnJv3YYMoLJgL121Mh4JA6UcKi84ViCV+9dYIf9
b27bdaICEopX/LaTZPYA9whU0GiNS+1Qki12Qg/9guur37U1dP40KpKNXaf5TnXVh6IqqPdGy9ly
PG+OpGf+Z1B3yglefIMrIsOdKvy2G87gEDe+K7WjW0haQ1lYvHZ4M1gMAbqh59erR8PnZn7y9EzL
yu0jThiAZtIpmpiYN7WMS/cLwXemH/3M9b9BJbAY5wD6p9isl4o+ynM0ZuaucvGoGeQmbn8dAv+L
q4A6Q8Iw8CfhWtNi9Y/nxY1lTypTpB1jRy/gveDVn+MSIqHUwrWSoN1Vy9F7MzJED9H05zjC6vV/
fBHMyFCgTcROtGi3fQW7rVrb6PXxSOch2OU5+782OuI9DoV2sD2Z74s+OSC/DBcS6t3biOD/k2u4
HmU+/hxcg2D3h+lDp5CB3YcbYUu8XVRmBARy8DCWvaVyzJ5eXMzyrJteGlLlJzHU9GwYg4MISu2x
z8r8R96GwbhAyVa8ev7Ufq5l1Vxio62xawn9bJeFuTOn4yvOgnxbaVZ9STOZbwtELlA3hkniAhmS
5icRt5QJgPnpg02jH3uUnx7zua3Tb3rzVfma/OJQnS2WsJsND/92Gfut/PcakeQDRym7CNeEx9jn
gS7wriIJncl4+Ra1dvLAru6cJx3hrlWoJHPfFOsQUtC+yvRHDKZi2StKiToAXE2CAHfh10L+qGpp
HPLG/FIZHV0N4uO2LcqQE9HGOIptC09vTHzXrxYpOhbjWI4SAxy0F9T5Vlh2WAmE4FXoh4eBJWMB
mgYBLmHeBB9O3VSmKHRxldwwd1Qw8aHTgQ9Zo7LrGoy/bY33w40bUDGqzL6U2BhOhUO0wRQDvc3d
Kj6bWAN48DWerdhKvzeaqz2w7+Vb5Azd1rJD7c4thvJpcIv259iU+rIYmdekne7fB+w7azfRx1Xd
K/mz3SnKtyJFF4IRjLLX4J85sepToYdHvFsQPmKso8CGE5E4/ZozG48KpzLn3Mks3zqMKs+lWwe7
tBhW1UjwuvDtFzXEoFcFYu2rPlY6BV3Te25Fzv5aOHdjQ5miFc6dUebRXWXX4Zp8snmfRsEqthv7
btADEEKjXq51rwO9JHUcG1MbLGo7iQKpHH5kdhAfwojeb5p51JnkdO5Ko6y3fSiUFyeTP3CEuwc5
6BGQB6R2WyRi+jww0rc0xibEmQwvRoMcyIm04OhgLt8TzId0PGvDYSNy86QlEXmixbgnTsuF0dRq
OcIxdpa0NLoHUmzZgRhwP9taUu4Sp4bqWAU2f3j9l4RKAASdOhN/YXxHzHW6rDAkZigrQn9X9S7B
O9NeBcSUzPip61s1I4VcxhscoKsEuYlRMvZD0vDMmFeuRBt4pqPcEvc9HR7DaZBz7Rlj/eA2XH80
A8X/3KOS+xbFsbinG2MTs9oPs7Zz4WPzy5WbAdzJKOtdU/g5rpvuPuk0e8dv2sxNM/PmbHAWpwgz
nXlRUi8SGAJrUwzNU4HpbR6UprnH5IYKPSbhqykqQsv1El0+tXO8u+5Gfmmh4yzKkR6mkhlPHC+L
e7R27XYUjnJXJDmxNlKIQ6iHOWSTvvsmEXWfkO1RWptKtwgR5S26TBtXA3Cmhd35zVqHZWPjz+uU
pZHW5Ppm7kPXOeM+c8t+U0liZMnaVlceTzIOG7/L54UItFe3c6pwpg5lDRCrwJnVtOSlwkMILrZh
01sYQhAImkXcmV5U5KmWYf/TlgquPeFt1dh1doFVYEwtLUFyWfqs1bbOUuq9pX4SPzS9bb/JNvji
ET+1dDKRrn2oKCdc0hZT0Qxr0LQqBrxmF7ahFWMULoww7oXsE5AyiY6LfRgPJcj3WV13X40q0PHP
EcX6DsYq3rL257iZ8R3OMN9VBth+402asr5Q9jYXMfVXf7Xy+ylYDuyHGLfpkAdvccXqp0TxMOd7
TgMu21lrpJIh/+QANQyVv/c8dGEWx6BLmaTk0ADgWfVp5+EFUetTJIOB7PXGPyqYfradnRWHzszS
nQLMWseWpeC/dNB/4aMW47DUjDRa+ZVTvjiR6h28wgpo2uAlQmAJPsrGDuXpxEhK1Spei4BQQOSX
jCXmBc/1cpQWM32yaxlVVlH5GgBYh/EyPezXu5cMlnUa2+ouiMb03SvDvCLLOojWKX67mcr5j+le
hwNI6OYXw6zl99Tv8/semdPRSnPlEeLKcFdL3YS4Uxtb1a7lVhNjNrO9pl6OIenKcIGsGbYu8tQ8
kq+6BrOnFSXIgKexW5ZAHp6PAX2a61KGUrK5FIWLglSEib4J0hoVRJTZnACgNrHl6M9WyqruGvmT
Hqqwpthlx8zD21kohGrqYYLdN4/3BhiZu5SQ4nVcTiwDJ+Zp9vH9zWGVFc9CaenjZiMmXNXJwa+1
TbW3evdLioT6R9F4zOLsAjdilnXqa26FD5mEuaDIFE980O0cn6REK07EqkpG574xHGMr4LpunBjb
o96R/ZY4xPSERYPYHDCDWznmUtdS5z4NwMdYMK26tjHPzlRtuiRvcyibOtzwCLRiTkVor3WWW5l2
j7pq0EwY3SVF6fgjJPv7vhsS/KVTyxFjNos/4QhrJWA6HvJTrZPOoMFnQBqYQ/4OgQ7h1bWUQN3T
AksWbQybqVNB8uhl5LO3KcEXspn3lmJGKxgqcqdK/C+pzNWnFOnH2mnKAWoNI206MwiJ4WqBRhid
pr4o0aRmad0yROqpfReAQl5EPqXRVZE67AxP0+euUtKaq6PhDtgSQDlsYutuIC2TQDZsS6FC9kBH
qqMr4gOieGPmgVOHmebLddmpykKm8gccwv5eA5V6FzOSWholZ/TEFuGjHqvWXT60LGx6561gk3sP
idI3O91u8mOSDbT4hFciiZze+pTl/0KPJjn21eijdxm07qtmJfXTtVV6LfdKKw/PpRGnPwA4oBDK
MhgLdQwoTLEsUoSFh7ySM54muRxG8D1q/KG0j7go6UyIRJs3rhyekwG701igfc9MvUKCqcOCq3n1
bDUjlVItHUFWVAUcrqTUXOhGTcuHF/zFa714xtTUve+uO2QZjduaueW2MIxJeYAyoJgRc8hbPrYu
u1k+IlYxCnmMuuld1ina/DI3HtqpeZa5Kt16ghToKXU+wAHuVEswJugMjoAGr5njPg6GtHZtUShr
yiDtoirWNotxwPHYmQ7jhdBGUNZFzpmgnqkqntZf6VvWVzXpFb5+HDjnXtd4Z9xE1V/JlqNPX1cw
DGZlLnnnGs5xFSonIoRn2JU5UU51ZDZ2xatbTYes3hsj3gDUzA9RzZ+OnkqlbAP+gBPGE+g6eUHe
7yju6OAEd2GkWe8uCfKHyo1bbhdq523SKPUurHPk1cpYl9+EKPm4hNksLddRPjWo9p78wlGOUHes
VWlAfJk72pht8+uIV1fsFjqPoXM9WmcN4iRimmTLoeyV9hB5ElJSGPcPMguPsWeU4xznHFbK0LS7
RwZM9Xe1VbovDZMysrYB4yyskgm0o/ajvb12eSbQ4fes9pQvKlVvPlNLoz4bLV7OvNKZRKNZT7YR
so2vHfiwdhZ0dRPOLV8Pt1mjr+A0j/uKy3ll5amaWUcg1zYgw/e+HJHIOBhqv4Yyg+icpZj5+1G/
1E4hHmAcnobIvNiJ5V4Go3e2rKPdzG0lF6+pMK58TJnAlPi9ma3rFBrLwYqUBc96nc2pV3xlbqVa
NS9yXSG3sU1mhl08mJ4ab5nbDMuyrsyJBWG+BnYh91rsgJ4xOrkybM/C+RHcCWBaFBFh+AXL3BuS
MCq3wGPWhVMedbdeOuh80QfGzVCuRdANsyQcOhtEhVG99w5h0VNs8oh5Av8FLtKoBKeUNN4hM6WR
LZreEN959vAF9VxfdJ8HIIXhBQ39BmOa/4UYa/Pg47/5mbmFJVfKEAYvZeqK6CUZ1GkHoPMJy6U3
qi+EM9XKnqDjzl/2kZ6We7tPla9B2NmLQqtdf9YT6JjUCWZFAtxnvu2TymzcDTJt7+Ak9gcgHtFK
J7r9PvLUH2VYcxyCoZGANXXYvNkH4jdWRAMeQtjjs7RCFrOl1Zr6fnBSEJeycO23uqOWxx1UB/gO
s0w8Jz6p5iC62v7Y1bXbnjzCfDFR0EMo47UwdfVZGyCnzsmzputPAIA+M40xXEubRnxScrggFNSb
l6RmMi1MOAGMqkFI1HX4/Kt+SKyydqDzWd6xCI32eJ1TX3u0peIRXNi1OQRWzrH60FNFp57C+62n
Ha+Onua8Otd/LVK1cFjkZZNvVbRuPC+BhrbxWnsU01QqSjmlXP/VmhClMyRj3ne65c7CFWm3EpU+
NRqN5hSPPBoVwNMDmybTRwg9lzQNy9cwquQ767nEu85Rjm2YT/SmU7OfFhQFTu6+qHnjqQtpEegy
z4ykeG0Je6uAL4TWzzaUZEhfa8kpsJRixG+jnWHl5s6yWuwKZY+CNkvD/LmZDrx+KunLokFBShI6
rHViAP87w/fKmKXtHb56O/X+mhi8LpYtqyl4qQq3WVKjxPaC1voZq3x9VGB2XAzTEyvL9XkNoR78
uoy8qPk/VPziukqSuU6QJ9qGsRjMfOa7sXOHdolI0rgID+WIhQt8SUZfVFOCqYPGN0d2JWaBU5ar
GsoFXqTgZ9vBamhxHm/ZDk6yTJV5p1XZNg1cb8PqYF98WVEoEJ11wEaOJUsIf6MQJnpHCma0hzMA
rtJJfIz8qX7PO2vLuet2wKtEQzJv0zYXfnbuH9VmvKz6wF828egTCa6n51R4pGUbI+ED8DRXsjXL
+xRMyaHMFP6Hn7xdOyGaNDmM1yrpw+j6F+7IKcLRYv+7qzjj/eCUyMPIAAq+ZaHKzam9EH/SVfhh
O9MjltXdiV6wsesR7a+SIQwZkrNJAQapL1qv0Tq0Y2uTsqNzOkkIhFVN8yHGh3D9acdIVTnBQHdL
lpngbC/rJv1mU3g/dkT6LkOZvihJwHG186FWygiKrtAi6wkPs7bl/KfPqlGl+RH3AL9QWh+iQCVk
lQrhUYEGhaeLVGtmPV6or/qYU0MqmYFcn+Aopqnnx7SzbVgXrHLTOODXjmpA9JqXTN635dSxwI7e
b+mUY/GS+QX4yzfErOYxKscmYAckTNoh/HQuO73dy9qzZxpNz3M7VNU74B/noQ5KmIrWdMPAJCo/
apsOK8RP1Dwzn/bwWeJzOviD1ywV+LVkS0eh8W6GurohQKeZKe40vSzSsv+m2W08YYgoE4fWS1al
E4Xwa7oRL02ibh3FTpbS6ePjWEWVDwsn/Hpt0PiJwsviDYVFVExpD8+/hFO2hY8ErJtxoY31IpIB
DlJcmoTz1bGzqIE+Dr8kRonvZN+T3vNO18e9BPZ8zqktfMpd3u44id053RDj3PTJUzz1rwmV9/yF
rpWWTqY3DQHLp1tSSoXVyAhpwmGywv4ONkW5/7Uc4a/HnjbCQOV9bOyZBBgEbgPllzX1jdcqkKV5
D35q1WhxQQckq86hGCjgTUVWGgbQhDEFebs484ymsWYVAeom/0VJsaPGtPmaQJmedGAnX3tg0wCX
jOB4Xd0EaooNlp5HIJnOoasp+Yj45fx2PSLR6Six1tmJdvKMwrxUUzl5Pd6xH9EsREzHoRTdzNkB
qFDM2CW9PUYZ5yxRIlzG60JcqXzpzAt2UZOr4TzoUTm1qAHu0Eh2OyCPxaHXRbPo+5g/Gss7YnrB
DFaWtzTCUj2pahWs8kSJX80Qc1DY49sjcOZAc0x5yNBAza+dvsJAigWrOAJL70LFkWZRvSaiAi+F
1G+eVG3/cO1su57Z7KxUcqjp05UsTbFtrKw+Zld91NTaujYkkd/lL4kI+jtcQjkHsUHBsQZ5XMmn
FlHd5fVDXEfZAUA0u5zb+WtmrN2hRS2yhnDCwlrY5puhE5qtThtf4AftIXBxYKHAlj8Z3cC16YBF
qVUvVqahUjZ2sAgWiaSC7lM1Pallkm/SZgiYQRjuuz0O9GyQq3ewqL8NqdpugQYdNGPUIOQAxmRu
4VEVwQxVavSMJNHw0JklVTkkZIhKjNWDgwmD81UAycSXOQmIaxGz8DfYiJcmi9SwoEM2QWbdpP2u
icgXd+0Q8W3aPpLvrclolfQl/ovrPm/7HXuUPU6NALtUedYsO+F3mAZAuRuSauea9hJyvn8uWMLX
dI9smhfq8HB9ljAkaEDkcOUZcIfujNat1hk92G2bFWBMSkzCpZdGW7eUyyLz1L0G++Kpi4u3IWyD
PQUNRRkZkHu1GTex6PRv8N6bSzLpMJzCFlsVjsjKrYAuaZwOZlrSD0/Yp/onT6jxwSWvGn664azN
qBF3adfpq1w4B5tD9d7NFf07z1P4CnPN3F2f+E8GEH/oiCNnQxJPABMJZbcdcWD4Tj7kDeNGu0me
aJ5/B++T39US3minmRm+Y9VZy7RKH8Kge+m6jjGorjgkqLiZ9+OXgrdEp7UGoeSd/n51v6tKGA6B
H8Ftj6TEvh3RtH3VUsfH41HleZ3DnP0SX2UGQgR6SrR9HO1aAOawOovScz8Jt/iDzAilpSooaCwH
NdatX8FLzMySdimOnT8hD0fwVa9X0SddKiD/YVzeq4H6LDMgIwwwCuNkFHnwI1aTHMVHGq7+fjNu
h/XkXaCxoe80uSd+VymGlSu71lMc0I/UYzP4ZOFanY6Mqk1XMBYs3n//wD/cANsFj4JjhiwRVbdv
hF6U211UpL5yJGygXCb0FLFsh6r7XdMH9QjuVjyA8+rW7FDufRBqPYcdLm4my6a6s0LLff77Bf1B
ic8FMTWcxrvYz24NCXooqAmaUTmOgh6Z7QXuezXS31UrT66auv6ZdJ279g1n2NoEk1AK+eehcYqf
rpD5JDRXW/BbRbnIFDVa9nXl7VQA1xGSQucieOE3rWzDT+Zrf9AhODxFKpYXNDb2byoLtXN1Yhl0
49hkRCyOddFslDKgbxRn6qKEko/uuTn5WeQN+N3xUwO5V/Y2PBHiG5j5Zu5ojDPkPwGELk07VWpT
baRvx7vrfuGk/42Mn0tGk6m6DPldQjs/jgRzEWdBQNl/tGM72dvQWVZdIOJ1iEtqRUPZ3DWS6trx
B/O176t6Bbf2VXM0TsXTQYeekrOKh09zla7Swo/zO66LHUOzMddxdTdCL3xvhcVZWADoqaPnPLe9
NcaM9kKocbIICaE9pz1e7QqwXu5hjbcZ80DaRrhzr7WjdedMhZCBYnQBp7R+b7GDgXnBvfL3B1X7
XV+Lb0Znum2qiMXtWy3CJK4F1BPqx/g64bn2wMIhxihLmT/jyjoakRzgjCohjSWKF1If6bRO87y/
X8nviwaRsmhucCUKVtBbqSQ1F5uOysDzOtBVg278H/bOZDluJM3W79J7yAA44AAWdxNATIwIzuK0
gZEUhXmGY3r6+4Uys0pUdmd27u41q7KysswSpRgEONz/c853vnk2YSJGucVleFaM/vr1/uy54fUw
4tHAwjJF4OrzhTOaDanHITevRAUom0HiO3JMua3q1MKcRxJlpBeLdHU9IMKwKfjrV/9vrLMu9Zfn
q8OkXsiSv+i7STMPkOK51SYIrJfEj5loz9K9BG7LELsfLlAYsqNL7N6fJtx5md00Nza9VquqLLT3
qarv3bGIbnAj/f7N/CMUz31V8N9fO4I+cXj+d7Se7Ud17uvpfv2j/h8E9eD1+ukv8Vxn9Klw6PjR
VX1c/Uzq+fE7fgsnUxBkEbbA+Epolt5gkxv+t3Cy6XwhFWlBhGdHSLRAsHf4g9QDxYd7jrAWuWWe
lPgr/pVO1kg7S2ZAAuA92x7UiX+UTjZ/GDT+vSKdET1Y6Nm0ns2gnIWcX664DhwW3BiHsYSiZqBJ
M9tXJdu8aHQDnBA6/TTtrWG1a2se8iPTun7dw2nURfOCa3gfymHXdOClbD1WW5tuNRO7IOp5pPzG
mWI/T7xAed5N0vfshx/D5rWCghZRywEt7GLGuJIr+YjEhBhk9ZeDntzPDhZsrWs2GF9T33O+4ZB8
Hwpgdu2Yb4BaXbdJvscp8BJZHjze0OxWuaWmh7IvSUAJu/WFaB9CTJOxAyQhCYHUl8N4Jcr40PTC
CmKrOpY5+1atu5YZsxEZGwMm8GWPpA5IxLSgxWZkryt4nLHqPtiov8wDgLvU5dySUMShDd+biZlk
ntd+ES1IzfmVzPhYWp3nF1hnqR5NX7APqUCKdnMOtGhLWvlVpZ7atrhWM4Q8T+9Woe1xXj9adoSa
/TBpzfCS6naD6xcTBGcFzHIj4MV85m3C+kwhKke1dl8yei9RYKYeojYpqVs3k4l/nrHCbC5r326W
J5n3JGUmawv4JciF4Gw7xQfRGd0Kj8tVmYw37PfBFLv+YvY+bUanzHPSVVGVz0tr5ISbpwsviwAO
6eXJrkK6azgC4BmhkdrNTH2jjRBEFqcA+1av8yzfIjNPq2g5D81OooXw5omLro0ZlGj1HTC32whP
BLlxrdrIPvMJ+Tnv2hRea468mBy3C+aGH3bZq63Eeaqs5VaBr0TQiLEUnXbgXlkpw6W2Q1Y7UC5U
dEy+IWp1XbbMbdxEu8Owy2ghBI2G2lNuTbU8QPg+AMy+g9/fZKumeUvyCaARQJbvWljjPZzluMNu
6/idmMOHBOxvUAra+6okEXtzHi9UmrIdm2IQuHmT+HPb2UCmpybIIqRj2V2DBvzeGOIkVf1YkjYN
2oqDPcC5qyRpzKOw4g3Ss7Px5o4gCo0uNM17p6SddzOyQ2Dj+IgLBvL9rC4Nu6OthWaiADeEBVli
fLWSHq5g7mgEmcjXVk38lKH8EraiLAazFR0KcP4gND21uYcYlJ8cYPIwluhqyBNzurTKgnGrrehe
SJ+xcWRB2DYDZOT6ATGGu9GsLseaAIZmMTHG2PQmUnUy4BquUkem60ToMJpPuYU6HSbWuO9hA/oF
rosVddwM06ypQmZvQOp0ckYNqGAcGTyYnCkHluvm7+OZa1UmWCUQfeygT9XBaJOv53lq0I8QNRvQ
WWMM4C6S/DbMu3SLHIdeUeYE0GlTd+w52uLCmZqVpk2ND5jlrRzMrdklmd/QZRoUiSh4LXvnJVMb
ZAB9mFau4/wKfH2zpo7Jj/ubMtQ2nveSGs3EpQB2ezwOipi6SNprakugraYILZbVlkc8tYWFb8mJ
7oQ51DuRgYaSmsQF6tV4WXCQbEw9YraABtSCrX7JJYVcsxEaTyMZM6zpR8wEoW9NqllZZWRf1r1n
+zMu5ffqTFpWpZJMnEW6Z5Sz0DPACYVz0totvDIoARKLZToxmb1oDHfaWV2TXQz0lHEh1Nejpx3m
ejh0ufcNIM09uPqHvLB9jupVUEzaRyIHb50UergGvnYVUT1gLeaFNcyHjhrMlbRn5UuZEkd2BS9U
gYftM4iC9jhuu0oUJMgFVlNX0f1E7Q6Ql0obrjEWE43LWAv0KOfAwSTnrD8rm6aOTDMDnAByt9DP
ogrtqZFUi5hIwh9UUGCQo8fHr003hSVkFhc6/g7kmylwl3Y6YhYqt6qI+lXHiDxIu8neiMbZzEN5
Zzv5c9beVrPYlaNmrqKUvqfcytf9QDpvyfL5HqLtUp0LdpQx9A+zNLuTFpkX5bisF1XCNh5hUbHl
61aaDX91tK1xoxLAUUlYOP5IKOBdz1g+Z7LPp0zGV1oNfnbIKRPTVRyv67yfaA+Irsbi1TwffewK
C42TzZe4AeUrYsq3JMJh2Rqx8K3e3sHU3cUVA3SA8lVI7rDGudDH8mKMcPAayaWWJA+Lnch1PBS0
XWT7BBZ+YbcImgxRVzJkRDz3HzQATAE9cgc6mMK9KctmNUVL6pcDG8ChXJc6z5hGnZLe/dqyYxxV
eJDZ+E03zuBUj01i72P8ik+0C+Lty7/ifV7WFK3amxjq67qy2VzKGJJjEuPISZigbehd3kDnTjDj
CGPVAHvaxbGXbESrBr9X462FxeLMOq2cMvbJJL1mutb7pcECMAqslji3sxOVA30Arv85ocG5Xjmd
YWybLsFo0btc6G7YbuZ2sSHvqXlddlLfmaW2PE3L8ujKs2BJOeHKriF7C7yEzMDsejfZ9GZAuEov
8ipO3xLKNzbWopX8IHOFwJmA+DdhVvkxnNE3YE/FfpnHbKfFlnrEajE/2PNckVIsixs9s3H7oBC2
9pVNdZZtN2SXJ78e9DuhWY8F1Tj3dJ2O/uI8gjPtUZ0bVNIeJS4a85KnOYssHQb92s575PNzZVxH
3bBT18zn9bEIrCZG16kugCJBu2o+4FWIY0gRWEDorQmG2X5NU2/LOBK3m6Hpd03UP5qz5Fnm3IaO
2vbjIB6tqEp8u9VOIjIxmWHCvgCmWvqiMeiG6nha5lkN3JA+uVlDmc9iP6wiDuw0MXk6vgwcqoXh
V2fim11SWsMab1LIQFjbz5zqWOCMShOis7n94CQNjii5Kk1IxgiV4UimccZQtsmHRPio07sz7gwZ
9tw0ghWxWaJVHU7jVS/MbUydJA/nKKgLZ5XNja83EhywwzOzOqK1rydAjVRnr2ovhAeo7iJTvMyV
Qf0R9vGcs1WiwxO2vnYY64SxKH9B1Pbgx8oUn5U3OCsOQ+sc9cyAJlaGo2/nGq13Law488Ps8m1l
QnpzkVxnhA5Yz1m0s2zmE8l7btaHhZqaGo4NtCn2SxE3glMEjhZtkaB3YVJfVI25xcnos+3aKCkv
tL7HMea1/JWXWrZJZtw0obXcZqW8ZOSK868Ym200LV8rQl68E9B/IlZq16jx4TyeCqyZB1o/S1oE
+Ny2/hY58mDoPM+6efk+DOMpwQS6sccFG023y41oLzh7c1Gz5cMcuCzI/Y1HcZ5c54W1G7rwhPT3
1na3mj7e1ZYMso6CA3FXVfnzUEePZWVs697dDBxWFy0/MgTbM1u+bOwimLS0Dao0N4NphDxc68lm
6hqxKtr5e5W5Tza1iue1IZMNWOP2w9LDg42xQYXVsUvy7WiqrZZYWyJkK5tqnswevw1jsU6IbgzW
8Lw0O0+PtnCK2c23G1F4R8GceBlfhtk8dhHdJbe4Am6qyTuo3MaE2G3cOF21pC8lBXFNyIg2NljI
qqk9tBZ7mzlSJ5Ulr5K9bjZlBU11LnumunzjvL4jJRLU2alf6tDXo8YOPDfjc5X8MbMuv5PcwJnX
u9Zxlg47KkyTTXVVifZm0Gzg6NFJSn4gc69teMZLeyuAklH3htHEzK9wNKCiNeZJR6nuW1MEo8bD
pNErH8RLvPfm52nAbynzxyTJTxYbVbszDgzSHhIr/lqXVkLbaBLhXe79HEk0T9R1ZejP0OMorKkE
0OJY7agmu3Lm94GyDDdNV8vUzRRSaat28hjkew+9ZPPS9OpibvXNZIp2q4R2Mwjja1M/OZM8TtJ7
50oipNJntzARQURLSiI5jEQUX49vZYwZzYX+bWJEPZVzLbYlUupCg0Ca6tejXNZFNwPuxERAE8uI
98/5kAlVDa2aH6jTOJ8oYt/lMQYcAReN9zyxV0p5lOlM+/ISTWL6ygx8W1NIzSqadL60htsyGYJZ
h8I4GX5kqkPGMzDWJjjPA48ADIL7cAlXhpTPw3Dl5fUlfU8nobl3ngqDrBVP8OdWBssezwwqcpRZ
f1XLWyZfU1v7WMQB/Om1Lteyiarzsnczz/auW9SpapS4aav0G4zOU6XbDwWEFB8L75pspz/y7uJQ
u7THZJ25/YVpDWvqRr97RnUDj2td1U9m6nzEotsVaYn9X58uKbJZxSMOCzDdaFfigoc2pzUo8Jig
A+oHCfqFm8RQeyNxaGmT38gYZD7VNnsGY2i8uYPJeexO9JEziFzWURPv2rZ9yVztsa0BgM7ptLH1
Plu7rZn4Go+GvKA5Zowu7ZYtKYOpioPbMKySDvtyilvGDymh0HTEuWwc0Kmwymhpv6rNEOG61G8z
JNM1GEBqP5yhD5x+FHsD/jv/Wvkid+/DOn6uYe2m3aCOkWFe1k0DPQhP7gRT4KIuZOiHs/1gFcA4
VTYsgRDpW19bd5Umqi29o6/UShFBcyuq3ozy6zDMDjIpAIYCKpHS2qchbJ4Jc6FCdxokkHgqfGdM
3wsOrX67TDpdxpWzWRRqeuLKN6K4t3pXQjNS7nWbovWZIR2Fc9VdmTpFpZG8zCxAlyl2stVyBgvl
BKbWIQPRVdrhUc+a6Jl5vx1onVXsHDcembHauAC7adnq7pxvCHNgZUcUh51FuRfN9uVF3qHQYDAK
Hw0juo8b51wGAKyRPw2qOysx7VNskE2EVP5yhlWr2RT+mWENPQKfobDUIQ/ZwWttdMO81p9G87Z0
icRKb00HfL2CaLP2quZDOAbk+2UT5pXhz3hImYBEWb1px7A8OYnJYaJJISC7jRZMgGQ2NI15mKIS
5y4ZrHjNV0pf6bSfzYIzZMRuZaqma5qVmdngYT5Se0Gnmag184AiUG7I6jYrgvfnhtXa2JvUXKFn
NvkLRq5ij5DecUR7jzTubWp/Z5Kk4HyeKs09AnTZeJ15Ie3iu8uzVszFC62Y7g7BLWOdTjGeTObw
UiTjQ5iWe0r3OLpH4mLpeLQtnoWFTxzNgct8Ks0DW1MqHFmrgrZI6O86F1laR2mzwjlGda+MWvfW
c45tRoxavOfRUiB0JpER8vCzMVrPlbtx4Mu8IkEaGBqHfOtxtt5G0ED8KVYYYoY6DvcJcJmCDhkS
WS0585XO3cfqER7SKDxRjwqWoVko9foh+TvmgwrjN+UBRJmMA+7uS4sr0e3i14hLrXS0e7L5TmDU
2fpshs5bynNL/BHjYqxtGifbcA6ZwvBYTovKWmWQ+nw7VHhSIHEoDMfGeIgAaOKVpXPQ0KZAgfb0
K7s8GIa4pJiMQlNkyjH5sOC8J9Zw4VE+N1B7YTVvuQy/Tp17PQB7xSaMDdS8cFrQmyrHnW6h/Azd
S+glfpcXgJvHyyaPD/n8HDn0JJfzjbCiq2nOnigfPNZZs7PZtOGW8gsvubBdHdNB6otkxvh5bkDU
qBmv0mtRwF3u1HU0PDZTepvWbrWiK3htu/UTUwULO+wwsmGsOh6xOKOilQSfjdHN2OTpnBy1mO1p
2FwqTFLFks8nmnKvctO74bY8J1HvLagPLGcfFvu+RajHMW5om+uqAy2Et9mEiXqYUvnQqFZfqwos
7YJjL8nhtmoYEsis6thCVmZlHLVUd9AjEhsnk3dIu/Tr0EWMs5qRHo04ucFzEaPJ0yqSlc1lP1CB
h5Byt+SO548q87NJe+xL44rYv4OiYbK7XKzSL9vmKUIAirD93RJ8wS/b5g9m1awA5zOCoPtt0ZS3
yQYTipGBQSmKv3dZW+1DffRQvLB/rfpUqE2aubs2ya7BDvBYdDnsqk1XuQ8W0HLTY+UcsmI+gDjc
g2k9MRjyfK2IJQ8GoUecEum8MXU2OWadkg6wo2hPozUHRMu5o5b2Dn/iE+1c8W/S6T8a9v/vJvn/
33H3xV+O8+/V8Jqrn6f5IIv419eu/z//pYEDhTVqI88AngHMdMYY/c4adeQXXYKNBCnq6ufJ/L/H
+fYXMFmmR0LzLOpI+nb/Pc439C8IAxKmF7Fy2JPin4zzGf7/HA+0HQe9H71TJyxu2sL6NdbcUeXM
Edk+xx0RX4tZ0RkH8ujOJiK1o3YIrnU3FVsaoKtrcxD1hVWHNdY7uVx3AieRyjLMZXG5jXDdstdr
siP+jubeMKby6JR6s5YG1EGr7ZZDYiwAb2u7C+mw3WUmJSHt3wj4nz8O7mvAFEgkhMhdJBREj89i
nM4pRFJlZ90RjImCqCjddeq67/qYavufNJvr3/SOn6mnn40av78SuX5a6BFpvB+0jJ+ytIooVTrW
yr4zi5zigHhy9xjNYaoxfDg0XiypwK05CHjUZv9N7vu/+ZC8Im4r6YL+kN75rf300rFbV5PLjO7O
TrxhTbolYiNhWcfIlvP6rz/ln16KiwygAMRyjxG5+PX7TLluMFkVzb02SvYVs3wtZKz72mTYf/M3
98Nb8pOsRDAD+JpFQ40tDdvB8PD5UzmVLqOCQu970ICbIur2OHg2PIyPZaOvG0xjUCWxP+1LijEH
67HRtRsDI1WaHiIiZc4H4j6Bmm4Xj/3FjIsLzP0wWPvCKjZFzlw1/jrZhS8KZ5fX3SEtkkM7RNfE
TBmpmsbf2HjOb/bzh4HRI7g94eHywr+CN91pTiUB1uzeoOCIOrmuwhlIkrCY+4r0jlZu/vrv6U9X
o3BwfXqQEgSoHK6Mz19eTclCls6tdQ+pV24XtpU7T5vyw0ixzL6eRo/ec8dmGP63V8g5uf75k4I5
tQ1MOh75Yrymn1+Zdi3OkVFi3ZMAo4EWv1jQmZQ7/PXn+0Xm5nYTZHrIjEMxxZ6kO78E6I0aEYMR
vnmvQqPapVqc7XDQLVvo+P5suHlg2hnKWOTZq6iVyZr6MCyZTL/9tGjhkKhSwDFD2mle//qd/emb
hyQDefgMhQIoQ1HK589fEx5UVQotPgmjyg/zXl05hmb5YT2QLyHovh6M+FZztL9T/n9Yfz5985Yj
eTZwEKGlhTTjLzqs0S8SzIrdfqUbZWnLLiBAG6+ob75puvkRe+Z9ms+z75wb5+ZcvPV6FIyCcjDc
2vQqq+t4FDQjzcYrTq5tpswPtiVUDXnWG/TPgEKw7VQ364lC57/+yozzO/v0zvGIQAV2TbYwQLZ/
9bRoNTU00TLMX9mkn8JFbkd2R5XrXXbeeEjJTdkEigm7PXIy/vHS/9ml/JdhcWX+z1T0Y/I2c2V/
YPr8naJ+/vnfLQf2FwwIZ/wKS5Xn8I9/7FG8L/yfeLGwwkFVZR/D7/mDhy6+MGJxMbe6JBPProI/
cOgGDgYqg1ieMcX8+NV/skP5vJI62HiwaXJ1n7cp2A3kLzd+NxNajonI0zjA6dvru0mRFtaSawc0
zZ3Tyulvlu7PjzwHnhYFRGcsIR8BF+YPoMJPT1ebQUImsX5hls/ToDUsjQVNe6M8Ifyb++BXK4Uj
YDJYLNnsDflwHkv358WD+xojZd8z76tnkxh0Dqo21u9qT2gcnZnVD9Qbxz9WnzXndj1dGPaRRmhz
Y1O0lJPnGMXjPksMPzQoo55lL1yOAGP3TXTW5FeFtnCeLCvdOVI/VF86WkjQnflQEmBFzu4gw9ra
BkaB6AONQi5xJDSTN/s498bcj41aeetKK4zqfSJNwqypGh0Irg5YhowQB51iO/BqCCFlSttrUMCj
6gPo88iEXYHp6BI9ouiuK2aR5rrX6jk7pXU0vas66Q4tnmjntUgnCuzcBWJDZCfhibYixu5IwIkP
oqkYVzYQzHki8wPthpFXGnUkgBcvIxubE5c+VQt4NeronYxEU9wz1J0DGbY2wu5oMAE42oXTCmAB
tB6SL4BrgtwwMf7bnS/v9ygajPy51PBf++2oFcBhp5mkVTDxvDMr3wvnwji4MTkhqpemykUTtDJj
kTmqiuywbuspw32xps6jtKYt7YZZWq/6xM2SNABpVI1PTZyOzcmOtLLEbVXNI1pJZdt0y6fQhPQH
Z5yybkbmFBNlkE4S4k5du4TVl37D5qxCoJGTVhIGnENNxILzYEPqBNhF1xKWTAstrp2rvm9k0d0k
WtE453023k+KUMewwPxQWNZc935FVdJy7fSNURKU5rjpFFeLcpR+SwSwKR7PBdNLt57pDUCPoda1
e83pnUfT8Xp3nm/4AOzigjrtlE1dY2F1BL3tOq5IXjV6zDaS4689N7cOdpHiumARvwppOOk2HQ0l
KAnW0j420cxF1AxgDDd1a1IIyt+jLJHTFY/vNGljABKc3bNg6WVa7IasnWkuQoOMNqNTtO9LWnfL
uq9VCjYEnnj0oNqiwgrBn6Yz7CTfr8jeT3qCGstmhOAH33UVmGVKZ3HjMH9jpOI5zUqWI30Iload
dxt6drITY7cUAad/+r5L0n7YQclnrLAV8YVhklfi22jYY30xdoVNCkDmrjjmA7uAA0HGWDCi0meG
ULq1xJy1BRbdXdg05x+lH5hyRe4K81Jqmc5QbYpHaa8xpYZmgISc6ZSQ1kxsE9Se+kOvcivbIRnP
0aGTTjT6nWm0b52CYr3KwDrvE6aqJK409NfztBBfwXLRYmvo1bprKVA2aKL2FkXB+9RrsthU9mRL
H3pHMWyhcTo0l4RxbRBY1mc6UtU5fkkIh2zK3NFdiG84o341gVqzis2YAiZVn9vAdbvpMmBzSvfH
lsDnDs+Y1DdRX2JmqpPR09dC6zPvmrZ5r6OeqRjvMyOCoxJyI2P7b0xl3EUTSSzgR3lunX2t4SR3
op9qDGDCKu0mfZ5KqCoQ8j3E+ZN0S2qhydjShTZ3TPIDEtLnbK1MdOmLNNbqY4ksEe81082bLbPR
+FsJdXTxCZYU5yqtDBeO6cXRWS9gMDRVOrUsRj7EG1vWGqQQt2wO2TK5E5O60R7WQ6FguZg8EIog
MxI13XFVjk4wx3ZsfcVTgBq2Mvqcsmq8LB6L9TO0SGbj27YmcbqgGJuWcRvGxuIyKeNQUL3E1NxS
P2SgPntcl2PK3dxFAQ3ZJVF5PNUmil3VL64av0VNWXZUZQ5WGFbd29BQqikiX8yDZo3fJjPuiubr
f/ZHv+93bE4m//P+6PRK5KP/+LRDOv+O33ZIlv2FaQxnK2mzLziTlP7YIfErOqQ9QhMcUM4THuya
f5gyDfMLGxab32myz6Uzhl8jfN7H57mQ+YX9heSUyO6dX9X/kSvz8ybp/MLSAfunYxjFIsr7/LyP
gAE3mCJDIquEF29T2xBHJeNsY2fiPezdYvfTV3P9207959nHL2e+854MWq8jMDsTFcFt/fnlrIlM
bagAAlNICtKedQJPIhPqv36VX48Jv72MbYFJxo7Pzu+Xl4lpGmi0vCf43Hhy7TC0vMjOIG3APuIw
p1G2DcGeY85BXsEH5tKANVlm8Nfv4ser/HRY+fEupA0Z2YCp+GdiZDs1uprq0SN+0lZvaa5HN0u2
XdIw/V5Vlf2tU1TsanD+Luh9wXNoxAPulLJt12Wb1dfSycwXO+mMlVGIwtymYTJ8tEOR3yi7He6V
TfhzqXqamDuNmTOLvnHA1GFI38HQ4xLfdTekgqx9NAz0v7Ua4/cm1kP6XXX8oI1Ie/JhuR2vZeLw
+qPsNpRqKFaacnxZ2vna8urwkh5aw3cJt27Qwcd7RzNxY2ltGhQDfdi+4YyYLH98c/85a/0X86mf
LqI/GbxPr3nyeSHhx39fSL5Ql+pA/uXYLizPMP911DqvCKYF45kuVQ48DBP+fdYyWWT4D+M+boIf
Ju5/LSRMgw0LdzeLyXlg/A/XERazz0dzxm68M85758YB+9yS8/nWdg2NUuSs21jdpNu7Kk0hgeJ8
TfonMfLOkPq01oX2W3iLSx6OzHWgZZQ/HjwPdWNry6YebsVUm84J1JeTwgUghPA9xizaUcoeDmuv
cGq173Iz6/ZmqkS5gXuVT3vLjWrIDAs9oZvazkv14GRYulGVAeNRX95WBnqbir2nxkkgWJAvTsrx
jtC4nX1zx/OGfiUmB/CsXhZF9w2xO7kqRIc3ju3pmHyjj7hP/Va2rbdPZ2u0rmLyt2sq7I3SV3oK
NgG430Sov1w4+XV2bIT3uoMrc6sqNQXJrN33o/deeeNpIOgdiDa7CS3t2ArKAH2h5Wz7yXLh/SlU
b5ixr/d93Z0gFLgP5GlfFNTSaD9ZodB9U6LtLLrzFYrAI95v72IBCFeua4yGfKXp4hZbRRff7C+1
oJe0jGi/0EAloANVHVp9KDQCrHld99Fh9LLmwgHg2kE8SpmKnVkS/pJMw/iwUGVNuSCfABpANlXi
qtKc8Khcx2GhyDTwoJWGE6I06mLfmUByYJW1xn3XWQjFMbjXzHfV2UaI29NjwtWwpRGFhcJMcXbl
pr5RxdNb6k4JJHLIDzrV6ZaIrhetCenvjLzuzeyM8FKEKajgdlxisvXswPJVkc3ms9mo+ZWTW3sz
AhdcpXl8GkO09y7D0oG838hbTxuAP/Xmfk4M8ZF3RrwA18NJi9F9gn69KSdGh+84Zu3It+Iuo+PV
mid1qtMpxV4P++wJ5gzSuj53xTaL8zZ/SZOpmbdhY3BgTfu2ttZzPzbhbVyk7tXUG/BRA2OIMucj
YXk1PrLFkdNdNmOe3+Pl9trLnLQwI92hzgU9Z7qR9UW/FYsjGkBOnbFkYtc5VVovK4cGH31fU7Zr
vksndJoI3wCaxFonPxw/osAszrOjz3pyjaE7VB+JhidDEkxg8rEa2qEqh23netge5KoHKcRRJhfR
SS3QrFuygNyU65mTWbrOqq6r3rxwPNe1cixx7uqpxzMtIjb59O6g/jWIigtVKavebPruutO9JL/s
3dzhzBvrem7sQqN1jTVDC1vg11IGnRVnFFrkApXAHemYVEmN1SFLpYuXa2i35tiVl24D4qTpxCm2
B+BgmUrnu55j/QsqcnQIU8PcRI49vOCC60BLONlbMc50GzQZxaK9rmrfWBZgWt3obaDpl9ApsmKb
emEJJ1V3JLPKjIpiyKTkPsNxWg7m4OYTcacyuyeHWDnAjhSXb6bUw6xUS5mmle4kc9KLEvtxEHrj
9zS1osuphtPbGu5tdfZJ67nD9w4AEyOIIi+8Gkbuh5bZ61VRT+LehedTrNifk4pgJbwYXRvQsApT
bNsa4cDImORX3W6XGzTc7iLH/Qe+px38uWtlEHmutu1zQY8Em5zh0SqsmqNFIzxMOR6L6WZcWn3b
mHRY9p1wD7qriD0OzVxuUYKHHeOM6hlaNqoHadA1dOeabIiLn9RKqAuuRegGRj+PMAV12nHNTtub
eaKd1NBdG33M96U6DmfgBdC4F9qyw0zCyWulC4/Hmu4du1aBl/bqMGEdI0CaMR6BR+7LYT7Nkza9
2YM27jC6trdM35KdpidUNnNU8bXBpPrJAjWjWZpxsBJ8UXM8xk/RnBELYFYUhLokyjIpPBZFc5c5
DNHwj2er0ZXRdrGhakW5Si8TDtNH2rTb20Srk/2QyPm5aHWMXFJo2n0T128mFSybZBrVU+Q66obA
7bRSEWwro8Gg4+DZMTMrJt2amnjhdY8xF2kjIHSvjJqpdDX44fMlb5yipeBHXJNaF9klIBCUuSlq
5i9WW2Vr8ifU8JpyxAPrmKcp1iycXaY8WO5Q74cWv2cf5ofBbLtgAVNzfmTZ66pVJWZ7rwsaG3em
kphapsEOT1EVh1uh2eZuqvE8z+HQro1ONHtZp2eppFA7b+nfHP4K10A4zFtw7htQ2/Exi6hNhQMi
DtYSus+5znEck6HnbFA+ksLH5sZ0ihPBNe1+6f3IsP0Z8hIdfrnbRNs+sUFeEYi6JsFdEaAJXZAd
kVAG1oOxfMC4e1NpKU9ETTdvNcsV2J/iZiN15mcaqubN4Oh3Q2s7O/CE8qXl5OFj3BGbRKcKe86g
tI1WKR692bGD1GznVWRP7/QusLQk4ux71PowDX3paRitcLwPfk0nxZ2eSehTnIZb/ldXtz137joe
2xbneIWGVxpq3YRRwwVUa6c+wlvTtPoiEHaq/jI2zk9xwC6YyDUCw+2mXAQ01Ug2RzOb0u/jEonu
qHSYrXbGRSBUYgwrB3Iv9+NmHmsj7ilTjtNc4LiWLo+d6Em5UWtQYNmOihJr4mkhRLA4Ip2SO/QN
JVnLNn3I2zDHuezGjkMPJw62NBbkmVkBGdqCcjY7fdqPSobKHzLSbZcucbHiAxaxDF9NqWaiEm5k
9y+QGqC9LA2BI3CcmymvQGIV/UveFAg2MHF3aWcn1y7VS8QtYiAndpm7eGgh7BAoEPL/snduu3Ej
25b9lUa/c4MRZDBIoHEeknmVlLZlyZasF8KSbd7vd359D9p1ektytYU6b33QwMZGVdkSk0wyuGKt
OcdMYdU3dF2LMcn93s3Ljx3zvW2RBuKceE63axpVOVBcpnmvuhZMw9JnTH+G0B91NaMiS8k+Gto+
8jvXatAf9sOJLKD4aokUYVj9lKebrNLl04gyD/lXyXR/istyi1Nb47HIPhUIGzaMMvWFhYDMJ0wo
ORs6TL5WdW59MvpqNHZdp/o9GqPuAv4M0JY14J5H35vv4FoB2SjTfD+Ni/qezLPtOzI2DuECFhRA
3tYMtbh2h8y7cHOn+6iZspE63iluG0DF/clL4oi0dFfjACklSeepc1O1rrtVSUJjVc2G+yQntGpe
N2omTfl9EMzdTUFdgzIoSvR1KwdrX6+LlmlIdMLVyrjJuhFSSVW2jbedwkbekLZO2gpwqwLfGgE0
5x5V68M0eTcij9wPFdUvVoieXeocJR/qxBgVs4qWIIs8qBBGW0WfbJ3GgQIz2Pk5Thx5XEpVnS00
yr5WQGizSGfHMhqk3OjG7W/d2JmuaAKC2TAW7CaC9uXJxb+yzVXt8MJYHg0vQi404KJShV3cd1CF
fB3AzNhYaTnRH5flBOsqphl77NoYDyKpWNa1s7jmfc9cgdRwmvskHYWDcze6tf205Gb7iTfjUPjd
tEAaIb/7XVRErOG43k6Jk4jbaHblGf5N+DnH7PxIXzactmFfTp8GJEdHPeXrqxyF/66YDXmGdt2e
I2cyz7nIA5iOifB826jMKwhXzm0huvrSni1wQ16b2vZWLNQxlZohzHoiPNttPC37hV7izSBGeehU
o1BlLdPk+tQaQfuAfDHGUCcxzn2fEHt85JPeNQYp4UkZjGCQmioW8hFSVqfOTd028/uZDkJ4V6fs
x94TSjjAapkcd5k2ICHG/lbkwDzPhlEiRKPlg1k+Cvu2YEVjB2N7mwwCB3K7vOZ93jeToc5iMOmY
h7llkvaVVZOA5TzqYq8HUF6bQbqYCVw1ZASRt8vGEFnmT20cHBuRn1yr5oXMvsBP2vqO86p24Ti0
fGyeqMjgBYiGra5OuTXWV8ZozJegtR4RDE7nmdiE67a2k8s8baNNnnswicax2ji90iixmf5kgvFQ
J4wQ3XtyGSlIrDrKqiMJmsg48cydlMq/DCmtCCSXjG146et5+BJIKvSKp3o7pRkR2Cr0Tk4vo288
oBbuC3fy7W6UXwAiRAT5eemFN4rgEOvaObOY4lwwFIgKjMnx19ahM06wtvXVBEKGQd0sp6eJdjYM
qcaYI7ZK0yhONEVJ6BWZ05ANq0LnQQlhLhfjIACZ2YBk6/eCnJDsLo/niTm1vcooJtMl9lg4hP5E
WcAnKyotj/Uw6geMcmB5LTvwABDncW+eTAsv5nb2bHUaq5DrYcQlW9glB1S0M8cVGZuliWFS2DlM
tQikq6ydq8sYXWYYcQvrnMrs1CdUGRdyUmP7fnaBNH61QzuQO9wbwVPsNAzQJ2CYyCMtXj0bt9K5
e9UXMzREjeLTOAeRi/nV0AOXzg3DzvfS3mI5V9ipLhYP/s3GESZd8LKKAw2KtbJwGFl9qK+zIBCZ
n4xtFV4LlengbA9NpbbtEESLny905eAkLe53iJFF+c5l6+f4LioJRKDD0gbHNMlcGxmiwbdt6Mi+
wnKJJJrGl2az2sq6OZIihWgpJyDnaCT9ZxpX2QXaIm9nQQDD+uCZ75n2xHtyAuyjDJLmyYRL9tBj
Q9hoUIN3RofttVpEcQgwyh6SApsVxbmbbWqpsTpE+ZQ9zmSdAd2zrOxom5m8dKfC29Wmc581auDO
h+9yETWtcRGOmLhUmgMDwTO1TQp+LEQk/zjInHEwwE/rKY8HB8m3zLxdPpOsCzcka46Garpvc7aU
FybNykeUwh5roKqwbabmYuO4rAr8Za5Zzz6AlQhxvc0mMMHeejDMZd479EGMDSR2cZCh7K7zQASX
swiHgzY8+WE2i2U3loD6dNh91uSz7gFvih2dueYStThP3lLIK3dO5TlMEzzSbdW4916cg0yWZvdo
lQYC8BWzNUnN0kEmwzej6prLiB4Npmcp7I1Zu+M+mDWMfMHbBnN3nyUIl4vJl7bF/p0Hfk/eNBdl
MV2ucHBtzSQE5Wj4Lkd7trdsr9OTZsbQ7YLU9q46/ODbQAXqppzD9FMXhikKPy7INqemOamgnjcl
eqjTPNcEufZTcBkBktkigEmPnQAKpAjx2VVD3J1hH7vBERR29SUBf5eihh+K3ntvtlnRXXSGoVDU
SxVOF4aymE9WdeSpQyoaPPgbnZVe9yvB7v93HP8nYQR/6jjSs/9afHvRc1x/4C95h02LEMXN2tpb
Q+zWNIy/JKj8CT1H+pAuTUma3Aw8/hpeKPtfhJu7QhNfzRCDyKT/03K0PbqRkkBOWpJI2/hL/0Tf
8arLv2a7KXiFYlV4mZbzWxSlqRfRmOHAbnKpUIyDqjG7fSLCIgDVaej1XdauoVep431Y6sjZWWlq
TSi5ZOO+0etfBwr/bvX//CgWyTCoPkzGDgSlvGx+DnY90r8wTZ+wlhlHuw52PVvS2cVL9Ozr+ZsJ
yltHejWwacvQqIpQmn7hifZQm2jFEhlFH5NGD2+MUV52dH+dlEAm7P5U98jXw5pMizltc3broed4
h2VoR0bpdrX14hEMZjT0eEbafqvpCl8a9Ji+/PMzfX74V9d0sfs2QXJjImOJ4veWVXvbPOwHBAJv
pjS+nIL9dabI8ZAyCSZTgrv5uS62XOlWWH1NUOSpe1VqC7uMw/tPbgseAWOjERIZ+z+f3vpFvb5l
tKWJsmHITff+1ekpY0nB+3F6BEcADjFqY9xJg21bW7bGO8b88CijeHljAPcasLU+NDwuHuJS9L/8
2/qlPxMpkUdB04uNLUaQobxzRY8VK+qXZNcOoxPsS+LBKX51IcVWuexkbC8A2ElXyh0e5sXMnaMK
Gbztctoz9bYsisVmj1e4ABGGKDLPVZPiDqI+K4cPOmEj+MZN+Xf3P9MPpKNE8TFVY7F6/vmzFBs/
wmPhazuVvHEoaVEReMzTLasv37gFf37xL74kD/UYHUWE9twYiNxeHs0hC7gKLGK2s2IyPy5Uw6e5
lQsQ0TmAqG/1GNA65qvJpsPR1G4d3ZbvqskI9wJlwK1s4d614ULY8p9vnt9uWD7XOreBHUUQkvU6
hij2VJumaRhtpTV/GeKk3+uyJFKQ6hW642K+oWz7m8MBh+bhoK+H0vqnxvbZTcNGtXH6yYm3nsK/
J6GhbweGJMigrB8rb+jw57Nbr+qrq87DuIpiJZF75mt0nS1Z4GJTxRhoo6D9Csi4cT/nYVHuCBoz
5gc9GiL9Wg9TuVtU57zxpXOY18fnqbSpXTFQgEWyV1PG83tsXhhgFAST+yWJ9cOmdRig8TKJ4+vS
LSK4sH1UBdhiyB724eXoK/bieCa7SlU0CJbA0RugM7jFq6mNQEBGXXWFshdH8EjazkraKazuODAn
L7Z109mRnyzddDtDSBAbHrTy0zCxI/60xMx4fC/s8bAlKFvx+of2MFA4VfUPWSEq2nAViw9FlKfT
VoliwMqo42TezpZrUKNWypVHYwiaEqdvPVRbs8f19KEh0Hw8VpSI2OObmq2BUZA5WZRTle3zxJZs
ed2esa7uQuOGwtp+7Mn9qPaBVSzsGtIgRjlTj+PWDKo4Id2RjokIzYKwnVo0xoZMJfejmNzh0Oge
zkEn6A9Cr8dUvCVnApWRlKORbifYMPedWXsfeiunZes1dvVJSUqL8zgM5bUC8psf5rKnQ0/miP7k
kaEz+cSIrtmubf2Fy8TGnlz6/htiUD3vezuMmy0c5yyA7BGq76MdeXCyBc1r2nBZ++TYs76L8965
t4QDhwLcmnOBj2V5akm7AysvSuuePv3yrknG8LsgneN6gPUhN1BT0wealyW88WKhH9WGc3fd4SGL
iOur1Oe5ZdCyGUpnvkmaouyhI5XmDbumMNy5QTncuGnlfgSfwoXKBlA/mwkRJw0omS3HSpVZsZFZ
3veb0XSJyZzdtnM3RaMR0RmepgnNRdFPTjGtICQ6uT+6xBbxNrGN9IoMi7zbjACOhy3ITT0AmcBP
WScxO/ucx+8j5RHUZXbiUvebEvbi8hl+hTlAppps5yIqStu+iF1kby38I1IZDswME1DAjdS+G9ot
BIRkJMAJC23ziYEfoQ869ezqyC6PzbHd505J86J1IpprEZLDgBAa4joKCEJsoRK6MvLdWOQ0Qm3R
AgBfPTfWrgEYfR2aTMT8lqqi3oC2Ny1fYLKdQMuU2ZPFWjOhVE/K1blvJj0Ah6F7qMa4r/eGYSym
3w2aftWMO5dHxdYJ+shupahTtcy+Z83AJJZuQLG3xEuqd1S16BPpFYur2lY2Bt20sDfDkqBdBUFp
vAtzOEBHGdWkLpAo6YyAcSqGMoWs5Hiwh36Z9m5edc62tgJuBTSOpinwvrJThWCgVPKprKmcN50x
9Db6P4a0hxmhDQZFPY/GWWJ1n+8mLDQYcaqa7Myq6Kbpe9BGyXQKsdEjNtV6dKBwSrhGj7ACSQRB
XNu+KwEs9Z8xz0fDe9nJNHpvNqOaNkiIyks7nKN2i6egN6+r2rDucHkDQ1+cuWzYnwJSmvK4oAde
crNC20qaJPIRCDV0yIsViV9B3z7ZsxGA4zCqBni/QAt4InuCVPreW+KPixNM2daiD3BTMK22YUrH
Fk31yjPPA2MkRH+pWaMLpHGebNCAGv3RCTM142hg86tYNEsl7hSC1A+6CsdHofpluA/QsmnIbQUb
wweEv82C7BTjZGGeI9pMkNekaFR+GVhBrY9k7jiDBg4ADbpEv1lL0mrNQmiipVMYL6AZ2E6CZGrC
2GJbylAHCAlwIec2YzcMV5/YDcqeQtm0PiNHjmfSFfP8MDJmY42WyqBnnYS9C69n6m5r23EjHPpi
QjFpukPn9/wyAlL0lN4R3LySBWbcqz7ZmI6zH2i8HNAmpjndyCqVx3YmX+SmV3POyDwpnM9p7wy3
zlB4V4ZoorOnnaUHKyACvVkUEDEGQ9M+Ag60ZSSU+pMJ+S4iEeUTuKTgBtI1es+wHtQWdzBmaIbK
xdeAdhZ98ZpJDXG1EN2r9lPUQ0MZvLnbOiidPgcGEmv6RwG6aGfXSPb3ozGdM2TK0BmyryU4NVou
gYMMaazww3ZMkiHy44yJPPA3Eie2EYRyGzE4GBmt5NltGw+DuVG9MIk1a3fMZdOdiRV8GZMvYQKg
xcb/T4MsglRU5n28NxrPu2dmamwWHV43Q4eANq7UVU4Q6jlepgAGWLFXQ4T3GTX1JdNORK/lMuxZ
gNILosNCSrDlhg7H1i301PpFPIOHqcAzJF6e0sBjVKrbw+xpSGD2oLg33JDJRTS0+zjNon1nVkcG
6nf05AlKsKvJ/dqSJkUhleXHvuj6U8rQ5os3yelIYvdwyBlJE+yh3AN5SawqWhDAVdnTU+GVd8jX
s2NTRruZjD16twxdUzcYGLiqKTknEx0jQnJakBQVg59EBA/ISMQBzlXpbZBUBI/UsKfCMui1FfLJ
HQnowpwrHup0MfwOXgSbkCQ99Mw2oQYmowkGp7yDhEMgULtUtxarns+mwr02ZiTl+YodsHT/I4kq
h8lkRMhr/QR7sdkOdXZdFurkhWVyMGRyB0H5w+glCNBz3tLpeq3SLOt2YYomDh1Yz0TUZMgmiIQ8
Ea8MM0dFF20sbtES2D78l8r3CjIlxqTVx8QO1AW9q4gZQg352kAP3VMbMGG2bfMeIWrXwIML54MA
PvouQfpebup5wTEhx7TfNAPxjUNaP9hFHd0UcujjjWt2MBaaYHLlTofVh8yZnX1XD8GJrcutpbR4
N8a07aB/Fe8BIl80sXfMK1n5LpqGaIQ74gUXsoFt02E3IEaxXC7KUL+P7RImQ99eRbIKfYwChg/I
mmVljELaXex3rqqhiH5QKbqPFNaE23hLAO4JhYtp2Mtlsjitw2+Qs28ObsJqoFGSFEYORGLkfczr
9CqiaYmPyg52dhOdqnhZbsikeQ/q7bvZ8zNdMcujahkTluaPsXAghRXd+8og7WYo3AMCTQBBBgFs
LjAde3HrTWMhQRrD4X5SDO0RjF+TgkKlWSd4/yXDMCDfRnm9kKezEc1UbJ0l21stio+80NvetUlg
a+td7zDvKfrFn0YS/GKjQ3hYM29Xo9yWmTvsYlz9sLvCfaTzh7Ad3BurEBcpmWS+YfaHnPQwshHd
c4CuvNPVV9vDox4Y7Q2ZL6fOm/02jO47K7id+3L2h7phPGZCbYtCzBu832g9MXuog3d5ZqBCxDOG
bDm6ZNDKEkPV03fiqa0pweuR+a6uhQkJiHLZIhwTK0FJdDNzRB9wBH95oJ1+CJME98ZMftN9Oetu
a87zDzD38TYq5m3bI1iMSQfKLZLgAhJkWkg3ZQUYNNbzAwGF/S5yyMUzvO4KMDbr7VyebQriccNi
7xLyEI6f0CuBUetgXx3gQA7T1nTG0SdP0RkoV0hm43b3OqpUj5gTsgPL5j5UMIQ3kR3Nj5IhYAXD
YWbZq4PEpc3exMe8N5br2AnCm5kkxjvU/TLYaBXTYh7yMMcbYUUgbIZRmt91hyx8kzh9DJaQe64G
uogtYBMsOeY3XqVc+oJgE/w+AKDBBbYSWouhlv7eqzVhP2asau9ULQxVkoF97F4ENsmXJnEJPmh4
68g8LyIZG03hhs0Mo6CmkRPBjJl3NNDJEWe49Al3TlukemN7kfUYYmfIfGVmbbxLLKv5wWXMNK8I
0HVtNHvfmtlllt4EPaDKtNbQCJfQHsGVjZ1+8HrUt/CPZ4aVFS6Rdy1tPS6jYQYQ0XJiyZhzyo/u
HGeQZAyRvDO7uU23DUKjr2IktfImoO3IDLRVbeyjyEUix1kmwQ5fB/FA+JQ7IGgunqKNVAtcoQDH
PThrrzI/0+u4AVwCycGjX0dw5VhnWJSKKBlo4lf8M6QpZmTVYEQ/CLGToIRam/EljJmqO4RlbWIH
6Y34JKyhfAgta94xOJCfO08RypX0Rns3erppttNccJVIiqZDifJOL37lhs4VhhWofYscGv4zvA/u
dF5dWJZFn392mM9+jvE3x76Qhb4FzchrzO1SN4b3Eg7ZdgmC5qGFxsq1mpl3xIHRA2addfEhmmvP
3oVAR3g3hOnEwUkueNBJ7Tob0j6ro5AkK506adffA6njh3wshmu8o+ODWxIpl+FEt7i3i5rUiMxT
d10TkDiWga89EGmO+CCxFw3EbqQ7StYdAgI/XnrxOESxd8cQjfUoU+SKbLrUCAH6zI3zqa0M5g6g
C9thk2Gt+mjruvyGtwRbgw6JpvB7FHZX8NxpqGL7Gdiu9Laqd2lsIXExrR5uS+PO9oOZB+rWcpDg
QAG2bSZ7g6qCTep6DX3JnnHzPppmiC3KK8ZvDlZeglcKJI6bzhnERzvT3XUYqDy+aDnKx2ykOtjk
I5FVzC67lPfl6GR+F7X9Kkxxl8cAtdH1TAITejUVZp+DUtZPA8Ok9ynu43J9zCrFzRDWt3kiO3a+
TqTGLSpNL9ky/gaExlAYzu5EYGHrdwuSky0JJ/aDUwRINvtJxk9Gi2aNV24AD5QTwkQURF38o4gn
67onNoG3DHl57ZYaYblHkIf8bETMwAa7G9B+tSR0w3EJBAE/RV58M3rYLazETf1xIBoH58tSEJbn
stSGuywrzG91UNkL6CUTJGsrQ5KaRwQby26aZ0pSpHVz5y+QDK9i8opH/GGTARnFxSXE3L0q/Yb5
ImpDQoBS0ouMqUSgCdUOzcXMrgpWg5Ei00GL7neYnkD7Sd4X0ZgA+7VkphCFLgm5VpT4n0AP2/za
1gW5uXRVBKvPtPLuGDlmURPy3CCkgpQKP7ELBViYzhGnHJuR2KdRAjMTXVXSHUClePNZZTgqCAWU
yWeD1GkN59WOrjV1q2DOPDblTiEFrbZ17TYpBoicgaPXNKs8qEmX74zw++jgQSKmyB8G46MbmRgl
zBbaLW+PRuOSqJrxk2M0Ton2htOkwi7qa7HEYbqJR7rnR1K6SbM0Qyu7brrJswGXtTBSmzTCpQhC
gGnBkHZdgvu6ZT0n2bFmvzbsl9wDCDpWjnuHjQoKJfNk2hthFkiYLiJIv/655fY3bVU26VRK7Lht
batXbeHCzEs6TowVZp5nzF/ohOfOMQ/Y9sY3ZiW/NRO1AjmPWxYohCSi4tUEY0DEt/TroaZmhjOc
49YD/4tmtgOMXBcw5P7xqa0nRcIANlnH0eupP2te6r7NTFXR3Je6YXUPoumSW4CHEirAG43L366i
S7tYWBaOaKkl/sqXh7KsEQY4AVe+DF1sGCYvuGJlfJL4819B5P/3pObQzn72Bf/mkdjEzf+4/TrG
2fOh5c+f+TW0tOx/mdh+HNNBHKBW3P1/Di2tn8Zz7gBGWphznjuupPzpk1j5EMwVfk06/zJcSfEv
fg8Ty3UO5gBs0P9oaLnOJ571tuX6iEkMEixbDGLEa+M2bq9UustsbTJvaMVjwN8Z6belXvMjqKyI
tTyJvIZNhEjSjo0V05YpDDfEIDuO57fGkIZ7wBRKffx5Ef/RBPz/Ob6SyeTg/+7Mu/k+P0Xfs+x7
+/xWkesP/bpVlIM5bx1H2w6UAjgF9n/eKjZ/wuoEYsLCp/biVjGsfzGTWAcDEr/Nyjbgdv3rXiGF
m59jZuExEedL5qf/yc3ycjlZR9sKaawrHMgstqlfJ6MUc98QWMpOoM9sY48hHc1zMJJHPk/eG2M1
zvTZbfnXoTApMnLhf5CQXq5chT3mIG1doouDGSq6gRyw0ihYn13/D79u8z/Z/xjprMgC2A4cBm7V
K/AISXEzsrvM2ADozpE2tvauwEH9xir8+7noNfYGXY769ai9PJfe5ByQ94a0TaDZ5AHDwhYl4/7P
5yJeTqnWS/bzdYJxyrM1zqtXJ4MjC5d9RrXg6vlb3V/VhC9P1Dt9AqoUWSl6VJiW4aacsysFYLTP
wXiH5bYkBtqsQWzCxapQhy3RzZ8/2foC/fcSs34wz2YsiDxDMFbWDubR5y88ylWFcR9nSZILdnRd
flMiHd540Cm33EmEoLZx/MY3+/MGeX1QSXebLEJEycR8vDzoEOGHR7Md0glK3NNUGuWpw1IAfp4u
nGIruh0h6pLkkIwnwFCm3wiIh0g8mTIU0SlygG+yTXZ3f74WrzBlPy+GWsfscLaU4nl99S01o5xB
fxTrnsWYSZwFjGg3gpRijSrWWfnt2CdCMQtSkLFpT3IdEdDQcxODlo5tjVduEjTkTtCKJNo0/G7E
IVBmTDQxWQ5VGT70izIu4YstHwc50GsxaPttEqjFu6BFDe9j8iIn/s+n9fstTg4fSXSrBkda4nVU
0ehAV20nM0KOvVBeIIQ91Oynt38+ystK7a9rx5TZYXThgGp6VRTiQ5od9bOzT3t7l7Fl2S7sRLdV
adU+cM9/Ntv/dbxVCsHju763V0f08xvXtuO6YqDHExVltODqARVdPjvbGe39f+ECUqwhamLZZ7Gw
Xh6qyVDUV7VgxOngOLJNmhMINN/KtpIvJ8k/z8ixyfJwmFnyVdmvrqDoqy5CGBj5jJSLd/FoTu8J
pG3Yybr2oavglZGDbO37Hh1flrn6/U+z0+LQysYqGADr1+OpSm+6qAHvOnf5h4iNgY/jVx1rmTww
Poq3SIL6vS3g7COXai8VUoVdlgCUGMK6givtOifUOdkb69/vy5/nYAxZPQM40Tm3l1fQHFCL9xFy
UyxKKbxXKOaSbISt9jLp92jKtobdn9OUhsyf78q/ufcpdTg4eiuquNfTedmQRhbW6E6j2YqORE2i
je6T8o17/28WUV67CvIOmCxK+vXPn+0axklDX5VB5A/Ukryv5umwoI3cFoOHNHaco33AgvbGQf/u
mmqKDorNVab8M9Lt2UGZQpt059EA5ZGds1UkKdMAMH7DjrmG7Cniu97CssRmPz7944vKe5kSQ6/+
YbHimp6fbsozwjY/hpyPgBc5AFTyVtf9G6vx7wXNCoRCS7O+JCiiXj3gzLqxEmhSZTMcwX4qGa3o
2pxp5aKY+fMJ/SyOnr+QqN8EtwjBajb3iKvXxe3ZtZRzRAHSYdRJG/FQxdk2wonrYI88jGSHA6Zt
b0LdtXvDreIPc1PcRnnGxNVx5aGI3exQ1VZ/mtAG+4g+kn94uX99OO2iFfTwbLOnePHhvMCu0TDx
4ZZeRdfYMvJz0M7mG0/Ka9CbfH2YV98qHVzXWTrT3hSRN+/E3IsVW6wQTM5wzdkKn1oVtFdmOcy3
dRYyWOohlhDV2l/HExNUun1Pk+dZZD7a1omMkX5vzPkXXhmQvl0CIwkAJypSJ/nOGtMY7Uie70Tv
ff/zd7lW1C8qGmpq6mDoqOzNcE96ry4XCzOp7DVKsw7EuAuI+dvkZN5nHtzY3Ma6f+yCAmIPCnuC
L0pydP2xFTMDx5k6q2qj7EvVGaHwbR5ewdtehzsconre1KUlbrKiRb0/M5KumW93+B/SeBx7X9hD
HG7CIc5QQ9ttwIATuI9fL2nyxtvolc6M68VrfKVwrNUaa/brHgWaeJLV21lt6h5jThmXa4xJn+2m
OMLFhPRjyz5mwPtqNmRpuOPHGFg+obLOLsDmkLfKfmMl+psrvu56JbmA3J1IuF7eoAxUyJNHKUPN
U06fM2X9MGplbGbyN3YOAdxvHE683Bb/vAAaoyCBn4j3Vlrby+MRJGC3BQ/zZhyBjA/iCqtpTzs0
NfyemechpaDc4ERw/Mat0x32Lxve4PTGYynXavDlosEjwaJP/crqS4zry48xM4xZN+9IvGRe7UYz
DW+Z5nc+5XZ/1UfFsp3Eos5y5UcbS4f8y6vpaualu0PrlQNHTMTXCgvkoYLmcxE3dUfAs+2RgYxz
olP2d1pib2Tvvl5U2YYCtwQFIwSRxOARX35moUqrWoIO90fDVNQrjKdsbY0ilEzf+Jb+9kgIVtnY
0s5H1vvySF1dV81QjwaRWMWPHBvFoVLkM3iRabxxpPU6v/gehEI+ZK49NCSACM5eHmmu7FkostX8
uBbq+HCagNruyxzF2RSL4o2n77d7nS4M81tuv7WSJsb15cHEEvW1N5ZUMu0iDygE0Nxl9mHNncsg
7P15Lfv9zFz2ZAIsDEJjyDCvHiyvqic3HVmsAmcJsPkwHtwJkn42Zqaa69TNlksRYYj481FfaeV5
vlhhaEywH4YdSN376iaBngZSApWfP4H7xDt7O+TTuYQ/kzSgzOPxItU2aITxirrujYfqt7uGx0mS
+Mi+lIaGfp0zms0kk3nAGwiqGaydFTBlTFo3pfJGW/Xn0/zt4nIoh8IQDT4njJD75TeZBFVXa5zM
wCMKuR0aj3CXqSLQnFEdqRlIpMaq7vZ/PqiQ/NYXN6ukYQ7Okh0/xY3tvVq78HPnoBdIGIzZlB2g
qJGqKwpi1MYRCVAqGTl5vk6s6n0VdvZVzQjtvQh779Tgo3njs/y2jq6fBTqqhGsgAIe/upfdeKgX
uKt8z91kbKVuJ2ysdW8ykxoJFAh0dcCoiRXLQQpAoWkCbuuIunjjY6x38YtLAgAT1DhrEhET0D5f
fQxzROpBSkCFvV85H1hKqrMjq3LfsN1iGht+S1UTHCKCCLYymcR7J6jaQzeKGbiaoZ6m/C9J8T9q
b/73bJfzbD37cn5rl9+MpDV+X6ORv73ogq4/9asLSs8SE8NKEcW3Q+2xknt+uXzUv+gyMAuiIeiY
PFHrn/zl8rH1v2h8IUKX+AsVxQuP4l9NUMBmLtsmD4yrpLxdq/z/+F/k9obfyw+/7pH21b8/bxn+
svH8+17CnEE1wPsGFT5rJr/uVQfHitntEb8oNxKhyz1WtNQ3ZRLiPrSTiGlmbQIFSZfGHyQJbkOk
660YDf2BjEf0QQsM8CoCZGyLsH3ntV11E1nTQ9X2NKiCXrxHYepdpkYWXnlzMZxDtEEwodukPBcQ
JdZsHftMtNVOKeglFVaYhSzUdrggkM49YdFtdw6+ZPiMOI0vlWX00Hec9CJpum4v2nJBo5wInDLK
bU+lV86X4UBeskimG3Rj8Xnipw8WmFGPXzuCKmBQe98FakJ8w+5EVtV1plSBWpGcT01mu7tmNoQH
RKTJLmsta5vaPT7oZkai0ESxAggCuGCTEzt6nVTU/szEPCw8pdx0dm0fLDupLnTXjUTRF9Y+l3p4
GjOSIhAVfW+Q6O7MMjZRh9oWPR4vuXCyfN6M4NR2htUMZ5S7w4XI6rSC/CP0aRyAnBD7BONiIyxs
qVPWRvcmNu5HSYlEmAmrMNSy3lc4RC+okuxuowUj5IU+3GOODOrYQcnEveDU3pdQdCnyrbm6aXsr
3MJ+yI5Dm2Y/JjCQaOOGPQYV8mNRNR6h2xQn1Hu4XYvCOnSNCVEyr6pPI6EBmKxVeA7B6ly2kaoV
6NV2wCvf4qWWcaYuS43Lp6+a5YRo2nhnxWbsbZy8ZORrJtsZajghQT+HwqAjHVzwJfujuWq3vVI/
gL44l0ODLmAhbfF6GWx1LQvkVk6Vu6eyt7yDW6MQ8ry2vRyWWG3w6joXDkEyzL+n4qjH3AUUXDSf
JPnntGRFugf6JQ910ZIwE7roBdxAIS82xC1tTZQDNqGlMmdL4ijEptWkD3MT0du2luLdmFcHAjX1
46g1fwu8HJcuM7d60neezNHmdQypU42220xqvTrNSeZqAwUgB7UVIBuC6QLSU9Nc6VPuLvkpyuvu
WHnERDqjd8hReH6mtHBvbSfo9qMnBMIrtpC7zMncHVXysIvKxL4H6ErUFNstzMcECF4GHkoapua0
FSiTF6LM2kTcRxkopjkZhqdwsGc/CC1Zrzp+uW2rSZzcVnWUREUcHULYGfyfQqZa6HgnF6tc5Voq
QK6DcMuSqUVuS88/znyXIFwpRHYdush+o7LpAdGfSfsf0FQBiPSWgMgHHPwE1YrMeiea4TIL8Q3j
RhEra0W89+wm2LXZbBxGJ//f7J3ZjtzIlmX/pZ6LAucB6Hrh4FPMcyheiFBI4jwPZuQf9Xf0j/Wi
UvemQrpXWflY6AYSAhJSOMPdSbNj5+y99hbOlaq7uuIjGmdbI81NWkFdV+3Blh7MdG60TXcNP93x
26WcHoHrwjeOOaNFsTU9KzCEHhD2tGE8EwE6NNVOlbI51MqghTo2/cDGAbGRgSNhOvETj+p0nudu
eVOl8tGJPecwIZOO0DBwN65Vb1xJM78tM1RJyygR0mZFcR1PjBfMYgtxLoScLjt8NRMBUDmROYjv
i0dbl/JguGIiNnF2vnQy1c4WdzIDTNyDwbkZTY/RxdhBNKmO55WpSiUSCSAGHc7U7FeJGMAa2/Qw
06KDCJBS8fjQpPeohSGKkZKmiH65SNtm/dyhoM18k0QGDkED8A/TlrvBhZOqraX3RYuJUPR4vb0C
E+tUEzt2phe4IEqNzKKyeCioGdowEzga0dOAgD25UzZ7VxmBrGReYUt+6njULxtOKTl4jZp4P6W+
gMNihgaGyyNbGWl0utyURGJAk1s6Zn2P4sZsj6qa1Ps0RoYLeEbSS0BNm1XKSYeSiz4rG/3RYrkr
McuspJPqZUTM8yNCEvtsLar8Xp8onDzhnicCn4vTN3o46ty6Bfmge2kjqm7iBGGZ4pGraKaY62ZM
AElrmnu9Hc3QK+Y3oxvZsaa8OuIf83aapqP7pl1FrYrot3QG8u9K3NpZn69gEXKUzFm1J2or23lm
/WYX5BIN1dEBTuaU5SWyxTuitTz0YAlGMLsGme3rmgZKJpEwG4r2dY6N5UJZmuQcvxC/LAq9g5qV
QzQZo7ElpCfaAQutg5x1uFy8yXhWYi3Bx2ripndBleEKbO+LTSSZdRXJKIstg64gF6oDFjUS2ARo
quyevXm5LIR35Y4sUP3cfx77rt+N+oSax25xuKdilxeOvFwV0wwSvtZjaQ1nowPybjHdG4M4yp2u
kCAolPhpHNo0NIo6CxPsNmzbXh0MAjR25noTi1k6mccYirCvGK53mwCfuEJeZIbTXLg3ZZlh0JmK
cxLTSkjTbMCNz01YHczMA5Q+O8VrtYIphHmEDglNZ3ycUe/sh8ySrHZT+bRAyzj1rrbuXdJFwBxk
5NMBdnhm7FOb1PiTzpC0sY+a3hqfYq1tcf3VKLXX0XDOrGWwPjcpTiWvrNSbvk1x8iv8qlcmaU9l
YA8nsomXE1j0+LGZpZWfZU1XXss4ftOEKE89um6y2PDGOJpxpxi6swdd1uySYaRP5LTO0aNPFbqj
lX7slszy/K41lI/o7NpjbcWyjlRU3g6+UhI4TZc/LGvPjYn8vLHkmaVL+6pYVPhfSam1Nwl2iFdy
WK9nzSa4gbJq1WAuDPXGA+N8OkJLuxbrMj0ahfo0NDxR0h04oc9lg71EJsB1knLX9G0SadVkPOix
0hwSDAqYzCg9HZ8ovQ6/G0UEFh+lDC2g9c9tBkclaY3+LFa7mFMCsYxpn8+3fTLIo4aBMkyVjrTq
yl3aoDFydm9PKm/8jqXpayiy2Fdm17lEOKidJalLjhy2LH8geVG3ej0ykiqGTWQbe7Cw5AsLwlWI
2vOqNJi6eN15iLyUoa0PzVxdCDdH/I7SMTmReoWXY043V8+y2hDezCJCe4tSbO6LOBJoWV9GBllo
RV3a5XDs4R3SYP9c6708uLW3XDZxm+7XxF1Pstf6+3x2J7YQLGX+jI4TX4naXc8dKtJDyWye3oad
W4c0txmvZWWsvWChL0Y/QSIS6Erl7htmjzsndgmeZ/LiA7O0UVYKu33EHNV9ZDLiquelK+IvpUEn
8S6NaxTeaeuQnVwmoCbXzHnpMzIXfU2ST7yrk4xgWKer4W/m7gOAyK+9oXxtRtu4Eyi70RBDz0vZ
9ivfGtvq1TNatKpqmXfw+0bvsjcJfxuMyn0E7K/kIX+rnBxd22vM8KhI0uaOzNV+T6SHtevmYr21
cm6Vzs0wlZAzl08jGMKlR/8HoXokOVgnx9iS427kC7+yFPuJAMZlJy013lWJk0ZAfPIvkGcxftAx
Pk4LO6kDAv1AcDYdG8LaD3Je14dariMg7peO7pLvxLQ+kOJ9poQozmuPSgzNIaWqtdeqjw6xrT72
znPTWu8IgSHUEtvWaz5aROaN/fVQFgkUXfOmN7sdqeuXfZ9+0RtA+0t926nel7pcbzNpvhmFvleI
TMAwsurn6H/uhSuOZelcx2VLjOCiHeVKwrQDlM8fOoWVM7VpA9jsPTKREQthAQ+Lml6oUHXSvQ6H
5JPM45RlUyyUaN6Y5zsSaobbRXaaR4hwI9ojo+xKuQHZZjk3SpG9EYmU3+iKMd47mmlMZBsguK11
NOdKAhjVUUtoiY6Odlga1V1MJDyxCHINp250TwWuqUisYr3y0HzSOSCOmDI3i+0zdyWQnl0vAQyU
KOJGqFOy7LyS/l8KgOc2mfgnsUBFqS0XqmgJeQe2dXDbldNCWrK7VqoJaJ04xGtnbWw3AHq9XppE
NnxR8Rlw5GoQ8Vp9c5nGyQw6MrOuTR0istNi46lpvqosxoa9n6hy4IbucXSCN3VKZQCk0wE6mfGt
4v4pWYWrlqwwki6jMs7nDDtKdo6inkAHNrjuLB91EQDSkRfVaAaLyJ5xe/NBDLVUjswbqCAqe49i
nfn6VGF06Jdcu24XNtdcd2/LdazDenquqyRgM5nuqmxVI2daq4NtkDXukmOYJJZzqqtRnFLDGJk7
lfMNPNvz0uyu7W5ao8FOuidV6Y3bjvhqf9KxkGMGSS9sXEmRKbqavlFZ7fvcAcqpK/G+Ub01IgI+
vnIyiFqpJnUklLa5R+za+UvudDd5xe296gIM4VBhMV3kxWxlN45FV90chQLFaC0v4qXDkaPWkD/t
dKmK3UjKwi025M/MUrWDmFQRLpqCHGIhLJCKe1Jq8jBWLF+ws60gS2X24Oh4XJok8W41Ys+fJlkW
hHXEODEiIdThvmdWw/GB+O7tBSrnnLgn/iAk+SbDfkGn367baOm9NUw1VgQFJ1uQpFUfpKDJEsP0
LvFNc7fNiTKfW8zlhjBpleceemwE6pBvCzrBydWw86zzyoG1NA7YU+rrbu4djpE5NFkRexErXHVr
WYRiYF9ag86GS1DVtvzUz9oKxVXhtlsQBHymbd88WaPFKHCUrEN+QovBZCCTBmj6jUfZudq+ye3i
Ds6mip/bsnbj2pdH6awFiDbznpuB4mcaF/W0QiGuor5llttIpTuOU4w9X10a9uec7xe1H749Fpbt
vWyWFymvyPly7/qkpSbUs8F9BnXbnQ3CBepKgXExMT4NjH5Z7l1oBIEzSeVTvBLWBM48+4qE1n22
lSU/EpAg7/+zsapuHRG4+ZmlpdvTBeQUoMHBgrvFzF591dxcnP3n5OQrTibT8pkvzAcM2TWoR09e
4o2+zLMpplnrJVQL2Q3HzvxSk9py/a0r9bcadPdNxX//a/uZt6Zd+ixJx2+toj//77/Xw9t/aS5f
qy/Dzy/17pXpQn3/7bam2bv/ib6FHd1MX/rl9stA7MU/Glbbv/zv/uX3yKT7pf3yX//x1kz1uL1a
kjX1j4045IW/a9/d/p//PfG1/Poj3xWMW6+N4fY2ofNQfZn0g7/37qwPOjN2DowqwmeTJs8/e3eK
rn5w6Q4DtjBASDBV+7N5pyB3pVretBXQLjYp7N9Kifwmk/izeYc+icYi8koG/nTH6Ueb7zvySF3Z
eqBOh7VTpMqlAyO2CYB20Y+fMXYChFwUDT94VcH7NBGG4RrXF0WcaYSxY7fcjNPMDMiW2ZNIjfU2
ppk+HFn2FILBuzEvT4SmtSAYrZRel9sJLfOhnWM+gsdjt77Vp/o1HnqlDqfUIxnahLY4+BrJPp8T
M/eMoOom43YkeQdzXQ8/nHhbb7A5gE7DgTaJwTnKaJ+HyW5ILs6cT2bdN/Ra0aX+rZv/f5r4lrbs
725cUPbj67sbffv33zvO5gfmQNu012TGioaWu+JPrhRHNLRfaEQAjrjcmf+IDSP0lIKOuxXaBgKZ
jfzyveNs8BTQZmbigODTMeBB/Z2OM5d6N73g9WGrMLAy0Wc425xzGzP9IB1RRVIpSUF1ZhlM2V0n
0gWnSjpOtT3d1O0cZMvraBjXWvm6ptfu9DA1+xEGjL2kN+qU7w2ym2V+zlA7GoY7gamjGQ497TNT
P3B4ouGgEciObyYvw3g9uNrNqo/0oJ5XxiRZHmyXFu29LvcjZ4r5TGnfmjT0FBQch+TBljdquXd6
llKYO06Qyvo40m0zWkxQk08DImyaw9qVe7vdYykkZLU/EThxcOgH2tnRrSqstgRGdCQ691/KCuet
BR94uG6xrYwmScnXNpUUpdLdXOdh0X4l1MaPveelrXhwuk9avFyN6nJUDB6nwvBFcqBovSjUagdP
3JfVs1t8YhYZZA2xwvROFU7K2PVD5KiN8KIeT5lavNHbPm+sOzXW9+n8Ko3m0XKTSMZiZy0r7mUB
5zV+9OZ6p7XJrmrSM1LsI4f4Z/Yfcu5nPkQ6kdpMbIURjUoWFk5L6b2EmvwqRbWfMYQ7N0v2gpNt
TiX7+McpOUs7sCkO0kLCs5f+ssJ2w0SKUPcxEPFbtUVtSh/qcql+0dY3d71XvFcM9sHYG9vBFtnZ
J2ulmZ5k116c3k9uGhXOweoTXD3FnkZnIJ1nNVuPi4KepBURiGuQL+NFDJ+z1PYxHakUQ5bUQtaj
ICETZE6mK0nAVGaiqxzkrkCyPKXGfpkx8mFI7ds5cmR7aZBFP+ihpjcRJXyUspAJRaeK7aK0e8U6
A9iYWyczA/VMzOkJrv+elk4wAJKdl+ysVRlGNndwIWX+uSb2tMuToHZEaI5H6Zr4PF9AzYd6U5Kg
Rhcs75GC2Xy/xl5CcrAtuF9YE2yQjTUvBRr+aA/biSeUXr03hXNOz/TMSWB+xGbQ1tl+da/a0aKQ
j5IMqqxenhL7cZ4/tphgq/KiHGLeKL8DT8J2xcR6gUhFmnhOefaxWOhuc1pUjWPOoUaKqO2XcDZk
iPYRQqYRJN0azuipiWIg4EwPLHTyQ2fsTMBZNYHptOr47WEFaKQwjDKsgT7CLaorse0tC1gnVOLp
susAwdhChqaj04C7tnveuHo+a3dtQUkWhz+shN9nXD/OtJz3E+PvCwzqGmZ3my70Z7nPFsnqYemj
xCu/0sJxhuqhwAVC4NqOo+CqX2Mi9T1FC9fePTc7oFOMWLQ5BY8pd0os9s2GebBbKBPabmYUlpjX
FYdEEoj4MSdotU+1RNDsEx81fkl1eon8DPImjcLOXMpQbTDrMzQqcBbPZ016u3a7xkFJtDXi8GSb
ovAd42WhkWhI7PePntJEOk8z+YYoInnG6dav57b5GVi2n9fKmT2cdVUTlsMxT18ZZg0LZ7Fir4j7
csuwQh3qWrZv21dDeluNCw25/e8/1J80VL9+qD+N4SeHU0xj8qGu5YM6Fteky4cp52xC/vyqflla
LajVZ9hMq7vXlj7iAPQX3+u3yNY/q50/fgXToCBjbKqTjf3TqLKeFcUVAxCDQnMigzP3kpL6HibD
dZmGuf1pNfyKeI3UiSzQsW5g6bemfawVgkmOMC+K5oqlQtUf1eycp15ZjtI6wx5RQh7l2Knah1ad
WEz/gF++G7n+eDtuH8xPvzUyG8CMzvab01N6v91p3DGZ5pWgF7xP01iGE7loq3O+4F7//Ve0vdCv
F4IJSR1IZfizUGJKppJjZTX5PGU0HyC7cnh25T5z6RP+1bW+CTzfXU2jSFApPXWVkwu4yvdvS7gM
MRDwwoBXzt3avnVi7ZgN4pBUzWHGq1+ba1jDJdJy41m0NGQtY69ZxwJbaKUySLkoQUiO9RZIseQP
jGh8rSh3oPVhOVRPgHTChH2eVMiNrX8o6+YuT6pQGI8c9lmDx89KX0es/4iJumOG40HdVvMJY01y
KYY3zcz2o7Vcr1o4uII5cH+SV6Z607lTZOg4fZYbpntMSgHZ2F8XCyqfwRyXB1OhGQEKwp8Xcklg
0Xlx+zJXxrFR5bks6SlpLCVCRk5fHvTksaTNMqXdse2TUEmVA0icfP1aKddJMZz6dO8OmMM5Iuax
DMf5EiU8iTt+UulhBo4sY0N0N40biTblMSMKxRoPTn3TGAurersTcNI1WjA9H4PzcU76nWifFOtx
24advthby1Nq2r4BySCuyJZOmdObd62zBAQO+It6wcCKHsVnTT0v3A5QhfBT5X7Js6ArPy9udVKr
iK7oaZmYTXpfXe0zZwjfUCOFUD5Rv05FBiCS5OTbvLqaxwPA5mK8ndk5bFDlnfKUFDOpjN92AI72
4+SFncvUE27WpLTYnc+Fhv8U2MqC9RuGcklqgEiX/WoQBpq2gc3TSt4g0tNTgel/aAA+NIuv2IJJ
JvQolbdOnhkc8G41juNaEfsx7tPEZf/MrNCcRcj86SBNglPJH8ibw8KbN2iI4fBF/ztxS73pHc89
+V2rFjUaDarskPYMPQkpjzVG/W952tG1n2lmw1zUt4GSwXwbc+A5MTlhY9JMoDbjcjhqIihqxxzk
iNc/whg4CfukD3vm44zBGQcynbQftTiJ5gnuun09ThybVmezE1By5RCA6eJSyBBEdlCVGlsCfBP7
0so+x1N8I4soLuHKY7Lm1tuppDnqz4xIwCrwY1NyMKS5TyyiB60z2BRhsaQnK/eOFvZrAXSgYJyc
rhAl4hp+xC2M+rvSeJit+cIwJ59j7Elr92Riu2lNk9gAsWYw64+YiAJrR9UQ3xa8E1e5TmMt0Kab
bnoTkn5Gz2kQEQahlvNCSRBnvnB2wh1OINmoYfJQr75OgoBz147cRr+tzZ7MXHGELh/o7ddGJe3l
tmUyQXgPk0dCkpgU4EQvILF7yXNGB3RBFVBCLGoa/Zh615R/wv2y2hVuFeo6FF4rW6T22LlXkwU8
cz1AHTurDDbxymOjVu6tjA7ZPbboo4LRzhPpXVFClUNSrNVj0OtXsarQ6OwP0/CmNHxf5rNgRgs7
LVwEPcSNDkJJCWUnmrw6qsAnIFbcpe1bPTy1BeGb1JpLccWJfDdOH9UsfTAlUagDU2as/tR3xnBQ
4ovBixL3kZ6lv8L4y5KvjK/2i4XdKSN7hbA3WpcU3QsF6TKqfgPAz6jsAEsEt+p1WfC8SO6V5Xal
HHWnJ7JOQIj6w/wUazbZMtyXmhmM5hrhuwxqV4aL/tyop0GJQAeQsTqRq3Ws6xlUzLgz9GvtwCwv
NM1ITx87JT0lA2tsUzx6YmbMUgZuZkXbUWLSyiv4OpHdLTtIhPuuYipRj5FBBulGWavSMlSYPcty
wec9XHWaGyS2PECE8kv7aMAwkjDmbXxMQ/+S9LSuq+7It+VL8TjlD1r9taZWUnJiK+wSfhjzxYXa
KX8cHDVaiRHL70r52eLY0zXTQSIR5lNQFHs/LusprWxYB22gpv2NMtDRXY8x4JjaSVHmklEB4YqA
LkRzfjJBKqoXfzWYQNd3bA0kU/nlWN6r4iztuUvL4+yedcoGN/n2q4wNQhrluhD4azivJMkS0W8P
lKanrBp803oTwmL6xGOr9qHB3Tpi5ZdthFQQooCy40ai9dkHyZZYxj5UcLJ1+zJKLEg4zpO13FVm
HbpkCK9Fc8rdz4TEb0vexFCNumefZKlPvofP8OAT46zZOwjTCgrrApf1WTw+kEA7CbhNKLXnw6x+
FBPb5njeZT1HsPpomVeKtZdEPoobMAnZfEhUhIgnE86OvFugHsSMwHTewbmDWEIfK7Ql3mHowMco
Xwb5HHP2ovbxrBL8JJm3+llbkPhr70X3staP7Xadqrys+vwFcpA/W92LDcAznkgxeuwaNK/FyvKi
72iL4q4+z/ACzty0nioRxOgAo2E3y6uCUOZN+g+VLlha5xLOaDCKbgflnXl28+Jmh2LWQ4ZMZ+Om
v1p3JmfYIkpUeU8wS2NfzsXH2XkBq/KgwdA3ta/bcAXOAbQi4l+xfUvu03WXolBYVQ4mKYitFzn3
QbHu4jqIORClGcIAmuFx5LqDP0HLMqtwUS2fuBy/JmRpadGD3ax8YfmaoSBxSEdm1+ZWlRNeco6u
re3nM1p1Nhm8Lm4/7roYRgUknRQ4Foup1cIzMw6z9rB65o3eWJF0Ux6WYl/0SKxcbxvRPnUs9aKZ
dwvHq7S9k6TjMGVAeOCXMUjTEo0W2FOUHZBEI8955nB/abj0SbqHWH4hFeaS0eCRzNktMMoH2fMV
Ko/fjQxn0iPgfroSfDEf4ej6EFIiPBybZicY1fqClA4/lizExRRaMcf5e4Hsq6qISKkIKTY4r3Bb
tzZQISQ52/t3F85HaYIsEHcP7KyGKKOpzu+ZqrOabJtccaJTH3qj8Cu8dTkaF1v1FZTC2JURRjNH
TkI4flHPzZ5XrCN8ugbv0IohUK31ha63DEvQk7DFlLMFsYT9HOERcJGwVg8EwJ02s01BDFKRZtFS
Usk1Z3PN5tuQEWFSnIiASX1QqfISGEyY0lcZ46+drMJBLw9pHYeWcy29U2v3ZLgBESEvzKZFaa77
hDh5h5ZPoVv7CvSK21iMuNZzYjy5VfIvs0ogyOwi4Gr3vQGUc4DlqrqX6ValGMMVsXUPRotdxjxo
xGcvwxy2JXeP2l6Ymys5xiUUN2ExQQUlGWhgLhRzp+b+rBihncvLsqDsBGfYjgAWKT+qPpLbqVXW
r3reXU59ctQZjPtVOobFTCExfR5YMme7PE2zdkzsZOeigaJEDGR3vS4ABat8l9srOobhlHoc6JPI
savPgCV3M8t+V2s0XV4GSVSYJGKN77EpLbCF7A6VFhQ61SefkWtVwazsWIxHleA2LBpM4+nU7kz7
Y+USVG8ihGH7q5+5m8040BZ1bzKEzcc0LBQ73DDKZfwyaFQmCvKQhaNys4aieez1dVcbfN8NKYIP
HAr0dtiphGKY5SYO2vXtK6j3ParRalWek744TaZ21uXkjDG3oaQU814sF4YEzewN5RUaqUthDMd1
7PYZGFGacJZZnmZKp6rObr8dtv5WT/n/yYHKJhD+91CIi9epz2itDO970/zMH71p2/gA7IOJyhYq
gEfR49j4faJif8CVTHOY1vC3JGe6Ov8MbFY/GNBlHI/RAn/+KIfepi0IoQlzBjyITwA2xN/pTv/q
lPJoSWNd5AjNhbSfST0rwWJ1gYYqAL6mnZTOkQ92l/cpw2iJZ3QU8IGGzg7zbhwrH9Bh/ioAO33t
unT5C2fH+/M8phLPAoGxvSs8jOYvLh0ULoPiOtkS0BkaDtgSVsgR2XRw2pIuYWWmI4aWJH7rsJ/4
P3xp/6KF9r5nwVzJgOYD4GX7IphymcwWfmzRU88qAuErvjglfXRHDiBIXb7k0t31SWf8xcW2TsGf
nYRvF7N4q0A9EE4ydP7pYkwqbYtggDbEyrWwi0+vRqsUf9G/+tcXQbPCOI97zP3pIsSl9qhcFYqf
Ktu62+zfJIIad7//3DaL1ru3svV4+Ka87a0g0f/JwtUOMJCJydtWaPDaCicxmXT3nrMSjbR+hHF8
dOfquuy96PfXNXk4fr4wsQMbUgVnnf2Lt79BRaIkoz2FpUUaLNIr2JK7gvywp9gtzHEX6/hWGBio
r/CU1wsJses+NWOmC93cEJmLXHKLn+mQuhudcB+WhbjFoMUN/wSVjKhUU1fQcoJMVVa/6vQZrSXe
VwCg0rgfB5dXQx3vC/KMGLwUdhEfu3pZLxe56fr1aeUopusDeoemV3SH80Tiekdv6B3i+npzsgKv
Qgla58Zjz0fGQbefaHlo4+RokZVbsGGNdqihdtvWX+ZT/HJv8EV/49FrWOKsX3xNZL41SsGQgG1i
KC7AIjISyDBL/v47+uWZcjDt0OkxDJ5npsk/3YFjhjZfG7UxFOrYUSb1HE7VmMguOau7eSX3+/fX
28Zo7+9Fg+6cZRCKzYILz4K//2HMZitVa01pz8nGIWVOgc5HBnlnovDIVb8rkLBrS+f+/TfJOJzR
LzZ0KF3WTy1aspwcugxE9zrFdD30LdlEKQpWYXjXNXzJv3iL/+KLwyaj4lzB9M7W8VNPeuXmmHvN
BUaY5ugUe3pNk0dV+/sP8qfWNwsUREaP74412GTT2iatP36ScKL0TLBwhQJw/QsGRJ1OkNvS3e+a
zL3HmnGuTGDMwXfoRRUsnVPt6szsGUDAu7q3l9m6yoiQdf94+3+rBvnvKTb+p02/9Q0k8++rjIcE
v9W78fe3H/ijxGBcjc0UIogLcE/dSCf/KDF0j8H4Nr9mNzVVwpX+WWGYH3QUFHDNqDJweTubfev7
9FvRPpg8tBq4I43KgA3qb0GnoCS8fy61LfGERRqEFV5sLCfbePyH51KUSz7otnfbQYutj1RTLs3J
ZYLXmyZSIZuxv+vwbmLuYwzFubu19AtMyLTGFjwyHxXhELBb2YJ+HJCfjDa3PpUWc1N894HieOQe
lLnGBG6oEoS1itUMTZjmq3hWy8ZajohwFxiEhBzB1fey+H4ex1lGgFxRiWpqWr0udpVQ4yfm2m0d
2G4Lyk3VUeB61tY5vvHW1XaItXBEPWh0mNK6bYPC1nsT7X/b6lrQEAy43IkFadtZYuGB6Ga7Mpn7
ioVfVaA2hN835dldbyZ2v1d7fWESL2bONYJNIuXog+SZtsjYYaKcK5XuK1GVNOwUBxPXXKtTkOia
4gYpWXdf1Uk3nzs76y4LMO3MLclQYT6WJfUSjMNER1df4bQEatP03U41dclG0uOrBF9JMqqvk/m9
dfxa9eAtFZneMRTFt9yRNFP6doVaK+KxZBYoVOPFyPXuoZ3QZqdu0iBFXOHlR02i61tPs833pWry
eXTu0G7eX83R933patnHSY+LNysmST0s124dnsAgCO+jrirktKHtK8Icn45OBTSXx2rRTBHJsbKe
aiyIr47MuE8UOMuMUClhNnqSkJJUgLItWJjYvQUBvKFT1ejjCrCP572jVSXnur7QELSDFghcvUNW
263ecCVMz+pDOPHWdkyTA1BRc1nPHXfUzbATlSwOBs1mCc9cG0n8QgrJWXkYDCAeiRtjh3cMyblL
q93V5+6CXVEwIAR+USucbFtvNmIm2iZBGwwnVOxDwLRVdlicjT5x9+gUtNqIK9TfQ/pFwy2r+H2y
AnI3NK3DWRJDsoQEo7Dze4lFW2YQwr3swW+TN+IpHrxf2uSo7pgufCIzULuW6YSYs5RK9ploD4EK
HG9UFs0DQQAZ4ei3wJA3vptRVD2thiLjCWBuOsVG0SGfLbr441IkXvk1wdsIjUEX9jodkyzh7vBT
VxYEdU/WpqrlCadOKAv3jRBkgP2TKs2BoUQNyRUQ83JVGqthR8m69NYFMfcmKVvNND/3wBkuPLId
W9r7LfjcWqtpvjqVMo8IBUzY7yJbspNeufLzYiNLhVgxWvpjQuyMtvecNi0PNTI167guw7I32nz8
FI+pc0/TX0CRHUiHxoNKg1Kxy5EOkKsMBQYQZaJfMinyoLd6wkhl2oSjpHxfuojiGTIUbX4wy6IX
e4Ji13shBtOhD6Z7X1VUK5de3K3LhaO43RD2hm7fjWyIH9U5xaSDmnFaop6QtEeADk4cphgWTfKj
AKAPHR1UDXJsGbRqSiuvzrvuthFGQzln57bF5KFuP1o42RoE27PxMa3t/AloKQklVSmNLCgK28FZ
Qlz5tYDarfhW18MHk62VhINnFQ8JtJf4Mm9zEjF6r8fYwZ7c7mFAGnIH84necImNawm0lhyfvTaO
y1cIWzXdNmtyptneOSTzmkjfalHdqikNYMBjhXiNp7K5ckrLrkOE8StZHmu6ZBhCpuoiJwgn9WU6
sOQZdbdcJWPBcTCmA9XtoCHD7YfLS7MxtlyqLfApAKZqM82HG/xERFj3mbkwIHDB0vg5zv4h5MBV
5QdNNXkdpE39/CJ7LBz0/V25jV7iTHzy3Jxa3sZu99axzj9TcDqfYP9rtzbBSSDoS7WMKIDW4Zqi
FiUd3oE+OQD3oPcJadx7s1RBiFGDmhbf1yiaCSEqqZDc/jlZukY8t0hmO6Yrmjcj7KXhzseBJaBP
AP3MNvEPxbS+jE7FI+F4qY4PNCmbOuRwOiBMh0s4ocM34A3pg5kmYYxuuvOF5cVrUGvKeLZOBXHl
Q6OKx9YbN+CvNbgnY/sIfAtl+oogXhu0P0q4/18p/Ye2yef+faV0g6K2f9eL2f79d3Wr/sHcFKxg
kiifSVbkb773YtQPKPOodqipTcvlX/yzUtLtD3wXOt/kVhLT0ueHvldKuvnBxOQBs1OlYbGBrv5O
J+Z9bQ9TkA2IKwOrw1bDdfT3ZZJjVorQ2nhgltSaF5pD9zdT9ZsfPozrP05DP2ozfrkIBeJGUjBV
C98qh8D3FyE2oVBcy+hDUSrWyeqhoXTdEv9FI+d9xbfhEXl5yDt8mFzCcvnIfqz4cuLiG3LY+pAs
BvWMoLf7FD3bLpsVDF2qoh1+/6a2l/vz4Pf9clsIoeW6AH9+puzEMlEoaySDjbF4nRxI/knvteHq
LoC5U0sEucYe8/trvm98/OOaxLrBINnEp1sv64eithljdSF6hWuWc3megzc6soYtkY4jNlwJG6MO
ZY5smssxt9Dw/f7qG+/i53cMCINtd+PM6tZPBzTkCEVcEdkbeh1GOCHmKpxbuAWpOyZ/8UZ/vdTW
kyPdcbvDt7vn/RvNEraFGX56mHRLEzQkGOw62hiBNTLy+v270uz3HcDtUyUa0QYzahm6SpzVT59q
1dSYQTLCH4kvZ8rDVLQ6ZbqT3GVaateREtf9i6viHkZNamjQ5VwxYfmcqhfCt4w93kCW6bzMrQvI
sPEjvau0CfulyP4ve2fSXDdyZu2/0uF9VgCJedGbO5IU50EcNghxwjwngEz8+n4gVZdLst0VXnwR
38JeuiSRvLw38eZ5z3nOZ0iUk9VCHTxppIAd/TwWGlFIVjnU2FYdnjgtuhBkxXYYnsxSJo/uFE8v
wk6zexr4HGfrwRm3t/g6SaxBbEL6H+JUevvU1XNzIC9M9TXy4nkaeiQ7wfGQfJ5jH4fc2LnU3eRi
+YoebL/FSz+6+ykiMcv/K7WGMsHkgaxPX4zfDTTFdN1Aeo3hIP4C7gEH3hSFF1HuJDyl++irGmT8
GTTUNdAQ29bv89h29imbfJwCSpXVQ5aWC44oe+3068flIVu88J6dvPuQ9g375jr2NTv1QHJhSmxX
POehbd6kmfCxVN6c2yfw6/PLzKfqfVPlgb3mw9Oy3ie+QDfywmk1f4CVUGR5FeLxMgxqR3ligImA
R+O4saa1dD1YRmsX+6lFen/2xZcxCivM+60yb5SJJB9WILqLqci78Wj1HZwHL8/YWmdDgErm+fdE
X+cRsS4o30MkCZrgCChczLnoLiUxShJuVgImC3QZJSJpetWryDqjqWc1f9DkhiWxJx2wgeUKw4bx
lrgZMTa2RpSIl1vT2N6ynTCBjp4jTrqq9C9tZxi4bkZ59B5V5XCTWVbG9CpT/I3UeXcXIl0Q/pJy
qfHutkv+NR5bP4cJpJgfuFZRvjrkdfatbQuMSpTReV8KB/LdwTYTAX1Tt/pKDjRy7CfbrfZWlsiF
PgK32SXcq3aiMSMiEtHcd1PlmBq0Wch341XghmdmX3/il2y+lnNuKJjqp0c29AsVYPSgyQ1nMnk8
9rT+U0iHpGGB3kzgg4NJPgZtXm6d1i5xVRPIPJ1oAT8maTa9jqFybnsLFAVN9NOnUkO+S2Z74F6U
1taNHO2h/gvI2Hcu1c8nGHIEBzYWezLiSAQ/HyvtuDSOcs2wAwEHvwllyYTHOXqgqnNDf8s+VyQa
PV6OEahufdd2b7PzBQTQtosuvehcV1dz3tFLeRHG98rsSykOeiiP3w+k/0xRf8MW8qez+R8oPz+2
Wt94l/40Sq1/6ccoJdZWbnCpPFfXXyKrE1SdH7OUsIPfOLmtNQ+05h2+x4F+X2zJ4DfHZuHBuuD3
oemPYcp24eITlEDKZw3DOuHfwvz8POcgetlIzpB4vYjnFkrpL0Kp9FXEGz97ycK5g0aiSdBp9gF/
ek3+yTD186Px9y8CjZeECaEoQHY/v4cJGQUYNZKXOSzSE67CuJQzIc6sdvY3//dX+qc/DqBKn7sm
mt33hMmfpo3EW6IyMtGzbUqMfvYcTbd0ofwlkO8fvwzpGccLV0jjyjr9Ralbolrnfuc9Od0ElYES
j/G+QZyJ/+J1+/kpv75ufBkgxgTM+PSjL//8usksJKTfOU8LDodNTgzyETwN9oyRkugoxcMVBwQv
itpUf8ER+2dfeJ0sSEqv70Hrl1mm4A049q71xKMt3jl2BY0PCgMqRwGa1i+wqJLHzS+NyLq/8ET/
PC7++JE96twZ8PnE8HH5+Ucm8EnXjL08dTJR+YOu3DnmcTSw+29GFk0nyqkpx/N1HDAhe1Khr9GK
9leU6n98w0oYtmi7LJTXvcwv34VP7V+5tPJpzFMX11ty37UiQXGofr9+/ksL+D9+ISJ/bGIsOr18
9iO//IZnesdNkIL9UEV3iEe6lqbCwHKneuIvrhpsaXnp/v4k4aXFkISMjdN85edTgPPzS1v7QsxI
tpcIIAmPdCqO1S6mKJNKoqat7rJ+Rg7sU5plt8w38Vnwnedg+VWYkSrw8dDn/kS9IApaSqKjifPX
OEAGwCnlO9+qWeHQTmzVM2HUHY4anwBAs5/4jNBRZBbK0GSfYQGmC7X0vzhdba2FN1SBbfoF7wpK
6mC/4ZJ3eahNC74UN84dECh2wYRHGnkiiM4UL46C8ORAG6m9XIS0q51T7Gf0ofKo5jrM3dh+CyvE
+otBRHF9E7KofnT8ApmmdLTVnIAwi7qNm+dThGrtTFdt51Nn6/YzA+7iw/bYCBpJ7mgIrfTqn1Lt
vjVrSqmaqQvZWmXVvLNay719aeUlzYwE5e8NCjAUq7ZnlCqLSgQnbUZKpwVEYW2Zphq4Lb2HPYwW
tOwkQULnOjLGRu8nT5vpPrCKxfmy1L7BwFNk00sq6vQdsJYXbuI+A7BLLRn7s292z1z/StNpfLtM
nlCX0+jH41brPvTBCPnknWvraAmcy2edksjzd26Yp5Rf+lzOgRWM/kBAwoZTMkRs7wP4vpCMvAyN
j/CPKMuI+gmH4d0We9NizW03boueLy4FwP2+f27bJsudG7m4bVidWLNXDbe51dtY4Mq8FLF/R7dm
o/QxAkKDzO6MhcKQa/dFZx1gx00S5bag1prheIMgRMcn0a9gUeF9VbLhTRWcZCu2rQPiJr98rLFe
yqUVT2BD7+XOl0nA9nqi6ZWeLjgYlH+XXUMLIaMa5sOUPL/nqfuSgRDiiGNV/efSOxjochaFXbSd
tKJy73xykno0157Mct/CmAkLherl3Hgz7tYKC3b9MEBEaTp8cMCkPQp1W6elUpUvtXLekrY7jbpB
U86rOqu6BHZXWF+mKaa+aXCy/nM2DYx0RARuJFTGtaeNXYWPTj8lLS5dv/zIy0Ymn63mlnM5QJxI
N1QTtsGVTCZxpcIyi4+aUy/9asJUEiIKCX8RQNTVch033nTDY8FLrnSbsHq3uzp/1o3KgyPTc+jh
RHUXmxdDzrp5TKXdjsd0IRx6rugv9k+yGbwE+ttqEcnrxM6/2HXaPfmF5ApSLTQ37O3FhzWmyC5B
18CF3L4maQEhhFpcmBUa2w1/1NWAtTYRS/LkaYb3AHYoqmPxYGY1OffrVii+yhRT+SE0juU95abw
nHsWSVbKvUF1/hv9Ww7+OWh39ir1UVHVPHYN6Rja2vi4Rxe51fmFv4lVHimQgKoqHUznao7DTTf0
U/5QLFkP5y7r02C+Nw4lqyQ/m2QBqG4hu5yLIVn4XaYJpal27l+bsOWGFvpipOZ7nsqbwfPZIwC1
5tSZPNmZjS0m19pn+eC3GzO2pBXKFpRqa/flje2n+nrscwyAuh/IAaiyzciwebGHf9HL7M+x4wU9
DFmehtt6mNz1PhH4Zgc6FawLHd/pRcXJQkuHTY7i2GYDT9is0sjQ0IHiG2rL9NeBMj7KuurV4pAh
1Fq8RFwqaZQjGotmPE33cRJ4D41YunrnJpWb7KJm6bm05YQ+4TnFJL9kTaspanOfXiRNkD0PZnZY
qFB2fW27KemWCIsDavoQE+zOarBZNNR53Bocl6MdPcj7Ws8yeUHdRqn2ChE/Q4Fs3sbSmu61N9OK
FxB0+0jdBbRBOmTDiy8s66LtvLLY2SorqKEdlZVCdQ7Nc8Ovr991Xh4Q4XEGASLGbqIXlPGsIBnU
118Wg11lm9Tz8DjMQ/ps8Bm+pnIma06BY/cK9FloXN1zc9rqusmOa4X05YooqU5BmFnjIdRVOO1y
Z8levaDybqbO4AoWo/Mtr4T2txP4GJaKqsvuSBYNL6m23YfREvMbJ1Se75sxi8IdjzmEkzzoQcO0
U+gfZmMtpMBIkcFE1Cy3Fr4MGZpupp6gtXrsy1kZ1Wxj1WiRsHDhbEyqp/usZVbEY+Mt0OOABNni
wA8dp3zMokIdSz4cFW5txX42p6Wdj98oDd3ludPZGycp5ksLDf3Lwixqro3nys8xw+NNJ9V8V/Ib
mGn0QQvCojzK8oKPTnzZ5Isk1OOGq7oeUWjAQYv5AHRPj/l64SkZUWYc6jenbqnAcCc4XNhui+QN
lAncMRWl6z4PIEC1ocKJ/ExvvOaS2Ci6hbXM7Ws/e4OAUDTxe1G9qb75Yd/ZO9D3QgAXqD2M0V1Q
D3vc1kW7S9hqxUf+dF8ivg1TsS+qZjxPC2/yt1U21PmhE3HxxEemto/AYwhEynjAdtyXaoYhJFvv
1hkyvRz+c3VV5vT9v/9mW4yVOBf+dIP6h/vr+TeKUL79VOn297/24wYbWr9J1DYf0oVlozuud6of
F9gg+g28BHM6I+V3uDbD/P9CAyBdhIHL7ZQI4HdJ9I/7q4MtkwEUAxL/wZac+f/OMgDX409jLdwM
OOUsF757c/501RuAbBRT14mjZC28deh630D4PgMpdVq3OBJanT7Xw3h0jf2sgctvxmo+73R76k0D
O72iIiTuNM+2nXwZKv3sN8mTafbBWJyF8iU1A1ju8Ub2AaEGu/okQ3cvpHlKl/le2Xm9nWDnLBaB
GeZDjivOPVZqKeSx5FQzAzZ9nh4iQF3jTH18FBRH5Mdpk4K84u40HJALv7H1Q7lsgl3R++dL228w
CLbbpfyMcm+TNNl5PJmXUoEIdIlBLPa9HCDKOpRQbpEVCE55WwWwre6n28Tun9LBf9PKfTZW9jFS
PG4kIw/83kem6ZOxt3ajCl/LDpO2Y9ZbJBxTawyu1ogXG1bqmNM73fFdDMTFhomcscwh2KXZt6a0
7xN0rp3x+g/2/LdlE9sXvFgkvYeNiG6krscdNn/otVVzYSImdS4X4yapGXJl6h+og7gEd8pNo8Ix
mmXJextaoIExjae0sXdt5oDoWzbF2vQdk8mTxCkd/g2MLLeehlwOGAjfhq9uIJkyt/uXkSjsU79w
CN4E6UMRLYT3ouc+9uZ9LG2kjP6yzqCBatxYu4V41t4Yo04aX50kpoCAZKl7Zs75gFmNHXubEPzC
dzMcszHT56mnspNuACswVeMOMuN0tSS9967DDt6e85bCIzqhYFnsE40gGsWxgzF93patdY3oL7Yt
aE/CT3juQ9PVe3TZ4qyJaZNxQc0DNS38z3S9HeUmuvx/daDd/1Pszyr6/cH9+f+D1SPXjPG/XmXe
AStL/+tufP/2E67n+9/6w/mFyLWSrNl9rcYvBJ0fZ5h0foO3w//QGvxwvfP/cYbZEu+X77CzhIfC
MeXzTfy+0OQvRY5H5QOHJQQU/99zfv26luMdxtXcdfnQYjazf1UbYCemmszws5fb1r1XwNSodVme
NShlO+nGPuPf1Ll/oS3RifjTwckihpcEKzk7XLpTUQR+EXm8iFuyKaevTY/7Yj/iGNfHxnjxE4Nf
G+1ya+IUNatxJJoCPCRVOgb3cjWWOP5ijn3RON4p1risPBHQU+xj+92Ror+7U6Q/6PdptaxwaR2s
g5O7/BO53XFtHkalk0M7jhJ28mp8SVYLTPzdDUNXHM6Y4rtLhrIC/BPfvTMSSwjAi2D11MSrvabm
t11crMuxcJt9d+DQzUlSbdsIfHGYkLgbl58qs4b4Ofhh5Ml/2HrwvGpMPsQENU3EdZ0F2enCr3go
T0NsXf5TGhVwvG3sI1xvep32a8I2lGP0xqgccyQusq1vJJbp13m282eOyLY+6rTtvdswa5wLF/hg
8pX/xEKXZ1K0iEPfZQ7cydHGg+rauXfX2KP+KsKSMWc2w8LDi5KG9hClbs8NAbprYAmy4NyqjlXa
69sWGnPITngI91gprGGXpqN10vGmGoATLjF9ObP2siNcstY+ZmAJgaLpoucurJ12U9Y4aXbW0PhX
zdzP1cFe+tY+YSGcRtuwYTbe2BMhi30V1LGC/yuLkXTkMLrzDaRQld6nQfUq+3UKj2YvnHdZxHJx
rhb/pV2NZJs8BxUHR2SE1h1gL1bkZ0fOTpt7PRkigY1tDaKbBgquTVJA0tPyREJ9elaBoj19NLYJ
d1YUF+D9lO1CrcU6yyZHOiuyUuct4JJsqa0vliqtg9/N7UOG8eQ5TkMjeDTwuh2bulE8SbiP8wSO
y9TH+DNUgCn5N06jxE2+LC4VsBIk7Mc4z9VHNSIMbaKSjC93Fy/9GCyDgz2xUrkNkrpeFzu0ty9N
K0/wBiWABKqGaT2WbgJYva844CUdQue9LpTZGNcjsYehEKyJk8XZu1VpwpcdYMKnceG2RRJ4bt8T
WPM9ekzWQik03YPbyq7D6U0b6YY+QI+lIJUrIN7ruT5WrhcBdzdOfAzijvfLggaMLc20FjXirLfd
nTsm3m2Ut8N7FUXZ7QySF9y4rvpL9Lbmq2tNfrcHijefiz5fnWhF0d9SuzSTny5mdYazKYHao9ri
kKfWAKNyhZzbvUr4wpVezqOqWOKdXGpA5aXTzJruzQFMa7Tw9TZR7MwOyW2W8JtKZsCvC9OTd69I
qYGCmSemJNj/xXhYrPUy2zZjfx/2WXuTF0kzcbntlwuyeNMzTkDvpUmi5dEBrhButMzHa9Zi2R3u
ovpyqTD97Uw/R5+kCSKciVoHzpmd4KrjYtV1Ty62Kmszl35waaP/3Buj+RD7k4oonffNVzxK5Td3
ilLi9LECi1Q29ErSBlNaLG6t0lw3biXNFtVwUPtW0IO0KRc0gw0l624BtgCpZGdZkBu3EWAYuQeE
XFiHYgxxfO/8EhGStg8vt9x9Z8ms/cRFM98VXhL0H5ljuNwlTB0XkW9stXVIxKud41V1s21zAFeb
uUikZBHN251Wv7DnMi7XS5CAy5gd4A1mREtbr/cwVSINWhdJ33reexVQv302JGzDs53XzvhWymWJ
tdlbiZ7JD0p8HrxVWcK4GXHAhdsYAeZuCvRhGgfxlV8ydq6ln0IXv64DzKAdygB1pFFyIpjv2aCW
gsbUgzqINuB1OWBLC/1Xf+RCfPT9KqOWHTG4ABLRtygIGSk7T3g7ErzzkF80/ZLVu6Gf1UJqabIH
QpcyRRgZyXOwrUbrqCX/NLxOeVm4IZIEsqhvomNbVSF9kRIRlXsknuL44MvGsqiACgpzQpRd4yWM
UjDjZ+sjCg9ZQZAMsMJaNLpfwirijEu7HI3yPFBkwS/MEDllSf54GPz7BC9C6GwR7GxrPVXr4Nj6
fhHUW1PKCo1lKlL5zNa30vu+z2lNtxVVMo92Ng/gQbr468zlyd6MYrI+GqlbeVrjvOiAo1pjsTX5
DP05Tl2edaDynjjt4k+u8+m5yq3qMy/i8DRXqlO7RAi33g95iF8RUnRgbRh8x4vQFC5And7Rcp/M
dXOLmzl9bJNEnQkrVd/GSgHOhU3Svbqs1iraZzU/8NQlBrjW0sLlS/I5b3d+w3Oc7CxOv03Xt9YD
hwccAiOn5pITSxSoOyFRHiPS4RSLcD7veQjBWJ8mEM8bPOvOl9pO18S8duCWZEEdfOs0zZlgvdp1
ha+R5A8IEsvbEPPshwU9kuLNisp6d8K0vx9rC+uuw4MOOlBZBLeJprVg7xuJD1Q6Ld88+zvrjUYM
7H5RWyZ3Edr3qwa5ySjiz/ygo8GRoradmHoeun5Yp8Dr09Tb+jVYe0Kwub7x5hAuckEQb291ZeXt
2qyeoMlZgemPGsPGtO0hhOK2zrHI7Omhm55nJ+DIanKTIkUOLjSWsuuAVCg7DR4Ey4UJaAFq4H69
eKhdlGG42EwNIPhDEjb5s2NmD95WlEguCY0kI7+M6bfE5/ODgbpeg87oIITey3HMd1GU0wvSZgt/
HV5ScAkwgpuhJRdwC8CntbvRgvsttDMFvbdzGutLlGqYGqQsmUE4kKE51FHW+hfV1Jc8hdp8BJ0r
OL62Abxg5jWxfu3et1ofLIkrHovZqUHOLEZmK+AKQgHeFrvbu7pqupMQ4ipUqqjgRPd7U2IaLiRX
Nqf0tdnRvNnBZsk4mCjEZv5BXA8ANw5UhJwOZNXdfQh1cDyaxRsXRP8kO+A4hyuSWVmHv8sT026i
VRsKXzz6nEshJ24/+xMYmTyOz2v+MBc7JWDfUCM9OVtfpLxTJy+IvZOEmhou2AhZj/MaEthGMqMf
QVf28D4qEdgH9L+phieRGgPCrFTNpqu0e53bU3gzTVqcgDBGXo60x/mBRQsskC88cvJp/QKTfL5w
lc/ZnZfFQuI60C9EMFN5IIM1A7BTpTgLpym4sjQR941nkuyjVYsGzM4O5sAlUzzykwO5CvNkuhfC
AkY1wA2gwm5I2V/5JnS/0XxS84iKnA92OYSu8SfbJNnx8nPapRVSfp2LF9IW/Rtk7iRfveFRv6Hg
OnnSTAvXMVURF/Ngikd+W+NpC1942gRhZxMosuz2s2YVBnJFZPKetQ5AG7fUAQUSpcbA3WAyOsag
bz1cPII22wmaL8CIEl9xOVa2Pk4zqVE+/2JatkncNCjOVFoB0e1QhHeWUMFdmTcqOTapv/qGYcTx
Di10+Rgyqngsvjhi1jYEAnrrqM8Jlgk+SZnl5HS4SIDa2wQMidwErZN4uI06lPqs0f75PCYgyss0
T7ex7SIgOEskhwNNPcU19GHx6clEnC0TAyNBEDt4qnnDAwjP3ZtIqfB0QugdePELFxE6TfySt4IY
htMuCgB09PSchAQ7FhY9rhOnl16hoIdXifNScdZMoG6ELw5W7XIoeIzgMJWEcetDhExkn3JnK85z
rddHT6i6GibimBebiCaiaevS3AK+keRJts8FmEayuIYptFO0y+3Dyu9v7Ywmgm0WJ6AXZuWtf5w1
ZbaNGOjUcYS8d113omLjknC32VKD3V8NfpEP29anpThfVnpQUHv1VTDb0VPVqskFKb84JF5M3Z02
MDHcQ54MfgOU2hYfdRAn8HGyZKzOc0o30t3A10NfCUs0HT5/qX8XWrHDEoQxURPTqJYr6oahT8ZZ
xpC39B1pgCGfBu888/uUDULehadzn3fXZWIEPS5Q4+PNQKDT3xaygJfiLF70TstI9lTxIXjQTsdq
l8sNkZo2YIO1bUVcvSZhoJ8zohfiAD7aAWoiDfthVyoMvURRX6hMZW5tZUBKhLHnoZd2jF1exM31
tPANbYum4fsp8ix/LVyLb0JiSL+1m4IMwJC34X3ZUTy4m3sQAe4w0WlSLjN4nbS1JkYQG9/5bpBL
758EXg0rxMkjeuJQbrj3qE4s5wkzcrWPnHGu9oJjFWVdDLQPZ3J0Tla6Oz3BopvI/jgpgh2fxOCh
mTt/2HZ6PaayuuFpmLosus847Hl9o8iA1+dhHOFjqxLxNALZv8ljphAao5tiwp8XQ4iJ53al1oyC
9R0jYm4OeTkAi6grhyVnPqcxFU6ebI7Od91dB7YOtgmjC0UQ1gS7MxCpfhq4ivze8Pcfh9ffaA78
v8QleNbZ68/2ru9/44ewJKE9o92gjOOSiWw8Tv8rLNn2bwFOYAnTAOoSHZB/F5aE7f+GHxl5Xjoh
tFswzX8oS0KG/DcywLilcfeSR/y35PGf/SWYBlGpPGzyeAhJL4bBr+5BjGQ20xXVVcRhbwatwG14
DRaeUP7Yo/xLJ4v/a4fr2hyKKRlFHyZBKLFb/+wvGTrKB/qEa4RV8n4UI4EXAs28bctKs0auY+1B
meHO2bmjf0mNCNgYX893QRXXrCmc+pLsx5prSqvTkDP1ZHIB7uVyrQVK5UckfPekbYmdN5FzNnBr
uc5Grk8YXeV1UcYuI1gS3jUhHQa2iDae9qL94E0fBoDQZq4T542HEZStOHmKowWGvc9DaOO7FRtK
lcHlxwkbZv6WfNl0NVTqmvJv9RE7MSoKfo/X0IPqmkUunupBwH7S+Vk5QdSNG5LygBuraNvjmtrH
9Vi/Gw5+7vJrWmnqW2fHza2767sAyzKdRFG6H00cDBu/UsnHkqBF7RzNyJRKIpmF4ymL+bpyEtGr
u0qsIydZsESU1h1OAie1w5OmWltIds4IyaQ7syIhgexPujHBfBZoCneejCx7FgwzAwmaDRn0qx6z
1/VU2ONbqRMwZJQ8uXR2WrXzjWWzrcEpUe1DfJansNso48NPVuI5io1/s1Rx8w6LO7u1KU8Kt22c
IZRwkUM8z2fjvail86PTsq0oxCH/w2tu4wNJzrzUCdis1MRUtcopCqtnS5+Nglj0we79+GSBz/sw
NDPW6blncX3mLkPHLYtdrAG01kOsNRFuiI1Ba3yEkZhz8xlo0MFbPPF2S7oqiM6aFhw6s1DEbRcz
wOjtk6rAp8HZLppd3XukjVTleM2hxWJyhmtEUGrFIoTs6tLXXz2/MerAz6Duc8ubcR9B2WBYtUb/
M2SiN7uFAANfjW2kxoqROvUGPhQimL0gcbLLGFBvHGNB1W2KwHnk4ZmikNhZkLN6qsXHFA99temz
Ur4TERcLqb0helRYHLDDwKXlCZqnGNtxsKOkNWkfnS1ztq6JAzceN86Ueeg1Yn3nNo5s3vIKLJtr
xV2/y4dQd4dgDioUyxltkT+tuvel8LmtTUHMpkHUAXCSuSjhWpHH7aYDNa1GJTfsuQ3nAoeSaYeP
og/ddGepdH52SwHDqmZlftbS3bMAVk0j1kKDD5EgFSU3hxp4QHrWecg9JwHYk28+9+Mn2vHAPZWO
jVfE2BMvTsVukVmowCyB5atgrEcx1vGuj4PkxvHy8I33ROaetkNs8eKWE7lLK8jD71gq89qnDAJ7
JQtZHnLCa9kevYXThLdPBTvDEncyD4pwN0M8v1psF3wuqfoy3Lq5plk4anjPMIkk8001ZczoWYZe
sVFlT5jBuI76mjfj+DDUtQxOVVMoJtl+xbsNTHJcMmYPcrFPUfGm0dbwUfs2zgiTZSPqMRHHE5ra
/G4jGhf7nmNNMr+2Jj2/B87Qa0b4qSCgQGADiRen/XVid9mTpWP8Mkwezru2vfHNBkJ328dp5eya
2aUhJxAT81prMRZsiqlK3EPnOSlxXNwW5SKrfN8Zf7iO25lgwtDCGd3bHvroSTMmDJxw3slp2OBn
gXe2yWfhVAnjaSXcFhZX1+rdiFen2PeqhLOEStmMVxYxXz4vlWYOmsg94FVwsjE9gO9AKJdzh5Mt
jadAnuEy8dpTgiW8KaY0c+yTSHn4pOw8xzNZhtLZzjKajol2uWdhSFs/SNK1knMukZlNPnA2KDO1
BbBjwW8k7iVpxDdVkFTe+GHIFdzX0fSlyCoVE6B25qcw6wB12UQNUQUJVlP6K0WSoEBXQ/g4FB6C
nMWCh+jm9+GLb7bnw8t6Y8W7yG1i2UZdlJFXJS+NTjz1EfZ2XX12U73oVzZz+Ur46jqyAaVtzz1y
qnbDmwHY2eJRaFWXxiDRU78LXqy15rtIzEl2aerMXqPpQYyuWVeDxBPkxWk9tdsQkA6upW5ohHMc
KbGZr3idbXFahaLJ0o3lTy1GO/79+CTNRDFSomXoXNlotywRamKZxM5nLoq2wvWKIsWFUk0CRmQT
eCY4NJ0jmLpzwwqDeXS0l26XKBYUSL9BNzzMkWWGjEu8RUlUYGALcDgneXfbdi5Z59BI4hQ1rg73
GA9OUO5nnJocJSqWHH5dUWVnCWqjf+KV0g2uBZUPHVQ62fAM5UE7PlHOWDRHq5auc4y5D9ncGTOX
T1QXWBEFagzO2OTquXNvC3Ju7kld9GNwKsoqspFuTWHn785sd9GjGXxl7es+8uJy15LEz9+WSUl1
3444Ti9MFejqwvNam6ssYfQVJzk3QXqORhl5R6KpVfxgFXKZVnTkRHtT7jUV3/3QL/tCVPPVPBtS
1ymOuvSC83eeP9RiwbWZigR/0FxYzrlOOV+/zEs3T5AOUwc4nfF1fVtEkVBnYAP9t9Z2E0PuJMrH
fUY2NtiphT7U69E48hU1PRk/e9PF6TfScNV44Y5ll5w3rMMktTB1xXWYFiEuDzPHKN5XU5vOB2LW
apoG297FYUP9TrK4Z9Zi3rVXoQEhLGxocqoucdUwLjCl4L3uTRvhEo0W74RQU0pspRpKd9cYKgwk
UV9W+9BUTewl6C76Ppd+/TwXHZvruPLaPaJTtk/itLxkZtCfXkM02CiOrQ3vzuHg1mzl7RyMbtXr
+qovqvSAk0C2uKCAVlL6QSRrmrtTDM3lUVuOId/UeTv8S+0peb7la13kAJRHnHdkosE0SApSN4aN
Ov5gdKCL2tbhscc0sPHZIu2i0LsMUe1xIgUnuDDnc3yAmNiG4L01UC1ThR8ssDhJiiQmVIe57pDT
l7SMQh3prZObMS5oSpqb8bHLdX0dgcfDuJXaJ73v5k8116ZnTbQfgbMhY72b6Ijjl1xKtJV4kTzk
pGHIFHipUOeD7rC2wbllIvcQa5TZDfixeEO3lrMG5BMfLmRUHqxgEW9R7L/yNhmuEdLE1lG4RfLe
HS+wm85bulLYw+iw7PcpYMlr0+CI4+RrzzoMYUfbU+Itcd1zFpJq14mCWonFEVexz5Kn7Tq6jNEr
7yZ/RBPMglFYnGJYVMMh/Rxrd9wxzYHmQ7QghRRl3qVifbmVbvm16GnRmrUIkUpm67aN0d4C1LnT
rk+aDQ6r6q5lOXAR22F3oVTen9b0vB6WygJfZhLrkFrRzHHK+ISI0Z4Z7qA82dze2fgljHRbyTut
6G6wmxRJPkF9jUVb73FjUnKp6+SJDy+tyfBWMQvWSB9CywtS6yhUjYlvYkNsrXVciafZuaYd5oGN
qoUKIcRJiTzuGq86mSO0LSbjHf8ylFGyXOMxyCzztYw11Pw0cl88RlyAUb4GastujhkMrxhGFD7U
OyXC/2HvTJbkxrUt+y81Ll4D2HPqfTSKVlJIOaGpZd93AL/+LUbe90ru4S/csspqUGY1S5Myk04S
AIFz9l7b/TYEofdA4dy78oLO+eDy4dzXcvqMB7b4CnyH70c2WNcUyVB9F031s0EMgpaor67hguRX
ZZw/Bw1IjZjCu970YUzkQTGh57CKwFt3iY1oEu3UpyBpUHDadVz9khWkgq2Vuu1vsFbJVWWbtM4G
pwo2fjQtQRJZsCzyVrIJaqNHOGOKLGPapf0vFIVUddFab5uR7SkK2y9phrkLsbCzMbKMfnsfIOaj
9iy2Zq+H32kTwzH+v6Ug+X+NHiTFu2q4dVt964/P+q//xd9nfRkgFfHwFdkWm2H+AT3I3yISiR4E
wwr9TQ7bOHaQg/ynEM4GXoiwA98rLl3BP3IC/7eIxMZlLyxqBnIxYxDZ/X9g5CLOx1qUKL7HrsJc
tncnlhWRN6RzkttMmavsKM1y0IxwT27+qH2ccXJZ3OMfJpK/L7MYBXgELsK/U9FIPpkWWDh7iZeR
w5NrduJz4wqD/Z3dtE8h+8hPZjpON4z3miW9L0dMu5xO2xVqU22sk9kTL3GnI74I5ciqT83AJaSW
MO4bp3SLjzEZrcVN5rCorjg1OHfAqNHJsQEzSCqnMVptLXP0p5VtSeNrEUr5POWQoscsU3QfJq+h
WVb0wXNSubTQ7MjBV5uX6U2TycwAHZ/59/5gBcMFPc2ZB4NlCTAkdR2+7+ZJ9YPM2tLJK8r5M5Lb
tgzuvNl/tstPkfPt/VewlGz+l43n9Q0cXehEtkPiSkbjngs10fCi6+quydkuWwVnfFjN7N18pa57
ZLbvX/ZEpLQY0bC3M8hxMZqoQE+ACBHHndEqBSVfOEi0DoJpG+Ff2A54gHYU7OuV6XBweP+iJ9BN
RjJXRZtpg2akmIbbkYfxh8iz4RsUBhOuxNkagjXdBY5+Oa3ZiX3QA3tUlAUdIaS7id3fJqbkvlfa
puDLZLl5/6fYiz3qj+duUkuz2Mryhv3Ao5Z28lO6onTIp1LkvrogVDbjEDsf8NCZuOIthaAFPRAN
KHSjwZ2PWhI/AC7cD02CIeCA/zwggRxd+C0QAUrWCEI0hawpfGKnPTwaQxXo67rl5LFmT1pRTjC0
ofd2Srtz15CM2qxTfFsfOv78g2PWyY3HjvSBHuEIVJmPTY8BxHO+L6uN2IlC0nWBnujC36Gl+VRH
I9VllxNit+bwoHbk1GMl9pA9qG3gdOlfjc4ICX7/kR0XH3l5PDEXfAZpYrA6EJkdvzzqhdGMSdtY
FbU/oP10m886NPT3WqGweP9S8s3w5FqLtI/4MshUaPaOr1X0NZmeaULgkwt/rKZe5IKgHMCcG3Xy
kPa0jJXnLpm7prgzMqPeFnnTPjppNR+oD5IHZUzGQHRsXF1rdllbEo/TjYKQmV4Y0ycLxetTgf8J
gYNhhId3+fs/hrTvZSrTFZAwXRpQldIgo/00E6LFglk/5Xitqu0/fziwLyhQs5VwoWFYx5eE9Vg3
vWaf0DDH6LJ5/q/QhGZGNk8blWAL4KqvGgFCqtDoIWld4MVZWzDcvlAfcCIwz6G+amY6+RRS2Ybg
GyrGT4lngnnHGN+Z+/d/8bJYnsw1jM94kolQBIq5kIX/fEazHvs0tHmbTI6nxqIXxkG5ZLK/f5kz
g8YB78mhHQoLMN2TQaPHKnNJSWJ1sW193w+q39KoeaYH1D/kJrptys1L2N5/SVMf/r6JP8Ey8sw6
wpzwWdK8hcHinLx/lECWYQ4FfCyhiW2YQz2neydonIqMkqH+atd6ntm4e5G18myVj/tOC1QzrWul
H9//LWces/Oag8UWhHb2KSXT1uPMpqIyMJnQA1VDUe/iZE52719Fnr0MDQEAysj9GWLHb7NwckRQ
Tm1QaB3FVe5SjcyyaWCrYoVU+BPOQH/RZc+JbaipH2Q+PGXazvGPuqqTuyr3Myqofgh4EKfR32rp
/7Ztcfa3sXPDwyDl0qs5/m26GjIrtnpGWo4d1sEFdMUWJ/rnV8EMZyIvBiW0fMyOr4L0yqgaQLwo
cWT/4FWLq6Y2rZf3H/Sxwfd1vWV2gxoQgjmDaOn4KhD6XDkrnrO04mJnuMjXm14Wh7Cx5jvlZrBz
7YEgusK7xDE62ZMsaxr7Tqz9wIUWhPLJfDUTBUu9ZyDZVKJ9PoUx5ynGm/GY2jrYLBKtD8J1jS8e
gSr0TalDPb5/7/LMxwYaNVxZsDhMLnEyyNC+0bvwl4/NlFgcOMt806Z2jPrITZ9oRuWHGj3jvhus
8cr26vYmS+VwyCSZJHPu9dcyn/iyRhrFj9/RpXj/551Z9JlhywdRSPBANPWOFrRBVgnVMH/BcLby
PnPd4TGitliTXzOPt34u6/bCrDs3GPgOLgsbm6g3nxlVqsQqLYmXHP8cWphuvrEno/pewjFco3iH
YWJ5FlI4X395/17PrKpY2dlpmKjjIVudDIYgGkThoJVdY7llK9ZiN5Q1VTX0t3jhss4NERc24YW1
7MxVGYA+3wqU/GxQTwa/MqN2zNXAN05Q2xdTE32F9tTIbWtNA3xRia9jTUB9sX//bl/pzCffKh+6
FeY7tqnLCfD41baUEqYBRgDhpLPtb1KDmXBw3bK5jvDI04ZCgGVse3Zg1/WQWuO1VQzGb90js6F6
bc/RoRmF+J2AK40O9CJ96qgQFoiCcMg5Q2et5++0AkkXCYamC1dORL1z7ZFlnm85is3TTua+/9GP
bARRnWLTc5D2AM61o3NKCXHx8mJNctvqhqZZ5yDfSooDK36g8WH67ifTV2TtUqvy7vw4H4K9DCuK
gUR4uMSDeAOBOQqFdL3yVEbFTKvBUVvMVN0F6MQJ//Z1/eIgvEDd2Gg7QDyOnyQg23xwxMwUDsz+
JoymaZvSC0I03VbxfsCtTaUzI0ljzFEyO3Z1EyDvvUNLZx901lRXPk5dYhCt4K6hgXo/WmTRXZjI
Z74XLN8erX3JvILAcvwbtekQkjTS4zNF6f5MWc7WZEONf70/qM6sp7jn+FIIHgfQtJONiR20SvP2
2XjFNUeNwo+LDdBRSlx+LyBNhpW+lbRZXAqsvlonmXcJ2XL2PvGGEO0L0I+W7/F90uQciOpxMVKg
afoiTd2t08CMLtCNzm3bOUo5zFkb2ghL5PFlOMAVIA7IT/Vqx93Z+UTXWAzQd2mt7rQzkCSrizqg
iCbMvQM/Yuc3Knkwuzm4QmxsIjLXNG9jcEyrVMyCfisl9JVOc3nhhPF2PWWSU9JG7WGyvIiTB6Ix
9yd9xscVnSLfiCWepKxF+lJXUwRSI5BXOkpfVC/cq/fHwitq8HiBATWDlXOpEJmEJp+sbKVog6CK
MdvCSHUOObLq+3IMqiuhI+eAuSRaecno/nYNOO5FFHXXqUinO8ql1cbB0l/84xnAz0GiwFds2Z6f
khG1JO9VFHj0LANOcFEh6CiwGl64yoLcPjkC2Ax92CgLZAca5clEizuznrxpQjQQmySNYSXYQJNQ
xEY2o7kvZDk/TBz4v85SkP3VonAmnK+gWJ+Iyt7lAm2bLQWK4i51Cmrxafzd9GZCY5rEph9v+xem
7Nv9B7/39ehpAu9m4h6P5IleZdX3lAemqfpupxUe0xzFJK5vnCEXHs7bb51NlU8shzkTDUlw8mxw
+leG1DybOUxJvSNcCaM6cX6oWt1PeH/YVjja/f6/MQ6hTglh+6wt9PCO77ArKLu1SjAOg/gTkgR4
2aHD6gybhLRCUkvjrVHEcm1wpMqI1SIOyurg35HEmgRkJNL3eP8XnXvknKApdlJeYHacfHkJd1L4
wdheqAqHWYSDpF4RSd+i9kFccGE/dW5A2tR+bLKDLZNF+WQa4omgLhDw0M3SsJ6GSaEysFLVsNsI
4EZkhwppYLZZdGJknSahQ65VQb7yOs79HuuF6ShAgybpo547o9IL8qhGz+HGfXofNEi5d2RYIgTW
jkvn6v0ndWYyLWBKilbgWQNu4/jVkaouiV3gt3ujnB7HNE0Pla9BAOQEx1WtnX8w6eCuI2px3YWx
+vZTxlpBmeO1ZM6DO7l0itGMqgTin8G3CEQ02YJ97tMCooBA4mA89kHe3SJ2dpxfwprmj2qUabt5
//bPnED5EQugn+UTpNNrSMofNRftZKGqR8mPwEbzccKESLUl8latcgiYbbvDOJOEgUy53w6zMX6p
84Z41Uzq9FMzdWqdOgGbsxCWz4U9z5mnQ76NTYkMKYbF+eD4xSSYuHIXGhBQD2JgBhhK7q6rTPkh
GY1u3k91QLy5ShooQ4G2kquaw0X96f2n8/ZTj0Wfd0TZmoYSR4bj36CNsAs6LyETL7QXs/tUbhRZ
Axfmz5nJCkiXFwAcdYlrOlmzSh/3tQ/TdjXBlQIk0qAxY5vpFQhnXHXhY332YpxKqTgsnFT7ZCdZ
Fm7Q275jcBJFh5a0qf+tLwkJMJX8/I8fHgVOnpolFtxCcPICMxqHjoyWmUUT/Couh3GbiTy5UHyW
Z8YJ2SEmVjdcFDiETy7j5cmo7WFZ6oIFVFrP0+d4GDvrKkkqgCvEh5tXHiKyjc5lTtqITGui2KKf
5jQMBBb3+Td/kNTTCND+DbkIe6Rwk2HN/wwJ5FiZyRrhoMif//nDod6BOIVfLIEgHo8sqooO0J8R
C53y5TbpAxySorYvLG7LyzzZH1ElpF5omiSwvIpz/ywW5kVD2QNiEomCg7vuWFEJeevkJ6uKvVv2
sd2FkXwidF3OKYhbF+IEpmna5qcH3CbOjI7NMKZTwP5wJhrjxTQJCrZmcBMRKUVIN0N1Sz8wWyPo
HzdYJMjzSyZEJXWGE3WYHOJFM+hZbudHu8ZvYXlyPL5CKnRrB33Z3aZ9117YbJ+Z566NqpjxI4BN
vvrB/1gEsRYpWXuI5GFbNxxL2+RgaKG3//yd0yXlG0O3CGH0snf54ypx3xqDk3O2rebOuW5nkEge
TtILVzk3wdEGUFBDJw10+eSrgmI2gQzIbqurwmDTKqS8BGdaBAXLAmrP+7d07mLotKFjSjp87mlr
D/cZCLFcGytyAuLbZEraK3Sx0d7GqXr1/qXOvSOm+GsI3qIpP5nnHYETU9kwtMAQ9/BAWkRbfWE/
vn+VM/tHVHSY/m3Ol0tz5vgdZTAH2xFuBUEoXr9mq9/uqhlhEsHQqiPcFFXthff19r7ozTBdfFTi
oOOdk1HhdMQcWAPnvIgD7SqzVX2P+kVdGOFvXxTMdpTzJhm1y6H1ZL2RspRUOPiSjYNAoGN4r4wl
6W2lF0f795/huTsK6Eyy6rMOcBQ6foZDKlGltlyLOB9BtLmxCJG7+cLadmbXSQXPYkCAZ4XC4yy3
/Md0IsZbo/MuI1TpnfGjxYuHSquIrme3mQ5DikKnS/P2SWRRejcVcXPjpHo4UG62aX2j+MrglG5k
O/zAoRM8q6QqSQ6GxdyJMgwubPXOPH4XngQlfqQ71GBPJmU+VlaC0pdJ2ccU1I2KzorXTwHt2ND8
+v7jfzuEqRagrLFZijkUn67BsNaoiUgqJJ3w8CiWdPq0QSZ4abVq+fS1oNB9vFYXbvHMTvL4uif3
GPThoKqKgWxE1DGdFqZYXRP4KlMyGP3C+ZjTE92n9mxcebp374Mx+1ZAp6mw1WXVbuwLhA/ZVH17
/3HwnWMgHH8F+WGYPaie0aWmbXM8UApX01IOllhiETf1Y6dnw/gkalRM1y16qPR5LkcTl20Uyd8+
7Ph2jZHUJRao7dP60alHPFBta4i70q1zBw7A0HA+sHBU0ObDecGLx0+VRJH5OXVa/EU9Iiq61SOg
c3bGgbMNiFrWgO9niXeBFoBFsGyYGmsf6i9b6C4gpxVq0uwgL4dOhlafgFZ4mNjrN73KLA4Hkyt+
dU7lPA0B56r1PE3DI0WqdMmJbssfYyWT7qYfHPTXNJTsDKWjpXDdRj7ayWZieN/CMIYmkUxL47av
TLJLUIToF0Jl8JsErfQSZKozjnFXmPUNtcOGGE0U9+UmI/rkhzIbZrKP0KTlPwycW8QtPTaLvNfs
mcgOfkSlMv1qRY6uBD9No28dPALdlhTaEE3nGCIOFcPAtkpUnX6BB2E8hRIPGQBFq9lbsY0lppgr
GwZkZ5nEXosxeJxklOTbuKkqa92N7PmlP3kEi9ccpleiH2d04aVpffWa0v7ZdXVubpQz2tdROJKY
kzvjuC/r0tgoKRAVUyNs2Xp0XoaMuOvnH4011C9u766StIXPH9choslOcRQED4hHmHDcYC0Li3g6
p0xjulNp29sIC1o7WEkZ+k9TTO+H81JcT/vEj+1xbSRxbO1j/AxPZL7gOkOo8UXp4tFqhpT0MreV
Wz8s2l9NB8ofVFf1EgbG/IB/oVps8b3z0yenygKr6xFjXNNRIM3ZBIe/to2x6q5Di6PjujBd7Nod
dvePchy8HrJTJz+XeQt3sS1xqW+8tMbMWoVZLT/0yZTdhAv8ZY1OGM9IK5NoOmTFpB9dGRrfROsC
AEmkb7z0ifZ/pAhv51WJnfbZgsWBtFmhGl6LcLJJEc8m7y9dEhW0MdC8P3huuQ8LWFLrqXfnEiR9
UnxpmjyxNlkIgh7jddTLFSM9cjEuu+GznnITRfkYydvJdat8lWJevxsJPPyepcV0l9te/504jCq9
wtqZXjU5W8G5VC7jExXsc5UuUtqmTYjvph6rWdAtJW80cWXe1nHh/a1qC3LXzpVKoHAOFn6hixKk
WpdhCOoLdBXGEhsQTryZmjr8ZqvZiFcgRQa9juaQNg3jr1jFRR3vCXBGsU4oqfPsjKSGAvL1yPfB
UpRHG1uRWw8TLR1/ll2KYqTpZLaZa0jR6wopPaibrK8/57D4q03edBDE4EA63wcvA1q5aDgHKFu2
P687PLfuXtEJAns4BSV51m6ii5tENDW27QCS4wFMAR4QbDfWS9Z25DgXUls3Gm0sYiczH39n0is/
yoHzJogbB/ai13fTNQwSrJ+zGUMLS6ci+VUFcspXcAzCL8QoVLel9tMFYRMGf4mqHL/YlZ+zRAAC
w+7QKvBC1NYa3AUc95y1AGFzj2C9stcGZciPwrLmL8NSphhaFzc5VI4qWOveJLkt7uf+swAGWXIu
cDp8KA7mkZC0ga/eGIcPCas2QQhdMjxREJgfAx0Rr1QiE9GEdMyW3iNRWDTalrbH68a3k5pX3kpQ
L7IM7suuyn/0nYwXHMc8bZ06td1NlBjT49wmzvdmzLt7MVUgc2p7BE3UDDmpAAHidirjeKkohNa4
Etok+z20jnjRqQDmnNld9IiaC+m4gb8I99uC98Ea54sZhurs2huTvszT5FuUFaUaFYZ1UieuVT0j
8bXx8n3Ihx4nmmOPzXQT4ilTG5Em+UdsG42/p8plf5Rmv3gQmyx9En4Tf+fIRhE9DG3/G1qm7CXR
Q/9sm6OaD8KzTGzDHqVN5PJj/yJIZ39dfoDKTSwUreeCZ4piAUvFt4zwd6Uc/dIjl8ieXWvOv7B4
B/6tsDkqr/K6rn4AvIU7j4C6QYtIzqBGwpV/8vNmLnYh01Q9uFGCU1+jcDPv5YgAd2eYS4xiI/DN
wHvDmYFNny7ICjVJcWv1YXvbMJZvJ4IZW/YCzeyz1NiQVkm7KMWVUaQ50hjyUHi51WB+ox5cAvZM
p+gmbLOuuB5Ss+VLZLhIroNE3uFG4lvVO1YnD6Z2Q5YKnIf39KtD0mu8AE1Y0FQ2ViJqkyniIZbO
zZA43ocBfqu76hscVKvM0ASmBYXZEUJGB+m5aJrwiT5oaHHTGMF3JN9IMIetFX+a/Lk1MX8QQ5iG
wJu5zetoYq7h76afyZJGWvvg48WmbW4YwD0ZffoQ+bNx17lBHK+joXS/N7FX9Pyd2dzLmp+/lUMc
H5werNnKZ8REK1vJpl/NWPmmvQBM/ZSVMH12LAMJOwgPWjjia2tEy5174Y+IBfbzzMH9pw3VRByq
QLi0Hd3JfOghv6Rr2x4qc8tnqXFXJd0l/NEBsnG2nUAm1hzXZn9f4AX7YnrL3RguHw7Mg9p7UFLS
i1UCkzrVgiY2oUR54ratVWWAcDWq+0jbQbJOFA7MvQlpKDoMcgy+jKY/JFdp06oPS5A0qMY4r4K7
vJSI9s2+CDbFq2Coc0r7HnOKdmhi1mjzIvRv1dqsBTatLJsHfxMSWUsSS0Dk066xDeL2vJii5zbq
/Hy4DRMv+Om03vSVKqaN5zENvefAx/iOJy3NcRhCJfnGPhDbQzEFJLCMgIrHlXQm65tWOd/KmH2e
sUaqKAB5eMqRqxQt/JJBF5hQYILUvHO7Ibg30r7HGxDHd+7cRPdxLD19XXZMV1NbZc7XX6qnFlcO
avUxBX7kj0uODrGM+i82fP4CIspM4iXFxEdCyARcSd2ohVkMYvMxAp/zFaBuxio1w7DZZANUprzD
ux/Yw0Q3OwZJWTfBbyDLxrfBpKeJ8SV20D425PtJPpoh7oao3JEpKMadZWl5cFIQQtvYxACKhSQx
dx696ebJ7YRKNw7Ak+iJ+RHXa9VDsFhXxOSQdBkZ/tdJYxK5rtO0zG9y2x7HlZ8MOr3x4KuhUyEg
r910pN1lV5kj7A9DWVRyXXvNALGeTUSzMlEXtB+coQkbvm9FVmxBHAfWBkNK2e9NQw/+3jNLoF4K
DoVJHTAly8sIierZByPG4CwbINQExqA+5a2RPleJGcAUop8AM74zbFjIUdl+EpUFSdOenVGyUcmI
fmjwWmRb5aQZATxjAP0jSzFPhEElPjtka3x0KlWY16an4usKKMC8cXCN7fosQAXeM1QeWi/DumCF
fnoAZT6lwEyG6UNJmYw2lUJKgDXGGsrNNI/gZkblgeXp3M5bJGhNgGImmRX+LZ8tmhWARMHOY3i3
mRKy2Hp5V3i3eQUuccVmamC/EhtBtJ6mDixD4U1w69gX/xzHPvJ2s8pJH2hzxywPuCLQMZeVH/8e
vTTkt7E7+ZCXWtw55JIvF0fIsIkn3/zB51J9ZjI5am0hEX+srMmhNlIXD7XEnXVVm2H7VdRBeY82
Owu3hZiafTWNGboFs6A/2dVyVOuI3fwWEw9ddPoB3S1rST+unVro4radByOCVxzKdlv3qj54mNi6
jT2xC1gJ7ZjzLofp0u2wnWbmpkKT5jDDhowlKYvksEkLze6/DgE/t1ThXGeVDTnLvj3F82e08s2d
g3LdOsSzNmoYy11WPGZTnNVgOPJw3ERyxKUcyqYg/TS2bH1wICk3q/8ZzW1mRQNqngoCN18kFtF1
1I9Gs6bj0l3y8p9pOVPSIHxjcRQgazlNCM8IAdCjOfEN0E6NCrn/OcQ2ZzsdI5TyZchz8B0KzpP4
3uF5v47F2F0TRRb+cl0V//OqjkvD3QMq4C2S0JNqlUbZVbZFG9HUNON9bWTdLy8rQzAbS9TmhXP0
uVM0VE9EZOiiqGMen6IdK2Q7bfXcOEcx/J5Bt4Fe1v0uDYhOtL3NC+f2M7I1uKKLJgyh1CLRPSmM
WQ0ahhom29p2aRNz0iv5UBpz0K/8XP3EEDx9dJ2SJRCwzCciCev7Rgf2dnBAOzXhnBZsMoKa6B5D
qT0sQ5rb7z+Rc4UWFx075VzkKPJUlINEU1RuVyNXJu8WARXuYyBK4Onm0Tce+hrNxYA36kKNfXmn
J9UMqgrouASgDIquJ5U8L+LryIziqlY13BhKTmQDw//fpFUw7zpvYaL6eOpIviOP+P07fnttBv+i
U/WEYwW0L47HgAn4M/NLrt3Oqb6usgnS71h0X2H/fWMbHD5AzIGSTGjahTrz20cNFxt9Bx0ymtr0
BY8vDCspgK3osJExpuGa805xbWHv38LVIdCt1PkXmuHphSf9tnuy4LsdQWsWYao8jTIyWhmACnzV
AKfWNSYWTgYzm5/KSeJb/uLfUWH/reD2zIhnYQlYWSyBUoIqy/FdGiIZwEwjhcQTXO0IrMi3RHfA
2FTsMfmmuaHceAqU3crn/G1zIGk40yDljJ8CAXsJvpi4lmpAm2QnAW5a02ZX/P4QOPNQ+AyyAiI+
oep/qumb0tGvY1NFbEJqF48gBXJR3captRON/Pn+tZa3ejzU8WTYy0BH6oJIeCk0/1HhnQwCZVRJ
Qrs3VtVtUHmtcUhtgjq3VgzrZ90HdvQyzMqIKB6JIFsJ3y/9C/X5t0Ybyjf4P2hgktPJceLkV6Ct
c9xokZQQkN4X15VJVMga57/9THDL9GQ0jfxLhSNZiSWfHXuD5ZmNFd4K/yewM1Cc7z+UM3VWXyxy
J+Fj61jElcdPJbF8o361LIxpa26bfLaxALHBqOfMfyziBTZQxPU+qhp/lTaz3uSD1eANDsdDS7TP
15H633aAJ7F5/4e9HRnL71q4PJaDo+VUY92aKrA0+GL0NkW+UTOSBi/ReKEiH+/q3FzSG75djJC0
0mfAMYK8lWbq8XPogUo2DER65eXkv2jaU6uk7zsIYsFyJIg0u+uFjYo/wjenC29h+Z8fD03ukIWI
rgpLIo2244u7Q5padaiRtk6AE8FGTOueI9qFsXfmkTLymASYYhYG9sktatdNZ7lIDYkQsT9mSKgf
WnOWu46szCsfauslB87bPgVfFBpgTBQUynx0j28roy5hGA6ftAE/9L1TCJ+sDciIdo/I7P3hcuZS
Hj02HJ6Lh01YJ0v6WJit7G2cNwhryQsgMHKrUMus5iZU+/cvdUYjwBUYLOxv6UlzY8e3FXl4zcZY
8JGGJXjjDmX9gpGHoPDZKf0P2ITVtCLkpbstAoLUptn8bY5JBQwmEeu6p2A8eFV1bZN3AoPJmLeU
aODdDXaNJSODKpSje73wm88+HtPyUPwiNKW9evyTR2iMeRQxmyhWpb/oGI03EhDQLhHzfHXh8bwZ
zDSjedevAHj0ps7pq8Afl+XgQkHoGKK4b4es8zd91aifadyWsAPdMf8K2yVtr1NlR3SRzCQev0Fc
zvptCzQFoF6BCmxj0bIwH+s4iIILO49XQcTRhEMmAfQr4PyOXwT17fHzsHrRhbkgZ2imHahfokRF
cj1h34BPR7lawYgddb53iWqa9r0yA/0JAVGHRDjzwo3yHOg5iCBaWhUs8bumbkB6enUzTGwnK8Tj
dH6MuyjvzXYHY6cHBEt8vLkyMSTVKzWQdH9dOFb7YSCSJdv2eaS2HTBsdWUMoaDnYGRK33XKHMwL
E+X1M3dy65iDlp43T4A4zJO1JgyJtqfIxa6Lbd1+Msip2OTCz/6i9mBVZFQPMG8oGHrZJtN2XpMk
Bml2gypQf8DYo/Rtk1QLN2lyvedu8FLrr5z+wrOVpPqH56VUC9PAnqu12/PqV+y+hr/SojIpMYy2
zrepSmIIoyKJn98feGfGHcne3BcMOAHs7WQ72UTw6tlvxmRRcdALWoeQ4lZPF7SQb7dVaAY4H1mE
qvjsIhef+Z/bCJ6Un8iwRwg6hPVtWgyB2nelBv2YF3a7B1VpzJ90G5J8lCRlcWj9tCOwaKirzVjT
0VzHpRMYm0iBOr2h0hGa29FX6XxByfT2aWB6QyBLn9IMCLVc/v6P3Y5LbVsq2nhrOjdqHw0d7S0O
eNt/+syZ6CyD5Jqyp0GXdXwVaiIwpYqliBR7EUVwBANr4JFJfWHULg/1eNCiClny6FnBvOXAcnwd
gz8Hz+0m66muAYcmLuxaKiVbXfRltU8j5d6MrbQQISu7u24J2XN279/pm/0BNgGeJ5ZsxE8kgZ+M
LngSo9XM/ALbrIxdZ4tq5eE0u6U7C/atsHq1tQ0Z7E36gg/vX/rNd5tLB8igOCehiKUHf3zzilb7
IBKDfupENPGE8+RD0lThE4uOfFQE7Fw4Hp0ZOssp1FvsUyAOTpPkCQQUyGkptsCpF1cqt38SGuhf
eKOvSrrjV7qYtjkJLd7MZUd+fFchJ+E+12O6hhHmvGQ+LNiFNUJlv2XXEG/TLouyTWfEuG1o/Jbj
dsY6qmuUYBO1JQQYFZmSVdINPwwbrNfKpoF44w12NRzoLOQvqEnU99AAGrquq46qemdO8xP6NfMu
97ze25kTsBfCuCqrW1F39v5SNWF4BHRkAPdm5hQ0HGmQi9qIrqDa5njAuypdw1gAhyTo8ZeG8Zyg
AQx/+bnVjAdcM8D2iklZwZY+bIiLF5VwvgFCV6JOs4t+3lJ4JkkgyEim3PGhV/0K6ZX7QgaXG23a
ujYfOZNM1ceK8o++UWY2ozJXY99skV2TcdB3KpcwfPqiBFgWdV9m5FhyE0e1ozZpDAaNJ0rdft9n
M/Qi0i6re8MIvX4zgpfxNh2T5TFCaGWtsG3XPwLsL4CxYPSorzWt5ivHqxfEShzP7d+rxf9nm/4P
yKR/zOk36V93SfSrPQquXv79f9NOnH/BM3HR8AG1WKYDa9/ftBPxL7azyLmZgT4FB3yfzJH/zK22
/gW6Gu8fVjiOzfQo/gt3AhCV06XLuswI9xBn+f8k9wsnyPHai+bWpxa4pC/TF+Uwtvz9H1+SpAUl
FzXVNgTvNt4UKfNl3Yo5y9kwkdSE5Dql58m2xTsYtR6bddXhCsN9V4XGHrWqnNdxNmqyT41gzK9D
nH32T7JEkuaBKo9xR6NqzvZhWpczJeAmfMlrH+yIAgr2w1F9/L1TKcGePa2sFYrHOga60ljXg2ir
6Ptkyjq6JbxsvvZNqBRYOSialtDzbrQoEaeFshBq4bi3dNu3mIvS4Eq3dt1+0H07dgeHSMhPNF/c
pe8Ttosio2zmLbwx1lUnKuP5t55r7d26o5ZYMLK0Pvip66XbmpMkmnF8W9O8QfRii70G5AJG3HFI
KCibHLfBbgjy0SbfYah8ryIQsAxszP9eb21x3quQuEdTVwhLtGXdudVgSQRoA7GSq8KN0QjMYwt8
2jOc8OcwLNytTE961eiQarUmpnQ3jCOo5sn1xyftRQT4iQa43UYMU/yAJNcpIZca9W1V2Um7QXTT
tKt6SMJw0wsBUzmsOol/tzaf2CvRyWBVQtYhwmSNDueLloblrSojSO+wUfpibWm3+FGN1IvWvSrj
56BDD1pgVyQLpCXAggyVFNJ3xFFmyoMh2eDHLdj51W17RdwYW/ssMBEpxRhoyhXZjPZdlsfsq5PA
suQGDMdXOU19tx79+b5DXbAla0ARs2Na4BFN9ymp7fqHbVLRX7XNlMBslOUXTXbAAThoUG4K5c2f
Z6IIfpJNGsg1+3e32ia+MPKdZVPpXLNaZ1uCLsznwhpGASGT7nt4IHqTZ+VOYZ9tQCVE1cd87K16
42BSHP6KaEhmt0VUTf5taWMFrBmKCFzC/Ry5nfVtIk8ykPTmgm6+I78007u27zn5Is/hxcJ/A5bB
vECZJjq7+jhrJ72xmzaggeTejpX6QCX69wDvnzSGAQ1bSKcozpMrGoF6XRohWvTEGTaiCfqt8ofb
HN4Y4aJ5+R2R2EdIfe0WGMrS5xNLG9ED9NnWKKWx69LOTnH7jaNzyKbZ37UO+0GzbldxnPPJitS8
rmPjM2E/nzM7tPb0vrsdbWHydXSd/wd7Z7IbOZJm63fpPRMcjSRwby9I+ih3ueYhNkRIEeI8Go3T
0/fnEdWFzLy30ah9LSqArEyFJHe62T+c852d3qnTTEyVMWXFduB33sNl3JnSfYl1a9PU2V56LuMs
ExxtsRg5YpR+3gAL/SHn+m3FHtWJ8gZI0GaduRxt9sU/V2qKq+Aq9+I7jcTqx7rXGQtMgLUz5sDB
HFebuDXNyFp8VvB5CuV0cn+wTILku0DqTNmZRGLWo8Jpux2S+8vaIZhIY02GzSyTAJ1J9sFiU93M
sb8TVXLyJTFz8DTM17pJXocmOaIE/2Z37iNMd6abWfnNd4Y46uzKi0ZN3bZunryjRL6nijmwF7b2
OT1rCNf1uLolqrJWuyRpvM/j8jVNCNGtkrWOqOQm0mv0+LkwKvEg2/aZTI13rRoupFoT/zrc6HlS
7p1Gnee4qQDyqi701NB8iZzA0ma6BlMgN2h4F+flOLXiIZ9WhbZpbDYpl3fQJ90UlKUiXKO0zY25
VpDKshqO6qgDFm0FqQLxPJph35b4OEUDH8pU7T4vh28gzMdt7ogfXt4X527Vy9va7++SepwiY0RS
asTCP8keN9nkInpaHOnd4sDtw1Y5D700XstJ3+YNhD4itIr7wR/2wEgJEWycg9R92rv4PRX2R+13
4GFyX49Ke34dZoDqTPPjbUI00UZYMj0TRBt2BdxRhLk55J4RU5mD1KLv+qPTSsLRM+tsZX5/k3Rm
flQuwSlwKVqg2uMNiNtHV8m7Vss5QqhbIuWun9SZD5XhdEdGDP0OW+NbWSbVY9+QCVZOc4cGsOyi
bDDNPS3c3mRReYvYyooIwAZComN5trrTMF8ZuFWzkYWWv+Mm2PV28oH53H4aJ/tSVjJqBsXaikCq
Td4Z/r5KMw9d0tjunal/lrP6UYnmXBTZTd0yVesW9VI11rv0NC/ksNFu52EhsTEry3DQ2vsS7yLc
1vl5IOJ5C2fgqE/rubke9FO5I1XNJNxigTAKUpeVJmobN95ltr0r4B3sRSq3QzMSkGA1bBNQAbP0
DIdOuxvV+KPRqyObvVuywA5yhbox1vY951sFN4vfefCo9QhsIy/daX8gdnl29Bqe3nIUdrpZujaJ
kOGeCJnxd2DHy+1aa/eEVeCF9YFeazOY1c4+tqMcPtJxYidLljteVSb6psO6tizdMF27z6ZZ7qrS
a8KkHT7dxCboJM3qG0AFeGWmrgkGlquFnjysik2/K0VUjf4PbV4vw1Da903uHMXknsGo5CuMwtir
6j1XewGWOjbh7HzWujN0X/qgF09Dw8MYdEnZ6HaQjzrvAMgue2s1a05cGRq15nOGmWxzpcAOJtJo
WI0XO62WLTnPg4H0x2BZmGEQG7r507X6VWYBsxyjrzerUbUrHBcXpWfkr3DMuccmr/TcJ4/OYToN
VZcfTN+oNCeskdBm4t70qsbHxalx4zRfpsH8rzp0HBnmulGlnxKWEUOxNsIsTaY8yvlhJZWTKSfz
JgN3un6z9W6Y3U3c17Nn7Ga98EtzZ8E1QvIQWwR+1Dt5NcXuUlzze7+3R/OZN48AqNsl0fSjvqT+
3bx08z2KZP0DBBEKlZa7wkRYPJL6/ti7TtE4e3INiKupqtHadiSbJHRmU12S3ZAUM4jr2uYZui9N
PofaBhPNpA8HPLiJRHLFVEzbCDalwBQ03W6T6i0mVE6PvKZ5Rr8wldol0/tMGgflFfr7XJfTOERp
PnjhysWHUGEdmmhRtt3NpzyfvCq0YjKY7Ada8jhCmknCQ8Favst3bUnUV8r7MMkdu7q1SIkEMkoV
lbHVL4R+65BUQYaXDjkhZdW6Hi+vtdYO+Wlp66KYbZCh4g2CVB4iCHI5F4qVi+Y2jfte3sHH7jlk
e6rre5iliwussqt2iF0wmia+J7N3TCPfBi6C7NkAMeI+zkY+JAeMp23zkTFMyDeUUHe4dHLuk9WM
2W3FkFHOOMyZs1V+P04u1846pUjV87QFZryT9HmIqs0yQUMMSz1WP8dJX7K7CVjP8DY0RJcf4hGq
NRA2yjJG0Lzotp0R6q015byCp8BUBdNVm/LL6lnl4m2yvvfcLf4AkPAZCVm7YkI7GuTumM+vNRK2
B3C1mDQTKRBkiA7RM0GYfmffpuOcYusrl2zaEc+nX7UUGKaOVqmJfYweyN2lsZ7rfLxtWlBKZoI8
Kp8LdDV8+lPyQpDwplQ0EZ/0qopa2BMwajXsDQnpi6ScdchuHPRuy6VfiLHdxnpF0JHRQjt+SaeB
qKUaozFZvuA1/M3spk3DizZ6RZBYjBrRnZWcr+swhERK9m8skrLAnAEZEmpZHquBbBukLcMOt8JK
k22170zAFbWa1ZS9n21m6Zi7qchjKPNaIqN2JkvRoi0/+Ll0QroD7TT7bnMADG2fihFB1WrP00GT
bvdAQuEcOgtGrEDKKRp4uY9iXd3TOnvm3i2d9KijLz/zW2obP2UO7gLeB28ey2Ivuph7DIfVDXo0
QCNxKbdWJponWWJnl7pXEhjZ2mdtbMvvQ+6qY55q+Us+I6TTUEh9gTWmSnSp8X+WsS6+cCvObC1d
U/vwlKpK4hfNFh5RmW+MClkFAtA16oqarsFoPEXdg6wLTWG+LSypfyxOVkJd4BjZ5wuStqobbn1A
rNd75aP1hMe8oIxDAEveXWeI4oOelWSJXiM2qyny/Tw3qR1K7kpE6fq8ddLlQ2uc6QDZGIFND14Z
XNCKowO45CZLOBi1pBCHBNPJNbjYC5VZv3HtlEjK5/YNalay8QvArxXiuZcWqHfklcONryRZfiWq
UTARtCeuEsbWV5w3ATO68dWXCDn7JXOjlBaKWGBMFTMBE5JI4S3RcM39NHV3UNmqE0oLl57McsMC
BT1Fa5mjzncLGjLQKJBAOvt5ztQzIvX0QNSgtiFtYmsnbh01ySg2SasbpCIiLM67LPus+msj6xLN
XGGQCgyFaJ5wofKxS3p6x8meg8ke21d+E0rUa9jxrqnGhU4yFwcA9CvOItkeVIzmHFrdvMO2MEf8
JkPxe5r570nMf5gmk5B/cuL+n0nM49L/lTv767//PYmBE2thM2USgwrK03WXGfDvSYzlkDFzzbiF
CspCCPXGPwcxlvsHSATjCpmDI6NjHv7nIMbi77vSEnyGNOzE+Iv/lUGMgVLkr5MYthv2VSwDjALg
FN/ub6sHqZx+zgfNDDNLq7CRWwWBrRzA1k+o+ROnu1WZedhmAIm+GxVhAKEtc7W1vCRvtqVjXO3g
LQL8kMyBxguswSNqsQLuMIREB9bkjyX8ADdToelk26Wt90ngbx1v557GkY5XDZ529JWWARVIHTDu
B2Qz8TPUeqK/57HXcQAMq0ezH2QidTnnlC7mKkKCSxbDhiTOrv4UVW16Imh7LwXVadBA1PUtHzpb
YYCi9M4Dj5Z/gLoM9pxLiU6t+rKqfiKpzu/8YtMphu37qqT8f5jJ9UJAm6c0Dl2PaAA6KyZg5wsL
wIj0xYQ1WJxZ0fT6nacZ8UeOFgmlP0Bri0+jIgdueCG5UNUHUc+duVsGyuKAGYFhggwbe6/juCIG
wQuwo+Tf2KEuT2Uu5KVTGP9UbOClmpO9S17jp9TESxNbtyCoApbAzolw9d2iYwuYrZ8qS+87mtgs
lHVJhIGi5q07Qw9+RUl6eXPWzGp6XlPJAMnDk+wz99s4AN4QOGusGdbXuLB5TbO2O8vCPo55cpMM
w/d5umUovq3r9KaoRFR0rgp1D4xk1pIF19up+0CA/clP4JKa3skul8062GSMFttOCouuon0hLvXc
8gqbZ42EwuPU46pY8B6RpqNzw0zp/ZTU+TYp19wK6H2O8yxv19h0UIhBH4kdpTb2vBRvq93MtyJ1
7Fs1Gic4rIxk5jF2l31aOI8TPySnYvIicDTtsXUW97BOrGBEA4lQO94nU9/vKqAIzDjAc7F4eh60
vg3HnGwXvPfxbkSWiEw3PpZ5jt9+keaZWDzh77PY0k/Ieh9102DVXr20xZAQ/4jknTQEpOtCzS2N
9tqmz2NvNkcheixXS4d4npyaG93/CYY5iWokkhWCp7UMi6k/sR/FvUP1R0DnZoqPjbfcJnDHHbil
lv2EMRklKwHBRc+AhIAKnwch8Kp2nzn9Q2bTq7huXBMBM99m15QKn3efxMrmdrT0FkOLT/0Lb7dP
mz3zpAeWBnu3zQb0wUO9Q6/yDC5vSyAR3TPpx3dUcm3QVIbNwk3wLGROc22a+wM65JF2sVpwiTDO
5f9cjlcpxE1cC2srFX+40kXy1ghxpzTsggcUVrdWTd2D4jcnDCZrP4x6iEzAPR9Mu/DN+Wn+w21V
QTdpr9+ldKzTMBFpYvmEAWc+7a0rKFAEqvHALuZ9G1sUJFd6GsnHeIPCJbZRRbRTj8YEDOVaWecc
EdKVdRWfybz2Q9BpTsRv5d+Z4CnHjZ8bZOvZcv5eGOWPyTLqLZsO4xbNalnvsQwtp2YkeBvXxwzC
JeWrO/IMomnStc2kaYl5dBNyuHarSLNQYx4JSHU4MKGYNrUyjWRrWrm0Iszfu6UanWvoowJbpzyz
o2qF/TEy5E1GdZrg0lYX+EtfhqYuMm2/BKYoSX6tJiwiBoYnOY90/en8VLgYfgy1BiQoPOsdO16P
s/akO/Ex6e23xYWp/VFZKBwCqqjeaw4E0E8IK/UKLndcW5/SJ0dTn2rvFpuLf4aucps1V0Rnxvg4
iBvtzhbpsc/a26yW9g3neaDaklkEiBk4npriRPMRI4yYCTWddzNBUxS2lvFVI+SMBGjPwBq7n/1U
xV90vd9KFl3WSEfgW0VFpl3rbZc5fo1HlvwFUwKiMtdns0aioqMLPDD9um2gqhTE7NhX6ySh4t+Z
79eXpGYSd03EiXq73hd1fmdpNJ1Fgr+uKTyislzN2JKawpPFDDwcCjLL2oxEANbWROeAtmqL6QZb
L8zl0drweeJfMdp7NbqObasvU+3eSDrnBpc9iRt8ocL/+ki6LwEEOv8g9wVJjyFy/0h56RROUt9Z
duvcFlyWhzYm71CI1Jv2bceRISbta3a6kDOHzGTJhZE0soIp6D7GVvruxNMbpj73tPgvQ91B7+m2
89i1gYSes5KPuORgJXxBKkse6wxB1KHuT856mJHmEVt1KTpyv4FodaHl8Ow33UvS68NNEs9eeF33
YKlob2ZJtJXKPjnpFK1f4pwRK9kPFnKYH9b4s2zLjcWn2gxI1iSWk8NhKcp7HxmJQ3roEBcnluSk
R7XdJVshCZWV0L85sntY/PpUptaD8L63gzOeEh22suz3/Rpf8BGe9UZJYBTE7YqmIxHXSJsPOJKX
1nWOU2qcq8E4wnS7L8yDrs3bGftOF1PhAnW2auqAJkr16axl6pQszNJrQ3teFudWMArthrQKsVUc
KjP5yeE7JZS0og5NJ71kmV1uaQBOnvbVGvcKf6YrAQeI+RWjshbkAoyKFftYmwt0NFmxs6uszDBS
Fp8t52TTPpkkWIIeG1M76PMfqCkCMo0v1AZb1juh3p9jaKSzTWFRJ08ZPNLeMziKBjw5KGAltKw0
24vhttceK61/7dQhM/O94qqmX8A489MDWs3ANBSuFiGc3RLgua9qhWeHw+cbE6BQcaK47IlG4Yau
d4te4cxH9o56MiwrSp7e23fXlhQRkA/LEZVYVEikk9l4lOa8H4xuJ9zPsncuXkYaBwPGorv6biWP
UUt98e5oJ6xaa0giG/F5uYrW0T9XkG78/BUaeyQqIyr9jWn/6HVk6aaZ3SnAfcwuj3PT5uiosVzE
+I41uYGTcPJxCgTgHUfUOoPf3K+yCe3UPpoGfR/2tXr2L60Xk+Nd7ZW462SaO3wcaF3S3DzXDW1t
NxGFfHVw38PPphahRvbCycGQLkjPjeBgWXs9rg6rtXPwqs8jTuVSRvTvPDwLYOFkPJJ8W0QuOjwE
SZdpTgnp7Ri/8ma3XMPJKu/XTjMPjj3Vx0a7UtwX6lJPbadOynODgfmGi+lNLrZ1yNvGvbqt1roI
RJz19yzxH6r+4qZ5sx8rgotUt15MT94Y/XgD0K63vCUyXRyOQVG5HJFN8eBgsXxhRz/uIT16YeGO
rR/mXRU19pfLotL350PCl9Ct+RHBV48JlQi8MOeqLFjIUV6MbVX0Nz2GORi7y4k078eOlhRvJjaf
1DqU5Q7BtQXzY2o3/C90CgKJCcg5Ytbh6bbjhI2OoOzJ9dkOPTP9znbrgHzqtUlSysPJeoyXdJNm
/s7qMAq68mA75ZPJdyaWrWeCou9y03uxM+JpliEl3uvWHu478/rEW4Q7KWubIbXkLo4qpCM45U5G
hrcmSHhhggIfdOqys9BHumtvD0Zg2a7JsMETQ+KaE/qYekiO25eCrPaSJOaZEm+q6iiNq22r6W9M
KiJGglG8tI9g8m7zeWGV5lrPUu9fr1+FOO5Fn4vHjKRl3ynO7jg8aIb+hdL2eWIlFfSUBPAnR0bV
hR0MVFIX1qOP7YJdr8y31dyd9dI4aqjzycDgrtcxv83mo2HL51lnr9l8SDZRiWvzcuTVDYAvngDx
zZDzu6+md693z4nSGUnCa8xmH6tpssM19jw38S1+pz1xP2LLLAhzdF/Djx106xkYwBoKobGV8JyF
r2XVgtiPNHc9w8/PaMrM7I2b4lzXVAqKpBVLVMFzo6jzYCyw4FIsTztMIrbvfxvGrL9B4N7t496I
Wir6blo2zNM2CkEH86L7JD76tfUOdfum4FlB8byp4pQSKdX5Yc2NYErFvsUDcgvBqyJTEVfI3lG0
U3n6vnpiIbJjkXsYmd9N3WLFS3pHynid0zGPx8DGMZzKr3Swj6RiR1rnf3el9kRezxOpjjvRoCWp
SiccEcs4WPq1ayhZixHANNKIiOCLyMeZaSWputZ6wz4nSJDGHDVGZjdiprq2nXbvWyRNc/4mKyFS
pLsFlvOmT/rOb5eNaVZbl7jdY9pMW9ddHjI3OxjSvl3T+sRAG7tkHnLKbAhw+4aCb9Nys096vjFd
GbmsNTynPLWxc0zXS8ME0rXf0P9trOEraRDrrPV9tiB5aRUu6p7ib4hmXiO7JgROwRBlouxQGccT
VVWi368mOWvOuLe53UAAB1oxRASUfWMYeCaZ+kUOF7eeHzsnPUvmy0byfaKehNPmbxMhzgWu8HyY
XhrEYEiNuT3WQiue2oWBcMiewACgcJsTRB7GmfYlrHljej2Q9X7dxjJZboSBEDcqyU7XaV668rNI
8GieYtehzNOLhg4n7uVCN4Sq4hXHm8tBaM/U4mpt4s8yzbAwkgk3rw9p45eIUOvWt3cu3BcjWqtF
/+nK3Pw0piF5IEza5hc3MvE9bfvqm4+KyQ4BbFRfqBM51rs853qpLH95RJiJBVFPlqU7p5OfH6yh
XYAxkHpdhKPvdJKTX8vZ1VSFcRnp4TRWgwY29lwADSakdOi/6/SIVHmkv1lMMxMbDn0cSwBVpLde
Wy3COrizqhS9aFPRlNg9KhG8+yKE44Gij51GMQfIJQngqjo1JFuWLO5Gb+J564oe+GXh1E66MVPj
Voi5ebWuSR3KTPVvRGAn6KpRmONeuy7bg1lbln7TzfUm7SmSGenCZuDHdxqE/aok53vWNJLR2qqP
idcUdXtT8+JSXY0mOnUN4fBzIleXo9tRyS35714dIc+gBJyI4XyzKyXaEFxVnEampaTYFmOWnFak
sEMUd3l2yw82PSWaak/TFVh5dU+4j5Xr8tBkY1085WTOPRWgT55XP56+NMeY2mjV+ys2PK2LLNQN
vWIHIa+dxTTrXK9O6eQ1ZuaSAs5s7JXK3QayEnWdS/xbMjrMrl0ODHbpEKeujXIvHuKydZ5YmzFN
rdDblYHROpN2yqVfsX5kawMJUTBk50O3VsWGJcnsRY7IHHANiBcutt2WfPqVci9ehxIN7RlWMSpL
D8S94aoG7iiXZWh7C7bpIZmcIUgyI380BseHi83jQ8Bm1hC2IHE2fyfcQnsx4HwluxKqn/44kft5
PfVs/X2aoTmwPs97eC3a+tlkTskDSEYibmVDr7UQ+YvR/xY8/nsaii6NceT/PA39pUv76zz011f8
Q5lm/3EVgWJ604F9YZzER/d7HmryLwgfYATF1BMW79XX+g9hGhFdiIEFyzaKHxepNEPU/87h+sNk
fsrGDNsTA1OY9f/KPBR/2F/HoRYDUvDlOFkQHzOa/XsSF3ZoE8FQjDICwfHMpG3m4SawV/cPa6kv
HgqOhGTMecyK9KwGd2BtAP1BHtC8AM7tW1GLcDZF/wR7PWP1U0zJdPEbhwKMMrTjJk1Up3vHdjDq
nGuRWXLZ8BXEWEaGRObDwEXXsm1hun2+dxc7d0JQ1Y042zX6HJycjdYg3NEppKtBWwymLwr8G2wP
5lmzRoJdcLUizXSXpOFCCiqss+2k2jdiajA1Yydg/OY47nK2JWKVIs+sPGTIy4VHhFfL31fZ5Crb
QJEx33uJ23Kx0YcxjZmqNcxJW+VamnK/jxYBQ4m63p0GQrjTztpao0CUI/SsbYiOLcSyt2u7fPPB
W97SJTQGLP0yufTr4H9PKd3fmmTwfkA08vtQLlQgQdrLEcqWUoZ4i02+5WsCf8LBQziRI0pmoF8d
MYZztdXo/91I4ff3Dja+8+bRWnMxQLVZJwz87uqTl9S63rrRQbjgQnSU90KasGU8MgJV6xkcgTph
WfSYPg1ayboY4e96LGEEyItkW0thlitQfq0wixuG+OhqGznNb3US00l0PpMB9DFzHb80aT7a28lH
WbyX7LesIBFdTmWWye4D4BYV0dp57mcq6jgNdXOxX6bKIWAxGzRnY5TFsFMejo9rAJz3KWPKDlb2
GYto1j8OvagBxgbejMNwx/OS/iZ3HG0KDKEWZ9sjHVxC8rJJD9UXQfxsrcBBhTMJj6TTSMH52nc0
6UOjaT/SUctQQ01ZdmPEMn3Qhkx+gZd9HrKEwNJUYnMMy8ED9VfmXvaoJvRYvEAF7WtpgHzSVlBj
gVhNizzvuUAuZ+skcLr0Mg/KHnMzGHOFkynDbdwyvxA+zlBzkmYwYL59mxkeQpnoVP1pDhooM88i
5yRYhbMyzBbcEIA+soqZWuPVAb4lFE7kGvU/U7OKP2P6hYsLLPgDm1FebmXS4IxSoLXGSIyxU/Bn
Nn3z+OR3ga50s9/FeqyuNB78udfh/Prdxj92GS2u4ADp4rwieW48SrY+Rm7mwfFi6GZmOTGSQ4+M
O9PNBp28I62JwdVElWVmq7G+lSSaflaTYbu7Fi9KfeN4im3IghtHPta0dykNqp9lEFzN4s7IHfOB
xqY4GSQUsWrvC/1H141wCdhaMjKSY+695U4i7gcx+G+N60IYYixJZduU1tAc0qmsLh0CFKb3pRlz
LZJOzkB18JKfiGvoZJy+83T+JfawUHbeghYBTzJ14zyXz1OapD5HWbqq5xwI3rvKr++PX+bYzlE7
erRXy8TRN2elaQTACpmopJYHSc5mVnaG5FY96ybfbRO7+fKyLpOVXvBW94LnUKjioZ/tPo6Yaosi
illC723AqhMpr8IZNkkv5nLj5FO/0EA2yEkt2Ex8oDqqMDQENmMhP67Y4BeKdJJA8xVKSRtGCxv+
MU91Ws8kVYwSmAKH0s8IhtfsBlBVRZD8WWosX4LGEHhsDdZFDPJ6KxbbhSzud013m/fKppEF8K61
Y6B1ZsJqnZSVNSiVh5inVMkwMwOQ4lLKevqQ3tDftHOyUhr7Dr7+YmnnNpKYgR54YGdjs8RV6ZOJ
ayMozQgDLqPsmsYQtXzgcHRaqAXD2FZWHS4CbNXGZaCbXuJUT1leK7Zsq+kmD1lXjTTC8aq2tdlx
JsNkwum1lFqF9q+T1TleRd3cDFWZkwSz5AlbEe4ghQjfyastK+bB34i4qr9lXsdDobJkrml/ffdB
xlq8sp0T+N7KgfuOx3rO3rMMF3fYS+g7kc9H7Yn15SDB0VvNMa5MQ25oYtBZJTYVOJP2lW0TdwYo
4qVjnRgM6A6RgxqlhgomwSwRNLlZvWQyjevIHdiFBR1/LKE+6+2LmTU+QzBV8PCNmX618NWV854O
aUFZ3cTMeLGQppvOaNM2wK9i/5h9YGIBd33+7jkIh+uDPUlnml5iUfGBpo3tjR8TXoVbtRJrRle5
ugeHgdO4ww9XfOWzWd46s3CeTS1b30tl9p+pxlkYgl4TPwx4SHGwNLr+Mjc5e3ZL9s0XWZPpbl7d
5qY01vVbZpjq7DO5ACQRQ0cJroPehqK4RGGIU8Z4WBB4vQonp6OrWHz5lNOr+0ZcEzEYALvXhwJh
wlehDeMRyX2WIdu1h91U5isgsdH1L7ZZZSz5sdU5AdujjlTxDqcF29fRODiY4KaNmgrYPysfmoyW
lm3lVWwjnkDiQCcu+thFYB7bQ7e186RVUN6YxcOuK/RzWnYsD7H8kbjetZYdOiWynXv0LYiG5S8B
MeIuxMRa4gHXCebfYmObhsP6jvQaABQulgGtKyLmar5b18pBoGyKSXmnxDfG4iTwM2Jj5gCN6ydR
ErARTV5u8wzQYcZ7VWgsbwM/qXTiNTSn1O8J2GYDx2yF2l//Ja0uhNWePdQf5U09pOjc3TU3PtmZ
TdMPY0FjeGrKuNQiTmAk3/Mv+fcyFTHMPmEtK8kFqfWRlFo+sU1bKkySkDBiApl/ydFXEj3ig1SL
Sl/FOmj2Rmqyzp/wpl8xdzFZG/s4mxKU8YJT3girX5J5/5d8Pl3lGH9DOCatDSNZJPaEclz19uNv
9T2zbhaBKJ+vwvyu4BgLNLxzCPZ/q/dpUfAkB/CiQI352RAvX8T/6sWt5IDot4NVef05Iy+SMfMv
BwExBAZ2goraAnPB+stpkE6tcm+SAooZUKGkSU7mSLj1R9Oz0kEdOuu8TWRkEFVhEwRPG6viaT/H
yrZm1HOJZf8gGE+Vx+SXWwJdgU4YHeW0tqt/OSriX+4KfeHZ3ZeI6cW2+2XD4DFlJWOtIjNepL6a
2S7pXEphHmRnfvbGvMZ/4DgTWsncpFV89yfDeJuhFpLv4an4SycyQOxIE2eWVSYF44cq1tHXmCsP
czSMlRq2Xje6wx4cZLEceM0LFS76mBGA2+fdcMk5eMobpsbqp0YZffbm2P3mwhdyt4a3FNnW6CX4
M8sb/WUz1VlN6+gaBLg20BDYw8BT8XjRxua29ZDHbRYFXzNshJNg7uAXK0NXs4wl8Ci156Bv3e6D
MyFTWwBYbEQJyMrsEA7e6F0GV10HNwwhmo1N2dFRrakETWlsdmoj8MV/dZZeUMH7WU39XaydtQHw
2LGvqtMijoThziU1CDD3HQUC08XOmRGMxT48T5h/ffwMuoyJPR/V7gm1fJZu1eIOTthPk01IS2zM
TLHcLH/AU5F+1abIi7AcBXAjf7aXmwGRbBdISmpobrVLjE7TS0T/shOTH/R+JbyjkSa8xL2rp6+a
0TKFUCIBVjVYPSSa2lHEvo1doad3luoTdlBOk0EomxfVkD5WMl1d0nhpALtqOXrQqWmRONX5agej
UkV97uae9TGJf515gxt4QdNo9ZjuAH+OOFsbY9LQcPIuoLgWhbOxG3IbQuTQpL2hrEwJ5rGh6wV5
uxAWhQhzYQWbpyiWdelPn2Rq41HDQ9P8TNqMlUWHXyX/aMsWWGiE8pXmAn50i1MfqlJzpcu4o6dQ
mQ6C9PhmHNjAYKd3QUltaTt8hmauk5jsr+sZFOFmWazBBGhauwwlOPPj41oTr37r9mjhX11nwmId
1j3GOCJrKP7Z1M8Tc/Eg6VtMeP+eH2TDcvjxf//jF4bof54f7FRW//xOuoOU39Vf/G1XfNHvKYLG
RADNlMUaTHeAhRs+I4nfYwTNEH/gYTOFjl3t6m91ccX99xyBGQO8HEPHwIa+iqSff84RDP2Pa9AJ
zkkfkgETjv/8P3+h4si//fOfU0L/igIivY7P+zVHCAKVx2f/l1v+T+a2uYuX0YjzS0IlvGAsG7BA
AIrTdzFftGnZxj/DqyPQ5E9jlrvfNtc/f9u/hZP+/r4eUxKszIJq7u8MCdSHTTe22SVNNrbRnEfM
G4Rp1xCCTyKrftqluZExTT3r+bd//VvjyTOFiSYNGM7fk8WX2EWH1PUXqoceO1/bjZvcr9ct+kyD
hVXnpsnZW7OGfRApneRXCLLX+G/N5H+xVBu8u39ydf96EWz9CpI3HQt53fXd/7OzcDJkIuyF9TDd
AmwE6DRlJEtbT4OJZA0FRGE1+qgUtfEBb1W6QQ5fswsBKSFJYUKe3pi5NrBOFLLt/pd36P/zYNgk
tfC8WlBZ/L8DRWqEp2Je/4u982iOW0mz9l/5YvboABJ+W75oSiRFym0Qogy8zYT99fNAuj3Ngvix
QrOejl7ciKsrFIBEmvc95zn+KUpagwoLQAsgrF2TP42DGsYttka9vO6EKv7O6v77oRDD5fKODByc
S1SHPXoW2J3wnc4YeC7ttnweSt/ZBBwHrubQhY9dbrt3GozSD7oDl/3t0cG3+McrsVyOXtyxCbxj
gWzJdUs6JFafkrCJPnDWVc+CY+guVPTO3r7Sucv8n/vE2coBEbW38OcX8OLLMxHO1JMWnILI1J88
Q9YHA5P1hYu8djs2pUiUkzD2MJaeX6QrMfKFSPJChEgYkcLhaQh1fatqhDp/fzse37EtMOvqv/y4
L28n64StYjN9Ry2sfURYV79zQZ4f377Ia7fj+XNqI2Vah+Ls+e20KRxQmcXvCsMf6xVNqvyocwp9
SEo1/hU/4vfr8W2+Sf6RKXj5bZZ9HxhBnL6zgDVuOxWFzToPUUpdGG+vjQKczxRvZ/ohRJbzO1J+
z84pjXlY6fSY5Hh55bwre/uxLaBbv24GWZmAaARsjPlmJiy8GGs9MgRadBG0AF1oG5olXbErSGNa
UxBqPhVmrt73gvSRTTEowcwL0wIoVyUMdw8lbTAv/J5XbpqwCj4v3MhgmJY3PWVOaWOGOkmFXCbF
EXfo4L1s377p+Z7+w1f4fc9AxjCPI0QBh7LgK1R5ZjYBEj8hMNZRJm9XbVl8jLL0efCbC1CUV24I
7SjFeNfR8aIvyZHsfXO6BMOpD1JUP20wbnQzvETgWER0/LojbPIME4ocgKx+ZVy+eItJAZVNz8Rp
RmZe5XPlJm+ggTC4ynVt6XJdB8LagrfF/UHIq/3JdiZt21iJeQNwNKBznwWPda2S9yIJ0c00egPj
VEuSBxud6oWZZ/4UF4+fOZwBTToocVVi8fitVlQ1/YKTIxp0DWgWnznoVKsG7DFRmqF+0Hvdfnj7
lc8fy1vXFOfDXEX60CbKOiVE6+mwxNABRsOQX1deR5nUrBy2z5lyu7VhZ+ONAw34/u0f8No4ABuO
fN6gP0Sx8PwHoMXjYGSLkxuAQ+m0Rt4OURRfGGyvbRv4bMC1AWIRLqGV51eRpVGjB9JP7CtMc0tM
iGjpOhsWhszJ7z7ZuYw+a5WU71sfyTky+cKj9OF4BFUmuhZucjMDgtZqOVLit+9/QdP7PUR/kf0A
OswbVzatLyeayRBJNRunGMcAqEnTfTAUEQTUs8R2Spv4AyUnPMJSUt9mHZ8r7LaByqeL+Sffv4uD
wfhJqbW/MM0uqEX//DA2MgTMss1GLXv+wzrQllCC9VMbJ8YVJip8AgRmIUzrJMUSe6B3AP3/MyL4
8rpp+vijKSG9w8uXdK0y9vBbB0XncaiK9KrIterx7Qf32sDxPdMk9MnxLBa485/nVK3EeaGftMbG
yYgjeZWkXnshA/CVGRHSIWgobBTgv5arJ4rFkBpOd6Jx1qWbWlnRU64nyAGmAC9okWCte/uuXlt3
IEdC7GFDB+bGm9fzFzNWNXW0HAx5GvRWXRsoY5DaJdaXxgGx3uPl9CnNzpSHUe+NWys2hgP8yu59
MJnG/2LN4ZNEukBzwAF9utjYIfgqzchrTlmo4cSP25+6GLILe4ZX79dj5wishCRdf3m0UCSnkAAg
T3kj7DUFRmBXjWz2LRk1D0Qs9Cy9EcrYHGJ4vGpHX2nrCfHatmga/cKzn7+0xVzoztsWx6ZPrdNk
On/0jWpcvMXNaaY+o7E0PldT+6P39OeAIAk8enuY27sLr/uVUUwKIs0LPn0ow78ez4vXnWKSI1Sn
Opk90m2tavAmJ5a9xshD78QyjlZR0f8axc2QTR+1eZ4023vMiVtllF/Cec/x9g969ffMExFD3ma3
sZyNaAh12GtO/hQ2R4Z3gVTQdi/c9Z8XgaqKLYhdPDsAaxYcvBzjGoFBGDTrUz6I6Il2hXxEVOz8
9Z2A6jOAUTE7wIq1zfOLlDjP89ruT3lrNd/M3kmvJhwPF+7kz901F4GQyBeLZYsJ4vwiBdEzmu30
J6X34n2lJnUMpolEsARdzaVw50UG+zwhcygxXZ/6BtBRZBbnFxthHmAqpGKVxWiFLc8K76PBjj+Y
chimLZCvgTCDxHxCXNseZ0zi19EQ0RVKu9tQZjYWa7dDw5WpAe91r8Y03UpTVv3m7SH0R6FiRrs5
ZBDP9RFm6D/mDdsOwJyIUwnYgWiLvgV6r/tdfG0jESrWnrRjbNq+n5tI6yndrhw1El0hS/sStXk5
0OZfwjmBLwyoMSC5xUBLzSGj4TueHOQCa7ahZOLo8SUM7HIMcBHPMGh5wZDBxrLMXh5p2GsqbE99
Aaez6ZP+1kH9CVosOV14sPOS9nKC+nWl+dzLDsbhHLA4+bRNbvaKAZAPqrmfNCxFa4yw7lXc+0h3
ZYw2d3TcfYP5qoETdlcg2vqhcMBdUf2eHi/8mvkDeuPX+IvlIXbDkMgPdYotJNcsIsVdLfr2Tkft
X2uWs63DMXrKwN9l7ThdVWHZ7UZvMCD3h4Sdkcicjhc++eVmdvF8/MUHMowTGVpBc6KETYeRyfY7
BukM764jVwFJVisFvo6ohwhpRVX/7aw2Xx0gL3HBAjU8NYrzzxM9EDkktjy5udGvvZpicyzt/MKE
szwj/LoIU43PzgAZ1ZKeGBAr0GQpQ6BS4qEkPQfF+3grmmHP8Eay0xfDBcT/Hyv0fEkouUzX7lxE
WKbXZRpNAOyYJym9WdTdC3GTE2H33vNL8s2EoVocG3oZsj3w4odkaGJjw6EZG5VplMalIMNZJ/bH
sIMcySfNUdhlW3L+mM2koNedSU4soX89dZjP0UZaCCsxqH1ifjNWMP3do19YyFB8JyeIx9N3HAyK
O9LX668XvgLn1Z/Dh2+zSwLwt5hi6HR5pWOqk+pGbW5kRvIzQXg4HiZ2lQn8fb+/LetRwuKjFESf
162cH1U4qvoKQrdPv8XyOnulIZbcJ/FIX0/LdKO7svI6/XHht87jf/nFMjEzJTIZss1ZzB+sGno5
lPmJWJ9w2popBrE1WVIe76t3fXeFTgnaTBNKEix8qau7FsbDD3PqOfnyJrGKvv2DXpmeYQDAHJ3D
oEm0WLzKJmuH0Omqk6HVhCNWrY6aBCBHt3r7Mq8OGQSEc8Cpy7bDmd/hi01W5plFIuL5vs2CEx+z
eQJUzMzYVKWFtwaHWR6LukQtQsdtqtfAuMgOqrBnnOIghEAGe5fMgbd/1SvLxpw3zxYF9Ox8Jj3/
UQhQQjF5/q0k7P0mREZ33xGW8iWeqv7921d65TGTWgZhmaIpp6XlRO1GAaErmXZLjPRwtPLc2Q5p
rV2YJl75DqgymuYc+UnvxZpXixfP2GVTHrTCwxPcWocgGNpNQbn4Pk1nY4DfFdnh7Zt6ZZeBKhQ5
KRZCylXecn9XTEE3O7xvZSzkJ72plEW+V19Uq94jSX4lo2nQd3LywYv5SZch8zT68XvRzRzet38K
887yw2JPRr8J6iHnZLSvi6WQ01OE2aW6RTEOIDrtuzrcmvQZPg3N5H+yTdU/sbejG4EbRA3fLAtC
CwLKWsm7gdIVcsLQiuzbJEf8jneb1C30OhFGwdwP4UMIo5y0jzr8kOkKB4B+pbUmInmsajzbtrER
e2dTHnYEzqjhZExV+r5O7Pob/QBLrW3UhdVaTh4ee0xQVo6QRIu6LSRe7bkt2vQex0k6R9lVNSl2
engq+2H8ZjsytLbIIKQxY6fcwzAinziGeTrIW+V0Q7+rWzv/NmJJ0daKYmiyKc28fZCW0QRrn/hE
D+e2CNqdjqAJFpUQ6XcXGVS46jtDe6jp3RfrTsgCHwObl2OalP3nqjDHdBMLDRx0maYwdtzONL8Y
Jvy5VYfGlobsNHn4A82yxg1tinRNX7/AYJ74bUu73GwPqqBbBfItiVwfWZOD24hjM1Ma9hLfqLa9
h1QImUITe/E3leqEAkk8dxayPYv1RPTjWOxMTLLk6viNl+/zbpYAJV2HJx11rufOfnxOzdosMmi9
Q2NBebgNPCeagHQM8bALWs0f7vyi8/ZmIPnjvtWo9iDNYDbYxvqMfgEDsEL/WIBkwHJXr/R5el55
VU+wXeA10wkDcMriCrqWUIHSEB5qqgw6gpVm4KoCg9n/SSU9DKPEstJH0dkN3q4OARC8mJLGOxQS
JCRAiO0a+0uIEq6TvB1cy2FzD1uKZVM4mbh3ekSBJ0uCQoTA0xHWm9vSyGBatm1zMHi5n6GShHhx
RSQ5qEY5IT84pGk/alkbzXbE2PghNWq5waQNX4jVy6arQi9HbU+CSPOtJOBuOtXxCDICPZfCKg+m
4b1CYSY3o4WwaKVovRtrFCn23Yik8iGcakaQPpJXuWrrCrVo4A/u7Hz3y3BDK5RR7QcVyApTeqiy
ettMBuKsCoMQ18bEKBdVlFKRTo+ID9veGP0txIC82Ua5ZpmgFlr8klWZhF8tFSl9F5qF+750xuHR
HIWT76w4ibodDa+BwL5kSB/1QXqsj3oaI/KNZXfXBX13b5Q05lZkpEX5Fs+Y+O6kUIF3TeeLbT7F
3TVk8GpvZuhOoVfJQxma2P0Cm79mXfsBdsC+Sp7Q+CKTDdomeozrwrhBBKtd104YFStXGujGc69q
HVLoC/WoWj9+N6hAImmO4hpSPMWiD0r3CnMNyMjP8Dj1FnMICsNwQ+Tk0P5eUv/P/vBfYq4d///l
C+/jH03z9f/d/CgLdl8/CvWP6uHXf/Zv9YKOa4EDALt0+N80O1mQ/61eMP9l6oLdF6xddj6Gy0ry
j3rBh+nL8uxTaKUONGsU/m2CcNAuGDaqLQ4XLjtN66/kC3/sOzgKk+3qmBa1XX7fYt/RjKrIg8k7
QpEzvo7MjOMqVa16NqyovFBQ+2PjwZZrro+YFHstqmrzT3mxJ5Dss+q6Ho6NjcapZ+Fc6bbyLuzu
Xr8ItSQUhZ6tL09EohK1muLhWBkO2XrEEW61pB4vXOSVh2bQjiLlBcsQeSuLhza0pjfVeX+0fE99
dxA7HsDL9vek8wUXDvnL2wGWTF/ToCFM/Zcy36IA5xR6HwU9uAfMpIA6QmTo6yplknwxau9+b/pf
qklevwz1GXRu7MDNxQ0pZGPIjKtjHCjzsY1YsFlD1YU92vyXvDxv8Lyoy+P5IaeOe1lWzxN/arH4
Wgc778d92ytAGaZ0FHBzftVxNKv6Qp/nz7tyOBlTi6PqZ2ACWBxwBOnOTeuaBwfF9Fpx3FlTUr2U
x/TaXfFpU1WiUM+Bb7HZc1XZRzI3D11M7qawa1jFvYXeg/QsVOnppTf19uUcazEgwARM3aQZByB5
9k5PqJITrKjeofO3dswj9f3bA0PMG/XFS6OyIBzkV8xCdE3PP9qJHl9bDsUBPFTxpaz1+Llqp3CO
UQRWuE5jYwywxXvp3eB04OeJdiT3SBtaVE+hF04s5nbXrMIicz9XOdlBG7cE40xApY94ecpK50nm
NeG1lYwkfupU776m0Ey1+2YQgstKWRvbt+9p+fXaiCts9ELcFElqULLOb0n5GAXjuj1Eo7T3rt83
wB4960CRMv7LU9B8JYeEOKYi5iPqdOdXCoif1bPZWh0qfauB/Fy3zdj9YLeJXVpNsBX+/s64DOJl
qtw2J5Dz62X1iKksbA5FjPOZc/q497yhP2S46B/fvtKfnxZ3huyCyC8B8H0ZpzEkMnGwth3og5AS
XpDJmyFWv3CSeuUi8wzO4seKwXqweFHITEmUCsqDObja3nJxwsV9buzevpNXRoNNVgVyNjpORGku
qg7CjDVwqvmhU2WFD7UipGy2GSe1XV9obr16pVmjgu1WZz6ab/fF+mcD/TS1oTyAvYhvEkOBai6L
apv1kfnu7Xt67cFxLJ372wx0JtzzK9UjrTlDyw+j0KwVRzTc7W7UXljOX7sdiiNsV0koopiyuJ2Y
1HdduukB5hCBGpwP95EyWEKK1rr7X9wOWxNh063nRL24Hc4/IyrL7KD58UhQrDmTgnL3wmBbllL5
VrkTgZyTJWOuk58/M0efSstUyaF0/a92lY23lcsRvs+F81CIbvxu4Aj68vZ9vXpJi5WdbjKxjsuW
OjgKm7NlckBAHq2xlhQ7urj5wcFCeBhHhSdPg6Z24T7ZanEn51M6e1ET1cMc5IXzdvFZuS7GeFwZ
e+kYobftnF7/JktweyvJx9ZvgpSzUqI4dFFSqNRnU2+SZ7yOdrEi4lPCd2VHeapIuXuHOWMCEOCA
TXAGp/lEbS+ho8MUhPuI3w/D35LBrsNk422jVPoYF0GmNuu6oqN1LyNhnWwiG9u7pCs7NP5ZkcoH
ukIeGMAavuImmxq4Vn4gcryndtpFX+3EKPQHGBqcxmMGjbV2ahG8E42R/MSTVcurYORxg7HRykfo
0lW1o6ig55s47Q/6pLCFmUOk3+qi1d2tnCkBhLTk/ZUpJrdeGaRXhVuZB93W8NMhPnYE6EKuSoLP
eFBIus+NThyLIQ1+1pYtrf2QqvFT1lrEoxB543X8nCT8QZW82AQSZ+QqtzHS78JwlgzEkQ7rpeTw
vhJuQER3WRCPucFzU9cHv6rTOZe7wR4bRi658HxeWGjCemQSr5Nu7CEMe7a9ppgyJuvEdWKxLj27
jzDpTdanTo8M/ojs8p+RHNNTw3SWrQNTBe9rAh/0dRgH1Q6jTQqTsBiM71bYgWHIpNN91kOjmrY0
tYZbmSm6z4VfjN+1saJwEuQSSFgb5QFiXvwQ12o0sCSNfRlQdiBS2wG4gzZsU/oKLHCh2eD2J0y6
OESdFrNIqp5xdk1Qz60Q4E09Nd1jMrrlQ1QFfURPcCDK7FBDXKAKI3qy62Ef2d4NUdNxchhlnt7D
BSzN2ynqIURHhlHuG48UG9LXXG/fVPWjA7w4OHgja15Vq0rf0ex1+hVY8RbC8IBkiXbU+ECxFx2i
qQrzSnlp+mG0vekLhHcDw8kQfmTXP6TEMCWp3LLDt8dVQ7r4Y+go+pI2FYhP+eiVIBJY0cE5jYqT
TEUMKAbWhPYMA1LJ5xEGeLcZIgP+lJk48dcWKtJ3SSqcQYUixMgE4LnKr8n64RPP7WY2MvVD9jOs
iOdeyww6NoyQPPo6DbCUjl1lB/FTpUme9mQ7o0e3FsXjxiJm/r3dkxy11jhL4lpUpluuW6YUuQpx
Melrj1gBOFK2Pt2GwPixwOYjZ6OwqIcN6Mlh2FCH0vbsh0KYVR0hDqabhzB5WtehkDbUgJzDRo3T
ztOC6kvU+TEfkt6O+4g5TW4j0mgyAuti3bifAkMD9eM5zUcHJx1Y+aGktjSOmfeBEHb8ZEU0TtaO
aLc22jpd6hMSrmOzBE8EJa4MIX5TnQzhqURmlj9VELXzlfINKkywi61hW0dR/o1Yu/h9Fk+23I49
HzoefZd8T5eq3s9sLKE6TbLA2jzleGdAgtl1ufF5F+HKyT3s2J2ZMpXEdhF8c2QcOmCBkpiSoyqz
bFc5kuJNJmb7petEwMUt0OjfktkEuqtil1yEZhQAnJogbCrS0+2s/zB0lQU0v6IqaJvYdIhluaHl
7barEVU6aQu4E6JbR0j1ewX+v7LLf1ElebGU/sHghYpZnpVb5j/+D3LiXy6OBPY8Bj1R9llzV+uf
agtpSOz2+YT5nweYHtvE/5RbiDwy5qYdTTeMHETF8a/+gU44/zJYIx2qJOyoUIAjxFjYQ96yi7Ct
PFt+MZ1w+uDvZyND1Ye/b7FJr3SiW9zkJ4w6C8tcn2k3bgJn55Z0Hkdi2PKb6WvlliNoTRJhbiIJ
lAJguR8RAmPkPwHnw+hGgBjcsWwEHxJaPV+iPq2eyhh9K7Sk1gRzZddmsYpCXRRbx+/U11ITtbnS
ekwqK11EYb3yDSD+q9TugPcpvMPYrCNF1oLnFs0qsKzyzsyspj2IutGr7ajVJsk60hq/FcHYGB+N
NgEE38jOj/ZhEkfDreOl8dFn2tRxchlO/VRQkfZn06nhPJkayUfbytC8nTWmfb3pAFYg8XSpZifr
oqwgW7mQ0ID3lZHWHp3R6Kp9UvulsRvwbyQ0EqrGWquQ8ivVdMu50cMwvyUoKG12iVsqa5N2I1zg
IZLNs5YMU01yiUowkadl+q60LXPfSzeO7zrDgpgIWhSEzNZXg5lPu55Uk5GkUTlG2OhhBWGqnjp/
w1QVe/QMUju4GeOKMjf2lvYxM2zKtb4oPH83sd2m9CoAccvvJLZBCzQ0p3qy5WAD2xziFshtFDsU
YE0RtveuaRrffZbibq0DrPtpqSK87nJ3wAzXWP2W1Qtwew2Ao9xVHWBMmEPhdysIMC87Ls7nrd9Z
0NX1PDNgbpZlqyCUJs17rI2+veeY0Y2bhuw4sLhxGqRrTfhTdPQDe8KumiTEk0w5K2zYwVikVpyS
jm6zZv1sAUzBaE4Vo6AZs6BZO7bW4ZNPANlj3Z/q77LzZLTvkbCBx1czSwB/IRPdpEsWfvJx/Kck
IwKrK8c5liPJR5zvSdizxanq4BO0NcyBzK7WV9f2rmN/KKo9X6QF3yNoaVN1JTcGm5gNSm9mU8nw
dLOTb2v6R+GVsrwGBSKZw22ZDStKbu6TY2KbXuMBAIIYKDcagWiF+XendmS3EZMYp430g4HGhteE
2VY5lXOa4jr+McVewmJbxOU9zeCYICI5lc8ZZuTrMMKduw1mvsfGBNzBSlNnxafBFuo5CVP4ihT3
3R9k8sbyOJKR9xz6SXQ3pkUOoN7tE41YGrOd8fmaBiCjckZ6bR3tbeyOVmyu0sgJj10aEtOwIikx
uYbPEQFytZtJI+qs0N6Jwrbo3QxJP26gAPbHZBLdLsNTU65yPYpAvWgDLIwKjcC6Io1WW6lWzvsm
5WRfyEhIP+NrKqFuxumcrcOG/zkjph7kdA79ItHpUsAEzF32TKXo8q0PSMBZe7EgWXQi8JNgF004
783EYt/oTJV6bmhP11sX5oexgzfV7P2hi8g3IDzF3nu93oj16OuGXAcBZo/VoJT2pHBbaeu+i4Mf
GafIejea+IIIq6cXuSoMU4GkKIb8HnV9dEtUrFZsEhD6PwaSgZ4igk20VcW4b1YUufKHcJR+u5LV
6OynRLB7BhiefW2h6H1hxAz6Vk9TrzwUzCiwL8KgunIBlgn2+6HzRMYHrZGp9AZnbdmFg0XZKLRr
C4zID9grJlEfYefclEaLy5nUmYoICxkVsJmzopEHly5VSfRL12EBJh5lX/hR1m1M8i32mZ056dEp
Kdf/Luj83wr/X5AE31rhH1piZL6erfHzf/Dvlorj0R755faxf2H2Wa1/L/KGj1V01hmiVp1jw+fV
9Z+Oimf8CzvonM1uIWLGsUvB4p8l3mL1nxFQs2KHIjsFgL9Z4n+JfP5zwGbjC9JKty0aN4IzNj6T
81ICaA2OeZS7gRPrVrhrCz121mELgOjTYKkqo8ubMPfu6KZPzZ2uqwnGGkfn5OAnjT/eNcZQgXuL
UEx4+aY3YV0QDDofhLNReeWmChr9Pi398kMUxh44W3AhI8TPNAYqHgGZvkc+QCK4VuYahnOjKDxW
zsLWCDbbyXSs4ewiW++h29WifbCnTuesLzT9Do+i/AYPQhvvKsJhrkQ1EL7YSb2ERUWNwNr7YY1Y
AdSJ/cloTUgiHHxCAA89nK3VfN68tfugj+FOzxWF3gKqA6CoSHSgC0i3dwl1owcttOBg6wm5JDtd
dIZzBP9BpNvOkSOPKsObWBhs/RuOlX9VIv39bpDNUmxBC4y1ZvFuaq3oBM8M9Z9WhtCcx56wHl5I
5V8DJgRW8GLUvtJYWcjl5uvZlN2R7//6P7qbxViIQ8mQmw/UiTa750UXCrmheGr1z7rIAZxMioSi
67LAQ/8NipXx2FW9/DT2kiEwxpJJ/u2fNO8vz0YnunrX9Ok4shemgrv4RTLUWJHDwmChTfAdbSyt
FJsWSYlY24nZT3tYJBH438wnQ0vU+Dm2RU4w5IWfIebGyMvfQY2NpG1k0vhj0crYi06G4xTtpGUw
amGuqMzZlHFQincp3EJiACNFSJwF0gbhJtv89Jop3PyhGwhAjIGFiRSnSkxfzbCT/geGPOrnPWTB
aIb1e201fTeUGbgPFqqK6H0fTGPwze4GWdnguFRvF+u3n+l5wRWAHDdCMW1W7ZsugqdFEwiSYTTG
yq5moL5XfplcjtHUKcwsuTCezmt384WQxvHMBB4cLOdLg4BdmAGjI8h5aO6gnLXWeRnGDwI01brI
h3hc9xgD2wu3d17q/XVVPhm8j5yE0Oq74nwQ5+SrVYUTBeHKE8DVMUSMO9MpA3I//eavuoRciwMW
EkA+F9wA0NwWxd4QMwYUT1Qk1BUzqgOGmYrgoEakM6idlC2uVdsPGF/efoPntVguOx/G0L7P5zua
QvbisiroPDPHTQ74NZyA+hlg0/MgqVsKYYH8YIwNGXm5U7Fm/Y9c4JX54Y8nO3f+6a3R5cBqBkfg
/MlOJHaMJeJYLqtPaA0NwBO3rYe4YxUbpfXt7avNn9TZJ0d/w56F6RaXZb1b3CQ+WdFBSklIt9TS
9tCAQdkHrWnutSDz7yRu023umNNVxAO+MIRoQf1xcYwt+McMrArIFpYvNghSeIi1yfiR7MdxRaS+
JYsH2RRT+jXDfy39lRPyu/eezWaLUUYmBqzRTstmIlfF0T1YWVKhrkMK1jjjnTskXXE7dnSR10i+
MvGOEqKD9idjz5sMlK+ncrrvSzmU+4AXnN+XU9GonYP4J0IqFyCWfqiU7ky4PR3NoYTVxdNPM6Y8
Ta1YOinWta539empjjut+xHqBNo90d7tPORfo5ekt1YfU8SOC92o7ws0sQQniLB0ABJn9PuuU90d
R7HujR5K+thnHOuB2Fk58SRD3YyEWcYCRFRrQGr+mGhIuLujb4U5FPA2cf3sKZoy8sgi2GTGsKnc
yMLYZk7D9Im8iTjbQGwtAJumFRyEte62keYdqyzrk2sV6mZ0aoDOJntnBPN44O8I/WkX0YPi7Jly
5eQ5KyIV3Ii5HwBkCS5Cu5bo2LzyFLkJ57cjI9cFUFQNEGw2CoG1zarOsYaEq9YVgb3NapEP5l1u
DMQG/yzMGQR7qDEPazECwMIfBXBcq47ofZrByG48pEZbHMM417wfPm3s9kk0fTr+TB0bDcKKDDC3
egbaV6GYj4q6hhwxyAjYO0gZ+YOdDZV2d5yi5IfvZ1kB3htRbg+DOqnFDUDeipN2HE5RuaE4OZD/
a6mEKFqoYoBmReIR7G4B+O0xdBplfyVaJ/cPcDtzfW2TLdkdidHTtJOjjyGrj8Y+X76PCqRqd+xd
qp/wLjz/IWy0PnLWbWUb6SdpuWHEmk6qZQYOaBj1W3aFsXgYcWSa1yjOZLkzWzGS3ZmCxb3ylM32
aEPiKjwBSuzDIfTdIN1VpQUDvTFA9cOjzpMeZjXVmMdYzw1/WypabRq7o7B1pmePTF9SWyteWblK
ACJb6R4ehlmoG0lOiOHsqyI2MiIm+5TIzxWxfsZ20pQ015Qrpus58NncD9TWs2OPzDIg4NRVceuF
VzhYbJejXuJbySPIlbz9AGp7Gtt13SQQ7QbkphAdUIrnMLCFCZRnJYEpTe5K2b1ZfxSqtfSrsuNA
RS0AURsn+WnI7BLzmlWADEB/pxyKApaW95vGhHt6NCmjIhytKscJ16DMdHEHmpwnuyqrerKeRRMa
8ZGXG8HDDwylA01vUnElIGbqa73vh+TLIBLd21HxrdsT0ZVVcTONnjHeOnnbx+TTECxSr1PR1+6h
D/RuuBlL14g4vLpGeIvmKow/4KaCm3TbQRLw5LbvI8AI4Ilyi7J5rKvAe86aMJBPAQS0WKymJsmG
kcW4V+hWgVb50ZPsSFM8OJas+vYqp4/ucNZ3UzPceUOhGkFOYaYFDQUc5Zb3JS16SftcmswU6HwN
K/s89r1QH/EXezHeUpj3H3K31dtrVydr66g1dHRutSBSD+QIWhaaW6oklxbE8+maExQSZiZbzi9Y
ftknLrZnAZzsVPMCd1dT+qNPlcqjJNppM7i1vqrmhsrba9Of1xMIw+iLszrMdsPFFirR0Vq1YL53
KS2hQxGVSCNdHf2rySQ9TYRsvn2987Vwvj+8hjOeBWMa22Fr0e/VAqfrFCq0HXIqhKzgwHdDRH3f
Qkh547WeARo3AOPtELX59pUXZ4Jfl3ao8sEsYfIU9lI+1pbsK2CMc0BDKxtdpUwVw3ocsuBa16P6
o+504zFDSAULuGnsdZjkfb5L6kTCOy0L469UUvPOB0ekzv4VfJFu6sgJz2QJRmhqMcEowc9oDM2r
pDUI0gDFf2F/df56uYrL343oxsXaj2BkRji9FD8EWjsl3GLzM2XBRZVfabrclxn7yn09eE2xw/R+
0U2/POqAnEYhhS2IVzyfwxbv2AlIgSzJ+flZ85V1tE2LIt03gngjonyjvjumMfHRa9WoifNpMKqj
ByZw/PT2+/7z1gXGJB+wC8DpWbR5fuuDTU6nZ0bzxicKOJDtIY02Odk3OFGa25rzIcGTZm0SCPD2
hZdD3MFDDIgHAPesH/yDXSPMcBSitqyD2cVOQmztQIypJ1rjoWB2jPYlXmPApBP8fBXbsXl4+/Ln
e9t5mEMm4ZwC0oPG/+9GyAu9C2EZTmvR/N6NvqEfMlPUV6Hoo1NQsFG6MLxeuRaFHYzTcx1nBsGc
P+NMqAkrWO7u2GPjn2GntRrIdLqrnOQSFuXPSyEunYcTYxnklD6fBV/cVtbqXT/atbaDsetGxGQk
2TWYbjJWdOqZFxRk8+/+z47911TBAos3i6IVJXF9cfIaRYzmsAjDvUwa70jiur+OLPozogJPZ3oF
3fQy0cwLU8IrV/V8NMF8ORzDOJ+c32LoSTa/KM6JfMzUfSlET3jtCCNj0MX7TAN9bmiYCy68w1+n
5LObxQD+S7xmUSnFB7W4rFe4bEOEH+9Ld0r1fZ50PRt7MYImpvPl7Hw91AK6K1PZTlsqtGhjICG7
YEeRqITqws/54z1TGrFmjSCFCuI3l5NH2HZBWDnsqtrEIEK2ajPyaLq27lb2WMfqbx/5r4mKA681
gyVsb/6WX4yqpIkMpCmyRrHXdM2OiAOiBj2so3TL8o3n5vJ768Q0ht7+Rs/nJsYXOaUzwQ27ErUe
Vt/zy1rEBQ5RHUgCjAf9fWKK/kGHPI+KoG01UNCGc+mK53PyryuiMqb+xAIIhGJZS9BTA4sM2799
2BtbYhbDd4WWuPtCqOojg/oTRP7iAebwcBOynbt/+3aXMyKvkaIXnxMluRmbND+OF095qCw9q52A
UM2SQ2eaGZSL4lI+ZpboaKJJYwcx2t0MSTpceL8LsMt83wKYD+dud1aEIgs9v3QQFlpIGna379pw
2iMUmTAn5f439LzDcYytfD316r85O7PduJElDT8RAe7LLYtkSVWyJG9tu28Ir9zJ5L48/XxUDzAu
llCE5sancbrhrGRmRkZG/AsmdIpI/HzoxzszM81jRoPbQ9pUctV+GMBsqKLd2QJX+5xthDkDS6lR
isOc8vKHVcLkcuia+SjV03BwjF4cpXb5PhTDXuS8+vqMpFPj0CFDwGPbFjswRCh6umzzMU9oFk2l
Kp9wK+1gehnSt06K2wdU7UAPY8HT+rcX/rVJole4luYZHD2lzST1qGx0zBmPVNXI8YwBD3Etj747
fNtft4faqEyx0kjS6eTOsCwdSM7bldaldkIjZ1SOfIHW75HRB13SVMcSmPQ9ovctbPcwpyFZR48T
AkPHDjAtzNtG/iiW2QyWvP6iFyoChTzUDugEF+8KWOq/8ZjZizqXK0K27Wir8IYOl4HDTyH68rN0
BdhrVdipZySoZ5xyadKXfyUplwgAUZg9WcJqPxSDjNzYwZlHeWdVtsMTWqGvrBIGXKfIQK6r9tdx
zEZ7Guge0n6nsXZfSqJ8b9QAwAGAHakgoF2NldCpxC44uL1Glxccd8w6sEWyCzUVtbGXw/rXwAg8
TZkJCjBA9az8lUs4T3ix1cjTASsFIbu1bg7/JLSLPt8e9zLcruOuDyoLHoyDizp9qssJK2pWRVYz
ywEsdBVVm0X1ygoR5TyG++i0Y37//xiPNeZg87ii6nc5npg1PNVDSulGaLVna7GxXkzp4jRL+iNW
JnknvL42PXWtgjsKrS/SpMvhJE1A4rZr+PV65TyVRsOrrYt7Y6XDCcpuJpL1b58gcB2KmiurhDh2
OWLVaTANyd4DmI0RsiI1BsyUDX0txEq3mPTqTRju/xaQdYOQAxoZOMUmjuS6NLSTUPmgQObcKJ6H
DyP/jzcAy/t/DLWqRzAYqRCwzsupQXEmfVbDJUBxPfbbGVV1DMom289ClLffdAn8Ny+io2XTiaEU
rm4G65QxgnaZKEE6YjuNx739YNYNkD2qdR9uL9n6V/1flrcOxQW4Hj3yWi7CrR5MMZrmMqaGHKiD
g0s9UAvQSmH9OWtr603Z839D8fAi6EPTus41UH0uBEgkOcjMVvggKnSviVL7EI+89mUjrnziS7YT
W16bHy/qdeVYImVLCOrNeJQHGwKpXSUAArpQrz5NOnCWe/KiYu9iuw6hJphVVBrXphABaXPkVKcH
FD0kapBYUl8/wT6F7ZaUnZ0iztG0Gq4NsRpO2LZ09vwJ44BJS3YmfB1MqSCsfW7mC25+W7lBUVSa
l6FXAnWRMO7E9uVQItQd1BQCDgKU8ouK+tuXdn3pEWyAzkOw2dxc1pIXqoGWUFCbVuKvJYD7iNvu
PCeW4tcars5FPzdvPpLUMTj4FKi4NdGcvjySfNxet1HzDJLUBG2NsbYyl7gtFHa7w+B47ZuuiRLs
DfolMIYvR5LaBJKhVGmBjMPEQS3z/p6OCzlini3HQXJaV5OEsVOYemXnou2CvhtSCpyK7cs2AT+Q
GkurcTvNsdeZVYF5y5LdtXlt+LeDwPqlNkGARz8NBXiL3BfbPZMgJVkDRVSCpCjUA6aE2iPO9uND
iBbBh1zFRe72eK9MjR1K3gdPD2zIVh6iMKtBGlPGU+Fbe8rSTc96XPwCNbTHclyf/9uZcfzhV3Am
TQSgL1eO3tGYZUgcBQIbiK8y8PHOlfMy3bnZr4eh8kDVjk6aSUbhbIZxlraYmjJSglaOMWnklrdh
e0ND/XL7w13HF+oqIGpIkigicTdcTsd2oFC0qa4EMtpZiBQoAB4pA/+SY/j2aAM0PvWtIUideq9A
e71FVqiOsWJlXzSu1M3I2CIU0TJh/V1jwDPooxSUtfZnFkBNYwBXb84kKEzKqBWTSFCt2qbCJQ8H
qAEmL0BA5R6nHAvt0YD9oGJvfY9UAZS62592O8G1vK6btLlhNaFgtBViCaU6rJhhR3/MAdPoKL97
1TpNpgjxE4v2BDy3J4DRuNepjK3gZ/rrm8+JtdLgYGzX+b00yPc1SeERclGY46gEaeeNH/NlMFJd
BNCUF/bt5doZvFWruGMw0avxURWO7GVFX5+wkJwOsqjMu9uf8rKosJaWmRyBedV/psysbm5BO5Hp
7w56509KZ9yXkZjf904eGh72G+mZ8VqclRoEfFvT+Mo/1W8ML+v4YMNt9g+CfFwRl/MFsWojliuh
wxhhqUpBNQ0QN6thZDTLzq65WkcwGCgCrOAPABlAmS6Hmhwka/pRQ7WkNedvuHGK+Fng95aezERk
z7e/62uDOQY9CirJZKAvPf2/3kkakDVNSXTyJFGm59DOSt+paJF2TrunWv/KUNQb11qEweZEw2cz
Lw0bm9rUhb8ocd24uRMNMjpYVUsDcKzLf988MW5qDh+XD6NtqXdZb4YgwTh7ET11UKmT/U9WO6nX
YXn78fZQ26ucqgrXAegZ9gWv7S0aMLXaHpNBq8Prp+tO8KnveVvoPl4SvIvAwx6EWKqd/bhROOZA
UM5Zy+FUExGcuBJ5SmyNDnVetb4lnPJZMtgmbmw23d0y0uANM0U5W2ofBkDgZMj+mjYjVgIr2o0X
qXiflzrdvrxCvubN3wKNASrnPIS5G6/qb07WlYpFMx/WIgLq2COsSPdq9iPaVHdm0SRBI/Qof+uw
/HXmWuKkYE+U0DbJYpfqkQZUZPSBS8yA/UAV6g1cHUBby72MeqJRK/9LzrnwCflbUuFqP69jrjhD
VoKnwFYEKowmaYqzavRxRs7+JFrvBC0Jw30l5Patm3kdSqd+y6pT09mmHFqKPK4xI3Ux6gZ0PnTb
URzN6/tytrKdvHSbdrCZyLWp3yJMgf3qtlmYLAs0ANMc/VaXkAm3GoFSRLgnUXZ1ZNZRaBaiMsgb
EXzfZSxI8gUdG8MafVyuwiN2qXUwJVYe8A7gSQpC7dx0WCm+cW+ug649D84oEKUtL0czul6rRTT5
GDlpHpbD+CMA23kfiwR+XjaaQd735Vuj+RrHV1zdOk8ejJv6RRJmE7IoPYNCEvZkHJkfiUO4g6hF
/fb50c4hJnAI6PJuExxVIPXS2xR1R3XWfmHOOxWHVIPRMomkw4VKno54gBc/bn/VV47BCyAS5Nla
aNuyxFUcEButUXBNNIY/Wl8pDz0oFsps+rxTfHp9JPCRiC5QHHnBm/51V+lFSYHb0DhwiRzdLSa0
ltppHa+gk74TT7ZJMaeASf3fUJt4YoWxFOrlPPq2nYmH1MrQmRtEiJdZpnUAw8L4WRoQyZCaatzJ
dDYwOiL7OvaqBMMc7fV4XJ6NBpdWCwmO0e+wvnBl8uJ7J4ri59yaJuDFkP0rfANb40OFhPzimugJ
PstDOD3JbdOea1X6R83bCLmSuRBuKGiF86aFPnJ72V+JE/Tcue+4yCElbZc95BUJz9MefaXr/ihl
Pn8aUO3buVmvEmg+BdcqGA6Qm7zMN6nQYuZotzqseDtY2UkQhQO7CbUHe4g1X5lmZafmcJVlruOZ
hknJgUeCZq2T/muHga3CxzwfGK/W1QBCL+3mXk+C1aDJs+2+DQgf0aEdQf7nYnqbIcR/K4/oM4Ac
MBQs/Gb4Xl+yPkxAtNWYq75TamWQ4fDb0zurgpvj2lXeP3VGZ+hvUr3/33F5YYKhWPtmW+gGHpLj
NMjsuFxDWo6nrX1G2l/1zCJvvCGz97oCr2xxZCtUdh2nGCanvDleGPLhuWsqgy9w4AwxKTZhBIWS
8QlaxNRhMtzowQwY99eQjoMnmiSq8ZrT69/VrGStK8eig2MR5p0/yFOC1h+lDC+yJ/v77U1+HXHY
DDwWqUGxHuBnNvuhGgqK0sPgqwMPU7FkQvF5MVbKAaEtLdzJxa93+5pP0ESkIrQKlay/5q/dx2HT
TAHODaVWGeUkkrNvEDUIMtCtmK2kvDmeklTQrLTWxJWWxeZ0KSJf8mGxB59OHrp5JYXd6XfeLVDU
bFaoevtwKzd2HYr8EETW5fQ6na56L6e934okOy502L7IEXjrUI3S9HB74a6jE85YFBZ4LzJBdtnl
WIDoZntGmceP476Fx4fkZp5Z45fbo1wn4aQufw+z+YKtPjajmSyzP4CH8lqri78qjZzWPG5U9U+t
tZb0TtEqBVizNPRfQIhqHsZMuV9lrXaU9aT8iKV42Hu3f9fVtiXP0Xj38K0pi1MavZx9zjNPq8gS
gtUR3CtAP91VcSi7Mw9O//ZQV3uW8r4Nyo5UnyuL1OpyqKiOljDLGiOokgGRj17RfRxiBTKONaKm
eIBOO9fjKwOivc4zkkYGUvPbpgk86L6LLUUNkJUvH2QW/x/NhttjOwiqxr0l7UkuXd0J5G901viD
apzCl72cIQ+4HGWxVA2mUK6eVAQFPshapv2JdNgobgE+lOKcTBvlFPWOjF88PsE7d+1VNrKOvnoa
0JBaG7mbbUaqh3gxoi1BVMb1t5Jm5qNMjeCr3HYVgitTGnkIkZiQNdR6Z4tfbyW+JfpWL4w7DtIm
UbfisddDc1YDWisrt8lwWh/hvx5d2Fl3djbT1auAeeL1h7gu5Q/aYpt9KzQrN/RFqMEwwRNNACF/
4Iv+wQsp8QzodXf5qLz9rNA5IN6uRmZQe7Zkqd4ZJF4MfFvDGLN32Sy1WJDkrQX7DW7xnqT/K5sJ
OCiKdS8d1KsC/ARv19DHTgt4xKLvoc7Tealt4VWKJj5qYmwC5DHyd8NK+ssxqv99+7RehUU2CphU
qFj0Nkja1tX+64aJ0gVncpFD7zWz4oQGSHgPubnbWcYNzIvPSArBZmUZ6RcBbNsEBZmnToEhgR5I
kxx+qadyvG8xNP7aFnlkel0fSjkEsDaP/XzBhvpQzerwL9VnS9/5Ja/M14APunJRlLW+tfkhBtiE
VtAjC6YsMv6pQZ2taj/1zpP5OiStgCOiAxQWcoXtvW02k92VvMuCvEn+6CokI1d2WFmQ48UDGsF7
UMhXZsUdynOReiTZ6vaYaJkZDbxN9IBk4WeMo49nSPZe/2bdCn93OdaFIyVAnpTgRy66CXstBuvh
0rU6Yg5GdKjqSkAsL9s7R+2y4+1defX9XvTSKHSy6Wkcb20ecbjjYQdfMUhGMNtoYwMRMtEce8b3
932YZoN3e7yrqTEem9IBFc41QrPo8hSQ2SadhRk62zMOP6PBHHvA/8vW05tGC3di91VMYzAEPm0U
y1fe27blJlkoriKupASzWs4fMVZoPxf5AjxZW+ITjzMa8hUKe7dn+MqgawkZsz3yOxki7OUMi15q
YDQwQ0Ce4kEMjnw2K0j8hFcTcns7e50BNfb2oNfHHokzGU14HmqgdK1tA6KThIPeOFNVsiZ6VlSp
OaCF0Hho2CVuGkuyXxULFtTYsAW9XBmnprT3rspX1nY9Emtfnoo9ENPLmcvlGEloc7C2RWz4tTwM
YB2W3M3jcK/jeHUMmS59W95rxkq03cJHRS+hhQlnJVBDJ3uHhHp0XlKoXLe/6itLuZqsgqQEGkdH
cHP3S5NTYhlFyK6rWA/iJMTKACxpgPqofo7QRDpD5Nhr+L/2FV+aVoCEwaZsH6Jmby2JZbOSEyt9
6PMyP4FTScDFwua5Pb9XDj/QF7R8yUdha29DtB0WstPSgyBXTWWvljTpoFhp6yWiTh6kSN1rgb/2
PbkNyHSBxFKSW//9X1eghl8TvR4Zve4qU5/UrqITUSqhDzzWOWhhNbm9maXB7Um++j1pdfLe4lwQ
vC8HLdTZTGtA8sFoyykKHlnjxqrk+DIstp2hXvmelEsw0YZgiwTS1pUG4PKkDk1MPpNLc+WKnJSG
DqfufINyqXuRYTU7198rX5QRGQ4oOQ/Fbb2qMNNlrEOytjGKJi9q0gWIs2odIRI2D+oc/zvbhrrz
Cnjlg7ItGYvmKnfU9pjH2BuZPatMCM+jgznoaTBadoySTdEeb6/dVfJtvKT9OOIAFueLbg6gkCdd
zZxQDjT4nEGmiQoL2KjyNJE3K4dvCVp7EX4Yjm9umK0jAxWnTsI7k8L/5a7RG3suk74A3JSEhQeo
sHNbveKB5dh7pfHXdg11hzV1I7MA2nQ5lNPbnallQLZSEYFrqqflkPZD8YT6P/x8qdsrcr62fogs
GWtBfOWbbw5EBkIbiwgCDBouamDOQChCPSzuQDr8ur18r45Edw5QCBcTae/lzFKpziw5K5lUPJfq
r3EuevO9IsWy4s5qtHy9Pdr1d+QpzPXDBbSiNrYX77I0qpY5BGrBuzmQdFSGEp6MR1Qv8pOc0468
Pd717FbZCUqkCMGS0mxddTuwBMg6lHrQx7Jxp+egG2J1qf81EcL7cHuoV673dSxg7uxFoGhIqFxE
zh49B97/qFCbkyWM7mCOVp6jQ5hYTX1EeiGNAqODwfpoNiiBFQeA32XuikaraPdRXAuj+9u/6Drw
rF7atISslz6cs9m0gu5uXUkZNeEoRAXQ5UbMoh+TqS+FZ8xDVPhU0gFxWqhkKTtjv7LQvIlpcq7w
FYDN67//6xpBz1goUzgYQZRBZeAKsdVTGavIdbXYlFhAj3dSuusw9BJhaXKS1BmA8C4HRA9xJAUp
naBvqyzoZ+xgQ3so76kNyn5aS+27QgtDdwyHaie+X1e5OKMUw8HeAqZWjW0VNLY6rSh73HXUWMih
a0Qs/oDe4yEtevF9GbTpXJTQU5FcRLNtAnRcD6I6Vss0ftKtevILZ1F3duP196e8ReVyfXU55Nab
DHeA/a0lJtJxNJfjs6G2vZ/NTXmOq2p5RHv2/e2t9tpwwOZWK3r+4Ll3+fUB8nHNAdYNJLoAH2sV
/YFDag8Z2jtIRvp1rjv5zr1zfbSpg6zPShCm5NLbyguLaQsFwia+NHGJS1BbwbFuY7MKBgWXoJ00
bOOZReAHAULmjC+9TXECpaTLGS4Kj3k94kZFtqnxdBvpcrPt1Q9Tt5Se2SKUaSwZpPUiL34QPb+i
mWEdioluqlGZ1c7cr1NrnO4AKBK2wSoCj7z8MQWiuFOvNCrtlqI75p0zZ8gnd/GeVPL1sjIOu5on
Lho++HpejiO36jDkMdUtrNLiT4VsJWczV4pzAZjQNXL7x+1d9Mq0gCcAi17L39p/Ahp/BY02M8so
1kGXIjvceCg5GI92XMnPt0d5ZeMwG66E9TW9ardfTkrYXSQWivlBhQzfp26K88J1snE892Xdq+7t
wa5jMG2jtZiEux3oqC2JHN3EmQdwSH2wjePvseQY32EiRcs95WCp9bknJumYNOhX7MTDV2ZJNZJw
yJ2+gjA3t1GnWN2ara1PoqU/G8hmJK7U9jWEQUn+fHuSr2wTxqIpRzq2Zrqb7WgrlAgmnXqWMcfF
KSZYItmHJAIskBiF3CzeQSG/Ot7aAGYZOfzbW721zcnuLZObNlvCuzy185NFsnJv15nuqVR+/P/H
/Hi3kwGuQOstR5CUtjGbbtYDrUhN31FB0VZZaB2w0MSsKTS7vRtlXZyL4hKtLA43iQvUlZWqc7lF
tWyOMR629aBuFqsJRNlZH6UEiWy3DpvWl+3WUpAEbvQIj+S2jz0rb53jMtMJlksFeWexG3Ku9hM/
CYQ7AZddhavdNv6BPG0MENdByfPvzK+efXQL6yC3sCd74+dmqBUAZ8KBpUq6vbvitFkSmqJ6QONV
PEain46Y18V+l8JhGOA/72ynq7DDeGDN1iKlSfzZEjKNJEQpHTxG0KkNPMO2oM3tLrPSmTvB4Oob
EgV4IwFLo2ROyXBzKWeoVFliyNQjRzMNuklPj7PTqD6R/MvtT3g1JfBlxB0WimYpTpybbGiypdaM
wHwfMfmLPrJpjBMshXiH0nk9Cn81LfE1wGBou00wkTtRAXfjIaJUkobZV5aqKk5tUz61e65G15+O
sMgrHIquCXdy2+JZUOLtpqqzjyHspp/0l8y7sJwRx8qQ+d5ZpqvwgvMmSDlwG9C4oMltTl9uKY1R
abV9RKCY9pHcdB7iSNoDOvLnXJbe5nBEZsFwSDMAMaeWRPdqsyuGrM8ysxH2UcdqzafuuZxDpCDu
bu+Ilyrx3zEFSvnKa1hZd1TL4ANdxpTBtIACI7zvjdKomK6G9m/Z3MN0Rn7fSYUaDe7QAzl7xwnh
k6oQO8IjfdJYO0FOMPEjcJDX5Q5prdwdmzLvDnmmGXg1Tu3cBApQ/H9XA8TfMe4HH0eBJyEkYO3Z
CDMdodI6nz8Doe3PYWaqH8ep72Q36kvU/SH+q4k7ppHxM5060R+g/crvJluevsejiv5jTWX43KXU
8jxLnTOaig2CvidqWMS/TBed6pbWjNqvCYHxfTQiRIwyMRTOR7kauuEhFJY2+VWemb8crYVnrMZ6
/Cls8vF7oS4xSAmL4shD1OrIHRF86u4uNDpsH9th7IIeW8ghMI06WTxgbEUVWMhV1Igqy6nlm6Ma
Kc92I9pfY18V5ZEOr+2HqNggnGVMy/hLi2BUetHEaQSeqCVjf5gbIyv0Q5Njf+nlOrby4tSXI6oC
qUkzGjWrfjTjo2KkSJO5nR01YempTtYXTyXWibEfNZER/tb0qU99Eg+0LXGN14r7TkyLjeZ9UaNC
i0FEU/MJ9Z7qAeloUgf4ZTuF48o2zQspcNo4ne6rspum3zgBGzXlN83B9qHp5/nLEFpatriW7TTO
saU9r++E+fUYXWxI6htsfUAuBqzo6zZD2SyKiIfIT6K0OqIL3HkF0JEc0W59CXp6E25ULQms2LLy
m84Od8bfHnMSehLAVWkBlgVZ/Rpy/so2h6WtZsjHqR+i03/qrPZ7OPRlYNpSHVgYeX/aOYDb8Xj8
E7m41FYqPG3GTZZkqGEMrNNKT5FWCHyqHbVogmVqVDRLSxqF3hIXCZZqOLgZ91Zb252PYJd6nha5
d44W4suYNelpsgRDWMsh0qUNXpZFraOaFLWJnf1btbEVu2CiJ/ld1ctZ+BHeGuwpDf3R+nGeIvlE
b1WrEf51+FPiLLwvSMOHL11kKZWv1qPaeaaVUbYwtGyy3KY1O1TBilEJn1D3x3YN9U4cBkYrIhOi
jVE231rgSBZ6DVJMTxYu3iehwuN/yoCzPyiSqCt3vXR/yAOGon5Tp2n56CD2gBh5h13HnZqq2R8E
yTPsVeSaJ5ZL1Eid59FSxYc2HaJvrFRhHhSE+96lSpsM7yxDWvxxrLvk44h8l3zmt07Jj8ygf/NP
lErRgsL3DIIk1GqrQmehsEBclhnsY0QFwJ9PStuOz8mELuxxlpwqh2Q+ae+QWp+TX9rilEfes8BO
Mrowju7jotdJbtrTjo4PpgGXknpN2jSzlyVNoX6tu6iexN2YxLG4s9G0TZAQTSMFuBayZvhxj+Zi
nFTeppI3NE4dPWtzKk8fURpUfnWkdcqZopkSoYsjHJqjtpoXqG8jFXjQG1TKvt7eiTzdNkdvlW/h
kUVZAJ1eKv2brY8Y+6gS8qoTykpK3R5qajlWAJeYAx9L2Jh3rsGxbwJkN8xP+RROf5yIsPCM/jtX
e1aBFHbbRgVa1lHe6e8Wq0x+4LcZP0YVF7lfDDoKe3g9C91POBCR5qI6BGkXVcIZ4ekkVssn9viI
8n0howEr5kXpWC+5qp4HKRrFe3DWuIoYdhFWviyPRnIo61Jr8HAZUVp7GBpLwQR2xrWoP8hxuVqd
QjLN3klFmiR+WRf2gMArYnr2F31u9eWbKWEd81Vt8uoHGu4acnzobbX3dhJhjdEjv4U6HfFARW59
RivxdzKHjiAQmW06PyIqXimnuc96vygXNQ0Qv8Zcj8+kacnBAhjY/ktvzzrMuQiRfIuF053SJTZE
QTxDXd6dw7pOvAST38VV4jQKg5Q64KOuVk6LfGJZ4q9jFoPpYtQ+1/dJjwNCkEac7ndhHglQb2zG
7hAmWnoK20bquT8xpZ3fI4CGKLgqT4sVGAmckcygEvO+GUdMlJx4yg6A6Xr8BUvUzM4SKf57yShi
O3PtZhpbrkq1mVFdb6wu/Zzh5Pl1aYoQg+Kx4fShMCPVceMVeYetgYxZ2OyFucgMfOxsA533UMSV
eWhV7jq3BFZlr4plc7EA2hjEMLpmXCXyk1yi/PTTWjRpuUtxUSr8Lm76Ecl3xUnz9yQuxj9TXbbZ
JyrPiyfhd2CfjNSOfjZ5rnwQfTQo93x+efZqVC+/dpyf6A7FJxY5BXldSx7y/upRk9PUckekyGHe
TpH2FQB9YiCw2yceV6dWHxO0/+bveLU5ylOL8Mr8XTitxjIp6pQ/TlmMOS50lelT1NtWelDlbvSA
E9OY7Ya8vIsqhKO8ecSyXnXDJDYgb6OZpeJla5T551Kaw391SXTaU9IpCwuejnKMrLMo7oxRmtVP
FjJgyUOL8Bp1IzFUyadQa4tUPY65lVj3TsPu7/FU7rSm9qj/ZIW/4JIwf0L/0vit8y9Bh+gLkFdX
QyE1n7Hzzrr2WEZcc3dRrcSh6c960+qHNBVL+h1jJEX/MoahLpGcmyg/nGNbSvVTvGB1EZRKpj00
ktWOd7OA9vsudmpLOy+hVChe3qVioC2NFCnEGHtyfHW1Mv5FA21wzvxdBslqqPXCl63aOvbmHCG4
GGGGofk4KyUYBcChQIs+a1vx76BgIe+3ran+lEM6AT8HIZLWi4uli97j4d38oys1/JTSnLT5OI+q
Xh0cESfnvp+y+V0Dd2qiAMXt4uedIt1T05BI/oaBHBpLZMfpU3dGBzWQVxrDRAW+iL9C4sird+lY
9J/rEo3vP+RgOINocA/FCeW3UcHMWFZ+RXKc7okKXF354GIJtPS/gYtQrty8JFK9VwepbjEoz6Y8
PypLiB1EZtGbm9wUQ2nl0PWNJH3ci+/b8M6w1EZIaRBIx2l7U/uJZkAG8SSMU0a6WL7HORtR9QOF
keanpsax+Wg0w4JrJX7Oki/1TTEdRVwQzfRJMpZnZ0IMzbWzcfljzPNiHNqqHLreDQ2UQI+LFLY/
xrEdstHtxlG2INsr9gMGobXqFUPfD9lOcfmlnf53prgS/NcWODXY9eW8hUPrvMiyiQb7yVbaCP6m
VvX5PSpuTuMh156RNldo6edlZX/WS6Mu/LqwhPVs6/g9HJyJ7seDVEaJvD5tFL12KzrQ4QceWSn8
rijC8IjMvdB8dF8q5UubdelJx4/F+Fjqmf7FNjqlc5UEndF7U/SFvYMufwFCXE5vZUdRp1+JG9cU
GKcDphpG2nAaQUWJIC9l+V1v8pIWXVM+pbOcOX6n92ni4lERxiC922845FWaNyNee5Ls+Rt2KPpv
8HA5mNJiHj7r/fDLDkd1j2Z6lThQlQGCqMKD5tamsHmZM+t0XBurncfTaM6zGN1JtGnlRqmgGe1O
bKgWB41UfrTkcaqCFQT3VkEXepSIt6+dbWA0VATWI/dX1q73MX1QvNROHTXPzzSxOr8Gho6gasqV
M0UFuevt46RsHyorKgluBhn72nC+qj0wVQxppNI8AfRIZeAXoqo8e+BxcbaEltqPALTRzh2ixD5J
KqUQTNNm1VoO2GpmIe4bfeNY77OhXQo3w9wM67fUtFPQqgZCdtPYY2JHBps/mvyTeGxyelQ7c9iW
oeF1Geu7/7+S95XaQJ9HVmZok32KsIa/FyRET9ThnYemnqzffTNKB/6Dcq+Qcj0qRVhqwho4c3bM
9tw6Wl+Hak/5V+RWahybtHHGu2q0Bvs5yuc8/pQ5Wmc/2AoS0Hs57roTLw4VXS90W4GykOYihLLZ
J2WmSdSGMJlrM9l5sEcbBeIOclL0PqEt+izV9SjctNZ0bE9QxVef4gwhykCP5hBJtAZx3DsWL3nE
L2hoMH6sGyM/ToWaf50iFRaIlgqoB7xvyj8tc9RQUQ2Fs8NrvNp5L3Bm+pZwDV9g1pebPWrbuFfl
UjpZZo+IZBJ9H41u/s1dYjxzF0b+rMT9EyqWxu/ZWMKd8t6LdtDlN0RUBVQOrwXuE+QQL4fH3keU
KG1n52HRasWLnWh8yLvapFpD6lF4WOuggj1psV5/tCiX1tz8RvuMxLoxHUKRFdY3LTKqyFctEtzw
MCxFWPywiz55N1uhXQXZwpMTl73Kaic3Bpwm+TkxGts6vbfV7nkEtP6ABKQ+uZOOGQJ0FgFZEh89
of/SDUnnJTrNSNlEnWJ2PuLqMU5Seeyo535WR3yr2kxI30THUzm917XRtA+UrBxsvwylgxEsx2Er
H3fixfXWY9mAa1HpBejL/1x+tnJcHApjMqZGZjQtrubM3Ulpl/GRCnp1pA6Qnh16466sRL/EZCsn
WEXd99s/YrtzuCRRogD4QCkTlNO2XO9UIolCsx/OZUMn6D4PyUVczriCpckwUNvUMGaUPV1pRi2Q
DFynznpSyXnw5p9BR1yHr0cgsIEhXH6KaVlGxc7j7pxZc6P5o2lNhx4h++lgqHGhuLGddL4RZdK7
YSpyd8YTbWcTv5RV/t7EfAlQnngrcXGtoMfNajROTEkuieszJhiRjUWvg/BgO9ioiS5djwlIEk5D
/cATq/mh152t4gCgV49Zh4X34qKXbZ3qPEKNQgyd1AZ9kwyN1yi1iXdYJ6tzd2cPcp8GEI7bh2qR
y+l7yBo7p2Gs7HOJbdmEoF8uTq0TNUjz200tzMDA+uMY4kFQ+re/+LZQznTpwq8T5XJd1Zcuv/iI
k98SSVZ1lmzz5yTb0uClcfYlxlRN32kxXvXE17GoHwAwYH3p+23GStMO40ved+dhlH5OMM90N8wL
PHiGek6Ooqc26iYNlpxBU3bF5zGMY29JCgxRZVT+AcXtnr1twk2gl+musPVfhA3MTS0dJ8tpbOa0
OUtAX5ND1w2Ri+Rx3R1knNz6g9omyx4X9oU8f7nDVt0pshL2N8Fjm24TTkx5qrv+jKSdzavIyIV2
N1RqO9xh/Iqupl7VxZCcW1mKpI8zrEHxVON24WVz3uVfl5gC1VeHQsdTEjtS5JdO3px52akWpdFG
6X+hGD9OgWUueXhMqd537mJGVuKVWZaa3wb8TriztDIZjUcoLtn4HtoXly7v2u6rpFeJlAY1KkPV
YRgI1RRu9Ml+hERURzub76qwxPcHaIXSM3ilFce52RFiDCW9jIbqrJla9zjHuJmCO2lFfqfQobTR
AsuUyGuMtl4wRerET9gdkx0oKTZvkOrYpCfIEbKXAPhIkM4y439yEVXz3bQoUuqJWdXuByPsd7HZ
68bYrCGkE54ZK8+F1tzmydSVAADisWrOlsUOfmorbvZ3SUx1WFGQ3z3XmWI8yktjhEdJzY34SRr0
rD30mpkhm45lj/Xl9jl+5XCBaaFaDIyHzvMVHVBt5NnOQEMQOjVxnswBDGWPzwTWv099bcfP4+iE
z+T46n1jGHXqyiibiRXKOn2JGkCTOynkK0cLeQV7xZysUOQtxGeKi3Ac+1w7txSSqfcsmAtbSrkc
9Zp+P/6HGNbsfILtRUpvbMXN0isluqwCjpexrOrxzQ4luTtr44Bp8SiscsK6uEhkj8UsROk2+qi2
H5SU/8i3K8qsnkTN6H8oO6/etpG2Df8iAuzllFSzrTiWHSdOToi0JTnkDHv99d/FfCeRFFh4F9jF
IgssxeHMM0+5C5ibvLCcG1/kegF4fX4EmgywhK5+zejZcaJXbvPgtPhO3xULQ7CNntiD+8NLxqza
tHiMaHfvr8F6YP7al6QJAI5ADa8nCr3FS/oVnPGJiOkyIsDCZIiMuV8+aasLEGlF1tQ3VvwfT2MU
4zFCp84mcVkT+r+KK4iRitDgrcQAY1HbpVj0JZqR2Lu3cFj77/1Xu5ge82oGDAEQ5sx0OXR/DsBf
D8tnd3CqfLG3S7c09A6ZjTCW1KwblcD1O7F1AMFQiMBev5LVqQJn8mLg9dtMlsv4YTBaN/0y9gy1
Dwg+xvGN5stlNb/OeKg8YMivpTwczLWE/uu1Zn1I+9gRLmY42OCKqMTSLKdE7GOfYo/IN+5HDdvx
O3zUhxpasTn3wybo4+KHtkJetkx60jyMR3bWsJX20i71BqGzhSGqjcvNxsXBFGN5f8C2zLiVu17E
QX49A32kYhiMQbBm/H3x6wd62J69uKc2cOUTY6lA0Ey0kaunWfJhKV35DSMD7JNigV5NpcriWVbV
+FbZpmhvpG7rbvtr76+/hZ9APg/FYp2NXySP/aw7qlR2+qwSrzXCxMarOi0m49vYpN5LOk0eXceg
uIEGuTjmPHXldPAXJ251Mby4wpToSBTGYTj5o4p/xZi+f4o1f1l+aKpuy02B3sR8Q1bhwg9jnQvy
TAz5gCpzEABsnK+6kqBraNHrp5lvE9xVE1jsh8oulS/xhS1MZCQsmbt7/GklkkbB5BbVV/yEx2Uz
B2PSbOnOI3FxIxpc1BDrrwI/tgrsgfcBnXCROVeLHeMo104nPV+2nVfMbsTmuBtNYTtoptjqPp5s
IhFdcGUdUoBQza0Mc/3Ef20Boh+ypdzLcN/AYVBLnS9M7nW4zOBTfFK1kWSI/uPjsG8qbdHeLAxs
npZOjWqLdXEzIJU8t+lrDCBE3isoCXp+b6E/ZISAyx2J/AHh6NYM+w8X7vwHEiho7zJBBizCDz3/
gQ0G716udy6wg9pYkCDroY8lTGXTasYmSpfa0W5mBM7ptQepCo1+8YxINDRsTro/BsOuAQzA4Akw
lc0Vp6xCvZjKStqHeJzU3YJ48fhfAyrEzsJao/0PgG+U7U5iKhyHTY82Pz0/FSNxGhl2073ISaYd
o/y5yvxNUVUabrdmohkHQ87OuJuMOZAf4wCH+J0WJCIP+8of5pNfNy4dEa1Dm6oZyIW2okgc7b6M
M6eJ+n4ZP6EZjksw9u5xj2KlnEX3yJTetE9VbiYMoQtNjO6Taie0R9Vc0wDDMa/CP3vKkNrD0EB7
5lcVbzSemO2PfFB8l4sxI03W81ne9/X0CFrflk9xqdz2Vg/s8pSxmVaOOrWwB1bRpeF6/q0qrQQc
Z3fGaazH4YirnaTpMM8qUqIyZKRsUZibvMizcZcQwzfmNCIlm6TrWA3C6g08wLozzncO3DgmL2R2
qwjiJbGrK0c76Uu7fu6W+OPYTukhoP2Ma1pLt0PF+X++reKDMcTljWjzzwfTnKQxxhEnnpwvgzba
lYleT/M8BXZ6YF4mQ0+BrOOP5ZPwZ+0Nij5/2MCBPrx/5V9yJPgE4ON55ZUU6PlMoM+fnVYFe2Ga
0+dq9NJg09YDRsVTBUw2gmGTR24XF9anbDC8aNGr7HmEkf6lCIS8EViu1wCEIT/GBNEI5OoSsq8x
LW1EqfXPvcdOx03LDI1Czkc5zM1et+vsO86gaVR0rvb5/SW4uNRYAVohf0BsNNABOV9ENFyVma7K
Ujv5Bu5l+IsM6XzMRCPsDdjBGTJoNxg4fpXBzWD6563OtxzvigEDbEwLALR/cc3oGcC8JmiL53Gd
1tCxtupirV5mbEXpzaywxxLXUxkuwYRGRRrYanmZJodyq5sDS6SbTMOQ+zhqA5MFiqExPpmEu+m/
CSzTLH7PkBVH/AhjVMhHTJvSfZeYQRlNwRgXx6nCqDr009zEx72asLFPl8ZgUp2r5qEck1JiAsYp
3HYDsxrpC3OOpK5PMB6Z8gNJy4yk2pgemquIWWKQvaNlWw47+iqawN2nzvv2E4lZ+eRa8/ItJgLG
J6esa3c/gfhQWyDXSwAjQhftvvUyu46WzsUHIXV73fu5dLAYImwGq/ge1Rv81dMO+ZI9/U3hPsV+
Io9KMH3dzzJwVgsDzexZKhasu2+6uvU2FR3TfuMNyFZFsjVd4AHMruoXkOyifVKx38kH1MUFOrWA
jBmpls4QGypKsU1nJIxudL7zYMs/QxLxytBL4+ZLDrKBIrQVy/TVcaXzba3nfXBnffsE7ka5+z4b
pGDW2WBqjKUTGgnAS8eDL5U2fh7tuTnk2SQAU7lWox3HkRQv9KtxTreuYPbLNaUGsBwYb7S2+NWM
jFYRNSpNUDDJXNv1N39MPPdpJS0tTyCeNeMOVKCDC/0ceMm2JSOyIrI4a6kP9aj0D4IILOrdMi4N
cuOy53pbvJkjPZWV1X1tXGMsj9BAC5ocoAF/wznzn9Qox89mOU9+iPTDoDaJKqtgY0qQD7gKmsVm
KZLgACiJIinSJaPIKEhTgAvQxvz7tM7iee+MeM9iC81QePQX8YWysgg2s7ZiedzCUnVkLglohz2w
PV28lVYrgn21VNUcMacFWNeUfhvAXHHSOGowoUONx7GboLibranQ73xDDT/qQib5BpmDspoJmoP/
2lJ4Wsc+kb0HvSzV6hDt18GTh7oQpogICMODgdW8/dIhMQNgYKZxh7yFDNz5IxuhkN9bkzTnMZ7M
crzTnGBxQkfTRLX3eq2T4A7HXD7QZeicT7BQkuG41LqDa/OUmj+XZc45XGMFi300pe/kDGxxVMbu
apDFdirtai+90TY+aUBqlmTnZml7B+pJdeZuTWrIqKSnv05ahcCxZiC/C5Emdsqd8IF1yEdZStzK
tk5KCzdaRN6eBrsUxZO59DMKnrnU4hsA+OsgCbuFwTlJOHNGWnrn1wRAX6AgbtY9g3wxN6Dg/K2o
Uv0462X6Wvb9qnVm2//rhcyhW+t6KKxrC9W+uJvoUAPhgMD1nBdMW6Qssk++8MufgdfSqS45z8YD
7ez4o8KX+xYY8fpCchy4rFQcDBnp9lzk2tLXWwQPLOfEZl4MI+x95M9l6HJAYX6uvuNpPMvhEegg
hK5Ni1R5enj/ZvrH5YzQrQEgctVMBXBzsQBuKxfhTln2rCad1Kgpkvxjy3DqzpZ1/GINun1wrBlj
x27xTlMAfUXrMu1GBXpRfnE/cihRTF6R69zNl1prk2imIjBK+Vw40sjxyO2yOdlzvvB9SMCy6neO
0bjejXzgX09dBe2QaqKV/f+Aub+K9kLSwLWLpXr2MCA8lSi0/u5itRwA2BfoBjJsuVFb/SMZdens
gPaGC0txa10U2kMFb6y2VPnceolSB01N+bQF84WZfV2W3sboU99/nOvxs0o0sWe43IKMJZv70EDm
eXr/01/vPldnOkPvh823yjacn7cqBfNYGUb1PDZl8a3tqvoo59iJRmbqDzlTHGxhEqLCOGn9jVP3
j6NOTgL3n7YCtK+rfMjjli6muny2UHB+HHpL30yj03+faC6Hc+FQ24pOPL//vtefGwlc2k8oHLDV
UeU8f9/CqBGmnCvxPPSAMatMcAtqYynzcMqqHfMiYIbvP/HPe1zkXhbiWAacWMLL1QEf3YZsoS3t
U54tYFwV1gZ0M1w/HQ4JN6sBBdopdgsaR9auq22lEb/jNOi+EA00NEr8er2Pu6Ss73u7sMQjPQou
5Tg2lxd+OQh6gotc0lArZyv4NXuyB6ebz8j/RUYsZ6sN+6whl9u8/2JXWweJAdARBGmklldv7fOl
hGdSAmYYxIv0RLFsgtapDxq4x71RDfrBCzAXCz1aRGAHlXfL3/GiQ8FmXXt6RC0yCoZ8l3YUuehG
S6JT/2I76bhrNZ0tQ6YEybaoI9UM+QExMOujBSzxXsOS6uX9d7/s0a/PX1tl/JP5OISbdZ/9FTbQ
0jeALDf6M6dltCJNFEFJCj04v1Epz070reywXnSv3YvaVZ/6Ki2KEPcZ7xWUgWR8KJ3P7/+kq+NE
7EKpcu1GrCwq+3JnM3OvtQI6sciz4tmCu3BAvHGJwXbbzgGtoPg4LM0tJYar84S8HUfXCFbdLpP+
5/k6LKDJYzrh9nMda7H/gCE5wk61BFFe1kF+GEGr/nz/PS+6uqw8Ljrr8jJ/XKX1Lmr5VCMn6Kdk
fu4nTX5qa6189jJD7NOC7Pr9R10vKb1+8Pdo23ExMz85fzmkZUESj0HyUqVV86Ucza9j5rsPivJe
hn3c51tXq8T/WqSTxa4KRUwWCcw0Ls4f2jDkA+pWx89ZayUP1Gx+hMF6SZoXO49u7XkPtSLtCznZ
w40G6PXS8mQY+0x3aYixu88fvZhTOeVFn76U9GYO8K0AxBpDk3yMG4hqN+5BBjr8784CI4pWbFcg
VsyQ1717/riSzUwNlXnPpB91cwI9MdZkW0suR6iW0m5/6x6s/U8L9NoU+oGBMNtECi5Ct+yRZQ3X
SzYN264zIG+YlfbLr+s827VZJp9GP5DxzgIM0oSLJjJQvnSZ0vvaz1urCFGH7PywRTGxZVyfxvWm
85whQ5cJbsbdOBplj3R8YPQ/jcwPisfcwduLKiu3jeljt46/ww7PL/vQj63KGMl49edKZvK1FkVa
AIXL3LVVPiTLNun1+qdBQMg3pSuaJJpFaw2hS5R+bJsedguJtQ6iKFXNb7+1ZxnOfVt1H5yu1b4K
gM79IyjI9nPalNqbr/r2Z7EYlthCv1qeXEfGdpQMqdMddat3nu1JLj9BDVN8IjVnhPlAazmC6YOV
aGaacR8Wc5J+GC0Tbe8RJVBx30lRPvex0Xd3SrWLsymZTESYuABrSxg+qbDv5KJHduCPcqu705Ic
cOzWI82Hmvq5ngwt2PdJW/03Cj/nVBRwVfeFr4/pi6Jy1343Jm6bT6C4xYa0spx2TiBK/QGdWveY
CKvQQhq73X/8DX6dJHP8GbjDaG3trs9USNNmeNXGuTa/lE2l7puWe+Eeppblb1FG68VmTo3+q8Wd
Xm6hcSEKQAOvHcA8A/AOK2DXJM78ubsx+8YBK4wZXek+zkWCXLGuM+d68qmWpp2vl3NztOldZK9O
K2S9ian2pqjFKro4TBO5WpimavAixy6dQ1MqaQCyh7sQ9mUv7L2DqU//oZ7pnUQuSmrDZ8+p8/ge
yajBHLaLGWdLHlFvBdU3aQLICZ06UZ97WGz5Zk6Gfj/Mfmq9TOig2tBnigZ8CaloGpKfzlaYmgEF
Kvpay7TJytJ/o3kfuD/rBpjsBomR7rVO7EBEnSk88YDumio3c2fM9lH6kADvAONn33t8r91dmWQa
pfxg9UO5GapR/Ey4pr4kYPe+yULJJtT0Su1AYgXOo8gS/wOOHp7a4p8Se2+0v8tqQ+tu9vBRrqCp
eez/NMxgVmVQyHrnF8G/a0+9M06PvQZCdAPUmKFBT3DrQ+l2TMWy0jLeCrhv+lPeLdhQh17mus9+
TNMfwJmk49Sg0XagGCSK0BPIx7oPRZfW87bNszr7aDf4/O2CDkPi13KY7KALEXNOx5CfOusCpWZG
SJGTagqtw2EsyjBuQUcdKszlO85NLqet56E0GwIQsZwPIm26t0aN/c8V+fYLB0tDi0Y+7XRsh6D9
phDCyo4Kj73ybppVhfjD7LqhnYnJu8tb6cg7HcHmgWxMZW9Or1r5K278zqYl0JtuZPbC/FlDaY0P
edUHCs8CMu/NWM3AOjB/rJs7oNiFQ3MD6b0TkPzKjXKrGbufcTsP+f3QoSz7InqnMA6qnlGuYp6l
5fs6n6QTYiULnYL9CAnC57Y4IHI1MV4sG9ShZTrk6BhlGc4FwOSHzSpwOBEbvCTd6IMf23da2ovk
3vNiZbOCJgquvpBmTAevyIxNFzf2o7dM3iw2onSybEe66tIotIvqDbpwNoa9E0MsDSEFWAvCWjbu
Gpow050igXBeO6xO+g9DTDstkoavGoCVbl+GdmK6n8e4hgkW203zoWdVe2dTz8D/H6wqNRYs82hS
oBZsCLmbHKfaitZkjJDbEJEjgO7CfQ5c4BEFrIjUdqOpztGdMspca0MF32/L/8Cs9y5E2N85jhG/
F1GpV8sw2v4wBHygx7ibvQkehb4gpJ2V6OUqz2m/VwMo10f4L95ALtUUZjRblZXez52uoaGTdsXk
bWCBleZeg0W2uiZMzX/lGAgt9IpS+63B1h9gMgROjT1b7N0SwLmEKZMS+Z4HPJoEcKWxXzp8eVXV
AZgZ6hc/SdPprsVl4C6t0RjY5CiTIAjuVK37X5IH2UeaXZoGD5HTaCi9YfzUgwHcwuzPnajI2Elb
p7blb8NrsEBMx7jqIgdpRn0vsmY8enMmg/85y4K9saaPJDtAHS5heonrgRIy0uZFIjRWcV/1wXYq
DD/UXH3QtrabDpusSJpbzijXJQQJK5BymvIMGa+GQkGjayxch7os1EKu9qAp5b7rfZD0y9SlRNyu
G80oG+bxDW3legzHJU9uiShfJ9CkzuYKpIPox4TAOk+CahqxxVga5csCKeRHzXNBP6UjHLW01CK4
Vfrd/5rUwqqm2qdzsWKML6E1tjXarOZsPYMGSI5t6ohqo9toik7O3D4jpp7DcC778Ua6d/2ePBb4
jEurDe7vpQvx0rTSbJPReh7TgNRtSdMdV4r/mBeLfHTd8uV/f0tqIVrCCFFdF91gXGdlma31DBiy
/TbNwgl1kfTRBHhojnoHvda61ov/tZvCDB9dfOS3mdigdHXRyysrYEtiSIsXp6ccCZOgRjmklMNH
SLodDPq50sKO6Rrkwda/JdlzvZ9BsYEcA6NFq+EKfpJJXdE5G/znfqygUgFlBaeNpXzUWE7abvrc
zg7tQnMxqqAjfRnHGPrL+6v+j58AFBJZCIrCVVLjojYDMtBMQ5+rl27KtXAec3QWR0NZXpjUQcWI
fFFhoo/emwq0YEBFwBke3/8F19uMUMhYD7EDHfLGZfVEJ1cf8tprXyhzrD1DxbFDrcmw7+0Eb/XW
bNTr//hAfK5p2/LRbS4wYurF+dVboYHpNl8M7DA+1CM0xTGznXsmO/U9FJFbEr3XvVoah+AhHJo6
a8v0EnfglWi7QsKMX5xSNTUTJLfjogoAjoS9piUlhtKZ+zouvvfJdnvw7qY1lh81AIW31FOumyDr
T+G9CSKca3gK5+/uOZAdazHEL7bqRyRybPXo+3WFJIGCi2MUKtuZhtI2Y6LHX4vV+DszGutbOvfG
c+UvaEq8/y3+8YMcWrgrsIxvwbT5oqKcLcZAPvHtk4FMwlFnFPK1LxAdjDIHwhRCWW22qUEy0R4z
F2TpE4OCJA84DY5Z6T+6obqlVXZ1ItBGclaB2j/figns+RLlcRDUjZEWTGD0ZgqxPfC/d20xfrPT
xTkSLN5mp7UOcPb1uzwrnerGklyeB9QIAcwyel+3CiS6i08UzGbsFH3RnLQ6q9J7eC1N8eRVym8P
kL0QrkWwEFrg+9/hsm/CQzkV8PbgPzJXuRTJVYnKpCh8/ylHZeNX11E171v+1NybOnfA1p1k0++s
UdbNjbB/2ZMk/qFtBWYMEUY69JcBSO8bIGsajXxgLMGPGKOUD1W5YL0gzGAMts4itK8FOg921Lrt
nN69/95Xrf0VqAm2AVUc/mUFd5x/bRB7TQPNOjmVqp6+T6YGH1ctuIVabZF/hYrV7QM70U64UQp4
LXn/WvXDEvok4Ld6V1dxgt+yCl+itAluem11n/8WHDbtFqxDcTJkNt+vinlbqihxiFGWerBWv8+w
D4IkRpOklfvYX/LPQ7PE1uHGmqzP+bvLw+Np0iKZvl5LkOku7gSRGVY/0iw+zYOu7pp5lo92M3nU
gUCUfjYI2n337Kl9sZSv/aZBmUA6dm4E6ett4dLXAklMzKQ5d4lnC3Ko/qIYnFOPVVUZuaoXJeQI
W39t9M6eN6ndqz6y4Sq5Id5Ovbl9fxGuDwSXIQxPtBTgBADqPf8WPfKmYqr16YQGhzzl+ETvFq8P
IjNW5b6wRu2OJbqVV68Le77wICj/OGUCZaSldxEMMQ2yhkom/antlj4I3VjhIDcWjnZHZ0fs33/D
qziDISdrS/KjI3KCssr5G2agBppaGsbJ14s+CVGVoFch2/i/DKODXYJZ1o2q4TKwctMiHcM1yNMY
P1yp8MupxUkdSJe9LMFhGhb1wU2nbH4EdjHcsY/zz0yynS09XI8TthSpf+Oj/uuVieokOqtGJDJ4
56+MdaNRNnqtnxa0r+IdPa9hfkx6ZM9jlRnGXcEIr7gxHr/ayLw1AH5WDxEPk5Lv/JkZ+BLZ5rN+
wvQjQ56lW9oDrZXejnR/8KwjXST5RkcwlpFdxumv9z/yP9Z8vUsI6TRbSKwv3tjtas6MaqwTd1rZ
hXDumi/VKuebdygNHbi9xF6ldKmgDHhRDNPtRoC92tIWHB8Gd8hwcorBWp+/PsOGSp810zwtzH+6
jZ1Vmn2XG0i3NUGcZDe22CW9Z83mqMkIXCavvXLqzh/Xpgr9KT0ITkog/bep68GBZ9CV9ngEitCV
+77NkfyQcdpZUCJdYJmlk0/aD8AklkXHehisQ6/AmSVZkKFNGwxFYYWDnQJeimq7auVD18565SEV
6qQ7ZmXCiUrhUCVVXu+HldmmW2jdSNqEGJMgkRRRqoLGHdqUlnhWVQMCHJOfOZvJWZP+LrC7j9kw
ie7GaMCweNezaMJakFOvFrXrrO9SVbIdsq5kmuSeinmi5TSUJ4EKlQ2vB3Guso9J59Os8B76rCq3
7dSNe7ty1ffeT+c3FGSGPdhR/daPurpb4MmsyI11N+KXdjnzSm1zcFKka06Gotm9z7SkCY64D8je
iApfaXsWvKLLiPxEsK06U2r7hCiWPQujUrckH66CPD8GKTzwwBQEGO5dhECwb2mzTOVyMk2VFoik
pPEmm6d5iDyjcrZwncdQ5LG1ef9Q/uux0J1XhwByHv8y54Ak5SH6UhonD7UV505zGxzf8K+la13X
1aAdW2BRu7buuhuDqn8cRu4zosB6o1Fxrv/9rxHo1EDkBNennwCj5f+5jb9s0kYzMUSHOljfeMtL
Mud6FkEv8kDqWzL7y9uMvpEKlmXQTzGcka8JGKE+6qnLFI2+It2AFFjEA/D9cZP2lWdu62RkYGEo
0dwZYIyPfuPNwxMiOe7bYOaWGdba4nrhlDT6pnE7MW/HimnESw9AO42QqMm8DYJG9SGD0jyEZV6p
YGOPWQF5pBlW7Lsxd1mIXGcgb9Gf/vCE/zpswJTZ0sBTV4k0UPiXxgGmyJN6tKruQY1oUn5I4pbO
+DIIZPYhZmTxU5XbtDWZj0sZxcXi/qxgaI1HhIDTx0Bb0LJSIz21XY/7sX6vT0Gh7SEagawugW+P
D5VVDN+EiQ/PNps1bRfPuaVuVAGX2fCftyDtw2Ka2AGX62KD5KIoFxMQOiTRIm8/dUFtfBSFWzOd
YbIkwjwWS3ZP83j42Ki2VyeLflsfGrSd08+Qx9UNVsnF9cVNTWYO+egPEJYJ63qS/tqwJN5BWjPh
POasbZND/13yJdJzo7U2rsf8Tw85TOVnM3PVuBlnmICh0BZp3bjErz8vxftai0H5oFYhZpz/kNZp
gmVyXHEUsT3VfaTKsR3fSgfkZcRsKUezcPYaRgZZy2Q6VO3geptFGd1xBjnePYx+0zkpuEYUfwzu
kZKkK9T6wGiMqLSk7v+2s2RCmgvkztGrmrlAcyYpVeTGoJxvJAUX8QcXPdOHpwOomzKD6/JiVVPU
5sYuic0jLa2+/aKXRnbHLHY0NrSkK9FH8CFiZ7c0MDZe3w99fzSUz84Jz149bYCucV74AecLqQ8B
QpJ9az+gQWdPwPkBkWLpnWZw4NEvlKP8JDA5T/ktaIPBnGvzYsiiIh6btg3r3OwmhusiRvS1c5M3
uN2wVtsh8Z1dBvaXK9zp8gfZ6yBzTQT7QJ+CC9fpaRVSewAnVn81/b58BqmJSkIug645anGmr1Mm
c5aYGzY5s7ysk22Y9tNUR0agrI/d5KP9XPRiTo6IDzX3form2xY9yKSLrAGgKCMpduGbbPtZ7WSB
0SnaltQKXT7UyS4xjGp6hdqRfe4GcLSbDt2+n5oH3uRYtnYKzaQt/Z9+hi/wvZTN8EvGzCxCMp2W
AoeNKfdlQNW1dz2teihKB8nOTppU6TmU6QNiavAhvFiATg4R4sv8Y0WXHgZzS0d55xbOHDzQatLq
/Vh7xl1eBWXGC9rDvL3xhfmA5x+YJhd3KbOjP/o/FwW1HGl2mv2SHtG8qcYNg5D+YOuMd/bIiC+H
Lp+ML+8/8fpwgkjjgTSPV+7l1X5m7ulx04r0WJeZ3f8KhtH8huy6P+yxrkwqPIYWgwuijpXphbTQ
vQjtJGQcYeEKh7Gjq5AES5EWXpiuG3pyn+eZMe+XpHSmjS1K00WRK8g+z1o1Zo9O4pfeoQdKZN2I
dn8YUudrBwcR6AppG6HryghA6rODErCWHs2m6sTd2AlVGUhPoGkdBm0l7lJzjLP7oO7LAFy4KFNT
Rk3jTbsRYwNI60MeH7n7O3Nb+l0pWvQlTf2Lk9XBR4cuN3rftlkAcxhN8KKPaFDPn+oKtZltE9gY
lltE+XsUXfOXfMkMtefI6PDXHbdZ8s3U5hPukJpArjEystiEEtDaxZ9r1fM7+nOBQG32/W97UT0R
qqBd0KilgmDQROg8Dxc9vsh10gXBgwfk/Hflew7w0gzVO8OOn3SNrxUOjEdozaQquPU5LhLoPw+H
aAb3hdELX+bi4YE3JwvCzP7DSHnGRdyJES4B/r7qh5eWInmlkCo8xMgC4zuNIid7bVEQcH84/pjh
IIEA0xC5mml8R/ml65pQGd780QKgPxj3hshn8UoDEJBKWPjF0E9R6lTaZw7pgkyTE8vkMa5TPdug
Qelj5LjA9NrBg8iDz4mRBh/9eLFadjVBrqFVgLQRmVxQPqI3W+aHdmrqH5MxAZq4UWP9WfPzXbqO
hDhusPyYX1wuy+IITmOlOw9TX8kSZQNEEYNHw6n7LUCWut1Z1PN7RwqV71NHk2+2RqxkYuw79VKh
PAWQ/3fdpG52rzM7y0KFMbD2NWhqqACC1pfa4bLkMilOKJNtmjxDzMS68etO25ZMPclAFMwzCHqy
4LJ1fGHXe5D/idzAwwvcb46knH8x6skvP/h5lrQbrxUtX9DxZ3Q6J5HZd40FR/SFEaeynnI0n4dj
B9UWcEc6LVU0GtnsbG3wF5QAsjINYCj+ovaN0uPxBb1MlpXf5Z0aiWzEY+Dl4lmBmQSUMLlzU6GP
UNXxl1IwwuLCoq+Afa+f2+LNjS10LlpOjvYKdpTGXqcmgZ5zDWMitsHkoBQWzAgWKq1q/suy3EfT
sKJQ+vz+0fpTC19+R4+xBIRdTCOANZ+frazQHXRTeuOhqNZpqps3/neS1KT4ubSmKn4avlBp2Bnx
skUWes62c7qSWwePA7DpPSNNmrCJ59b8QHqdGx+bP3hs0XTWa4IM/ypCJxHM+1ZmzuC9JGnOVevo
Y21xqy/p8Fa1hZf+rNOh2Sr4SXGwDerWDqKgE9z+frJMLwENqgyGBACCKiX1vFGi/CO68JtwhHTB
0vuIF5yvAOwhv/BlMD+4ICFbiERB/2RpttV/4MyZ+oPdDFAIgqHP2g+i05dsvPEDrjMxC7/WdYxO
G8i54k4w8pkYdA/GQ+/SZv+Qd3ryobH7DvGAItZpJAiJKhZyykuze//rr5n8+ccnAYM5saZjaPVd
KkSkRUkzvi/FEaXKMYfWr6nTZBY41ulO5d2IpJc8eyIpbW2kCqCx2ey3yyZY5+iNhVWq/2Akcmgo
gPzESg4xNtaYgVujKt/6Gh+EaLTGKo/QkNIcAqGmGTupd6bfbop+bseHehbT3sfgyw71JRHDSVWq
MO/YrqMs0PdVXXJjma4/ELtiVZhnFI6/w6VAgG7kvkizQXuAC+kbe8QMdRiYS+XL5xJuA5eBM3w2
euLljQf/4/vAamGpUO7jn5eUA2ZD5aR1Ijv6qegnAJV0DF71PkGeG8TQ5Ay3BsHXZ4HZO1pEZFFw
LQnr52cBbFFfpyITx04EJU6pOmLkm4EUOn4im/azj74eGxXQzTb90WMg1J7e35DrWbvYkKuAGVIG
qx4Qzbvz51NheQLFheCh7pW4n+K11Ces6qeesckHs4iX4UZu8acBcf5IDCtW/QTUkDjblz4FTIeL
SuqJR7VreGhLTQwcThD0mvZB08umfiuSLmujfGrAoqao0gGsUU7qPxnJLL+6iZHEKFUPaGq/wEVF
3NXUZ+neGpH+I7110E8HKcTYGm2Myx6uro1eFbhNcqyDmNwxnLUhX34OY9c/ajP6J2EjM9gv+Tq0
z4u0+ri6Pq0KzF1sfExV1alkB4NI645uBzkgdE2Zao+BKlyABjMkuoM2Wc4PLTa0Jtv0fAO1Szw5
JDe6C9dnybHBA8E+YNqGgMK65f8q5lVfV0vLVPtYToZxLxIBPmjQs1Q7ZGkBhDrULG7FLRxNVd3i
k/+xab741g73HFXvijKAr3b+cGk5Isdc3HsYi7F6wjdzeHN8kH4qBOwP4Nirxv+j7LyW20ayMPxE
qEIOtwCzZMmkKKcblOWxkVMj4+n3g/bGBFVkeWrLezFTbgLoPn3CHwJCyNTINvY/je+blC7MpflT
KeKVYVFRdSBUxpcRXWvBDd7m2c9JBwv4GjNXnb5gp9ACcZQip/heVaO2M8ykC3x0V8O5nG8C1LXW
jk3bxhumLAdabFlVva57RxoeKwUKyC9RSWUknsM+rGuxDqUuzgN3LJOCSVPfmbn1OGhMf88dtgd7
xOJKfVNnCOi5BO4ZNI1rWO0iTJr/5Ki2VDOQE00voL/9o9fkYEg3epnO+lO3j+5Vl4azM3f5ZyoD
sPBlkLRiqwTYV9HrMCe59xJbxYVDqFL2NQjQ4vSASKEItVFKQEyHqLDyn3Gh6FK7v/0zPthf4Ibm
ARojHmYdi1FDgt703BMIHm0iZraSnJrqwA4nGUR1rffbqTbtVSIMVKD/eWEIcOxpQB5Aw5ZAKYQy
KUcCfC9AFrQJaTzuDaILC36CJEAUZln8CCXmXm30rie02NMk4MzTiAy6duVlZ4UZmWznTw8zptuy
PBF3ptiMSJ6mbpHa3W95KGPf7dCNdw6+bk+fRJPnzdqve10Cza6jqdxHsf0Qx6O97sj0rLmtp/ib
yUGXHVa/k6H6LSPN+dVPEmTA6job608kr4q982lHjA+hM8bmQzcaXfMzHXEdeJIslK9OU6UnP7uh
omsiVT1iMIaPoHa/ZrqAwv6q1hM/71boUt1TvX2/qC7fyizMS1LLPQaTWV1sg3lkYGm57AClLmLo
z8zwxUprknw8VUjUfOHEkiYgyeGcqQ2K72idd/awgv471QCjGU/k2zyPpf8A0CJYe3urfPDrCEEa
jU2T8QckimUjsQNtEPo2HOC0nWDpIWfRh3tdiagznCmxrW2gFPWnPmxN/1Uth4wkG7+QqEKPCJrh
2YH9q62Qt4r0n91Yikj/581M/5d0B5IWLDHO0WWgbCy6uwPM1cfO6OODbMcQLYSgxxLs9YaNssWn
GV9aHYB1Lu7kidc5wFxSmgDx1FnwYokF6cdmSjpk7LGiqO0/WNEA4LREtANy0IJOMstIv5NmXXe8
cdykpUsSbs++CUsCjWrFpRr7avZoDDDsH9rUj8yd4/f2VkT5EU7J9CdBOc1FO3g8m6IH0Fz1TnGU
0Q0s7wSwJSr4/ZXTyyNRhmV53WUGqmqXalo3j/HUSWPkgX+WuxXtNntAN8YYFP2zgarZc4s0ruQh
U2+kx3aqOqx1mDHCx3B7qLchzg0y8MWXqug73UT1wG+k1zqVdP9IFJLCfY1YWLmbJaDDzxOQNPNe
2mxefUmCMEhxZIRnbhRZ7OUuSvEyyLQqqh+D3E7iH7GmhfkJWLCN1DyT2YMOLLlAsZx4iaIqIoXQ
GdKo/4LVe7KJTAnXDq4uBakRiZZ4jo4zDSCPmGp992Hn5y9g7fOTzLAOHYp08n/4SWcFbgV/Pl0V
ZWa/RhbVjVspI+GeuadvbZU8hbeAXEcV6ekKUX29PxhFEsEFDP1hFiqIbUVqVg3+T9nOb/3MRhdB
NYIfJqZK3UqXEtlYM9ItEMHxQ8rbSa2x6zGMvM2eAiPVHCbNjv7D72NFOjSDatYnKR3MOTczITnA
BrKBsypqtGsMETH9TABn7Fv2ZeUqvd40bikzd14rE2OVvYmeqb8LBwW9QCNVSe2QNbUwZW8Yq/00
E8bt707DZVC6mLfDVEjNxAYpV/d2Kn01kYZHIiDUBFLJt6PY1U2LztNcxpE5A6cwlmMZA+FxAzuZ
4FEyc6V9C40OxpsPv/OAY5KEPlpI1jEDMO5Fz6tMg4UJ7QwOLNrLBInLbdWEJfMQGxD0OM2A61pz
hseGl9IgTmtU0g8MGaL6EFVKae0EAt2FNxJQ3ow+N79PaZXg1yQPiTN+lyNZxgaU4YA6mW4fFXm7
T0xsDQ6BruBP6zZoXr+FXCT3/BCXiEcOOYBjBmzvUHamhQuIgjokk5apefzoSLRBtko8WittNGBp
aMJ/ZG6DOruNow3NrLRPtxmtlNDTY0VzrSSxMMZAUP1OG+I6CvKbyOEgVxN2EDVbBH3EMORGpFn2
yM5vRoxfdD0Gc1wI67EOIB15GLRwW2Miom3qoBJvueU73yGHYccpaUXffrm9wa7DB3ncPKdm/jfL
qyxKhaCxyGUAjj6SSkyyW7VjtmoqFF6QPmd229b3RCzeOagXWcO7EOAsnw0civnF4l5OSRvSpC0w
H0jsMkQtuMK3COcPOQEPiM+iRwszgsNZ6KkIO29se17DykZnDURFFkhV91mBi5E/kHIHiKJiEuAg
3KzTuOhduwimLLxzGOZvcvGLbQbNTCWhTELKJPm+PAsIjjKza3vj0RpQd2uTwnqx02YUrgrX8gX6
OsS3DHzxc96F1p156HU5xRBvhnAB7IHWy321WBwjIRxTHO2RTWPnyV6qlfJLo8sFrjq9HWBV0lha
yKg/L+GfqGsjqmPDd4dRYGtjwayDyUlNCrOR2ZvshviBvIWNPRafyrRPxHGW/Rm3kBpT5DVwxFI9
gTzysa+6gYYz2uFa6NmS004JcjtJNL7IsqTbvxJFJL/1JI9we1KjLvGUTBtDT2Wmfo7gaw3uiL6c
tfZ1CwoidkON85DLQ6Fi8dXVDiwiQOcRgB5drYx4RayRlNUoy3nwXW0L8djHISgFNwWbqLVegOXD
cdAU+L63t/9Vv4zoQGRQENWwmD2gL3f5epkC0pqt5PwwiK4wABU1nAJlsuQtqOj2BFcVey1j9lei
9HoYjTbbwPArdnKJaxVBu9mOulAOuhLapzjvUV43MRRz8ZO7V4QsrwJaVPwzFyDkayS0i4gcIhMd
wyAXB6jzxs5O0+i/gmb3boS0tC5VuXhOk3+U5SIEzvAVgwkjaqusv1iTFkLR+7XUH9IK2YJoKDvP
l9Xcg+Lf7xQSEzfSrO7Olp9Dzt/HjYkDQDpAmeRndIutRX+qjEsI2HbV7nJ9ys6GhZSgGzI8aNxa
pqN/ZwcsA+D7asQiHOHpCgOPv9wAVuNITPTkdldi0EgfLI9kt0W2qlyNyhCyQR2Eq/4x85/XnDsk
4BvYdfiGXK4ZqF1fVbjH7ADgG18RZhLTqrSDJH/SQadheyWJ9Jw1ZFt3Fv7o1XIbUqqBOJlhYZcL
I7/g4HmvtLuiqcXK6o1i2sD5jmoXRIV1r1tx9WppxjJaRSwJVBykk8XZEiZApJy6d5/pQ7gaEjNe
O6QBGzzA30RJqn/7LL+3HS42DuvBuGBBwFCzKerl07WZ00MancydQDk7xXepGoMW6PKMuP8MmUzv
PaudzOnZjMbyIBKpNB9TzEvKz1UmqLmrSQl+4JqiRuhzSRLSao0GeCSGBiitVDM2vttKKv+siGjD
Wh1Re1qZfRGf8xii2poLz3F2kZ2rR1TEULtMcjQDHnPhmP3OidIsfHXGCQ2tTd740LXXbDjd/xUF
maH8DBkLEzzQ2m6m3qvktkl/CVpQ8N2rwICDnMVGFSJcWdDKy/PIb7yqzdpfKppy0YOMgFu6wQLG
Cr4mlLztvgaTtarwTAv2WNF1lafpo0E8J8qqjz258Dq3wW55otJASaq91RUV4AdNoQjKQwjk+Rjk
YJWtrhNnK3aS4vftj/XB3qA96NA+csgx5aWbrKTolEPIAezHIlCmsxrGCjiyTP7dD2Jqn9IxUe8c
9Ku9z1h71o2gh0M+YyxF8J2oI9cz0mifCCV9AkGqiA1YRfmHFDVRsb79eMuUAYOV/48xNMS6SRsW
JzwrioYewgjaB5tOjb4CrUMk8oeV7WNuChSzXOc16lauI2X3aC0fPChgo1nSE+0R6uxFumJEve1n
cKA55IMPCkOVD4FSap/0Se1+3X7M+a9anLiZm2kDuyY/QTby8sSlmMtRrwlzxz3Su5VaxFiS4GwW
3/l2H6xjg2pmdAeWE4zt4pEUp0bduYjsXYBggv61k7veOGRCl9t7EfLqlkXNBLUNaHqYFhBKFhEy
ilQMLrDt2QEh95+ZxfYnObBR0sjycsK8NmV25vRdemcms9gv7whOtibdIHSOKeYXyyqU7a3oBu1Y
xk6wThOcPU2twshUaFq5gzif5i7FjPVHykN9d/sjLjPy98Xpis7QUZhJGLJefkUdNcCkrn31qDjo
acEFdxK/8mp76sR+RP5Ve6m7uN8OVqlhwSUZ+ScHXm6KybAhPwThZI/rwGh6gz46Foqf4rrrn5Mk
t9XV7R+6iBnvv9NhjERBCkSQvtXl71QCzHwwfVeOYrTkL2rux7GX1EPrEazTfCVsEb3cXvH6s9Dh
ZhQ0X9KzTtViRVpxMsgHoR6xKpuC5zYf69dQldJxNVid0kAZk5XvKAiHwV6zav3L7dUXNTjPC1mU
+SB/zk32ZcdsbDqtZBygHttZAL0eFOOX5RudJ+VozklYea5grDqbOmVoX0vmdGdfXL9uerr0lymj
ZxGrd+vsv6ZIPKUOZHzSjkGJHU1XlFhjGpn66qAFrHilrTfTnai5iFzvD8wfSBdRu6N+s9iIyEK2
Dqbz+tHHpmfwEkvvXqUipv+gR5X6+fbbXZz0/y/GFBbeFS+Zuu5yN2HhJ6t1mRvHZqRN/DRYjfQH
hQgEjk1NHj7hLxeSgzX/TtNAGttW+J8FCc5ePiOvNJYy9tqRkUXyJkmgIjz6OdZBR6XyH2uG92cE
2TsLNCnOLEJ1+YwqAhR9AwzuyNiI7DYeJOlodr78jK4mcL0QgteqqNvhzvzxml/Hnp2J+zPS3yS1
Xlx/ahiZQi18/VgGk4NXgo50v2hbq/SMSBtWeZ7V/9VIy8A7l3ClnYxgDeVL/X77C3/8M3DpmkW/
iOfK4hNLBfJHg2Tpx06TFOTPtGRjIvSMxFiQSw9KE5oHMx7LX2MY2U+glny4ptE9DsKy5TN/BLAY
3I4Kx9RktHz5EfBIb4qKhIGPULfVXhnR+NkinBEAwwkiRDQ7EFqfp2Qwc6guCfIsTt9Pc0AJ0x3U
5Gq8c9l8cLDRh+O+ZkiMluiSia8LPU8TkejHKktAhoko3KC7ra5jy0keG78Ud+L29bFGBY4sCP1y
VmUcc/kCwhgSD+67/uepgm6A0U5WfpVTQO45PQpxJ4ZcB00yEc6Xjvo8ecnyJnX8JJRKtUyOylDm
7XMj4knbDnXfrTRTCjHBtKPOWuVhVX03sQ765sgd2lZ3SpHr2MJsiGqE4E2b74qH3tBllApjLI5F
W2dv/J7Wi/teE15SZPa09f1AfUh8zH1ub/irD0ucZrfP6pm0jCCeX75ohUupC3qEHQBSDPmGsawL
nRpp0KasNyVz7zuPeb0e+hEAaGd8OfjWZYO1QMd/BCPqH4tkCP19o7X5WS9BmyGMFNTNOtGH6d8G
V6DZWZIXOvdAiKDLxDpH+R81Jts51kZTtvvCMaJtlVq4BpdGPvRbeTL15M5rXTaS3xedidPUsuys
K35NaDI3SYssOKWKGmDwg52Z+IYmkz2dh3rQ45WoSVEPauWkn2ggwCYeHexmZ5nubNhXTSWqddeb
oXTnYF3tddSLsIGgiAI0C9RkkZ444WiUUMqcY2Y17WsiMMxC3slGYYiSXn/uqoRqlQFnesy7LKf4
tqI7LLMPdgAsdpBbMhxiJhSLX9ApWVVo4xicOhy4DmoQqd/9Am1NuxFB4iVKGtybms5/418lx/wt
GCSywbFkIU1f4pQHHz8ApD6cI3Lqk/RQaGm2T0vb5jQPGH4n9lTqqzDCm9mjTcCs6fYRu4plOuQU
RB2odaC0Mbm9PGKp0oGrR1vrFAL6iTd9YqXbukyCcGswQ7pzvq6fFQfc+TlnHI/BsP1ysU5rotzv
q+QUS1KzL8Fgnyej0n7A0/vmoBK3QVgTwDqyQ+jy3H7O67tz/qZoh5KHASHSl2trBQq8FjqhpxgZ
nC+o/upbLL/kfdNL4rsZGgXqdSAXGl8CotPn0Z8Bnao7h/2DgzfLAdMtgxY+S2guEsLcxM0HHXbr
qNX4iwpmw03zEg2BZDwzEEAdAM10spcIFv1sGTtI/k6X8mRwlaqPczyaQvVR9Oo03dn27zX05S5E
0wN8AXyI9+78YhvkTaHmnZ04ZHFc7Wtst41qhf6e1bmpkEcMzvEf9vGPDuT2wTbrqPIw0KnXIeiy
YGdj1YK6V9z7sYdWR4zeXDFkX7E2s7UDlB5Jpzs+IoobMxLYtJYz/KER3X1uEJWfTjgElr3HbKoq
1yHshbc7X37ury6fDZkYRyG+qlxji5cex8mkWE3HCTNtSWC2p1meiTwvnSSrgSUfBaj/KzrCDWjM
PKSjCoHDEsmjJXf3DCmu7lHdnNuHIAdNHcGGZc+75dqxTLjSR7BcBpPiVAu+BKYirHUt90HnZrYN
biswRfxy+yV8sDCXGh0qqHDUIsuGg4k0fuETgo6OIRRsWmBxfGMUkHRbVMJxW0um7hwGoTTdOXbX
4YWMTGbWxNgXF/tlk4pAgINuOgSnpjGUDEl8pfJATFcKzqxDfKfRfp2ZzqYbSLfS5qDIk5cVnl2C
UuqQEz+1aRr8Bp5TJ9umi7XmuZd6x1iPqAPNPjAmiMYMOGrxgpaaVK40Jam0VS1X0p1z9VHUoVyZ
r7N3NMOycJCCoNGrzgxPUZ9bryW3+VNbyPCyFA2VU1TPK5fp4bDPMt2HLyN1A9C7sNne/vrvwmKL
I/AuijETa2mQLTHB4HORa2oC59hLbV7u9UiabBdXBhVfIHiL0zqLig4xvSgR6Cd2lvEtMGr0Dks9
jdvdUEi5/+prY+O7kp7iTAzaOgROXVnPKs5ZnyFJhZmb0saqPH8c8pcRSwXDw5ndaJ4Q5Rojt9Wz
4NMUhOlvqyXxoNmda4/CQdp1EyRaHL3YctSGHvANG6VGA/UsJggJqtKoH/vmQVFEujZakJCbsJSi
0fMrIBdbo2ikbZvaiKYbPqL70HVl31mhe1NEv2IlrGidtxjtJPGoxV7dse/xF6lrvCgNpQ7dGVQJ
dMfpY9klv80/gxPvxscG1ly/agsprA6yMsnaT81I9fFQN7o6rgeMufDOCO0CkGBUTc8Yf2o/SidX
oO4kcfR6++O9V3XLj4f8NTcHCm4QDhZZcNcWqaFWpn9s9Hz8b8z7atqGtmSaYNPaSPcKjBsgj4zw
Bd2strP2TeUqC7BKd7J0k9SN6FzRVc2Tjj5r4HZ20f5ChrKKvMQv6vJOQvE+c1n83BkHoFDzUy/w
ky8v+SgfoHQEjnQMpzzrVpA2IRsVgT/KrG2E4UOndmn1HDS1bG8l0FUCZ56eSqbO/E53S4RRKapE
r3WVKw2trK/Z2i2jpToO3KnXlLfJl9kHWiqXP5U+Tl6sTI71NSKf8rBSGoTH1nCRs2ejxNN9LYF2
YeE6g9OGZqhascu7ROf/UGbZpxXvyy3DbqzWDQiGe+d/zmiWLwMCMDUiaMv57r98GTINGQyOHP/I
KFuTf3LR4Tbiwm8MA0ZUY6l/yxmOYRfcj7n8BA/YOTiRLBUH+FByb3h+h1dqQdfnXg17negC28Ak
C6AeoZlK4PKHmY2lF+ao5aeECbp41kQ4fY9hrURPQI6NHbSe+s49fL0i3VjabiT2DGAhJ1yuGA5a
UxaJk51gVakyPj7MXcfM6oQb1CMjpuIeuPajBRECItwxnaQXPf/7v/p9gKaYJvh1ecrM3t5xA+LJ
MraMmUswT8pWrv2y3t0+q9fXLK108LTc4x91ntNAypxJacsTUuK14epYo9epNilem+Wxp7UZeouC
4dadZa/rJvKbeexE1w8J82VakUH4sI3Iyk+9U/nWU4QCc+HFzlD9hzMRnGRG8JODevI8+Z1wSDaB
hamtaO9c9h+8cE481RsjGOTxnMWe6qwuUgUZzAklMNxpajBvxMPwu6lDui6qoryTTn+wHpxXRjVI
ezJ7W9YuzRD0EmJO4lTgE7TNCv+Hk4PwgpxUbzErDE+3P+4HlzmPxiiWbYPY4JVrZo7uUD+OWnXy
sSRQNvEYQqmxEST3SZK1cSPIN8I1OY6iPnT0k7mUuiKNTvCkmuROqfzRs8PvITy+453eJTT+2twy
SiiYRXTiFPh+vw3UqXzUEkWb4HMWz1jnAgq+/fTv0+3LUDYz/cghOcWIay1FOZhY6SgZtIAxIx2H
TD+UjTcaZIOzm0qLXnosWmFjzBCwtIyZEGhD+KTPMkqBuUu+2zeeGlc2UtlyLmnIuisWxHREK12E
wBNK7ErTcdcNcjn35HYCHtESRkIYX632XeuKpNuEQoZX2NvIToPCLGrjszNY9/zOPzjDM3KCgTsw
Yo7TnNL+9WYdPZa0wWzSUyXa9CyHqbmBzQwrINb6Q1lOyZ57b3/75X5QGDIOmSkmpIomZLfFpZnB
rc6FP1knHWXPE58TNIM6aD+qXqhbU6rjr0yUm03otLzpIDDLQ6Uokur5IJkyzAuV8Z/PFlMiFYce
7qxZPnN+S3+9hdFpIqtGBfIUREqCA/OIOXGG+9YAxNRWH8sELbs7mcP1lp7byVBtGGAArV4SbRBy
6JO4S6xTCntFQmMdCVdewvgaxeh2QO4Uw53U6ro6YUUNe8S54TdL5F4+ZI9rCsA3Vkz8afoeRo3u
pdMUma6o8m59+xPDq+BvuzhAaDcjYTTff4QtnvNyNd9IKpK80CFKW1P7M9QbtD7g4oMtfqMNUw/1
JoDd2qFa2UQqhn19gix1ELaB/srJTp1vKMpJtexyoqrxAeVRCSMFv47TnVGYqfyb81abyN7Enb0q
EsB0PxvVx/rT8CeQaTG2vmIH2z04DDJOhABGG/ItFNWHvTygvnAOGi3Qn2Yl5sQtDShsvAglbrWf
NKigRBwGtRzJ8zvad+kKgJU0HjDoUD+pQVYbrYdok4wAv260KhXl6KivEjUaF0EZDmdq3G7CB1HH
gtPINH+DMQ520NA728SVYt/6anVa9zQn9MlOgE3ZGP0QNqsqpvO76jmPKeI/ICPdQJKHcPR6bAvl
V8ifjewmpJy+V/ZiOtpS5Vjr1HC6t1DH33JlG4X8nDW9/KIMhjKarpHrnb+P46L0H80wsMHMRopx
zGy/zhEETJWvRp7UI4hwxf8cFwNkxgy+vFgVWqP+Jh81tC85x7B4KAIDu1YoddXbhGnIT9HSPtu2
slI/cJ4lBGXQkJjcJCnG6CwKBq4a1urfMIasjpEeVKPHHMk/ZQkNKfRVk8TLOtp0q6JK6wdUVYvY
i6rBOplo+H/xg747J1bi/+oSR0lduu95tu/UIPhWgs77TWtS8dfIWFfBC7z6SfOyhDrATRFz0DxM
e5r0Kdc6v3+K5b54QwKHKmpUYtq/leaEGACk2I8g7KFixDXSLyxXkVPLDVrzef02QRixH0IljCss
62x8iLAQc8INRWKgf7Inv3GO4BDwBJDkzHyw1bF/pd1ZxBt42fkDaZrteMLEs4NbIUSWZYzG6mhO
edOsoSkFjRvHZomvPbm5dbJwHbNcGZWbH4ZlFT/bUu2TJx4qXE1jZ7frCRT9AZBzprp6L7f9y2hD
mVtNE671a+En1e/SRxKTdE/uJ6/wrTZ9bZkeqjgmFKjg612tWGesuv23Xqe8fYGcO3QPtpxIlWeV
rR9uwwzjWhoyYydWflWMk1dC+dQb2AVGwzZn2vZTNIxDwJIrcraO8Ymcj1eAI3AUNcqwahm34643
hAq1mFMihB3NAEUvlisEx021U751ObYH35Wy0tXnAOHq9kXj9X+jg1N0b3poYajpYkSgFvswSPtH
uVNE8SPogekeGcVOaFX1AudEjMZr61dbB3H/pw4j3XyqkcGcNhlSB6NbmnZzKOTIGdyZvaHxiRAs
NZLaeS51XxgPSSDkAQJLB+NuFHhve/3YUzWtfGxDnlA8NLID/2G6bnDaGEwPgUXakym50qz7TK6w
s30qzi+ZkYQ4B8pls0+nqifXbJpxclPQj7JrBNlkrcZJr6wTUnpBwfdNanslZXLdeY2o+mcxTZOy
p/yRtmYXG84WCiqYtCYwMXGJ2jHqNrnTYJGoVumIBjHiFsHenEChnTu9dMQTz+sXr3EcD1STqUAe
T6lU8zP0iEBZ61mT/W4kXGTuXJVXCQO3NjCOGdTA2J0h+GVc12iXlNhRjwBrVOPooz+aQBXxEYTr
YDYc9AmO1tZP/eQeoOHq+mJQBd4X2TDSbQC/87//644GhBbYHQXeyUxz6b+kCM4NLYtopeIEVt9J
/64uZwONc8pEpn9z/ba0TZR1bJjgqdhoVXTFpiin7C2ktKlcfzSMk9qI8U6Ce51tM5AwGLnzZLDn
AVFcPt1EZwn9MBVXGYSe1+iDyk/RUOT/QRFRnhRRDwfZrLWtMhnd6CFH5Vfu0Onfbt/ay8qKITeQ
FXqXRHVa41dwaqacGdSh7EUdtUJ1tZIpmNIW0ZtUpPFGyDGl1IR93YBfSo+Io8jafx5JQWbAUoje
NSQz54pWlxWAPzETS18g5lb+Ro7V4beUtkwpEsHFe8CKVL1TT143Ug3kBUlIeWIKWuqdy3ePFR1C
W0SJU61FhZsaOL7EVhV8quqK3AATwfKpx1rcXo11Wr+VBcRg2t0jqDKdZu+/5oWcr1lxnVqHZBS2
3eWPQTeNjqGaDye7RzFzjJXGQ+CgQcnBaKyj00j36OYfnCtmgNR3YIVAFSxxviCmrSlttfFklClU
6Co0dpmW9F/GpvDvcfSXwWPeYAz4aYfMYpKQ9C8fzoxtyQ/soHhpDaEGK0drHCQkKzw5HStuHsNW
iM8MILPft/e1zV/7dy7KsroCT4ChPlk+lM3LZcO+RBxOqOWLDV/Mf/bznP3EQay/TloYbMugK4JV
llNvfdLwEvp6e/XlC55Xn/0oONjA35j5Xq5Odud3JQqMLzSBEIrP8sI6okLW7c26w6nm9mLLyIVt
Hy0uoKNk5KjEa4sk35qSWDPhP72ofSMPeDk5oQtuEaNR5mjqmx6UYXhnyatxGqN8ynI8A2HCopW/
7IGCsuwLINDVOZM0dJ/dWZ9LwwYpt2LSsioLdqAje+VLIQ/k6uTzk7MCMKO9FYHK6FPYgTJ6yGZZ
COiE8M3cYIjteAPWVn00NN/kgtUCqfbCDLU4KuzO2SCDhRo/0l1p8MKFJI9u56MI7aZI0Zkvt1/p
9abl8dC9oXSakcdLRkMb+1FPNdOcm2DITjNa8VFQIZyTZhg9aajNhyFKwj+3F72CdbIgM6SZtk6/
B3WKeU//dd1lbWCXk50XZ+zH0UnKBEJXXmtFwUNgtJaxDzHzXuFRmcHRHoVhHWylxPuploS2RXa7
K+EBt2O5paAdds5InrNTR6kZTrd/53zdXx6tWSCVUEV+i0risl0fGUBikqpWX0aRl8gl0y1ptho0
sTth8foQsY7Da6UKp9m41MNVmiKg46ypL11Vx+Mmn6z/DDBnkad0MmOOf38owiHPQxHL8V2e2Cwp
9RqRtRcpl7CuSoI83FuYZo13bp6PHurvdRY1MiD2OO1lHDaoBiobsgpIBBehlNFfMfcBSnb7sT5a
DoFrWQNUCDdnOZ7Du8kqB3vSXiLm3yRtZfRgGFH6Sw6T/F539Hpf0PoGWz5HXpZcAhCiOG+sMFKp
Nfyk/95LpW+6HX3N1399JPr6Mw1nPp+wERYXSlXJKL0yRT4HQ6VgCts2Excn0zYvioX6dnuxq2tk
VmSZZX8Y7cokKYvYaqJQqtjYMJ61ImnFKsxy543SD1lyu9XHR3Bi0dmI4vLPBB2rv3MArqLQvDgQ
ROjEzH25sS/jAXABbUroSJypmzAOdKBUazD8bMeN/SD1t02Z5HvFN6f9vz80GgPkwMDhZs7r5bow
YuAkQjM9h43wGeZg/LPOrTY4T/gonwvkfOlOtLIZubpRmf98nQFhoJECZgzVO1C3i9UtrO4krazg
U8W0S7U+gb025NJPva7KfRvW97pyV0dkXo/kmk0LvBfBo8unBd3phxnAwjP6yrZ0CHslKzdD66fg
Z1DGcFa3X+7VKUFbbAZfzRJW2Gss9b5UE0VOki+MQEXQZPROMv0/ZyrvOXFdSUwzjp/xdnNqCUtS
WyaVuh6m3LTZeLYjGiQ/cAbXkN2t7ACzO9G1n8yUXtpObU3HX2uMruiy9mZVVdvccMZDakVG6qZm
X087PzIaVFmNEiUUjHfrPqTuHcV0qMwqFWfbDstdIctCwWNMajMv6SasVhG5oa53m5yavtlC0UdM
AI86E997Ef8MoxqZhttv9upDIqrKjWGR088wieW0RJDLWQ3iA+fJlCzwGIP1TcF+cluZ7T01juul
YPbTUMW7CI4/Wt6Xe6af1AAqXijOyGs35zBMHNXro/qEwZ/Rbm4/1nWu9a5SDy0J+xOqo3dBib/S
AhC3EcWjKs7tTEbb+kOd7qxedzQPqZNG/HHkJq5nhMtkbEOtLV/A/E90zqeBdofi1xliD/k0hflK
ri3pOMpZpXpWVQ/ABrpAx3tQD6ZfcWAzi8BNUv1jkK/tmB6M5UZq0AdCNzqsq+cKhk12B9FyFV9n
zwvUcGbKBInyUlKFIy6SyMzas2LVHdJ+OKYgal+2nwdVFF9H1SrXOtbY25i+853tcpU2z18PHjEn
kR75VY6uOFkV+HgynsuQbh6qgiWjc/xm9dYTkVzV2ywMpnsuDFchfT6NjA+hDnFAgUpdbpy2srkk
4SyflUpph63ETBNUShljuUC61j/lOMxs0jr556uEdRkgoqxANgAdZ7FhhTCCKNJEd1Y1jMVdvqp8
CLVpb8PQ+d5RIeONbKr3eipXx2TODuF/MbCVLTK4RbLThYOIG9SNznlLVxNfL4AcrtNJabbxeyst
17dPylVVz9TSAj6CUh6XB2F98ZSgjcC15WP4OoJWf4gqhtFK2MeP9Po+RaLYmnqkPM9yp0+06oxd
yyM/VaKv/21ncXWhdMXtxaQLwDM9s8uPjFZKaBglQ3ArI63YWCNl6sZR0UFIa3xmPRPF2+Lf8sr3
NXXmShg1kaYABrhcE2XCDOFjX8IIy44byDBgW0FmifBpzNoft9/z4rOyFgAALEtMoOTvteflWlZl
VClWtw4qzHL9qx8yf92iiI5HjjXKn/91LcwseZEzGYEVl8VtFqSSHVh9eLB9A+3fbjAQFUdoWaya
0gbRdXu1RUzgyaCBkvrAteacAFW8fLJZSdFEKt3fl6mj71JnrD/L8VitsByyV6qa1XdcJz5Yj0sL
WDKdh/fa73K9XCIYx3po7tGh61wb/vqukwtEa5pKONsY7+97ecHHKzLdp64CrGIsnlBRoXZP7WTs
88r4EtmV8pmLuz7APO09YfTd9vYLnbf6X7Xi/ELpbYJIRmBg5nYslkuaoEXcDCePBFTICt0i3ZUM
uVhrbaL8j7LzWo4bybboFyEC3rwCKF80MhQlvSBkKNiETSABfP1d6PvSKnaQMTMxT9MzYMFknjxn
77XDRNeWYy7kioYqqA5JYIn925e/XRH+uT6LO7cX3wwdtptiUriA2zRZ+SfieLNvmd9Vl7Se9W+0
FMQ3f9Ikk8XALCPLqf2rsPXlkCAwPYvV1t/5U252uv//S5jC0o9yN6DmzQHTsRguz/SyTzW45tgZ
1+UXVA1v38NGfKDlV6LSgjB8LMG8vrx9F15/rxhxIaez8QRIoW7BaivjiYFyzj1pGMPPaP8IGs9E
/slruvf8xdvzvH3e7Ko8dX177P7NMiRw83A84lJtbbd7NeZNzJZH+i2BHgd3Qe//9k+72U//uav4
5LivaAc5LGw//V+1EQy23ikXg9fZWGyLVmYxXHySSyNj0Pu4X5gOR9zV/p3Lvv6ZTH8J56P/sOnL
bn07SHIAnySzffLyLPvK0EqE7jrO+9ka9Ah2pvHOoeH1zwTLQGWLkYLalk7z3z8zWBl5aamyTlNl
E3GtcjMO7Ex+TJI6ccKO0+CjNpqMmd6+u69fHC7LkZ7ZAL8U7fzfl03rRN9WXZvlcMoPRto5J3+g
HiT80P3w9qX+6xei9vFpLLF7ubefBwfcZJiksE9L1+t/BiaXz0lBY4i8e3edQ1p06x0hpM38v95Z
miIcsyFTUoxtmUd//0SAi11CIEBwctFT3XUm7KCo1gLnKsViXDWksFHvu/k7u/Wr92e7KkezTdKG
6e3213qohwYxTj52KNt7TD0JKcnEJvXDtiFJhaK0/Xeu+OpRwoLQeVm5LusPC//fv3MmnTjxZ9M5
Fd5iEp1Si+yYL3oSZlWrv1eMUO/wf/f3OgAq8V+P86byY6ZjEgMzQNF0LfVROBhDTm3vAoPBgKSC
cO6DMgiRhPfOPfLeVv8JvGrAeWV58qTX05wAf88d4ASTqQB9oLZw+8hc6Z3C0OcAHQ51IZZd44Kg
2FnomR7TYtM0W/qif2bznofIhEWs4YBOFTPX1GnGR90SiditUyK6Z3Nw1XJVQuv9x6mBcLvzsqB1
jvbS1X282ElifkXYn0+R7fNenlez8aq9NY16E099u05fkP+Z1ic2N4P0FUEoRKijIhJhXVbJU4Mo
jITQmvifXWMY6Ze6MbQ0NkU+3rdWXXMy48fek3EgskunVPdRK+aZKXDuVt4un+zuU0Xx9cMzhfdJ
2slKPp4VaEfVp9Yfk0SUn7ozDVqEm69uEK1reRG2FRDKUJLnfuLPtFFTtWPZ7SDK5uM5HYfsUa3C
dO99V0Bm6LHBP3i5nn7ExlJ+qykWwaVw+0KPwIBzkTgyiyxyHpsIUqEvngyjRoCtSmV/hRza07Y0
jLXbpUsirYM/1kzYxaz96ju7MndK6xwjXi0wAyH/u/ECF9yH3Sn6IETrVrWX3FuCpAqz0pruvClA
OFGADHTv/ISZeESjVCMZys1M9y4rFLd1Bfr/aez6NDmIqczuegKZ+1D3W/WrTB3iZ5G9jFBSUu1X
4RlEuKD/qr6lVQF5CRVB3+kftKqFsexUoqoeORba2s/S6tbzIFI/+KmCUhT7OTM7EU+ThsBUde0c
nLV20K90B1EqDMvSIUaT8wwYx8Hq8VB7ZMyEwmwre2+4DbtrrxvNwckQnj1gw0cNOHUTSnR0T2l5
UOCL5yj301z/1RpT0d7pHmT/Xcdkx/0zBHmaRQ7RWONDI6S17lJLOH+goAK7Y83or94AlJY5ixwM
5yFxZrRyvrs25d4DDRZDaEnGL3rVz4sR2dKyr9JjhDyG9NY7RV7LMmsvogvWDzaZS+sPZgrNUu9E
MoqfkCIK+c1cEu1HqyRfT4ePBulymyxNRQKPXOHYkLpLFzlt+rGRZDNlevqpyyyvjkttmaqLt9QN
kfKlqy8lK3Ze6pFEsTKEdJtL7RNfI3LOymyms8LcArk9G3rvVylNzaO7P3n9nrAouQQhm3f2XBYa
rfESod42zpLOL52Q7+5YSQVsjOAvNHsY2D5Jd1qt4wwF9RGBpuGd3UFru6jJl+ql7/LOZmLSdtqO
RNZu4m8bKvkM51DJM/nJ4uiVMoMQtjiNf0mbRnXHejVwwLMZqjZsoV4vl2rs7OE3HbF8+D1pdts+
ZmXLMCYiAmFqj750GieyxdifaqId6KAtk1pCOM4A8bVA6dDSpOa0VzoDdvVQqrnCU21Zy29AtsEc
VzlLNmTKJdeQ8UOM3nFnzeGRsbDtx6DzjOe+V/Vj7miuv097f27CxWycnMi4suDDGNbxU+0SyAoV
swn6MGuHMb0btlwmgEASnqKB/N1kqE6rAzGM7t0xkEWy7E5NHpwKUANPNRxqaI9eyj8QWGoIR89N
0aI1vCp7UN7VubcJ4MPg4JoXoW1pCKKWFeIgxk/lrkrGuYgX2elfArFqfaxIWoI9ls8jbUQvFyff
6kmRlMSo0WVZV5jMBEaa9qEjMcC+dl3qfq/F7D+AiGFCOtjjiPamsqdi503ch5+9KuaUCcaYTtE8
NTMIWHiVsNzdObHCnn5Wum+dfkyJnOxzaIgIm8jF4/j/ojEG/6OqNPg5I0/87PZW50Tb+bZB5RTM
v6exYPWxgF9eCplmH1e3gSU/BYqFo8qy4IumTVZ1MjO96A5wndZTwWvKtC1pkuc5rTp00P6Yf59L
T7/zOkwosba2411mln4aZesyTjt/1OZTEAzN10pDgByqxWw9tNWaxB8XWH96zRy8qHGHrtsloqUJ
Nc5e/pvQkZpeauM1wRa1WbEIQafXMnAE9rpfEWkFB2KR4ZvIftKMCDsJD2kdZPmQZURpAqUxlw8m
ISsZWjFnrB6CrJy/oIOsPhR5kq97LXC75sEuOs3+YNkaY8OQgjkZTjOE9T9y2WKweqvsyg/VvDqX
RSoSaDVtqb+3iZy/6VnnlHvs1YG5h1PbX7NtnEcyr7Tvh6V0jVCNLm64aWtBHTpjda9ejbA39JC6
fK7oAr9A5zO607x6CpBWN/BUbFj4HLwNv4pGmA8isgicqvZdk3JKTmRbI+BKgHkfrYmbG5YQou8A
a9k2G44t7iZHuU8qaXUspp0TnBmOp07sDnYhTn3SqeFkcfKTO2IWR33XN4FGUlMxIk+siqG7WvlU
Yfx382yI84YYxcgZmFOGbi4ddeeQuPKgOPV2caHXg05TVWyiOcvNr1WQBvPeb2rXutr4EX8XfYKS
MQPsTbaAErIIwVUMH31he6hg/bwqdhz8x5fRF+03acH/2tG7lUdOtDoDH9D8bphkTvlB5Ek7IjLX
qyk0tHLE3xDwsA5YHsaPKOHImqL8Mx6WpvWoscgp/haUprc+1JXto0ItCOILDc4sdTgPlDDsOHUD
ApYUHy20S0N6LEOB8cuz81oB4VfyTmp+/0NLdVVeLV0NL4agnxSuDckAn3RR4VWa+tp/tpyhGyJD
ieml0Iy5PI0kI9ZH02iT9MI/YQVRqw2ZFw5mNj74zM2Li58N6rc3pXglM7dz5BejkWW7S4dep/la
Ccs44l/dwpvWBe5lbhvSPOSrLz862Vjk/EDOhPFgJb5P7mHSJ/RPzPZ+GVt041lfGkUoqYGtF4gS
Mj/4q5mUcde60y5oBqQ+VI3Ty8R+IveNP4MaV+mMytMplQtwM/XSr4E9oABkwGEWMe/zFERO6tp+
aGIBzE5zI5bioOn+4oX9qHf5ZTSW2qaFaiX1sSpVtkO27iSHyhusL3nWrc1OEiJE0tq4UJcFwbp8
AgE9d4d8pozcEbLq0nSiTgMpp82OdxRBUH7Uck1Z+xQ1pB+1q+c/FqmBbqJGGn/XBlaTngejQ0Jt
LYZdHscy9V+yoMYrB1x/cvdirosmElmWdOyvvtnHZTvy1IMmq+UZ7xTuNQd3R/bcIRPq8UuOuIZq
BI6xu1DgodBH23GsQEZQsbeuIe4S2NDJoWsTcgPzJsmLUwkagw9R4QEJ6TqCca6XHNGYSVhb89G1
HUOdM156RMx1l3z21kzrQ1NLjREYddD8JgKpxEDiUAo6HrvNWZlgoUdV8QGUZQIrr8LxQbwmzVbs
tfpY7YYgxV8xoBxeETuvlHRVB3E9tAmMJlTUG3npYzefJ317qQtBbz9Nd7XtZzpe9MYzHvEwlQOe
NIE9VQ8kaKzFycpLOa+zH8/rUD64jdn0FyFMGQ8gtQTRNo3k+x3adZafHTkGQ8zgi7/AWx3xVAti
OD/rrZGoCNOZ5AMwsSfuVa81hCpbQ2acONmPRhnOTSvnBxNnT3kynUUE4dBAP2ABz9p9KqdepSE6
ewQgG/iRKtszAcqDmEmG58bv554uhz+lsTFVRbMnssMLdkM3ah9K2uvWdz/j/zlsMSolEeZNV4tb
8Hnao2xtg9KAlauN/b7lst1oiuYOGO5AmSIq7WPXrOqz3wcVIoFulCUYWaCMWi9Zv32KUwBPmqyb
K9MlszzZ9oQa3gganlxjqGW8h/HoBREygFbd2YOgnKHJWGiPVNaUXk7a1d4nIme0b9ipreT7qrr+
XkKQlwdtAJ32jjXxvzoKTJfoQdFA5vR707xwSvowo0ztE9rh8zohxjIRy0bJqNl7XSx/NrPs4e0m
xj8NkdtjL4z+gAY5OFS8F3+fshUolI7kPevEjMIrrhZ+TCsWFPDAqYtZ5VvyLmm7RtZ35jnJWIbC
Vk3msXS03twTbgWX16UmeUIVkma7lCXcC+nl5r+ZM/AUXCPNrnqPaC4G3eF+toPRrq+g8Y1fNNfq
vblkS3bnOSUPTzL71OJxGoFUDRqHzY+tV+TmxZyVmIEsQEnfLXY1cTOGsogqvakffDWxKIYagXHz
97LF6hA2q2//YdyS2CdDZP4TePBkuTbd7Dy7ElxHWLOF/MGNxiEwcBMt30t71SpOXz5iE77Rjmz1
vPfhB5dKErPSVLioJOwk/0BYYyvPuUf43Qmkky73tIbWy+Iqs94bRAMau2xxy6cl8MfsqdUSWNcc
CYEk2iOeanYHmbwzb3jVuACOgy8I3QPDDdokN28N/bRBgc3LzlpQ2x/VYK3XUuQmw/G1mmlRp94v
VJL9IZvHz2+/PK87NLhmUCDRjUKpg+jk73cn5WRP0FlTnAPpnn1PJC/A/DfZm8rfszC/aj+BscX3
tKnMECPYt8oq4oxmHQ+Ie5pzBn+L5NsDKrtEbS8wDSTVO/f0P7rwXI/OJWMxVL7oQf/+aQzrW+YA
iXNy2yA/mvlaPGqrImK76t3li9kTyeTxolzMfCRodEo8asBxau2zjo//5e3b/OoBo6gh04KHDCcf
tdfNRICy0AxkjZqOeMjp2LejiYOB1DRUpAgTBav+92E0fxZZknjv9Br/69IwMXi+UCEc9OZ/3waj
TRsGhrp7stKtruP4sqdU6PcBMxJK1aQev3rcpotXatP+7V/9X4+AEQC0ZJJ4EIv+E5jzr0a5ZaP8
EN7inhiHQMyrO8sLWRqSjUKgjRF9EcKNFe0VIzQkkO0QTiNIXMmueQ/zuJrfWZ3/4xUECMm/N14j
48Sbt92yvHZK4ceclnUaDq2qgy7WZk0/j3PV5nTSivk9g9p/3P6NQQkAC601Te2bsewQAO0vG+Wc
YIKbMTCG9KAcQMH4SbKzaSzzYehJk7JWW3x8++7/x1aEMg5BJ9+2ZbNe//3gB2Mmn2BmShFI6e+r
JC1+0HWdyFsPtNNITOmWl7GK//11Y/bO8H379Pjotvvx70duiiTd+mdkmkBT+FFVgZXtJxPDmjI9
1cS0U9LIxtIFiXhZg/c0Mv91u7epE/8ygPfeXn7R5lV6wEdPQYnxr4a/dvHnRT12Snp1NGR98ivN
m+FYU8WLdzbi12NHUFFIO5DFoNpDDfT3T6+x/FU0OJirjnQawqJjUYo4qBO1GgyqLsICzXc0m5yY
3Hxy72BKV//z7IQvGYMBI2sM48HtmteMkxUMRG+cwBSa6HW79IRg6Fp69fqOhub1t70Bn8g7gN4K
iNa8pSYOnoIWubKujPR0p71VwzBmh/RpnInMrrrrJCosOz3ZbN4+6Mqi+xDQZ8/2KMf9q5qM6b2x
3Kv8QHIhAzItcdduyhoW/b8fgAv+1iCG0j9lbecczJ4iPrSp+g9uFayXGU1TQeDyvD56VSery6iT
VHCxaywWFwHaIoZlTceiNPJ+p4kBCf3/+EEy4OelZPlnPUQzfzOmDPyBLdgfi3PVTvRj3QLrNWeB
2Eg982W1m90Eqqx/56KvPgguysgQvw8KDdSrN8v/OtgD84eyPDvC0LKwd1PzvvfK7pKlabWehio3
RnooS5EdUx234P+6HHB5Rj8wxwxSTQnH+PuROHpnsufaBFcpfK+yRjweDgzdaC9VRncs8FUiGcG4
gNvOnT69fcNf/3a83/8U45BCUO/eFMY8eWWuTKFPSdqTQmO2sJJMWGhROqTqjBGyOfWuVF3U6aP+
5+1rv46M8JgOsxxs+DikT7ergcWxaGnFkp90QgqfiPfu64NuyJmTV8GoGkFj0F7nukNfMmRCJl+U
ScJJ3I6TsGgkEOUc27KZ6jRaSWqsfhj+3JoXYqRS/VCK3jq6Yzl/ffuPfrU/brvFpptiZrfZgm4+
oLZWGr0/u6VkwsVLk+LrQvbK3nT639Mc2O+FQL4uPrmcw/3h9MJ/bpVTxjQzmu3c9lSlgO5tGqt/
iP8p97I2huKd4fmr3XD7aUySNtLExv28+Wl6Q/jc3CDmTW0kk+WIagurpOUSBGnMeb5T/qR/zvNl
eqfkeL1OckdREjF0RSjKin+zK2y0BVbGyTj1gZjmM11VcyeterrLKb2+dRnH1h7oPibpoBJJWDTa
8NI3Ew1ndA3pO9KfV3ccxx8KMXgmdP2BJN7chXbRaLTIzjoZYGqeccCqB9tKreAkAnuq/zcHpw6G
DmkzLxP2RtSqt7+ccA7l1A0yHJpbaB3J5e6NY86L5580E7kCcR09BvMF22n1Dlr41Yvss8qCbMbC
iT+Jv+DvZWdD6eY1h9zT6s6VGZp8O3dWzWyqMacHt/Xu3v5uXt9WLodcwSCbmCPcbZ2bEgw801Ob
Tj3G77iVS/GIibE4zKp6r7569R7zyxilI1tFJYGI66aedGx87vlaTycz14uDsM1kVwAci0RKq5No
HvNeGKn8n5/kpnFklr/dT4yq2x/1r6IOGYgnkSRPp2CslR9ntVtN0VTpTHoYXNrVMV277qXoxFyd
3r6zr5Zw9OqsnuANNw0ptc3fV27p1ngAFNcT8rHk2V5T8wPtWtPZWcmkD+cl94hqI5sLaAc8KPgO
b1/+9d3+R8PF8RhULojBm+1rFKLXOJ3YJ0IQA0z2upeFlV01Z6lKc1cO4qUzIMy9fdHXbxM6x40K
Q/XsUMbdrBj5XGrFwl56avK2PFeGM1kRuXdeH2n0l5Lj21d79amQdo5FB/72Zjl7ZctUQcZAwPD6
S9u1SkBtaJlgpWnG/NCt1QudXe7w/3xJzL+bOg/tLLrZm9cpr8l58islL8jzDCadqmL2VhUUCCjb
5/Tcpp1851du9+yvHllAtwjKDu6EzVZ+WxoSTVInvEjjRSfq3DhkEhTuqZUMDF/e/m2vAkVpFiGW
YsHDT8IFb6u8ntG/WxQ4/6HyNO0p1wa3jnJat/nvdJjdT74zzEsQrTTmgHhgrPmm8/6KO+YpxSNT
WpX/ampPuSGJ4957iuzXD9vb1n5OZ5xJybm3/v6c4D/AaktH/dIKmpOhiQk6NNERfPCJRTuKYXmn
CfPq80Vlj8Jp4+YbCHNu2VVEJALJnQOGt9U8e+fBW+17ktz+zIaRHdLENcYPRWfpx2JSxeHtB/Hq
Kwq8re2xKUD/Efpv//2/1iwk2I4UhJ5diLec3DEUloVE2ZkTV1zJNMveqbNfv2DbT0VQS4MLUdft
aXuVFjl1Sd1cLL/p7S+a1+jVXlQYWN55k1/fUk7WFllJzNowr98iA7BJMZd1tfZSUdHkyw7827Sx
psfyWTiLP580RFc9rGdNTL/cxG6+vX1fb69PlMQGLcAGh5gM5fL2iv3rvk55qvdshdkFvq74ZpWm
TaajAxbe3KgdSd8UP/A+rwdbm6o0fvvat8vxP9feugvsf5u98OYEVc6dRgAJ127YXcO8ByTJCISJ
oteuX6US9Zc56+fnty96+81sF+UN5lCJlJhjxM2Oy8de+EvV55c84bMPczRNH23VkQQlZ8I9C+br
6TsL5C2lgX12AwUQ1oqNgY33FrmK3NEkZWUtLsSoZjtQP8kJwLN8tLxcxu7sVkeY+G00EtpsRL1E
rObhqXrnbv/Hk956CQjhCcXkzb5ZLAp0Ld3AtOqCd916DpjTPWgAiC/+ZCNQc5JiPgeepmIHCss7
X9M/G+u/1+vtBnAQQQhKsYNt5WbfH1DwGMDKikvGNJF8AybAmMxThllhTbrPU1+h52L21hPEu7br
esKxqCVRmWoMzqWaCMzqzWVPTmWxR7FvxaCY3GOLWPvCKKH4MQ3Zuxjuf1qpN380zn8+Cl5NqpXb
s/ZYc+B0+3o99yoo7t0ZPG6sKWSrISQ9iEi5rAE3E3hYRMhaqvmxKNL0zzBaW8hBUYKy7dlQPtdm
N7wg61JP1pyn1VErTFcLTZfN4hqgWMy/4Wip5n0SNHlyFVZKyv3EsPmK3kakX7LOzl7mXC+DnVe7
6gsw7GnaJ4vZHxfGuSi+21T7k7XJbECesJJsYVJTtN0DA4rxihuxX+uQ7l1dxMMwjsPnhRl9uZ+7
rgX5CbtBNw+YC2yDJ6E74odoOmPHqqpl37u1W4b7xgzGjrcSKUxEMK31OM7QTZ4a6aRDqC3GmMqd
sAZHP9pW3bxkgI4fjGwdv9ez4dYkmZnTU8r4CerRms9/pDJaDTVnX3an0rU4KQYseVNo2zK/aF3i
2Lux8tS+SRw6TSspTHvTyvzkHAQ9ealzZRD2gLBmqj43iF6Kh96QujpaoCHu8ehssgRvBEahnFWC
322Y9ETgsTxtl/ddKe76qkxONszBOQwKtxs/LG43G5HRMNGmGkQOB2BsGNK484h3B4RNPyDOdaGe
lExE/YD9J22ipl4JfNT9yb0sGFiTyBlHmsJBvspT2Q6NDJcGVpIk3XUK4SL53zG/Ei9rmt1cxgUT
zzFOian9BoDT1sNCSWBajpfNP0fg52OYIx178RV0ivuptEi5l5VpfgzGpU/va2I7l7uWdQI39tQJ
LyrXGZ2KWKR1cQuYqCHwvH7Y5cwIvuPNHD6obC23MGNvGQ5rmntZxAw/A3I0WsHeU0D3DkZi84og
u18ANPlDuWf8D/kMJK1pRiQz+/q+s9ZeHJXo9HRHZUNSnFF38ve0pN0vXW+dYjcxk68ebS9py+vq
J7Zx0CanM+6CpLPoy4yu/2UdnbU9BRNSF8dz1PghXyvLuNJFrH55czbqIcAJJieHYmoH3jUOhJ/8
lBDKl7Gb0/bSykCiCRwt8R15h5/+QfWQlR8cJbz5j8Okr9zVuAUTeGStmxyttGvJkB7LGoEC3amD
4uTBKXW2lsfRKkS+s60ulaclmFP4VOmKSlTwDbQx+NthiJNkJsptaFglT7M90WZHdaAbH/lwNetT
MlfIN7wpA4pfWcr+xThWVXE6bYqnMq9tM1zHSsonhFDms5+x7D0OqpC7oal043OejWjNEgNOcbx4
rCxfiyVRHKUJYXIDkhVW+7fhcpNILLb1PvLKVXzY2HtPokqzMh4z3XmiFTeXT+CC9eqptr15CCs6
n8OpSXNwm1OqVb0GZbpRBm4ZtHBTXKo1qH+wXA8/mBOu32uj0H/rBArkRIAjvfkuhxLcrt4P/gEO
cGDEpZV00yExVDIiTSAWNp4d1NcYFib+QTuQaX82BnoxIVAl/SOw7q09OEvnqnSBcY28LlD5ZMAk
9aXrCR2O7Ckl33cdLCMqPB1fL/7O8WEeOlrbnd6v4pvGJAUhKGmGfB/O1MmI76Fvr8xQk3Gnd6Ri
Rfrs0nszZZadydRjN7HYGH7g8G3TEAW+K0PoYsHFGO25362N8px9UrdOg+xYlfOuKdbk65Avqo9o
bA4NY6ug+TphWu0i4LT91yVo+WgTzrPPVp4G34oRlNSdZ6ZBrGcw/M5anySHoLE1PZrSYRRHOkZA
j8KKJu65Xc28PKAwpboRLYEwc1SQLoDkE6L6RyOrF/vckHyanUzAu6fOWcfmQ8sIuzVDuHWZESOl
zO8CuxyX88jGftbothsxEMza3W16+C9BhR4zplQDJJYMhtJYkRvrWyag4xzaADX0gRNb4cU+4hQ9
yuYtIsQ1Bng64YKmA4h0MNXNp0CwvT3beWXWj+04eMOZYDVkQkVrtgLX7tJrxyZr05dkcAyMwazb
k72TwrDnGGgp8uMFKSSBmczh/a9BagbPJNTma6QvQnjkp4PLiJHhuuTJpwjoT8jZfXXMM5tkKGTa
Ev1UMdL7eVikTJr7oXAndaH1taKhFigzkGM1eT3Ib0rP2vykABlcKz8oy6uY+vksQJDqH6dgts+c
lyD6ER2mjfHiytagmp66k2UAeI8535vi1E6TLCJFTGkQO5xbPs1knj3Z4B3tY98sXvacUJKqx01M
9o0FpPkprUy7W7G/VudswUf91aHLoXYZxEAdVr8mjNgHUFd+Rr1ldOfRB47XkR6X7/TCSY0fHB00
oKBm11w3R8wJjzupm6JyG8h57tCaDhognKcD/sd8bQ/z2K4tX/Jsl/K6grvz7ldZq/5ldDPvJaua
ptnTBbPlUYcf9xugLHpg0BwuKoPELhgFGwyAm3jTUSBq4mRxWB3R9z/plKo2dv3Kfgka/pQoWGDv
7dGIG3Y8u6lj/Goz16ivwQomGd09ouzqGbZfW5zIkjSyP8mYmDY0yaR+nissb8c0B0MQ+ZWYjoAw
bf9kabnzpTLoTY47sej0BOgAZxfPWWZn19e9Zh0Xzets7O62WV3Iulc/ci8nML5wNF27ZB1ggYs9
elUaEZZle9dk8vUD0AoOYU0NuPdJn/XgsDDWAbylE0m0h/XR1D9T1ok0qpuOuC/Pg8oQzWhK3EPF
fmrst8fpQgxKgjwcJFD8xkYmh9eCrtc9K1Sax3qaNrtsIiHhtMUclSCZswFyQWtoeour3BdfNKtA
ldlqo53sRW2x4XcdmDNUNaaKzbw2s4O3gincUyNOCBLBHBbhZIA8vKsXtNKRptJ+3BlplY6xK6Xz
PAdqSaOWP7KBJdp5xU41QfWzW7rNyB1MCBdlXnl7384myhi/SajQgg7VrqUFT2a6eMNPr2hyraSm
1sc/XuMhFWtkgTVx0nP6h1Nm+sVdb6+GKUNXrMVdWbeVc1o8P4+rROTOTltnC76lVbtLaChvcKK6
ba1kRwm8oH7zStdGeap5+XfSuStq3UzNDyUtVLIQkEWOcV77k39PP2bIHoRXg2lcYCUeBIntlHRM
tIKDJgevRjrZpAvSuY6wSdw5bVACGApRcnqPeHnK9q7P6Zh8pINUfAGfttbHOegBmFJhmF2swMt9
1ZoJjTvQxkqY0cTIvD3CfCXiq88rR9vhRUO93znI1KbamadIAT2Y8cYiK6vDqss09cvMm1SFXttY
9o6XG5Gab4qFxiS97IgFR7jfy9Iu+x0hCqpkpaK1F8+mB/CiywmiT6U2pFGnrOEut9zBvfda/GdB
qCMXbi8Nsdkw+TV0wVFGXUaauVYYqK0rG/y0rvygvkNp3vY0XhOtK6KG4lhcFcD5gne20hBZILXe
Km6a/B+Iphgdike707xN8ws8pXCFWBBR98Pnua+dMjYagDa73HPJ8LBmUtDctdCWX2qFwhdjS1Gn
Ti971HZgPIK7NKlWTOsWO4H52AZq+LDq6VhesVcEPdaCIejTGicRUI7rKozsu6s5WX9KxmBh3aIz
Yn7UfFkCbrW22hMX6pDuBoAwGRwuv9K8MGjASjILWjNrz446QpktmInEcqjqNK5TVYGbB2N1lxHG
9hMhfst4XQZedtDKajrmVjC38LLLsgwlMhz9qlalWRFa/7yPDZpTYi9y6rWIFLLkM5cmPlV2y9qc
86531YGXqHOwLxWzHiVDYJUPSzWs2sEZDEHHsM26yASkFtxPY065ZGdZbXwR66YZrZY6K89Z0oMB
mMtxGHYIbNujm1a5vgOMxQHPQBVMqkSJ+DJ2mkZn0swoSEvy0OmCrmEl64I6mrTCAy9Wy1L99DUK
krCSvjPv0iCo9BhzmdOGDqa15UQ9Ysrjupmp1y5we1CBmpeggGWWSNLSRrzbjowkguYYD5zSKP27
Okjtdcddxpuckeg3hbJd3c/CNak+Nx9KehkWMXS4jVy8TaOc/4+zM+ttG8na8C8iwH25pTZbtuMk
tqUkN0S25k4WWdx//ffQ301ECRI8gx5gptPoUi08deqcd4H2k+VDTLAqw02fuVP0isprsPXI8sNi
3fZefXACvUv2lVnGr1o8OuMmG+HFNn6TQHn3ddEm5WaICwRQu7qtszvZVfz9uS7sPlBoUnKSnRpY
P+Da1kKZfEhBv+exbX0PphGcZ6BPirsBG0rmjJuIGBBLbqYG5WzuDW0VpcSI0o8xE0kfh9h25JNi
6+WTqw+5fhdKTOL4kuFzYl+OJG7v99Ggsm/5mK66rg6+2S7wH9+Gf7ZGI8diJUGXVCvRD4WzDxGK
czZIIXc/xtZsmIOhD3JDBhKw+gCu7QMu3gJ8rN136Z4r3d2gdD4Va6TEvL81ESQNQEHYTf27Scvk
e4Xc7XDIsxJKnhrALyz62PgND6QanxwJmnXXa0X4A52MbtyrWBeNGNiUafNFBnWzz81aK9dRnxv9
Xdro+lYTKHCAFo6qeJ+XToh7yphORbLrJi+y1iH2glxkRtyChaAaqLivuKF09b7n/fWzmkLtPxGj
qONnLoaPO6NlbwcusnzjDZY6rYvWwNjAF0ZcVZEvJgkNiPwcGKQu4fn5IXDvL5o+pOoWQGg27Qsq
zM3WmUoxrHnUWP0KLEj5NuYVoFGwFbY3bvIqJZKq1mQeHSzYh83YBZrYaADPtXVlxPqqpSGfHxGn
n7xtjpWu/aKDXZZvldJU9jqeMPZZh5MVmdvRiV3HN2NrcleommvTj0Daw/CJS7hv1kTu3LrvKE7z
8rVUEGYV6t8DATNxdPA4U5buzYafD1eEKBauwoRa8Q5bYluinQy225/AmUSmjwlmXiDPGWo9SaI9
NRseOmrpkwia/VOb1vILPBGZ7Gy70K3dzDPY9zaAK1/Lcmg7VjJp1W7SkMEE9YF9yVPKx/OzjgkU
a8MLEnebVF0yQiKo4jTeBEaUD588u2qcAxet5rwhGU+67wMoqn9qgSWTzxVEYe3RldRcV7hRV9MT
xCcN/Pc4zvxUp/J+EVm5x4pyiATG22STvlqNQLVrCStmk7VKFW+HJFSPEsimuqrbCAB1gBc8aNex
D//aYdKovONspQl9U4sDpbhRZTyv6RqWiVInfQKX/+HOVch/6sm1NqWcMbV+0JCO6p4TWwsJlm4G
ph8+pdjVDvWIrzkn94O2IhRZQTkg52sBiwa/tOTT20Yi3SQtswejVIst4vQEIkWBA+o7cdLsJILh
3R6tINu4Vd6d28+nhUI6uCgeAAmgyedpi+pmg05zFuqMDCqEFI6XdqZQ9xI6PfEwVGFkOfmvcEgh
cOgoOPh2rdurliLLH60L8xvN6zOEAs0/gyYgsDmQkbRxF50S6QxWb1pK+pC7wC+47qdpT8kwK6mC
CPFWgT9uHsa0pmkF8+NH4kSUBICvQKPTYGFcr7afFZ0JHvxFZk7OZSE/cHoclGHMIk9vwse4s7KD
nk3JvdQQWSCKZZB/UoG8ZONArEA3fnN96LNCvwFGCpQmnUmU99ylemvFB9qaoFD2Dv6r3/S2DraK
acD8MI3uAfLlLbv6s6ly8BHZA4+CLwZUrUU3Ax+tcCqMMd33UVWuor63ni3k8Z8mfiNHYK5F9c2R
jzG6teNzy+Lk/DHyrMUye/fB8V3qsQw2D+Pa9LK9HEC0b9LRrZMvhtWOAwzMdxhDG+LmN4KJWbnR
UGCqNpLhbJ0CxZRRreEH2WM7eps67QrvmCiDOu1SopO5tewsiTAPw5jwPnPRskPuXMd97/pWLRsk
NI7ZJIccgbYM8JL3P/8nahRDngM7SZM3GcppY8JmzX0zkoR5mFnc9wKa7yNVGQGiRqQD/gQ4YhHk
bendODWL+PX+S+ifz+wR8C78mtMDO7+OcUcYkjcDccJ0HaHht+vjKdppYqq/ed1obNAqvYVzfQ8R
/2whwwLHQA4N+zK+FmcJjJBNPXXx4GRvaRGLZyQqUqj4am7c1305JX4wk/P9KOoq4ZvcmbvaBfXi
4hJHJVdA90SwCi+ZG7uy+ILmH0XBHHVx4imyL8v+XBJ4Wq+GxAyRF1Hjwxpu1440Wnh4EjkYP6pa
h7wQgk+4FsVYVxSOEx0ib1Yqr+5QJX8q4vzvHMJP4RsRGMqVnkXtTvZZfwMhtOzT81udWXqcBaSC
ptvv+L1/ThApiCWnKhpf+EiqgqQQaS1MzKBh+hiGyd6n04mGHTBQDaM13oPKCrPD7D+zU/Jv7I0c
H0ZRloc20fSP2sTMvw3nUECihGZXM+dm88lvA5pntN7wQsorH4Bpe191acWqXxUiv7dY0VvwuPOd
Y0RjvoOJRjb/OR2xMD3ZFUo7vGRxAEsrbaPg0eN9g8wAVbTYF4ORfVAV6n0HmJ45o8QAoy1dgdu0
y/XOGYaXmBroV8d2x28pLK6jNqbJmo/e/O/68VzE2/fxABSy3zTPbe790znOblcN+zi8mJMFD7+Q
JSDcbHzThaNUaIQrpHyBJz/zGBQ30NKXhgbpMHcHURRDvvp0aHtA+4IUcXxB3l3eta5izbJU1u9S
qHKbtpZ5r3ah+5YXZvN2fdLzpE7jxKz5aWJHTE9mxvcsRs41kO6SkbnW0y/IC1Q1tkPUVpVQN27A
xC6MRWseuhmC8iYQy8XdHYrKG3NznF7SVpPftMFtHmYhrBaNCIR7b7SIL5xYBgNdS9sBXaSl3h2d
vC4FdDy+4NiFRUBDGqxh+Nm2AIzVFqWOtEJN7fpiXhwTWoEHWsrhv4uvpG86xRt4e74QPH6jqNWL
lStNT9mWaW2ijtRI0dxIjy+tqYX6F7B2AzEke7GmGpUjA4lhponq5ovQy+dCpsYhG8df1+d2fo/x
Vfwz0HyE/4k5MDBnTPA0vhCeZwZ/gulwjWpP3ebOW4Dt0R20Suv39UHPFhSkCJk/qEn4GjPC7nRQ
q8omN4ud4dWqYx7eXtRTTAlSz6q2cQlKB80gSJs3dvGdafbvN4GKFsC6OfRrMxxqCWyQlZi0zHHE
G4hgA9m7CbnzzeBlZA+xSPLPZYUi/H2oJ/pdFdH62LpTpan3ha633i6MDFntJ+3o2KI+htHkfDar
Qm7hnk+PVa+vqsZaZU4HvTewnahd5YM9qruxMlKFl7yF0Dd1Yw+xGQyTopfQDIa7JgiremVHsrD9
UCTosYC+MT4bYUTLA5PP+tDFqGFg2D723xIvMoI/FDHC6WeRDOJP2Y3u46B3kN6xwYwkTGndTW8s
2vKVwNOMhwpMIqBcRFDAY6dbZYrOCUbA2m81TwXIO2ECmUtvxiHYaTWkLmAFFg2UhLrFL5p5lL0z
q3dQ2rEoU9VjgU3kx84OYY3Siz3Lppvgx89MQIWIpOMGzZtW9J4JuKLEfzYoFMxTeMGk61zW/Y2P
8SzrmscECjS/mMACAU05XYSQwnvVl2X31hda2/sxD+12lSCRUVAumnpz42hp98fDnNldVa5Un0Kv
7wckMzoTw19tKmuwSnim5jfWYhkl5t9lgWvnIyLUAzw8/V2DgF1hBL14c5oufwqnNrgDWBRO84VG
SeHDCw9H1eMWxVAOct/iMqNGYGPySTXGtCLjVxC07m8zNPpwTYukR0rAcfv8xulbBifmB4xvhgLx
JkTQQD+dnzQaAApO1b4pOa3g2iuqA3A8dStl1v+uiYjlQ4auTH8DvD/HvJNAAcBufhAzuv1uCnQ6
bI6AIf02U3k1UDqVO72xnWejdeV3zUkQT8sJ+oSrwikfkikpb23q+8P7dHgONqhJKnjArp0lprAO
EDugeu68oq5E+8Ma3Gz4PiXhaK2t2naaN2ngAubmvcWRK4M3VzMU624cIzSQdLNJf+ahEXu73iTK
7mjnyhd3TFBtSXWpyc1kdnjFNmNvFmuaLXqCHUZd2DzyW7e+M4NqUHreDlDXhh1G1DGga6xdEcjR
Uq1v14OgvoHsgeq9ueOMRZ+CoobWE2rJRjG7KN2lJScBkH9btZs+DHSM7rNYaZ6GIfL6Z7oK3l+e
ca742yfjaL6MGHOILxbCB4zb1SMEYV9F971+sgPVc/988BBzfsFp2WBgAfeRQJxubay2TuVOofeK
EgW6FA7yM6944uUPQo+FvcEKo7yl83p2iLHnBXrMceLZyqticZUDGCgRr6AYOhRxBdohicznZiwy
ep6hHc7KPnRGvmqhVgbb65O9ODLfKvUNylz6kgOMKMhEvbor3rj1er4UqpJqo7fPTqGpqD+PGBpk
wW0U4xwI/j2/FpwPcOpIlQD3RlN/ESicVHIRc/vNLREkiWupWUdEMBxvX+E94Wwpy/UdDqUTtoyJ
oj5gRKKUqxYZlGiPaZQd7z23pHaqdnHzM6c7fSu5Wq4LBa93OjbBxTD4tYs7LYgStTQwqntrU7s2
fQA14ieikHW5CUZz+DlYY/BSoQOgrK/vxzJcv48L6X5mNvB6X9JToroDvDIU4UGxAgEep0Svoe7c
L3EXlZvrQ51VSv5/LEDpXFoQ0Jd+zWOvgTPQFOWtHoR8aGQjfnYBznpKrGsroVWxscnd3LNWEqf5
5J63gX3fWI70buTry1g6/46Z/2zoUIK4sxenPzXp4GOeHLyN3eAadxPeid8ymRf0UntUb8wZDLQq
wnbSH/OYq/KDlxZ3lc78332DIK7qi62eNDcVDgTQwxCoagKfAtGfrgz6Y0LrGoIunbgbK38+4XlE
AjfXMZWaZTkx1Ik9CsJXB8Sf2r2ZWmLd533/Kc/gvvu1we2shvZYwoq05e76rs+zOfnymC0ITE2H
9QgjeVlgjoHQIHvRpIcqzNSdKnv1sczaAEBAk1jgtPpu0ySG9YwjYr2hNl7c2OzzA/7OEzJJsXkM
AsI/ja5pNAYu+M/0EHZj/6BopbOzAK5v0tZUbl2Tl9aZsz0/jsgCUXs4HUs6tEsCLc4OwySKbRdZ
+XfpmL2vwC7bQbybvlN6xbG+ydJbb9Dz+DFL29tQJWflDrg6p0O3Va/QhvbSgzvZoP1rL3lRo7ba
VKBj9pP0qmOg0I+5vrfLNxMnmfIt6BoHe52ZNnk66DDktG0kxXEUtGDTgmBCCDjW0FpYxXGSDj4Q
K+0WveHCTOeHPU1y9BzIMhdVTkVDY6qOy/wA5s/eN+3UvHKyJrJZnBR48hj2t2ZSwo8fI8R0PBaW
ag3+t4uPNmm8YGqNqTiAtNjT6AuNVU91ZaP3AWpX15f1widDeQbJakprs3DB8shOfKyo5uaHMgi6
H3kweBvNRMsG92Rxj4a3/iCoS33HLUt7gsB9a1cvDw/o6J2tTR35dFdZ/BC5HJtdbYd8eBja2i18
qCRUcfO2dL5WI3z5SAvoFkY8WNcV/hv2jRh5aZMpayBqrUK3A3p/+huaeKBaHaTFIYBLeOCfkOvU
QTq1GVSUTb1kDP1BKeUHa2PzeUa0iCTXxv6dI3Y6qshjr+5FXBym0Q7vbG9Q7Q1S13JXCmmHq6Fs
qpVaeDB2Kh5Y1zf90rfE0+ndgAuIzvJY82JNUj7W4uCM4LVWPXBbkCZy+BsgPZVtygld3htn+uwh
TR2Svo/Dp0sRYmaUnM436oCYO7GRHIWijy2l5RqmaNw30aaxEMQBtZgBJAw15dPQkSnsSKCtvVPD
KgNlpCbZjTfOeYIw/x7Y0TwbEUWBjXz6e3Qrwoy3ieLjGIQGUMey74JdzKdCbDEFiMyId9Cw8VIR
Oxt1aBKxrnHVbVcx1TD3xoacfQZEUTTV50RFn/spi8UZ1ThwO90IyROT5vcIouEx6nF93bXJgFZK
I1U8UgpgUNaqtfUkuS8csCHXD8XF30A1WOXRg7HHcoOMEad0mvbxsZbWtO7hedwpIs5+pmn3s1cn
5y02chRQiyCaVmGVRjfi+9lXyBLQ0eLa5pugA7q4z8pe9KWF0uGxUENnw/dSJfSGg3rdNY33XaNl
/4iEWnwjJT0rbUDqopc05wxIxNKWXASgEgvSSSa1ckCDL12XONOrq1jwjMt0L37LzcFB5rgaZ0BM
82gCObhrxhT30FDtn3sO5o1a8qVNoD0+l+r5Rdw4p6dy4EECk8YJj8aAVIgfFZAqhrGcVJRGEtU3
8tF5DIO0vitHt1zz3U43TsFZWsF6zL2JuU3E+3D5+NasmYZrT0gC23H4CorHO8zqXI+ZY2ZvtmLa
qPnEVfZ7mNL+cP0AnkUlhsac1uaz5AlEl/N07qB3sYK2OAHaIMs71JAkO1FRTKricW91wt1dH+/C
ieM5Ss+KmqhL43v+Pf+Ufo0p1joQHvGRDKt/adWs4Smmqys7ttT1ZAXm5yjkNFwf9MIkOdsmEERe
h9Q25vX/Z9DUTVG07vXk6CH6+wzzm7BSaTbS5hLLauUWO+vSHLFAQhKAteWamf/8n+FGngY2rLKU
ZnXooi2qTCudqgO80AidTTsEEWzomXcjuFr8W0/ycJiS3OVzpx1TtLNbXRE9rPTBTY+Fgb+bWkRI
q7WTCncmpd5yfUEvzdBz5kQUBINGhng6Q7OVhFRYA4fOwWJ9oFj9IrQRKfApccDcWSmPWjX6cn3Q
C1+JrqOrQW8ANQKa4KeDTpGtGGqXKwelVTzhh16SHo2+cNZhZnVrsnWjWxVgPx+cxHZufKEXblJy
UaqwNmARitPLhh4CD6qeWHZwCEsM+3wdyk0N76nWI2SetQAEqo17Yob0Okq5QdGsBCailGHhX/tp
k/W762txttmUyOnJ875lE+YM/XQtIhLHUYD7PyAGrt7bowXqM5ad6q6zBuDBje0++37m0ThXPEDm
c730kKh1PUxlq0YHV4m9TdDl6q4K0n1boBaDGPfovVyf3a3xFjdzoFdDM0CbPLRhGv+dnEBGvlN1
fY6er/0rzsJG/x9miGYaL0nwMWQmi7OFSZFAt8eMDnElfoZKCzepcdJXCVyNCRbxt49PcO7tWeDB
KO8vO200hZOEcmNyUBsZfwUNmu9zJ6y3SkDXfEVC6Cb310c8PzA8HzUKY7OpKJ6zizgf22FPGU4k
B1ttsZvwOg1MokrpoxO5ems1z8IDbHEejiwnXF5NXdYAXWQdNWquycFNiHUKUP9gX3ROI9ZDnY/T
2nUC416LAFtvr8/y/OAw8Nx8pyZBqFiKo2ijnlrStuJDNIAqW43Cy5S1YsaptgGTL9+gmcHvuz7m
WViaJ0s7EaN1PhDguqefIhQGFESDNj00TVO+BTHkGKDDnvfJUQb3NZiy8U9g1DmGBVmU3rKfOs+o
qXLRsaXQCv+I3GGxr2UTx6aSGumB5Cb4kdcuUtp5ZIQ7JQ+sX+gBxohrVIMOnTvi7S5HOWwgEVQf
jkf8DBvR7jmxBy+xSCQDXClzmFnJgcbU1G3qxErDjZr2I006xXm9vuJn+do8Z/LVOYNEZ2x5vCBb
j9ITSgrbRUV72CsG+aseqdu63Jfb2KNk4APZEz+KIgTzDmsjPVz/BRfOGW/n94R91jNdFhjzOJrc
dKLmhBJBq38Rk4h2aUhraIUzQrhVpyzTPpqkzuVMriAa43xXZ203jabGoBhWepiqtpbrKvSoX9uu
KF8UCGp3UGq935BtmnaXtEbYcBsE0Q0c04XPmmY2tUSgQqjILtPUDFcJxcIa4QBM01V8oTnZU1cr
3W+VsrK3oRnRu0c4puWNr3qu3Z9kNkzdJSZz9wIkpIty+oVB9ySBq4PskJtJIjdJ0enjHfjJ/Mau
XpgfLVdeJpQj0F9Yniu7BWGf52Fx8GJpfLMaFyYgHPWVhDv0ynKEzwMM5Bs3z/ljCGQd55jnH3Y6
lJ4Wl12lDRj4BEl+wKJ3CH+mgSmyHdKhLQUoxQhfSCVrc61yrbe/1NZEf0FD362Gmdu19yisN9NG
qfrk1qPowoWBYA6sCfqhvI2W2Rby4FqIKlh+0IwqijYCdpFPW8TtHpD/rocbGfqF0RAERsua5Yck
sWy6liZQh1awozDa2uoLwHNULal5OukfC0ZffCNmXxqOxz+ZDGhw2JCLmE1PrC7VGkQdFLcONrnB
G2tFvUv+p+BR9v16sLhwfFk/zi44HkQfls5Ummxxj8GDAiKGZUy7KMBJaB8kRfp2fZyLkzJmEzVU
IcjSFgcJ6YYyITSUh1Gk4rvmQXNClp4ueal1NyLwhTsPMQXqNzg9I3y2PBwojKLhg/zEwXanFgMp
reoeoIhpd9mEuVMhbe0Vhetkm01Ge0NW7kLo5Z5BPpeHK/2dZT+rAKRuRMZYHNQqx8zAtGvOfxo4
Owmh9aVtklv22ReiAtFuPiVkvzTnF6n2MAIONTKnPDhqqH/1QjtbS15h6JBl6VMUiCrc0I8Cynl9
Ny/NEw0/sCY874lI827/84jUmqqJR6MSBxQVqhUOCfFGGGm5NkYJSB916d0Hx2M/waLrtBfAafN/
TsfLRthL1ZhpB5PW8APmABJwi0nnHZ4vxFQJU/RWv/DswDLK/K1TgqJog5jV6ZCK6VJmx4HiEKKk
uo2yUT6nUYMTQT5IwNTX53eeKdEQpGkDKhJteiQCF7dIZjQlMG9NPyTaKF+couo/uz08tm2eA0FC
MlBY1V2nabBlMyXDEKty7kEL3JLFOjtOc1+SUEAFjPyB1O100gZtR+QSNOOAuZl6B/10OGJ7BOnA
7QrMB60dZmXJLTvHMwQyuRJVHmgXtENnsbDF5IusL8cwNfUDPlLZMYk6BAPRiP3cjlKHWTUM1S91
MHCjU5vpWIg6WQ+hg1UZ9oj4bFdoFYx1NPy9viVnR5wfRVGGFi3GhFRKFj+qTFOpqq1lHJQii391
Ms4CXC16T4d/HIT5XR3XgD+uj3l+5hgTzTv0pECXoWx0uvwNj/WkHGzjIArX+ZlgzfepQm0B/lik
b64PdRb35+nNvAHg+rOw0vxT/vmCISpO8wVqHrqhN5sVcitFtq575Zb62KUTNdduCYkkh+aymhq6
rWpWY2hhjJaJR9r65o+wwy1Ehpr8Y2H7kfmtYdy6Ai5tHlKjYKEANOAkvFhIWxmHMuUXHZpWTW2/
tTq4h7FEl4X+uvNtaD2kfa4v6KW9m5XkyM6I/Wcw3LqpaGOEtXGAhmA+KqFjVrusH9DHKDv3lg7l
+e7RMWFiZAkEJ0Y73b0ST10lTxPjUMeGrnxyUMowNk0tVfv39Vmd3aW8mgBnsIO0ahD1XHwFMFMB
zEwWZsWGikCx2czvcS8N1K8RsWxbuCicr3sDlgcStk5245CeHx5GJy4i2j9nQkv/YKqGooha2zqI
WEMfXhHIffVVdYeGUL0OoWAqvmeP1fb6nM8Pz+mo+uniZmkVZ5muMKo6di8Rii/3JXwoeBm69V8C
T/rG5XZpjcliCbek6R4afafj1agc9LgX2gc027NN5urRhlJi7Fd2KJ8QJqlWSYBgMxYw7f8wU+ZK
cQDFVi67+Zj9EwSSLsRPp53sA/pVOHBmphqvomKS9ab0EHeLxhA3nI8v7tzZolZHentWYu8GB5vF
OrMPVZaad7DQgo3ZYmW5BlJog49N7erX9REvHSKajCoZId09vpvTSSojEMUUi65DI2z32NWDnm+H
GPudVRLqkKe1vKSp20iUhm/xgC4PzbCgJjXO//zn/6zvwIwqC5WrA2j8CLOkoMa7sKZ7WNeavMeh
iZUHo3/LbXaObidPUggOlFvmYhMax9hvnw6bjqNbJBgrHpH0UO8spH4GYG7lX5eWWuNnGUxgoMLO
GrGSEEU2+6PnGRAhdeiZzudC7lzOuu0aFeKxIo5tHOoIMsnmqMVau+HvBSuBqvebVo/Gg5PX0Y2R
z9Z75j84YHJpbbDgS+iCUQ6WRIivOiZhUqDQoJmbqu/KndHHMRosItzHeVbfuLQvrDbIJrBBSDEC
tV22GyohXEh3sj5GNZydugyrRyQB6x3yT+4GNydtg6m92GALWn01+0a58Q2fp450z+fu4GyjbM7b
frrboggtr0Dp7GijwNGi+KB4f21QudOzaoyTuXNIlrBNtS1FkrrERXGn4Hdu36e4jd6I12d3ID+F
HYfHNEMIrKXKqRhSkw1I5RHGFMan4WRgNjnGPxOtt25UnPSzK3Aei+YCsDLqesAWT6cd1glSZdKs
j9AshbcKSWtfxt5ptQ2md/KxHlsl3JDMBmgtJVGBedOsO1dh8kP5KYqhRpqDkkicBjNK98Q+qCU4
J4U41yaK89mILCXYIqtoIyYtkmZaeW05xT76rC16WjD3nVVUptNLJqGMfjBiMTVKLty2YIxmf+zT
qU0ZAhQN5gBHHdnU9VTOBmy2V69jzNvum1Z8Iq8TN6iwZ5ceY7owN5Gd4SMidpyOCSQSIKYTNkfc
Rh3mOtupD/SSpgk5PNUVH68NzwPOSP2ZswCmfBGkwBZ5dWB1zRGtFvMoJM1Hgr+yDR1V2VMwBOzS
tVWy0ZKpyFeRa7Soi2CX/OGlZsa0QedmgEen+XTaHRIe5aCK9giuKXrml35vszjcdeaQb9S21u+C
Rr8F5jq77xEstwB1EJ+RtraWOJ8hTOCODWZ7zCqUulcl3zQYEguBmXZUzX3v5O7O0HH286k5fbs+
33ea2+ndMFd7eGvxF/Zl1nKfdSGhnHfZkep09Nanan7nDnXrrKoiLKALV3LcYiOMJlaTR/3joHn1
j6hBvEqp0f66b6XWwpvrlPJPj9L7c4Jf1bZFxuUOCePQN8TnqNyqiu7dJfD6dnEL1PtGBnEeb5kB
DxbA44R4gt7plqWj2tU4qmRHKx2T7w3crMcGKTfdN5HJ2CiZlq21lsYCnODIryZDv7++hBe+FJgv
9FQoSQAkX7I+vCaQZaiW+VG4RvS5QlXtU6RgoYpZIRpGoXBu1JSWbu6gDZHPBjbLhiEzrC+3rM3S
DLN6rTjSRK8fpe6kd9hhdChdTlOHW5xZPnteGL1WupO3ftCNqrIqkG36kkJb/ZQhvPQyTvXQohNn
QjeenOpAqX5ag7331pllN2sAi8oXephp65cya9PVYE3BXW3o+YsBQ2zljBN6pLnB/RbnlfmYphEv
qevLqs9p7uJkzu0/nr+wkemRLT7FQfGQbRV6fvTAIeNXg8UsFgJ2XRZ+Y8n+B1gpD939FEEd+nRG
uMFEOxX3M4ff2GLb4jarvBPxLzkJ5Zs3RWa9hZhmWv4gqHnMQJkx9jM+sz1wHXSjHD2yn4SeFcrq
+kyWjifvG8Y2UUeZ8TJ0Nk9PaEWPpy6xBCftiet6Y+oJIo0CsZOVTtH4bnS8clxDHrc+0ctI5vtF
c+6Rrw1eQyzBv8je7H8aKs2zNQ7VGaKn+WRvdVXJVqi4/Hf9xy6+pllg2QSdjCkXnDYgL4snABBw
wKWVGewBTVRbGvfammpBiQKqAUVLVs66Q3FrhzIJYrBdE2+uD7/4mN6Hp9YBDRkrEpjPi6VKgkwC
+vdQ7DTSYlcWWOGkWk7Fw3UjcvXogyIFVElpavPdIh9EYY8c8XRrxBQ4daFM2X5EZsgGw9Xr9lfM
l111Fk525O8cpWRYh1lyk/q8SE7fh565W1yz9CF5cC2HHtOgbMIMVf9c/YSsRR6vDCAYbwrCY8mq
MLv/QjUabyzwEhvyPizPHh53IBU1kOGnw+aBa9N4Henhq+po+Eafljt3LJKvUdkXaEDBZNzZtcNh
sxrd/ZTmHTw5Qcvht12jtn19uy/+Gj4MoCGgi211Wa+2dIylZoz4vpFKhBXKkAebrs2MV1NBCNzH
e1CfNba86UB/NiGm90ImK9ylp+SZUndzI7YuruL3xaFBToWIwiupyOL42aJvOzVX832T939jW3ab
qahR4SoDg6oRLSbf0dHmVCMduazrSzGHs3/C3Tw0hPSZO0kFbs5iT/clw99PrRGt2ysRpV070srR
Jzr8Mrld3q4P9S5FvxyLJgEKGdSWgXYvpoksVdF2bVriOxDl94aRQbsvMhl/gSFXlq9yqMvvoeoo
0RbCKujWlWi08JvSUAB+MClI6GsggKXlA1Cu/vZ257y1RpRqWxWVi/Hl+o+9tC4kvxTeyY+4Y+eA
9c+bOaumpotTKfb9qI2vsgoPyVi3T0ZgBzfi9MWRSHlJIVzebsuUF8XjylWKUOxDRdW3kx06COLy
iNvkIuzT7fVpXThphBxmxYcPAWiJUvIgaA6BoYk9JvQAihG364d7nD7CT71Sa6hod0b+ghyBiUzJ
lLv9jYN+Ya4YMlDYp6Dt2ueFfTWZKKSlYt9UefLcRrn9WU6y/66pvXH30ZkykEZ+yw0GEGIJMFTK
ujPlWHR7Mnn0jxucRZVCse5JJ7InRbGjJ8r4b60e3io1L16EYDaBifJReTBgaA4vSWxV0alOgGgo
0sJu/Ji3nGd/frLfWMqzOE59FyYfdTPC6awmcXpAGze2Y12t2/3kZNpmaBQd/fd62qnKqKyaupZ3
Q1gdr6/p2S09s37pgLnQ4TByW3ZIbB7VjrAtsa91gOErt8mqTYky66s64PSIrFnpfC5FbaEiHYTI
hqV11vy5/hMuTBv4GUwuXomzJdriHpHIbEY6HJ97Wi8OEtm9wNJen6aHxO0xcCkpRflZW3Q3TtP5
ptoUkhzYKBp58BkxQS3SxOrRAtuXuNtHvtYp6RejQWT++uzOLybODgkbdWYKzjOx6HRXlVgAjcLY
ex95mNa89VATkPkCvFIe6snTBn+MkxiVbi/WlPvU1Ytm26NeFvqumxVlcyda3Hy/Xv9R57s+W0zN
aHTgyB5qA6e/qQa72Om90u2zlgoetcoKa3EzHe6JMoXhB96Q/g2SoN/gZCPujQbzkes/4Hzx+QEz
tGWmh3rO8o2utGjytlbW7zU1NP4Yo2K0vpKZ04e/KErBAPHm0tEM9p6TxH9Dvt3XoxROt+8Qv/ye
GdmBYo67AWgpHmHP9XezuOvNTGQ+sCeXIh1XgOXkIGBbqEAsdjwWDXKwtj7sR07tZ+z9hFixGWrr
a9WsSQnOsn+NncZAlrAZbBJELai2BWZk4xoxDkqbA8c1/mTFSgSAkPcKL41ssFaG1SekdqmUzjrX
oFmu0ERFmxEmd4A/AY7eJmmXxB/UcWqIcmkCWGrIG+2h0dQiwIJzcLvcj6Yge4YNG4mX1AWyRz9g
BKztdE37Gnp2wb8KFTLxgqhwjZ4qJU7z1bRLpX3mg3LvinhMtR8azg/e36nTJI86xYA31MZdbz/O
RDPNp7pV236nUYvnNRlBhkWNs+GQKWVzRItDHALRemJfWaXxE6aKhKSZF9Wo+8QHrVijFWBbK1Fh
VUhft812YhBNcSTnVP4WqFh7d7PXJnKZLEvpw4REXrHLh/+icvAezQILNZ+z17horDuTt+tAELmr
0NK6R2+I9drHoaR+M5MxfU07qvh4mAcelgSdBFIdIFM57EqsfV8VWFysF/YKpj8hmI9RDF5T0XHS
h0AHcWYmw980iaOKEjSlD7QtMQW4N/GZ+plJq0fjv3YM5Qlp7+4lQTG2+k6ft/scYKserHlBCt3v
nCmcngVsgMo39NrpP+tQQhSfCk/8EiBNl65CO8jSjVmJyr3XqgZ/yyrJccGTcR9h1mLFef0fi4T0
cEVXq1i1iUthD/MF90eQZW15I7tZvkK5DokaMxqdfAPWoLWok0xI9NrklvX+/zg7z97Gca/tfyIB
6uWtXFKcTGYymbFn3ghb1XulPv39Y/54HsSyYSELLBa7swvQpMhDnnOu4hqj+jNysbT34wCVVD/J
QZDpSNiLjZLkZvcMgmTSgw0KO3KDVb36klleiHVJ0PUTBqVUYfd5x+wfkmhGhce3SWEQlPaMal4L
xPLduziW8tdCGKYlBo5ycb2mbhxSwYjbRwdBsa2N/ezg53pSIqLf9yBYnekVmb4Sp6wm/9Jimwkn
Sdceu7Rxf4P/m9cgcBcvJ5bRc7nquYAgwHiLe29ADCfvdLtBmR4n+CQwkaEUyohuVaiJlctuWcuX
3wziGRedtKADd7BICmAQJ7yui/aR482H4v6ZRhQfQU/SYR++5hqy841LkuxkZf4aTXW0DzLAUCt7
58qckYQAjEHgJ0dZpqoeiWI/BC22gq2w73CAGJ7zpo13mVFqK0NdFABoXjCSQ9+EdzjUifPYr4OE
5skxmo95o9ffsrTA82AIBZEhK6Na2wxVVJ1u32oXLxmoKOQVLDLgduoBy+umKpxurPX60dQi61uZ
5OUDcHDlWS/z+R9FCZHOB5S7tq9ljnW2r21TevxJlKzEuC9RaclQ6IXXCfOAIw+lXUTg7d9Qiga0
cG0YfnjCt+Heiq222fC4FX+OCfoyWzF3Siy9TdSVO/di3W2EyRww98D+SAqWxPg561peVY51aOnS
PMwkLPsuM5WtpvfKRp+GNdS9PLaL6VPsp/BNjYna3rK6Nw82IIUmMg/NYFk77oPxryTTG20/4+pY
0mFok29hhOrUc5GnCDh98pODbWTVOSTyNQn/6HyXmaKNJg1XnUNgcYh7hNQQG2jGQ2NZiK8jsZt/
Nb1SUfe3h72yyK7UgEQ3hyQfAZDzYa16Mtyhd/UDzhjeJtfcuPmZ8VD8K4vCQv2Z2OgZ3h7x4sko
5S0A5sFrkC3JJZxTRBjqKl6gHZxY6D/dyir22qzpd6iMGH9hY+lh4IPtD8LOpn5nUtqrVmDYV74z
3CuazjA3id9L7k84tuCmdEM7NFAPTvnUG9+VBp4D7nzKfZpP6kNmh/VzpUo28+25X0QtAGR8X7RH
oclQY1uca73vcv7Q0w6p6ETrY5E6v+mNhxB4iKLrSv/xMlQzGnAmFA8YD6Dp4vlIQ3Is4aZrBw6r
lOZVEHWAi677EW/cbUFcu4cIVvxTo4v/HXtNfXyY9Cn59HKf/4rFnM0BJD0SHtqhboLwaJU2IbNy
ZgOPmmCafyFLbG6qPAwbGGlFWK7cV9dWHLkHUO9I14EeXqyByJHeLyZWfOoDOkjI+2M5o4McpI3h
xCuf93JnIY0JVBB4v0yClyjsMLdz1a5t/RCpY2ocetXFwaTMwwfsDu0Ygwmz+ytQ0jl+zoKyL1a+
9+VRpkZn6UB0+Ni0ZOXB+5CjGEkkSnxI7YMyB7hChUili63oY/HiVE68pXFhrcgBXB1R4lZgFkhy
xSJ4uNbYeyW10oNR5NUuwwC99VW10L5VXmPvBkXXP/81ye8pMXEjSxlyeW9+mKLZI6qAvqxzqDX4
n8Y8GvkuB72sYpjU1SuDXfmaEMrhMvDEo2izVDu3FdXC7d7RDymsxpfJSO3vqNDPj/ow136qFiNy
hFYab8sqcFZSv4tdK5tL4Hp51+BReFHAGQeE7pt8RqusDM12r6aTyss4nasSniYKhiv79uI7Uulm
xxIQENcFqbEovqp4UPG0UWtmmlbSRil+QBgoPcRAxR8y1I8+u7LgGgmDNHlhjNPMX4xnNwl6d9iQ
HSwrUfZVzcmsvLjbRPQyd1qZasdUieIfWjYY3z4ZgBmZl4QBU0J6NpuLDeQNijVYumgOXdLp31R7
Nl5SYIqbBJuLyr891sUjjrFAF1lEXpBGYLTPN2uUE9m92GwOvYlvkhV26WPDbY6jzgBoQSMX9PWk
XqviXvmW4OzZPxSMwRkZi1HDGApOEU76oc07K9y0Y6y8NbXlfR+wV9gh7NSvbJ7LawY0DXov9EoI
BXDgFyF2jmLXVgDsHJTAzF7xhAiav2w1cTS2rF1Q5vPt2Ex+BpZU+8nBHT0gEBREHnWpuFxVPLw8
OgYpEPIkZCm03pe/Bs8pjlbkikOjl85ezaUTaij+4tm2Fm8vC3IQmmnIUEsm7kow+vkHLru8jxpH
mw8hNYT8QZ9tkvNBDeo7fSyo7KJ87o7byUAaokaypnlTZ54zmMiUphBAj5Iq+XF7y12ELH4R6iCw
VKX2JZzG819UmRk4bCy7DtXUhWgM2VqbbYKYFOmAQxgSguh0u/EmjIq4uyvIvN232z/gcs8TKIla
tC1BzVxgtkXuipBm2XQwcegALA8kZkMXI7Pv5zrWzX2My/T4G2qYsVpMWGTlXHoQ5Giwk6m9d++M
87kTsDqLfCF86ZGknQ+ZwydwDmnfAtT3FdwakYfJxzJM/5j6Iu13YTiXCRJ+Wep91xLkz71tZVkd
hhZMzdFWIvpys/BJpD6FlKcEl4Eu5uJ2nuQQqMiOL2EnPLN9mgqFxBGcV9c6926poLKoGnlkUpqf
QlvbzQEF3syfa6cuH5Qu6sDNETPmteO72DKsFluGBxIRg0fDBRIzmAsPzS8Pk04KecIfKWG39xFw
jmbb2CgQDsISz5aGp+u+GoSefzLplONT3HzP4nmOX0ivtXRTNdZFf6pdo7rL+Qw2lwE447+Gwgnv
9GqYsr0nsjTN/Uwbi+oB6S5VIOAcTBuEb4JsJZ7JM/IhDXz/QWQnyANwHeoc6/N9VGSpEkRKYjxl
mNHddxBdhB/hM7Z2PcgPfj4O1CQ6JRgCEEUuLt2s84TdZmBxnEzB2RBHvCn1kX5wnE1W4GG9G/Ki
tDdFPHe5D7oFHFY9teAkb5/YRbxkuvwM2bug4nDFDL2nkV0bpeI+pRZ2V36u8KP9pkYMAWIwzMqV
4S63G8PRuwB+SYsRmuj56nqZBRN1st2n3tSnvZsKrXwwlQDT2DJKN3UWT1tH0eyt2iK+tPJlr40N
7Zb+JsUc1Njk1fnh9Rj3dV5NQ+Y+KWT6yBFRuqIPFYz6A5DnULlPyPs8P4pF8R1WJxpOt1d6ERvl
SoMrQHGdNgKPumXbGC5YMggS0ielRXLOhGOyJWJZ+1nBtaARQrlvo3jtOXBlzpBokECnz8nVsFRK
0Aj4Vqp23hPpeFJvMyPBjZNGktjaZpwcwnbEDAn89zejGTV95XBfmzHZLk41ICmpTF68RQa0tSg2
PXFMq50zeNm9SALj2Va1Y1tEw44Kuru/vcrvDKSzcwWtUqfzySNCynUuuam4AoXTPAvxrKahkWxF
Yrbun0AJtbfSMhHmDq3BkyJ8w2C/FWoqwtPUVHQo6cPEX3M3s77j15plryDXzGmTWaGwHF9MThEe
O7sPmsqf1VnrN55aiTsMU+Y15uLyRMrONBFBit+80/tkgPqwTZvBVUq304wnjPXKnfASLdkYXuM9
92oslJXzuPxEFGJotZDeQIBisZZNRVXPZ72gJHYIcX/caW2CPbtWjo92MszYKSfaaz9Ya2WQi9DH
xHgxAfUwcdMB1nI+wymas8pUwLb1TqKFvl5prfNG71br1Y2TIIzz1uWgy2hKBRPNrmyMkLXbtJKF
tYIpXh4PJi1pzLKvyo7hgJ7/ktKbcEakzv8ssCHEtdtT5nlbldo42HtFEeNdVTtjey8KPM5+ozbs
YWh3e7++N8Y/7ldJPEMAm1cbmYIkgJz/BAROCmyha/XJQ1s03PKRqxDJVcDOftLXjrINwjk9JEJV
wwfqttqPZoTuR7fXaOGsjSXucMYGGf4x+dIEhICa/lfpzBvk17wgQKc/nvr7Iqj14gVjN3vaMKDd
vlVhFNm7TDPw4KV+FBnf8mCcrbtpGqaTVWn99OAEvapukrbph7vQysthF5qREW06XQ1fWp740R7k
dMcfZB7aGK4xgzRHa23Q1ZoGXe5uMREsOp/8QTFxoUUtkZ/TTm8VGWdX+TQU03SrgMfHuHMAcNzu
zHHMtG+AqKeHJvTC6UUzWh3ZUyjL5nbEy9H5lYzz/KZGINV8Lcph6Nz+HhcHAk4ecfo9haIa6ywu
CdxCnQip1ugJcWxV21v6UL+EtaF8abFR3Fp5Xpf3PCbXqqKLtI3TR6ySW9CERgaTX27UD4femMMx
b63Ke3KNet6USto+tIWE1Rdisr+lGCZ+soPCiDz4qFzIACzlTxZbv/BQFkHZynvqC8vdBuhLf+s7
a9zy4sSc+PaiXrx+GQwNb2xymBwCksswk060x9qmip7Buc3afWrFoNcAbauGP9PaFNTk1NLd1ono
pDumg8u20wk13cZWFB3kKc5WTv7lgvOLQDrRRpZrsKQAtYFL+xvy2HPhNtafAmv7H6TotNpb6fCl
dc5ae+EirMslIOzB1aZpCPXz/Avz2ptiiIThc2kZ3UFn2D0tzfjRHidr5d69GAqJNshk8BGl2C7Z
yvlQfTQE5Fm2/tSAYfzS6/H0RambGAdVKC+3v+wylKNeRimOvgFpMM245Wt5EE3YA2iyD5kX18qu
a2tvN3SBZfvC5nj7StV5D0jvoqJsRtMvrxDO19u/QK7bWfzkSSUVham4cnTsJT9iGpu+qpusf1Yj
xy63GUL72VNYi1z8cXugdzXH5Ugotnno7smaoLX4gnUI8y/Fpp50CHT7pp0N52kacfjYVnlgfBUl
4jV+LbQqIolD/mMTjnqu7Ll3qYH70LNt5U3rQXw/Y6akkVtk/YiPo1liEO4mFj16zGRt72dHvo6n
FoCWn0HoGYOz8hC92PqsGAquKLpR9APZvJiH1jQ9pVmYm1RHuse+dbQXdI60xwAB1H/7RlnD6FwZ
j8tNkleINDRRF9tRG1qt0XBMee6HudxkZpD/wU2lCz818q95VdorIfxi+1OJhvYgIUnwxnn4nm//
Vkmsgedo9+zOiGC2sR1w19jp/AepaP92e1NcXBdyLK4LEH2cbTqn52OBg/ES5Ma6Z7Vu9GctmZS9
5ybBQQtrfd/21vSvHk1i5QNeDEo7GhoCUB/CNmMukqjRCd0RB2ZUJp1Zsr7QC7T1Mb3T+gp8HRAf
ZzOkZfr79lQvDpoclVcb6iiUlmhOn081EKWO33enPlfaDKJQsWLxC5Rh9HB7mIuvB3KKNxG7RZoY
EaDPh6nokZl4Y2jPTuPiYKsXZn7g/Wp/00dH290e62JnMpbckJxmZkUN73wsqHeTGmNM/DzFZvHI
GdD3+MHMj1aMUhOeQEX18/aA1yYna4ZYhYAiIzE7H7BSY+pgyYAvNhJcqs/uRVl+Bmj1gPzKuLZP
3vHBZxGLlJ6bgCueBQIRuTjpkGwhAQor/TIHoeluk4by8Hbykp52rwbfd65rw0Mt2mp+lpWdngAA
oWocIlhh+aWHUQiqwR4GJeHUvRoglapNbkOpUqGfjz51Nkf5jRGB00KFwQLqr3bK2YqicbLhNw+3
IC/2WV/hzzxkff5zTEf3tZkM3ohqLsD7Y8UdV0dAsQquErfX+V1r6nzmuiUx/JI3wmovH/YBahvg
GULt2U5ttfXIIRp3xqOKdE3sQiNy44OFFdELtbYQb8wwNL8mRoUFfWLy9qdD2ub9I0TsSn9I48ml
1JRYzuTnedpCQ0cbzMMMQ9fTn+WIXlyxa+iij095hlZFuxFIDTewqWO97F/LluX7xUtYi7dB203K
SrRbBIN3Kg/PF14UHBoinn6+pQa0w1AobaqjnWnKSZT58AXZVNzfASLtoqBN7ysryFfWd1n0/9+o
xAAqmrC+aHiejzrpKUqAkVUeadlkDxMP5PsB5+qD1Al4Uo1i/plSCMWHTLUepzDLN7HAUPv2R74y
c3mpQFcBdUTmtIi93ZSrpQoF8tiAqPORpUQfcXSzX0ZfTV8MQ3RbrqNgpecpH+IfNpacOMkyf1G2
o769BExoZkZSWxvtcSjtZjfSw4YCVYqHKNJ/RKKfHywMMv0iF8NK0Jeh4XxgBoQOCRcKsgzzPl9x
D0/sXmvL8cjijg9da4QPRC9lN1XqH3nltith+HKesjonuyg6jRRv2UcB+05UKqbh6I3AWx0bpkst
3GlbOpGxDY0s+dZiePxt9Pq1Mt0yWWCJeZswOMeXCgFlyfOZQgTQsinuxLEKvOGxx0GcmqDp0aTL
tB9qoKb7KktzmDc1z8xEccW2hSR1Pyn6Wt6yCNf/+yU8kpCCoBpD1f/8l0TTXOfl2E3HYBL6Px0P
jnvLaJJjW9fWyuddvi7fx5KqBCSdyIzylDgfKx1ixc6sVhy9YfLIyeN5hus4oIq4SWfHjfysAuVI
06yIPT+2qvnPftAwlegGGhwPUelFP3hlefmmD5L6xajQXdzG1WQoj2k+5r8tC01FP9G1wvT5pF24
GfvA+nH7RF5bL1R76NDLwjag+PM5uK6oKQhY05E1pbMnKjAn2LKK6g5VrGblPXJ5IBwpgk/iIRs/
FHbPB4uGupw7aJpHx4kDxF6aIN3N+YyH5eB0WOXUujuuETjkITs/hKQ5XCg8Ud5RCItDaIVDBia0
1445boIb3VCGLaliKHxVqO4haiLtrqjRzOxSfQ6pi6TTSrZzZdIALahgyxVGrG5xo2fI1tmo2+rH
keRil+h2+ZTnQvXHSrX/jeNyeL39RS9jLO1N8gRUX/igFwwkPWjqOUI75Kh0brCznTTftAy6s7XG
2ythFW7dCLn324NeneQ7OgDgn03D4PzLkioglAwE4lhBTr0LCi17yPu8+2LNXbUr2E4rZ+9y2wKA
kC1Ldi5mAhcXSecp2Qxh9xjSZzrBOupa3wh77ZuYBkv7XMbMOWfDyhap3LYS37iY3DwbTZG2xtEp
Gi2CleFRChuRGmh84j518rIjjQzNMal3WBs4X/NYcT7tEeNRjeB1hKQiOAFO0fmPoFdZoRpk2Edw
H1rsm6i43wngmBsrLFXh922OhIO1KuFwcakwrAunivK8FARZphC5gsSpBUfkWMzwDGzyYjqgmCRu
k0Sxjg7iVwen1cWdi+/i/Sf3lCdHpbQOypHn8DJn4kQrSmTM1hE16uQ35nbJoycC55tZ6cVujLEj
+g/jgd5Bn48KO/WC8xV2xeQKLnHraCZmQdh2aP+A90jiL+5QRncNdqorM7w4qsyQRwkPcuqHIBsX
zyHkdKB/cFaPk6KMP4qqhI+KV8Be0RoaP1Ex/GiAoa1Rya+MisqB5EHiSkL1RZ7lD4XLNJ/HDBiw
chSx88OLwmBTalq/zWWCL82G/snVrl2DKl8cWEIweRtda1wniMfyv38YlDJ9hm2hrhzhQ+R/VJ3N
PWjU1Y9hcJwft7/j5ZaVQ1EjlSU7AuEiFrmpapI1jcoxsGP1UI1RdWdMkXlqDBykRtMkuekGkjik
/tZw/VeHpjUM0k2q9ixJ+uVQ9doUR+HJQHtQvGZxa756Vo6XbAYJp0ZQRrH2mpdDeSlGmD8rgeoi
Cssq+DtulGAlb5vzRRZ1Inm1TXQyk6r81y1E/zhNTv0N0qtq8fhy13xNrg4IXhUSoSyBLxUmzclT
Rq/So9MUhXnkDzrqH7B1fiFmWfiKmlkrB+bKLpJSloxEARk2x+K1knWNkc+h4R1FFYct7yYeExul
x/3Nz01C0Mp6XhsOexL0I99BhctC5WBj2ygMJ6D1aaQ7q6Z/6at6oN7rzZjVn71CMUuk1kZ9j9N5
iWLIKhePzmCmuYn+sHbfT4O57zpERDcW2ifW1m6r+uH2SbkyP4YkMeIpJnGw+vl+qVK74gEbh6fK
6uHMG9GgfG+ycppAINV/3x7rylZBhRK6Ap511KKW9I+IhrfhIIdwalKv2tJETF9AmqV3neiSPRjr
f/7DcKwjZVOThHPZK1Eg91uCsH2q+zlBGTLpzEc9abp9qFmzAg8ODsx/GVHayQLNoE60OHwIJ/aN
lmTRKdPLtNs0YR4Pj21SOPq2mYskxeslxVvn9qDXviB1WpnusLrcludfcIhMZU5pOR6VJFPU5xp3
zWKD35fo9jB/rbUr+crVQXB7Rx2hcHCBTQDy2Ua5l0cnzHPpItIfUYp94/XK3ZxMdfWM4tJziiPJ
Cq/kcpY6p4JrmbP/bmZ2Pkstb2Ky5zw+uY2O1wAYV2tTNhM3tSbWjuHVsYjd4Hgp+12UvvVSS/Ec
quNTWET6AyBlYw8cvX9GvKJcOfHXh4LPoDIYwgSLaNZ0rimMqmFaqGmX26lU9R22CvY3Tw3az8cy
1pBQ/f8Gk1fXhwtYHStXqVU3OlXJONZ+6Qyi80PdTpR7NynWCvqXG4XR6B5KbwQeN0s+e6NovacY
TK3yBlNs+tBF8CfHyRvLcrf8MiMecigIF2+fPQ7vMEqijATsXPDqtDqMZMs2PlGxje+1rPdOIBph
AkVKueaQfuXrUfAg04I5T3VneTlUNgS+MdLjU8+0fniVAfQkcKQMQ5mZn013uBOoBRM8iSyyln/+
8WpdTHkzztFJ5Ib5hJGU8px1o74ZRbuWyV2bFugfhzRD2uwsVbFRsMlQDlKi0xxNOWetbU3Msfux
DTdcDE60EsAurwWpuAX/AsFZpOmWGyVhX/a6nSanBv2Fr/ZY/hgjW4Hr0Wtv8dj3r7c3yOUD7Xy4
xRtf2GVkoWUQnYpxBkEEojDn8hlH77fb2vWLF8IhemvHCi5Xyg/a3R59ZbLLjEaJcdXz2jA52UM8
UA/QBz/g9fRVGZsZdwMzX9k218YjbHLDc/Ip3sr//uHMF0EACZL77+Q17nhIvUT5HrrOgNugsP5o
KP2vVd+uDghtB0KebJgsCYBlp5cF10d8GoQXfFcnvXgu7bDadO6cPQC27j/HVELTCzI4vDT6TiiQ
gCI/n6Bn9kY9AMk7mRSUDb+Fh64+9yKqx13R68V87/W16hzGeJqTDf25Ncnka/NFa0cKNAMmBxh6
Pv6gOF0Y0Kc/uZU50ryseD8Jpz7mhVr+zWqsdQ6uHU4UpiQmWWPYJeExy5TYiNogPmVVM7xmY0+t
wwAV+GCHc7EmNHt1MPyhWGOq2FC+zydHn3SAfKVGp1IJ2v6l6Yb6QS8rUX2ZACWuFOkvS8hAmmFA
QbPj0qAkttireBxoI9DW5JTTlwroOaPHt5mm2AKM5M2dj/5J9tsFzLPRo7HlT/Mx9ntdS58mErGV
h/GV60vSsqCfgbO+VJQqiiIbhqzi4Gilbb0YoTfRZIsCbz8G7GwUQ/oovqe0Bgzqdoi4NEdhHSRL
GmibLhVP5Vf5cGaDLo+NrO/SU1LoQbKtg078MO2g2dht6pm+Sdzn75qgvNzGZXUsxrrg7dBZ3hcx
98Nzp1drQH35oc9KqPwk0LMcXF4QssFw/pOMKndgTAXJqcitXGyGhDKYb3Kw727P/cppwhTUocVD
7k2pYDFOOKGQYIE0POlmNZGgqwjHz3OboYciYFH3det8uz3ileuAqEjiQVfIRL5t8WbXU6539OLz
UxbmwUEIWqUYss4IPwT6/Hdce8prG2gtRC7XWTEvvDJZCSIkOHOWZZP+fFFTOyrSaUaL0xiKU92q
ndhodlxj7acUSGjZq7H5yldEOpAytNS/ose36NIP6kCDFEDvSU/yftyVNURSHxEOu1vZwldmhgQZ
JQFEUEn4lkn6lGkh6MQqP1WpqYZ+ChpxazaxhDlaNW6idrvG978WPCBgU2ICQwIWcEn86xPDahD5
yk9NHOj7xqEfLNpZ/4fqYvjYmUV8T/Gt29BJNq2N7MsBv5yTfaIp4sftHXUlcrjU+Hk/kVUDGFgc
36HWw1nwbU9Ro3sKpdIk2cTo8oEcaJ1TrDp4Jhqpurs96nLJgcNCOSRykuuqsFkXJwet8d6hWiqO
9aBVD2NpNo9J3BM7q3H4x0m98LOK63JAlCTosRGjeAgtBpybgbuImdJXM9zDlITdQznOzeTTb+mf
tMmLP/mylwOSycv+icwDlwoeANPCHL8f/Wggtl3cR4gw/IOMkNJu23Re6+zJj/Qx4MnB6Ovx+qMA
DdZVLveHGJxRGWwwuFOPwZxmyZZCat6+Kp4TRlujLrJ5JQpd+3rSlUmmeXSMl0/uoCh5UrnafIyy
1tX2GCXm2RMCGcZPp/fcbZgaU7e9vWHk91nOkLuWog8SWlzti+9XD5HmTQXOJxD6Zj+yaWs0qlUc
xoEUcVPOpPDo8OW/KNvMd33soW99+wcsz4lcYkQMKD/LhxPvi/Mlrq2qqoYq0Y6wP6zc13vdeM0t
mnFK6Jl/DkqffB1ML/t+e9RlDPzfqOSl0ElkM2VxOsO5t4a5E9pRrWut8KuCXMvHOcVcWd4rX9RE
M0BmobxnLhhJIofBEFexepyd0WzvrK5thm2PfHp8Fye6+jboo/1ZhwnmJpsXUgOTsgW6GOcrqnQ5
btFeqR9zHaOFPTaItOF9TH7i5LEPqPD5lOVK5dftFb2AlTAs6wniADdt1tRY1BWMGfFyox+NY9LO
5ddINfOtisBTgaxsPfKPEQhxE9beIMxo10wjPD+9sVdej1cOLM3x93K/pOosd1NitFqf1r1JXdjJ
mk3r2sGDGtHQ8q3MXuNeLx8NcsbAr10ageBocfE5X2j8i6Yao1rjmAZi9h5VTam3FfTdzksbtPss
j9pNazjlU+05a0XGKxuYAMGJAd4BOnspHBRXuVfRqDaPgzD6fAsCPzF3XheuKZld2cDc3dAM39Xi
cSE4n2OR6TXZi2ECFrIaD4eDJLrDkzYwT6OYk1/0x2rv/vZOurqsktpG65pIv8TTN6lCLzwOmNo4
huKuDStQmB20GtMPDEN56mYv07bDZAanbJzXICxXAiKaVhKTTCWO9sIiHkFAKug6TNwviIL+UQHb
au6mItfTPbr+4+OkjIV4aAdvfLW6kGQgsRDe+fwtjmIoGQdVR0LiMuGCOlMNIEO1I2yKJD0IBZqN
jxpc5b3k0P21p0J30Uq8vexXJ06tDm0GdNXgcZ1/6TiEL4M0qX6smkhPvyjBlG9bFRvbnZENo7MJ
43iWD+CitLYW/7PkiUTa6faPuLbdaHz8/x+hn/8IRUfObNYq/VirWvcCoir/lVMe2dmF1eKLkBsr
k75y+xAleL9I0QaejIt7oHbQwQux3TrqCkgMbuVsQHdO6G9JR5NwJ7JQ/J1Pnh2s3AvXxuU64XVM
zR6U/+LR34msc7UhNY5R2bR/RIgjB89RrirKPgaHme8Dkbi/dcnh+vz6csmTyxsg/3ghLtZ3bIGq
V6ZxpMTc7qDKevsAdGPm6/Yc72ZrWrMfujZRh10sM/p3Q4LzAZFMp0PXtObRLbX2KfXG4bl0ygTW
Sp26GCQXRQTYnrLVmu/b1YFRcQBgKNVUl0+3FAfiwmlK46iMpbaPcZ70xzFtnj11hBVcxUGJj6jQ
o+w/fFlACghBUbtAfGRxjHJzGjQzbIyjXRrtl0n00+uQD/R79LpGCYSm7IRwLNq8a3SOa1cfMBiZ
QRK9AJSer7RWR2U8xirgFANI5xZ3O7e7UyezHYEpN9X4X+YplSPA+pHhqIuTY3VZOIL2MY92H2XH
tFLmrzA33cAv9LnirDaRsSsj2lB3t3fw1WkSmCkR09m+EImY9TQqwWlyO7gRrFdNzPSf4tgrkGvI
KONsbg93bRuhisAzipsc/KaMmh8zgMIUk9Xk5lGNzS+K4uJtDVx4zxK3+8yY55fSUMSv22NemyJZ
LIUnJOt4li/G1EKlCfqBl5SnTs0PQ6lndQ8+LdtTiGvXWPzXBwOe5JExSpbA+QTRBMR1d3DYNrXi
/INrlJ5t5nEAKWoKtZv2t6cmf/oi3ZD5DdAwSg/g/xanIwwwCdfs1j5CXA0OetWX+bacyue6aU5K
lWR3GlHRfUT6V/fzIKhWhr/yNYlEIOu54SiDL5WOwQ9hYOSU9rEV02TfKUNgh+ggmuOxKaa5uUfp
A+KamcdizZ79ysTZs7gdA8RDcGnZJAqS0bHhrzOyZY5S+tfYBoked35XBf/yyLATPwx1KlzjVOJJ
MZWxqX7+xEo9WqqYACDJRhbbKkHrvjRz1TmW8D/vhlzDpVCZ6G1EnjUjF0uo2NNGXRNluHKl06mS
wpO8LOjtLIbVXBp9qHs6x3o01HhXW0Y6+Frt/askYa/7lT0aK1/52lpL9JYM/PgSLDl0wphVPnPs
HHtlDPt+k01J9GfVJ3m0VYc+UPZGIVrlzjPnEqflxtHfGv5kTSTi2rypZEugoAQmLi+CSdeFKpBL
OiZN3vhzN9q+Uk9R41tJ8IofcrRGR762uT8OuHg7YZPTKZkI7KPaK2Wy68CMvMaTpw73AWiTrYuk
aeFrSajUu9uH+koIIYGnUQjKEHSttygoNno7TVlR84WLqKqwym7RreuBOmzMsOtXyJ/yhbKIIIBn
aSmD95QEkUW8MvQJvWozsI5h2piBj710bPqFO0wrdYlrkyLBAjiGICbwkUWkQvwY2ReY3EecPusZ
4QW0D79FU4ULUDwZojl+fg0ldgNFLSngv9wtpprBuZkN61gKlGgf48h12k1Q2TQ+k7pwV/TmrqRY
stQCGYJrDQDVYhEdM0xUQr11tAu4QlyfoJr0sVO/F3nu/LC8Xn3JRVO8ois4rUShq0ODtoe2RcHn
QjTGLjLqA6NtHifuXJDshto+mKlZJA86gKPmUUdiC0p5JOK/Ff79kwoN71aJwNwRaeVv+EvLQ/Th
PsdjYmjTrnOORoQsdTQMyW91qM2NqJ1mBe99eR4BU2G+wfbhuuFJeD6UjgnHaMaafgzUsBk3StlW
f6NGY4t9lhlWv3PVGK60Whd0Y29vpsvQo1P7YYUh4nHZLj+vq0x9N5JIHIvCDreIwoX5FnExU/8u
7SHuZ6uLhn9vD3l5XBgSPSJOpVQsWZYuNSOvw9EawOjWef8UKmacb2py2I2qxNFad/kyBoDAxn0d
yVdQJRcPJNWbocVnsX3UhzL+S3OE1u7DzKvXBJaurSMyF6ifSLwaD93zLzjpnWaHyLgfLXduin2a
OvG8TYSjWHe2UTrb1A6mNRGUK7sGuAvFUCCcUhNanp8PG9TtHbu10sY70nE16n1blzSlkjqxJVKn
DQ6VO7j/wPut10qVl7cmWTDlFtJhaR+zVLliEQU9XTCjQVla3gYt83Af092M924bGn/krTtvxajN
8UZRo97cor6artUgriz4x9+wbE3VeosgdhjGp8JS05ew7eJkl1ZYqG7dHg1zk8d+8OlQKJN/sO2y
8I73xOIbu6Pb9QPqYyeunDk6YAM0GJs69lLDt/ElR4svqRo/EXn3M0i6fiXsX0ZDOTpSGyZyDhQg
5IJ8+NqxIHMuqXCc9MDS3gSFgGDDc8J+azoTzM1UJF95opbI8OfGSiC+cmI5rbyQKP6TStmL8GTU
rZ1lpq0cJ6oxB1OBb52njvK9Aw90dzs4XPus0hSLFwJ8/wvRmAzi5VxMaXhCnaXx0T0Jv3pJILb9
nH3XJ896uz3clSNky4aClOWAQ7u0lQYHo+IzlSrHrIhwakXxZxK7nMWPdyYe6FPoNwIsWuhM9kov
90pgkqx1hkVMkdx48QRr+xCVRjuITtTZhb1PhzF07jontv7DglL8RaKSLJjyivwdH7bNYFRJWUdW
fNJwvL3jkplQpYSqlbnz0N7FlkKJ/faaXvuEXCn0wuiuSsGb8xGbfIi9ZDLiUwdpcdzHAASKO0/8
H2nntRs3srbrKyLAHE7ZScFSS7bHavuEsMceZhZzuvr9lP4NbDe70YT+jQV4HWiA6ipW+MIbaiu6
g0Xg1Pc56sCvt8e89h3pDRHA088lbVkcjjwNUKQ3QQrrLXINw6yOm1zB8MISrfdqd1a9a8x8zV/4
2rGg9kt1jNWlL78YVJmhl+iVG54iWLCjn3Ab3uuxkb82NZTF2xO8OhaW7iT7AOyos58vakJ9TgFV
BGo+G6oXNVXLTYCWjLcV3aAWK3vm2t4k7OLrwfkANb+oDxUOeokOkkKnVG/zn6qWivDQZnFVbD8+
KVAixOisHuyDxQPWRHPdGGnuvWWx0+9xAHOCjdG2oXFvTXPjfP34aGwNWgWY2RI2L/alYSGboCmq
RzloUBHrbKQbr9mqRbxrEiP6fXu0a2tIMkuDnakBCJF//+vcjUHpRBmRxptFe/8ZXSYgQICi6nR3
e5xrzwIP8TvgimtzKbsh6Vtu2mXBG10PK7/zQid+olHiPs0aMFYk0NyiBwmF1ODPkAyvXhn+WihA
dYS0laotMu+LRVXV3oUYUylv6ey5ua8YWNdBsBePoukhpo9etWeJ4wN2J2mzy4um+Of2/K+dfCm2
xz6VuiMXNYMwSssg4QaPujJ4CuC1PaXkLJ8Ka85oPth0hercWDmNVzqYmEEAk0RUAqoH0kLnX9cs
NJxXg9h708KpTp+EqAO/wcjTOGDkYuIfWAR56PrIq+n6I/2y/DmwMIk+FchA/Lm9AJo8jedpLiUy
UMXkD6SDlAHPf0tI2bUvPRG85Rn2KX7Nct9Bmi8DBBm09kHtvfAQammLxepkHRQwwfmGtFTbBXTN
pk3mVOm2soo13s21ZwCzJk4bLm9gsxaXSNjo1kwPMIBSJXJzOzZZNdyXqRpD8Z7C7k7BEPb+9lJc
HZIjjnU0O4GW4PlKoM/bhbownbexnRFWU4yqfeLnDe7OMEeD0CzKrW+3h3znoCxWH9jOO/QO+Cq5
1PmYJSIZRT50Nq7npau9RaqHcTE7Q9H2FJnrxodjoRu+SJS83kRRH6IEaqjf03kMXgNPRaE3FVFx
71XBWJwMpcPQ5fYvvHJB8LMksY0cnhhg8UrFjvACwwoD+jhlUvnelHfeZiKPfmt7XUkGv9StfGcZ
mWu9WGVjrGXxVz6KFN+iBIPIAAHhYh+M85S6DX7mp2lsrCfK793Wrt1iYyakDpptTWtwyMWEIX9S
7ZexKhsArdvljYBoTgOCASXFKY2qL2ZiV6qfKqp2V3kgXvdZRY59FzhSKBmOiD3vb6+3vPH+2hBy
eNrtSOwi64jYzBJAjTeVGxLTBU8IQQms6PQuGDa9dPagYYzhyu3RLifLlSc77hKJKHuh59uv0hzp
xSP0p1LExWbqsmjnmFG+95QkvrPcVNx73ApbWFP1Sja0vAOZ6HtxhNDHYGjUfM6HtrupCbto1p/s
Nkwe67GKqctE9qZNPMPxQXLk27Js9ae2Uo07e3JbH/eJZq1Ks9he/ApZl+J/gGfgMy1vvyJSE7NL
evNTgMHGsemQrAhi4r0gFdNGxzRsjdm9eHDgiVKllVhTCYTS4SCcT7v3SK7F1PLK5un8p6qT74N0
7U1H8rE8a81NMifu3e2vfLGn5AEC50qsBFAP5ffzMePWVUIw3MnTIJT4MexG+5fX2T9iz8tXaqYX
yykBHHJikKdY2mVDaTICU60HNX2aU5FgvKwFZbU1imGyEboJux+QQtu1A3ttdobkjRDdykdM/v2v
UKkr+6am3ZM+ZUlb3M9hp2ABNIAxw74t/PrxlZS8MJjpsBuABZ6P1Udu00SJnT6NAbJTbqhpPw1w
Gr+MIu7XQrNr84Lug9gvRRq+3eJsCkbPQ1NLOZsl6kO1RSPHVbt7IKTJSjZ57bMRq6NZx+0j0Y7n
0zKjnjcgyDMunVJu+059iockOVgJZiu7JNTaNT/ny2PAbcONw5hUD7WlbbBhJESaDR8tpkz7zYoT
95sbuE2AV17ScvrFjLwB0Ko1tavLa4cdyhEE8E/5G+CNXIq/dsukZtREXYcv6PXRz8JKzV2fNcCS
cdNr9+U0OT9sxdPiTZ6Y8w96DeM3Hcfr3e19tIh7uQX4FWBuaNFREQJIdv4rusyy+mmOWfBOHV9U
Vt6Kqt9pOPbqfe2K2id1mo0tBjjhBqHUNcHni+8NaI6yvKz6YZd+0UeZHVjUbjZMR7PNRP+IwqrZ
7gCzJZWFZKyahdz4vRW4K7HE0stPJtf0JlGjY1QAKe+g6r8Wv23jyqxBaRydNK5c2y8qJf1iGBUC
SZuqLnvRE2RF+LW0FAk/a9Kn7VEEFrQMW8ltbTMFbvIbo0nR+n0vBs/ygV06w4OTW9n0yQli3fSp
l3S/bn+tZYzM735PkGDagmQBJrWoYA1OiUx0X3XPMQ6iWzFNHbYJUS98Yi/D3YgG30SnUYLHyNOU
L3EqvEPi6WW7GTBMUTeqKaKvbdCGK7toGT3C2dao3dLGIUADFeguNjPldS8QSt8/9/HU4dtZZFm0
yVrFPoZl3La73mzrfxAyi5rJd0dsP9vSNhuC6dpNNqC8yvE1teBobtRY95KjNiaKtnJjXux0WXWE
0wLUCow6ZNrznR6LzhRqm6TP6jSW7iYydMQuOyt5zhuMpLciGRpz7wWdi327G9TNwUYwbA2xcnHb
2MQ4WEgifQFmn7T6/Ee4lhgQKqjbZzsHktNBofxlJZXa7FyvoBgq0n5bmM78dnvbXE6dwhlKoDTa
wCBcuDm0VlfXvWK3zyCvuv1YBf29PSWj7beI+DuxvhFWnmyVqXRfS9vpV+70K6PTIoE6A0aW4GZJ
4BSBPYyd6nXPoaciW9sOare3HGvQD5TU1PAnTPX2hcSwpDXWZ6NUzkJXd6WwdnHRvENHQcdKRIJz
0YMTIUV4XoD2WVfsYO8qERmE5k6/3UYLNpWu1N9vL/mV8aS7FegDFIGAuy0ORO1Q6KX6lRwbUvnQ
H6fajDdekZYvWp6JPzayQOnh9pCXlwMvNJ0vziARJLNcxB+TmwjU5LviGBLmuv4kgilUfIJKxUDj
rQuw07aNqObYlbmp7vJRsbs9oW9dCr8D1/XN0qFlfjLSzogxVTWrSB1XLgr5E86SCtrlVDnAAYIg
Btcv98pf9+4khsjTqyE+6s2U589jM4XAp+ou+JYiWrYGC7/ceUgXsco8LOw/yo3nozF8Yo1DVR49
p5hwmlaGiH/po8Pi+lK17ncEjg0f6Qf7YapidU2g4N2DfjFbWktkbhw7GG3LpmSd5HUC+zQCMRUn
x7QfDWMD6VzEL6MdVMAfR3PqvkUAOoqt06VJ+Rz1qZn5FZf796ZOpwApO8v9xoVWh5tuDrwQizTS
sX2m5mQgzTRZwILdklZZOSbY6lqO0MeDm+qCdoNVEIXOoAr8RhWG+Vywz59Q2Execw+Wut/FcfEK
PVX3DpU1dPXWGeN53DYVMga7QBhZHoIBaHDNhBZN47wJlC+JiPXkNQqd9leA/8X81TYSUMph6LFz
ZvQluEeqVP+aKU7wDTMtz3iw53FKdk7mBNkfsClN+ZhSuDf+KWIV4pdnZLWxtSIzDLbQlvrqIW/N
bKDzKBMfsA5VuYcBbo0PJbxP58HIm+J5NJoy3lijMzf3Ck7Axn2fJFN9ZAuBfBz7mYLhILwMiI8S
Ng5sUbWMlP3t83Zld5GuomJJUx1w6UVYrOJ4GRVJfLTadniYajF+1XHw+xRQx+T0mU31R0kra0LI
VItztlm2Vgm+/AVQZsDZkMLxC0Drne9vqucdp5soBp3S7nOtZNHXKMrbbe2o0EibDOu1WFHNZzMu
gz3Q3DV41eX4nGIwFagcsIu8Jac7q50Z8XM9oCgI7HGfCA8Mm4doVrbR3VRSorx6ts1T4nbVU4cg
U7b16KmmKy/7e8X7/JyRcHHH8jskLWHZQ80se5qFp8fHuJhnx8eXNFa/uLXRfBqGvnF9Tc/zT7zL
zqnA/vUBkY7sBL03dD/PPP72W5aUZfJVC2jofLcyxNQfk6xRrDX3iss3wSVZk0rPRJ00IBfXUVOh
y4I4Q3XUcFZ6mPQEZmuU8zT5CvU0BUE1Vfx7e48u2YEEZi4tT1oSlLRhkC3HjHN8iTyvL459M2vD
TlGH4mvsNkW9E71k8GaRhbG4n2pNnPwzR56Rb/RCGZ4GLakwvVSMMLW+3/5N7w/+2eeSYSJrQNlZ
MvSXtR5rLhBxGHLtpRZ15j2XQdS1LxNJvP4pVJNm2PZN5Nl+Vphe9DpZo6U8OWk5YSmlil7iiZMo
+4rgnhg2atvjN6JXSpvu+noq0m+YXgzloc2nwfs6lt0U7gTi6s81MlDjZxRP83FfBkaorgQ57/qN
i0nRNkApjneNf5YPvlF1qdsVpvGCPfp8r07h/K/bicL44uhBeDDaykve4qriXHrREHsPHgoE2b3Z
du2bYVci20YYGX6yzcw03+osqj45A+WKA4Z0nfJJK9I+/8ez4nj6nDuUOzd14eRvWaDH/UqJZknC
lrgvGBgcKEpDvJBLUkRkD0Xi5Fl3VBvU7SCLGgLRWFWI8HM/NE7s57PiRXd5bA1YtGdd5bdA8L7M
oRkau5QWBv/1aLflSsp2cdfwW5C9xoARpI10nji/6+Io6bsi78djkQtHu0MdL3ye40o8BFArNmmR
5d+rwIgh2jr9+HUe3HgldLk4vfwAxgaATVn28pLpg0Tog+ONR7PDktHHgcX8ndt1bG0GDbiC2kZr
ePPLEgFdN1ksA5EHTAMBoPM5GxHdZhNDpKMKMf6XOvQP0xwme+lH4iek5Z4/uinSapoTiJeGRPeJ
0skajPcyV5a/gpK3LBXSnPIWKz+OemW0JCVHyFfo6nZVZbZbpRj1BwVaUrjplUIb79UeOWqB7lTx
aIxuEs9+X+XGKKVE4ByOymwkT5bd9uZWGRq43pqXUbMfrAaemDVpa2avlxcfv5o6KlxYMmYuwEUw
rMH6AOUyUUptSmxCM73/xfuRzzvR6fNz0M7/OvzIFHhs7eyURkH4KxmKV0XYygfhwJwo0MdoHBF1
A4lDifX8M5qxGXZlKhewNJ19lLi/TfQxvqoYCD+nWVN6H62lM967mjiEF/iby5rOHEsyV+tOR67z
GkX/Zn4pG9c8uLEefom62fLn0eN8OF1tnW7f7Rf5rQTxS3YrKGSqau87+q/4npJ9TRm7t49z07ff
+iBtYvTFQ83ZBfSsX4wm+y+Gofnt9qiXR5NMizovrQNGh0Z2vsCYd45e2VjO0YUv1fvA79J979jz
97xtkqeuiv+7Pd5FFkP5gIhe8vWkGv8SKNs4fd0MSmQd5xkwSF7p49eurbuN9KT/8LV3PtRiarOd
1oorEutoFzmeem5U4/eiAgfZRlU07BEBjA+pl2e70RiTI1oAa4zPy+AK61nKhNTtAegRwCxKFqFA
vTqhw3ccEVFM7828LJu7Oqjn1O+8qr5D4RnojZ24+b9FOwiLmAGfgPusrcznns7RL2Puk9cKL6pu
g/FqvC/SaFrrnlzuO0Mi+FBNJwHGsUbukL/2nQL1fyQI1Y+lMiCkro7dVrXr4SuSJeiX6cqcHQI6
ueKjXQYcrKTMnhSNoh637KHYnjHWCRH6EcdjdRO4TrlpItN5FVRa7yg0hPe3N947SfssykByAEVa
UGVYs8s+5Pk8vSYezRLuynHiXtUOKWGF4QdpZmt+qQJ2eYhaFUlpV7XHe60bAN62YeMpvMjQQDY9
DH5lk8RW0B+widaOZFHj8MmYOwUzq8lU/5R67E4Hpy3au05TpwDEmKhSv3JHR+SbQFeTrdCNzNuB
GRqsQ9dq+G/pcdpr1JFMN/X1vJgkj8WZw22jK1b6anWWeUBToEN4SlWGLxQE6+IH+FX9m2nMCjeD
5CL5fVwO91HbT8FDDeDslKPt8hp3TRd8GkiThV9jFI50dTG01p/bq3p5nNEdAHJFeZDGAwCe80W1
mkZ0otacY0u/LNoGuRUouwK6OV3PrgvW+FXvmsnLj0gsQxmEKrT0WDofD1yQAmFAtY5ah6vrxhAm
0V9Ka8KvVUs9OJXTzAdtirvcJ/3vxc7oua7vAcApd1Hs6O2PQYBVR2xtht4ge7/bDmCO5sceZnVI
gKQaZb0mJ267vVDXfjnBrYRnYM3Gw7JYqbyEMxQOaXsMQlB+TpXr0VafG/PoUDG1voZmp2wAgSv6
f3napbuU9pX7olVtUfl2gfL2LgZlcqhLigVAajvRp74KfKL7qXhCbKDvFdkXVjyc19rLl9GjJHPj
7ohICJa/S/X1MI07u8LX48iRQG4sFpGvFo7x0AhR+rWneNtirH54PWr9vCEfbrWSlbK5HFDVkNcv
biesl9wiHbr2OPFyvmpeEP0QwGARco7Nwzx19be66fs1vrzcRottBqIJCAGYUIKg5VustJkyozAs
js2I6cYWubdg65SucVeOTbAd3bpp77ke87s8FPib3d4ql08yKQQtAR5HCs7ucnBhCit2raw+5vDp
79QKdtdGdQPiVsqQpyJU05+3B7zyAkC35ZGy0CAFcrvYmsg4CTufkv4o4Cn22zEQoyZ12ENsBaJh
E/VlSKqQp//cHvbKIlP3kLRF3EXg2Mmf9dfD06bVPLtRNxxdEqXsxA/AtNNx8P7bDmFTNr9r6i7W
UzFbhfjiBFO7cnddHR++js4EaXAsw9yuVgrCMNEdXfwkUoAgWC53xgT8dvLqIGPH2bC8lQlNjoNQ
LHWt83Nt2SVEhS9MK5PX93z+xoD/Zaal/THBY6UChpjE7t50++DVKJD4Q2dUofo9KvFKYePK/pJB
JlUELiPoCovPTaPL68vJY94zcCx9iGE1Rhis/NKDmNt0CLy1EOPK5QdvCEiB7JnyDC8FVAo7NSp2
73AcXSceH4rRKP7jjs+MberYafOI5n/6O5UtxIOWecG/Q+30yrauxj7Y6Epvm4/GoKfKQSlqBafU
0E5L6mOOnfvIq3YgU003QfS8j+3d7T36HhWc3wSS8UQhiEo4CeyyTjfoiS7EVMzHRIuHVx3Co7Et
0Rajl28E5acxTJOXKKQ8vZlRko52ik2Au537vq0fmyiKBc1QxOB8gYMLGDvsTSt/8ugJb1C2Kr27
Er5C4w9OXRqPhSb09FR2djpsRDY6/6lzq71Bs+f8xdShvYMhBgRJhznEL/r2RC83BRQZBEKkT6TE
LC0SrTFztNJwFFQUDDW5q3mU/gnJPp9yaKdbTkW/Eo5dtj0pY3H4pE2AJLjai+55q2G/7al1f9Tc
Ks1mvyvGhFawXTW9b7hd3t1zDZop/mbubP6Iunh45CxF3s5CYTfZ6oWFw6kVV8Yb2rtd/KrZs/3r
o2sinaW4Dyn+Sazn4oAqOSr+Y2POR92LNMPvMEXF/8qLH3ry4z2qzJj63R7x8kpgRKnlRKYLlmNZ
CavH0psHZZiPrVkn/mBm+kM4Kl8Dt+SCEmqn/ltwEx1uD3r56SmUSNUWXldK0UuWtXD73K2hfx6F
LqZtUaSmn44we9xMvRtGp/56e7jLkPF8uMX1gyMNnoDBoB77Ce13eDbtD4SZT3ky6SsPzGXkIuGw
1F1IbMnql8Fp6pqjltWleizzqdk7/RA4e2pPVvaraaSVS6o3qCsAbUMXUsypm27iMR29D3JDyXIo
JKCyJLUPsARdpthdnHvOFAXW0dGmevbp1evgAEN11+C2tnKsrnxLGYlztQPN48qVi//Xm2pGbiUK
JCyOTZ/NByAVE6qPVoY3b93Y9+Q8uba//TmvjcgD6gAMYAORBJyPGAW1iWfyqB21SoEC6qTRwRvN
MduEeRdu56FZi1au7B9ZmpJaa0CAQAKcD1iHjdYA19KPRT+P887Mrd59UTPTw5tH1wNzJU+VF9/5
A0AYKHluUu9FqvOdD4e9m+71tacdRcwFkysIvRxwTqz1lSr4ZTQi0YR0NwhEZIazgKcoUTkDGkr1
49CKbqM1Jo2gzBr2OTbRG7Iq9R75o2SL1yp15A9/Qk4ICZW0PELre/EJ+9AwxorS7DHNqvQhQk3p
3ghAnnSQM7eIGa3CRuVclmsKAwNmLUEMm3XxCeOK4iKOhTp+y4W5GaNkPAiv6T4VWRh90oLE23g4
Fr/ic6I/IcnvbeK6m3YIgK1aNVy5cKWSD1UawC0QXeQV8td5IcmuCgMruyNPcvZlrrX0d0H0f2dy
7Q5+oeXmvNUU3VVWzum1TUx1Gq1HWXe7qDN2QznFUkzuSNfXOHiD28e+Im8g2wiclWfs6lgW1AzE
nKnTLnNmClBmCkdTPVqi6n9UiVJ/weMQQHSvWeHKA3Z1LImjINcFm7YseAtUGiJ9ZF6lkY+/+yDE
Ppectjd/is7FfP72xr329aRUKHZ5qiTRLfaRlpjeXFNJPSKQ492hio9qXFI0e69R5+80++FE1nP8
z+1Br00RhAh4oPctvCxcidLsuq6etWOMYvwrhhTqQ65XGB/SeKGD+r8YTHYx0C6gYLrcn23jllNA
o+Mo0jkpH1V0J3eGq6AqHCuZtbKcV65yKjPg4/AWAmd1kXgObofoUcJVbluJt00Rf1JJtD39R1UN
yrZDffyD9lTybbSIN7kCCD/4hIurZ47yyBRKZhwdxa22EBWMAuaym2yl8oSv1YazZ0trK7j1K58Q
GBmVKx5IWgvLhtjk1N3QzSb3T1zq33m2M+0ntZTmjkfOND8KnwJYhKUgLSCAskAd5I/564pxyQ68
ebKpr8Z1dj8U/Z+ygeHRZlTI2Z+pseYmdOVUMKCU/edIEMAuToXjFuUYU9M62kapdv/2Un7ujhqk
1R3Y0wHlbx2r0m2Lov28Iqx+bWhiDwc/XwD+rOz5XOPMSpDbSIyj4ijlC+itPD04xpS7B0Br6Q8y
pAGGbT78b+IeG7UcpBkpmlBxXyyyHaZtEXGHH2fFTrd14+TdTovn4GkO3eqodpmoVwp61/aQNHeT
WrZSzmQx1RArJ9VoDP1I2Vh5ibH7cbaV6JN0n9pznq4s7JWenO3IIynRGiA1lo2wUSuhjcFUfkGc
K3xwIy+3t07eUjYolPmBAC3e91qKalmbtw+K4YTxc1Qq4QP1FO3z7TvpEiyHOxaBF3m85CFARjj/
yq6RhSnM6OwlDm2+tehbw/TjYow/i3oeH3lV2vsmmUok9e0Bhro1IpNXjvVvcJPUrLGcERsI9mta
8JcRFDVmChtSrokzt2wtaTVgOMdq65cALkjqx0FJWAFY6xMIIOrB+qB8ScFW+fGEZ/zKu/d+N56H
NGw+sllJ+eHULR11QLGlEbZdLZu+/IM+NAj8yLI+oXHjHCItzT8XddHvWj02fbsL64fBSvqVi+by
8Lk6JHZ6TpJVfiE/TGkcG+PCHV8IaJJuM8Zg4EbKI6/oUiSe7+pwIJtK1dcsYi6fDfYjxVngTLS4
YB+cb4eibLM+8crhZQqM/s/seu09nKBG+Qf4Pk+wZYZO+OGXCoQp1SuCcgwcLiqW5pTjk9RG7jEP
tUNUp7ruN20ioLDl7ud8roKft7f85WGXaSRuZajl8Qa8n86/7vBojocWYWcHN4NW/On73qI+agdv
A77iX24PdXm6sBUG4EP8JO1h2crny2nmIY9tkdbPmGvN9505FvddJZx05w158GBmwXDso07dRW1q
1JsKvct/LKONBDLpWnyKjEn8G6eaaFd2+EUeBOMC7KlB1xaMC8C185+l10HVAnmpn/NOr/5AIx7h
OtHLEHe353+xm6Q/FHkkSipSRX9JZm69uDC1oJueYXW4w8EsIk6M2ZKiW01Y/Aln297//424WPAg
sVtzQjX2uYOp0WwU18zugrBtPsXgYQ5xrB9uj7fcTNKngg4QAANA5ezixVtV2Y0CqSnOn8rCTO95
lo0nYQRHLUo/TA18HwrFYURa+Icy5vlHy6p8KsIyz59iJ6DHZeJxDMQvEydAtNiWu639U0NAbtqk
GqItt6e5vI7k2LROINpT4AbrqZ2P3TXWqA+dmz2NIz2pOKtsaIC564d2p5WoYrnGnwLx6e+3R5Vv
z1/3sGS3vlMUuNNpaQMZPB/VabRW1Uc1eOtwjMh/mUXZn0C7BXfVVKneU4JtXP4Z10HLftHQq/I2
1RyuaRosZv7+G2RZn3BP6pdcVLvpZfXBPCtvaGkH0bYqPJVMpAIg/nugmlkCubKrAOhOWJe729Nf
vkP/MzYUW84PXW5aWOfz12gz6z2q96dk7Pud24XJplQDay+iQPHuHCt1/qsI3p4bs6gPatFGyW62
a2XlZ1xdgb9+xWLf9U0zNH2DA+JkiGa4y4xyBN0aG3P9asfx+GeYzQR5jqQ217ws5fyW359GFltd
Ns8uWFFZkOOrlRrKG4QvnMPLyTRem5Jsgmcf28Dbq72ION4XG1gdqRk8BVhRchn+ehas2FKrOhyi
E0DiWv2s6oWu+KOG3eyWCCR8NJvWTf8Qsw6HoiyatYtkcVX+z/DEHFI6Fv3PJf/Oma2SuLYKT0GN
GaJX5slxLorqe+qB0SfKKuyVmPfa4YKWwStAs9DkoJ3P11AmLxyEE+KXMbjDdqa4vwPRlhjbliuN
fqypOOO2T9wp2bQCwtWGarJSrcTC1z4xvkL07CSCiKfo/FfMVdlpYi7Dk4MD991geMHWmBprW9mA
tm9/4OtDScASOTZpjfz7Xx9YsTLGn63wpI1D+q3WpVKO7sH+0dreWcvbrg3G20dsDbmOguPiwjQ0
2PF2i8EuPp7jE4VGM9uXWVXi7q7Flv6xHPh982DcDqSat5z0ZbGKvOXD3LhV8BZVtQbKJTWiaT8o
TTjvoOIOzsce2ffhQKmTb78TyJbiaHrTjqGQKktWhb7l4OjpNi1L92WKhtAPg+njwr+U/gmipPEH
ioVLth/FtTDr1VJ5M4nT/NJzEM/L+rD46plRtmYkc+VcuGTcnpQbYHrLRpFZI96pYJT4BnIk2jDP
+UEDbHbfzeVdM/Xe18KInb2RKkPquwKr8ZVzeWXnECpyEcn8h/9bfMuSDhgAqiY8tdqU3DXd1D52
EVAMeEg887ePxDITlV+SwaiF014Axrd0mrKoyZBjdgovrKiLZydUnN9RWdTxlv++2uVDUsebOVWp
aHbzrIpN5UqQXQE2p99WTflhuzr5g0CJQk6TbTPgIueHNAjHfMwyja1VasMBZgU1pDxCrLUc2+5B
Yw3W4CHXvjffmvImBADnYr3zNFbqJrLyk6n3/4VOPudbiqyesWm4++6cWYmPAZSdXRAY7l1trA1/
7XNL2T1ZO6Mk8J5B/HUrhXpualkcYMlkJcaPzB0Q045m82fBxf/79te+OhTVVZj5qtS/lH//ayjb
CbvG8Ork1MWREmxUNHwKH5nWofRHNatW0ror7ykhPz1ojcebPtYikzT1MRlbKAqnbO6M+rMorVx9
sRO7HP6hjut4m9nr+/zfQNOaQ21Rgnm9PdsrD6rLO86DKkutdKbPZ1sCfA7CzE1OZWhOgCIQOv6P
XNP86hiN1e9ze4zWAM5XF1gC2WQvhCL2Il5FAY8PnCrJySzsadzYo+VkRGx0745BMmo/bk/w2miy
SGZT5pWA9MVoQTvWxhhXKc5hY5BTmq/C2TnmuZvrv+JhMD/+xiD7Q+qsgt+Scizn65l1Ofgh1UlO
wsSuzB+4JYtt24j5rnJEtIYyuT65/zfaIugMdHjUWhgnJ6NFluN1quY6eAQybf1222hN++DaYO+e
WZKSSalvMTULALzZK3gLF2UatJ/HJEvczdxhTvuqQ+i2Vm7daydDwoihAnPnXGDCKPQJZaqn+KQr
Rp/7Volkjl6AXvJzgyLcIRxcTxhASPvmN+LAQ/u/OBm0BtkyEoOHk8b5lyzp2ouwdNJT09TOz8aZ
nIOWDOlOKI3xGgNOXXtmrq4vMpdS0Q/LgKWaRWvaXawDmj4NWq3OWy9FO8DXEU8aNrlarbZArw5H
bR8NEvDwPKHn8+vLqG9LdKlPdmTAdG1qbU43jerkm9Yd6hXbIblYixyFzoPM/GHYUlRaBHpT0DZF
myXZyesGt3pUp3g2HgeoHSvR65XrzIMpRmcTOhIfb3GdGo4X9nVl5KcgH+1sr8WmlYx+PNTT3qqU
eX4QTmauKZ5cHRRhWGQfdUQWloHXYERO1Usjym4MCuTPRjA7vtKNQ7NtRWrYew1x3DWrySufDydX
OpzIoFGUXyYmIUKGll6p6Umx6gjVGI0CqFmTcwdlDEG2gHtz+yK9OkveKshqIPvBtZ3vl0mvx3Bu
RHqyqmn47hXj3RTqRrkpKy1vKXEP7VqyJ9+e5aahXQZVky8KUGfxNmmA0ZMJgZrTnIviszlz21Li
ne1uY1Xcsk90zEG1q2rn5B9/lVEXRpEVsXaexmVPd4aR5mKukJ0obefV3ioRknHSJjeeshkX+U00
6kbc+WEZqO6mVvLe/XZ7sa99XfAJMn3wpEa//PtfQQiicT1yJnZ+0vNU/HZ7T3mye8MONhDUx8PH
x0IaiIRBRiAgJM/H8hRke+OgxlszrKxPsVYU/5AaBYGfqO3P20NduwakpAWtOrodhJPnQylmSyiC
8P2pCEJt3OZT64Q7OF1r1gLXlg+AF0gqgmODK+d8HFHb+mC2TnEKI9f6Re/axVSyK5DtKPDCvT2n
q2NJlDg1ESmPs3gnEL+yMeb28pPbWNkd6jviBWdnx0Exwlhj110di9sTjDYNl4t8OezQ3IM2mp2q
FPer+zQdmkNbcEUcNMjlX29P7Nrx04nTiIU9tuGykooWQOQJC3fStE9snD9Uy3dhjRzTAdERvxvH
P7VpjPe3B706Q2ApYC6J99HFOv9ysBFm0WVs/DptzE9Zm3W/J6vup63Vgkfe3h7s2pVGrRahKvI0
aDnLTydBW5rKzk+yInMOdWHkkx9rNQgOddZD7L8LOPP724NemyFJOn0rpGYlLeR8hh6ay0ps4sDq
qrWI/dED3iqMyX0sQ2cN3nB1LMnnRlSCmoC5GIvyn60Hc5CfPGugDW3DDdsJa8BWSjOitYbgtdV8
VwFkaiBdl4c7Np3YtTMbPUcK4fke4aEsBwpc1zstryP3gZz4g304mZhDUwc8+n+HXOwWF4B1iSVb
ccob1Ek+xZnR/8Cxqq42bqV2n4eKptHtr3d1klIHikuZbs0SMJJUbd8MWStOtoovF8zz8TlQYi3x
e/zc7yctKb78LwYkUeISk6JJ5qIJ9X84O68duY2ua18RAeZw2nFGnJE0ii2fELJfmcWc49V/T81/
8E+ziSbGhmEDNqDdxaratcPaa1lzM5ealxUX4YjsPLCdO9uO1H2X1Y3P8zRvuLPVBb6xtzgygxVm
qRnmxWWoePZYIZtI6dH8Q+yd/0610t2obcpLtnzlKdtTbQQZA8Jx4aunhuMSNnVxcdSszg61PerM
xRVutREart0FIgRJOg7NDv++vnfl2HldSAEHveGu+pVqhvLQhFnx0k7e+/CTr6dSom8JIBDZ4b27
tjS3csol74sLuoCxfkzBafyuUrEZAq5tleQPlFR7yH3ddKHDPI7RrykusVOHL1lRBV/juekemLL7
kle1sREUbZlbbNQAihfIaFxcalcq8PVZ7u2KXFMK6v96WB5sp/kPKSeTUEAM5Oln7xahCXGzN3e6
mV9qgAjmwYkd42QHWV19tWo92eJ5WzuJ1CRgTWN0XaqvXO+bUPIqCcVQQE5vOZ9jpYsgtKtKa+OJ
W0lsCc0JLmkQ4kmWed4w9knQTFZ+6aDAD3xXF2p3Tku7OpdkLk+thYrFvg5EoTIIVG6ROK/t4lvr
izdPdRoZrriERrOhvoRFEjanLNMKb5dAV6AevBIFpvsubO27yg8qwaayObhwYXltQ0AUa/ll7LJ4
OOuKNlSnvFe3kIPrdsj8mN2DrXTZCKzajII+qcIFclil/MeLtKH87FH+eSc1y+sFl8wsMB9LYtSl
rm3sjFMxRx03oYoy5Syy+oM5QrOU5s5HURRB/h8eHQ6/DGVJg2ixXh/MupwDhSywuJhj0Fe7dAiK
wxSm80NdtZ29F5a3BfVaPaOAH5gjADNIu+7aYl4ZSVk1SnFRlKH+4BZzs8/Baf070xY8c1ubF+TC
0sdR5+W7f1jWok7rjeXFla/bfDCGNCkvcxO7R2UcpodUabJd0uTiPCNY+dMrA+XwH4wCAZWwd2rb
Sz8DqU4ZIileXOBAg4cIeUF3Vw4MKMeEMgcVN97t3cHcepJWD6yDsDjKKiBfrEWCWyZDSac8xOG4
9E7OSpc47lFi3jaevtVv+sbOYje9WaUiEdsELUN1ZLI1+gf5QE2yTtGUP0ZwlD8nYds+3f+oaw8u
tOS8TzbhJxC+6zMUwVYGgk/mD3OmjOcYrjn1VBljaTzBlmpNG2511ZwBTaas3JOyLAIXsoamG2sv
ucCBoit/o2LVJc9qZ5V2v5Pd4vjX/eWtbR6MXir9FyYygEldL681R95e0eYMDdUU6jQtJSCsas/e
Uohd89j0B+REFkVXGAKvDdlaZRWIV6cXJymiv9tCD+eHghHC/FQyJMVYnmV0D/fXtmpSZn4mVAWU
Bxdrm/XJUCevzS5IcmXik2eBbf+3L7S2+RC2CEnsU1jU6o34YgkDe3WrrBAsBkOyt1Ki9NArR40c
BUHAObR+NzOo3RPRVKb90cy+mA+Zmab6ueuhO/2UDqnmwAZat4YFB545iG7nFMxuneuqEdHTRLD3
/f5XWTth5KWAr6UgMUXw641oWjvsKsh/L2YZzl9zZhr73RSn02OYed7X+7bWrix9IaBE7AL1ksVp
Jvtt88hQ0kvHLGZ9UIUoh696a8bBTqUSv/eS+C/XnTN7w+7aqQaLxhVigbcACygVWqIQLm1fd6n3
gyHmVon2GjqrW6i/tTMmQyCohOWo6bLElY91q8TllF0amK+Cgx4F078ILavQ+gb5X1ajTef7n3Rt
aZLzhZoGBEk3BW8nLUAPTxGHWsna8UW0c52e68LNh/19Q2vnRF4ew5YA2RvMCC+YNSc5WWmbpIbY
9VoddQ+uOnXNqRHT4G68mKsfEtpIriooFTCU18cyK3vk4G0Qbnk7jucIqi7fnZFl20Vt5Dj7WIxj
8F8+JbrgsvlOKWspPFQnAMtUXckvWoz22XEuArohJpDzP/e/5OrSUPOSAR1ncllbS7ISbuCW5NdW
2oj2TydQX40gRx32ejsK+xCDp9sSz5MRxjIhlR9TkuzLqZDF1csSo0gm6NQuo4N8iKXGebcL7Lk5
OLM7MZ1L/+8JuF3wkMVJ+Zm6avn3/VWv3X3SEIqxJKtkqosNRVUJ707H4KIiJh/tglbVSmZv25BJ
phK4ldrYFcSZkWP/uG947XODMGbhAHJxc4vYK55inkmS/4tbKOqRYB1eartvPftAM7j53oBgmzeC
hNW1EnChNSmZcZYxu1qWRu+0SnZpc2eIT4nHtOoHRSm7+rcSzwLKw7pFYWoHxVyyFeSu28YTSCwb
HmHxnau0tAaJBb3MBhWB0Iozx0eRRKJz3DT/NbqiMXa9AZJuoxu25iBoKtDzZxD8dmZEtafGnpSG
insM5SQq4Ekz+q6N4/vC3EwstkrUawAWEF3MVAF84touZ6rKBrplN4mpu9eD9sMaxaM56FTd1W4M
n4RTJ3/VcS8+xKpT/9CTHLUWS8++at1kvdw/YbefnPeT6hkfnc4/D8y1r9KisXBmQIMXJWgq9MEV
x3fbLBZMBcFvuSvBlIDY98bm8327tycbu6+kzjw3TCssApoe9EXUO664GE5fnvXUDOIjF9dq92nU
zXKry2QjHl3BpUqbzLDQGJQzIws/os4jRFMQOZJpt4mz6505fdApig7fPcWo6x2tJdv5MEZek56m
IPkfaULjhTs9HsutqcFbl8ZPIQFA2Zumwc08pOMw6251TnSJKzKbmcGVP+UQzdGHrEKl5hiM9tie
FeTqyRCUzN1bbWI65/tbsHII+RFQHzCtQcn2llKd0kBuZTT0nZgIFhLtov0nNzprVyaNfXQiZAVQ
1wS0xiGeLpE98B/TEKpxspRmk+PnNhqQvJuShQXeSkDD8o6+6bCV+txCKDqKyzy6NgQVZqllJ2p5
0AzeX/eqIQl/l21TyoILp1pMKrglLRSXSjBmC9FwEg2n1EnrLVzNhqHls1HrtW1VcYUhw6seIooU
8CjDKFFubOTaXQK1A5OdhLrjUK6/nFurapK4Y3RpEjjedlS6VPVsws01nCqbwXtYCtVqS/VVJovX
jzKnhplQBmiYsYNZ89poRatWyUM9uoTwgQifEeLxb09Lw49jkY/pGVSFGHfGMPfnfKrsZGMPV88u
CyEgkEON9pKEVo+sTjOqCnXHvit+OIYYnnrRhtZpDKkP7dJGwJgdFrE9H2OqteZOG/vBzpk8cLU/
eam21eH+qbp9QvgeRESG7Dzyt3S0b45va6pxEHhlfIkHK/+RqnNNrwVNuqOdcY/u21o7WJCww2JK
kQmXtrgqoim1Rpvj5NIyEjQ+w86iQxVe16O3VfxZtyTFKqQ66S3QMoIDshUNqwpNezqUIGfbfxGG
KLe6Kmufj1iZ+h3QAv65qE3Eqd5UjpIA7tHTj+ooil9K3/4zzZMTbhydtSVJ2mJiWC4ClZDrjUoD
iOgydJ4v/IwhPcLS2sEzTl+g2UCerfl4SP4QZeHBARayeG4yGxx8Dif7JRLCmb54xZBGv+GTiuId
ooxl9DFxRR8wE6hW3blX2vBTO9jBFqnO2gP/9lcsHnjV6JFmyKr40raN+tC7KQSBGYHzoR1q84OV
WroPsqLrN1KuNbPSOUjBIXCFS8BGTBPX6koRXxwx5MkhDEPzEboc9Rs4K9To5g46iSeGV+ctWve1
gwSlOpgjyZdz0zOIugGV+EqPLxH4eB8wJfGL7iAcJfnm7S1I+ao16uivJQjguIuI1RMTY+rDGF/g
DUuP1TR6X72onCjhjdHX+5d+7Tjh3cFsSXw+/aXrc1v0eWVaZRIzNyUgdkQooGx3DIHG8T5sQkvf
N44BCLdMkjTahYyh7lVNmO6X+79ibcGQhMiEhJQE3P71r6i1rpt7BuIubgAJ0l4dI618KbJocHZG
XyB6e9/c2tMGZTO969dR8uUrozMi1g4pT2hJoedPb6k/hg4VhBjSxO9guuMNc+ur+//mpO9448TD
ypy0OcuQt7WNpD6iJed4L+U8A68guY22XrG1S/JaUpKocRnzXJvLmtbVa60ILzbiNulTpqtBA/Uj
OjfRuY495S8nqAbrKJTaLk/3P+zqSilRAOjg/bgpnfEMTiNjUcD1LXv4ggiSVFRRyvTg5nA+3re1
uolMJTP/J6cTbgqz0wD2tsaWqLRhj9iZ5Vdlp+6A6YuDcEbn3Q1sOW6hgt1mNhd2k4WHV8xogu1N
CS+zaebjQWR26B2UuQs3HPzaNyR4p5xOYYL3ZOHgnaEFb6908aVpq+hTXNeZLLooSVbtW13v9I1l
rX1GSi8gC0HgAthaXD0v67OgqwjXR/pPiDTNpvVbmQrj6LpD/GMejc23Y3WBr4BGlyeZyPz6fBoJ
xVAbkMglz8L+lPbCK/dKUrTQg0LOc7h/SlaN0ViWXTUezOUgGzICYQHxorgI3aizI7yHxbTToRhp
Ia6DPOq+tdWPCYQK4Tapa7REa9oNuvV15IjLQIviGUmF8lkDsXkAhRNb+0iNiBXfb5HyI8gmyUFP
1nv9MTWmc6a4I7+BkjeHc6f916qD5CWvuuGoDb3Y+JxrC3xjbvky1batdAXUzpcC0apDPo+kcVBU
HMmPo39nqgl//svy5CycBUT7pkHZjczZI1TE9kGn+D+AcM/WZCN/l3f2tAtKq/8Prpr2IFVjgkUp
Rnn9OSs7iCqNxsKlt3Nt2pdKNX1rkjbwzkT6xuP9xa0lO1wBSw7FQ+yxrBzoMEMNAxWLS6pV6lGn
5vdQArP3baF6ys41mgJibdXbzUj0/L5vem0fKX4ySMzIO3Hr4tggTpeqqH8ll6k1fqXKqMY7O2wS
39RGNE1DNf15397am0Stkw+Lh6HWurCXJFlj5crIeIZjV38orbb5ISuS/NjbhfFAOOs9eEGtz8f7
ZtduPyUv/pJUuzcz05ClMNnmdAApu1F/HAcKUfvaZogpj0sl27gbq8ZIM6RGMzPwS/q21imiJlRF
Ckqtby5MQHNDLKfvjrVjduPpP6wMLCqZAKAZIMTXBzVVo7yNrRTJmpBRCYhPsxdXSWkYNZb4LwHF
K/4OyAzo/uWEYzaG2dxDIHYZla6aHxxUfH7bpcg/wzFk7doJFYOd3of61sTz6iGFcAfwheTdWnZE
x9FxYlJiEtK4qn+Zhet+JJCdz3MEZ+pDRmHd2TgvC4sSPMmdp47HrSC5WkKtEoJhr1QEFap2Vn29
cH9qZiMQs5ifhqxMNmLvxaX4f9YcYgrJ0AYoe/H0JrEC8sRqs2dbHdCdDWFk1ncTCjzBsdTCet8w
rPVhrmyj2zipt4aZruPQUJzlqjHGdH14KhGkUWKO2XMciOlDGBffOza2Ycgm0B6iZCTsKNPxfc1m
Vktlkj46sBE2FD6ma6MZM6uBlYf5c+i6E2DD1PCaUxqZI++IFRio/w1NsfE6ri0UgB7UVNBtAP1d
LLSvwkCPuSrPeHvtZKSN96AayG6FSK99biY73UM+v2V04QdeFwpXDNPkJFWEiwujoegnxobK/Lma
jObYR7NmHsOwm59j8CZbc9wmX+1NwYw6Lw0Vw6SHzNVE7GDhB5oqCgCzWN4x1EDUSOL0gHHgTB23
Mv7l1cCQB1Kb1gK1KO7iYlWVoQVpnzXeUQQwtgSTaX5Bi7zfSZGvT63bFhsv8ao94kNJ5GyRly7s
DbGuKUPpeMe4KJ1Tk3MyczLBI7Chcc8I+Ya55aa9Lk/GGbK2QE1qcTo1PKgrFN07pm5Z/RUpbXUs
Wzs6U6jemvJf2TLwcawLNRTCxGUBV2ssxjFrE7mErLAORai3+1xv3znbwsGgNUtbU5YxQToue6pW
NcSBkY/ecUTAfBeahX00BZIKupZnJ1uBzatgTv4MCY++4URv14dl+TJBVsFrvyTdRK0w0wO79459
bHgnWxs6NPzCrTmlLSuLg6+HHiiNrvWO+DHNp8Nnn4SN0sD9Z/b2FMq1yPNHjgmIQR6bN6l7MmhG
mRu1d4QJVootDiY1EugEXKvtjlHbeLv79tZWJVFN1EFkA29JLcNMXVWbSOYdm9mJT9FM/kw5UT/d
t7K2KokotmhYIT6wtKIGalm3Wege69m1HxJG+cSu1nOHDr8xEcuDfnnvupAAAsQP+k2TandLnIvq
zEE3tlpymnu3eG7tqXpm6jo+3F/XzSUmNkEMA/4bXBVHfrFbYaLZrZEghlXNerVXbd7Qsc7jI4ij
LSacG0U0qfiFu+U1g6EEZrTF+VPsUlEaHU2hJqzi7yl92bPldcq8zzTd+cvMuvYz/j86Go0rxK4t
rOBTazf2nzBrOtSIoF41N87q8rGTv4h5DLBjfGNI3RerL+cUuYFgSE6eaLLHzGjyDyNR2oGGC5zy
9qx9mOD43igfrH3yt0blUXt7QaKwqEsYaU6w2danVquDQ6AwUNDHaHa/f3fpFZDDQ1oi2cuvTVk1
X1cRmDJFEcF6g/AputztlFN/jvMtvqG1hVk8eFIDhnbqkmuyC5JOMboU6Y8mYqCb3MS1qX26jX0C
pl9t0SDeXEk2TyaCkqqeDsySH71HcmRqszw5MQ4dfVRhCmM2CdaXGL6HUxY77wQvafKwACNiZdAu
8sRKR/Rm30BBBL2p8wpMZqVDTzqMR5g88kMVEpXd37dFmitNMbrAKA0hmIRLLW6KLkw9zL0+OJq5
E7rfe6Z1swcrEUX9aKY0kvcp0iN6h1i6hfBPXw1okd3/BSt7SUomAaqcH1qZi0Bb1VojdOJOOerB
YP0vqO1YO4yZUX4OrKgoNpzQyk5SumOZKnBYIG+LEoIazswjtSqRRFKMQGryCMmd1pF4+7gbBg+y
snouN0CVt9+Yi0HmSQADtJkxt+vtzNMEViJXIgyGzNnr2dweykHvTjPDOJ85s92hDWsBeUkZbix3
aVlSs7zeEtmnZIZ/Eae1gY1SFMgaP0PcYT5LVYm/Is9oPjIlxjwfupeNt7f1rPbjRECa+L6dlQ13
cj6ZHTIrCfriet117IROgFSor2auW+8Roaz+QdXEOPY0cjf8q/yz3obar7aAHaPSTruErPTaVgSC
gzKG6P2w6XVxrHvISqASnqrH1Ij09uBVSRx/ce1weGzjPHSeCBm88Hx/wUsnz48APwVKDgdIqrqM
Uw2hpEnixYPPXEXxEHh6+OLFk/slLhvvBShKe7Iy3fty3+jySGOJOXvyN3m45JzO9cpbfs3slICX
RAVC9A/T4ZSPTh7DVe1RibW5/Z3jRsT7CvzU4K6tyl/1xkW5iTB0mJoHf6jjOfmhzU5qHQbgldZP
02aaeE9aPXy7v9Klp5A2Aa3AlCD70iSq1zZVpbB6vUknP1ea2T3CbtT3B7TREm3nRs2wJaCw8mEB
yxDtvQqNke1fm+tLqqj54E0+Gmz2ubfa8Hti8m73ky7KfTfF0VaIdHt+AF3TvIA40SYaWzpjRVO9
yhXR7GsznmJnaS34sKpptUc1VBX7oec5+NhCRrDR1VhCK+RuEpCB7yTpAZm1RBegmVBbQTQNfhtq
yne3DrpuF2WRox3qOf+su5XDQBtQxM9BE9jxqTaF9j1Q4Ix5BKrYbklS3notIjc8hwa1OoXX5dCC
15ttkfdi9Ku4C38xjhx+SAr1TzcUylculfMJ1uP4C8/VVk3r1onIkFH2OGGOkRIx1zs+x13WVEo1
+MGYjyc9MsJDCHL6Bxg17SkXIn4Z6KY/m8HcfFI0G0ax+wd8deEAeiHXw5XBZnFtP+iBKVsO20Bd
q/8Kx7xXQ53bw54Bo4Y970UYpT8qo0r/gF4sftw3vnL4aAzSpCBCB1m/JNgS0GV2wcjiUzErRwRo
kufaG3WmzKe+PQxW2yAEqNYbqf2qVZI4SQ8kMfaLN2KEFQmCCWfwRSGi42Q6k+8gSHDQ1aSsKbO3
+RmfuaUBtsQFygMPX7fktjblE3VT8tZUYbUoKQKEgLN/kkN34LaiYq/ZwvucBWN07IsxPFmJ9UmR
kZ+GFN35P3xw0Ao8WeSxJEbXu03zDa8J972viKD/7cGpJYQqqPXTVPwSiKj60irCO903KkPH63eS
hQPjlnmIVN5ZGIX0pZ211h158Gv7rED9Ue6g4wz+d9/M2rYSVtL4hfiAz7vYVibhJfF0Cit3M9Z4
L2eCgk5V1HI/6pET7o0m0T5NaAyXG3HAyhshy4mu9GcwBi+vsDmlY5BEGafYKctTkLXB56Gqv+VN
lm+c3LXLih0b9h7KteAYr7ePFFHt9KYf/RIFlW9NNU3f9SJxH5Qw1YeT40zdp1CvPXIvhpQ3HPbK
KnnrGZKDCQ9XudzFYEbjkprt5OtQsu+4QIOv93FRfzBmTdvSF1/xilRncQjMUlCzchZPvSFSdw6j
ZvK1utfJQUrjIMxWfyTFBsQUZf/TVdf41x7jb6YRl/+8+yC9FsEhFof4Ds7T669sk8TPvebMvtkH
U3AipmSCbReVVRDux6nzxFPeR516cIDSbjGYrOwwXL5Ab+iNSXmsRWTVGTHjj8nIc4xKjbJDSk7M
T+Y8ReClXWoLdYzwtNoqarWLoz7fmnB9VU1a3FXcIqOfZNWonC4/fGcmwZDWCrvsuT2Wcs9SDqHB
bPJzrkdzvh+UKS3EvqIPk++hVAvVx3zW4vJAAcLWIbqNRXU0Jfv8X2qeRpWfRGlx6PTBUfuNp2vF
r7g6l47eLFPgNxHELNkWI0MffbUepotrBubeUav4nR116bfpADOpZHDviAMXx6G30tbSRDb5lBZi
56jNanY0DVgFmA7J4vw8Wp26kb2tHH9GUKR8PO1DEnN5St5EupAal3GsT7PvURZCmLHu+49z7Kgf
c3itP7WtFuaoIThG9ZgIe/gd1So6Ivcvwcp1p0cKVQkwECoQyz6CyZS/0lqxyk/omV9Sky76FiAK
WMEV2KfpO6tG8hvjOYl7QX2hlrd4ImKGDsEXZ6qf2sX0XBodutGTpMJ8zMMs24J7rbwU5GuSF+XV
2lI6DFGGKA2gcvNdIxzOsWuOXyJYjH+oRqc+jO7Y7zovmTayl7U9hYqQEBucIs3ghUvjxRwLLROq
H6OZsW9qz/zQlJPYaaWeHQHbQVEI1PlFcaPyU2BU4cYjvLZmSH2k9tVr8XphXgyOADqsaT5FSOef
rJudJzpD4kNaalqxJ8IWxcGepNbG/XMk/9ylQyHU4PJQjLgt9LqKLsKk7jXfLo0hiGCOmNPuY81L
Df9A4CqtuddLJwr+vW92zY/CosXrgWPgpVxc2tFQ80hXuJhCSYwDrDfGV3dS672mMD0GoXl8rEe6
i0Y6phtDPmtxHq03Li0NRgr2yy6updLtiIdm9nvKV9G+k1enoS5Qa8631Eu6eBf3DKP/amF1Ek90
64FQJkzUw28YaO8WIJN3mEYgLR80quA8WlSfzNzkAvXl7Iu8Rk8zQYWMUSexm9RyOExD3e4Gta/P
MGJ6j10MEUtQmOquMcQWUmgt4QMIKIkVZT0ayNy1U4N7P4xdi1+SK331e+rs8veYjMq+acLoIZpG
4+AodgHOpaupos/RVHzwWsoo2hByI+8fj5XbAE6QRBsYAxSPS5Sr4AWM3UFnj+Aie7CozB3xNvNw
gHOy/KgnKlP5eS6qjUu4cioBveDlXlGDt6BwYRc53fXJnzylURliLqZ+n1DZCY+F7eYWLOINgoZu
MJaH2NSoGm6se8WrU4Okx0MzGlqhZbZvKFTuOkgYfTGp5qkM5mpXu0ysupmjvT9WlcoltLshZEMQ
cnEDzWKse1p/vGGI+/pTEzPqxo0sdwMO71lvkDLdNVOcZFBKGEZ1vr/Bq7cQTAHXkCCOttbiCVXy
wmwUVWOHtT7a9+ZkfdS0JCl2LtLyH0alqA6MPpSfrMwkxR6pre+sqmAW7f7vWPvgUlmVfA8UGZiu
60OfqkWlWY089KaGyl4+RYewnHQE6iNlY8kr4RClHIopknicqEi/NmWgRNMxh6X6JFv6S2WnzVGP
NO3l/oJWnrErKwt/ElY1sIwWK62daj/bMQ0uuaO7J612YYPUOverkwfpI6iu+mAgyvHzvvnlxWXu
mCPKH/hKG4Wjvl4kkWBkje48+UkdeM+uk1aXpBrjn+qURTEvie7lO3iczY34ZLlqBK4Q/KEzQlqB
3May+ZPR86l1+D59gJszSHiQOt7OiKrpnGRt2R0mOyoptJbV16p1+/qQJlS/NsZxlkdJ/gYZfjLi
QTZ947M8bWi8KdEcf3LjnsEKeqbmQatjUB5p0jjvBHkRe9LNdKEpAjVAJX+Za6YeFNVMDTp+SMT/
Pcviap81Qebbsze8TCi7MrrnbtHLL6OFV6NUefnWbLO99Muh28Wlmeeun4A/2nulO4Ena1vna2Em
9UeYQJ3m+N4DxbA1PMNguNlegv3rA1WVDVsnStefAoa81a7tXsSo1r7VKU10qJWm+Ip+QD5vvAS3
5xizr+OhlNxQB12YTTqrsMxUuH4Y69ajZnTIahODei+d6PRDlk/OfgqcccsdLX0E31eCrWRbWOoh
LEE0hZHasNV7nKHS7qC5cYTnHTLbRCzn/mddOawYoj0AGB9dgmUea9Zd0IYQjPuZQwEGuvbuVAWW
/pgx6LzhElZNAY7AKSAPckMz1RSVGXlD7PrW3InnprZ0JuKqcj/oYbFxWNZM8Z6RGNM9dBnsvD4s
DWNlDpOWnl92VvWsqelwAgZl/Rx6Z0vibeUmsBbZ/5X4CBo816ZICj3I9TPP75Sw/1TPDtcP2m9/
CELxuSlH7/H+hq2dDFhHwKpTXZYokGt7o1bAKufUmh9HScuowZz8E+ii3/iAa8ceGCVNXwpQEoF7
bYVJIWAmRHW+6xRIik9Z04A0cVrrsWR8ODgbVpCfeyNyt+AZcmfepiHy4EvyP4k3eS3TXRt2ggY8
apcYfqm32rxDQHH6YKJ19tBYihbsASDq58xWp6cOqW5lH1jZJmp2Gfy9/gSEkphUgzvoBvJS5Jwd
L7R1f+gqk9k00ykOdVqkpzobe3im7LQkSoijdDfrKf2l+/u79uUdSbZIgRTY9XIcecAdVKYZGr4j
GnQCx7J+6HMuSKSI+usUKe6uQQl4I/lbO1TSs8pFM/+/vC9gbxTKWULzDYjqDxFtu7+jtqh+3V/a
TazHl0Xzi9KyJVGzBH3Xm6vmhSsA6ut+nnvxh5wmzdFuGxTVlFY/0mN3gLYp5ccqRIU9bae5ODSR
t0XdvPKBUUM0+cScMfiopO94U7PRLYjS5szT/NEyezM8op/dmHsoUzJtn43GmLTHnv5VqO+ZseOO
7O9/hJXThUQ4dWGa35Z9M+QVGX3X241q+t0Qhs9R5mrfwqJ1TgKCrHY/zWP2x3By5eC63VZVesVV
UVOQxX28otyI65XznhTNlFSmH0WMKDxAkNdZ+4apnovRjFYpjlU7qHq44UpWfDEENOw52BjMugv0
TxBWnjrAjOSPEIMdA2tuvjBZ4TJ6bdgP97/tivMgjyGXkaOmsvh+vUAIHMJyKEvdV4w4L05trQ/2
oa/D0rQA2EKIuRckFNanwVTy6GuFEvRjPpRe+f7bBGMJm8unZqOX3xnpiproyNPRRvZSb9dGZnp0
ndKcN47Syn5C0cFOInsKtf3yOrnToLuNGRl+G3nhvwUFqXo3W1VzDBt32HWi3xphXrk6cpyAkift
OBawOECzCyNToeeG3w/q/DsdEtqAzfwS9aV7Bl08PM2xl22U49YWyX1Recal4SXeydT7DlVgYfhp
g6C2O/QmeCMwsZrVmUcS4y0Q+Ko9GrycIBJw6h/XZwgeN6LXHnLWKDajgxOYI+Nfdb6H+jM9E8B0
j/fP7Io/oLjBgDLmqCR78ve8cUcJL0HczaXtp0GvQ6RDzdgbfwkxud0R1WltDB+CxqPZC929UMbT
AFfnFshzxTFT9Qdf5THHK6nT5Ma/+RHQnxSlaFPbdyvTLcu9lmmi/D5knUOIUUeV+mTFcd/rx9aL
8/gbwBG4A/eNXkzdLg3GZCv8vf0opE2IjpHcUPm9IdQcPXQ9pqKy/ZwKe3oMi6b7kMRWvw8NM3lJ
4H16cZvE++Ea+X94/rENvJuGEhWR2+GVbmYoicPlD+ncj3veEngmw65InL2iFmX/NLht1O8pv2nh
rgHr/uf+gbj1lxx26Hd4meh7wxt2vRez3hZapASmj7Z5Ye7mPBvOfTbb8a5SjXTDVd16TGlMslsC
hAVPIX/M242PdV5CM7d8J4+moxuL/JRUwnkwhuYrAUjww0PP6VNuiPw8d32cb3iwVfN8Y8qdzPww
oHttPuqi0kLOyfSxNz2BSKOTllnBl0FosEtMQflRdMBhD4OTluPObMiAN8Kt1a8NLbL8CnjqJbrF
g6vMcWaH59jKsm+Tmn5p9KF4jMZx66KvWWKclcgH6ArR++Ki13MRV7ZwTV+pxAPaEcE/YWSqJ7Mf
xTsreuBDJGICykvkTtjZhQvjua1yGIwsoCpeU36G5wnurhOogWz8nIkOdcgD+sTeBTynGvozrL8/
3n+EpSoQjx8ikDdiZJGRxKlV2ZafzIPh12kzflFF1e1EhZLUfVO3kats+IHopmcihe7k/39zgJMp
Mbqi9yxfCWFd2zNZDnQ7tI385307t88CVJtUdKiL86rfvOkz0hilWVaOT74sTpo7vsAC3YtdEqjG
rgjmrULW2mmhdgbNAe6PCs/iYoYlb2HVYS8w+2ncNY1BNtQOef5g93m5cWBu33UWxxiyLALwCC07
p0pVOhVpjuMXbmr/YDx+qH0PHZfsf5M7mvVvfYApfVcHbWFuvH5rnxUHA+WjbKRT6r/ePrftBktN
AtuvVVrmO9dS3H1ZWNZeydI42WlF8vf795FQCf9Kq5Q7Il+eN+elNirdLULX9qFGKtsHNzXSeme2
afiprzNvODIutVUrW/u6AGs4PoTdwJkWW9lXvWv0k2IT8ZfV56rP+wfhVPYnq+zShzkK1WafulG+
VRdce0PxZ8TDBlHFjUQNfjOBfJET5NRmuW9BRZKw1kn6FEdlfNCsdpqOA+w3X8dOfafUBM82FRGw
keiEELrxmF5/Zb1AEywSkevngdLtxZwqxygT0WmoVBT7UEPcOEYrt4XxCRceBMnDexP4d7paNJqK
PYq61iMAPfcJHqjsr8FwtY3q7sqJ5fRITkL5ZW+qu85IEmtWE5U5uzSOqOJBxBgwEjKnWs90kbM1
WLRqj8oj4RnsZrSkrj9l3KeB7QQUIPO2r5iEVryPs52Vf8/q1HzMkn4LFr72Kaklw4VmMJHDqNu1
vcjp0eVWJhuAZZ4fmrHlNY4Bfo7GpGzB+29ajYR3kmBRxvaM08GyfW0szrOySb3Q86FNt05tFinf
MjdG7jWvplNs1fXeVIwEL+tM/UGDaTTcOYGl/aQoa2zApm6vCz9FdvwkFxTtl4VjsCNibPogHs8V
hLoMH4mf+WRp/XGO2vTR1ibjh2lWYXGCpSH/fd8pLZmVZZjLUBcofCQpwJgai1dMr91QR+jW89NZ
VxmxzfNmNzhe87tRoz7djWbWP5pe1h2VoFC6nVU4aBdaXmumh8ns3Z856kKf/o+w61iOW8eiX8Qq
5rBl6KBsyZZlb1gOMgiSIAIBInz9nJ7lbGbjelX2s9psAjecVEX1/zvHuKb+5/2DpxuaYYwmt7MF
zOp/5yEihVi4iuCCmaQgCPFiWbIO6zGtu2khLGtLNsZrf3hffVEFBv1WK++AHhoE8cHHyqqtL6LG
fEOUcZENZgIPoGsyg7kqW3mh+jKB8dQIB5FiCDDDyjrnckQAwwDL9dCd+PB+w3kuiVijqLPFOGe+
gw9q6nQ3zw2scjqWp2tiOgfbKmJaG1gyh+7YDzo+zSHelu9Au9Txi8SppKetRI9wgX5lnvZWzGUx
vkcmVTptR5ZVDoY0a+QJcn9qpeznwW8P+VL6w0YlnF6ZtV/zXBH66JA3bU4TAqfjH1gtcP8sKN/o
NRN51HwUdqrqyxh7gIjtjhKQHG0jj3E/c2gDEXeVBtKwO6HWA7bYMynJtYxFjsSaox6Tl6KWYLwu
whyimyhxZWgL6LIEPApjPKGwLOHT0Nivpk3yMIurVym0W42vFT3vxEr24Gtx5M8TQYTAPVKcc3pO
832tYUydwu+rhdSZXaRo4vW6QXHqvoGa4Vi3Jasah7TxZQ77QOWXC62x6h0yRG74Fv4SRXGK1D7W
A8IcEtYB/iESmTAk3b9Yk6ThLyyL0uwxsgUCoyEDXpHn1RSeqafIQVrXHjXwyBdTllP4W0Rqoaca
ISnTozZIaji5JYr1l4psazgvJRyhe0j5b2qqhEFEcA9220HcFfTX0HRqXV39gQxI7j4Ba7sEHu8l
JsO7tYTn8B9EMmxc9FZbT4vBQm+dd1wijnZvkyzIdW3raSMTa8HOykzaOWBsN09mDs3Wt9TASA+Z
0GOk+WOzejH2SCrTVLdrxkk0wxsJXloPodwAr0XcaXtJIRrCHwsr5YJ2QITKiT6OQVfqkUaQoCFC
tfTZmvRUbkm4OOBZCH1W4INGTyS7Ae5dppeSTJ2wrJTfPXfJeje7Mh9PW7aC8DcEE83kUjjYb8gB
vbSCnwrWrLW2beKlnSw0wgHMup4pHFLWbvsoyrutqSAmDgBJ+BWW+3vzkgiazWWXGET2Ph0jIftf
MoaFdnATmfdkmEpm9r1DGDdIP3kjywX+zmOEi6mxFo+4Ay4xweI54RPwut4UIdmGYg4uDFsERmrr
TNRUvyL4H934iQl/VIefeTsmi27am9yIvS975MyghYDTToM5FwtupsTyjp1MHcGwfdTiFCTAvbTL
0qlMnypAnKEfjz1PH0xRyuLq6wqjVL9yEEjOqR+Z/DkygAR3Gyvr8GbXQ7qpi/xukna2YSF/BVUG
tJ44GWmDfnaWcYi7NIrL/Qz5/QbWU1Rx5OWEEOIRd1VtiLjMsazMFdKweX108Z76l73w+27BdiVj
c+8UKULL+FzlfxeeIqy8jWd7zC3NmuhGRz2qePw75izyvzLBhXqH16gTdwpGissroQQOMpDiELh7
YeuUY+8Ow7FWNiFvXkYVm/hugqIy3M9RuafpdeK+GkW7c4AHfUo0PD1OrCjBl4BdMit/TpmMyB9q
DlWAIQTocphSM5vzIkQsT6k5UnKHL1eJPwJWE+oR6b6Rj9syX2KcBbguTfa3IdsSTpCG1fPaJqY4
jguxMKRAmal18gf7/ZiQFvaSsX+NRoU/lNV0XC4q9XDUW7CtI89il+Z4SiYZHddY7My94wWpyi6z
TpquVPkuzkeZOHmZ0iOeLl6L2+u+KXf89hz+IeFeaQLoqTzWZL5qzS2Scz0VBy4pEQEQSomiya8D
BIb9OtdyMyen49H92gQKSleDjAQ315LXN9PNjKibNbYV9b6/h4bnMBYeZQ7lRkymPP4JWago7rbJ
e69Pq4O91Qdcp2D/YGsUheSEssPMuRFlI3bEe4HSOUwQXOiqE2GeeTeP1ooLaqCUX2GMwfcPMOVi
z4fSwEf5p/N4fVAs3L5VGHLAXxLPaUIRsbHUoKA9VeWE3Sbk9zAtB+7rtqaDeWnJryw2NLriZ1fl
W7De0m8Twam+xphQ3UVEKQXFvCi4p+2aN/Th0OWoMZnu9fqrKKPS3hvgIDeLXr344h0IwLJ++FXY
MkV+Lc7MhRWgKnAUzWVPzossvLGtx067PBtQfvQrdsw579Gxc+wmlShEKVrQ1DCtNBJEwRePvfY2
bHMN4kHLCsZrJJ1yingmgS76Uc5IIh+Wo44y3YKxTGjPILmOui2qy9202qENbQ2MRfhl8kahWEjQ
dzt8tyksOBjNywtBdklob9krzX2zxXwaFvicTT+Kkjf+Liudyu3gMlbZOxDf6+aH2Y+IvpKjSQ3s
VnejsotS1di0btdQFLWrLEUq+xjnFGHxSKb4ZmIwhh9MyMfofISN0mkAY5hWAs6UJQ2/lt2K9d+u
ZIxPyLHpbl4QRCPDO5+nfJk7gYk5dD5nyJrrXK7xnSI1rXHPQTeZPyH5BOjS7ywKh8w71Ek3vo2w
LTgheEVq0Mt2N5036BLTJ0L9xO+BnUHg2kPzMcIZKLk9kRUMyr+4lTY3aM7WHr4GEGX6NMCpegth
lS+zjPBVeYusxA70mrhoI9EU/9ZpoW+VUtOByo0Apjtjjh39GXHmfnF+/CPpDhQ+Qk6fHPxURaJD
+nHxo5jrmj4JsdXLed1rtZ3NtqABj+GBAZ0zXINOEHYiSNCIMcU+FJGvDT6rSbYnq8aiwk8D3fns
+T4mrTj08ZfWBm7SdU3oT5WN5F1lPgatkVRHcqLMrG9ZRsbi2a3BzgNIIAauOouOeXOG2CVfTsZX
0jy4hSlySSID5qakKKN3bN3sm8uy0b1IWUfNj3FbEtpCM1y+5lggR68R3CvtH8kQx5Hw5Mg6tH3j
iw8Fvk6XHUVyH8fM/F0ggFu6NRf526559oLI5ZC3zZY28h6uhUvvb0Kga8xjOHOIyum5Z4ku0QnD
ixOtHSIpXeeJT/gZty0pLiLdXY4Y2mx/E0ABKIoCHtOn4rlUXZXAz7avy9GQnudiehsPvJBdUkXs
jXIp/i51rcdz2hjufwZWZetfH+Ar2vlqKfE2TyKJXQ/DUWQETRbI5U80mKb5Ei2S23edwtMOzF3i
2CXANgfmnCya2QP6JIFN9r6gmVEo5hL9+iirLyhvNL6zACfzvql9bloYCNfxieJ1DazNyFz9G8Hd
wnDWYDw8E3BXxFnO6JY76/m4gBNw5OYlVYAQH0wirP3II8BWreDGbgMCL0hzWThAAzRRgZDzbEqS
Fb1kaYnXp8hcNeh8qhDV5REJ1CS4Bh+Ow8T0nOQkKinau6bkrTmK+HVdVvc5xxs7+gKf5OuSRY0e
UMLytC3r4/DPYfRJgykqR5uAnPfgG9oHmBuIrlilXPrFH3DUB7zMpn6WCZKuo5pU4sKhL29+oHyy
YphRpaIzwDQXxjbEsYp6yyEIA1Zds+28ZPU+Pk1qycj3pVLVNlgR79l5tnnMOz8VhTrBtYbax90r
A0RJbDv/ha2JWYeoWlDiSIbr7IecA0+vNw4ghUjBuuZCMpvx71l+lGfkRStQf1jmDWvZ4pZpaGxJ
7Qsmi8r26BnrGVRNmYRrKiAcxbQIk+ZlvI95PRMc62yu7nCDgOraFqpWZTcv0pwIqPxHX9qGCTzR
VAP7Th0beyT42KqD1G6S5wChlm7zmizsO1dxdpxYnInQV8YZ3y81H5Gvg6Cb+OqQVVcO6argGDqL
BXLEbCmI/xqsqmLk6K3cdxuH93iMI4QWi1wwV3mnvwZsUUGkAEO7saD27olmpo3mkqz0vhhdlciX
6MhQam2HfMYkxWK+BB6xHnV8V+k1yftRyr12GIknUqGBhez8QYYjgR8XriL4DeZOfFK9ZBKCwdT7
x5LBAP8Js/OW/57wjbLeIF0A79uRaMxwJMeP2psNNNPEmfLNj2Cf9rMxGIIc7Lc+apDkcfZUlH34
PKPumshxBViTTja7JsRodSfSjCD1rfbL1tJ4b97gsVh8Q9C4/1mgl41bJw/YWG7GixralMSvA05x
prql9KT+hZS6eO4iA8wFitQ1wL1cLNk1C2v+hWHewqJkTxp59VuEUDKZbFnZwjjE171QfNctdREM
Tse6cayPnHd1xwU/ns2SgCaUTA7MhnUeU32/8NzjPoBErJ2xn5x7n2RqavktSvji6EKybuIi/8DG
o6EnTmuddYSJTXYS1jpimIMAhyurpypHTO4ybe1Ws9IjQJChzAUGney+b3HZ5qmu/zXHTn5sEwzM
2yqfyn+xasjvMlSBdXaGFVXWKJHgt0b/WEQ3ZkK8FkeFnqOZo0E0OVnbVJDiwwIQ/je5gx3dhFwQ
35XNwX4uyI3H6ERxDfQgjXNMP2LexmuYY4O0WQ4GcZqttADjExuVXucU3T7S6POkzeC18LtwkZXt
ApDZtRIOF19LheGkpakr58EtaxWBIVetS2ehHoXm1ppF9FGk9wh3aWW+bJapphuxxXiIDtjttQcz
yT7I3BN4saPJjNps9zdr8dyPpuOpYrRlwWxJRzGcTJ3lqqlaODpOz5uLvWpLWB+G84EZ5Llcphvl
fCzccYK4HkHZ6Av0A/K1oL51uQkfEAJj7rOjDNgOSAdLbQKbkK8mnTnvbJUvfzCecaiEI+XVxd3O
3sOBTI+kSySlCGA7GiiJG78nL3UWFtgjxM3xEuX5YnrqPSLdN9ClHizcaB4hm1hF1+CChE0i2cW/
dJ/LeBgRSCVgrRTxs2a4o3uwpea9q5A2gGLp4OfargRjcRu5BshpaDa4uO6lSv9FFMHOXbLDRqXD
W7aq7oCr7GuOT5YM4HqRadCxd6GfqIel3oKlRdUu1LCvYkudbWsnUB2mHQ19T0qa/GFZ7I7e8CSZ
+xmLR3wWMpcozSBSvZjMIZ9rK6PpF0/1tkDWu8RRi4EWbPfCrLZHR6nJKWA4eQTVCltQGOoWGOgc
FA8DzKvKA76wCyQjdaXL75ZjyNY1cQRzb6nfgZNvRZsVIUtxO4fMwSsvBr/SzqAGjm6HVVmza3zB
816jwanDhJkgyWYz4hnfOrgUmQVTz3X5t4puElWWetqlSyWRCeJxbuLkfZn2+jbZFr8FnZOfbqlt
3ygPW5143OYnc2DZgttkrL9K4hU9qaxEwZ3A+JGtBO8GOxAesg/YoyYrpBSFwFiO3cEFx2zLcFHK
hLW73V3WzpnMq35Lgyf4uy0bYM4koPLP4FTXgrg02T4JhK94OigT7e6SZIQOjuXQ9G6+RA9aIePi
RqgvbTvK5YAOlSSHbCsxpwQGgpyxPtnq+Kmku45RnGPYUYIy3aQdKefmb55xCi0bLr4Pmk4Fbcux
gudipQ7+Bf2PhkF2hjzR1pdIQW5TdAP2C8iLIwgCHh9L4uRKbFayFb6l2kdoeoSQtqvo6vLncgSj
F08kSU9Q92PDlbC4GPuCbvQ3OoYUyhtpor+W70sxuFWVbxuKMuu4mQTm67ie/sWz5nrA+sn/ZCk3
vGcGU1urJyjTuoC0lf0NxGXCnqdKu/2Jx5m8q46SvtFZ1ablUzI/GhTp7RRq0HzvVi3xITdTJRzo
ghnFQDY2ItjT6rmbnVgLNPcZkMccffxlwTKx6mDxDh0eBOHl2OLdCrxjWEhMJ9DZVn7KsXfyJ+wP
MbRwRL22SA4NqOv8GKcuh0G17kgBDe+A5kLN9yv2zHSIgag0X+MjjNhrlnbFoAjjZ28jWg8SfpeY
+YVmy5CaeP5S0iiPrylOjO0gjN3MnzWKwYzmq8rNQyKx4r+OBhqEy0gDYkkb9AKiR8iuehNZmLF2
gUsTSBZbKrEVxpSsO+n3CjO6SPNHDzQ9ad0GjwdwrcsiPRO3I33CH2bCH9FVTq7oRVzc1SwKro0z
OGR0AEyBNSUb4pouwsEhrqtpAZ2OnnL87mrsIZBvZD17jKKw6f7Ic5zgFKFa8SWeQQKkSpTLGebr
8wwYBJyjDpLHuOkwkR+0BcA+7WcmzYbxq1G2+KiKuTpO1Y59ULdqM7MW61Ct/wjqCgAKEWbPbiZ1
xfqtLuCh2YZ6ozVegJgnt3Xwf5smE74GzDTLlzqk9h30NSo6IUr8qE0jeONxmrFdP2/ERG8aG960
lYopCgTq4BXvjhAlEGPxsfyXpwIFboP7C2slbTACb8jWxrkHtScaLKYi14V0T6+i0VKeN9Au3gk4
l6w7COTcMi14OI2FUe9qaRbderxpc79i3mPwHgGgM6DSY2WY8X2qhrxi1TNDwgwO8GR1fFrKFbcd
rnsxVA2Nlg7Qgn9NZVR/xCSq57uaBJO8pFIy9DcpmrcB6uRdtagqMnu8bW0lIgd9CNcKhKxXCs3G
3tt9AmV0YTiUpyQcMDjHkTa2aybMvleIUMYXGWsiByOK5BU1tyH9yOLtY7emkG242bbcU2SO5sOW
S4w+jc2y1xXbUtoKZBL/XipkdCAxB5cABNRGYB1BCX6TiCnNOlPm8oqEx2A6kjPzD9999GlMs4l2
QT/wD36XGG42Poe1jVXugEVIQm++UcAQTs28knnQy9GQYd4sr7u12tc/PAtiHwQcT1B/gz+euC6y
3/lt8Gn3gPHhjGGAEQDFK7/baszava+ndOytOMwPynj5qwQe+G9MKP9FmgiOgOMYqaSNQ566AcUF
XdW8MyzDdgZDlocFGU8DQgl33i/YB+DfjKmuFcXin9djV6zTsy++4LutPA5zvr3nsuILHE+mm7Pt
dBTvDMNO0tUimBzta1mZDp+N8RNZtgN7w71G+Rph0rG1PA+TGwxu6MfbqfwGA6xRdTXUZmwYAWWE
U4lFz5t01c0lobDfFHKLXE8XFuTFp868gceyTX2udHiROyrcUG/chHuKpbAfMGbh66IwcGg6dkSA
glIk8hE89iOfuxJOCKrTo8xsJ7Ai2QaF9CDdNgZMsrZw64RRDZbIeM7TVtIu6Dw8MXOjezH0vg5f
6txIrAp2WvWVknU/rwdMd0oYMJ6wS0jJKY939ydBTS8H4hm5HrAJW/rNARwBMLfDE8eOE7Yfc86n
k8k3PMENvrW85ZJOb4aX2Knj3d0+eOIceiVb2qVjMHkUrTZ8ewmSStnDRXz+Bqg9ph1Q7vA5HhiM
erKuqujEQus3x6WszjLI8WfDo/XORkqbB1Lm05UW016ivU/st7mwOu1mMCscoCW9+R66IuR9azrN
1yXIqjnVIyyhuwLIUYTJTk932LVY3RaAbu9kDo54m6qgbHfE+3QPFtKiurVMR9EvKDR3mIYlHAcq
leme7UiZ6ZQH4aSTSky3rVvDY2gIsNfECvXggHIXcoslkYF822HUJIcCuBP6MXRic7+QSL+hn+ZH
e2RI0GzttKQQfENy/i8ba0iEl5SHR/zDw/RYFNFk76g/MOqnrCC/avgwRa06sITubkHAj4jInnF3
I6T7h/A1Nug1dYham+VqPoLy0dh6VsuxM9hN+BOBeO49dtB4xkDlfoxTGX3LSTz+QlLBXqPvWbCr
9qGBUBfr16WFQpjHdyojHMGXyVTcZ+hJjy7L/fYtKDL+c7iBfYshennOoSPNWuz9uWkdjFaTjsRJ
9GN2EVzVlwYjYAcadZiHCHlswPcy7tKWjVu9dsxEN4LekmL9tIgGHkdHiRextwdUhEOuA0Wr50VR
tqURcOfhDaloDwm52fs6qwEmYjTG+XCzskBGomJjLSRP8uitKjALxGry2V1hZJR0h9mxIRL5sb1U
yO2C4tZppInBRoz9nV2zgZM0MvdRHcKSky+a6OixLzrGa0TUlj5FII+uJ1Ji2YtyTasHGGPbFCsc
Rj8SAw9DNL4pZ9gWYE5EooP0xynJ1wTSrjJGpRRHgrNRSS/Rd3pHv2cCr9+pmiYtWx626bOWdYB9
eaIp/lpSTXkfAS7F/89SW18oJpr6ZIoJGzSX0Ozc5NM6naMV4MJZiU0cTxpq0qpNN4slIHCPA3Oy
Qic7QDkk6w7d7Ewxv+GOPoH3NdrLmGgj0YekydfZVVM4Y3eNRnZnk136Ct417plCEIyTszKsbW8v
+iuUTgpe+atVCYoEMsxXHHgEzWET2ARrW1KWVpyp3tOBTbnUJy4MYsy9qcXSYoPQxJcyX4vvuFPx
ciKWYsHbt1ri26w0RYQCj6YEsnTl78WiNDaUNtK+jbCxoq0Gyoc9PZndDBdBXTedjUsqu3Se0D82
GJbXdtwamO5xbKa/pzitY+9UiqwL7gzCw/Dq4VdJkuWOzXvzFniE4wzKG7aPxxZuAq7czb88IBx0
NRtoC8NEfJpc5kT5gK6uGH9lrIEpbeZWE/q4iqa7Cu473/U0gcWc1ApzAtglzTrMpdUCbT0oF+C5
xTDgXo6DRh2QheId4tz56GBfsITemDT/2CRxMLeRWf0Ig0Y07nFi1QPwC07OAA0TdldXxbg8Rszv
5CtUZjK6gGyCkp+E/ADwLxL/o6FGAhNjsFy4LySd9Xe8EXvaqkLDOGNG54Dd/Jjaudvq8gDgl7Fs
HugkKlz3FT3qE7EjQK6oyF4bNU7p4NwW4U8vJY1hDU04GvQYatTHG8HOP1ksYNg7juHElnZsbOof
1y2Z2ZtFzX8fScr8G+wD8chhiVWzIYPXw+9cZTs74WMhFBShCGP2vGso+n4sLtHycQSt25xtOu1D
faC7v/CNoSSKAKuUNld5+dPxTMNGmuHQXTgc17NLbMUWv+WgL4Tee5bvw16XCpcyfGM8rkEdvsSU
MY+IwgO4URsSNRXnDYurpJUbAJ0HL7B5aHO0rBphTw6/Lth8BwzlsH0qrikQ9epjrUBIgWKpOdyL
cBpfqJN1qrEvnQv+Nu9TxLpwZHK+R9hak50EMh6al3CUR3TSJT/EABdFxu+nGuF5bZYCQr0UYYsP
QM0Z1R3fcssfJrpC9Xp7SPZ+a0JRfrWwqndPCd4wgl4GYF7xFoodcR0DqI9KzkNOMRijmUSy0+Pi
hP+zeYa6daDsXFSdju8WeydIjw4HLAzIe1210ih19ONC1G9zAPYbgI0tPwMIQtOABLe16Y/Sb9Ab
62l9OorSsyuJjOmwDjo6GU9fMFAr3GnLM+rN+1jWY9eUSv1erVFX3GjFB8KCc0yUSP38GaC5i54S
m2PY3aEAwImpfyEcVrxXtvi+wKUD1mOr+EaOmrZ4RWSbMYOLq88Xvp2pIut7ol1enmKxaqwKJvez
yl3ToFato/m7ZsnyVMbIZQd7g5emzaUM0Z1paM078HKwC52VgnGNPormMxgNqAJqcnohsmiQoeiw
uBpHUv2RWU7yE6p/k7/yyov0NKFbcz2byQLrxXgp2+KgZXpBGlk4AzTP7rHvwl4v5+w1BRX1hP1G
vbURnY4/eQp38x3UCNw3+awHVYv5ONmNa3fKaJOG55nBN2gqYBEyAPHfhriYYMkG+VjR15hKAORU
c/Fr3iasAWpzu14I8eNvwNjiVz37ZxDNm61fKgRFtEY1G4pnCnldu0cbGGaRTKtBEY3l6I6kc9MH
q48zEpVz1ZU6ZhqhtKhR7YSU1rjHq9PwFrerWtFIYrTQLhwxjm2OYQGBE+bLMdr9ulMofDE0NctP
NAjsCUzXGCNYqYqLwjuZYRozGbiZgiz1aV3p9A9uXSVW3ZjmfmTwU0owntX+DydQK3R2FPSzmvCl
FEWY9BfoTasW9LllAvhmtqe5cNV6QnaXyj6kr7dPK9yCZXOssZmu9OS/wzmXYDwItwVQkcTRw8Ia
1Xx4MICypznbjo8pKLNh08hcdBlXs84g5qjG4loBe6UNRWSrnskIp7/WKfBCBTbxORtDNZ5kXFH1
KKPVloD7puJzqnn8F5RYsrdQ48fxq0dXBPlORu385tcY0klWH/UnAhhxckY3L8O2uX06F7YC8qrQ
hD2AUrXcgWOVwO+EgM2R47uKgGO4fdDFwsUrXkEMgIK5JTnFOt5tR0uEjgwWza/sIUri+lOLyRzg
4qQoNhHu/+SSQMeElabEkq3PgJYcD145meDHyQb0cRRocqZzjXB4TC16Qo++FftpSgpiOxCEtmbr
VlBAln6sEmQqrI1DC69CiU9Vjpj+1gq0s5NpfI5ZGzOHuImq970P0yKiLpkT8b1cQaJpLc0N/EVk
mOv2MGQEuaHJsB3NYHTRoLnJUQzqaKr2VoHrDzKYLRd6R1TSuNYJUXxG+tj2Jx8daO7yAJdIUFGQ
PLTAlvQPwsg07/ZcOY28MwL6jK1BWu39pteoHf0szN0agk9Pt8kAy68Yb1FpsXFvUXXzcdAe1att
XIWoOyKCHAA7gPnR6LkB5Sg3FI1jhEXKLdUJjJcZ7CIM0l4CyhCIXFV3JZ9Ceamg+dO9LhTx15Us
+TRQ/GOK0+Hy+gDoU2xTW25z8Ti5ef0iJqe+Y6AZMXBH8fZKxqS4otbouG+CkZhEw3Zb1Zs1uioW
CGuhtObzMFK1vXrAuL9n55unXGTCoo9R9J9GS4mFMxBY3hEDQB+L7nCkl8pn6L1Ab3ueY398xhFd
jtaBPJe1TDbsfuazvkosGuHAAqzr1pkmiIVma/qJoZ2BeJil7Cuv2DL3SiaA3padrEkLFldcdUmt
3Y91Yu6Keh/uESkaA9vMJ7L2uJ2+kBDjvwCdWEiqo6Tu13r1sGG2Ex58Ncags5UJt0UL+MM3g65z
dZfOq33P4RJfdHwcuRuo9eudAzLH7+A4uuZw5I5MAVGjnF9SYpfj/kBA4z+6gUbZQpUPb9oUAFiG
OOVEvfuUl6cdKh+wCZDWU582dNQ3oys6YzSJ5F5hZbKMa6tDg2Y8dVR8K+qZfeI+BAFkIev0Etfx
NNxKfehrk9XjZw1K4KmuRwCtc1KsYIvIUb2PcMEAGIvGuIbb/lis/cI23AWo5DApTCcQiHBo1hwF
zXnUCJcraxDbAHUsyBjEng5w9h+a4FBfsK1e9w5ux4EOoHgANo74odfXZU62HznDhqKzecKy6xKv
en2oOGFAtVIjhO/plE4A0cCvHID96PW8498JyqkuCtZi27RtwO/xGg+Fmqjo11LmwBeyGUODC3DB
PkuMEdvTfzg6r+XGcSCKfhGqmMOrsmRbzp7xvLDsCWAEARKMX79H+7w1Xlsige6+59626eBM54xh
ESIp61qNWcqXHrm82ttclvVrnVX4mUp+XWqHhj+R5UQIIKw9dYKTLTJb8UWQdnlhF01rt+FaBcwX
BZTCfS9plXbcf9I9rsTO0W2HkwBZaJTHvC8StXOqgO7p/RcSa7bWIy5nY8taDbs6tvbPXFUy45dO
WEHKmB9cd6D5+Y7iNvd2SMRhvk1r4Tvb2snirzCcCWOYEa53szSY7dsqzQ8xq8/v62DqfvOpir+O
XrTeG5pQ5+SrOEY6A6FEncokRSjLnroBwrBs+28Qazp2AHLvgU3y61vP69Rui0yMdwu1+Lx3Vel8
k2s+3S/kbeXHSTjJy4TZJNh4dT10p2hYqWbDxlbelhelrDHtkla49ZuRYCwLRcoky2QthUJLTBMN
QhZ/rOHC2MZ6o5+eAp3p7KmvA1mcF4COaBsH49SQWhX7AwsLi9A7FEI7XAAD+0t3ZiVXF9W8Tp3j
EkVofJ1b99eVuCCzrdysb3lCofPDTebEE3JBl6bjMcjmOTtNXgfxZEtWXoc6oSCpyqT0zzRBWNkG
3vZwy1k5CYzsjP8Oa136V3JDAURcTxfuzulXhqsMY4d4I8PZ0dTias5/5EWRiF8rDZQ8tgzF6i1P
aDu6LHvTajpzQYbjDkaVed4MehTvWHMLkR2QTRUfhpiZ53aawmg6TeT9NNuo8laubCg5yTOtuU7a
qHG+UqDWv2VovZpfIevDo0sTEt/+JXdzufA6vqKllsO2E1nCvzSSkxrQxnkpZDQBKGOBKjeBQFuZ
4775WWawZQ/E5sr84E9q/lFVtiu2U1FG/iGgN0OmYQvycByGbuYISOPKPfeC+/pYFSTu3rM1T4sD
/VfMLlvkrPhIjcUUs2SI55zwsAixM9PY3fl2YKmDyjgHkqTi4xXC/BnrKBqOSWGzgAqkqFYOHBF0
99HMl7dtTDE+2waak7lQ2PmbtLth9gJZVx3CbC3l41r7Nt1Fgx8Mh4g7Iv7nxTr+wBKbzYcZDTO+
lGnSf/u818w/Go+JnI5YjrVxGNiSk9dIaJW1U82W4ql7cLVT3pVuHxwqMU4Pqc5dwgW4Eq4tmwze
QST7aL/WWBqAApPefwDwRSYTne8/6zhY5bYzZJdeWPsavIWdSR+bwCzVDq2/YUvkGKpXTIB+cyfB
P0Zmy7mDPpZk4jSkhrFKNLees4+RHOlpgvJjGaRd35uyjarTyl98xRJaEeQWAcQcReXpe/xAoC5m
xCFx40RKw7WNU5dLPZLRDspzkptgsgG17hrSGMd+j91cBERzQCYGDUpSmlmmaEShbglFlf9IiEyX
Y4znaNmV6dr9hoqFBc6ZbVukjWA9THix926RZxficK3ej/5cvC99xLN2UzNflkXStyOq3vBxmVtn
a8ei+JwFY99NxD0M6Jr9qps+vkeonp9BUZY/eKJifAaMuZnQALmSXpJXTXs/FgHci5rGYD8UYfkx
aJcxzMRNuHOAbpeNRtl5gZMZfs8j5CSNQRk/+dFtNbfKiSi7zfT13SDn5NLnbfrWIhlf2QxT/+3T
gW6qzwN7KU0VPhXeOD62nTv8dLSfUnSk4/Ro+OUY9Ouw/lEaivrVhsO8sboL/jYrbyrYFllvlQyb
u8asDnUXNrxdkDrzg2kcpETukiaM2WPbrU20/nYHBu96vMH5Nmx+2oTuZylr6poaycuTkbM1STDv
b4PjfTFE5lDNSh9XN1Z/9Vz7Z5uF0bkfHPXeu717J4NeIKMGtESh0vkubZH6wt57AKAc9vTR0zPo
6Z9cjZLPg19GlSQTidqlsiCZCZKlydZTnadf+O+I+Chv+pM2RyfW9hEOLnq/vdDHykPSEzO/9rQG
xUn50h4TldxLzQDcC5ZgQ5QvAnNo6k9A3vSK9ntI0/pZ1YmHvMldu23T4FCOS38nyXpQzvALQuFv
M0ygCGq5a0EUN/xXFp360Xzf6759yzqCM7eFhsSZ3gstaK9I+xy2NtFju4OUi96T2w6sfRj3/lbR
az6EeRTDiGvb/Ymi1YsOlVvHD2tfm/PUR71k9NsZSPikBR4pxiu+dZ5uZgbQ3oka+sPaju2wz8tq
IcxGu/E2Sqrwp/VW8bxiAP3oEkwheSu7x1Yo+WeCF6e0IsXhK2oC58dAQ/FLdCJ4U6JxH1Gz2yen
r5uLkWLqd05e+QfJXXHvtmOzTxlE36HqUyUPi9f8a8EsAW3aOd8kgY72A+QQ+ruXXhcb3kij0e6Z
s9a/3Ao2alOnbnmp0YuPCYw0ghlp6x+RWpIvy61/8ZBL/6UNxFF8ddFJDCz/wMyaOsccICXmB1Ir
1bt0LVV8YswdozJs641c9auXWecrxHmypwxAvB0N87p09T5FF4CKrpW3H/oueE94V07VNBbIGSOD
zKJ6ldzbT27s86NEF3vfRXozXcyhhPcLlwtnbo166Kke1D0t3APiWvyRyrW5p0RmaTBnV/zkVkH9
g8s5RrrLvIsjCP0Egliylp10hXOcp6S+cxRkNuCQUMgrbjN/+4HIn+cIX05dlOIaq2p+WcvOmzd+
b7zDqL3ilxgz/7OYOjNjuOiWM8WaGLGOBNkr2QHN50ycD9CwGxR/uzzz+fkyKxiNmNH7xUDAvmBI
0tAqS8QzN7c1P6dEIH+CAGeJADW2TM9uEwhmkSkGJo4RQmuWRGIbGCfeN9nij9GqKfZTa/wHYEp9
Z8Ej7zwAjo2N1fo4kxuWb8HzXLELJwUImeQcdTV95J5RYfuU6mpB0WeC+J7JvniuEL1BSx0xM26W
rfw1LJka8FuBENlVtH/yoZe7HjQu2UQ2TGkawoKtFG6ZLwZiMAgfUsrIqxYWW1KE/+s3ugoEoh8k
63urUjz9KQ4vjGPRzYl1kUJ435RXDRu2oEXtedVBdhNWVi83J4oSN3j2rVN4F7oxJkVrKsTwt23M
5GyYsTkffm76CGwcR/tnNgLDnyojp+b3OATxcLT4D6tfVb00Dg1fknV7+pY13CaDqN4gIcMaOKVS
brOHM2Hts+lrvdJMqcgliWjVHbaceVVV2PLHTZV3we5RLWd6DQvId9vKieeHYQMJSgZblsZpy5ra
5KUzS23fRZTD221R8Iv1UMQmi58sG9e9B9kAR+/DUCZnPDHrH+Kxi2abL82Qn3J6gfZJNRQNB7ig
eXYOeec2yXptRWRifejpM0p57GNmdcUmMaMeMeOleilejYHLHbn37Jp8KqSHaB8WRWvfBr+54R61
r5cF10IIt9wf/Q6qo8BFt7JJtF3QHvaAsgkYg10zg2tYgFI493ULxcjmOSQZutvWKb1ew3gjLpnt
DGo3y50/Rbl7VShNyclrepvxeSLmmN8cch7D1Gk17mjPXsbKjh9Nv47iCIpW2GGTjLC8PgV8NrA2
y0n6ZOlZRUbP7BzipJjk2yBiLuZkIHbyChbTDcw0et+pWA6KheA9cutBnUecdjGiCHX3JQAZSGlp
52naBtLLyD+vATP3BdRfdZ8Hsc12/N1F76Ciecn8k28kB8OPpvlrwHDrvC0dJ+WvPnaamf6Abd30
PbKXjfNJQLZH8sxK5Vo9R4N1u6tG0fXOWKlb70iCRgcpH3SIMzwJlcYYNddNcY00mh5QZO/4+wDp
Jj7WbabsvyhSVY9SA4H8iqshUz9af3DRoSfPY0Liz4Z6dSy0W1znBhcsg3N2zHjbAiNSdlznaEZl
o0nj6vAdYSl8G+jTnUyIO7pzIDeyFb9H4hcH4fmF/zO3RSweUDwXvt6uF/1yzZC4kjecLRgMHJW3
5N2ubVo+1aDDMRyk8rMTbso425Auv6znZsGg99inRZ+h9sc+/cUq+J/mGz6tRJ5EMizzsi2YlQXq
wDS3LZ5J6wnLR7Z5cCCviQNSoSIdMgNig1nXPYp8ZBSykcJUMt1adIswPPIHpvHJdeIKUhln8lCf
sbIPqMdxh5S+iaZWSoKd6KDDn06dDO5XUEYZJpHJ4lnZ4yzWGZInZqhbdFDWpcOxlRRBe81v6Lm7
2vaBPfoLOzb9M2d7QpU9FB2zIuVp3/+lHcEjEveV8AQ7qGN6743Au2VGsrMy6ld8NuF8n41Mbjec
dKLdZXyd8QD9dxuGbH2hNDwGI/nM/Sid1jdPIcRQ+Zi5Cbq4YUjR/YP5bOQlSPgxuJVy0O2NzwxF
XrSNpvEIwzhlXyRyT92/zrRhf1YeA9s9lG+e8czKxRyHeJiae5IWRHqMEwYXJxm3KytEVJZlOzcG
CN2mU+AHv3CdBuWeGP1peirhmcShZyKIp1Vhw94sccKIDDcyCnauaMqZBkqz7oX0dMRD6pG6s3Oq
fPJ2blnz7B8SJt7yBzWjNQr9W8y+cwlTUwzTgevFQ0DoirgQd4toYFxt4YgOYbsiZZ3rI1Lw7RQ9
81TT26mhuwuCMdWIrr0tg52JA7FYpiV2cV/FjPyAykRT/hqt+ESAb11/fBDVouJjWKMJvU9zw8Y2
jA3895s8DFcwd/i+7iYwofGGJS/lliWBxnziNi6ns2xdP+SUw9XakkwXlpgbUm3L/cKHMiynLCTH
9rU1LfKC57dBeddm2oET9qWDArBPmAqbRxuXZflLu6XkVaXX99Z618ZYZbMDBVDj2cNQuq3WZ4XN
qOmONR/Joj8iy7z+08G74i0MaXntn9ok7Ovo3ct8/M2bnOUM0c4thqSgo5KmTi5KS/Vv5CRJt6Ie
y/QQSjtiYIbNd9ZjNvvVdE9EOVbYlY5qfIrxkuJsJZfmOZ5Gl4bIr5p5O9XE+vBm9L7Xf7ckr7u4
FUNEhuhQtOwQeRzStquaLRNRUd7HYSWCz3ht2QXKkqNBHZQOWeiw0RzFuYNdHQve2URBmt03ceQy
k6hZqRdcBN7reu9zXnLQwjWmdwsCQHsGXRgQsI2n2gfj6aq6xNyziDkTYke7ASOYUh6mdXIPkWIy
e6r9mU2L+GP8Tv7wRSXbEzPKVHin0V2077537KRffuex3+Y/VEWSlw+PioPWbtAd1x6aid1VajP2
VQQdVFoYoZkNDfk+HJkveLSRU28vvZ8yqNpPbHPS98q6GG7ISKriftuTkVo8qwShWm3qZG6BjpEE
680iuiL96ggN7CXDeZEXOeGBZGYfgq4MJm9PYH/kj49JOKj1jMNaq2/8EQge/BW+eNaaqee9mwBT
5zstJP1aM81D9oJx27JwYGJqkW3wCgM4tx67se94vvwKyWiVocQsmon52FHB/gnXyNhLYDPCKMQY
DSgmsUn16+rkafczF2AFAedaleoLgpAVjCQRyNoO90eQ0edUfE75Lk8m5E4KHhNtZ5lU1ZFmXWOD
qMOm/l0TJJY/RYReNP+gJk3+z59uOz1ZZk88OYQ7MNtCnVY4BuOWCfFw4iH0d8KTTcg4thjlBx6H
ujwPYKrtYwSPkD/XLr6rw1oGsTpPS2kphFYSoOqzX7QhLXOMqxCLZ7KGDhIyqN3XqCx3ElF7lsJn
nHrdjIdaW1HiHbfpMh7z0HFluytHtIITNk5E+ey2te3OGapI7U3TuX8XVdfVM5h+2I8wqrx7lwae
61J6DEop1bED/2yHNMl+Q6kPk9jUA0T1zkCFxckuynSsv525ytbltEgZDx+hIs9CbXKPYKeNJLWE
jBc0HQb5ySirkCjfMKHfmr05inemkeN40Eiv5rPpGLbjjnTc+QfIxagwW3D/uG8+iA03kwiKttup
APzsqr0lQfVaXEceHcLBoGECPQlmSW6VHbj8OVhHhueoVYkRSIyjRf081F55A8eQSH0EdWf2zq43
d+Uxo14aTm1MuV9SAZaV+FwZdUC2FoWT/giGlgCHLePJzM6bIQ7K+g8lvgTcJX6WriVEj83uF9/G
hpQOhq0vSECDvy1htym40FDVkwTAWj4kDBiZFYLretcmIgp+c78Y5zjhMSNqNSsYaI85gQDFxjdh
Zg5FWnjmiu1SFPvELjr4k8VOPPbbwGmC6VCS3lVSksAvz/yCMuq+GF6xNDgg+arcuiJgIrTBeYcX
dwlrD85bFoI8gSFB0RDOaAmW69WoWUKdqT681cxSv4t4nIHuw6Eom4PtbJz/sxnHGcSonOvpDft1
shw548k1pwGaJYHj1IfuzUOGsRFYkL7Ec7WvvpdVZZOz0/VILTF0Iy9IpMYlfiP3firvgW1wdZfj
jQ/o4qFoTkU7ODAo7NogrcH2lb+8BTYdg5tUEek7bMW0VCIul3KmhsTH9Ytska47mhAf2smmc91a
nmQt5lciJlDwDnrpGcws4YjL6KioevIdW1U9dzmICcL4WCWShpevegqPTThE0JSATJ6Pr6yfMwD5
dpEY7abMq8N7Pvd1uQ5z7utDYMcx/caTyom1cxJr2Y0iC29502y//YQGCz514M7cYhq4qLgvh5Bh
4B7MlGSG0Bvc/M71lMAAxnNedvAjlhnUjsVF9Xpv887rf1B99uaHN2HHZmcwV9V0X1M+yBOFWNzt
lgHzeH3meVd9sluoqnDVjjEXqKCPGm3y5lR4LZKjEdUgoUezcmUxVa3IDE90OvcHU/WLffX8xk4T
cOmUqwDxQUNvsrMH1qg/9bjESkts0Tq0j27Mm60Y8/crj7Duynx+hcEX+dNK+7z8qiBUxFdI0tz8
XUkWNp5bDtZihTR13PSLj7VdjksXwUNhnpxLuXMabWdwO5PQUjssQFh/k1+G1YlibQw83tQ4hRFH
DMsL4W9CaxkA8ByaUZgNGRiBSFEfobS5vblwI3O/EmHcd3vGjXGr4Bv6MfJ3AbkRTXkKRl+X7+xW
aCHLoR3C+U+6ym75zUjAsb8R7iLvZcDBGv/Lh2ry/jqz6cdqgyga1N5DDUk99fvMUaM6Gqfoeb/7
KR3jhEtKTjbcuXNLosQ2Np3G3VI7tqiPNfN+Yhk8PO0n1PYiOM6jVMlzK8lFuSPi1NiXSukkvHZG
ZOqlQ2Itf5oWtOuQT2uqrw5qXLTxRVCyg4f+vvgKGf5n5xB8mnuEW9TdjSzRLrZOHrCa0UUCCt5X
5v/Ri7NQs5J+4qvbT0Djvp/HJfG7G0K5sLCr4wpB8Gz9MWjuMums9Y8wrMP0BU8b/n3a5MpTO1dz
Ip/SrIzck2HCFezjlhPozvJcmCPhTz6kj3YIEU5y9lPslhnP+WUpjDPdQgZWepCQWIaZQ2kxgf8E
l7MGp8gl8qngQ/GHwR67JIWbQfaeVpw84RIXl5EHLIp2mAji5owsZbyVHOqAyc4g10LsG8Sb0HLn
QpOZHds7cvCvNkxE901eTFMP2wnzJOn8ixFzcKcnV81it6Jj/d+pzdiR4X1LfJi4gdewXDbQmr74
O/mUI5rdklE2H8Eop+IaGqw3rLle/fwg616GJxswusqJoaC3uPTziskLn3o73PDUCCP2A9+as9AU
u40GCZik8c44sVVwUKtoLMVHsxIC0OJgSx6owZT7NOKaW7o9dnzCJTxO1uHBliZSh9zMQ6ghSVIn
+qJUz8kVwwVMS9Y3kaLPhJFBr4a6Ep80EOHMEw28NG+DALS934FeStK7C4wcY3mfznmh6M1VZf1P
wawqeDYVB9Y5n5E47hQsMCZB7qyRpJLKdXe9ipKcWWIpVXkZUEpLMotWDjOCWQwzbuJiTH5Y+Yfp
85hHS3fsibzq3zoAktv51vpx9NEsdO9/CU5I9PsQqRozV+bNMfY7hYT6gaHGIckkgqX9GNvU7w6G
9rn9BBlYMjg80kqK35N2Rv0M+Cgo5LAo8hpDX3jjs1hIMkZHc/N1B25ZN89JM9wQFte4lP9dMuCY
HKN6EvEmbU1movu8rYHrOwnWcVhtOQ7HhZiXYh8QehGS0dDBX9xXMsYFnAbz3Ly2QaDTR12tqI+T
Hfhbp4Tqzd2x1G2Yfk45H6+m9gk5e49NyZjpUjMbr/Yhn32abqtZpsFRxkn32d/CAPB4pgsoyei7
01cyWNIcL8z6EJzo5Uh1oZ5mieB9rHEC/sqSoGA2T4+nqfk9dIfyYyWdYKJiA56tKOwjiE64tQwj
IayEFp812ab2DWnKqnc0Y/TRTTv0+fQAiTCtt/8xI9R2SnGeeMoy0S7cVC3do5t3sor3S9q6DKEz
67MqBJwVT8uoHB9Pu/HscuXebBGlhMXfAW7ZVv2YI7bnAT1BWYV9Az/sgxGUzLWKa5YGRmwxhNru
a176VZ/gtttiK4uIAISEcgfSqJATgaDsnhnCMNkwFKgRWkyazN1DkPt1+j7rNoXqDXTiBBuOr9zQ
f3hk9WwYjc0hXpjE8CsnuEx3BR645H1VOO2xWhYZx9q+cEs2KXVha7GTtyYWGMxC6ap11zpZnQRX
6XpUHucqMOxujkzrLfoJBmfIwxcaK5/d1WxljYO3MnX86Tx3NQHUTGwZQstmSWPmTGXhHwjJc7zn
ulGFfQ4XJuDvluwE96eTIIIeMoJK6ju8xOS5js7YJtkmysMsIloh1sl1GmzVXKqib7GIyiJgq8sx
X4KJZYqdT/J+CaK75JC27W1jKdq4Vza09qGqS/urTQfNh5G77mVKUlE84ojTtIJdSymzU5hC1FGM
GoF4A5yIyW9H6BIgAMpdTk5BA4WRY/Koupi2FVtB1q17FGBmqAkMP32YKKKg25PpNKaPTHab4sRp
gyLFvE94yWerqXp/Lp3xmBry6cH9Y0RkIoYL2A3eB7FQLm+wsYN2EcfIcBlJKHb4lWm9yvOI+TTY
ldxTptwWUjHPjFnC5L3UGaSS3caqlOunJQqDYDh2RLXwCkDfGY+WH6hh3KcGxhQwMC9db09YENRc
44xJ/7SiSjH/B1pJQdDEQO5lvEhgc5Ip6uLkFdY2+cMt9qbb1926QDL1tGHqsWIo4BTn4VaXFRQS
mALVbhhtC6MEuxkNibwwpKL3u+opxa4AcR/a4R+dMG7JLarPjbxSUVnPr93kEgl2YCO7q+7o+hfn
79qb1Pis8utyTxy8YK4GFgYNLZ/ouqJB7PDrZstzrXOneSHgJYmmc7z6ga4vuE5secWgUx5amu/q
L1P0MWFAVAHhWWyohIl47vDmTtFA+6rt9HvGIMZ9KdfphblEEh+dti3+5BIedbPO4eDHTF2dXjSb
lePLP4ghXX8EvBR/spHIJjYIES+2oaX076pg7qZ/lPfukwxUgaA55Km7CwfsShigjPc498yoDrXI
8uosEk8dmnrJfZyac/88ujesA3B5jH+5jFRbkkYmImUghwArJwzL5WtH4qC65tzC1feIr9Nx6crT
fGTo5PX+9M45Gyf+xonaaPnoxoUKY0Or5NaHltHcDUv1hvXaa/yJOBbXbty6ndvT+ATjrSMI2pDt
zfiBoGlzA7zkzXjM4a7B5g89VzzRGLHs42cuHue7rnMIcEw//mUK47w9QjvTmI9Eg3k8oy0d7Xao
PBzwOR6wjGFPgbTuN8vq7dDs1N/RU2Tgx2BSb4A7PqADMajez75JWLNRt3Bnp3DQprqUifJd0s/T
xturvi+H+wKS0TyHrETzfwDg2uCHbILBe8wShhl3gh2n3V0BdEBKTB01XveDEWYQnsnHqi+6NzPj
9kilKewNMa/HNMsJ0uWPFdW5rLPMAqXKNvK/IfVU52y7kmC4M0xOXB5yf8W7FblOKq59UY8Mu5uF
jmeD5JusH3kVNtMDIBGhENP/afHkbOdPAagoiRO1TddL2ojIfgpuy8RSLjLUZKqicv4f7L9xB5A3
8rZGEBSkOiSF0UieQN6V58ph1rpSO9iiUAxh0yae93xxc9pgkYCaQN5r6yattmGwVuBfxLExIQXT
zdT4w2dgGkCfJYzv3aoXwR1lVOTcSVi84U5ghwrgRKu2Gn4EYWjExUmh9Bm/h7MHBZf2Y3fymOGH
XyI1xMGxQCGczraqcJ3qtK0egU5nRcXlx9XeDTsKBuqaiVMlmdaIjBdCZCqY9yjlnCpcfjJdDYBy
2cyB3ie1mqNDXaZk7XiEIGIiLDG46h2ciP2iaZ6nXUIXjqG0nJbXWZQlE1Rv8glbkqCSV89Ma3sz
aURPrCIfx33dSDnteyTI8mnKptTfOdzo+XWpl5sZYSp/Ffh1rhI0EUeeC/68j+pweTEljPW9Lwjk
ups5ItG0qs671HiZKJEpOhiVrzGWqWeGdLg5SWxy/KPxcE4DnjMxf+r8KjvXHHlYkwYo+UfunqLf
JBxkyemGvwQb4ia0y5OQYBwLhijC4BQXk30Enq383xP5EhLnaMC6HwHZunSYukbTAx0TlZYbgoqD
Grik26b02CEzMU3Vy4KSvuyWac/2XhYUSId2n5NxCgil3ZadY0eSLIRIqa9b9x/naQ2cZDDRNeoi
C2DW4IiRLB92LtOwdd/PiwwYa3rNdzIvnu63c2LaTzI9MRIX8dAkt12HVqQ8pEwwcIthdNWAjTof
LyxhrPnSM4/olOMaqjgiyb3NRXtaZ6dengnxwE1Fb90v70sOYkwyjSqD5bFtK/+f8f32L55QJzym
YSKvfkaJuS+LgarKUfQotMq0hODhPRuWcYUV9mcIxjoeJMXWOZYFCdI2EzUBFGvh87uRqnCbWTeR
rQ4ZDMsLWHyJeQsX8T0Rgi3ucZht98Df4b9g9VJfrutVxanky2kOddeFzBRIaFw2MUWKuPDD50Mp
4rV41eH8v6WLcuySOSyE3RF5ABFE08qLy1wpQqyY8t9+HY1vMSfcb+EFyXJfGBt3V9s65p2/qA8+
ZVP1w3eYMwJiqG0rdXKLsWvPed0hjJpWy2yPiEw+ikx7fAnughkeVaSt9pq0CRD0vGiGZw+kfTkJ
RtNEmbh1Je95tNQ365Dr6LB2RfYyMAr0dzqgut43gFEjTwHWS8YFYZ7siEMFrZZsGIFm6XrHUV9L
ZUO55eGmKipoDc3eYx1D9V2pmlApBltZX2OQVqFXejtHIBNukhSuEseZqcfoRDSxJIAjKSkLcRNo
XqRlz6axVm9RYkyzm0dm5L9EEej57BkiQ54cR2bLLSWKBaug3LqOCW0wLgXmagBaN6XTo8BtUnx3
5X6oCgGBRixceJVOb/8yrxPhn4Fk059d7xblKzIwJEiM2nxFHyQ4Nlkn74xWxi0vjbOIE1PO5A+j
p/qSChK7cGUEud4HcRw/w4jb8hD1E+Es+D9dspeJB24IEGCZ9LbuiLEjqAUzNRwtfo1HH5crY8DM
FIQPVKvAxRda7W1HpH7zjne0O2YMvRdKrIp4DUIKtXPNyM0pz20aAhhnvlzDi0l5/ZHh3eRROqNq
t3ZGX7kwMRxrKipNTN/YumCOmotmh83TasIIlunqQWeO25YIMBdsKolfJ9oxfeh4YP4JwlRvSQTt
Qo8Km+oc0iprsmPeJ8650bUJ7hlZ4q/sq1vsC61V/lYx8iHzj27B2xLCmhwXBEbG+2Ht4gAXrDB8
MCo2jw4Lkust68DUn4kHB012ZIl4xBSPxRHo64KlJQ3C7cYtlBsxEQEG2VUqrthjPKZ9fKISQBgd
p8oBOUM+YrfVtHYvnAbAvGuR9/OOLKMV1hLh2U+PizXrVcWhfrLZFNTH6CaIR4g28TGadU9ia4o3
oLhrWdkV+AfFF1WdkEEkTTK9lrs3og/j7pJoxi7uh6tFaM0ec2EOCoDTpPk1DZFb3lc99t0jVVtj
WcAaZX8WFLa7bHATfbRTSdqdj/HgZw4XjlBKz/wRketB60f5xI6MiHtCnGZChe3XWGOlOVJprmon
y5CjkLE8lnBZRR6vGLVzcCfJMXT2K4Ou5YsoFDT978W0Ciu1kzV5TeCgzhzWomLLTSSMhEnuHP5l
3LyhvGlumthwZMCHcIIXz+6wNMiZbl64EpaozbN5WeCYpWw+6j5dT23vDvJn7awZsYoeAUnjoegW
1eG0gNTd/cfReS07imxB9IuIgMIUvMpLR8f7fiFOm8G7gqIovv4u3beJjumYkYSpvTNzpTYRQIpR
eJ6/Ef6cPEDY1ahJAy6RAzZcNCPHccAKxR73Gy5sRZsSidOKsDSvrxV7/TLprwJ87QIlqFuqnQ8w
LNmj+0PtVUaAz+EKubjEMdVpprvyIbaFXHaysTOFMvmsC++FKpK5+rsMw4CCkMY9EB9gM57/iYmK
CoS9YDTqzkJJUFNT2yXfA8pLsmclxxa8qHuhT30zEROP00xfCKKF8Z/Ygn344hlv8yvQCbVbEnzj
qCl6ORd8lSxGmhheNPaM4q+oIoqneYuGFv1hMI/M8Ev7VsOc+2/U5P/IJfc1+AERrjwmx3asmt1Q
GDzFJIRsdg2wgrLOKQ3ID9Fg0jkLoPJwT4rG1kdTJUt4sJ2q7WshKAxFSE3i/jLANc1xCYl0OMaq
CUna9qx1N+WKpZZdMPzXipUkisapN/mCHysGLpFhpS8P+HWYNqVZ6ucISbzfFZOo+sOSCw0Qpa54
d2ZxYvT90pf9pedaJ2smV+fY9LcyPd0O7nM6lE68L/1QX9dh9fCBr9zZdzXOUhLT3aDPpU8Uf5cJ
XREAsAW20DT1kEA3dH/1GA0nOV4XQuhMUKujrm02kKFrZw5sb8rhzXgUM4PMRtqwDH81E4mrTcXC
/y+v2OwpHkngH4mOlc+OcQI4CDexiL2zWhSOJjR4ZwPHA23KeEv4S0a3xArXCpM7KUNoKwNJ0531
hvxJASjg789z9jlSJmd25Cq8+hd7du1vMAauD1CNpmzL9kjiN2VzB5erDrGQJ1IEmHonIkYHj0B2
v43t7PyKRmdaCDJ6jHC6BOlG7H76vdiZwNYN14AhKaLDjQa5+QGWPbOyR0vg+9LJCQiI52O1gmJs
fkVsVovHunQzTWTZAW7II7NR01OnlCD0Tu6oPOZuxDlWOzNxBIq9WnSElaoRtYzECJYEkDRxu6Y4
qs7v9f3ASVefhspkv+eShzCbVXd5y+xs/L22KzinAvVu2LEQ4kwDTdsdtjWNMCfA4TPb+rzUb0lW
hNGh8Y3RB1Oa4U+ecNC+DcXTS1s6IYBqjTkP4k7kQ9bBRmvIEq/BZ43Jv95XlfWrzZKXXMRBzYt/
wyRvvpKsl+2ublu/3AF9mNG6ehEf27UrCAT2xbXJbP0+gZzAJNm21S+Mhll918PC/fAEHJ078EX+
Mzp//QFiZ0XNE9l4ieNZkzDHiIP5bbWGMGW6rH79gD0t/oeimslzAPbNXDDZdcNDEoXtWY89nlKA
Eck7wWug6nNNrBrjVdnbh6DJiNgXFRJcPs+lv0dU0Ht8hZZ82KBrVjqUQPU3bFeKuReQUfIvmufG
mkPAPD8fyj5EeUgFPO5DT2FBugVCkVyqFCPLjpxiZU7V7EdnAInTEYThRPjA5AnObcPh5IFsZePu
i846pLp7uiwIw2FKF9htj4Wf05wzYbVj8lttxbOnkm50AEy2vntpKZz7vEOsuiHQFZlESAHcwCm4
bDMV3+ivLpes7edEPtRRmTovSFOoR/ESquniRoM/npchq9WhwAjubEonSX4tQwqKoubEB3x3EcSx
onHJ3BPpSKbfpEUQeRuqOER0dxYZfhE2L2PeHiOGCbeC2rwbtfTSDgu5LVkQ+VaiG66ybZtdn0LW
BjqeTfrbEwnjxiYd8+l9phOM3a83qZ2eHFm81Dez8GZqE2d4rBQdUseppqzwTCTUscepdCWYsHnA
uLMOFfPsOLK72K747Bgc6btSVz3HbftnhHjwaCam7muqQMZiQcWnzyImABO+mcYyaq9s+AGLwbmb
B1wTLg9/Y0lA7rp1LZ+rQNZ/Uj7j61gy7JDx54tkaTnPb+BBJ8XCsV7Rf6UFug/zHHmgD/GD+30r
WYVnfdXuCrnG/SmyeLZ4rFWJd1EykZdltP5HGBfNA/XFgHU8LG0fuSsgcgVSQCplibm8Wo5P8F8I
mI/3mCbRzLMFAyehdO11Oy93WvmzGtoyLrQPxvmxGJnJmTLZDe96+HWEiB2oiGBReNyUE9GMrQhg
u24kOJx3tFt+4NK2Kc+FfF6mA6fLOt5V4ewDNu6c8msMI/MOxpwdYg/y7QOvRFpdqbZzxu8ok5Tl
uXOuDuwsavcBAHN43/rIDSiVRfnHull7zVWtyn+j8F1FRwtraQ76MbRTSh4QrTgPA6+cZzuhcJlg
Hb4M0TiiLA2/2wnrfvk+UZpQvU/TOtzHqL/NTxwG4fCEH8r8N0HtK7e1t3q/OE317QVGtWrwQpjq
dx861VMzuhUGvUhAlrOVm2Bc9yZr7kXokiViomFzMiWuUs9JHiI2Sn7tq53L4o/2U9f57RKVJbAo
lZUHLouUWYbxq955QpILQiIMTsvIKuAM7WYOntHhpPvSrJxEePg2Xbjc1W4u4mdJbt7f4ehfqovX
NdPf2Uvc/qhNUnd3FEbWSDlFiDzZGnxnmyEelpnlnR3dnRER26XNFDrr8Fr3QZM84b8VC//J1v3X
VUUSXEQYC/eLPKt+6aY6NZexaGZJJMLzRniveHOfmE3q9K0nn5BuZ3zry16Bh31ZsAN2SA56PCcl
O/fXDkAvXRu+Do9VO8ID53wPcYl4Qokz4hubWhTex5B3i80c4/ekVYzShVOV4LwkeVcm1WF0Y0xh
CfLMNoATvQc6TiWnLgLHf1KGlsFrasWE9Wqo9LJFBWOt2Jhkec5tRqkXR/dp3lq/CL+rRXldtu0y
rzGbpk8b/Nkh3Ds8KkNO0odDAUhElfr/go6Vwb2L8+oT4l7pHlOECQlFSEwvoeEltYvyTqyUi/Tl
9DcEjobUl7CZgU3Ll71v+J0x14yFx2plHbtwV5TIzNd8YLEnwkYHX3IatP875vR5HilIYA1IS031
xw+sP2456HTEDLgjsEOkU3Jh1eAx1q9Nfy0mKid3xOJSOKsdU9U2d9GzNlDz1HcbeDl6fafCkCSx
HH4nVQskQq2BKlCkJsz/4HzXv07qM0GAhQ7+rg1pjfvMaIvIFVcpGkDHSDOMWjCqMQp3Gxo9OK5B
4sU1MKvaYWptZ+h0YDgl11Id1OMjXSssbBBuM7kNK2MhmY70PCrM5wpSUkXPCGNWd4MOYoY6YYdI
WYppHBNeAX8P6amPxi3dte3ABscT75zYI0j8fgtZrKogs/h5qDeC19J/nsVUDh1XdX8oDMgorWCk
4FGcsqfbuHM6PZH61Ly9eUHmgCNj82awmfwB+Q6tISlmYxkdXPhg5J5xOoc2XE4eh+Nlwx6GtOcA
t+l5xL6KV7CGobIZcAz5O5iQ+juvVpiiFZsrqlaCJirvi1WCzpAkFbD1hnP3tY4I7jd7kQQuZZqX
erX6yBUDkAfmgfM84JlJObCVw8VPEpdYZegIaMGVDv7zE5e1huP79aGwlfMbez0ur1Al5aNeeh5y
KSivnu1vrT5wWgCIlSVdZOxCxbit+tvO2CPscIuLwA/dJf4iPnqRu69jM3ftHkEa/3WlG8EvMc/L
XxYlzXtIEDAEyYVUsxGNr2ngYXNCdgLyXgMGLgqJqTbrd1cN9e81Ejk0UUQayvKagFRbOk0pm7sq
itigs1vdeH7cvORG4kKqDYZbPtoc/bEwVU/8aJHd5lA8BnJwReEc3Dzq6Qe3N7NtU+X909D0IiPg
WbBwwOo25VvfJoB4aYxd663HePam22h44tVZAygMeaKTZ2wpto9wXX80rsEzv+Td+qmbCBMgd2aT
b+UcxY+FN3NQYNLWBCOFY+uN9gQmUUibHbydlJDdISX5Em/pdG48JoSSDTje//5jHsX6A0OglAQ2
cU9nCIbA5cM5/+82H4OsX93lVcoqBOeG2YpjHN83Z7aM3adtqfkIOu2Qc7PklF0aNR4HIRdYu/B6
483NbnmkdqZNyNgqwu0l25BiW3I/n+HbxcPF1sjBmxyuBXnZPMbfasi9fBtRGUzwIGCf50qgK9Vt
Gv+pCdPCMIkI/h5kH8Ufnm1YnNecYV/YcfKPOFlvBTbFyI3pTLqX+7WTsD5GqHvrXsRp/VxkXv7T
6xt5kMSdc2h57eRb1Y9cXdBw0ofIa8gTc3pALOSL4G1s04TDtMySpdsuxW0UadqWU1Itoi7bd7M/
svQriwEzBd1h77hLUdsJwtyi2DZR59nDGrKbMBr8c1Yn+0cTkBIo+bE4p1Gzfs48B/U2GWv5tSyO
yhGdiuKdcLD5qptQxMTAAv0YA0tyt51vYO/NLm+tTcEo+5qMXsoCN9Kwg5CwGfr9Ess6iwhsiOSq
qvBSyrH7TCxbrUvKl/cHGyEcEWByjPhrlcuLxMZaHOoOOgImgEnvW53Kxyi0jt6PYZNfRbPwSPaX
tMxhdYT94zy28R9bcLscCGQkzoYOJdHsgUciMM7IFOyhUX+pI4iYQ9d+QXTS4WL8XRgqIKuIUd5f
L5cejr5gCcdTocf0uWp8sBgzBv98t8Au7rZdNxmoVKpwg3pjfCG4WFwTXEicOT8J66eEM/hSPfBd
oluPVEKekb74BKSAMn1oaXNixhqX/q4r2Xfv4sS3/Amr/lc/RUwbNkg8HmdGQP2E3QlSk09hAdR4
Vz93UkAKPcytzxJ3lDzEI7B+okDsTNRTrbDGbmhU4u5t1wHoBCpzFt9lYRH/doXC9O13avjPzDgP
qAjpzETx5wTY88/qQUYJNo3Xq/jhRgfAjcZl1WF6Y0Xt4+TH0dGKo4Htrb9qMgCKMDINCwtkIpxL
9MukxQlvdc8uARPDPNEE63LU/ZKhZUd/sEyR4QlcKpImihr8YZRsXjlDHi8n9GZCV92s7KmkGIGz
oaxyyrsSMtlh7g8/hYpUvI9zrwayPET5754H0w+RCSq7uqlLcibsnLXd0k4kVhX7yb9J0kdrum3y
QU7dZVW+H59ZBPfkbRNstXz9KlQ6uM68iJp/1PNYptppFO2tEkrdRhkwbg0jRZ/o5Jf0MIztWMpm
ISEzJJmj6Nv86jfYjre3wxzE/nohjmYJAZDorNVYbteCnYOuc4/Mv5+aHzTpAOuB17fL1QI4T0DH
C7rl+XK7xmAbgtk6Dy8hKYshItkj6fooOLoTZM7Y0Zz1qtR75Zb8PeoobP9YLCxENrJ24p8khWrF
qYyMwabFc109mawaaWSp0uq3ZOWanLSc4ndHxcbiN4yI0/hNp/8bbEBGrIEeyQ/jgOalJZqpfg+n
L1bHZBy6N2yLKtxojr1gK1rZ0JWTqUW+TzQcvhnY3ZgJ/GS0J2/x4VpnlOrYY0Kwut+HXes2u0lO
/gOaj554FLB3jTfktarhzniqmH5nyKzuPwe/uuAtMdbwdgh+H42/RE+ZYeP62RcG2bn03d6cuypu
CISDTuvqLcusov7R6J3TuGtz8sacKWxGHHfjkfpzrgw33Fy4pOXfWU8gAPkoTn0t2tVPALOMIXJy
Wg7h3RhjwaRUqUjLzRSEPdVSUJ1G8Rint2NgTwHACpAzj3DC+VVVYgExxm6R3XLgXFhDmmXfu3Wq
oHaLyjePPFry5l+I0K1OAYtbij80W/0NFKGsfSXf3tkXr4zsi8XCyqpqmWNu8C6CXsi1Whio8Gsp
Xle27zmv8WTO32E7J8tnPpZzd3W9SYj7nCpwHndlGQBTIC+Q3mm8fNQbNcTh9jIinkT6uPq/AFWq
RzYJJcSjvqzUrqfKm6NqiMKyYdeejo+xVtaehrpTd7zeedWQtzPzX1Zi1BuF+I8wHdgUg5luhXrP
bNnKe1OFSbhzNf/Hn7Uuu+CLVKknnyVsV75tLMmsXSFlYR6iGUs/8hDvOFr3sOn2aEWpezBaZ0dO
44Xc1kYgtHP56W7T4OQdf/CEswiFc4TnMbWG5R3QHiCSWb3MwztpKUAYWaxS/YAk0IX7TrNj/9Yr
90jNbwbH94CnoS6e4Y2hkASRrj8wTQ7RZhqsecxHA+GoXecViyg8V3ny67Bf7hB1B/HRjf0675xQ
UQO5Qfcm021S1yv/QyxY/LMiczE9jRTg9R+dH3GZsEth7RHiyOai/2vQdfETyQY7xuqNEpqoxmtP
TabBrsNQ0lKvAIw+IDqDfNTfMZEydjU4fYJn2ilU/O4D6yL5ihUj/Y5FlLsvsA1n8F9MuRegNEo+
aBwo47VGrj2y+2hbXPiYF85ES4D4rB5byd/AOEPUHIzPwjkXsxOVbxwYMcoD5q+VO2+bkiDLWyxV
G7wRAvPBCbKHI8KHEdLZjgAsCAwSSXZhncMQeCvwQkRHjvvuCWtEHb8h/tHJ5eGrLHZ9ZMWTaYrc
nkLgB1djMu8tTSoCiA5pgX2l2+ISti67NzSLDLxK0XBYSiYu/e3iz/V1GW6JkkijnT03Dlr6ZSJ/
Q6qXuAhZg9lC58FWODnnFU9kTorRhU346I8ZzZH+Ohr7gIyEVZOG78L/VXmott/cU2W4x+iJ5YNJ
JeQVrms8nL9ojsd4KVkp0OVWSzU3lNZbNhYcciWpiI0MeDdfBEuu4b7tUO9JhqXT/ZA4CY5AFwif
JJGWEE9VyPckEMBK5wl68IRZ6t73k+ENk1P7wwwr05+Ej/mj5chGsxKiQkkp1vY/cm4qZl9WCzSk
ZVny/Lx0Wf6MC3vNdhP4g3GrwbxCL0E+uGfbqxDm+JWKejuI8vY4CklzbQenEbuwDIbmJbX96B2C
tWFOnRa8q+BTzGrp/3LlYxg3YXyokpZFQRjnKBHtvIDzSJsh2QWISlx1RWG63cz72PkIWelGX9Pk
vGckbghTdM4xkLwqgpZveEMxhIjvaXhZZ1Y3fsdrXREwEhxZk94pH7pgWQkZT1WBPKkGFLXYyuU6
CWqqOaaBMqeEI2l0vxJfiLv7rnbVux1Uf8O5rZ77VLItdu4ViPTgCXJ+FRw1d7s6xpY77qMTHK82
kwdvDuhcMlfHcgqT7zyP5b8YCzEHgjWZ/1ZN1FD2MOoeJAFA91c1RQ3lm3TvtNhx2uWDuRZPhy1m
7xq0WKVo+DI5h5GBqNYpZYNJ8pq6kvzs9SFwIRwSxEjXgvaFY0EE40diXLCvN8aBfUwwnYI6HRB1
940tsmIb4Swsj7U7FFR9NsOfOqndjjnb6TFOOonxTxmHtW4fYvK/Dgmy/o7NumtYKvbCgFgl7Y3P
uaofZzuEKEiQUtwPiDhQ6aBVMwLOshHrdVlLYL2en/T61ERjPxysy9Idc84g6i2tr55zqshuM6D7
JYwuEeHw3FLN6LIRlKScdiky2HPIORKiKOzjccS8qguuQ+u09jP4f9tMOSwFUVtB7ds9FvvlzEko
yO+F6PovJtNmPAovCoEijBpAeybycUdMqyeVA0Ht4EetOTiSkpANXbp2OTRjoopzU+B5h4TiJWw8
uWnY8kVGLscUfal58DghrHdhGM3hfkqluPV8FHPZnUSYB0+pnoP+OyyokaY8xI76iJorP1JKxKCx
1eidpLJjoGyA5akrKIQzGcYlIWAcSE5UQTREHLeTPIv658B69TmI6sIBc+uP68FjOdY/RfM6/kvw
vSJhWBt7zd3YZXanxY2FzXZp3c0Oy/o7trXIG05HwOFpBs9P8Q2Bi6daxH1x8Dhw3JpMujL4GjDN
Ez5fCufH813ybSg9QbPHjaf9YjsDn6hPyA/ryyqyIVmOgjhSwAGbiL7g5zA+yry/Os4dlib8IU2T
ctTMIgcdFqYesU9VlQceJ84TDsbe23YTUeuEdr8qavZxFMh52+ZICrirlc9kqlv9y45xdRcuGLW2
Cbv35BhpPxqgJ8H2iThKSk64W9tEijc4cQB5Zpj2Frz9ES8C04IrRhJZwQ6s6JlRnuB9baOlcj5z
PIh3Stdy2UbwcuyBJkGKUAcH3wAnSk7CgI3W6XMlFNQcsOKBSJ40iCL8w90zDzj3lYqQdH1Wg+SA
h7bZtZyVFjJndX9jMIdh4wBCqKcviuswdXj4iHDEtul7ihPuF2KiKPkNFxYYmKOEf+qauHn0hqD7
6dobPWQdYCYPSWL9a+mMvPynVSxwlcrOvWt6z+rfjVsk/bNLgPHAgblnprdh1L55fRNmF4nQXV9c
FmXHoPAVloqlFe5zj3yI58OLxE/g3a6UIhaG3r8u7OCg+DExTwv80OwjqklSTibaY/nteVm/W/sM
yjdFkZQHoSH4+atd5jTYNdgh5G7hV6j2N5ZqwCOeKs8DE5RtedNPqnxR1p3dY6Ap4NzAwWDJgq4G
SGMWLkEddubaSY+IyRHC4ZilMjymc69vYsjory9Brpa/NF1E/waORFeokDkGBUF79XFUcl7fMZNz
2gi9Jf2rdJ9N98pz0iceOBCyMC5PYMV80K0bf+KUf/5/R8iXaywvSDzwKhV/JpnR/ewOBEr2kMp5
cjZ93jo/zkiyVwhVxY9VXoQfhD069xtxtY1fTMtzEislr0KXIuW1D7de6K7Tt7/MroNqdLM+7PJ8
iFPcIESXN4YJAId8k/fqXADmlW94dALQWIiizve4BsEdqCurAAiWHnGppNJQyHXow093+QNwqiFh
HShW7cV4MjO7gCPPFavfmN3zE9XfRDorSjfGXs7UPXTjvR5BesK47ef5bvJySuU2ud9k3ND85O1P
xl4o+gr6cRQMDm1FRRcrV7zqzET8LJrflxMeSK2AZ09DD3fcTM6V8B/YmIkgyy9YB0nMM8BN57NS
8dKeaolf9xBIHriXnBNeeHL9ML2vmSTXp6BfMX2Mcl0yCkNykZ2ZgnFjb1yEyvQy3Lq4n/AUrOvR
LcLefdQ+EPIGWBpWAK+Ba6XqQXNKbfm05B+rRITPrV+pyy0ku+67m0AALMN/igBZ/ROWXdpuxiWF
W5he8R0JQO9CLDhChOviLBvfqtmM85/JacZ2wvilpH3p4rx29sostwtdiIjRgZPUWyYqmqE3hgvp
B0XOEd83h4O/h4aY+k+eKXRyTnqGtfumkdFlpdoivOKuZCsYc4tPnywxdX1Mat9ZtvmYTNBgrBp3
oFPqaT+ytOBtGt9isNs6CqLlx6bpCJ+Yy3eZ1m0iV/PuAPL2H0OwXsjP9Euz7t/11iEEf5vZ7nG1
q+GBXWI0HjqGClwYec3gjqGxWn4m22oWi6o3f0rTp/YpnJeB8PY0JxTn8Lwl2haacH5mk+J5+O9u
/ipeOfkDDEzZsIFjoYaYT6nWVoTWtM8Udo71MZ8RFLeGDpGL20wRfRdm4ilaFWXf7cD3ycdbJJdx
iX7GYBMtXuM8tXSS2U3oj1StTAP8xYNriINDAKMQfmdCJ3ulA0R4Fxy+ko+hs7k5KDACb8sAYH8L
QV3Sn7LMOfLbMstMHprCcy40KeFZESVUnj1SKKepfoq9YVtS7UkKp8TaREFHWXqNhSKcuWq3gtGJ
Dj5bt99uUtoUOSIZH1gH3cyZ0Gh3GWnslW9jgddH8IMTiMk1eDAWFk17YAGDxA5l/EY+E/RIbuUE
a9wf+kXRROP3ZsdSt3vKSvLY2yEdmRRwuCt6EW4NwdYDOLeNJ2d2UfWm8I/sG929TyS/xSOSryu2
Q5R5WD8BFt7jO6zuFLTFdbuWBMtoSWtKc6For/zngQbKDhnosztfqiKDe+APy3tbDg725ilx7kpa
laJr4fprcimKsKsBZgXLv0T0uvjkUTY/N0khuwtaLVnZjUQgey4Tb7mRil3DJjGe8ZD6lFpSZL70
DBcGyZRFlMcxx9MTCVp6rKd92uXdFyHEtX7k12zbCxk6itpsAQ7tjIZIqIDL3Ld/S448vDN0NDZb
cn2CpgLBCnvHiwZ93ulTQ013SyURB+q0DmkfqfC19+Tv442nyVbFgHNdTLZFd6mBSYPwYRt2kgMV
FLAEWWbtNF4oGtARTF9WnIHyhEoYLe/1JAmhjJAbTipQVbbFyn7roKQIp3uZMvw7UWIa5zVeiFby
eEPse2J9EDw7HXuBp4xviLr0PGXFExBgPUqnxKTao3j9dA2Vw5veKI23QAbL0bFNcY9uL4JjyRPk
YtzF5FhDgHE+JEGoaU7hAVz6ZF/DuH0kOOseI1ptQFZ2rRoPNsfQ/4pcmb1RpNr2p7aKnaNpJtpI
3CFWlypm3/i8IHeWP8TkNZy7OFqLv6p0KESFC8qFj0DqD58zlo2LdAaXzsyF1Po8OFlzNSup3M2i
Kh/OsSRYv41JPfcXq6Fjo4IlYX2Q2lkg7VjqG/gTA1nH43PuHDoe2ErMqGn0qoTZ4wwCb7lA8gHI
nkP7/A/4ocbLhK73wu+f8/liWch95YMiwE8w1fqzrtOOPLVEMxR0FLOBRG9p97wOVXCceOuQzKHY
ydsoWwMiJWqhr02LVvXkKlJQ7C7ID9OIWnR7M5RwBxFAVo6/YHxptTRjuu5TY0Dnhqxk5DWAZvqU
z3TYbfs8rz6nJi79Q0ztfEG7+ho+2tab0j05pSEkrXiDcK9IOc+YaBA42On62CFKL/lFCAngDSCR
aXjoWIrLDb6a/hdMupzNU3ojHZYc5RDGZhI0TlSXFPaVjHib0IJJeE6Mi5dQuGX/3HEqc08MCuIz
HLWHPFzG5kT/aLs+LS7uLDxoeLFJU6/uHa4jiscW1cfJSy6bWO1XUSrWwpP4j42oYbzjyvvLkdpc
MIriQHZ5FoNGmZX73838TAMltYr+ZYh6/RzDMwq3jmOw/+BOIzdqKf660bEHOop0Vf/1xgIH+5aT
XXwA2RKkbzoe84sH4rL+R37Jhz9H/FXg5CvGASChYTNPYbe/uPNRw59YPgKGWfdv6vlDcYrxO7EU
JMAMMt9r3+Y0xD+zBkVG/jcb6ALdIZfN0x1AjBiyPHGi/QqNn6hCG9jXERAIJ60kt8k3XYASwo4A
DAjZpM0fKFmw3NLWx3yUO1IUYCuXgibGAi/pXRoX5X+jjPCYReDPJpYycekRUrh1bRJe51AkZ5W9
Lmqdr8YiFm87SmnTrTs1lspEgmaPgnfN+Ba2cdptxmFqi2M7OwFIiGTJHpDU+OBCacr1Wq8Td8kE
E3Cj0pXMgMHBynMKs8tvTtg64z8csHffKE0H4knW0D5OenSGYxeQ0j9SU3A7GToI7eehGarTonD4
b20tV0J9mafuAMsuv3H3NDUFEpy0Hmyhg3SXj10Mu1jjf98BQwyJo0bADjDZU+FwclVsM+oIgpRu
Pq+p0v9YF/HIgBWikx0Ts/ODL5rpMe9cUI5pEOjmo7LpiswUEl1/Za4HnepIRsYtDgm8Y6KU4kSF
nraHaO2i/mLqPOyuHPUW/kXhhP/B2JsgVo1CHtMkjik4jBr8txlx+uFMnyCpOQtrLGWVzhf2EU+F
/wZ2PUYhjshVwaXJBLyNEqPgSgpDndhu9NNXFvdSRnc+x2T73a6Lcs4LVZz3Y9QQRWLTGHxEmFii
bTEGVG3BMFgpYTBON2IBjPIeUyBdmIAA3ERFR+6fPDiapILdV2LaeRsV9WQnEOg5PDpVanGrNggg
wrojCz2EOoZ2MVeMhl6iK4eww6JvsSE33gdqsI+ghESAOzYZb3MXceq9KP10PsA4oCcGBz5c7m52
Y7WhXBYmKS9cfaXO8ga0wp3LbGIXB0iTX647ZAStdomx6nM2dDpxhsGQtmeDRfoglkK/w9Kd6J1k
DPjWqkNM7jET81iHtOZi5Ke2apMyziRULI/TC0gruimYSR1ia67oL2o0kbq6DMM32uIkzdFz2+GB
2zRf72w1B79Kp2Jqp6VjXK9Vad2fkWKifpuuvXwfTdUylZPlp5mUJ2m+JT/dWAR+xoE9DMfoneE4
o0eh9J2BhhE3eVgqd4rvx9rwggab4b3nZkge2FRXBe+8vGZP3hpzbUVHORTclPmgVtBo95UpisfF
M3G2HTpF155T6ja/8OKpHhvGVqogPZnE9wtrVqLa/uT/V0LfOHrSVvj1YUge2II40QUi5sLDQqT5
Ey8z12wQsiNvb9YCD2beAZsTOGG4nIbB+SLOL/7E9UC9Jknl4UgdUP2vF073u50oT8OElLKIZ5It
yxbqbOY9hfRXQhgKhIMVE74ew7CwbCm2ozfhQ0+9EVk39SeaWzu2t9eZMjex5aaGAjX1K3a+jeTi
tbtstaHe9gHUnp1nnOrQscjzt01f+MEzKnql9wtVTjcJflbpfl1BfeNWdZr+nkMDrX+bmUbDVy6Y
luZDtpdMUX46fURVx1HMLamVIvKd4Br1Zm6KfRtjSt9BPyApPpLy/ReIOX6vONbSzrzk/W/okrhF
xGKsvu9NJ4ZPH8VvL1WtQ1aGDsIJDPfpk0oPAE0RXsZHt89xrdPVjGMHtNZnQxdUsiV6ATmi4Gkf
olTN0yVs4sXdVcJHIKnocX6yAcvu01hOy3Q2YxG/gDRgbxCwtUj4X9c0Dhd85/QtgdPZUFDBlN8m
KR2KJELz+BQPocTKI0hdnqkKx4wMhExQ9UeF5IfPDOH8xmOcwuUySt0vocmyZ3+WeKrZ231h9MHw
E4bEKvdsnnJE9qwO2vEz7NJkPTOt6Rm+aJeAVo/T1T0pvmn237QBujdqUli/0MRhH62WjCk5gbMz
GbesOfQ0ZnYPSF3xHSTekIsuIrQDcqGDO73SW1PfNaDZvGP6P47ObDlSXIuiX0SEACHgNefBQ5Xt
ctl+Ieyym3lGSPD1d+V96+jo6rIzQTrD3msP/+ez2ygCT9oCw5/IyNrHayKHYy7Benyg0vcejaUo
3LlEYuitN0DuovpagG1sEYBkhJVY04XVsOkgDpRHfIIzRsjAcT0uL+lW5BD46+/Z80Omv6UZf9fw
25gYTwEertdAkAvwWYOoUNcYziwwsThMtdv9ijKJpnrH39YsDtd16TK6YObpswzlQjQwkKKK6OMV
zgAPdj4z23cR1zyDVDDtwVgT/aawlO1+Wm1z7cZKzLvAlXjX25WC5I22KEuPbA1mRuGlN15iH2re
jmLDj/fVpMY/zaJpD7pMGKhDSx6c2pCZ894bPPWNSVhzOGquj03XNN7fYvaiK+jJ4i1qCbnYENGi
ycsbVP/ZDoKOum+JWyAKF8XMJmBBRofjTsEvxJwJaXlhO0b7aRibFtNjW559RDb6tLStlUfGMyQH
UUKyuLUlSusjiQ3t+0qGp/MmxELWugMVr6KfSeYT6aX2V4zJF4GF05ftp+Mg093GYA+oYVWLlJAQ
PofRRzbU/gcs27U8TwQK3I8AVuzGS5bpP6gWhdqt0scuuyoc3SdyKIzaMz1r68ts1pt1AQATslVS
4GLWexjZ0boF47/QTYOvrOuxekfOVK3Y64h/zuYGrwQu1So7Z43r/MbdPmBKi5Bc3JHPkIgr9XmC
FHrxehMcW0K00jMhvdWu1glyjS3ko6Q+xTFAkqvxFzA08AgQskkG2ls6mjq7srldfic5D+kJO+fC
3awyEj+HgCsUSR8cnQOVPfK4NTR98IwtjtjOOtWZv8d+hI0AoaoxoDEkSUyQ1ehc8pH5OUR0X2f5
PpwqRXoGnKLF3loI/CVgSob1LZ61Cc6OqMb8X1mWWBSdevAIXwHHj5ZvQ/24Utnz5+DsHdiwloO7
KzB0+HtiosjfU62koa1p51ZAENgDSY7if7zDWIVkH0DEtKfaj380MtIJ+XHPIqiVtAubgLafOc5Q
pX9Tv2Gk+ahYwyTP5MXhswTSGGPc5CVBCHNdqrHzf6hC1uIwc0H9tGThvHcTIdrnOOqhWRkWNCvC
Bo+tCU9gE1+wVwwXUgnS5NL1o/s8xarmtWRb4R4q/FTmQnaE/Y9UZvGvYQpU3V6YKtpjvlEsQaeo
W3eDgNCNltAZH8C1GeePN2OFSpacKQPzxtKnUU5zJFtMx0r9UgOYEfdJyiz7uyuJCzguSBL5TMFY
yTceQMwX2xHSU3LK+PK9r0FNwj0vOWo+5luddapTGPqixLzqyf9oonsE/Jav6JJYRZLsznHlhD5S
MoX7doKCAjzi3SMsIRkHcYaAhaHYQcqbnNyFh/KS4HbF0uEhHuVE8qDRJ4GQXUiSK3LrrUoY5eqd
Z6HFgk6Bc8ImzncCrjHtcwmJJHPUfQeYGd5oTNGzT2Pg63uwG0o9uW7P3hm7y5wfxMxP/IA6GnGW
GYPhrBxH+ec1DCpmclJh1Zohdfn0Mk7QH9I+rB54ThMSzmam9ECPSwA04VSrfQ4dS/KRsky2F5Eh
wmNGHEThnxqPA6C4agh9FsStfhN55332aGfilxF3ImB8FoSX2IyatF1VhE+c8w4JZ4th1AqboLmb
O0kQZ7/WaPUh2MSnkSUVufbu5F812GB7pMSk2e6cKGK6iK+l3gWRlcEBiUFY/fULVh/nzFCSv8QZ
CJONntJM3RM1gQgarrTKURcUtcqeGckGNO8lgwJ1nHoo3ox26xuYIg7gs4JOD9nd7NbUoWfdhD2p
ps8IrGT9sMKpyg9M0pKvpgVSimcROdqhnsjI3NauYSFFi0SOnw07++ass33LQqOcUxd0obxnpoaX
DylluRuAlHw3upPIGVXhw3MdXdfZ1Hi7DdpCxaBpRatQbpZZ4JkvtLZmXxN8E5NrJbvmNDnkWO6D
ISLTVQBhcc6tmgd94WZy51Pk03094aSZb97CmlZ3SmGy5zHL+s2K04BQMimI24lEEnxQPHCijA2V
2NFbGFhsEgQNSGsr4oyOdSyJmcfgCerUmwLzC+11VP0JGdvdIoS1d+UXWHxORuQiuzKJIWz6Poze
uOqW6j3GqL5AGOjy2XlSY4PMJddAVnD5otd4BdirQAni3EFxb5AHqP2gizG/JmQ6I8J1ZFZel87I
5n1V5PZ98kMNyWcXeH3ofjYju9MTbvQ0PrT+6D9MEf0Llu8sdbZzCdTiwn2zQp+kBOTvdFXjPBWw
qhjPrF2/Ts+mFW2J+ltDHLho+GTqoANGYBc2E3r5zLxyfruRTEHNmHVm7pgkYgemIZOMbNw6zc64
qEMHAnAXogKd0llcnUGoaGtJH+zuVDWTrBgzgmOAnMu0MYSfcXaCsYA8l23dcogeblsXVEtFXkOW
1AC9Ngh7w2vhJSkZ4hBtkL2THk5PjBgKwOute2nnNSyONqoLuSf9hpdHjUBeICfyIDwzZ45gCy0x
Zzv4EsdsbYpmDa1rLLnF2ilN/mFhmePf3cDNe1faVfH5KP5s/FgovYwvZOENxW+FPuemztFuQtVA
Tg7uZZaZ5wbuFSg+yHx464slVxCtMCUfQht7tAuQ6ztkfXmSHFuVAevfuJbPCQtFDkV13dXWHzwC
wkPZ/KXRtb+F8hsXEG2OD4EBmboIFkkOTbwjEcaHpfdM+vZKVpepAHfssS7W0c7jWMVRk3ftUau+
D//IOKerZBm5HrBh43LoYf5MyL7Z1LB9Mmzx89AL/3C8ogbHOax4n4ZQE4cIaetjnEPvOwMnh66I
oxIOacy4CJmFEH8zBq9EUqIYJJpcdMGHzUtSqylFSIanyyRoMukI4oFtwnX5CxUQSV6+2/iP/aIC
EtWgjVMvtmPIObbpEwg+2M4HeA9eGedivyBruoWeqEAcVwCtLyya2aM0aKrLo2KkgQws/X8kMtA+
XCF68MRFWi8uoM8rQgSGmkqGBeFEQuk0WPmBCgVaCRszPIZLxFwe0mofVNe4HoKDz5CCWJe+UnZH
6ehxspJFh7JcFZalm9YIvTh/OrjsuCMYPnM9J1uoGulPPomewMV2Bi0dr/63zknhS6sk/6IHAmuB
BvEbeizZDi4e8bNfMyrbEEBeOF+cw0j5k5GHcE+RSPRn5bghkrIK+uBd20p4dNLXfXPKLapYRHCA
yh8y2u2PmllVsQuHsHgRnXy02sbV41BY7y4MdWm3yxD4ZMQsIRjHeHGEf+qVlaA+WAcyEwf7kHNE
oNV8pk+f1IHd6kqawaopc6pqKahE65H6CsrfahrslzX9I5QiBIAQ7Jvyd9h5c36vvbX8566tdPd1
jbVB85s5tD1b+vf1q1zQEB7r1e/sFnUq0duppie8uIz+xm0TukW3cUrVInloavF3mEvzt3f7sD/U
kXHj/VC4jn9t0zh545mY+yMc0yD9O1cAubehMzIgD8NF3dcLPcUuQu9HTLTtUmKe+sRbuGET7yWO
DOF0XTyt8+vQGxCcJg7EXUvCSb0DVEIyKIMv3+5aV2avzSJwXvklmAysRuwX452N0dtthR3H+h5v
SUtF2zSodhZ3EVexBIRVdzhPgWNEqRao3Yqa2u9F4PwTTzMWrPxKQFrXfDA2n+BCDxlWqYUn0SbV
E51v+gZ+j+EaVixmWjpMUrkNUuHgRUxr1L71biRmAJFdq+DIbYesdaa7tQl1t13oe/LnOegHDjEb
BvEuRmKGkXBmzAfWDE+KRWY89EklOdS1wBs3Opqf8aYxwZTCgBUUFA/47I7psWlH3K9dVXcxzHTY
TB1rjD4tmJ0VHf6dvjMMJ5tcaYS+xolc5OHY8GgqqtF3W3HMCDQx6z2u44yFbO9gtx9+eV3euwc6
r659XRqxktzl+90UH8o8GfGRqwyP8qjwOD/VndR8sJDlgE4gMta4LVlmx8tlWJExHixxOfV9HzVK
3RX5xPl4dVPZkqyCUjuawdlxzkm4B12gj6zltf5iD2WDt4QNafE6ZDVaZiJQYCVs3ZFQ210xdGtz
JxjWoyarmeCCCYuSCVxUH+KOnxmhV0e34Y8/ZxV+JxBrrCoQ6nY6cC6FZk59XEWd5b/6Cq3mhoa/
5z+qjcmA2KXkBaB5n4e7ybWVfS/S1iOAzVkkMQ2iarZxJ8crWTRyfRZw5vxLN1fAoRx3mcOzphG2
m5wSlPhQ8iiYMTRqodyVPRimo2F98I/+x+ANKEMXkRlFJEoqLukGClAKNohOCnroZWClqreJ9r2V
/hik9s6F8AkJQQnT7KYWDfEu9hxdPYmCzL9h0yvCc++HhYsLudcEsOme9YPST4Xnj809hdQyvgaG
7pfZZpmmu8CxuAZ9hLiwS1Q7/ZsCf80ecM17d42rhxdk3qI++b0HHUxhBhEMDFribBafSrBqPGZB
rdsINkF5P90VVsNBrkxi0Zr0840I1gKKem8K1LHYgMroq+T9MnvAoqoikoWSczNlgMSQoooYAjpf
jAyPfh+j6s5B8arTEq8j6zYSM6stii3CUEE140aKKQMJkA2B9rFqN6a7t61Hm970wKSJ2rVoB0tC
V+JzOUkdvbmMbf+2KH/RvCDCuc+qIl8fnHkW9QeIkSH/1WC4hLQDJmZFDj5Ucfis6dP6HawF89mO
DiV7G1CZnNDDJ29og7sztDJU9+jiBC897dTdXPeoGKdboUasIxOnFxYOfXgFqIuvQCC+dLemt649
aXQF3r6v3Un9ynh4MYRVED4eHE2mw85y7X1FA3L6o6cCneGAZLi4GdxIFTu36ar4whNNOgWEv1s+
g+ne2YxUwy5Q9AKQRMblYvm+xdYEDJbvenQFqDZgz07XoevSVZ8Cvbr19xpEi3Phbwjr59zt7S+S
X624czwR/KUylHVFerMtwG1CZ0Bbsu2KMXL/2lrapTzyXZQpi2jsgwGTRSJOP7rM18mh8sPiNWeV
SsxaycuHbe8GUH9mYRlnrL/jZvqTFGk6YLH3BkyUoPAq9xBQoVX3rJ+T5IOXd/WB4bLQR7vQZ6nY
0WHefPtTbYhLxt80hDUYAK8oPqcSYOftrKQDKgLPu7FOyiD0dl5UMdjTVTKiodR5Lvtnwz9W5zLg
FOYMZfIsX9p1spcsLkAw9NwtpNsULRblTsGMBxIc3B61slCftGFy/FtjLL3whBlU9HOEM8vrFI0g
ieoSym8KhPgLH1YgT2FUkFGfQbbv/lZsTjoSp/jWMfMvLkKzHsTgwUMl/jcgLv4BKQNRgbCuRnMg
acybEFkknWUUEtYTI6pIvoKIVES2VbPj/0GjL9ujQXjknssbAYhyigyjJxXg59FmmqtTBfw82xeB
2+H7RBx3NVmXxkQp4bLY+y7OP0oXJzmLzuIxGtei/OIlHz4MNndoskr4b+yPyKVboCLGx0x5hDaz
RevemjBxibCdx/R17Wv9C8wUk+sWtwPyNoKlcXi0cm6+qMpi81M6PvdLFxCLuUv1kNsL5pL6qYl1
9F8GfsSQye6ZCDFsBBmryKam3CINt+traKV3Hhe8klvHZ2u5nZjIdqxwuIqOLFQTpMCNhpKSN4F8
bqNhKXFbQaQa3OpWMXVu7bO4uEWqozkvLONCYkbP0TQjq6m7ua4P+WTVsDNUZkRBQmQnURihMXm/
tmNtnMVpi0RmyJldgqdEzEht5g4klGjvoIkpd/ZlEAT3XuloNB+rXzxyvbCJn2PPgyU/hAGL+9aq
PtzmDqfTgRQVGx0TG97Y4MC1i+lvUt5oQ9UQpQO6HYERc0zN+Fm6Odi1CIAQhl/SEGb8ByNzU8+v
XxqEObznFHJyYzCqQI3FHu2NT0bHyAE2aO1X737GSvzfmoMK3w5GOuW2XpjlQEQgC6eG6pY+u56P
s4pnfnlls0cFDQOQbpw5xAifNHdbJLyhcX7Gos+vsm7j8tKuaZedHJU2901JcDamv36evY3NV5/s
bslUZzdjKHu3OOTSS64g8r1SORRXLYamuFlo4/bekBwh/i2BR/IUPt0E5I7jDW88NnC5U0wK/Zb5
cQDeSBXpq+9irjn2tYfS8gzYu7bvM94A5Ks2iKujZnL2BCEw+p6R8aHDn2tXvptk0vaemB+iPNHH
AmyGxd8SAjZhwt9EmdexaXSbf7gsonuichEw+Lg8nkPjkT+MZkKKx8hh6NWf3VWs7DcBsOiHxg0m
cmPEULu/gtXm/jHgNoqRgjuyHLqDnsvK9IjQSU3QwMMQEFLBN0EklmtM5ReCJHNDOW8gQpcOzQor
fNaFvYi+cUVFkh+C/OcTepw5JO4Yae6mzkfGD/gZDTgcMS7YpXN3BGTfLAqKlKRbwnFX43ah8rR3
cUcy90EaEV0gSyRfcwhSc6cr1+/eqCPngkx7zopPD0jGKxgTTSxI2vyEw2yOjbT+K5aM8CfjRibq
wqUjwCNOMhdB5w8x2gKz83pYeBhTbPsf/fW8nKwowPV1BIC8osnm0MdQx23cJ4JNSNh7TGkyo4Lk
CiZ4/UCVsn5iy/Q/wBrzy3gRax0meFjqDiESoluUDqa7nDCX9bRqSoYtfhKsSzGl4BsR0e7KJx/H
9kQSh745BWnOH5kbF+oX6qlGIHOh4urvg9xT6x20QmfZ4RYM8ZMToQL7z71xt4aGLol3OwQMOKCr
qr/6Tpnx3AFogm0Q+kV1TeBZOQCZiUV5CgR/qtgkqDIZBqO15/gEGeHeA3AtsRXOQ/i0dhMpG8j0
cxKsNb423gYSkXOu0D9+J5xvjPCufwrhk4nfNpsSbm/UBISm4Etrd4Nf18XDTd3+h7eEPJmxqJYt
GJzCYxW7lCfP7UuQ1WVCPNc/vCyIP6fEkydNLAoL0kLaOxUXozwXhHLCZKPmh2aP5Yh0lTxmbd++
OlVR04jldM1k2WKI3/tzTdiO1LM3wV3LTPdhB28Id37vTuuRxW25XCLmWuzeIS433+iIYz6Igve7
fa8VIMEjvgLfHG7hQMtrUDrztC3KG/sTuAVpIqy1+iR+8gvecypXqfCMYe8HshSBMRjKjrTaTYFW
ZSNah+zcNKWcuqi4HntAvGjOk8PtOgcGU5Gk5cnppm71Xe+lYV2WsQVdxmbrE7TubVcCOufniko+
O8DREk9tCnpzI27fMoPNesqP2HvKmBFHy4lapZNBSWRqcSdEVJ+InSSrghZp7U+AexAKFJT278US
YmaIOWlPMypXfl/kZ78A0qjkC/ZYjncmVT0lTzKQB8h6ablnf0FyRZIFDuzLOYDUFXHk/jHeguhO
S5d9qVX+AKlxcpa98Pze/5Ut88ptg5MfMRD66Zcp8xaciGve38+C6zn2OhMfMukymWIh26wofStJ
3i2aj+GJfmLAxIuP6Ceqe7+/kjFgyCqwub7jva9DdLmie0GYQfA3eg76l8EpTQKQcNHZXrdB8Fiw
J1zhZ2IYzYd+/Wp531O6Kw3XmLF84OLaZNEHCAWmbQI1AecrUQXhCc8NO3BAMjD3eto/JFd+7BVH
n1OnOY90YfN+gLTc6APLk9zb8726mN0zE7FbqrS/7nvmO/G4G1o2LeqIqmPifBQ5SEr3ySsLurx+
CBznOLX+MhwDb+RT8HJ2CTyKKfqQwlnEHy0DU9FsOSgROsHMaSfyPAl/LHyXhBQoUjsQmvWA8xo4
2GisjB15xZisVk8IF5floeiwV/Esg7Ft9dxxmZKUcM8yVDMQ1ZxuRwAJwSdLDg8hLH31dOwbkPNn
JJMorPISosI2wKnxcjOCZdzPTo9NopnH+8KhwCXbcWG341hvYjacTlSNU+Uh9iPkIMUphJ5huhiH
C2OHCYajk7y1Jr0o8m+B1Y9R+shUHQaQwadj9mEkV/tnLiYyUygbMvB0KamUb1Epqvs4hWNAIjPO
GQzbSMEnX24ZlnKcJ04ffUkEJRDxejS8u5F5OSOGJtO/13Qk4YTJQ3QheYP0xa5M0qtbOlH82gut
TxUZIOVGRTPSCJLAFtRkjOVv2gAzrFI0R5idnrlj+5qFT8CPIPgypY8ealcQVNXiTftZSbmcdggo
jdyKm03hpOrMwjQKYrpwB+mqQVfly1OXLVBcdUDaAAVQE0UH6hdtHjtSkfYVDXq4TwFx+HdjFA/9
fiDIRG5mDY7gUBYeFddMnlpxtmDRfvrUorDDjghok1zA/4aV/LhTpkKw3hBbSFQ5sXzK13M/G4CE
eUHBzpssCVYHkzWkx4nNDSvdsOeKfujQk4Q+38bYzaeyHMePsbBTgKKJvOdbyjc4B+7tQY95d4d3
to/mkyKNb7yUwqtcdDxcp29u3+E+qA3MISRZfc1XYzzLZrPHs7hF6A7AcaCN+ezDrpxRHCz9MiPM
BO/ynoiqPYITq8WrRAxePsHvSIYHCwhr5dyntjAW5qK6BaXmCTY7j9Uzs8UV0gJ6NTzDm55BW/Gs
6hD1QUiudsTiPqMiLqjd8SmV6age8EyQA8QG4MZoWQkXWratN7JlKMt5vPlW6pJMu7xkoOjGgfq9
5OQOnMIs4szaqIrZOUl2E1E3qHQ5/tmMVwur2WQvq6ihjeKplElx8DJCLuGzaHDDT2Ut3PgGYHFG
+xQj0Udm0QddPW1KIiyX9ECDUcl+ty5t/BE4VZntetdZxz8dyW3lrkKR/IDlzD7nTlKYDX5XBj2W
Lj7ajpCL7xsGkk/1QKHMbnI0Fz/yUWkGGPefUifN6WYMIe0HQjOLc4hoejl2kGrlu0O3XpDRgvqn
2M5OkYL3W/MKLuU4j+v7Kg1C3C0vdwVIV3imQz0Lh+xrynV9y7+KjeoffMZb3IcMQNGwR0FZJaxL
kZQu06ZOOvQsIszhscmMEfGDDpGXXCMocmwE6wR95I67LpAHMrqdiDQL4snbBw7ARCLqTAP2jxjp
AWttB44lSb54mEKWAUwFDXRH/9Zqb+OxcITcjo4tr/5FPio0TkvOZXT4ZG0BUCuJbkSSSB2QOXdO
b73lXjdp0H0zDLRMbxJXKMzrrZe7xwb8ESq9CkM7BnnIz2s07ZHfl+ln60axt5c2s+nVA7WiSbZ0
bZasb5br6jtDDWcpo0ZR/SbcBT/CrkMhYil2x8p9KPL45p2i+X0danx6T+wdffnW+ZMDxMOTs5vf
tWIdgr214Fz2yIVL/SPpIWTCUjWDjTHMXL7BA3vboEbL2CZwbKl0/OwxIh7dRdGUFwNmu2qZhwfc
nHO55xysmkcAURItIYi79C4PkG78Glwa7K/EjnCf9u4obcLyGFlnhleeJY36F1BOeDfpb1K9+dxs
eDw0U6xLLGAuvy1Y85DA12MncvZuLbsiY1jtdTsP03a8p8iHfcP/EdzwZ2z1qtIXib2BpSIrljw8
tqyW569RRu6AMzfrnINpB+Ueo36iZl7BAmaQiEIyNnYjirCY8KsoMQLTdE2JtfUcMlTYc2dhe4cK
PE4JV8tXycIFVcucnkd3CATcrl6Z5aslNjg8zlKxIoXIizP5vSyomxFeelm6m2XbLYgrTVzf2bL3
WnLTMzroOYEB8uWaAI6NYRQ1IXzgEkgeYX5wO+DZc1llxZmAutt0M/bTMQdlGc4dUBfAzFHnHddi
HewDDNpQMnGDkIPgR9j4j2XkUe3HOl7Co8ZjMx46tNmF3dbBVJN4D+lGPJMdRLImwylvOAu/G8kV
zmVZceZh6fEBmLTJzOAZ1KQTkhxu6c0wU6xeDkgQMRCa/Jj6BhouPIYDVMG+KU81kAfZYsDgMCQ9
bQ5d3lqigwqxWdiNd+/lNE3qRfUIZclbGhSxRCYk9XLbFibzR6zkdLTsj5mExd0uLLCW8C/ZVnw1
eimbLW670Wxsmgj5XkbZUGRX3pvQxxZdostv8RKAzN8QF8IpzUhYkOGXiiGBWqZAxG2ioldQMAdJ
XgPrMAvgCV4R3gI65o5fZuDifrPMPvw79hWl+FENynqkuNYBX4xYWkaESZRMQ6EWk2auBLJ5sI2h
PPldqn0khgsrhUutmLSejIzym9tR+JzqRIWQeYV5Bg3exMx/GyDl+Kio4+Zv9A2M/Ygw8iJNGkoP
JUVCaBm58oxxniZCMOiqpOGhl26vlML/zV79PgQ9Ln9FPgQdDVMXoBNO0DbTT5ryq48vTLNHQHFb
XJ85+J0Gu2+VP4QQg0zxAJywNdGhBbLW93t8v14NYrERoYi2YPPxSS9kHxjU61GxzoeyKcLqPaEO
mK8RT950NM1ANkWdxrlhjd6M8Wm27mSOnXBJ4HNGCa6IsQVGV+MuC+lKN8romXH/NCMDztBxDmPt
gQczUUSiegrta19rZc8VvRVqUD6kelejV2ORjFqBgVlR5U8oZXvm/MFckmzU0zZsF3wQ3a5pqPl3
joknSiPmF3RrWUM6HcppbzP6y5SdGNgEyylk8yd2rLTEi8cDFJ8EocpfnPIMGetCybvWnwix9Yb1
b18JT+9FXTYGW/iIe0tiFmGmFCSoCHAbMBftbDafiYhKfsbWJ065C5Jo/EEeEgSftDZux1eCAm6r
kLEEJ8KVe/Mb9RyxN9r60BXaYqzDA3M9GMhlPzrblmg11n3+7Mws8ziRxl2Hp89gNFkj+VVGpr2i
DSkA6pUrXZRL1U5BVAUWk0fqYWaLQJJiGO/L/DqOQxtfgS7MLW7mCh1bSoi9t2c1RakWpimRJWGR
82CFTlug3mxtsHIoQm5Eyhtlb87U5uupBtk48my7TXLlFEAmNc3R9C9j6/giKmFZ+eI4QynvttTD
jUT+wWyKOoGhOA3bJiqjNthY7HJAJRbFO+CAPCVeKVbxhwskIPi1+BQie6obhQCFBiW7kC4Tzo9I
xYv8PMbBJK6hrZZgTzJE9mecZRSh/qUHvIdf3r8WEeLKT9WkTOWaAJzWLgnYCxy60nU+0iiofiYc
5Q3fhjv+0c66YKki86/eGpReX8BisPiTw8sKoUtu+ZuzEv0TluTaO68kt/2rUtW1oJwgjKPn69ac
xMDUeKz5CnMdoW/+TDMaMGikcbz+Jjcre2whPi3HpK6DfsuG9xZe04qw3YekORMyM4TNCZVxJndu
18Y9M1BEjr8nj13TYRqIpXpcJyb7z2yrSOHg88lajlvikTYsDIIjLRK0vGwsX0Eo+P8FbV6ckFSD
uce4lb/IXqf9pVA+6AtyduCiq8gRD0s64/wlWrR+moWc20OtFjciYSmWROmBuu03UuXjc9/YkuE0
h9GhQNzcHKO8TR8jyWr7NPtMu4jdqWJsqTNRkXtn7BXwKJklYuOHDKAfs6Y2CtS4lpgbxiliIJMW
zla5ORYEMgBkeGbGYs+h4+L01iaUtAlNirmHDOj+AS4vcTuOCnGcuoiHCKnFGkMMRaycYzMkpGKU
KAVKps9yIKpnyNlDEyzq/GojC5QQrk3hbxClpagycTrdTmtMbYde8Rp/JilGtl2YOMETuiOg9box
6e++FsW3dApx1zAmZxD3f0iXEwfI9st1vR2IeO8RJdbLBIN9KhilgeNt7gIwFejDplHcdNI2iclA
AmdW3qCF0xXWQIjcbFy5bVRZm3+uSw0ckmQAZSNs8/NMFMFtzoT7DyngLMnmctZ62gnV9csVbXva
3SFOwxJhi+ydqm9RhHh16YvG6xFcTJCReIWzofzbOFP3VRAe/11A2XQvtyTnF2dAcrlly9hcen6l
fJdhJWdc45K38dK6Y/yaco4+BbbsKvRfHL4CDf4gXmqQut2ZNJ75wN6PTzlKQoII/S4w2xDx+Uhx
AzjWAn9Ovhhb+cg5oJRVRxEUvncSfZT/W4VYvyOWSyQu6rU4xhBsceU5lYhOlHoLa8qY356EapFi
VeXViWlyhQl3NeIPor3SYLybAAlKtuM8KcxN2gBypyyZmZHAtF6MnkP4Wwjt75FaTemZb9AH2uyi
fd41IihZdHQxHZ11ygRI91SN7nXCw5hvtG/xVXHzNg/LkJsZe4JxoRJ5brPzV+g6d+s69K86KvUb
PkdwOrETleU+TKkjt3pybx1innYfPcMgmCc5Q7b3xpnH72EVGO/jyRCGhFikUNG18ho1f+G8YzwL
fFh9pWbhpdSe7O2G5Z74IfZ0+WHT2ui7fk2QY25Uk6T/XCQ8JZy6dfRPUU7S96YFuMNpihreOyAj
j5p73UdBcxhp6/ytH/bB8CzrhEU4sXbxAXmgJuODKNfbSztMLyaFwrJnjXpDCSKiICCJup0ENfgv
dLtFk/k4jhC6bc0kMUykWea9K9bBwd1IGph9aXBPA7Xxs5rYXkRLmJ2dGayPnzjuOdJxRZxLOVAW
qykJmiuyMjJCAU60/wpnZRqdU9g/R60s33CSpV8JHDyzbxbubtQcMZ3pNIc423M5PCYdVeI2zWao
6e00pO+gtbEfgW1SrObapGcYlLLEQ/QYAPZB16h3QeiThUVQVVVvS4nLn4D78BZKKB35hPiHhaPK
CWK2xHNHv2pX+d8AA2ZA53LwP6sMPckJuwUdsd8i9iHsawn3ijij5tHHNlJyf+eifHAFRr0Hkw/B
jYIK/wATVYS7fFcF0XqGum5BFNYWZKKo487f5dbF79KZcpRU870GjYm+cDr1c2sBm0HTcI9ujEKQ
n6omvGgCRbLLsBWLDe6OSP82Ay3PJhqwql7aMShOjaZLuC591gMIH5gAbFYaoGCfOboID5zdy5mW
QiIGJspVOQ9GYsMITyKh6dljMPXnv4xFM/FYd+wR/sNWg097r8MO2OhhRkydp/cs/wiRPrJo8Mdp
X4R4Suk/vDko+JzL9NmxIsiBMcWJHu4aHfh/OMTDcB9kWTFul7BK30ccE+P3uuCvlntmuZO7VQbv
NoHd0q8/+6xSVz1hH8BegpSgJgQKjfGuXKTu7xHiLeNBm6VFUPg/0s6kOW4kTdN/pazODRu4Aw44
2qbnEDtJUeIiMUK6wKgN+77j18+DamsbMSosaJlThzyUMuUBwJfP3+9doMQY40ZRifnMdmmggqx8
oLsnerwoIhReudUqmVLp4dHgyvro4PNa7FHhlsXHCWWogWzSx+95jQVXHj6Q/BVJkO8Z0AbWzQR5
mMYprg7oy0nEwXXMSdeJYc/D3cDGGB1mNmh4XsQGBmiQIRndwB9puUzabr8EDTgemwaSt3Q9K3P8
Es5ebaP2bbJ6B61IZFsBI/FJBYjMNm5GfhBwipF+iUkIkPd+6VC8AkhANwXZr+0voHLdL48FTK2s
VU8k4OhwLKP9cUy6gQTXrpk1y/bvFlW2d0rVu4dSAC3T1cLC5kBzRwY/ifeCDIldoe3sijKE6O0i
8A0PJOhMFo1zuzbzOxV2bfeTA15G95hC8L5iBHuLiU5hP8ulXn+CCRH4z7hMLR3FabYxJ0gnpvVu
UYyHu2HG6oszLtDyYKsA0iVVbHd0p3CK9kGA6H9VNSOiMm7kUNa5y5sAK6Hg8uJQMuJM46Q6W8ea
mnedw1AST4pLPb2FjCj1+FOoEahyAmAhlcw4O1MU4fqIeYPWSmNMVE4PVD2SXACNK9Q95o7qV4NB
x/QBGEM3n3thEvoGJl5BIHIN9yZLMEl6HCJK31OJYsI5WAHgEBSqfEB6Hs79agqU0R3DUOnithgg
1K5BVkuTeKuq9j5ZxdiYW4BKk7OBeMritxS0BHfQ1xQep2EeAoFa+Hg+w2/v05s+HIDMwGM8qE8B
1E770YKA+rVDD2bd16QWtzvhU2DgoSCR+0wJn2vXk9y+uEXU41CtEfeFJGjXNaSTHyAk6L5JCbA/
QAYcBWbxRBlASzX8MvxcZnp6pa6Y+sfKI8CZiKJBqD0MOIlkyChtna3gmuflfRDkTXxHWoMbfywL
mj8bDwNDWtZoPXLAHUy7LQSbyAAx4JcW7qoA4BofJvhYZeURFYBarflQwHxp68cxU378uUv6CH4/
n4VNa4ppxnPMeL7xEDnCrevP3DQGokcDEWR0oIy5JYiisv3WOZYIVEZMLDo06/yJtrxjq72p+Rl7
XKMPCKE6dei1EtGRI08YDyDmg/9kB3HVHChjSBYcRtdCM24JjpRMNXb+MMLNDrdLz0ccTIXmbetE
MLe4U9POptdkkkHi28jN/UxRnFLmNMTM4nRh1JCO7B3Y9ECFLQkz0rdlgOBm66ioyX5gSICvxRi6
0amyh+BmtJGxAChJcrEgjfRfpAPSAWmuGsYb0cdowuxgcH745K036xpgmvShxOAQdb1efgQKJ4ok
iZmrm+UEcxbU1Tl6EmshAG98omgAFtjSQBPCfDNvRH2Ye7Nb3KoqBFWmB92Tls2UlJgKaKxI61zP
t76LlAnMa8Qzsuq1WWEQOJDH04ALBeukhaBSp3r8ZuRR+jiFXhginAoVjE2o2Dg344l3HEvORySR
dfDFDPF8AZ0fjHsDkQNKpYYFtYaQRzUPac3ulwje6AW+dfs7GkrYSAYUfDrKZaT4T3DIAFA3IizL
KQB/IrxGgqxgE/v0kNH6bZTfIYWE/g01OR9mfUycJC42FXT7E7x+mnuRMw7kzKIz/AqnRhIYRJbK
jaOIr9v2AOMv7bz0eBqZTR9rJuk9noYAm2lS6O6IrWj6Os+yWSzVBt9Yh25nPWIVNDwN0m+/klmZ
/5aNnXz3yZu9lXLoMHEsIeavRg5zZG5Qi14BR2Fe1VNVl9saHwZj62VpfPK6HAs8Af/5a4RO7dmA
Gx9Cb4Z+shmQLH7MQgKzVl5dwL/CxK3+0SRUK/TZZfKIlNZ68UxL/k6i6F9pTV3nrmed1bCzO6cy
cb4UCdGAsI/p3gW52DhCsi+OUE+TDV3k7E7DzMT5iJjjagWDEU/lAbvSnE2vQr842RXpRcgjaWTE
PvsaqSg0jjLtIBKSdsx+O8cTMooqhLy20o3JjYDbnpGi6LOL37VdNs6aNM36F3VWEW3lkLsRBUyO
a2ecS/euhXRooqSy6YTrouRZK8JtIq4VrpfeOlbaIixiv+oIi4K4qk04KvAVY7/fsxlkv4a+sr8b
A/vtYgieGbdd6VQ/XFp8Hhy+LCf51QOQ3wYGzlfbbrarj60l9DNnTuAcSOIjvmGCN4sZRs57WnXs
q9zejMitb2ogUOz9+iB9rquGUErJeU2ib0HTditoufy2m874PMAIPsxVKT/hqby462DL1NAzS0II
Jxzt68GLZbaP/AAR2hSm+q5OZ+9LjgtGt+7wcYDdWBTIRiJJkQILBHmvR0fwwYA0U90MmZZPfd+G
j5UvOAsDmwAtTAeC8aNo+hxjDqjk1irEnOwOUd/83eypztehRdb1yhm5hdNhFShq7X4cXwZzwieT
yyh9T3rWNexsKwcTDr3sRkF26tddrdpH2mrV5ziYivs4Jx5rBWcG4Ew1bvOY4voITBO442+RxHBH
6IQ5eytp02LXmuST7wyDBPo1vHMCLHU1zt+QT1XPuu4DSCTmog1ue5FnO+omEs1Z90W/Ng3KqW2u
onlYD5HG3goynbkC40se4sQMvyN7csGIhkJFGzSM8ZPHxdalavSz184y3B9e3PbxhplARlbJlezJ
w+2HnyHQ8WxpIlR33iJTWM9BZoC0zWXypfYmeCqZMagPQSlyufOonKqV28RsoEENkERsEPvqysOc
7FSPo4v42OH7UzX4TA0ONAhC7A14s3dlJB7IQmSfwpBLvAb0iZhURWfvm6lNT6qT6Qnjlvxr21oQ
K4U52R9oOMSf/dzBC7rNgetv+izO9umI299mpK/9FRoONyTfraDyDzMkKGqHmLLXlQXOmxK2eXjA
5YHmeIO8tb+xc67P2ofwjb3TRJ+rZjFiz1SWlAME20CyEq6JmzF3R/Ikk9n9QZZ7PWBjpupTxm3z
2XIMQpcRgGjkQJX1OKEWGrcGSqxvaRj2nwaNSI/yWiqKtj6z54WIBQqGpVz6xTBheq2QjppwIoPA
GzagPU28NSEBQeRswIFXTect9ut0W0BzCle8aNYvDXUnT7AeH7jsroI66No14FBf0heHCbCFOIHf
M7nGyVER/GWu5mQg1jypG42tXB+SDFE1PlewANswe5exVX7U7hzcQYwpxw3+93HwNW5C63cE1clZ
weFqgNfTFhFGFhavEVYNd2Y0LOb/g8CdmFtHoAlWmfIjvr9i+gRYW+P+AWPrPhxHmd2IeMTJBNOO
DKsiWeHsGXNxKQ55HS/ESzwo8H2qajPYGlgv93dYVdJMtGsYnoAVQn3sq8z41UHG3qvlp+PXGgxI
50g0/eFMmYD93i0EdqtXC+U1qfEk9OKyek7GzP3u1c3AKcoeiE4VL5DtZEobVyWg0A92Z2OzyQUN
qx6NaVq6J/UQ3zjOyWpY1VJmI9EHGMhBD0VGiI9Ole5JLC5QCFWBHx5UWeA0ogeq922I/5hiU1fD
b4sEo2AruAq1dLEbYxEllM0NUk5xwmCdHu7ocBKtI/Bq+rkGNuiYkfZuDuBhKn/FiUZrBLMvug9d
pL0nqGoc3cjWgnt6wrSxTLPnbmeKIT+mhOPGuOsX/gtEfWSdfjBY+7KlccnHQU8uyCVcMjNHveir
c+5ussy+1mmWh3cUEPYnvn8FK7yMw+9IkIsvmc6An0vfDrLbAIcNgHnDBCGIaCU1u7rXxbNPQg7l
cxKoexuVE/Y7ozN8DYKWU5oeh11vQiEDd9s75NivTJmV8HpArDcDnS696mMUkhD1m/qTxcUXbb4y
qu+sdPIwHMcvfo+ofsiThWIBUdXu4lftoaC2Om6Su9wM8YFCmdc+esQNATXGRX4Dgb3swZ9cYseW
ohOwwx3lMcVknn4IveJFy0wMDXaVOr9Jg3CB/5sEvmCHSJi8AvqvnEZVCNvWskZmKQEz+ccRw+0f
AT5FhN3MVVStwzYJXhropCMLN28/6iIbDZoYLNaVTDrUK6lVtyQceP4vJjhwDk7DOeB6bD6zM2bP
wZzX+Ua1zfRNIL14pOHQqjXweoXVN35YH/25XWYMmXVH152GG5JqbXM9N565+FH5mGeIoE8CjEnG
+SSgOt+jBkRYYXYYafD6TGA3V/UlPH3CpgdcRUM8HnkZ3PanUeDdZdJYpWhJDFVsUs+w7gUFGFkt
UabvSP9GqsTnlMXGqi1ah9NoUYy1BEyaa2OoJT1sqhOkQGL2hm2dGE69haTN22cbcl9SOwKzDSH3
gHtUpXVg/vNoZSaqoyM117ds7MExWgjPj1O2SKUobvUmx14/XoAeZLEVJS26odTmWtYhGjjUqG4I
bIn6/guhhvkzF+/++xjGCbKihpgcA6ihXOdgltkqJFLcXAdzJvayJeyQenUR79ZWnrxAWa9fGpz3
Yg7HRckQGRMdaw8zb/wYYgK9rD5yf7OpaHeD9iTW2yFth9cQV6zjXNJ/XTkWKO6WuLjIOVQaYdk+
oGb91OiOqxfs8Bju15BGL5aNegErToLpb8PGyJ/gFYZwdRDIo9Py8/FrWFJrrcMcpHKDV6O4Yefi
Qt9AQkk3BnSB4YCUIPiImIuulgXygStjxLFDMlmm4jVaQ8dDgx8FnAG0ujFJD4rhe5bS8dmhjGq2
gugAuoQVZBvgzro2NnTx+/AJfDmg3CoLYzOihDQ/tmMsxo2Xp/DMJk2b9qYlYfQzet7mgGGgSXtw
hu5Iu5YWKy1sGXfbuJt9rBeYEtYGJx7ra2e0+EbWJFC2N6FGzL5bpovi9bKKtnSz8dzgAopbJbzB
mkwuw3WqnYHsmQsUceATXoKkjo9FRXmVahtvCG0TbgBJidxXOquNiQWiVwx7LYaqW1N8cnQgU66e
XLLKgl0lnPFbE42L40stEQzTcrVhMED3ILar7YpXsFYb2wKJDGVlQDf+EmNog0uMIENvVeWQLzd2
kuDFY5oR5JAaR21s6qJCvLYlJtNrtnD5acZvCJqMGsiO6uFsEcTa2hPNfG+xlW3CZJhvxBhHzS7P
nPSopylUqxKXLQgY1AvpoW1KjxRplHz+nqwuriGgh1iV1lxtfsddjAZStrC5bjLDbXArpJQBe7QH
2z8EQCVI20fyr/EbSu/nqbcNjpegzz87LvEnG2QTvvcxZn/+1oVDSK+oqLTYVLk/cH0lz/c7wABe
I93YlIBK9PKsR7xhynqD3jJ+iJLaGqA18IcbBMsz6wIpCZnbmiJnYykjPM12Bus7iKzgIe1zq92S
7mTve9ckU2lUSXdPvTdGe8mVMlrZHEQmq7/DTacxEvEDg6f4VXR4vazr0sjrz/i068fM7OgsDrOs
zb3qYIbCW6653NFDiPDvxoEKjEdW8Suy0/wX4nJRrFPTR7NB9KSYt4bthAaKLtQdbOuRAabCPQWn
PYq7kNTLfsOBWVPJ4Ox16hONUV/dtc6r7cy6RhtjCYiYQbikUztdf/A7ZUOEJMIu32kq3l8WAGSw
ieGRU2Aia3lALsSBqwradoiw2l8aiKYGkpAuZkqo4vx9b6K6x5ZCZS8whmjdlU1rbwFUYISA6HGR
S3Fa+AzeVn6oAOXQWKV1PnzOMDR0VxBy6LbAzSFVGRqzBJaM3Xix6yd6NMhUdGhMlbnM4mzC9B64
tfs5w6yKt00NxWIj4GucEnb3nznb0fOEBW20zpUzbzVXTvzxi0C9WF2c35kNSSYbu7Dooluq+Ja5
FjQaPKTKB4zNwk+zpW2EBl06/QalHX+ZyFm+Uk6Wtxq8Nd6UWPzhWmW32TbFbfQl5AM/0aSCKZR0
QPtRWGBcX3m5Dac8W5A2r+yakSZORuwUYp7kIysMTyNq3X4osXwn2rn7SfEFhsqiLOP0EdJM6MBR
1UUvgSLYnjcinDo2EVOq3nv20KLluzbsHXclxTQkyG1q0/X7VabpQ3frWYxT+yFKZEF/GaJV840c
AF6Tm9BjBuBuItO6CfDp72jdFFMF8whYmT57PksQr7UwMjrAEfNzidForWjfEhc40uueTFZKJQIv
sTn14MLeLDYdFqnvFfYhbeJZ44OENoOWQrGDVQ++dCXNG7wFHPLXYiftghfpCDPT645vjgK0ihXG
/3hkYWP5HBMKjUn+ULrdHdF1nr2zuylWe4dAw/wHmlbp4hchy2bAg7EsnC3GDpgk3loezqzU/4Ho
MJ0PU+Gg4gX0HNv7UHdukx+0R+aSc4denwbENgp1xAsZrRLHnW2ToI6wt1gRjtiohOTWrUzwfXO5
PXDDR9M3Uqp5xvyQ4tOf7aF807rDwpNNMrNbDnxOqMa9jckPNNajyAtSJyA7EbiK0GrxAhswao9J
H58xzCEZeB2GSNaxXJBsP6h/wmPs4TC2imt4qVQWUS7Q0DrK4n5OrbexiSz9qKDWk3dfQxVJG/an
Ffpr41sN4Pbbse36BSy3btYxVgMUVBlBLes28tWRpjYJPl0hBRw8Rej5JioQ0GzMQKfWuu+d+vdC
GSYDYLDjxfakVujwobKTdZ5YWI5iQG5zHRun39pBaE0QdjbSEYLWT+WDpCHZosMyD1AKpQKCKOv7
sjPUtMLt2/vupsO0w+kddJ5IjRbmUdeCorm2BStu6Nro6whF/1tAUF60HXMrB3fiskbiGH0xdeB3
0HvXXBrmA4IpqnwMginKyrHCwj2YVWfzT0Pf21mJ8Tf3OhcS0NyiOBwdqtU1DqB+vcXxiID4QpEq
EvW5dwJZh76CFDZzbh1a+FAqmwQCpNdmxpPp2OAzyoqr3yEg7LTOZqW6Ox3X8pmaD+ZW4FEYr2aT
5NDtYMN5WSmFsZJtmlZ8Q/YJepIyp6GyRvwI+yiSmgx3yzbc6rZdpsgmRjZj7M1hnCMcpATkXd+P
3WBNgFmM5YeY9ReHGy3NVHgUkuy8XiIEg/tJlkiVkKY+TPDDRtpY1HAS0KcsEYCzPZB/xiUYgjdu
BDnBIV1Ya+fQ1Hl7G/tN4GyiXg79WisfMAL7Ff5tfHXUKs4L/ztMoubowQqlSEVk8UuJyvqJQVjP
NHEmZnYpW8ziR3xrV1GLeekGaZt99EzQ310OSv0IYQx8iWdLDh0c+0cslsbvKrfKe+kQaLuL6OH4
W6JqbG/bEMLGiWkt1kZWTd96Y0uEx2tV8YHJZ3DqdE2qBqgaXq6eucJpC88C3fsTzdI4/pmnOdms
eZMbHzF1SvF+c836Nk9y/JVdR1f7LCLA8cZDcn9ntnVyckM2ZDJCMRLc4HcABxF2M/wl0Tq2u/Ln
KDvC8RDo/DDj+h5GyfRjwMGY+zVsk2alpiCKVgDD3H24DmM6y+vg5G/ARL84oRy+yrktHnzFhwJf
zAEicgPfeiLELOxyp8F8jTOV06bvoqdELAhrlFlTj8m6Zr7ZZM4hvxtBbbjtISKgeEUQ4AZD/GoW
mLaKJOrRLBgYOaB7mqOjNwnX2YRwCb1dSYO6XFEQ0CnAVFkh0hMc1hicDyFGEQRsofxFPkdymzv8
4PI3EZNcje0d3xHZUCz8aLl1gcatOrYizCxLqfTiqeB+VZ69yJLnDDca7l45dDjyKD5xxRq5sRuR
6g4gk3W17hyhHrDxGV/RL9avMTeWH/Ryg44L3zyeUrTFT/Q/2xO23fXziEc5LkOhwF5HWA5PjAkk
L+I/UL7BvqTS31b4k5aHynRDjDVqryeDqytpBN1G8PqJp3LQEcjtP//xv/7P//4x/mfwq3go0ok2
+z/yLnsoorxt/uuf9j//QVdh+X9vfv7XP11LmaatbA9WpQvgCQeVP//x+hTlAf+y+I/QjMKmbmg0
l1bW3vdY4Zd+2D9cH8R9O4jigmB6tqeFtJVnOY5+O8isI6Uxi0hOTWFOD+xGJHYaVfBY+9peW9MM
fx9fmHB/fdTlb/3j0f57VMciucWiBSWss1G5uve6w7b05Llu+5iq2Hm2rNwwtmSDRSi6Jkh7OnXM
PbUjSurrgzuXBnctnJmly1exz94rpBIACNikp7ippw+Lvkw/Ulb5H3Bu9fObsq4HpEzXx7z4mrXk
OoPTvGu5y2/641uKjJxfpzXTExlaSKVn8L+ftFSjr/2MMG0KxbDLB0H8zfVhL7xnYTIkydOm5xHP
/nbYHqJZqaooOTnV+JT5AMu9TmDpUPHRwR+5kx4TsdCQoNOm3vr64Gfzd/nIDK5pamqEesISbwef
5ESbMW+SUyorCtEChcstFOy0O1wf58K7FabtoA1xJQ/qeG/HcWqumwzDQxpk3BhGyL7OgQSwMvTt
y4DD4z4ncuHr9VEVf+vZFBZQPinWHNe2UWK8HVXTbR793I1PTPLFdhRR5kR0QBlDOyzaMry/PtzF
l8lyYcraaDPc5ef8MYEQORDQY5TJCeYQ3U8Rq2NohXhfXR/mwtoQpmc6MM2147jqfMKIuRlxtEhP
fjGi9yRPpyZQnd6Zy3EDf6oKpb+7PuSlzydMpidsfRi3avnzP56MxHtLEa2anKLBltHToBOqOYOR
pm0wlHbxTVeB2ePgyeX49vrQl14qKUssELZYF+bE26GDBid6jLF52nICp4+x3a2wug36vzFD/xzn
bIbqPpm1iBQKEQh3CLyr4BnKW7Ul/wypQRjhr1sE0fe/8XCAXdLBYllygrx9OFHqGbTYSk+uV7T9
pySpZP/oQGXa/J1xLM+Bsap5j2cvEQWem40If08j1y+MvxtzDp6KGv7jOxPl4tdyBN0NbWGUdv5A
9OYhFXV5doKAvITeqzHYYmhK/OL1B7o4IT1p0gg1havl2ddKU+UDt4X5yUFF9YUCIhRby7Q8fPji
xuWGp6xGwKKLqVavj3xp9SGm+Z+RLfPtJ2MPQ48BJ+6Eebj5Sbgp3opsPQLRCcbA35sWnOv6iJee
VZoS8x7Y65Jl8HZEDK1iMiSb/BR3kHp9So77th6zRxNjY4wbC5qZQEbJO6Ne2jslU5Lmv+OgBj4b
NarsuRyaPD8RqeLRYDHn8jsehOXJJbfhx/UnvPRO/xzrbHrS2i1GRG58zchqXzyjXUy1KpKJRwTE
jz1686f/vwHPpo8Hld60+jg/ZTqteTjDifIt2qLyWTTS/lrlKFr/xrxh98KEGMCCi+XZ+wzJkJQl
UXenYkjtPa0z1d7rmGC79ZxqhXuaGzvV3fXHvLQapRY2x64Uyj5fJVDDkb/WXXqiGdxU69onXHY7
0rx+53VenKH/b5zzNaHyuBKxTlN8ScNXOrETMofQeox0ovRnImCH6IYIX/e9gu3iFP1j2LPds8Xr
I+zdJj31eFUJ0JPMh5dU0fTbk0lvR+/sbZeG4/jT2nOF5FOeTZqwxVJjjqIM8p7p7xJ0UjdUhgEG
01n0+fqHu/RCLcFqV452TAJA3i55jsMyQOZK+Svt8ceiPbjNLagHq1QHe26rB+7Z3Tsf8dIiZHtR
puJ/Em7E2zGdDABfhRyAA90gd435UXmDysm9I6srAEDMq/rD9acUy155Xp9ZFlpFOCzSk1q+HXLC
rrB1DJtjSbfhqwvvoO77G6MvIGXApFrgIYSr4EEjXUNDl+1ODUuw5vWfcfG7OpC28Mz0XK2WP/+j
uJm9tlaZpeOTEWCLscI+o7vDXQcpNjcOMNfro138tJpiWAlaenzbt6Op2CCQcArjkw81+QZRcAm5
HpHxk5OBAJZppY+jZ9rv7LCXdgILR9GlfrMtBNZvR7WxTFvQ2KUSDk3EBFPfbBqQxHFz/ekuvUsK
GSpgjSJKibOJm6LyhmfSJyebMKC7bvTLbjcmcyVgJlT+O9vb5cEUq1FLuZTDbx+qLwbiLrwpPuFm
ar9iA23cmkXgYNVqdtvrz3VpcdiWY3LPpwPg2WdDtdYEx8qw+GrC1GTI0/hZj2E1PZD3AZ0egWD1
zhe7NE+As2yFy4E2LfNsOVZZYWYu8txT19aYNYfFOHyfGgeYpbMQExPgV4/1HjwGT+brz3rptbIc
UNbbXL1N86zC0Y1fcSAKin0Qe3I+o1Js51xZw0bj9vDOYOLiaEoSwU3IMzP07Dk5Ef18gvl1gt5a
r0tA8s9SuHh8uJW1NxBTbdgEOhTfzjQ825go4wIZOvqhQSR4R99Q4XhExBqtLbDel8SonJvrr0Ms
v+B8l6LOXEAYAB5K6LfTjOTVIiXwND2hn4eo7Ttkpxn1/CtBoA5/TSSQdpX12HvkVeL+KVoiSrj3
yV1IGsb133JpGXN99lwWlwM+dvZp2mEwBQ7m8SktiHHEUNDEmKQYzCb8G2fdnwOdf5VYjk1SFlxl
M7P5Npe4tGxkL4S46QqY5++srmX3OX/DLlPXhbQgFbL6t2/YbBQcTV2BQtAXKtYQZQ24R7Xj0vbB
7w1wjlhPSNrRR4yImvX1d3ppcOyDliNvud7KZSH+sf07FggJOVP66OIdBXM6Rp/+QLqDbTxjrTvF
+4qOZ3yP52rSfg5dSG376z/gwgqgvGf+gz2hjhFnT9+VQ1g3/K6jkjhU4Tqbds7BblX+AoUqtP76
47L909znpAMWOb9Ppz3+DkBoHlqcrn7G9BLrNVHhMLJTMP6jjZs3ONzkwVB/MGrYen/j/JMuNQaF
Bh1aAPK3r1uOCAiTyvaOApa9XhBrtlYA/Mp7nASZNb4Ni/lJkfKXv3M2XdpqcKORtuPC4qHJdbaQ
F3ZYFdP5ODq9Q5+t76Rgiwlm76HMIBnvwIyD/An1EJxD7Q3GkeoZyYRJcN7W8D1Mu622H8YPAY49
JI2UU2fdTyNahtP1CXH5h+pl92Wds9udTUmLViEaU+kfPRyXij0IHdnUpuqnB/w8TOxNJppiotd0
0HQ7zt2Nby7UjzCKRjrnZa/8fVBxXBFi7SXuntmg9yI143fqt0sTFzTI4/SVrF519j5rhImDX5r6
OBioNkm67z5ERFD8wEClm/962SQphfki/9qDz7G1BEfMwCRJ+2j1WCDTBpvpGZbVIO6MPg8qnEWb
IbTXZSe86NP1z7E8xtnutKxOxcq0bC7CZ49JWMMoqUC8I3x2XBW6lryJIRXc+O0cDsynplbFb9T+
6bemFOnTiO94fLj+Ey4UA4BDineNuAZDg7PtmEh6hUDc946w2+jR4hmDtrgs7C+dPyOLkX2sv+Hb
naib6+NeKHuoirG0UpbFojkvVknO7pD4Cf+INmaAa8KZmy8WcnhfB3MS7TELjvJ3nnXZ7s5fN07D
QnAUaDoPZ6XWbCe4vZS+f0ywVY5uy54eW5wU0iPxDzksqsaupr+EhhoHtrD/ev2JL81p4vRoAnig
1EKdjY43Wi7QiBnHODPktEFhl0Kolbqy4kNvt/X0ztEnlr/w7HGx8eEtO5bDhqjP1vrQM3sIW/eB
ihvRwCTQ7s3sJ4V4CeLRfOqrYnqO22mx648qWHWjjA/ayLE/zAgT5tXkhbk1tG++A2ZfKnuoeICY
TWFZ/34ok1RC6FRpGUeF58ZLUM/9fcK7obWKfWO86Zs+w6KvdTAkzFNEprS9vYc0xL8Ja6PldV3/
MBemIgex6S6XFwE6c3Zu+C4wFUmUxjH1aRlwKVSx/WtOI7hyoFL1hsJ9lO9M/wtTkVu4sPCYoQWF
PPTtWZW5jkkCY+Adu8q1bgti44m2JeRabzynSqCpEXXV7AE/Ah/iZ5T6L9ef+UK5x+OCo4J8m8K2
l8n6R2kiUpLrIGS4R2NIMtJIvRLN8dTDl7o+zqV3S9dCYVVFX9ySZ9uLgLlXIY3wjmmUwZvKJ2F+
cMOeXI4Ga1Ss/4u+f7w+5IUdzWJPAb1hXLDvs0cbRe8VIYkGR7hUzV08WEO4byOZQIcjcHANeYoW
cxEM7DrXB774rP/qnaDsZ3dZvvkf71R1UFi8YfCODSbTt1npV9CiJI7Frum6X3oRYD3wN0YEemc7
s4Rw9Nks6mlfT3ha+Ee8j71bI5LBV2S0KGgAbfEiJvRU7K6PeGET46TiCr70vTg0zr5n3RWQdv3W
OyZsprsA0+m7REafk3rsvlwf6dIMpZJk52JJSvWvSuaPt0l/vmqp4PRxqu1ogxKJXBFjmGb5N74a
MlU4viadyn/bJbHxBGfPDH20q6bdm61dhWu0Bc6TZeDTussLQ3y7/mSX3iELAlLEv5qy50euM4ou
Qj3APFmc8RD70ENcG9CsULD1BEr9dSzDUsLjNYIvLkjU22k5hmEUE64N+AOpDTJlMcMkCgcMTkyN
JOX6s136apzoDnwMqkwKireDxdg144MdeUfNZNwqmjQL+Qgzyr/x1f4cR74dx+qr0Ur72Tvi5jQ8
pR6Rd7vCQoCCRc/in6Blm/28/mgXPtvSbdGe4j0Kara3Q4pJ98SOWPpoSPlq+4l3nK35WCeV83h9
oEvgJSNpl1soJzcO+W9HyvIRGw9suo+eJkoya2vznvSnwMXXt873mKMQ96o8hLaFEemjGuDVy6ZM
f13/GRe2Mxs0gGpFUYS652BNy1WOrKeRedNiR2/FjvgykOa4ZrzsoyD/9J3HvvB+uSQDlILUmKj5
zjazgljUqPM944ijPgX4rIPHxA8FdjbS6/76NF3qTqW4gJPLZ56N5SWVn+XS9o/GnOOkTvzXRGJu
tCCmf/klKuLoBEAbBSc4xNtPiYkf4WOxMI62bmDf4igPp7POlNEciNXLmy8ihn79zrXiQnHBlrEs
dwu2AK29t4Mi9vGDup0DGkIEVD2HeaC3Qo5klagBx/oNsSUyvC/DICKfeqzemziX6jvGd2F90BSG
Cnw2f0ncdOpq9IMTghfR7yQTyUMb0C9RBHD9HoUK5A2wRAQXMycMKBnT/CsiaGylkYUT8fDXvwE/
hcaxR6Fo2mcL14EdInPXCE7ITlAMCvxjaarmuE8kcOdjNYvP1weUF5YO/BeYylQDHJP28ud/nF3Q
30rcpFw+gDZwAgYXUaeMS1B1mAYRupgOEikZPEDhtMgSL8vYPvVp38/EppGwtDPx3owPAVkqOBLo
WUQfcTjFhHagG1bvPMfGvElkdoCz/8zpPxxHTtD7WDeG+KSbRW7FyWImUDfTAVqqX9rutoTSEXzA
EKytv19/2kuzDSjLBDnA6YKT+u3DBthfNYPdGUdiyX03gZFZeeOnTEz557HP3cdMuNnNmDruh56g
pO31wS9tGlxv8DnE148JdzbVqga2eeTFwQkb+ObFjzDvIdItb1YJKOc7Yy1/19l9CiaTS2nngnBx
eXn7oJhAoOJXk3/ERIIrIk4Lfo0VBc5FGDAP96QVInNXyIMbzMEHc1hhB2/H70zmC9UtHV52LXYv
CRx/htNasunqqV0udZiUkeBK1FXw7Oeh+cRGng6bDlH6/dSqMfv91980Z/rSgOEFACe+ffrAzVDn
uK1/9HF52zoNAlpiXdGimaGa99fHunQCKteDiwRwD+/4HBipKgW9GNUMNXw4Y9VQZv4H04A8ieFO
PD6IgiSondatxGNMIYkipBDeMirJeizfgaIuXaOVBiGh5URz9t9IUTlBqYKkLu7tjo4+dMSzPcjS
c/Z6EiQT+kb+7BLQQKSGg7NLpqwXJyWStKmNmaWHt9YqGoPCe+dcuTQN+BgOqAH9TQrJt1+j8wAM
ul77x1JmGGQ7EJ7NQ0Fsu7kiVqEUKxMfRDx1XPdvzD9tewpAnhrWPidvBK5XiZLA5WOUauR7bjN2
n8xwyWgLgO/XswHbakvyNDHO1+fEpT1Vw4BTJMoquCNnJ2kYDirAH9D7v5yd2W7cOLSun0iA5uFW
NXmKkziDy7kR7KSjWaIkUtPTn0/ZOHun5IILTqMbAToXLFLk4uJa//Bo5Sg7+sgShboq0o9VZlwj
rz5c+Oxnh0NxlDxske9ZPz/0uYblLBO2e9CW39yRAmgoMs3cjB4KJjfcfGl///YMz8UXAiiZM01c
gFuro43KwiCCTPFNe6ybwzRycUlFGSK/F7TiYNQ1dgkZLFfFt9buqr2dSP/L2z/hXDhltujmkqug
3L2k939dXDWErK4d3eAxxfLhqidJkkiZer9UlvT1hRT+3L2xXBckCNQHnHXZJc2ppLsj03XQRbmC
xgcvh0tw/FXqwFgMfK+1z+4s0aT2BSjPfwgxLkUfx6VGAAbZXb0gJq1G41xxcwwt1Z0ES9wHN3bt
bGfjOGjv3Hzg7MgpOk6Wv48TQPB7pwbbef3uFacgCeaDqqTLJbY6yJ0BQKFFlfxRLtSw0RRec3AG
+dxrTZNeWPEzX5dXp07Jifoj5Z/V1y3zGWksbAOOc9mm1zlaOChOYrW5dxx7aC5EqDMHaOkykHnQ
daPauvz9X1tJ9fqIrU2aHnuo958XCFo4RWXxoYcZh7FXfamPfub0/GmkgraAXfMK8QEfLoOP2aRH
ZeUWROcsHVGkbmVb3Lnx9EdNb3Jf9HK2b2ABJMntqCsMbd//NZdizFKzQCP+FRoS3/AcDw5wA9rS
Wgf8Vn8dAHwe7U63LkSoP/2sVT7i/j3YauvIHmqQGs30iKpe8DMFk6wfysxQh3ZCNp9UG/WHkFQC
ARGHN/gXWfcox4cj5C6YFvByqD5bjvvsa/VsbqDoTu2FPXBuw9G/Wa4pQBuBa53uASu3gfUn/MJJ
t0dkltrEtw+lJdENpwiOitLbq392y4F114mgtCGt1XD44zkA7QKGa6FG7wsT+6n9iCQ1qpEAfZI7
21Uvbw95/iMELuLcHg0UUv7TKUZJEsegUOJjZQYgq0LYYu4DpjgTugLIU9dXvY6Mz7VEZuiuKgMX
a5zAy70kVIi3XuvkLpS1mhwwEr5V4pev7MG4gHM+9xWoxSwXJ0U7CoWnP7Fi/livglVPEF7IkOSy
cXPAdeBKaxHnufANzg629H9Bdi5IpNV6IPnslZ2rpUcDf874YzdrUu5n7E7lYUbS7ffby79ErPUR
WBoI1pIJAzFbJQVN70weRgPZsWyqpNg6HXjFB9Ti5ovXhXluJDYxUBLHADezGglUuoOsSonSZ6Oh
wZlT6n5GtAH+mInxcbMB8YTqgwlolmJzNl5HViZ24FlrDBmd5gpB+X7/9tzP7XYH0DU3J9Uintun
n7WQQiXWoGdH/0eWtv2NU2nNvRElaYRBhN1diufncnLuSkBs/zOesypvd3YXW+hUpEfbzoz+Gr8t
Ve6VNcL61t3ktqHKEn3C3yLeuK7EH4gXEEz0Mmnq5B+irAv2lDI/SDe+/+nMl7uEDAqBMrMqmynE
xjbbzlVv/XJooG7ev8pcmrZL6VQnF1zt51kOwQxRNIO64yD/341eiU+kAtYX6n2DYQGpmX4hNzmT
GVFA5RaxKBotoeV0fiMmXKZRl+mx5G1bfQiiMZcHA8nDD+ikxvk+bYZ4OiiB6CV2KWOF9vzbkz53
l3KAqT7SFQ4w7z79AQIFYFICciOtk0u1ouwF8kg0eDbS0qCK6gk/ezdSdPyGEUsaelpl/wMEFz4a
s6cOShHUWgLNX/mDprkq0jndR6vW+u+DmDBpLgLuqbIvj29P91zMogRDvumQihrrXnRLdg+SsEuO
CXpg2Y2LDN8ODwlrX1a10q/eHuxcdQxwDO8YGGhUE/6cs78mNoxCQb+iJIhLA04KbWk8t9QdrINR
1twalaXPN4ksEFZAaCUNXhTZCzrQWSD5Px2TuJBHnIsj7G8LUjCYPLxEThc6tVTl1dEUI/eneTfx
TJakGttLd2JC/GNLH6b89PYSLPt3HbUp13CayHwZerW9nLGzs8ziziwjiVqxGZm9fYOiplvvhObE
m0bze7QRUBiNL0SO8yPTHPyfkf8U7v5aez3KdYxCfTJg31fWjs6u0z9AZA6AsI+a96EMSoBaAQlR
tfuHOfueQ9oNRgpky+kq27i+aFwu8XGCyPQZxGF043eobz73/FXYg/vxb7xZb/57/7B/MJ5LgmJ6
3urjGiAXKUTKBHSuIfc9amBhShi/SlDB+N6LYZQIK2T5/A+z9WkRcp5g5Znrtx1at44aY0quNcr/
XyIcbL50OOzdNDq6aPu8xP8ojAsNv7y3p3uuWEOw4JZfQjYwp+Wo//WBUTNyuH1T7VEh0zXd+giP
XyPygLRNrEsPt0bI8IWftt4tEFssjD1vqzVsho3RqhmBAF2Y3yTQ6vgfcjA6ObTC2fcmL87T32Wh
YrTgw+KjHBOYdHhHDD+QIJS//FxGT28vwrkDTXnQ8kDzLEFmNZaLhAu72I6PcYFY3KbuvbHfNi3s
Ia831LZAcOlfPrfNvqZqAAnbXdK0v1adohe8Jb1Ij4sHzsM4Yz/rp2L8bZZ5j4gvVYWtrl3sNZ6d
p01FFnDlEr5XextdhRTN6iQ5ZnM6H+nnKP3TEDTW/BABa2q3NpKylzruy/5Zhy6yW+pBFC64Gldr
i+AQAsJOnx6RGOme2qxb1CZnX2w8q/TVhWv4XLTi5cxQNpknl8XpstZmWaUt1EEotEmHtgf2KZ95
NeDzUI9WW+wLL0f+o01rpKzev4UWKDCVIEoFlD5PR7bmTPJg4/JNkPt57vPEv0OfqkdM3Ux+NBNN
hAtp1rl1pdjLjbjgVPmcpwNGWmEipmAlR8wRwF2beM/oN3nnCLlDNiZLL0CQzmRYNDTRz+eRSPdg
3aFCQUwsAj08nXmmd3cdNlWCYBBPyJ2VczfdK5VjEOIVi9ZRih2q2L+9wGfm6wE5XAiGtKVoiZ/O
10KsuZ6xzjqiQGZuhSl4O0jH/zWBcvzy9lBnjglvI7bQguqGDbO6ebAsQvvILrPjaFc4xM6zbYgb
jVoQ1oL+CPxzCKqpubCBzmxdKgtusJAoKU+vz6arMBKpOjvludQb2yBokwCJRMP7jd6bc9vGRXGI
DHCuF7bREmhWx5OnkOPzAOAfareny+ohu9NrWK8+AqxdnMj0tBefS9XApXp7Uc/Oj+PPDHkPQRQ9
HWhyI9ON2xGss43B+6YoPHwncsrJ0dZH57r43NWW223o14Puf3voc9+Tc7lQmyg5GP4q2NqJicHL
VACxiIf6DhEwe99nQiLsb5tbaWjThSh0bk2BjyysGx6bHJrTqcLTagpssgAa9Ej8XhtODkjWE8Vw
AadyrpSCQAIAC1pMFs/a1bMO7a9KC9DCewSPOFxnyKMjn6cN15M3aRsEePKvZokc0iFuawSMB+0X
pR7EZmJXuujlOS6qXrMnGzxcrf7CvjoXL+A5WuAgSLBfNR+ackZfXnX+I2ihQL9pMAiNr0xPDupr
hjODFjaarR4AUljNwaY7FV+//5uTNVCNg2jFn6tv7vW9g+weaFlMXvB+SbppOwHZ20+j62wwWfkH
YrAH/AdUJJHDpN9z+s15kyQW9mLRYwe7/EUXllljxOVixbBNxayloSupHt+OM57Yn9+e6rntBmaB
a325eYANng4dIRdNh6LUHiMPRNbG0hrVI3fvdT//YRzuOIhrCwpkDceNsCwqUQKlnzSn41UuWq/Y
2BToLiFAzkV6+ryINlCn8ox1gbBG0BeNDeCI6A/KDXJY5S2oXUxqVZ1+e3tK54eiEEmayfty3bOq
SqkhvMxQlpbnV32pv+RRO3wTHXfpP4wErgEYFOksZZjTj2SiV4XTbho9lmkit3lV408rev2OPRxd
uKrPTYqKG5WI5VO9EjJocqefS9rNj0aKNvhUdiXW7imWtWEsguHCXXkurJOFgFblZQo9dvkxfyWy
6FN3FjrE2qObxDhMpfqA57sn+hkjBLzPrwPajvNNYM31hU+3HKj1xRUs8TzQSZ/tdcXFKqjHOgCC
jzxN2mfOh/hSePqLUGZwZ2RJhEC7u2jjp6K5k7lsL6QjZ+bt6+QjiH5QCXjVb9ci+LAy7nmelEH1
RevKcdpMfSBuTacvfrhNkH5pA+QfL4TVM1cZjzUulqWLzVW6KgTkyBNOsZ8nx8Lzq6flngZ62aHF
7Gq5/UDWkF0ILmcHZMsuIZwX8XrfSrTKe+Fk5LVY5XxHAzv6NHbxF6NUucFFUsQXJvg6mIGDoki5
IN0ZcQ3zbhZh3RphrMcJQbUHVBe5r0jCrOe3j+Orzwd1hC8HHoT6LO3UZdp/bVsr08tKw7H22CFW
9iWoDF+G/eiJJPQmSyI4Z/kpKpnOu7UyVuOuUgNUOrLRwEviCL+bSyHynM/IGNYHfO8HLJZSHaH3
KXrvXbgMSv3GMALCAQj608kWIxszwdbk2PM1tzz97G3eIrWLo5X5gMhl/d5Yx3g8L2kSw5ddYvjp
eAYcSCqlyFO4cNh7eBLC0kPsX4X2MQVwVLz3KC7DLXVBSmM+N+8qhcUsoza9IW8QTveRo0mGeovT
T3WVt057qIXtbjDw9S6ci9cbiOPP6534DOYTpNDpHKexFqXtjPVxKZ9cj2Zwm0cpysPuQLW7bDIq
j8nQXoApvorsFoPyinZ59hFtndWuHaK6TVBurY8GJk7eNqFC9VBMmT5tG3nxFXR2MEC7fEqYHjTb
T2eYC2dC7aMQx4Z857uqa/HZE3T4kf3Wx/dmzMvE/hprla31qd8O5lSJYzFh47JDuxwZXsCGaJW+
fe5fhbNloAXAQKK29FlXr0hzFhltqQHlFCH8z0OOGivu0/km8mITEVBfXUjRz20TWOg+NT0eA4Cg
Txdx5DZogSxWRwnl+lqyOa6Rfp+GEH9R59arO+1zk8rd25N8lXszyb8HXW0Tw0kx0rSy+li29XzH
ztAwfE1HbLt97F6+q6aIXxJsMsMeu6YLgfXcrkFyCGwjIEPL9VYLjC2MP6LXUAMqqDrwXIXfb8ce
Be0tre3x8e2JvroslomSbqPFtyhlrDXFIr/wQLDL+ogsf/M5x6oZNfS6qi4Vwc8uKAx8mPgeLKz1
YTc1y9PmTlXHeaI9GZRYS8XB/F+rRy9j7ekTGq1OQltNVMWF0P0qy/kzw/8/Mv200/3TzL0ZY69X
HVGX978Ln+KZOwN4NVWMlYbqg6+zJUYs7LDkihawtPb17SU+d2AMjwUGKWqgCbCKc7ZCfl3ghngE
FHFrmsK+N7GexvIAE8N+NKsfbw935ryAs0HKkZhKA3FdZhIBQZuzj9JRbUuqEWOJUaZPUZLgkX9F
JtS/GzBl2L896plJwqvjBcDY0GfXZcMcNZMqUH51BK7v3aZ6HR0g11U3kB6xPMyRBGnem+YAX+Ii
Bl0N6sLjDll9VzG03ZI5Hish892YtGZz1aJ9K999FZ+Os4o/NRotI8Ku1RER6ghbHnjmh171poen
NMWPt5fxzGblsc1342OALF7niqpMSQjSujx2lmgMON2BujZU2/1ckNTHJs+gJmMbwGMsbBenl4cM
C8ng8PaPOPstHWhQZB/czutCbKsaI6X4y7dEWJ3SUj4fYhn5VyQk82GW4ObfHu9MwAOH5hsg8hjz
VbKjDA22c29VR5FjBaJJolzY0Xa9muegqi5sm7OTA1OMoqEOgW2dyZlOg61qFNcEolRhPlXPD/TU
9eu2S4x73C/jC8fx7OR4YS14NE7IWhTI8GK8ZmcmV+d9ezcqW+tCoYak2mrpGFgXjuG5w4/2JOVB
Gj80lZfZ/5WUu8L02qJL6yOnA2fcDAeWOfL0z4av1Ccu9XkXWZ33+/3fD9U/0DBoeVC8WWWPsatX
OS7tnBDb8D8EwoDmhXL+j8orLymGnPt6cCrgztNj0gk0p/MzaoSphwmHHynRN78rrSzVbmrcvKYP
5Mhj9ENXGr3FC3vm7KrCWgXfRTGS/05HRfqfcjXsnWMmdP0rSDLfOkh9zF+MxvS/NlH+odYTJKLf
XtYzV6aBGi9x/E9tZV3u9aQNZNLqyqMedem3ADfSUCpT+Ft/SA0cSSsnSMJk8s36KsHAOrmQ552d
NGwwZAIWYac1VpVeTx0ZGqJdRYEOehRFSdgHTeSHmmyNnUpmxK6LHnXrt2d97gs7EGf+0CKJPauw
jnCBTHDXJRgMbQmiyZ833JHiKmsWgXXwMv8wzYVYAZyLcMc79vTbwmizKrwJEeszzOIJ24pm28JP
/jTrsr92JIjSTW7G4gLs+ty3ZQ8v6g/0KejKnI6Ky1JkgVRFKsyM0LWe0AUiDYofDR1TxXFQ2k5Z
tvyZyyT/8vb6nvuspNE+1TqXP/TVXsYbBp/IDpGyppfeByTL8XXDhKAMhRDT1mxLsQ0ccUkb7cy9
RnRZ0ACMStPWOJ1v2+sIeKQx8yXZu3Isd3gYcOndVhOMym3aCYxYclyScfUKIuchaXvv5e15L/vm
pNi1qMsCCgCqyYam43f6C+a8N/So4RdU5uxnN2lfJh/pn/jj/u1xzsR7xlneKXQtjFdIGzNL7Lbx
kBpqMCjBDK2YlLpu5zavcWzDl+DqH4aDwUg5eZE3WAPyqMGYlOPd7IjsBTuphr9l3rmRHc1wzeoC
Qb/3RyX27f8NuAr28zC7vJdR71ZEWgx/PG0MlRZ0j6LlEYiVG3ZvY1q95M0wX4DwnAkNDA2Qhjbq
QgdaHVWvrc0899BVsmLsgkJXYS6/x7VDfW+CIfiVozB/YdOcOSyMuICqUdIDMr8aEZXyUdoYmR7b
pk0+6lbiAdIacT/Fp6n9jVt9gJGXi7/N2x/13Gn5e9jVGqsefz/D1vJjELfPtai928qWOV4ydd88
i6i9BUj0EV8xdYNXat3s3h797DJTjgZWgZAZidLpSemqCXCU5AvPvYiPYA9vmzKenqVuTwdbesP7
82ueC8B2eKLx73oHI9mda9mQF0dXyZeurfGGsmLjqPWGc0lq+kzUBdZHQR+xMaS51o8UQ6moCvQE
DfhCv4kaUd5YbTSqsNNidUhlKjEGTqLFofj9eOgl/Pw19OqTYgWYp+gvF0ejzaDVeE3g7QLNdh4l
aeCFFT23a7knQYYD4yDira5Q8Oj0/nM7O9al6jFFmU3Z35hN0WPpp3nBNtdMDMz6Bs+nq7e3zrng
R6GLNh58CHCkq61TqTiQhQbqG3TrdDs60NF8iAE/bdWpC3nC2aHIAXkF/oF8rYaKUAVXRqJlRyDI
7bXfzN11X8P8LFATf/iHWdFGZUrQsrjBTg+EVk9OPuHNecQUNzv4mAOGY67s+9TjIvmHofBSXjQS
KeKvyQvezMY1Fm+Edm4wS+zzyd67iY0zVFJ49Xghzpw7D4i+/O9oq40ip3xE/hFpRBODOhzbBNCu
D0Y02Ju0wCOgwfUoCpEQ9g7C6aoLKdBrbDdHAnAgQiKoG7BfVss6A77U457RS0VCiBn6UKDiaZoD
egrQxDww1qN5RxnO+VLi4o1FByj/mwK370scjnN7CWEyQh7MLN4wq9zAbNSEKWNWHsuhG/Z9knu3
NObbnevgCh2+/wuDZ0ciBvYyJ2UVCDCUhm1laAVXCpYPaakyYyPSDlB1I2k9vz3YuTUGh2MvWpTo
fdLAON26hdMJbarq7EjfVE7gfI182E36rHZ90WLEa7mGGjYd/q/TjYHT2n2AuZrYgvpqPr/9U84E
Jd6HxF4MMHBNWAME4yBLxq5AXC6tC++uSgcr2HjaEDrRz6jMl29empf295mbjOY39oFoxyxYttVa
0wlz8Z8F4NWAOX1xgOYZew+vXO9pyNoGYYDUr/L33550+UDIoFS9ZPirlEGaNaqr85gefVVlN9E8
1vhMB8N4Bc1Uv497XXu3FDcIn+Vp6jDcopKzioRIOuiYeEYI/k6aF0Ia9q8x4iw+QV31N24WD5cG
PJNKg5nhQ5IiIJ2xbk5Zg6x1r2fAzMjcjZLmWO9yYzD0C0t5bsugTM0DmEc3F9pq83ZG7I6x4bOU
vZZ/NrMO7++ytof4dqDFGR8a4VNbjNCYGN87MieG1tSCX6NMBKrh9NikKWgJ04DiUw0BD+ueunmC
fJMlCoC8eYweCTjaduMElffrncdk2TdcazzREHdE0OF0ZMSHdKSGA3WMDdrjGw97LEVn2k2gdKfu
aG2Mapb7qTcuhYpXMZCBl6oRoBQgilRXTgfOKt9P67EcEMSX7Ye67m9ihQ4xVvDl8N6S2JJULoq8
NDkMmo2rDYvLE1bTQeIdc7ubHvGLHB9STKU2QT957422y1C0hIk4ABw4JaezatrBGXsj846K1uew
qzXwADsrccbbssIG7u1v9yrcLNOiCkbWDO4G3NTpYCKzyKgyu3jyYanv4i6ef9uDOz0mnV5/W/bZ
pXz21QFZJmdSVKPaD9VxLeE+C6voWplXT0PilDu77doE56ygvC0CMf9AhGy8Rmoz+Idp8o4HloaL
EpSo1eeLIulWIwT1pyZo3W1V6Zoewj0B+Ri45RUuuNL4pxEd7FL4Sgidrlo4gpOY0QwvnkoxD+EI
x/dD6an4Q4LJ4V7U/nBhvFd5EetK3uwvihuLhO5qhpPlikEb/fJphA+0m1Sq7aTujN/otqg91q1J
E5b5mPFwCKJ3WhhxYfCKh2ELHpm4/urJWVZZgnXylH0RRosN5ryRl8yL1mQgUhxyLkoUXIsQC0l6
TvcpciKacjvLeDbGZtrXrZBPlPqgBsw6BGUreRJjp+1zWALfqDt0d5nqPgOHkl/fPi5/JIH+Ksnw
O4D7/dEjXACOxNvT31HVEqSIPjc/HLNwNRFaWjH2t3gsK7TWVYDQVFjDKUh3aGHo8CTyLLa60MOm
fvg4F/ZsX8XKr9VPKdHk2JYy8L97OOe9eDnALvgt2IIjv5/WABnAtgb9fTu43X9gdZ1HDIz1LjTs
sr+3hKvSnxemtsSV06lhbQYyBjLdEurWcUe6chBpZKQ/xgG48z1IB/kDY1tsokl7wdZPnh7vclSi
navUamxr17ijXli7Kq2K+XbShWF88lItKcI58YZkO1VZPMH0TGdx0KY6j+4NINX1dRZT9MCwEo2d
a1GapfE5z/lLz+0t5wJyYhXduOsBTnDgF6L5oli5FC3+ai3MAPoiz2umZ6DG9YOpglSFgYG1gjSD
eO9W/QWKGOTV9SIiXApwAqgfBVKSx3U8TYdKK2Di/XCKVDgHrZt4iIUA4xv3Zi5HL941PVLXGw9Y
jPGhVRDHAjSOpp0T1UaFjbZnl/s2i/0fepJoxjYKpjILgX/1/qZJXZHgVJ+01UOJ/WUeDvUcf3QU
3I87x5cW9vEyGKpD4jdG9djZURTftqgazc3HeZSikR+whS0PtkWP5WHOEJW8ymuFOSS2BJrA4ddu
x/5AN6a90bOq7LD8HY3002zEw4fKbU0fAqPKXtwuwfSwttv5q12hwbPttJ4zWXhFs8+maeyvcOXM
o0Od9Wa3GYu4xj6uaLJsr0QwqpvRn1sqcIM1Re593ZfFz5yyWB96ZtQ2O8/CSfB5sicE5bu88LJN
UeZOHI5ocdrZ3i2GKP0CD6R4CiaW7LaiUe5tGqcssg+iQa9bUSywac2H0mkc7dZqIu+HR3qU7Kwm
KD427awkEgvYkB8cJNTiXRdMhX094vwqttIEN7mb+3YQOxxnCxnKYgwekFc1RagPThccQOrlUTg5
UNU3Y9xZGAkLa5J7OD0qvW416jQoG8zaQ8dlFl3VKA+UIfCrMfkaNIPwd5XhJv62U6Bb7ypdFwWS
224Z9DuUPfR0AxZ39G57uzY8mgeoy22aJsqgB02j/92iTOreepMZNF95Pdnq3qmdygYDMOc3pkJH
4ItIOLN3bdWO97rTKhUWTpIGaNXObXzd9OYYcAG2jbOzrdooD5oKvOyDnpu5ey9S6YLuRVp/vupS
PwtC6Seg2Mu5gqBvj9ptqmjIbXo9G6ofMcpoajNyzb/4budNm8atxSfC57JqmR2PmHubyXRroS1R
3Hv1MP+KZ5mglS1rT2AujIwK4g+F3kaeGYo+HfwNd5Y7HWLMY8r7edA1owitnOAqtlqJhMAHm8Qk
+orVjaGumyYOjA+23mrVdYQv9VhvLNVU5Ve87LV4P6J9mDwbvdtUHzvdK2S97WQRmbshMgVaVF6Z
6tn3SEtUYoaD0Xm1uSmHtHS+6EAP3duyBmJ17TV1XNM04vWw4egp+VX3NbOK9+ZsWQKf+lTz+nAo
XTu6GQZ3xK2kTeO8hd3dF34mQ+xEkHlsIzNPtqY7RVTWMVY6iimJ9W9J3OoPM83BOGyJC9l1Smg2
9kj+m/9FeIbd2gZKAVvY4viOmn2rW1/nRJuGZ8MSFnCUXlfZt0H0zr2tWUlz5yjuppAIhXCy78f4
qzbREIyb2DFlu+0DF3DOYNal/oBvcfafAurq3Os676KJyp4bjlpWzhvcWp3DjMyzEeqt5764c2U9
NshhGGzvBOdsd5pxHo6ENRSQQL2uC2tUjuKN2cSYkzZeV3cobvlIS9ilGAEczamBbO6sfvoYY5eb
LtfKTx3ART9M3NofryqaLVPYd3GENa9X1eVNgyVVt9cTmVzPVmEZ21biZB4Gk5wkSnhapvQdSVVd
blGo9T/22qw1YWe7lbG1I6dODpadmTZWxw4uxPsWxmh+3cNc6sAiYOLoPCFMUv6MeptzXaiiS7aI
0vb2R/h4Ut0ULXq0dyjSZ325z/TZdm/SNkoenSKbum0xW06CWL+JZ7jXxM5XaOjZsNXmycMkFt3H
vo7DxucdvTHRzf4Y23kkj0UAcmlDm8jMcAjUl9nVote29PZNsScLQKRLKELU57o3+yt9qEwebS1c
kk05JuV82w1FpD7Cv0YwoYChe2xpHv3merPjb3E1TfvRQN3qp/Tc2Nw43QzUC6X/ojs4Yq4+6UEe
OJvabTNnZ422EvuJllO/EW5jj3uN5iYI7hwnzHDKQT5eFXRJkm0V2d4j7qzpdDvIhW3sF46trpUM
FhvUOq3DYZayumtzMF874aaje10ZA/sZlrbphvQR6/bBTqtUHMAy9e4u0isw6Z3wNOOu79EbMrYd
klXGy1QiU3WvQzOFSu+MWWHexUshFTRAzHrCAh/VJuI1Ix5VNog6PcBTx6N5W4hkLjdvZ0OrdgaN
v8UPCTgLNS+qUWuxe5rnkQqmfH7OYqfrr+pYFl8bVKbVx8iKOOM+1wiu1kxx3NdSWiIsK+W/UyZn
+RVU+MhbqJYg1bJm++F1YGBO7RrPkVXgZUzQPxoyyCsoJpfEKF+lSgzF250KOGxNXtT2aaoEeSFL
YinMZ6JidewmGd96Sdr+kGKe+oMwvPySwcnqxcLkXGqkQIIRYuQdvy4b5Ehl5SS2yUtQ2IkTap4Y
7o2+NO6khkxaLHAU8GqBg8IoDXHh864qB0tfl+oixYo/b0JnDbCrnIHOUKtlL1KKsdnkk5s+lZSk
tu5YFJfeDMvSnSTWPkDhPz05gEKwrVclva6NfYf+VPYcJ1J7yOBEyQ/cHXW9NeAz+FsnppB7qJze
CT6WJfTvXaPLpt+18UxSllsZzAI4Zc11BCj/qw0auKfMK4P+dzQkfm1voeqr9PugJbq+h2dS6tdp
0Ha/msp1C+KmX9a3MyDH/opcr7IuYF1fbRzI+kiM8DTjMPLYXdWd+mx0OySlnOeZbLldbnMj/pSb
SXs7aH3Lpm1U3V6odb36fIy50NcX5uQiPLd6hbWq8ieTgu/zcmupEH7EkN4ojdJJWAexuqSC66yf
RiwOpZGl7g8Llq2zmmM8IDc6J6n+PGY4oe2FMCr1adQ6nModHjLDzmmNGVYPX8/ZVmbh/wCd0Zsb
mjOwpSakP8YizGB0Fl+SBhE+9wCTdG7vTVEp4wqzazd4mHH3FviVL+7KVSgsKxH/pZOIHNLzHnbC
GNYIfaTfBDdZvIvQ4SjvA78oy40JdDHfmco0ntCYHIzQtZsG7KSgi8YjR2TdTV0mc/LVboXTfoor
s1Z4qVujqregvPV4o+Hmrfkb5Dqj7Lq0AZWGdRqZGB5D2tR2npk7Wb+Rbm94e9SAcSDfjHbnoZ1D
sKBAvit7p1/MxWtZ0USLMtF3D/bMFfYYRHFZvXhJ63TvrF0RqxaiIM87HVoMtatVyEKFOEuHdpie
6BfEu3SucCxKUv/em60XLB61C32u9ZXgwn7jgQyXi0KqSUvrNELKNhmNIZH6k1bzVti7Ux7vJy03
P+mFU8QH3Z/7rekXVhbmCaIdYefWuX1h468PG78BZV5CNCUQ2m1rVdMh1rW4CCrzKXZja+P5ef61
GuokpIJvk3JAZbtQjHxVePkzIgcb9AT6AVQGTmedC0M5TdaZT55NVpFKyPtF0qb7oY6iUBvc+YA6
h7GpUvldS7Xs1lB2vPGb4pKg/pmZs/IcegQrKDSZq3pa6SQlB7ywniKZptc6zKud3bfTZ4BX+q2S
arh6OwH44xv/d9Rm4guJlQtqUVfltjideDt5anAG136asqD75cnCvQ9497i30Gk8PUxV5gdbKfO5
OGD/pfHEbbV2p8xezNtoAJ+2B2sRXShorKqnNEv4UWjKwmOgXmuviQUxFjwKqpv9BAwo2ZhoLe38
ulF6OPfV8KOs0SLYz60V6Y8XVmNZ3vVq0MGEbsOt+VrOtMsn8G1Exqck8aPvYEzacou4prhqEmkF
u6ROpnmbR1nylAd1+0j3NNtBvNWNd942ywJA/CMKAzSGyLHcDH9VdOwgrTNnGJ0n1fX+p6w1vU0U
JK4kCWw8kk6/ztXh7bmfWXMcf6j8U9FZKLWr4E83UtdmVGufRJr+zga7vtXtGvepEtrVlnKd/I4T
kfk+3NDyoREIgVFsoyS8iGiczrM3KEnopXKf+nHQr2w9wZdjmOfxgQK3HfpOHl8i45wJb4hYLYuK
2AOwltXKBuTYRS8q56lqu7ndVVM73+L34s0hstzRPfgsmW+szOmHDXygeqO31nShvb7OCJdJM1UK
2DQGFnHX00krq5F60TFpHTWAgwT8cUOOXm9GHllbPYd6WKZWtZ1G55Lj0au63TI0uFEQWuBX8T5a
ws9f+0pZFNiwL/Sf0jHKhw9ZxY54SArbAQ2SO6baoR+Wt/dQva3N5Crf2vW84IdNhk75fY3kXXJd
ZoN21buRmn9jPm+qNNTpOqT7rvOM8edoD1JlOOUkxsMMvcLfCMhcd1CDOvHuS4IKJK0q9PTpHgFQ
P51L09YIVNUFyyi4wjNHySxMRrsALRHk+b0BouhCOv167zAi4Db6SD49iLWQvhvbkSGpUT/1A6Sj
2dbkcdTktJdJWd4E2FdddZY+HQRX26HgIr0QFJateRqc+HoERo8kbTkvqzsKR0Jp8zZ2n4I+UQfT
r+U2ToIRNdpx3r8dDM7chwRfjiQatAAlaXicLm5CNXWKRuE+uUOLoptCv+laBoZKwrpxbbntfVVQ
xVLGBwzlq+BKctx2/4+08+yJG/vj/SuyZPu4PvU0BkgISSAkTywgcNx7f/X3Y/ZeKeNBWNy/Vrta
acsZn/or36LT1wJ2Fxa5/PTlxM/hmQLCrjpzN/305yCKZHTJqFm/y1HvbgPLL3dBMSZ7Oyg0b4JZ
erAT45NypVxODMqEQ8NC4h3xudNBB0eBfVk01m9CRPtg5Wr/FNk2oJAa/s7nGq//dyw0PCjgI5y3
TJ4oEYu6imLrt5br0X2PmqKXofp/rPM8W1nb8+tn/i6ENeYXH/z44s4tXWBZCiv/O7E67K14gb1O
6tVmjPNjaEplIyeUHHVThiv79/2BUeECOA+vbfmNgaAmZHSm9Vvpa3c7hF12gTcFLlCZi5h2m++6
vnr0TS1duW+XSiJMLqI6DEoCTkyJ5OnpQppdG5pGUCZ/jAGlkp/gi13NE47UaP22auLlJt2e/ZiK
3tiXqVHaW/ZWrGGOU/TplRFoDRu+L6gi152IdgLHlTWzzHcOHD1FIvwZQwuhedn5C/Mmj/N0EH+C
ovnj+0m8N7so2Igk0bexxIIQLKaxMeqp8Eo5JJt6kO4honS3/fjkn18yWFWBwsSoA8EDaxmANqFa
t0HQOb8R6woAHnXDt7rslMexN5W16tN5yAECErUIMmuD7v4SUgfAvEgtMrDfMR2IK18T1dEPzAjQ
varcT1oTo69ZrZ3q+dSe3qL0icC7U/uhN08QcLoZoknayWR14Z9KFzQvaML/bvGpqEmqjBb9xXb4
+/GMvjcg+nOzTcJcdlr6O1GW6ANpqNGfrjbHXwB4651b6eoBQsP40Dbq08fDvQXHyw8kvoCaMru5
0bI+/UC4t3bR2rb8U4ZOYf3I01gvNtTTavUqCdTQUwpKowhs/a2HwL+qBNaK3mg32qEg5t11Vh2D
pOzDNtmbPU70DwVU15UpeWfhETJzuceJQSBfLiKg0R1GEfq189uvjGKbmwRe0dAkVMPi/tlIW8er
gogH5uOZeWdrI9gKv4zcAsrXkh6t1Ek5Ya/NqGi8AFeK9evJHcwHVYnqNbnS87uOvfUmK0m0SXAy
/5Z/Ai0lMaMkQDftj2qH0aas8+6QVnXiZYTvV1agtt9HrS02MoZU8tmvZDSIFADPcFM8ox0UmBTU
fRskf5AUs4UHSinb9DWOIF6cGmvSu+9sNkYDTQc0E4oyesiL78Rvqx37Ov6Dbaaqb7KmHHAuNBDi
/aZEGDvujCY3x61MUPvaJXHv2I9QtYebgh6s75m6r76qCCHaV2PRleMOHUon+hk3Nfv0k9NCLgW2
2sYEiULzWf0uxBYTt5ImeApHHp1Njt3olih59HcIU6/hJ85Wf45UkPUkhSWDBcxxOitTnFbYPLnB
U6r78XVnxcnBSVP65EyP1+WKuKus8FrUXbXyxJ7dNXOZiAIC8SnyVDAyTgcOsoFKGYW9x4j34ZES
3XTVdcVwWyTl8Ag1ZM3+4/3xAHERh1OdOisWZbbIjSHWH/06zS70BLuubsiSXYZgXulJVJlXqlPv
DUgGg3Y8zRmeysUH2n7Sh6E/GI8AMZzHqRusb1lCd0zF93ArOmPVyvmsJsr1hG0TZ/gta7OXS6mp
QdWauvLspFVrbfO+bMh49IAWuO+G2ZWogqR7SrTRNpVjAOE5/w4iuml+ZGIs5T4UU1dWF6k2jPXK
WhOPs5onN/3MAYYrwSNqa+dxTa3KqGpQY34GFRAgHqy7dUAkBZY3tDf9kDmmf+1QuzlIxUmmG6Oi
G0RbsCa5UyIzcL8WUk+3iNBk9nbQzLT/2hQt0jCZbaj1RZXZfXYcFInQUALRGgFGQFHmxVSHRnhR
Yd3Z7Xu1S5WHxm+BP1KoFMnOaZvgWRArBNj0NETnfaeF2fc4QQY+2MAAzcZoZxWiKksvo3N8R/9W
GR/coLF/C5PE+ItmhMZvYvMoeZ6MTra7yM2SYANgIXkKmsYOvSKzsd0rcAw9uLJEZb/vhjH4VuoV
pYqmEPynG1MlGUF9jy5of8ylZYbf7Shqv6NV6Q8XSuanPwzwTKOnzDim7RjZtAGVeCiuRr3Rf05u
3Wh/xnTCciuP4zS66WgBXFloQobeREcxmS1BrPSuNgZVPTpDDdbNm2pw09vaEtG1C+XVuTSkI1rP
lkqFcUpSxTgoh4XbHOmUBOVLnVI52tSlVtGRmfT8ewQf2aBJH8bJNX5CQmX5XP/OtFv8XWotHy3P
tGID+aA+ULZhDjXggFSzcu2n6eBuwt7Oq59WOQZqv2uNsoizneWjyRvgBSQDZz8AaX+YlEg1nuOg
i/p9mFLl3bulIl6N0J/yFCKT41Iwt3ogUf3KA3x2Lc7lrBnwTXwLb3VZ1tNcqYZpoY7PXBHNIUj6
dh8ajdzPWbVXgb9DfBfLbTXs45UU4GxkG5IYIFr6qJRceAZO78XcQhogHTvjr9WraYXABLyiLQg6
7Zb+Un5Xgc7BfoLqZ+4eGmzjaRx8/PyclQ4IPBBlQWkK3OBMlDv9AWM6hGaaZvK1QaNP3gqncR6U
XpsIxNLqBs55FF1NpV/toqBN73idxpW4/izkAmdL7YBWJJkX3eZFQEK7TctIXOInwnvtEOJpI7dF
NmbCQ7/kq4KhnEMz3S3WQJPLC5tqIpVMAm5C7jnoXuReiVM2Q1Gp1tOIhPu+nMbyWOhOcUhQH0Uh
scQB4+OZNhaXIm1sVCeQaaD7Cf526eXYJhK9YXtwn1BssycwRF3iKfMbvQKCW0aTM+odpC2vEHoe
FiXF0xVVFaWYeGXdJypFoWcMdffTzGX6AujG/KQwGvJPCBTM8STRiz57QZ2OpY+GP4Z67z+puEJd
RPXUXNZhqaKLizxL2a1KKb8F4P++LG8DAkuC/MdhIYw5HRBJ7CQJ3dylaW0Gt3bndje+Awm5U/vm
OGL8Jj2/oGaQVoVxFGXxqDeFcvHxQp6lxG8/Ak4XcRQ7F2zA6Y+oOq2gsZ24T2nZ6tXWtybHC4nw
7oKmGy/70TF2gRXFz/0g/Rc9mPqbxMzU1DNT1dl//FuW98d/P4VSNf0hasZLknSSteowNZ37VLhO
ax3drssqr2sxJfXcHhWbrdDKifZjHt1q7ShvPx79fEuz/Oio/L/RFxOBEJdhtsh9PpV9Fm6t2hnl
RgTrbr3nZ5VxHMIqKOjUIJZkq1HoQ+82NROe6PEPw4WTY02NeeBp7K+s0J1W2jzvjQd2Bf4zlkBA
chd3Ut451ui6o/M09KZAzXXA7nwc+w0OOcafpqzClffnvSMLeYPImEMLPH6e53+Ssm5G8g6pdJ8S
WZnf9KGSv7PAGY6TESVrZLL3vo1OOqWGmWxE9Hg6VlwREVY4Hz9hVG8Ph7y1kqtchM7kKYniYtub
mOLu09sErIBGdkPZBjGjxXQaWtY7SpT7T4qvtXJT072SezXmKV+5Yt85DbNtAYtGp5JG7SLpK/D+
GHEo8J9qtcg3eea7oCIKZWdh2HuhV2OyKXO/+hlFVX34+BPfWcE5y4C+D9WAuvRiBfUGAU6jrNwn
DRt39zCpU4RrlWFMO3UAfrcSNSzfTE49cpQk8Igoovi1ZLVbod4oiSaVp8RQjHouyI6JV+tW8OwX
SkIU0aSeFK7/8PFHvrN1uOQRgKAyxi49qzvjpkKF2WR6/UoiNJF3F6SKw1HByGBnxu2avct748FV
gRhDCseYc+zyz7GgGVglmjoqTzM+4lKBlbPtclhUO8UJo2uDWVhrt7+3jLMOFnHQTJHRF8tI2yly
fSRMniSam3ILq9bfKLoVZZssiPyV3frO7clYZEoc/bf+1+nnJWYf1EXQ+U+ZUbQ6jWQDeJk2TOrK
7fLebiHuIN+ne892WZx4t6tKEU+2/2Snsj1Oej/u4iQOL+lb+9d2OSXHapz8lUfyvUFnA3KK2vDw
wGycftyQ+7kb1618VsgUNkZS9Tt8pDH0CLTyoi1a40uhh9HKKTwfFL00ipk6DVTUNJZ8g97v1NBX
LfnchgH02NQsOzpEkNL2ziDL60yv3MKDBW5sPz4Y5yvJuHMERF0LGtDSmIeKdTXIwOZMxI2ovJKF
ICShZPT68Tjn25MLFI0mphO8DX3a00nFFc1K67wNnofedq/FmI5e1NvWd0NX3N3nh5pZFOA9yA34
wadDpTKMI4wHQ4bq0+tR0aOfeEuCbUbK4tPXypsBI+wX3twZVnM6lCzroIbWwVe5IvuSKrVyHEaN
o9AF105Q5/uPv+ydTYI2B48Dd+gsZrO4VQy/sNM2hL9Tq7W5De2heXAVkRxTNwrBzAkdBdp8TZh9
mWYxiXRQ0AmndUGZb/mN4FuqzMjy8FlV+/4g9MjfClxSvXCMxVcqzA08w0G/B+Qx7NxYtVaumvc2
DqHFXAqb2VtLLX4/LEe7FEr4THWuO/JMRhvDzpLv9tSFx4+n9/zSJiugko00OmeB3Xq6mmbudOZk
lelzPSSi3KlpmMffHCTz9TsqVM2tLCBdrwlPvTcotTAOGskkoc1iTdMijoGw5/mz1kPyVfExvqUu
JK7HIQsuENkYVm63d8ajTkDijIEnqdwy0Mhca6qAP+XPorJNDyhziLZoXzfbfuyN14gy8cqLf76A
8ytIQwqNPYqay3omwKAok+2QPKujPu2dXNp3XSgwBtK66ZPeMSwfJDski+lGgNKlWny6goQRedD3
Rfys+HQKfo5xRfrvu36qHHPoAj8/3i9nXzbncbDfZ2Er2r/LqURlUha9CJvnWebpT4P2kacRoPL4
KqL7/xiLzAyExFzqoBh2+mWgxwpLncL2Wai5CUoAWasdbyIEj1oJ11oQZ/cMSTi12Tk34svIE08H
6ww4y6WvD8/uUNfXwg+tTVn05s3QRcfOjXahnsUrZ+/sHQItBxgYfJrOMXCXiMy8cPwskZH+rMYq
4QueeKW606kVruR952s2k/owG6dTT5VOzMfjn8DMjbu6I0/Tnxt6FLBr8Ri5DAa/azaJ6q5FgfM8
naT8rNeMtYN/iv4yPeDTwbTahPPSusnfxGwF4MfMvIMXGm2mIbEBgIbZBiKbu5Oxnv39eGueVRuQ
CUViYVa5Rn9WBaF0OrQYLJG2VVe9UjK1HkOEzq7IrMbvZQTbKKlk/7dAPPBnZGjDJW6Tzr2ejv3K
XC+twma8sy3QKqWQTlzDn6c/IsyUwc8ns3kRAmz3brIiv/LMsJUldbGxRd4kVNE+QuzfuFOMNAAU
NwrtIu3NKqZmnOqPTQz6/ZioWq7uV2ZoueNmigbPGUK1ZMkIWCx+nAgREGkSU39BrEh87wxfPCog
rR6oeFc4mGnQ2QaqR7uSTPSqjLLO3rimos2cxnwOJozuvpri4RcsjHZNkeEMQjr/OACks8MaOxX4
8OnMaZWTNJ026S9q1bhfQjpPDxo+kKWn14646eEI9p7bIKvk9ZTrU4/uRBBsu6roLxojgEIbGGVg
rqzn8umYfxSJMJEAWc3M1j79UXZHnNjFlvYyjcnwYpZa/momVFUNVu07YmVrnmfv7B8OKDXq2QqT
7NtYRuIQi9JAG+yXKK9U3Cj6rEEV0U4brwxqeZPXRaZe28GoekYStc4256n+7mdG58EPTP9mI/HM
PtCbNNp+vHnOZ4LS75yskwCB6V7mJU6SoyvRav7fuDUfldjyafdnXX/t22g3plH18vFwy/uYSi+9
dbj5bDUSkmWt0nfbGiqELl8kj4A3qXjE1EqpXFVF3Rx7kXWXRu8Eu48HXV5eb4Pi3UWFH9wuld/T
1YYuF8AxY9B8ArLaiMA40PJyIQTm2rcW3dPDgMbMsZYwej8e+Z3Z5Y6mrk2hewYrL5a9n4LSNFtF
vqBT1P8uGiffBlEorox2iLeDE1x8PNzZ7MIgQnOUW5rXDg2SxYcSKalhGEXRCwenTj2BsNbzINqx
RqIj7T3qWij0mka3lmcunyKkQJjVuSACqOC8IKzhWtPiGhG/VAlHB8pNvpVu5Zt4/fLufXbHMhit
TZjlhGKzdvXpahaVrXdO1sYvQCvC0SvhtCq7RFD9AH+v7BDuqIpPRu58H3V8qGcCXBCxxOIOgyQZ
0Sjv0hdTyuyi8h3nCjawf5xCIKwfL+E7U8lQAHB5aBCxWXLuJkjdRawW6UuQ6OEudTVlPwS6nkFL
pECw8l1n23P+LhxH5gwTc4ylDglVyEhTsB17Ab0YbMJ4EBctzajDOHbKtxTPuf+f8RCqcQgyAeYu
HXPUBlRTpIX5SxiZEkWIIi+bo6oP5pWsslzxisIQK9DJs7M/fyKnYb5uwIculy4O6MkrsZ2+WFE0
3PpRWeyqPLK8qo0B3Ki13lyXhjnbJBf9WtD0zlryvKCDxN6ZE7/5n/8ToY0mCYOE6vkStEMOnakr
84u67KOQTndqfft447yzlgxGWsI9Tiy/pGpkmQjTRNT5y5TFYpfjXr8DUjgcOlQZNz3Uu5W75t3x
eDlpnc5YsuXEprreBkU65C9tFVkXFCRi3AKr9BsPV3ZR88yvtAPOJxN1JY26Lvjo2XxoMZnlkNqy
T7X4ZbJ79Xsp23JLgXn8RiF/DTt+HnISRMFtInF+0z1TF/eoVoDvJFhKXqRTFpjwTHqC5oJj/XJr
PbrFMR7OWKSWIKc6cWPBOdzX3VSutBDPJ5gfQYOA1wMdEipbp7uHquSoRmPO4bSn6GDGeYTcRCb+
2kMRX9Ru/lm0DiPh0QUclqIBpaZlPRtd465olCl7qUfjsW7L5kIKHq5isrchqdL+4+16vpxAw+jE
UpacrcuXslVQhNpY+Er7ImLD/xqqE8I1kRseDdG9fH4kkISEHTT3aW8vYr3QxSazUaruxe/14nrS
3WDXdzLcYzZfHT4eavH+AutC0hJ0LBAGDRmwpR3PONVIdSip/iqz3IAvXOs7qmryvpC1dUwdU279
QK3XSCvvjjpDyrjnBAH2vJH+uWZ6gJp9EzTaK4QHw9g1TqnfN0bTHkDoiGdR6MmvFpEV7XOX+fyx
FENo8ZDM8/wv8086syCitUZ/HfVRw4Ur88V3iSb3bZDWvuZFcdWtvPzzM/tPEvrfiIj00Xqe74Bl
OdQa8I/RZSZeg4Eukmzz6V6PbGWlyrM4d/+NMn8VMQaU3iU8L20oTGaZJl4bcDxHBFeASfYK1M88
znCZHHV8Qz+HW2PIt+o8TxQpJvH24m5zhnZwldQQr2WOy/Zu/mt6KMcQCkfYApKaCDg+3qmL4/ff
iNzecBeoEpLbnu6ZosxQCdQT4xUIYrir3cg6hgFqpUpnKLuPhzqfT5It+gC0yfiDttzpUG3vhrMz
VyA9VY7VCEJsCrdmnfuIiKsp1AnRPn16RJTVSIiFAXSDP09H1KST9ybIGekZUe1eto57G5H1utuo
MiD61hi4rezM8yOI5BjzyDPPgw+H4XTE0ceANDaQ7vBaDV21Ly1EFIRAlPG1TgZnh9+ZfBSg4bLH
j790fohOTwTjzaqD5LBQs5dAYjc2A8tNKoRVQX2qX+TQBkdUwhxPlIX8JdNY+4bWDY4ndm1cWaNq
r7lOn+8jdCvhOvFSIjTBFJx+eKO7ndWoeSS92DQAn2DpeMMsQ+E28jWGyNnxn3VQgbnMY1H2Wpp9
FlneK0ptd5J+C/opILZR8emKVBafXU0GgmTD/oFGxXmcV/ufC9Xuy2GsOnVgx/rpFO9cdPf1bdIg
4nWbcSVaHoi6Rl62OgocK7fPGwj3ZEkZnDhurhzSp+CeOx3cL62gLybBVvKhL437iSqifhUkhfwW
pgIhssSxGxVsOGDD7aiUqnup+UiTwUKa8k0ZSSvzyiwfG0+P+5QscNCIVSIPYYTQ+Jan6KptkFpo
DA+krIU5Liof4aMZtblya1VFkF2akdKpEO0xy/OEpY7ExdqAWFLh+XBDw2FjCOk8oVSUPQRpgBqj
NdmVaHf+VDki31IEmuALVah1PHy8289OGY/N7I1ENE3ZGJnl06mholyKZBCa9Cw3rY9Z7adfhFGm
myAosj8kgsND7TjVGjNgkULQNUIlgzuME056TRpxOmxnIjRj1KkuvQAKUX3sy3ysNn2HEt9VUnR2
cglXqr9C0a1IdyVNkLU84uwGhQIzKw7PnTm4qUvkjQXNC3pPLwKUqHR39AC+NtSxwfKrm9zN2ifL
kObKrX320YyJtCWaHUROc9n39KNBiiOk06Gn5Blm/jfHyu0mQ5+cxm3vXurDYBxM0P17a5islRPw
ztcSdWNWzdM70zEWdynpUWy6MVqK3liFF3Yjy/hC6vokvzehqI3rnCg4XYm1z3YWPXKKUbMAKEQr
SCenX6tJo41aCoURCFzD8BqUCJuNVpla6qW9LDZKobhfKgAs/spV81ZfOznuZDRgIGdmH0gSKL+n
IyOWlLupEFBMGrVrssuBdLKuNkUrtORXA9cfhLHRas2FgyNg2GxsB/jO9WCFWfvFznqe8D0ZNRoX
FbqPN207KYGnVTow9FRJ22LruI1xCAhW4fEVNfrRBNkIvnlQeaX9N4gTq90ahMfq0RYkq4gt0bPz
r9yG06x7SmZrIX5ZSj3tjDRVw69WTJFliz51VWwTQI6flPQmuuPOwwWerAedSwr5p/MREz+r5D36
r95tt6Z+5yaBl44/PneRLAdZTHrc9o2YtED/JX4gl6F4w+iFN+7Knlru4+UgiySyCXD/NhWp/yJ1
84S2kcplFR6dNf3f5dZdDCMWt5NlQ8kulLdvkRf2d/XHeFz7kmWUsRxikUHl0jRJIlgThAaCa63x
lHFrPcufzZ3+/eOFWd46y5EWt04JhdxWK0bSbuJLVLjMnfkluMSO5eNh1uZs8ZDoYP1zeHf6L/9L
to226g+c6r/9b0MsbrGwNxpf8UP9Fxf1xtj6XrBT9h8P8eZi8u/dsZytRfAVYkEkipLPKB/Lr+Vh
H8I68Nq7Dpz+31Dxwgf3KLfKEak4c60iutQKWJ7TZfaXhkoZNz3fF8lDZVzU/mZMv6l141WKeanp
HnowX01nJ8VRE4qnmCWAnKOiXk31nt+87dHssH4izlZDMP54WpYh6XJWFjeICng/Sgb2UGA/pf1t
nf1uq5X7490DwXMx15/pnSxJm3pA5IcGB/sn9n6ml9of94/cyn1+8fGXvLtN/xlmcRryMQrdIGaY
/DW+yJ/HB+U4Hv63IRYnQbGKRqS0K3+1O7mbt+nofTaafluPf75icRIaAZ18SuYhLotreakfy2O8
dhLmG+jsJPwzxuIkVIFR2JXBGNpN5nrdNZgsXNeqp6LyWrGJ/6pP/9u0LeKFWrqq0qTs/vx1ulLu
xWV2WFv8JS/9vxP2zzct9rEda0GhICr9y/9TXOuH/I/1refdvuyqfXMf3BmT1zwEK+Ysaztu8TA2
cT5UQciY47hRflnlVik27k/r7n+bvcXLmBUyQeGR2et3w8V/m04cPx7i3ceXoinxMuJdHNPTMAKH
nQmQXqz/sqvLXPnhGD/MfvJE//t/G2axt9Vc+kk0MUwR7FzzEMWXRbEJjZVD+taO/nd7k+JDNyL1
sfAWAAu0eIAbG955lajTb7d2gszTwqG99YE3dtDEIabv8yxHmRAlrPBCwawj28ZoNb6GcWUQdmCF
sFJ1WE4ugAxwVzOIFagLrePFvTT2QyWixtd+O3GC/Zs6ZDcVETLhWik80tBhJZKaZ/H082cxHDrc
iAFRVF2yk1Ba4+fEbvBHmqlreH4UJrg6+/ZaWLh8OYj+SXrIA8CtApxZytW3g48st6H7v7tad8pg
A9atVS9JjCdH29Csqj/p2AWgBpgcMS5I+Znr/vbI/lNoSICrhrJKij+iTM0N5y5TN46Cm5VtTlgA
R02xJhq4PODkzTxZc50Y0QuBu8zpuWioU4G9EuFjrSvh1RTE4Y2Fp+EXBI2dmymf8usEwP5KsfFs
/WZ/MM1hUhGmobWyOIypSNRBQXgZBU8dFApVhwPGAPrm47N4tnqo4s+ddoDc1OBAe51+mlI4CK6n
WvZYKaVbbJDgzn+4s6XyAYhJuvLinH8STJjZYxP8IWnqUpTUKagHYnyTPhZW1l5X2DbeZqW5NnHz
apxsfADwM4xMQ1AISsMSaqz4SBUZsWXdhUHe7QvFMr90dqhdRDK9753OulCwrSg8RdG6zdR2/Uom
vuyDAQyhkeiQl8LB4fAtHbBNNYlLJZDOXRnwLEB1HZzq0R5UgONZHrQo2zpVGIK1nmDx/kSRMtNd
z5IyVl7ihH9tZdLfAJaL+aDujwYfEFP+Zgnx5jn0EWY35H2joH2MFEhc29nBbJtO3qZId9hXVZMZ
2pYOdFVvJELIrqca7L4fFWoLxQsevu3ob2rU8+LGsyBkW6XnJrVVX6Z6bRZb0t2mSzejpLh1MRp1
ZHzS2ogppS8C1xFEFPuHOT3dpWXiYmvQx8bd2FnKV1DCiAp3dGd/VU6qdXtEcHJAUB+fjLND79DU
ozTFEaRJBPDpdMyKDRw4VurcFRqTRtHT95DCsC/RmBdHH5zwFyO3y5UX+HzvcuaBFfG1ZPLg8U8H
9fW+S6ai9u+COqDxVUVGneCkWQs44m3j2IekF9p4DNNOzWAG6Jm/1Xs4zCu3wjKjfHMchtsLGIQT
CU7y9Gd0cxpmQLG+syZZT19RVJHVFgdySxwDUGfldqqo5+2o0BQkglHqmyvBztm1NKuKzB0WqmmQ
MJalJTUqDDNU9fx+isewpykQDcPeLP0x8LLWkmsX09lwzDV4OzYXCCAAr4sL3pGVjduGHd8nU5JQ
86kzGPBKBK3ci5n3nx/vrLPZnQktvJiAlXmbgYeezm4fQyIzg1a5w25qvE1a0W6KRGSHIpa950zU
lsYkGrYU7JyVPX1+N70VCPHOmf8AyrfY1FSpTPRhkupeBJXytUpd99roIvdrPrbmho82rkSc6rea
bwRfDS141bUmXYnLzs4VL9rMF5wJg/zNkjHommlsKLIkGuexiWZdvnhX6H38t+/N7NIo5e8Q3bLd
56YcbW/a9GCgiIMw715idkyjnyOK1ryvijz7VtMFve3T3uhukQ6fXnvdbqxtak5l9NUPJn+t37Nc
cMrP9LfZWPBreG6XTpwoo5dx5/TDvZXbzrWfUIZ8qgvdTTahiCq6BqB50sNoNP0hHxHF/eyqv5W/
eQ5pAvDXM5SL30lKn1Y43vckR9omiHTnMoudNr4UHSY0Xg52/WtW68WPqKyty6wbwyeR+4O5crst
Q+D5dwDNh1wxIxkpVZ9ufMXUendsS/W+rBt/9AgSiurQ601SIYQnJciiNi1WEDDnYwI8RiaAYf9r
uJ2O2Q4pLg9I9d+7WKNsG6Nzb6bSRXokVragfNYEn5e7G1wYTj/ompB0qIjOLW6S2Gwmva6L6j6a
EAwJuqb/grjHtFdcV+peyUZH4zet/368vZeBlYCFwAuFvCq7i7d+caxlbIoCxLx5L1pspWeZy+iX
aYxi7U18bxwOD6qBDEY/afEupG3vhBW6P9yTnRJeTr6S2JtUrypjZcsuL2Q+CEQmdzHIkJkWM//z
f2L8uhldZNpa7V7GQ+3Fmp/veoS7vUD11ywMzw8nQxHVQwgA6grc9HQot4U6icmSdo/AeX4tpsq+
anvDpzXLFoWNEG2bIJ+ekg6Jo49X7XxrwribfegAwLBmSxSxVrs2mqW6eo95mr3PkspWL0siDscr
CV9/ihYbpU+PCPWfVjBblIBwCZno40yN606V93YQ13vfspu9q2XuzkHexLMhVK5ANM5OA4BTmFto
MIJ6weZrMbcyo3s/Zu10H+V6cqhGykoZ8N6Nyhk5ylS1dkXePnz8jWd7FMzwjF8w5ud81to8XU+t
iyGgV9l0H+euchMnwtiLesxXHpR3R3FAY0FEhyC3JBT7EleDFsvAe1cbmu1YJgaWQ8GwcmHy0/m1
/wbvCE7NmDrcePFIhLWyyALNLptapDLCO1+pFAT9qhHDUkvkZfw0WGVYq14Qw44wPYBopRt5IgqD
7GGqOjOdFeFBUP8FZ1GPF1afONisNEmAy22U4TazSQBduU+0Quwx9lzEGPwH4UZ+V26UwOor1wNw
3So80YNlTRsx9X56U4u8hU6cDXVjHWh8txS6Ihgo2qYfq8CMtz7GruOA8K5dpFey8PEN8OjMU/k9
1DWbJNhEzSQsqu0OlkFHnF3A8ntwsxMH8EeVdvTjRWIUnXnRYgKMSceY66VmeQEI6dimMonypNf1
kDSu3QiHmq9wOETVbxEUGsp4Z5a1E1+hSxbkD2Gk5/kP9OGCMDpi8GbAhu4t1cdVacyGUQZeoenY
+HgBUjal4ul6kWBOo4m8I89RGot+YG+W5ZHKhhb9miIdT3sv8FGs0L2pLwKrJVOiXnGRquY43TQ1
UkgHsjonfgXn5WI+YUiUHm98c2wpe2JZGO0rjLHCZzhVWbYLcYshMcW/EIyJCui8u+x5Qfw9ybcV
veZDE6v7ElWffmOWU2fdC8STSk+YsZ7uhzCf1G+ONILmWpeJGeJiI4o2ll4iglkmLmqwE/VsI26T
r43mJwBehhZv5wso1LZyIaVouu8GOJgU7WLu+507uIn5La7waPmtqhRaho0WpchwbGAtGaJik2S5
PGq6kr+gml3MyrX6EO78RPTm3pQ4vBxcN1PU7ajXQ/0DX8E6O4yEusGhoC4/HgOrSLptMQg/2nZZ
IOut7SjS2PR+n/RXrRSVccCmxe03VSmwXTL8rqgusZq0nB+xo7TOw+iPbjVtog64y25QklxuwqoN
zAPiLWkAO8Fyuj3xGJwF06kx2U0mp+q8kf93uO008Cnxxg1xLEFgBpizPXq61TtxxWbHQmuHoEWJ
OR9Oh834TQkUZbqkIyWbm75r9fB3p9eGeeh90CR3U5cI3OJlMvReig7f9CgjPPZ2eKG0aUZQV88G
bhTfavUndBzg07YlAsvZGXaBDifqpIbYWxaW818AWhozsdXqEG7xZG3WaganZYQu7jktMlKeSPy6
+slPcPrjQNaaXERl56q71hBD+j0Hglq8lKT5MQY7SJt8Gx2tNNVNiCoWUDi9R+JLZ/thulNOxphv
itg2x2yjJlpVo1NPVJxuWToR4gQ3YZ7ytTACGw/lJPQ7/0/JT8KYR8FazTe3SW0gwtGXmT88Gt0w
+FBzhES0Oc24CL5EsZ/KI/TO0LE2edFEzewipWbaz//D3Jk1R42sef+rnOh79WhfJuacC0lV5QUb
Y7MYbhRgQEqtmdqlT//+5O45Q5V5qeFuIjo6AowrS6lcnuW/+FWGTqYNYoAwSNRpvjohLNSBm9Wo
U824GEcg7V9rwBOivyjMnPmITUVG9BWuhC92NQyk4Muv74sXtzCSG38ZfJKNUS09iWl4mByLt1J7
a5RdDQZMB1IYlW0737il4MDRaynOXIun0Q1UZWC1HNvkgNBHT8sZoHyAB7Va9THPPNXHSWoG7X7Q
hDU/IafieN9//YSnEY69xYVAsgi6wWkAJjy+EescY4SgLVqGm4IgGhLZZt+gLdT+ddGOnDlmkXtj
zYtf++6Qmc5sfPz1N3jxwCCeNvPzAKAtzPVTdAqQfik5eMoPEtu2D0FmZV9n3e/emLbCzu+3x3pW
9tn0GoH3nt7MVoeR4dJ7+YcB1daLRjqzGVOX7scwq5SvzsRwL+YWVw9yacreNtpYyFYdz61pLxrO
bUPxwZga3NIAvQX3+NP2d5OoqgOGhOZHwtzCjKVXNh9+/aQvOhwgwSkkoN0AtB9FgNN8StiOhnly
1X9ATz55K92c8sW+S2cp8U/WanvYlSnW9hEemuZT0y7pDL0J/sHgReZqz8ab0Uu0+Uzd+rmx8GPI
gnIiqQHTAUGG5XY6JV0lYEimrf4ezbnREocMBSl042ufyOSOM2uey30P+NmmoJOvHrXEPGv9x7T2
KqB43Vh2DXLgOs43UaBqP72gIFi7aYwFG2eMJaezCpgvlic5MVV9pLk2dVfAascvMdCaJbWS2nyc
EQR0D5WnCvNikgGREBFSdi7jeFGF2ZTmiRyJioHybxyX4/GEYiWKxdEfq3y1rVvK7+YcJ77Vyb2Y
VQV+ako5Hg6mqfW5EXocQeldKp3J2reOh/vkr9fRizUM5JdgGfAkwtHbVzr+OrPSzbS3PfHYdYm3
M8piBjKHuq6TG11srtm4T1ZHRbNW1Gd6VC8nftMC4T/kgACOOifRLS9fE5Jb4ZG0jHjTWjPkk2US
2Ei6wt+ufrMWgH4zYfTGn3A3ftFpcl71U7dWhL6P3uoVl/DJxKXbBdq9yPr80h3M8jfhLIyH8JfB
cf/sPHJqNlVrRtsn5dw9Gn2TYHXkjtX7XlRJG/eqMduwWx1Yd1aV2Gd6EC/nlRRo09rf9h/g+JMq
xEQbdzvq50dHYDxzpfJAq28yUa957NXIdZ+Z158s6O1KQwAfljuq46ciFjUNsmoap/ZRg/ikvxV5
R9zeKb/G8WRJ7fyKCgGyeg32G1UMCrif4wyVSBH5jSjOFSlOL3RSv02sma+CeDLI521yfqgdVEXl
Z8U4ZY8bPDVeHDe57Kzb1rOilJrWxa/3zsuZJruABkjlmLiFEY8HmxMThe9uCR59JBPeQUEw7nLp
orOto355/+uxnjtHRyfrJrBO7Ar7AAVEcL3HgyVu3Qfu0GqPVV+n5FXo43qdiJCfDeiENrKsljcN
sX31CkkrXcP9FfGB91LRznslLS1Ne5o/m8kFNjDtlLzTczVvttMYxvoXbT92xk2xyKy8qoCuIaSO
SZjzLpv96eHXD/Ji0oD8ExBQDUUahC719gZ/eEN9iqOsV+vGBxo5XnbF2lAffZLCDI2CwtXi3x0N
KQt0R5Gqfu5lnMyaVbU6OrmV+8HWCucDhrbAylzN2Skp/TMbYdtXRy9oU81A1wyWzaaYedoLX9Bw
w5LWdTYMqrFlY2ks1NpdVMikx7RS7DDntV5y7ea7dLWb340rN0HlTYgdLwhwwKedz8EBNVQI5X9I
yEcEHaOgLvZlipfKdZrqgXYm9nmx0aDXbTLJsJi2cU+pBQPap5R8dHScnaGP7HG1onxI0yumoAPS
XedncDan47FqADjTq6YJTzH3FEBWCCytg0k3v4yme+f7Y3rVFu7wdmqqD2RE5xy5X4xGa2Kr2MOV
RioHrPHxIpXd1Bf0FOYniAP03tdWxwfXawJxMD0p5G5BnfhcRfC02gNcxd2i9I0Qw4l6yu8rx76d
hmLVn4Igqe+gWdTXQ+6pMxviJ09GdXqTP9lufFKe4yfDblXUtt/oT9qQjO+d0Zl3WBmUcbMg2hia
mvr2exsQXyYdoDYFeGr+wDdOxhvwCyckTYonrMz1UAVZuRvHpQrHXK1nAoqXj0aXhZfGdqd8TDh3
/GgUopjbtuyf6tltD7pcpwNJyY0kgLxBUWn8zVzjGf0OnmfjOWyst5PhCGJztbjrgtrmtDlr+P0+
tdMychv3nM/U9lE/Hi0OQT716W0PcHQiJ3r8ZHO+YRo8NHk6b2jwaa/WS4E6w6sMm+T3v35fLyaR
F4X9ANJmXKJkjCfhKSq07mKtzvC09EH56KPT4qeekPg+9tlFm7pnrrUtvDx+sm17Ud2kHs1Ferro
HX0FnwBD5in1pPfo5LpDDW3WJ4ytB2+ud+hsAHndoEfpb56XNCGRJaAtxpbjOjrthtqT1JfVr6un
oOGWC4niknAlC47mEVfoM2vl5axyntDLptPM6cXiPH6BratGjGOdhfPEDS7Sphi/ezAPPvgl3fMh
bc6dXy/AxtBf6LNu6hIgUsAunWQ1lLiyEpKT9gWBG3/+4gJxWy81LxeJEfllm9Rd5K1LIc3dio3G
dClngdFErUSTXS6JgyJhOAoWYygHv6/ifhR53WMKNtV5f51zL5ihoQtdG3AbspLKCAeEhLyozJE5
1nAebQcaKMjQyHNaWKczuWFB0DbiBqCFDZPuJGvQO6OqFhfh7yUxlvuGCuZFGSxqh5hT8dExlunM
mzvdejCIKFk8O/dwjpG3Hb85fZBaYqrW+oSYUR6BC5lDfO6LQ0H361zyfHoDbIJNXN0bzowTBTLb
8ViNYA/YpMJfkHoc3W9SD3JkxdIlHbQyHvDZafbpqigjm7nDbRiNAhDkHAq1kUWjoN+sIiLoarmV
xx2YLhs/FrsdQo5f/ArOTMyLAoSLbAnQGBL9jYwL3Or423JzZmOZyPJpsIN++mYqjGYhqI7FhE83
tVxtZ2WdXnwbUw3P+blHmf5NikNxHaV+LaAo5XTAVHMmLjk5UCjGbOo8cJLY3FgEncYJA5nRqml6
f+81BCKmNQZ76B7U2XQ/3RVIJR062VS7Xx+apznQ86iQWAMPdjAWZ6dFhCpt88Qtnf4eUTCwOfmU
XZR1oK4ak+JH60zjNQHEuLc5tSMXmt5rbFDPAdNPdsb2HQArEXgCHWSHnCrSDf7aNokdqHs5FTKP
0Dgz/KgaFv/gtZ1/26ciO8fz+8lkU9XbVBCAZZF1nSxYcLyTnBtD3RfDYt3V0ywPGm40j1ka9LHv
c+SsiW0efj3ZPx0UVCSdNwANL9RENQFAqK+m9r7Ciucyo1dx0A0lbpBUSyLIjGOoNfl05g2fHAPP
k4tkmMOiosIFNOp4sSvHl1Rf+u4eSjtcs7zlkLOAMMOl/F2d9r/Gcikn0j3CMfg0jilzraXLYbb3
WaO59eVAAUHH26Oxk+t17bp0X0Mso7dj+rlx3xq5vcRZYrZ5aPua2cNlM1L1e5cluh4cfkQDG5YQ
hNQprHGF6DbTFWnupyG34L355UUf6DRTkrk4s4FPDsG/htqCAUakPnYq4oGsTm9Oeo3tSynSGy0w
xt3QZOeC7ZNk7XkU6N8cttz/BAAn10hvCHINJev7uVmym6HpntZKmx/AumUIMTntzkLOAwevXF0A
ofz06xV8upi22aRubG8yEBBUT6GwuZZ6+Zja4l5bg/wNt7QWBc06XqGO15zZLD+ZzQ1NuAUCZE6g
gI7XLQ2oudScqrnXRlQI027uX+MAUHz+9QP9ZDY3VAi1CRCvOKWdBI1lVSQYBmnyvjBg6+GK1kZ5
krixFWTebhxsdTEuNm1qtfmaY8B+Tizu9Ojb1FBgn3Mhgfzd0prjpyxVMVneMHHo6232Wk8kXWrd
EnoZo8EvP9VOmpy7q7cN/0PgygLa4KHk3MjAbcpa2yn1QxkDVIcsMmUO93iXIsbWGboZm/WKTQ+4
nzqNS3qnt3XSD0+B6qsrUCz90xBk1ZOBoN+Xkuf425HrP57m/0Rn7e6vwbt//Rd/fmokTN4060/+
+K/X8lv90LffvvU3n+V/bb/67396/Iv/uhFPbdM13/vTf3X0S3z+3+PHn/vPR3/Y1cjeLm+Gb+1y
/60byv55AL7p9i//tz/8x7fnT3m7yG///OMJ//h++7RUNPUff//o8us//yD3+WE9bp//9w9vP1f8
3tuhFp1gyf71Yf/+jW+fu/6ffxjGn5hUgvHZjm7kyLY3NX3bfuL9CYeYEwZ6CGuHsPKPf9RN22f/
/MPiR1sAjVEpFwyqO/wOAtXPP9L/RIYZ+eVtoRGMUhr47wc/ekX/88r+UQ/VXSPqvvvnHycbhwyL
Q5XjgAAKPVnu7+NVlM/2OusLDWMWWvWpJG64Wumvcp4P48OklSzgdp3vqJdN14b2u/L/DE+9lp4i
AusU4ulKHA8PSKxXArxFOCjXuG2Am3wRXcIx6GXt/odX8veT//ikJ2fehvXEq3EDoZNykXqdJCSV
lmDpMnl1aNV5+Xbuc9rDJQGjMsrgzJn3YlLBy/BUJD0EgRvg6fiprLbG5RI0Q6g7nQh7A4P5sAjG
ygmz1Wn2K0O+dUfA43tQIMG3buqWc2SqUyoajwvekjVH0gfGi5LE8Xfo0Dmd9Jby9pqMeXMxBYjm
R05dDk7sY7kQhIaS7b5FK+qq85byI1Vak5TLKuR7ADB9vteUt+KupBBEqqdWnquTn9wLfD+A1ZA+
aP4iQ0LMevz9xOKXxurKAm+ytbuBJjBeaZWqzoQNz77qP5yS2zD0d1m86HHR5zldYGoARq2MrAgL
kPMoHvnzwjUAzIfJaE39ozen4nU1aF0RgXie1oM+yiANJ6+yv070SrI3ojWzN0rVY0FFG6u/nZ8K
rAaHKtcf8q7xpmjgo0U0NcjqrpRZb6vA663Qm6DoH9piMa39klmAjRW48qdfL+qTe4dGHiZYdLC2
lj61hFOaDvjuamGTVaE5FMXeLfDJUWy3ELGVadf12XSmp/RcJ/hxPjfDK7qUKPUw4Nb8PX5taZCD
wmzWKjQy/WA7uKyQKANlHWJUiT75SfvQ+JDqVBcGjf1x0t0r3Scp8/tD7dY3CLjSY9XGy1/PwnbV
vfhSMBeQOebEfFEyohGhO9pW08taRzxITrJdlSzf1q7wr1HKNaNSdecyj9P1C50F7YkN3csOZ7ef
7K91RHE+tcG8BYXfXGamXoCh7MYzReefjYKyGwOhEkhN/2QUwGZ+lyNCjGSmRK956q0ocREm+/X8
/WwUboFNNgd0dHCqX7PMtpuM9TbKWAKwcoCjN6BDz7QFfzIKdxwNCkJPc3OMPl46KqgJcNuGrSjU
Z2Au0ydDtfbXM49yWnjiFoN0Bc2LrgBnvf58MP4QF80G2ivG6Dy1wcBhr2eTU1y4Yg3kN9cAXzdK
Pf0ASqHUL1Lb1tAIwuLD2aUGVYJYTbKcIJxYjXnrCGHn4aAXXnNrVU7fXXRujk8TSMVGXW7FBD/K
57YXkTl3AiOrziudN9U4q/LaRHnQepWaKb9rD2qRV1niSK6eBaGdaOySfMBZPq+LuG6zXoZeVtsA
w1N0ktZS6lWcDFl+kRZtEBxUTVCOx2gAVmGpnLGI2zSfv/SOUeRx2091Ha5Vm6dsLDmlr+WYWhdo
Ic3lB82xFi/qG0/rXgG8HNb7wVKr/i5pstQ8jEPbrztggi1C65qW7tu2Wv1I7928uvBEaRVxIdps
3CS/JjtUnlmpuG9MSKPt2C3VXknHT+ENrO0HXWpjFWOLkvb7KpHO61q1hb5bWt8frpJVjmtc1Cj3
xj1elcuNLTuVxZNJ6hM7wvY6kHZG9tZ310EPe3wsjb22BK4fGvaSTAgkQe08mP2Aq2XStDZgRUtp
XN9InBu7ySg3b6TRsC50o9NbKlRlY13SGGd+is5ZwV56lAn1LtU/NQsuwTsp7CEJZeFoag+ANqvw
Kd5mEAEyDCUW10nf9PPMlSe4s28XU7QzRTCsSkISf7/jZSxaEa75On6cF4mE7mSN3c5LsZ7eNXz7
d+3YsghK2743wJpor/mwNouKxHCrXVuMyLWacpbLThTJ+qFAEle/mZs863eINunBPqBZsF/sCrla
s+MQvjL9Bbl4v7WK8k4bO9XujYJeW+zkGa6svTFoj0YLS22nSVWpUJZt9dG3xupLIiiRhcSkQtws
ak6hqebunN8azao+4rBU+nHlE9tetMLPTdQ5K/V1tNQAItcU44UwihKvX+UCi51o9F42K8aGTLxT
zxFraTF2ia0ZWTT6XuVFoyoRCR/peQJKRrgYvLWYrS9O0/jaDqfPQA/nSsuGfebNRnktDRrlfKEp
v5q0ofiiFm6tqFlT5Eqka3d1OANQK2icaw3nXt1xSYvGSz/jyRHYFy6w53ZXYbHyBaGduYs6jCzm
sK1mzY5TvepvKzXX3qW00hoUZ6KW8c5B34Wdok+1GZmou5tRqlp/jvS8NKzYGwMv2Y9L5opdWsOW
iBzAU3VorlLrb2Eo2vOhXobVuxugG390NZq4d/Tf0+Sd0XeOuNIWmYAsN40iGuQoAPB04EyjrqA4
jJkn+FMyYG3+mE+d1kXFCN81TmYPEmEXdPWnJRDTGytDeCENzcTz+50/KacH2504+d4G9AxkfZQG
+iTNUqyHrJB2iwbw2pcHMyucJhap0SGioI+edYHg8tqHuLHJS5F2oGdWx8Oi2eXMDChTZfSDG3Cp
bjivgTfsrLr1r5XsRjM0yyqoN3ZqfVt2ZdbErd1kZThPlb3emf7gFyG6XvZXPbcS42DPi8j2bj5n
H4yyafSIaq/8KqzeuzExSGt2ltS5h9FLzHfA/TstqnNfXruGct/ylZIbEOJ+E9ZNDckRR9XOiudS
qQvgySPbNm/rMhyd2n0Q1HQvNb8NptjVS/umgHUyhSrx0Ml2a/hrsSjzEbiwkMGVmZVNewOHm2go
z6zWujR1mTzYHp3+cKys9GuQDsatZgMDQuezwaXO9ssOxKcdDOuhKINVxpYjJ3U3Jv3qXjqutNOo
dqbApYK6lElYuZ363Dr+cq2DmhKR3RSeEY1jVr435ipodpLT6rCK2rDx280stUd7uhsiJ6+qCMiX
G/bearxeZyHSndScboqylXstTE2nirPBNq7Ym5X1yg3I8Gs1mSsTEcg3ZaXMYi9rujphWk1TGa3Y
Kk6hmRupiHM/7xFLnk3tO3uhe1xAaH5uZKO1qFIqywm9KsO5d5x7bMAQrGjwSfUTNYbYLi5FlBUa
6aB00cuI9KAaunCWnvMpsAvDRLVt9Lt94419Hjpd1teRllbaHdrTTRHpFCL0aGXMJ7ueumSvEBQ0
8OPN/CHqBEiI3ZTLydz1lpU+5lxOMO5SMzMiR2sUYNzG1V6nCbTAmKpx85Dg15aFSGVlLJxyENiI
z/47urnJ92oI8i7SlDL1V2RTtM8sqJr1Yc1k+r3zx8y+dAqrer8QwQWhCYB4iLMZp+LQFYnlhUpL
IbokSdveDEPSvdLY1CoEcCvvXOlORIzJaL4rk6z3I44S/+PaK/kGD4T6XVN0SDQUJkjViLqMxE2i
gWkSO4m7LDtMRiz/jSeRs7kwhtkuDgvUBO2wTcitVXvNdJV1KhhjWCIDIHFHTU8VLte8CVdXBben
JhHHK8DOICbgrFZY0TdO3B6JwGqsRp8xA44R0wBic2ER9XNNDSxfC1Esrxii3ty2VSC2tzrWqrq1
V2PzmAyKuTbDQbSg27BN0Iz9LHUvvbNSfFsfNIPmextRYOu9q4a/G0S4GOniQ9bwID9zJLjpUsaz
Nw/+peogTNCxN2m89bdLZ30fMtuo4lnRWKl2XSFct4qfA7vfKi79f0tGR2WmX5ag/k8Wl8h9/+O/
azgvi0uf6/VzfVpd4lf+qi7Z+p8UNix8IEj4sebZyMp/VZfM4E96rzTIKK4AyIHd8u/ykqb/GUAw
5+9o9HkeUOWNk/p3gUmjYEXbatO2o5q5UYD836kwHYf9MAM3VdoNbQVKB/jAaXIxigJ8p0YPfUiT
fN7lSaVfCEXydKboclzf2cah58txjqfBZkd9WtMmXlxUlQx5KHKJh2RuTcOTva7NB3xqpr8W41Gh
88da0stnQp6GyQalQIuPVsFxKlMAF21Ug7SPPmdbKQD3D3i75W/BSf56IspypPYo/uNActLywYkv
qMA680TEOG+cTtXDFpZlrwufcy70idbOPNeLOdyKiiyYbbFsaI+TEQvT7nzVUpSB+Z/10C8EUEkr
RxtW0H/5LfAij3cy2MkkKtAP02J1RagMf5kPJcHCuyK1dBETqKoz1b8Xbwz8HVVTKkAwALZ0+viN
Zb2u1wPJU2hJpb3JiRziFKOfM6P8ZP421AoVCOBvVDNPCn8GwIAepTHCIwhH1wUxEAUgb406x7Sj
Hw6Bn5Qzf/ZAFGBQM0GSAlDm6VAkaMMyg/shfzQuHR4mYkNPZzbVz0YhX9c5LCxOmFM6Y1kNTrks
EPSwhTYOxeCXkUEseqZK99we+Z8CzvNSMMHgmJRNQfCCSj9+O6ZG9qDrRRlupvYybruZBJpJlFl/
IOUd+tBbAYjewMtTnwGn58srHN0VJjDQwKAIkgC3b82Z3R7VHbD9fTIPCSn5WJc3S234Y2j0yWCQ
uPlpGvVz7zoH1y3mAYx/A6Ut8XSsLNrJSL9PnbCSGK3JpowcxAk+u6Wn0G+FnLQS/VXdfYCNgLoU
Yl39uB4a72MKSuEcaX974tMZYaFCrfCpkQenqHhOg7TLNJs8bCmIVJwFJEzgNeUb+gfFvTt6Wlj2
g7HvYOwMIWLVwRkw6U/ePH1mysfAGGgRnn6BvhthDlE7CWcdbWpzIgWGVHgOxPmTDUN3cOvtUk6k
33Fy4KTrqo1QA5BAVMMSmSNmVxaiqjGhkPv06w1zXCp9XmNoL9BQ4bHoudonx03uOr1wHNIYu4Dl
5c0jcjK1Y60ydFtLPNROYjq/VfH6e0h2JwRaJJyw2Tle1hqYpkb4DGkY3EiDPY97IfzlzDVx+qbg
uDzzjRH9xXKbwtrxKILETVgGsoYt8gpFPDj09yC2TaMf/3oGXw6EFwO3wnYhUfa0T44c4K5dk2l5
RUjuZlfG6kAOsbv54fdH+StgAM/B0tve4w/1u2auVZZpCOr4wYw02YDGi+UD1v/tUQBwbDVzRrFY
gcejVJNh97U5QMWd3Oq6aVwqb2OpnSmXb1P/4y6mgQe1Hw39jYPB/05mDN3eQaWCMmTQoUMuQI7F
2mAuX7EHM7fEqs7M3a+fC/P60zGJ2SA6ctVtwwIGP34yoKepM5GZhlPVUiSDy4mzfVbVGuYyEnbw
pT8EoNHHEWFkM1EVJZDnRI5qtzqslRxsgHWlWV5kXF/DbqSo5sfKTX0tzFs1VDtB6dbfdVPej1E7
VMuXLjAmLzJQYqiiommL76uaSjtGZb6F/AZCLt+7aDnNYWD1XUvuXqfllVPYGQm2zCkBGRZqbeGc
mxrYgLUGBrh6dh8tljU9OMFsf0o7XtB+WDJThWWatCikB9Z00Zq1a0FlbSkb1drmtlnSr/q2GHJa
I20CSBol09S04SI9q4xAckwinLk09WhODIX1aFJmj6VPfWtnBDKHA+sr2cSlMtphh25fNVM7MBqU
Kc0JvnbQWkZxtdJZC6Ky5h77VFJuLiJ876W+p/QLT8mFRbQfRNLqN/5qe19sieD7O1TpfOoQ/WSn
JGoNeWATtUad22Wc1u6wXunB0jShcvTG+2BmW34+JzNnrrfWAnnCxXDkIaME0IQb45e6CTLxEY5E
k4jccZkSbMyn2ocwNfi+FsOxRDmiCcbZu0g7+NhRIDdfERZBGWuokH2h6JlN77WmSj57zUidqIdu
DIGfasZ9ULra17kwvDkcqkq9HYfc1r5g/ra+BQ5piqiHXFNdNK4xPaS+M6aXMgcGj3NDVq27VguU
9g72zeyEviaMx97tsk9UxnR4v4EpP6qUTtwYdr3XpXE+TV6xt81CZhEGFx3KaCbSOJEy5tSnqEQx
LEOAaVDWVTEuI1WwQRs/9fWoy09eUfX2DvuLJNvnJanBYViltew1t7SzUHWjpe21LqWAV3UraFCN
SqN5sDNFiQsxUO+TRgUZ/KhLITecoYP7cVBY1n2pZ3iO1rmr+q8bYG657qrE0i59R4kxVFDT+0gL
9L7cF6pY75h36PlgFA39qS2Tsn+3AHzoLgYKE3lEvbyGB5Qs3mM610BS0lHmD5W2COuyXiQTWwel
Gi+rJSkgaFRjqu8dfSqsSC0FYI68E9L77lZ6VTBnlp0DwS5n7XZs9NxD+pwK25UPwiN/pYYhNSI7
c0f5hfJihcFD3Q7IzYSjm60XDjteflW6FDT706l1YyqZM2LgriHkG6gNWb1LaNGIcHIXE5EDJ6No
Uhglagn1YLcGGgiD3cVqqdQ7w0xtFTulrOrrYB5BLstg9dKdYwnbD9sxJQZubCmqG3o1Zgf7C6ZV
vYP/PCHu11nV5DpxR0KrzVEjGip22N2VMxXxxrHrmJkuiiv4GHgnpqR6CMP1a/NpGVPzssqpQdxx
5GTd3hxbI1vCOpMOisl+njjtx86zhr7/hvI7iYwRmk7uNN5udoPULy6ythZr8T73C4NOzjSL1+NY
5k1oyNxeAbl5Rp6mwQ7PQTVN4Wi2mdFfr26VzuEMvfVzwrT6oScR99xJaQZv0dXR/RDLFxw7IP6q
97M/KvrH1Zw64dpYZb1vpnKEBW+7bRG1la21kU2agL6FZhnw7B286cIga7017AxNnyKfpoV5ofWA
wOKhROz967S2mOdYoxq6677YimI1Uap+QMIqTW4wEhjznSzgdEZS6XQzxFqpLPTHXLcvZrQixU4f
u/xWmxuubAe1hGmX96lDXdhHjI9isk/NyZys4A6hPsqeqjf49jlRyxzKLq8e+tnxp3sM4kljVJOo
+eA6CT3ewbR7zmlZqDlypdTfaCieJleynhLJRoE3mrtl9ZqMXKuJphPxwGe4czgNs05LqBVdcd3Q
KiOrWHCXCeFWTH405X5mXK4dIqV7Qzb+AzNlwh1GEvIRrqyXRPBky2+9UugKoKdPhbxck0BEHDq1
uLIaP/mi+d4yxJJMwkKVxHO1CDtJ+UUzBw/Zftomby0j7wdkLEZErnvDUE2Y0ES+0SaouIe+E+lI
NoIvMJulCsq9x6nyvoeNI2NK0ubbmdZCHUu81sewVbi44FGDkOduXVb3s+TqlGGFvbUeZZrZfKqa
3migMBjqMgDivjmpkgmF9KU4rfH8Wd9r4Hqtvdln2RQJt5+u2RwocOewb28AtgsBHwFp091qJp0T
ZbpK3RDfYquI5rbqeMjeSd8Neec4UQVeQ0X63NjZN9GwRxARxBHjsq0wvmABabnzuGaLK6/7SveG
a9H1lYwq4IjlDtepuo6G2sySTza/NsQ0FDx5aXTGlEZt669TDAvQppGa9ZmDLQn03QcKnU62syrK
fxEe1FMTOUlZ6DddAUUQKzLX8iN6QGPHAi3M5sova7zQdEmjaYe+ijYcAioq+n7NRLJeLnkQjK/q
orHya5+DR4Ctt5d818DAcj45pihsPSxGp5guK4Cq1t4LMF56P+i2SnaKAmiymxBnTW7xuuvrIrJA
zOqvgs5TM3c44jH+GycF/fIFlRa3/T7lyQA8wSqcipZwpuaw4WCGwNYZ1D+BMpuYKnC2GBdBoLJ3
bZEmirfqTku0dj7aUKXINTt0kkBDUi1dBEfqlGHmsi79kIbKdqsy1ETrdFd5KTdbSCx4KPUPIk1C
+ho1Fyqxk/VW6BYSRSYtQDZ4Se5/Udt2AIBI28htlekM5mU+6T6zqxXTGKtsmg5+Y3GGCpxUhh0S
NdxhJMkNMQwVYACdAbiwUMwEZUumOWuU1cHk0MwFbdUKByIgNeW5pQXEvXUYMKwTNLW95vvCMetH
kObTdx64L9YkJ0VyjQRl6+7Z+wXuNLpsgpibLgDX4Zq01SgUYbBnwCiOjcXN32W6MVkxxjhOF/Zl
UYmdRICN+S2V9r6qVvaIX5YGl5xTauueuwEXmlJozsFue/XKSrWk2gXZMmKOOKFPE410tN8PHZo2
nVK+G5tB637fNGj0EIWastnRIUv03Zggs5+Q1a/9/N1ADO5jounu+HbO5lk7IAcASUrL/GUJx9Rp
291E6PfBosn2JBxd1q8KOXDKr3pNZxCG3rxcWVM9mCCEtOLQuFMzhJUjYLAE8MEo4peZAwpIdsG7
vMVnOyyDDMRXNwv9MR88LYg8rlLiz7lFOEerB1oNSdJYD6CorfYyheU4hF1rVF6MChdJvYcrZBp2
4+o4Yd+BHwwbbWCnO03mvC3dvPlie8mUH1SarFSYOFExlaELaMOs1Vxvh/zHTBMCPRRCqHTsvNvN
+GU3G8Vc7lAwKrKoLk11tYo5G8LGaoy3bt9IzHLWov48Yn/O/PRz8HwRtxrNDtWaPI9Nsa5t22IO
yQlqQYigrK+Daj0zrEHxoXKNmO//Y+9MliNHsiz7L7VHCOZh2YDBJhrnwUnfQJzhdMyzQjF8fR+4
R1UHLTxJiWWL1CYlUyIzQcAA1afv3Xuu4fdD3Tx3gCYX3y4WhOJplXszNJiuyhlzLFbKCSNhK+L4
nzth5cDiwM6JSECXwwxOuUq0DM6LRiQ6kYO17lt2bz41gxp7AdVacSE527hbq2/UwgeqN1V43tL5
9uOj1E/c6bvTGwdDZMsa3htMbyRhvz9JqRbFqbaI0leASpVHk48DeJjAOHGCMBHZW5z7irdj5msu
Gycd29THPjmT0S0mavkcrct2RmmKOr4qFmvnTqVJvpndiPqmQLNW3ZmyZ6KTcGJbtm6sZPohlpn+
ImqlkuEysRrectSO0wCOWSp8o7btFxBrifOgLY5xsERlOxt3aOInU88mqH9G5F3PBQhLuOa8FzsF
bTcBQIpJykTZjYN8+fgZnTdVMDVDH0Peikwemd25HCzBXxXFFWZwt9K0R8Veon3kZfoKHsrUx8Kc
h4ePL3jeMPp5QRdcqrPaL7Aovf9N5Jw5ao79inJMLf5clI5BKe0/WFCL0D7pEfzmWmiu0Hfhd+eC
59bA3DakKMy09q1ONUMkgO62QOB3WOy8+uTY/s9DO2xKl5tbvaMuau73t+VVUboyjojrcptnL83n
yxnW4SfP7p8Xgc6IU4bKYZ36nPulstYrW1tOFCbJkP0oMz256cpmPHz8C/3uKo6O9Gr9ZrBonf1C
pdtxtOGQ4ydeIfdamqeBplafcVzPOC80ogirdNaWioOaDKvK2WUQTeee1a8AC36kOuxpIE+UiJpd
B3bfWUrgDmrf3kSptuiPOQIneZ9xlFtCjuzQ2vV5NvUTO1MLBW7QZueQaOSzBYgJSKj7908EPRpE
ILR1/Mv6xP7W0TK8RiErbH3ujrgzGk059ErtfDJN+d1jB7VPCLXBXO8f3BtNelIXzUw3s+cYQl3b
dO5mBjIw+x/fzT++Cowc7GtcyF6ZSuf9pbxyZNuR8OUrthBbBbdMjgHQVYLFhMr8bz9BGnSwKXES
MYIgj/2sP5wssMwoWzqfBlIXLgWqmWJwnzq9Vj/5kf7RqmP9MlcQJrYKrBXnC4tudg4MN9yOvLyD
D6SMfKGkzK7BuMeXKBE8XwwQzz5+lv/40dZFE0ktXfZ1hHOuTo7RAOi9y/AgLZtoY6ZlvdVN3uaf
V/nf0fl/OTrow5WujCWMifWvMfZ/HqX/n9f5Lf27S+O3//tfc3Wdicxfc3TnD3rE7HC8fohLobv8
zxxdU/9gss5snSa/5ZLlycfy1xSd4TtKDzJiMWVyvMEc/2+G6Oe6658TBBw8TLcxx9MmOatF6CZE
o9KIr5AjGzs0ZWG3XdB3sWosPghNdEcmrv/mkPQRIipj7o5Gq5lFGuQlC8Fdn1sxiiWjk0XTfcWW
g1PTH0kbcTZd4UDJ2dA4MJ0///2L9/+bGoN14YMXqCvfzqQY/Pf/EmLYf3AWMDCjUjCukgy02r9e
INNAosHX7a2ZIWvghfE/L5Cp/YEThWCPtchgUV35v//t83H/wPaNqYxQU+gVBhil/9aI/DUe/uW9
+r3Ph4nGulb+v3IWVfTPdQZZxxofjHr2bBvq7F7MijNkIXV4uo37JtlAGJFhsyROgMMW/WtriNhP
oUsaY+nu9NL+CrxrQ7rjZaLkdjA5T+WSHeK5+WLM9rFP4gsHCW/eaXvRGdDu2v04pqY/G5O5naAY
d3FVPuVKn1zkWXPICUjtSy8KjI7uo+alxVej9MSVGvdbp1huI5tFUK8M/Ujz+RJW5jeNZldowY1U
tGnwQbkRpuRMr3FUN7TP4hoFGFJJIynvWxe1aubSuhv6J5qrcWA243horUy/STqtp0O03Alh7dBY
Z5epWbl36JyH2zHDVK+2oggnAET7qWuJyrO7sI+U+nqo7/uoflQ52Rimot7qeczMsM0GPxoAl2NI
HX10bQeRZ/U2i4yKhqvtPfZqg4ytsbZemV+RCin2NC6b7TIZxSv84y0O8QwKz7Awlhl64JNRvprm
D2M2v7TUiIFmFP2qoztJncPxoPXkRebetkhHsZtcdPrDEg8XXY5ELHIfe4zu+FUIC+izx2nWu31p
SO1W7wc79IyY9i/dOX1W7vropaaHjjQQBK3MUqSgnrNRxXwAuvmlUfo3Qx8kkxRP52RrmRvsqZvR
Gf1aFTvwb88V3WnOeMvXyGnioCzIeQSt0jFGHe71FJWYU/VIjKe6e2QdpXOmFJ4PrFR9Vmwc+Kiz
Hz33mvPL1SzkhmbFc9V4d51tHz0tYpxjxydb9GBre7PzY+Y8qM/wkc+4Oc0RwCxcWvGEZtm76hlr
bdWl+VpqYnw1a73fV0rxKDvnjsZpsqCxXG7KbJ7C2l04+tgJEZsT7cxS0U96P80bag6eo8MBGwDI
qShRR0a6rNH9KjeAVd7oyu/yGXNxU9q0FMue9rJYfHTtV9AB6ZZW0ybLh9dMfaq77Klzc3TC2SBf
k2oUfrSGlUzdaIOgGKNrncypgBa+ss2Vsd87UyKf5DwbRxJk5rDllSQLNMc3TxnVugWqvKpMNpl0
LLTKuRUM9hi9kaAEWDGaHte4kjDNOuPKIFs3IF2nDSiN7A1+d31Paz8JGzOa7xhMog9Vy2kLh7HS
cI7Epq+7aXbhtVP7Z647+aXU9NAkXcgfZBbI6IDWwbskXSXlIy0eaVjaAetXUKyJpBAQb5dpaJ6r
icZIYarFoyNz/Ka1xsupMT6bC5cXxSqDyojLjaVgTu3c9tKK42qDaLu8tfT5FSXpeOmadXmUU19t
VC1L0a2jr6SRIgqx7eylsEHmjsVGrZz2MrXQX5SR3j8OKZSJEcXoEeZ39SVnUH3Tq0mrBXNCW2rE
tMq8BHSMoijlfk4mPDMdvSXE9XK5ZcXMNqkm0iFABZw9akpEZCV8Zrlh+IJvvVwGfX1h7OkuT7Lp
mtP1eFFgGbxboRi4NGa3NTHytV3ipyOn8iGyE3pnGXphuegWXUdnfPSqhLWqdyLzq8IJ/jg0KKpo
V1Z8SEO8eBur6kqdL7MzvqWxG3/pHPI3ttpscopxsWRoc0acTZYne13BKoOpfioPvT15Eo206uER
6JOncuBmFtdB06KqyslGpWP7RsSjT7PUuszcdryZdLn82RsO7cFiGg70XcRr1taEw1YiGrfzUHkH
reYjHgiGfDUHigjhdMuVNilDQiYQ9g/g2XZ02RllsgXJQ46xotvyqdL4UnuLEUsQL1G+cRBRAxJc
zLVdr/FnjsuyMYxOu+iGvtxI7vegtsl0ayyTfQfxsbswaZm9tR7SC2QtY4JVpLF91avmR1g/ymGc
yaQIHAHsgO8OYmirVN/nPmn3NKzFqTPUaFtq6HRNxfW2Ci75i0qD+leyFF/plgLQMwL0pFSEWpAL
FMd+M1pxxQgQyify9uhb28YQ/UuzkF+z0XavdVSK+zbX+tu40MdtYsliB8iML71FMoRUvNkylS0e
qdGUcFi04WBb43Rcmjza5uyru84y6UNNM+RhfDrCeiu9TDsNSV59Faw1i19C3t6UhdU+KqjgUf/r
6GpAjfJ/TosmqeD9N5V9Eu7UX0a9gmykpN/NKl3p7mEugaDj0WeUj3JgZyUC+b/OYTf3UiuYODrA
tqLhvxmIrw3reulP5MstfiMT+4Kh8vDFTdLlNrbU/DaN4m8QyrVtPHNM1wqyWquprrYTc95Nj4gk
nDANPbd50r/OwFweYsOlBTro+gWBV/y/c9DLfcRnzXawmSIl2hDz7ad5vcd82Gz7psGmEg/uFqbA
eIXE+dGyQSpzjmdC5USWP9tmebv2KDaCHttuYtq/qUtWO7K5W6Rdc+FHzJ83ybg4exVX8KYrXWVP
40vfxswFvs5LzbsHi2YL2sXdGkr0pXXj+YeJEP806GUTGp13q0ylfKQjqvp9328nYwy1WtALZttu
Zi/hx9jie5sOMlIPnSHv49QIZ6NNtlGmwmB3XztA5otXbPLIYRJavdaTc5ygfvgpg3tT9LqPcWnT
NE4dMKrExhTTbUecT7+/09feq7VLpP0cS4Omty2jS/74wLWGZyIBNviRh4032NPeJar3TfZLfocF
InsS01z7Q5/2z5Ht8MCU6hphobKDxmqASBzVbeGY6Rd3kt7dnAnLVxGDhPSlvcBMk9G36kw9UkPc
mV4e5CP1VmoZOxuYleYocjNlznVpJltaqMHCx7jJyYT168TeMve/s8su8qfWvKNp+DKrini24uwF
5552soo23acUWs2wNyKkHVa/xQY3HAosno3hoo+bR+i6JHmuAtUDg9AfCHk2ScKGzHA/91X8Jkxr
I7Epe3q2ZrY3ye7a9vZIDI3Zop5orTR0y/YBx3qzdxSkM1YehTmw8LFsiKaY27c1iUOM7d1U3g/O
CJ/XfvHSKkwM40qVgA8RwISgpbZliyDA+z7V8x09a2LecW74Hov+RqqITrvxCq3h1UDRNaRuGY6q
vOnZSfNMFtu46oGeTzvR2iH5CFMIn9XZMNt2LtKi3OZro4AR3qOyLFqgO/MPta9FKO2iwENpThu9
YGJsKhkWLdN5cXWav9IGIK7kR/QSGy0tf7Sxzj8c7xuQw4XvYCS4gmG3hRj9Y7Lnx0G1lg2G14Xa
iFlqHO8sHCIn2yojBmpEVlayH/bkItIbaXVvZ61jYfY+5VmFLbIzY+bXQx/vlsom1sfaLB4WATPO
lz1pgtYd6MuLph/GoDejW+IxMOAIMAE7MVozSjV5S+Osvo4ttzpaMJR8MOQ1OmTzgt6PCEifPVDG
BYozbnRg73WotcXDotTE3Uf1fD/rAK9rm+QykcSnwumDUcmWnaemP8SUW5tYl/ZBVJniz0XtBs5Y
mdiQtJGtw16+xN7kBvSbh8tGzYYBe6P9FbjIhadkLtSX2LmwZIntESR//WXsFOGDlh4PVucWR/70
ZT86g3GomVTsuq5SAt5daKORVgey8JzrIUlEgAKgPnb6nGw8fVJ8N5WK37SGElhNbe7ighZhWyfX
6ELVvV0I/UbzGA7DIJFv3TC0d1FlJc+grdAgCHW5KMoYJQV0zfJEWiN7GgEPD5FbtE2oy7hE+NIy
BcqJDmhsRwYkEKCySqb0ykSmd+zn3AxoQFkoAGYs1TZ0lrexcoddNlSTH7XLTbu0ubox9ApKgifc
0GkaXHMQli5qI4oYq1ZYP0ZV/zLoS37CrZHdVNRYG60S4qpprCYUSgZMzZqzW6delSNA559ZAtyv
eEisC3yMcQDdc7hwBY9n1Jm2ofsl/pES2C6Vam+CS97HLYpjS3wv42rv2tHA1Et7cptqlyVp6Oi7
eUm/1Kl9dJcf0dgGRJH+0NV09EXTQmjTm9AZyhNY4r2e0VVjDOrn0xhkdbRzF9S/ivsgSvlGtY3V
UEtWfeH40plRuu0ycZ3kN7O27DWbegoL5g6Rw/qZzqsPNsrkrhtlFUTu4h4ir4Bv3LGvSijg1/bA
gEBbSPgQ7U0hpDDC2FuK0O7icW81U/xcF6k4juQRhsASXHrE1g0piQnXz9mW1YRiHBbSg4QFuEIE
7Pi7muZNOPQCGYMtUXM5dt5wgimdEKFwcZsOiX2dKvLBqurCIGEbpa3f6Ub7gmaiJrJBQLuLsLm9
DsbQh16llghh+va5R1lEI7uOSGRjgrgjo6cLhVbCNysVzs9VE/EezGN/Aig7+3ljRZdKk03bLI/r
J4IVihMgtEeSg8S9ji4DvoWSK34VT/2JPZHNIq7d44B8jymcbZALgXSCg/lsOjMu11YlwCM21W9p
P6gaazUS9lZrVpuoWm/tdnR/TK6pbMmFABeBwDDd507Z79CbeqHV5Nmui4ruVKX56E9WM+yScqwO
DiFGTwrnW1/LauceBxemxkXKfS6F3AlPNFvAgNG+rQrnVZlFfEF4T3enQ0QhPsLULmRBnOVRWmWx
s1k3kCNkxh5acHtoR/vZkPrOVVMem2r0zsYai8bvlY7cUjJanmVt13fCrpdwwHWOjqbrcdqNmGY5
Mcvl2xK7qBLR6RtXSVZSnxvOzMqcyy89K8UW6ElDmSKjLYO/njJOVsh4bTEwFqSYLJrUPdXUX5zY
x6Zj1Ft8GWxPrl+o9qK41LF+HZPlQrL83AcdJn8OZUxvH0u2uONsFsMRnqb63YkGKIYqXeajzhZ9
US4W49aoi9F6qagMoi4y57DL7OhYTsWlPTvNm94WbybWZX/BbbvN+Yek1zjVZcqc59h3VRZOhKGh
U8BKuUmtet5Weqc8eGaR/UgzDwmGEy+7KnKtl6JGRNkroriFEaJf6OCUwiFWh8dMN6XtD5ZdcdLL
JJ952aO4iXK133ntqqj0lsF+KTX8674LnvHWjigrfCwmIZ0jtHYluV2UbWNxZMQ+XpArY+0NaYxf
seKzvNXqnOcBD0p8TfTmLVcH/aYdjXiH+KG99BDAh1NMDcJ0E4Zg1ZgpL0IyXkKonjfePH/T4+VF
WtFNnE4slkp9gct8Q7TeXyn1/9tH/6+VG/Kfu57+NwQR376/9cnfe+fr/+ZX59PTARwxHsXkxZgL
VCWdx1+dT9f9gwguKjBiDei1/zSn/UU40mmXMj2iMoWhx0uo0Uj9q/Opa39oNEldDuQq+HrmPv+m
8/l+RM38cTW5cWlmuGsA9rnFoIz1mTQlDz1PVpv4JeZsFyeGg1C3KnaxkZvbvz2bvzqvf/eGvR8k
MSqGsQqwibkkEAoysM9GVhUSYUzfVbyfI7okptZHD6ZMSrKmZMZUN1HZnWnFf3zR90O5Xxel7czs
GOS8x4zx/YiRIRKz/dqM96K1lFNf5Ak7P9pohX/7yf0xB/l7G3m9P1g6BkA3RuNQh8/15bKbl8bW
0/0MAufkLaaySZjQ+JEKgabTLNNPhcOGsP67xFXHx4/v9OzyTP3X+fgK9lj9Ff/oYiMbX8bCcrt9
LigNx6I0tqJelBs96ZWZmq1bfCoY8ypL3fa1Mtx+9/H1zwbPv2QHYNfAjULw51/PJjEIr6xowLy+
j4b1R8ba/zj0Svo1lylHnTldRhbtxLxo9HYTF+2wa8vKEkEMAiANpOi1e8ceph1Tv/EZ/1sRfzLI
PHvff8oi4AKRs6lbaMTOnQ0IaMGmFWq7b13EPQX24U1vTfbeLSSk7bW9+ckDWRk0f5srrBfEqOSu
kX5gzEzr7IVXOuFSUg09ydZc1je1QUfuOrNYhOxbHCTrNrvLOnAiahKFpasL4g0HZz5NdZ6LX7PO
/+jM/KmU+PtfY5ls8j9XHA3+1j84maz6dQdZPN9LvTfpf3SxBz0FDfKxJbOBEqFLshOMJ/LZhua7
DTVt14/o//sC/riPayy5M5ZI/UpPuUt9g7BcuiOomp9iMTSHbm0q+nHjkN49CY1T04jkiprfS09l
1SqHMnGx4xOIptNaqKNLRyvVT+CNxvqGnd/i6s/kV16/w/MvsBFoSdMqLSldR3wTS9WCTBCimR6L
bnUjODC5a6+l3EfZ4F2pRZNvW04opw799o49WBzQ/fevUrOUGyRyxX1hDerXyZttJhVZcZ/lWvPi
1hbt4H7IvhtaIcByCP3bsCjAsSa6amrQ6tJ4MmnEU2lXILzGUsqwjb3i/uP36/2M3IEXxIAXJYlN
NQrSxz1bbxQ5Ag+mG0agwGL69mDmAdFmnxnRzr8argI6ih1nddsx7FqXnb9pNFwrd4aJX2HPIS1+
VtbOWST6g+wW683Nqcg/vqmz9Xq9KabFqFhYyOih62dcJ2cCgAMtt9gbJfKCvE6P/GEkDhmT/GQ5
ONuOfl2JZZIJNtofBA7vb6wkpTs2+r7YjzKOLwsOpo8Z9Iz7RWn742CkxX2pJendx7d3vkivt0cl
QC2wmnyx272/KJ4oTy1EVe4F/aFXenwuJ9a85UtEjI9C0Els42mG5PCSi7X10FkQSD/+E373hBmo
gjImacdmp3j/J5BgyCFaXc9k8I+ofVUAFT0cR1yGtFA+wXT95u3hl1wFACvMFQ7p+4tJA3aPyONu
3yhOcW+mIyttOjq7mmrDTwoh/vz45rT1pT9bAhAm6isSl2dMjfX+grWlZkC3y3qPFRVivMmkSISJ
U4veN0Uty2BRcKZoDnMXbD1RDDfJTU/MBmmbyATWz6FmeHK5ys5eB7sbXku9kezXY2Rsx9RWTpEp
mpeP/+jf/iKIJUjR4OVnTv7+b2aanNvk1TR7prMWZ30qk8gp8I9gJXn4+FK/e+nXyFIV9AH38dMj
97evmbCvtsfZ1lAOddGlphMtM/TTeFT01j2a6MEvEkPa+48v+pv7A6ZJGexhNLfBDr6/v2U00bZX
dErItjO3jlFFlxzT7T3OUuUTy+dvvi+EUR7uPnSXlnOOu60TIl+Xuan3kcC2sy3tLDuVmOhCabZo
aYU2H3RDCCb6Q22dRreMP3nhf3evXB0HjmdQiZ0DEAZ1cUbFEdUeRStiaMEdanPjXQ9p7X1iov3d
q45AynRX7iCoirPSlgIdM2OylHuTPes4VUZ/7O2FvdlVF+Mp1nsnw2S49Eel/fQn/c1zRpIBVoK8
Ekrd8+wQogvQ7Y52s0caJncGjai7pGVCgBKiiC6zZWbtSuGYFT7xs3x7RUy19fFb9btXmXAIC90P
csd//NSrw0BK12r2iNztfUzD9zAKNO40i25LUistH6/mZzXdb35eVkwLZAIwGbITz0o6VP6G2vYs
nnFmeleRgg6BDnXLTDq1o2z78R2u3/3ZWkYAHsoqykcbpdLZ4tlwQnJzoJL7llrtCkzQo+w/rVJ/
cxEceLyrFPDkG5yD4kvGrRYyYVYEOOKZrzUK6EYFLNa/39h1pNsszVi+1ySA94tAQVdLaZSxwXfV
mk95yuDJxxg1BTI3quaTd+M3nwZpPVTeJuRejiRnR5Guprk5TaLbU6HruzLxUn3jqVS0C43oC0zU
yk001HinR8X+9q9/NDpVFqzIVbXECvD+PrEQmYaYqo40XyKzOmm+4q6cwo8v8pt3nzAdgqcdKMn/
3MM9RW2dSXXKfatYvIYLRcNCH/MYizHd9lj0sBZ48WfFy282c751Qgy4M7aq8wPUYiZTAt6rxIJX
mU8Vw90bl4bWg2vU2T6zy8++8J+Q1rMPAIb3mv7K7rHKd98/yxi8a1ksdr3PDKO0gTfKCONXqiQ/
+Bicx5WHr/iD542PS+NGN141er2fpLWUfmxl7Q/QHMU91lZOAV01OzvEFAba3zF5tcyU2j+3xGjA
gZRMZ9zWM0IDC+ye8OT+gcKl+fLxj/abtQM1K8zSde+lf3NWmgB87gU8q3qP81WRsAhtwHptpHxh
fCk/gVT85lrrwsjGoPNbcfZ8/+SQDaNv1nOKW1uJN0Ibl+3SKfQl117Ev74tC+It6xNjaSr3s21o
RiNWzfpc7H92PHoVVYUaYd7DfJx9Ukisra+zFZHmuY77hBXfJsft7BGWaayM6hTxcU0xJ2phG/i8
NLvZaV2hfq2Evlgbs7NqMr+Lmc2HiA37u5rkxX2vjBjeCt4zMpjlchJOUz6C+Ebmx0+SBgwx6teP
H4y+LmnvX1+TNYhKm3Ydi955DFVrzr01JzRE6PTHF81oNN8Kp1BOjC/IVh+B270OatI9CKuNmfdo
kRLUnY4WwUnaayJI4yDRVHHb1aAeS8LS78Byw0dDCXa0U+nejljJdwyREAFEsBpGO/0MtsKB6/1S
Sr+AUgpHwYoHQoWAgv79m5T1ncxzvWj2fa3AdRu74SXSoSuvmgzMsWbXMrKQvV2+jtQDPPI8Tjlf
L+0oAzp7pee3k+sSKdkYbRpmzWROQed6Ce4eVzGfEpdEXDzAeu0FwCaccpc6RhPWM3kax8kspmnv
oQKKtqTEKy5awiyeQ3vOu2+J6TZpmBMmlvkc3Ab4JahtcHrVFznuyls1T6pjy4z6cjYnBAayaxOw
crF+ncVUTcGM7XEJumVVwrSjqF9BoGTKpkbSvhEOAzh3xpRESppzjLzcedSYyPvOYKK2M2svVNpp
H+laH04tAQIB3fXiPi1i5bvbRAwyRFbIN6df7jCO/VC1GoTo7CxhMmkMi3NvYNwZ6xylh+WbOnXK
gXwt0xd57VwVurJw/7J5QN7/3Yuc9NJoPHVPQ6EHJUD38TExLIRgRpHYB93r5SUmg2XYgQ1nwAfD
/TpO2gKN1MzPMVaR8gAUM32e9RbzOo5ye59Yk/LD0vsmdD1cYr6KRVqcrLTwHtLWiK7hNQMhHc2q
DnW3c5ugEYg2RQMzNlQWtDDZgIMdG6EUl8ikcGLaRNZ981ojV7eSGUQwNePXnlzRV14EKBHCKueX
DjHOoc8wtYacQvLdEEH0hN1qW3DU++yOqrlA81rIF9ZO0hgmMR3osRloEIvmyYthXs7WIC7tyoti
H8xrw280JhCTo/vekU9eWcC7rMzFMzELuLXtZ6hjr/uxBDAxFV6H73QZpG96vWdgAyWzKVHVHmVS
mpOni4Ob8L36Rmmr/pSyg39J7XzekJoIR4Dh/UExKnVblaZ7OXtlZaI5E+6LjW0dR/aqJ1FApSSj
fHYaPGVMhpNjZljfs05a20hMxr5kqIg0BNf2VH9zhCj3FTvBvZB592BljrHvFw6hg17jzK6xJF+V
GHdzdIpGEvaaLcGXthBdy7i/TQzotrM08yOtPLxxLZ5STdEUTNZ6d1KjJLTL7GEF3G8GtLFH+rUd
shIF5WCVAcskiWkMa3BnIaECS4JHcmp5SLYHr7RD+LEFAmIjI8jc2I8T2tl+LOQwhEKdGgZYTsEJ
yp1x/AUuCYUBm9hOE4r7OrVpzlHHROFTIW3JpwhdE6bFoFnccpMvRXwaFoQ1jpPIywRhCl7gtJCb
GEjeAcXI7PhzCxOVYGRgqClAY/zZ7lc5ZizWjP03VTMgDOYd13A4Y573LVgWTy5BMahVly8d0/rd
NKXaG2HO1Y8oxvqNwbV+XdpbKJAIQQQr507zhngbNWZ2jb23OTlVmqj4AURKALeNZMmyW/6zMyJS
QVyzc9OxuSJkRX1tunTaV0k8HcdFUe96s4i/Dpqih7JgmDs303JkJujAQ7HYBkds4netkPobc3Y1
yOi+bvDui61V6V961aBLrlQtw4huEgsT+USdL3IG+4k/xw2Pq66bAXpA6zxicRi+mDnHPKAolgyt
mcTeLeWz3E9Cn/90CeRjzDpRzeSjilvdaZDc+CW5nyhkZuN6Jpa9xHtoTrdV5C1fhhQTNaxiHXDl
IJsbWEkKaze5s69aNjNcV/WEISXByE2SuBeTmkND6HjXNshIpg3BcjAb1HE0+kBWuYDAkmZhRGrt
3qSYwV0d9Q8KnIwOcguMRl5ivbmxKiNRUKRKfD05XugtmWO5Fmo9qbO+NbYy3VIPeaep9MqtOiBu
S+PGeLAaUjeBJyv5gR9Pb7f10MhdnJfld5vDyr3EI/DaVz/A1zBiWMzijd6kEToIefLxRISm3HiZ
ad32Bovv5EQOMFmF+XShOvetVnoXQgygK2IbEy55YCzmidFG32zZe9eiyarjWMv2KCCSRD7uvuHZ
BmJxqZXCDiyZXFhdXOzLKVODSjPyrdFpRTAj3QyAuLc7PtsBRII+gM4AgkBTZgDiK5WtBhTh0M5i
3UGoIb6OWG3JAKA9d4/CwMufCyXLtrmji71mjmXIiw/QtBXzm6U0w6UyFeZhLubmxbIdhiYYF2/1
xup2ves094UOyaJ0lOT7bFbLUzNmxWrT3AldL24Hx3zqO9zYqjKOm2WcJhXt5DSzetURRJEhz7jT
iOP1iwmp+3JwrfhYGoMdLMyqG39CHHSwZkNFLEgPNwsUEigvGrNLH6qy0nBC90p+gt06Xrez3dXH
QViWjn5QtTZ6PIH8gA0Z3y4mlnqjQ4tfKjU7G5kYYCMVK33QR0fdRrExPXS14u6ixJWhazFEQgsG
l1hq8CGamE431l/3fnFqe97Q1Iwgv9mN+5A4U3lbiwgAbaMrSbobhUZ12jvGG/FH8dYsDGjG1dym
t8RHJJuiRCjtN9jZ/Gj2mgNoaygBSlacTEiyQIL1V4N2zwHNZEYnw7Tkzo5Gr9skwMxPcl7670kE
mitYGiteNoXZNsxARo5nG/I59XBCBhCUcVH9KBTAyo2dWI/SqyzEerD1T7JIjcJPUTqymNZwJbAn
4GSqoR/d4o7Q94tb1wcdHRX+gVS/mD3XAbpuJ1fNbKyv9rBcdCW3qQAKafEd2EQc2xqqfdP41nMO
CFzovMGs9LCQCE/KN6NdIGtprfJOJfc2hFDRMI9t2gXwuHxLDK8KF6qVi76K232dSZzvU8wL78Qb
YMnyIIQHpMVt5SlOGToYmVFctwLIDX3gOXABtm8a03jN5Nh9UTtiELNl0J7THqGqiJwnrQH17+at
7tNFUoWfqDi208mb/Lku86CqvGwPVz0JYzmSDlhZyj4dZ2+jaZVxgsZwpYOuwqfB0RH6jT7jtmff
X4lNSG3b5J4xWrnL4i65XATaH/6xrP4vbeexI7mSZulXGcyeDWoBTG/odB0eWmVsiIjMCGqa0Yz6
6fvzW11o3AIaPbMYoJCoq0K4081+cc53dojZnbuqyp1Hp5rWW0OCtTanqGcQGOC0kKl+Uuzjeiz9
GFhEY7JCNZcQtFEm3nJHGUk/qfR1Ljv9YEyihC4uArFrri+RDqrl4OFxwOvuq0OgpmzrVO/cfpzi
rZ1Zz65VrZT9i8+FZpo0Jhaop0tGXoXFi3wy9foZ5iTPOxrNrq0r82C1YoTR1SFCNxSKHwqcH99o
xMe4tuo85uptAIP1K1DRl5YLpXbAGUiezmGqPMTUyvpITU/cO5wL2zZr1seg6hEapekOmFjxkA9r
XcBRzpZ91gHzagjI2lgDPNgBERpFCI21ivrmYvo62rp+323TrlHnMMq8XS7qaIdSB4h7qY7uFaFP
E7JH642/PXUWC4Xpmr2p0MiQZ+ePrtM81wtQs1H38rS2xoIuO21vIqcZrp+BPulS9wv6wrW2m/Hm
2PxBsbltG1n8KuCJnXKKx8RSfnoow1UkHeTsrUGc/Q4rCfx1v4F/UMykSjbttdBUl6UcsN+o/jUy
xzmuHG+AJGZigzCtNNxYVoFW2cK8au4CcG+Fa/gv5dKs8L2NrkTeZkmXjxs8eF2BPWoHw7+UdZ9v
rFWM+7ExDPDlDsaMsQnwFMzN3Vx68rdsEZUGYKMHkXo7q1zNHTST5m2YsnE/0fpsbTE9d9Fss+SR
3isc2eqisoxImmqqLpkB4dtESuy2y6k2pXkEXm7eqgEtWC7EcLDgSMc9wQRJZ0h9WpvM+T0Vjrkj
mwIUVAc/IxrC+cV1ySDl9ZebQLqYQrA8obF1PoraQ+aMWmhb9xNPuJUqRgLioJpy3ZRewa0IM5wq
icTG22jq5bZS3rC1p869g6cSHK28/m3pon/t0849cKKPp1SBPLfwYW3dwcu+psWDJd4B9+9sp3rV
/jB8ooYTD1HhF+/2aGL88dr90ITOuZ9SnaAUUTH+TmKORij4h6JlliDcmShv6QBsZNKMTykf2x8M
fAUKP6k5UPb5wJi5MA8mKKrbyM+7jZtx6ZpGamyNfOhOaqGazsd03AUWpmjesnqTS0NRgvdWHE3h
3uE1jbkc4J2b+Lc6Db2sqLytV+KvqkJydEf8UMZSq10zVeXG0ZF8nKs6O8iCs3BqKrWVbMeRh3L2
+PQwSVk34gI/daYxDXvCA4sKVFPfIcdHYIBkDrp97FLYAxMrq/GyoBy/D/zRPzOjUbsFNzfPqX9S
WGraBJSfuLMKz7prqQAPBlUdmR0DAtSejlijfX6s6ZlivsGU9ARsAnEnNyUGcnLAEc403pQWh0pn
xmG63tSi+DIX07+tO3TMGBZvx5YCn0zlPy6ctE3QVBcyyMHCT7b9I/Ix3wxduzwQA1PvbDNHTwhw
+UyUwWrjcoCnGZv+8AIQvr1BEwzNw2tv+3H8YCeADVGbb22FyNQYBCjo3DZiW/r9RptoS2sLabdr
99WDJDmKSX1govCzPt1aOlOMoG84WaNd0Jh36R5aVM6nfa62uZtGr5Nll9u6LH5X3rTedJp55UaU
a7AJCpYf7tgve2/Nmz8jtdWuR9VwtGxZ3k8l8B/b5swNTIqVWJFH3m9IBXE/3LEyIZPVxja17ObF
0Bqgj/bDXZWiEcwWC7camNzYJgfgDsnIV5jJJRnWAhOiyoOvCjbihr4JEFLuus8DesK4bXyZWIOI
4qpvSicuwOVyfZTrRzDwblkSz1zmFtmLiKIbqxowOwST2E/kQN7W4dq+NG3fcqGINBmlU50mduFb
7S9Izmvbf8YzsceKr48RXLs9QEP1CVOp35pqvoUiNG+MlocbZ5J88LPG+23W3avtTu0NdqsrNnFW
mzWci1PUgGspA8ShFaEC02729XCjUqGflqqH3dPQP24mcgTqWM5FdXZSkhCyLP9ZTTYsA8pbEgh8
wg2WsTmZKXPVeGzlvOud3N7hsFuTsikPwgLbIkPmWLbhRHE2aJdA6qE62J67/sxUpDdGGhBZs6LZ
BRH25PhVDlPEQxaDHC7RViD+OCm+VqczNNUBnzxGSF4TByxI7kvkASh6OB3fgmKe9p4rTwMZkCTr
TjYS2fkjqtR3XpTBLlAWmW+eWjBJRuY+mqbmRNiITxCF9MdvA3nVNbpBjC9ltORvdViqP173Uyq4
wp6H5p3YYIUX18eEZa/Nr0x0RQIrfjipcXJP6IrH+9VeuEImH4+MjYT4kJZWiG2sBztDHoa7ma+9
vMwzsWNulz5mE4dXSjjPoUDB+8TtiitVtmlSZlW2SWU1i5i0OLGrRc8nqTJIB4/ZQlEwikp+pM00
g1TsUyZRVb7thwJ/nGfhSwqiL4VR4qSmKCW3o+temUwHd0s7RySCleaN50TZDfFspGe7poh2iuxn
kw5d5fi86DCsmDIa/2eL9h/XxqKqceuDuTO3nru4sOkyZWb8QJ2cEm0vcO9qVnA6EdOKpNubnoFT
gfljUn0Mquo+9wJ4VRkleL7Cy3aXqt6UFVYlU6zVEc2QycURyte1ESiurzS9bEODB/ER18iyg5oK
YAmitHUlVubWdigKomgjNgLovUF8UA4GQSUpo2cCTn0MKJnZ1ju+zXSbhjrdY6gcbue0Njd2vrrb
mmQeCyUW5prqEgzF54ihiikijqyWidkOZ8O2W/0utlKT8UQXDWdQgOmhntx7daWn4qSg/ESb+2KO
rsCROtuIxofC2Iopnd9YjgAo8uikhel3P6Ar208cJ+VDaYwL4FGClUQh8z2mQedCAKf9DrWo4lig
0ibeorHLb5ll1v7qmIykxIkTXZMqUI4eLZjgx8Cwzpnw3lqYU0fExzIpuuFFWFZ1rl1nPES4BRKv
c9dtE4X9r9Ef/HBPblSPC9bl/NWt6+0nbGdPyPqrBG56t3dkPVxmRGkniSx7l9tu/uEwdK1i3LPg
bvUoL3ZNfncQ6eLHDovi1hi7cE+nhXGZiu808JSeqQwEtvcgOmg3Mzaq990TXDOTGrZ3XhgpRJ9B
KOyzyn198aCx3kdRxsJmingKRUgdPiyt3PmajyztFOa2esZjmxb+/bw4REzlTHS8TA3XWsw763kE
bBpUzvCJnxRbfA8cN4xnXsMns3dgjkFy8P8UbHUR9+tC3bf2zIWhFroZ6oZTOmT6wmWN8DtMg3PX
+xKCIsbJw2BXzfHq/LZjMHnrqfN0+r4GuTiWwWgeQ5FZr9Ap/V21VmNEJZEPHK3jSouM0uVDpSgM
y0L2O8DE8xaEQINpX09EDLVB+WaGjnqylNvdZoOi5iZndIW/yUkmUI8bCl9WVkV5nJXQFzKx8LWV
PzZZsoTZfMGSFiTOWs+/+xzLkN/lV2u2ZTGaFet0R9q6ehBpZZ/rtJXPZOBUVBPtQi844tHocn88
VzjMyk1W9gNuVeKOgnitLOvPRMbQTZlNzZfZ+Izmc7Kx7sl/AoGIubzwb5oeS3UcdqK8wZvLtp9g
ljBPgrmw31zQkT96qBQETGtsz3YZcjEj3YeUbGDkI468GLh66bhvTDg23UUFLfHr1uT5h64zgz9L
gYJ25Vz8yRaRhWfqMP8AP4h7dSZVK90MIIvNjQew/Cx9XPZJoY3u2chy9zWqm/632UrJtDDNwNWJ
nh3pxFH1MWgI6msz8uMOpVHcZAN6r8oNnFeCl7sfaBPmB29yEGu7iKDf2dALyZuTMmFDSapd5Pc1
DmbHQAaEuDDcaVo65veVfUhzx34iXkzfLrlJ7OTQFEtLXpFwL7lu2FVNJujMmISOziHB6CoLjrL5
pYXvPEIOJSoIN8H153LS0dtoWZrljgKz+6WX2YsI4Bn5U/acePjr+U2sILpzkJdcvCFXjEeiPD0s
czC/iNSuzf3ULNGpVOsKUNMfqu6StQHuK7Q+hX4q5YRgIjWxzgUNa9KCZCb9NJZQYXduU7q7pjTa
PBmBtD45MKmrIz7GHBjjSNBaYlZKFUAYWide0shlsmHzqSdfxFGJ1iyFuBByRJPNgp4tCtPmHJCQ
9tRBCdjLoZm9bR8MvCB60bykFnKjjPJfWu6Op7S0dizMqCwazeq20my8Ypkx3YA/tdZPjDSyd8bw
dNCRId3dYE1E1+kAgGTglGAlyvrVnEvSLOBN4cQ3RL9P26X/raehv7UWgIW+Vw7FOWLde8tAli8P
fAMn3XVjGfYRzykdfYovngdzg0AfIV40yF9+S2USlXizArS5O0KhykOY+qxxSQHKviwjK29wkKFp
GNEEj1vlM3jalDkN0rZiaDlupElIe2KOxDcFjZxLuJHV0iSY7nnXs9RjT6lD/q9y0gJztOO8MhEg
PVXBq+KwqPX8KSKvey6ntv+N6cYOGNE5xqdhI8v0hNM9M9U0aO4W4SdFWJHlhMJ5elGmo96w+6gN
Pt3wlZ7Bvw2cDARhXUUXoXzqgw6uAZd8a/hxoDmvWJtSj6f2VTVRy2zYlXmJWkx7NvBUg7qy5yC9
5XPQN5uZ4Wy1KYcaDaNjLRmkbZmyPBgI1Mz2+FDNd1lXRQgpAQUgEyyeLDWW7mvIhL7FwufwRnQE
OsW+MmveTIAo57FAngurR6ePKCy4dxkGQ8tF3Zp0Y5hfojqq76O+TeudlTJXjTE0979BPRArphvg
FigYlvyEQMx7dbqGh0D78ldt9/4f38nLG8KwbMaQy8TxYPaoHnvDDZq4pjMnNHIpyoUdg8mHp4bi
SbspV3cA6uxFzxD4eeQDsttjIgV5E8iSs3FPAAkok7EkNiHGlY78aoys5sCManoxAEscgGvxgWVh
gJfaHDb1xIPLtZBe8sCvnxYv6J6rKMz1qfB08IdmZ2oSMfZ8NooeCTIFwWogUjUElVmPnG5PHQ0c
Q7ipLTYrc8T3eoG0cAyEtPURR0r+yFXUgb5QVVoe/WUoDyoMMnWT8floNhMrjo+85tGu2F7dthWf
zsWDyyhkzalbLdk72yleTlBnS3s36XCh6MizdWuyMSp3fy2uBwRoP3iVBNb3dOS49zE74w8tr5/v
XtLo3IZXmXe76Gp3FbMAWNVta2+tauK855vwRaNlequdiLHwFNnqqcfCxyoqLftdeT2ZWy6AXbTO
843ppTgxWyEf26Kd2RxZ/bylqOcGqnz+MRNnc2+X7XKBBKl4DdD93oObEN5HVasalkaZ+wxRmatf
J1S8STOplnsBloJbtWn8cLPYYJnv8n4e913fiaNpSHGMMK6e+hUY5fWSkwDQbXL+VKC0s/Nm/kyg
g3K2T2aR3tUe5AY40w7nnJcKDhGzM5xXWkpzX5cSNHhm5I+K5/uum6v0MmFP2cILHg9GZrEsm6mp
N41YeZEWu2j6czAKvSRB2zJpbY0wNU5LY9ZLLAQPnA331d3Afhz3ts3ONWmrjmLbvDJrc9Y1NyxM
15DIp4qTBJwo0i5U+Mib+6F7nqXFZ/EK5rkb5Uicac5HP+0isKYEVXbJpIgsiD3tnQT7BGhCIbIi
25Les8vTva+00WTUZcL7rLlQqJIxuh1kNl3KRunxhlUoV1bvIzJuXdR/FA/lIZqxJw7l7O3KzONR
GdnQbmTI5gOnM/eFmS/Ti2v2PnWj4pLyQgd9o7PUTxRaYPgpe3h4+zJiR5nL0IZ6EtRcmFSH9pk2
frhbuhFrpMxJc8u1RsZfztY9M6q7wXIpWFq8m37L3WAYMxJoORunYZj0idEEv42XO6neMBo3DiQt
UgI2wcgZb7SazM2099zsH0K1/w/Ouf23uP1svvX/uX7t3wBbVJHl/V/gq//6q2fR8L9//Vf+9l/A
xvrPn+4aqPa3v9i2GGCWh+FbLY/feqj/8dXBaF3/zf/bf/i/vv/6Ks+L/P73//1b0LZcv1oGzfVv
HjmUPf+9r+6yfLbNp/rX/+AfpjrcCLDlPB/Vp2+ZDpKUf5rqsNsRYoOsHonh9Ty9alX+aaoL/w0t
4FUSzp2NzvHKY/1PU130bxHLTyijHpsc7Hq+//9iqrt+97+JfkwfwNlf2e1X+RmWrL/rZXKPMF4X
5NyhDWNnTWhC6T5wndnB/yTOsf2/AJl/UxiRf+Yh8/oHVhRh6t+/mcvsFBkkWPY5W1nHaHu1151h
j0AYmlU1d9GAqm431Dj9TtjG+mxb89wzAs3X6TwBYXc3AYP8HsaEtB+XPFBvrsnIb1NShf42J1e9
c0lKeEchPA3m6dFCBmMruRPVyDx9FzSQmpNOAtRLVhjFV2N6HgwbhDGsUchPUIx6F5u0JIcgCyvp
gPa+54L0Wri0vIf4iEbBCqghRKsRI+ydbkHzoLwe5OtM69IearYXIFxacp4TujIB3qCq0xuXH+az
yR10KIaSNANiWoxvfuLJQKVUd0/YLKZvGi8ACmEpAcVgN0j3fFfrZq4dX+1S9D2fVl/Pu3Cp/GaH
+7Z39npd8iFZWUYGoD9GvNNzlRM+AA2QzAXhDu5v0DERPDKsQXHlTjZkbmCDVDx25t2pWbr2nomp
R/3Fe64QPsnsVw4pxmNSYLiQeTKFxVyXcCSgxLfjmyxSmIWQ5f1nBf6ZGEqW9Sg400y9aNPWr/ZC
d5LPNdWpWp0AfEA9twItj8ePlLvW+pinow/5oiBQOg6C2WsTYcr5y8BNpuPGSR1GObYLm2UaGnEn
ikkx3Q5Uw2BztDjlayJx2o3tMzrArk86BAMB1jS5NJs/nePOKi7IYbBiM9Ty3aeSfPZENzhACsIu
2/hhWV5WH/vC3RgwB6W7SgmWDjPT+0PkB7iypQyGL606890Dbn+/LCs2+IlBIRnAtWZFTsUz/AQW
H3dyXKaINapeimOtXD2dQnBS3nEhaWT+9jqLzTVtk/0zj6V1rAtfoE2zrdrY9F7Qo4WbbBLup6Ue
43HoiA7x+vlqDR+Vf06dkSQ06ZettV3Yy+IUqwyTSzEcgIAU4xxKNFlQF1CR+uZxWXr9W2Opr2Of
GRDXQRrl0a7nYsH35dIxoZSWo0G2COkWzG0q567LrI79p2EOj344lO+9Ku3mpEyjfPNnvwq36UhO
UExMTWizncnLklFgU6abDExQyv0KKmVD5MmQ74kSMf17KAqVRphAcuoGZe4gLysoXnHwMnPctS7a
fkrE0ENAWMj5cdHMollfXedgPNTtA0oonw9bVAe/gxKX15ZFKB/cgfAyfktSKZjsCBo73kqFhoG4
D5fAWb2ynvUmwSq4nJsZRRzJJF/OWAPiI6mahaFFUA70bRVeBfDmdZlUTAXKF5Tzf4Rj5xfg5fPn
Ujcs7nw2D2A9rvuLhGRlBF8ErdYzWTMWKWMcA71xazB4vvXzAMbGGrI/SAAMInKbfJdjQ1rshzas
59K97TjLr0wJpEJ1F6QA8AxTU6hHIOWEz4I01RBqhXY9vAfY5s7MK8I3YJ9FTa/GrIJBlmfdZIbr
niSMpOeocfswwZRCjF3qdkaZGKycX/rpqnXoSJRnHoMmCXdfv463Zoh4Ybv0tv6jZ4ZyMJIXG+Nj
Za7vaVVBsyIVtmB1M09k/dT+nO6jnP36LvNZVEE5ALew4+Sc+4PiiZwTH/3TG9+W1xQSjJCJAT+G
wIFCMvFkXMWQ1x5smtNwUg8Zx43xMuZi0LHoMugUkgVyQxp2HdxFVsQWT4mOIabfNCFJCqATHlAK
LSzHJNIw4p6Q1iVNWjQjg40hQNDSAnSIF3NEP+T5A8kd5iL9iLwfr3gJxRBQ9GrZf0W5yeDKlIaP
O0BpFzDmILXYzNqTKLkC+YVWjee6J59w3OaNQAXTdJo1+jJFdhcPveaayUpp1Uc/Lzmkc4rXj7VK
U2vbO0N5aQImezE44HJfTtI1d2QKRfWRwgw5RRBa6+9w1OK+XZpAsuFzWOepuhn9ZORMgxLvoKjc
Fdcaf1eiWY3iJhO5PiI6g3dAaHMtYt3Z8hoIAu+LOn9CtmNP85u7IhmOLayPvwIYm3ZSotsDSEHh
Tu5TOnNw63D1oJRQeUD4h5wyIZUZRZvwmjaPod/ILGk4dm1KzlKwKcms0mdb5OUf1Rzp96JpIaD1
ue91AEzm8S6DYpduKjO1P9eC8QYnvtf7+6iP6CjLMh9/sNFrdgjh7I07ox+aIz7+2jkVGRHe55b3
joCJ2dLN1kMKfdOTCMJOE1IbbbSMWMLMqnaDne95CBUzkaEIWwyOK3rlCB/4EKL6dFftYsZdfYnn
3yCSe0P0Qh8k2gBYHa9lw7ylygkZwe4UORt2AN6K7i3iJ18H23wURgXrwxdMLsGkmdXNLDk5EznM
aHG7dElJDePYx4cLL/DBEZHdbjRSpl9Z4Pafou3s8dxOGbCmSXYEYRdG3bVboDMcaxhF6CZnztwt
6pfy1VxSE2l/S20CrtLPjDvXyaflBFKnRbRHHjUwryw1vjI8uDlajbRh4jAhjdj6zIOHLVeDgqVn
h18rB3S1XZlw3ZE9YZtHB/2fyVKtUP42sAefV0aX6Y/vFw5xWN46HdxKEfvO7K97YhCUjZsaUZmN
WCui4NFh4YHImbqh2K9iGgHvrExqmaZO/VXRYQ8LGKaFnN+QUm5L7FY4MmC2wq8RNQ73clSrfamd
5pS2bnCq6dXOi2uUBvPQkk207tblm7HpQsA2x7Ep5Jffu5hY1KXXNlCqkVZebRYRql8IJoxfmlXy
NgjIo9PqlLvQS6RX5ke0NuaGmOtduzjzzhUBHSv6cbbv0SGU9bEK3f40+ChoYrR3/NO+scxvj/wS
psmctjmVyBXrlokgrliYuay9MiLtPLluBpZLyeRN7PcYwiR1m3oVLECCA5mHEfYFf37wbiy5evUh
J/0Bu3IJnXGzwlfdcNj7L84SHMguv68IXSFj3Aq2gymchOHNnSEDk1VTv6sz37lvTE8zzh8ogeKh
HZaV6iPPdlJhPgvz3qBl6/2IHo8JfZPPKVN8i3Oua23/0V2t6lWi1okpVhQDZ59wWKlIk6N3YPLN
Jnw7lxPPcEjujx0V1hcOLLJ8pJydLTggLJog/QAdBf6vsGk51FkZNy4XBQu7jp582fFwdcRydBYv
D25H9M/Qq6bA6hJnRiOWRfZbYyCQ1W1VeHGxmun7ZAP6nIPgOKBDmA+NSYEYV57pfjP3aG474HkH
yxjH68Lir7eW+zZpZkTtwVSpjTOAttOFC18yNZzhsuYZrIdo1vWnT2bXR7/0py4wnBh+m89uvbjt
cODHYR6lt94aphuTARm6BRj/iNABYNFGH/D7G/sqFyqJJnT/suiJoWG6+7BWvXEQGTYjBcuwWT+i
vuyeuiGrzsOIuIF1hN4URfdYrr2jqASrkRl2UCXYjYG5qrpL8rQFwoAyJQC7RQ61QFcaM4BPBNJr
FDi6sV+1wlZPTYTee8AicDFJlHt2Vuemk8PKvxg09O04BzhDYawN3Ws61ccB0sTDSrfHEqn1xXEx
S2Mv3SqZWa8mg0D84fSEAo2ev4VYdIsdhwdqpTaZRw5eZ9WMBKABxWvj/TDEggg89MvjpK0PCnji
i0yGYQd6k3GvDfbmU9by0rdD0yfeOppEWAbDy2w29QMYBaq7Ska7wSnTQ29wCAxWJ3+83lgurrKz
nTBTABTTIEB34sjlxEZh4Heh2o5iRLiQNajIjPbZ5AiuGH+35PnSHkwH0XTbMmxgMGrOl8xADSid
Pew64KuKYtSE97FBGwOfquV4YFOKosPzAXWtd+FAoFyOyPiMT+mRJceDhcZ70/SOG2sHhpq/NMZ+
TFk6DtabExWnNlN/dFFv1+kKwGIpty0s390b18TBZahPS748V3ysMDHos4W9BU3Iwta+/BV19lE4
66fn2l+LpX0R55UhqTX4UMJgpykIfShzEtVO3nk/zkTC2QJAd9t48KB6nsALkM16G7rTtLOvm3Lk
rjQfQa3jVFpMsPuQTDYRTHPMvi1A0TuxDR6Nob2hurOP0l/a3VQLsu6maje6zStGgulI6B+j3mue
Trc6gKNUz2h7BL+YrQLHLmrimKgDd1+M/nVMtH65TCgLJ4f5CgPhjiPpIw/GZ39g/rjJcob+yVK0
DuxrBpSXqK1Y32v0Zg3laGzUtcQH464QpVB+tdXTIIP7vrAeWgVez6RN0duBfPbbIvDvQRwbu94u
KbU4C3jeHPt79RbFziQ0o30QtR+60efA1LzWFR+vqDDfHFZEBIGl6ybAMHM2rKn/YBDypwgitR8w
caB7auGWZcUNnx3o9l72KzRA1kXjvfBD2Ga6J1SMm8zzdkYtxrOyQfGCkLk2YyOaCndYn9wge2cX
SffUpc4htMtpV1hG9En8EuJdsygHFqRkBh5rjQaD/sDmd6j8gN+r7d8aHd0graAFdsIdc7rvlcsk
hwmmdOIL4zhI9zSudgctNLyn4MuSNmAoK4GZBkFP42XBkWU0nijHvfhRdQVJu8caOeoJq913EUjC
4Cv+ltf4JiywUGzVIN7XCgc4Ro3aJLPQS61ftpVffYPhicDQ4+wE/rYejJnagTrpXAHg2q1M+RPH
SWHkok5Hg5rSfBH7xCDZ3/eKt9yL8v2EGKrQE1YI+LrSP4uo+ZXOM4rYwP/dG8apM6c/5IQs5072
d6ENgA80ZxSdDcN6yPy1vHQL8ip4Nzv6hZ1yw4MlmnxT2FUAL2Upbu3M2Ss8iXGHyg+VURjeUW9r
untK27I33u2WX8qfarUNCywclVk/LkHmchVV7rtDcUaxVx/SxXwOg+JhXaA6KjIsG+yNwMBU524E
yni0VD/ZOt0ANsn2No6OhasMAL43LbTj2Xwolnoi754EWwTrM0vYBoWyC9I6tOV0g5bQSdrVeiPR
Ld9Sr1nUr0YKhxA3jj4gQDijpoYyD4tq+rADV25QBJrJnNHveGIYj7lT6nQzqmwtYqZJJI0itLhr
arO9afKpeS+RQHxk+bgkDcLYXzxNw/ugA1JW5uI+bB0i+TSI96yJblcYFqMrrcTVGcGlKyOw26Vc
3uE7NuNu6UX5UNG7YK8IO/Ohzkfihr2kicw1FpXTbxXypWtCXdI5GQTx/gvG87CfLOMigUUmrDnF
u8y9h2FC2MgDfAOhA2ZcC/NZ+sgJRFSt74Wo1297dXgkgOm5TBMe3Nwg53jhaILaDRC3wq+yK2fH
/K4GTABTDVfY7u+cmTb0GiOYD1b4azWr4BDYmHXyEihyGnQ7q1j7dzZPs0cX4XcnEaH+t8Q+RP15
7sSIlLy/VGv21Jclv37afEyDnGI0+HudNV+pau9nrI9lhZektcQ9IhDv3Z+vbGSzebPq7tkxgU7O
qGsTBJc/HY7Ci5czKUttmKk+9N6mGL7z1OxPBvMWjC+g0+WJyOj3yuj3o+16e4LoGJMI4mgsj6dV
i6vTDr5lWc3V3USq40u05rcG65YkZMQEaFp5u26yeVvGPkQ+3gjnEVYYrfGcEQZqG+DQPTNjU0yf
kaPGSEj/+kXNXcV9Xjw4V+SyPeRvpjXUlLUmKat9hSVuOalwOBjW1ZMoYeePmMaQSfS36TB9NJ3x
zZR2iE2tgJxOlGstK+7EaEYyjf2w4JYb268sR7nJ/vxSo240IqOld5ZMGzCT9lu3xrupQ8ToSe9P
ENTppOIxDX+qiZVc1GqyX43iuoVEA70EEzsbpjOM8IDCo/7tbuhDP7k2A9byxgf3HUmgmm/Nb0MC
k8n3hpYqg62wzLveRWyZtiP5zjl+gXhFSYmmk8Vd1CF3xAKwRo1Fl46yi4/8gTWZ2KWodzgOVJaf
cZdwqxl6C5s8ocB6rgKUU8mUBWN2Juphfcxq5wizPie9YSAx1HPm78Dvpp0R8qtBFLlNlUAE7/ZH
25ufsTymhD8qGSSWN+KdEodm5VVbHY858rK2+7EF04sUvo+LvLuf7MEx4lEhZVFXXGrAvnWLjSvd
XCF1VVK6lb2D0sId22fXH7/FKymcLeIC8rKt1HuWKwfUnJNlRvKjc8ilXpOwyEwU2jCvL6T33nTe
+AQFOsH6vxfWkAjHX74JeoBv0zO+iFE1hduMUXesmtm8/lL8+B7zZVxBjr3lQACanXlUWBOTrmRi
vM44sF0Yf42jKD+WzmrbrWpWrquZ56ycVHcwBvaCBCTkyFn1kHSmVzOfbMyT72QnmcGhJ3Xhx2zZ
dNoMDQd3v0T9m2ZMd/GqzHhZJ8Ctk3od3fE39sNtlHKSXttGTqWlYaxnW+DcQt4TTBnps/LCR7Yb
IRoEq2MJKoAX4WicwJ/L4WMMEc5FRsUMYs5dRu9ZdA6niFapJz2JPu4/qDuT3ciRdEu/y92zQCON
06I3Pg9yuWYptCE0hDiTxpm0p++P2YlbWdW3qnEXDXQjN4VERJbkTpr9wznf8RjWpj1KuJbeBK30
mgxsAJiW+wFaWJ+rcvxBU7grq0WfB6Tn2Ac+Zpi8+10KhVVyzJ6CKt8PU/Wqg/gTM49GQa0OIS3j
x2xRThUoDRolMmxGTbvDg6pPvuk9F3V6bNL5lClts54rrfXQis2YMaw04kWfDCD8iYCEcp1TD0ol
mcxnbxwOzOsi8cY3OW8J+bqCh13nM43mZEOtr8jmWDHpkowA0r3VtWdSGFAWpSki8c5mPkXAA7mJ
4NZpzEp9DqyYvGzE56e6bH7CoGN1iOP8LY/+OPSioblJBsTB2Zy806WRmDlbA47d+aYY2zfgZYA1
hxgjTR7790WmxkvJrdKQ1b2qGcyApUfBoQShAFh3KDvdq2Zs8Fg187ln/30L0QNibi76K96QR2xm
vMU1kNxFSRz13OVlMD+YnKms7u8YE16TNqZLxI66X3AXL6Fn/vRpeUidCQqxeZ0DZm5gB1/qyjLX
HMDW2un7V1sFiLqC4tXzB+/YDFibOEJNVhTVPm3aFCVh9jZLzpqOjomE62Q7RN0xcvk67KAan71B
Mapi/YYcjEzBCBUrUvUnt84tumycKphNs4egxuZHI1Hjy9TiIKK53TW1fQ/p2z/7/VhfPSVOfZ3m
z4Ujq++2sYkLsdAcwc/NdklQV/SGmcOI1P3gei5xpwJIX5vVXCBEgI5dt+lV9mO3q2oTlJvDKVio
qiNJFCBaxxTdqa9GSEG1s7Lg28c8TJdqHJzJj25HsxGMTYNgW7A/IZUlQSGEf4N4AC22tWBPEbJ0
3+quwiGbTvWe4eSLh54WHXKtN4ETJJvAH7/nagpu3MnqSRCuI8zNefdeKESvaxH4xa7p+oFteDjs
GRPA151DUjjy37abI14YycZtPqeMOXfttu1LjS8sWxs+XQxUYAu4tmz9GtFIaJvbGAM1shKSJdY8
kBki3S6bX2khAFq4BZ9YHVFrOsZkaAjjhk+mhbvYairIJjVX+udsmnjJUkDjExrc9djX8yPKJ0BY
wnHkmQELozkkPeWbdOm5Q2XWX9odI1i2JrUho3MTnx7l30hrhQBRj8eGZpenaFY7omL1UulnrO2I
yRgfuP/6tRqbbJ+I4rHyy2CdlvHHnNnEZsGBwBciJWEIm4BVUbJ2u3brkreCuKoGllcThkBdS4iA
NqOE56zUN5JbczO3FJuN0+Q/lvbfUiHsdRXaxM72+rsbEl6ryV7bcZuttdsVT2R5qE0BlfcQp0jI
I912JxkH0WbwZnjcOnX2TcyYD3hF9xAp3W2wWY+3k0TcR7vZb6duSZD3wmjXkITxWtKFtCL5DCIf
+DEs30iILft4VriT4d5iDhEH4pmd/WCE5VEUfrsSPpjh7VyKlgkr9r7d4Fbho8pa+Us0+e94TD7m
MrrPgA5uu6RpSSmPDo0ZTmRLJwrdgiXOk5f86AKZkQrHLzesPnE9pDsz8h9R/lQbhanxKWrD6D0U
8RPrwSvpA/d5mrvPJKv2m5yUW4wr9QtLQr5IQx/Lyr4OE9ruCH2uIpLFeq1K+5XBW7thvvmlsT7z
Fbd7t6ZtXJFU+BGnSOFqjK9cYPifnKlOV0gvuR8d5KUFJO+LGNn6kXTEFKfu37Fr1VtwbJ9FJvrf
plJOve5JMDmWo/jwkzDj5QWu4SR4Q+pR7V23pHUK4puIfO4TkfFA0SE4tWn60LAF3OBKJTEXQSHu
KiJNPEviw7Z5QVcg1WcUiK5xWw7dlmS28jzjIMYcsMt6JqGFuZN9dtfjjLnzpp5hInH2O2+yT1hU
yLAyRzBYzO9aPqMjhd9xaN0rjrZs3cHJr+GjJtPLiHh+5XhjsC8DsHHkVVTr0sccWs3SXWeNAuzN
lb5zwuZcg8ohQN3+mdL4wRAWy4BaAuuWVG2R/0An76z8gYLNbt14N/GcnEVl7KcAAL/Xn2ug5OHa
CHEqIKRuUnjxw1OfYfczu+SI577H9JSDXc8neZ8U8dmL9SFVaX3AocOqBoHRCY2YTUjZ7G2zPmPO
FbLLC1AbPUDcEDimx3F+z1lI36Jo5z+7AOqjJRtpyj4LSmq2C+NLxj4F/X1if4+OzZIr8FqUVb3y
T6ZX28c2KJHtD0eXiIFT6lbWG66AFFOmWUIt9RdtEVEEJV5BBgooLxocy278y45UfGGMOD6UqqH7
C6nRGOZaxD2gBWse+Fn7b5dtJsa+2tnZsWehdPTb8tPvEsNfgQ+mkHHZFZbbCBkiW/S5C2hTFGVJ
7Y3sBkKEPoQkkFGFG9BsfpsiK0f6yKWHTwzmk3EWsklXPo03bO89b+h0mucqvzUsttXcxozlWokO
t5It1iH4dCvdtvLHUZxeDB0+0DEusUjSvEXeBUVHZYb31NXKNDgshL3Ppsi7n9oq4R5xW/lpNwnA
EG/2iq+grYYDazYmOAUvICEO2KrBLa7JYvE2VSlvlJyMc5eUX5121mNrD+ukrwh3ch1qTj8p6kdt
pa8BsVDrOPfirRU4BxaB3J52RMFqFmR8FEFG+TqlqMZp/sO0VM94/adfBsqst0ZOv/QoCcayC3j9
QW85p7LQFHFIozj7h3RGQuCmTnxptKoUdReyg5X0NVSHLDeIY7Nyj2C0qR1e2hnzPaluzRtmUfRV
dYUDDi9PVLPykPLBqCyGNBaLaW8TxMiJWemk/ruXEd+5aXOln/hUOG6mgWk6kVSUtUIBBF5Xg1v+
qmvJ2HAIU5c+NZ4xo1TNl7ccPr2e9kmKU7o1+c+Ztdxmmn2hhXfmoDFjPWWS52dDr2GQiZUHyXds
TonPsUY+TBROt07bG9sONei6sFt1srJQvrJzQuXbzq9l0xZXTVgOP+OYcCLa9s2QRthDjMrnW8o7
e2V1ufPmlGSNwSlo2bhM+klFU4yh2Kw3CPfYfIfcZCStZO19mPbRXe82L2FYcpQ0LIGxkLhZcpFg
Ys2tlY3OwRRxv0dix4NZo6d3rUHAmwyihQ3cTg1DVjM+mhz6VPKV3k9EnJ3t2aCCGTXWI/qwSw3P
KScYbd1CIjxKn6cvxSdIXFeW3RidVzOAzcInZCRQhrM51sfUreuLQJxywp24k63EaDlQR3FYJwcr
Aza0ikT/7OVKsH8H0eFwuxGdY3ymvTg0o/mTRmG/sY3oPh7MhoHekjtoYs3foMpV782EcZjHd5lN
FB69Zt5Hj3hu0g0VSo51yjIfMxGEGLWNof2VGUj587I9q2S2bi3e0N/YuaM3an0fublVtnwCcbE3
WwtqdznAexh9qlGnSBBShiTNP2MC6zbkzsdH2JKgEEaD9JQW7UPn433FCMwkaY5uG42yyGJh5nTF
jWGwFpOcxePW73X12+56Y80KfcB2QDSCyJlO2rXTn2nPh7VAZUxhxq7b7eJda2Xzc4bZLV1xsDab
cMrnjdLJuGswyVx9zx+/Uos1lhOzGWqCcGnYyRyNwDV81vgHMa3Y46ufujbhP+20Rrkbv0W4016Z
yqffvWU6/U1ae3rdxmJ6Qh3jnNIMzOECIYpfQs6zw+ThW66ryd9DHK6e/UTqdOMAXFij38n43QOz
XvMDEKoyErWHGoFxwV2fEfZC5iKb6ZR2kZmDAQUteKdBbmaOuNl8gGKUoUtIfspM8n2VgGi3qR3q
lQ3QYm1PgPpIEcjWvWHnP6US/ccw5/Eho9ZbgSq2b9MREkQ4o16S3ZNRdN4FNzjJP0wjcDGm1BS+
tomx5PSZWajPSGiTtku3WmBSRMvrGLdEpsinAOXOsyETFq7GPIGEgFLCXaAFuqVQdrdTP8UFS+bQ
eonDJEWCZZkt6X2DlV0Nkcy89wggzhQ32qS0m1h/JlpzXRVVScLRGBvjyZSj88vVwbKuaoiYs7I4
O02hTtZJzPGxBg6PnmuIBxw57qzZD0LAis9d0anHpq1oufwpQEocmSnAKWTlBvyJUm8If0aLLiY0
ySxCy3jn0Ke7rlGf0CYk5tpubapXt/3M1TRe40pMz3PIK1F2UXBjQNHbungScKuP/pdIh+EM3FBP
q7HPWbECHVnF0sIJZjGIrktmxVb0ao5zd2lCphFR79+hoQhwsDFDow01Zlgcoi8lv48OthHsnpsM
7D2MoW5ZoaZVvU5dq0I9Mo1Hq4rQjRftGy1bs+oWC98sE67uxj2pXrI+ZBaJpWS+xmH2gOWuPllM
hpCMuSVDO3lFRLTBIUjURWi4Ejtp7OGC9aoH02R6Z7ngtTHBTmRhBNofD0Zdzdw/eB5WzP7sVTjQ
Tglmueum7ElMcTq5sZlxrCFcv7f4a5FrWchbaNleWEG0+9DU/k/oB0SLyApx3so3ILnxhGfRR0zn
wxDFzyXupPgplR3+hoCNyjoLkTEs8x6spTm5Jat5DtiPDMo5s2YtsHtJRX7g7E2bJO7NHbUnNSAy
EywYOilIgq3CV1gV1FfjZGe0yyjQnoywnU7InpEOdItSqE6TOxPl0r4hC+ADvHPy6rq18SpQSMi1
G+jgF/ve9NaUGLY5K8zghRku7ZDVDLdxFwlmFvkCZhKdFDEzMnQdSTjap9bPxWs8WfED8TlyZUhz
VHAbWuObEWdzjkTmXvMp+C7N9jlJED+QFfQ7Qy1/GFHBYZ4o81VnYitLRfvikfyC58nauKjK1E6w
0UL2YWefxEQ91yybmPnaD/Sj565Pb2BnsZZdXGurYG5pVN2CNBi//Y5k8KgYmx81FIahSeLb0WOU
5EXfeFmGd4BN37bogrukU9xumI36jYl2jyVZuR3idCvDdN6jI36jOPMe9FAb7wHJeVx8S0IiJF0f
JL5RwlLw0/BJIXHfSiuMDmWr6VHs1oeNA+gKpDAPqY0zbF7j6cogaqefGZGkp3EwfunC/im4uI7w
kRS0lXkp+Z5mO+ivZPNUZzU6J39C9IYN+Ti2BM4klh0jlI2JtHVucc3Vr97snA0YXkk/nciLZYgx
4/TCUIJIDtkxCACscciEWEbSB1rKuqEZne11k81MTBglMwiYJHSkUSzpWmZ7cAIWE4HKbuaUIJxp
Kh7mKX4EnTVtuirYgwon+g8WKy9yCDzbXlMmlB+THPVdhpUV3fyVO738zloR/uJgQT8DYCp9GBmZ
HtNIqXuSh/iJrUK4FfN2IGCBjzffEnbHICmzE+8ORUda7JmpWwTn5lw7SxrkqE9ZGZq0ILwVK5NQ
0ZfesUHQNLkRP1Mt5Kewan7ayol3blgYOHfN3E5XCzw7XtWeNV8Tr8IJzPzqDdFOeXWnWMiVOTak
D/WMP/WqT0CdAc6j6eUlN51LV2O6s6j0bke7zJ5qK1my8FyH87eoC2TC9UTgHKrLjomCUZ+TuN0k
6FON6s1Wi+/EUQaEPToTRQ+RanXXqfEWXNdW1z2euh5JoLKnmfS0wjlFo9eoC+LmCZ5IIJpxbU1V
zCACoEa7i/zlPouNcO4YAKTYJ9ouB7TEocr6isjw4SsxJhounxSr5FMxn9fcHlj1+eohVhQ/yshJ
QE7oLujpBm0Od07sdQ2RibZ6rgmavU85PJ13WxXVYzAm3TPJV0m7iYZY27sis/gehtkDEI9FsKm3
+LTL+3aQvQE8ICzLb/Ascb4cuW5yTgYTuJ6VJeZwTDJ0EDtoCjo8lq2yzG1QzXQV9GDYjmU6wfoD
sY/hpkknLwCzobpi46LtLHdG4lo2po4gqC5lKwWWvi5zreMwFdh7Yk1+y8WeSoZgOXgFUo4bEfsv
CMPcb2b9Bld9LSu+krqZn5AMstIgjxOvfBBnbfe74GbivjRYuzEOA9CIH3/QgiGnaxU7d64sf9Mk
g+OfIfpgoTcG3xvedcv1fVFZnj92lt8/JlnDmt8nrBlJVciSfyPpusXZzZNw3iJvt+wneDFkICGO
IHsRW3wXrOeIjdGBQGER3DOi6OgpmNLjE487pHO4S3gtDDTjMKqI7XPIgyLZ75D4UWZ9J7bhvCDF
JK/MKheNZBYKk2SzEH3npmEGaGIRz+aZpZ6ka7EjclrWU9QHv1ykPckli2hp+Ill8W2PcX3xWhGb
iF0NOe76iCDmM6Fo9k+eootEVeFnd5XJcJTXVNvuIRu7hEdOz9gJFPOi/BQ0zR8TAwhDSDpnh443
62k2ocJZ825O0CgdElNF3cpF9Gceirjx5p3PMKnBW5yZ9XWqC/HqmKSRrfSUkgVTgTxi7NEDwdgD
4ZjzNQ8RdiFOitYHB9fhlad+Q1RqJ0KBUyGItsXZk4AOXAdgIlAkJW7kbtSou+RHNQ0jIq+zkW0V
cTu6T2mV1oxJhZ3c5Kq33JXDY2Ad20qBh2PTpNGD2zNRWlmmi/6caJmpjaJzc68lCwTjmid6bg+B
lWu1HdmXKg6bCud5PcrMOSB4naBc1bHdpofRtgjeTFhDMlwkkxfpU10Hr509eBitfdeuzkkd1dzM
qA8lqC28AWeEoyOuVGwllN0UvG/4VwsmdKnAC5mz17KYCOSZ3NtJ0nTHIHMdkrg82Lcr7eBj+g4K
oo962p8mlRe4qVHzahNtNP/q4PSFKI+a6CbMoik5Im/U0yMFQEU1noZ+v/hAh4LKzUMPvolk4Tr4
GE1n2hncmdZ+4CNLb+FH9jy8huhcklndTt1UYGI+1dgLsSMMHDDnmDQGBtwKSRxpkUSbXNyKFQ/X
K0K0NdUpFhCVzk2+YUwd/YoDlMwIINmKP/OYjfdhmKsc4IjKNIwEdL23aZrK+calQR05TrPoncFJ
iSm3CqAF2V3l/Qy+mOSr3zSeosiq8+o+rgn3PWZmYy4zbSSZWOok34IDZxYcK7cRj2aCpAqSAyRt
VL5VKmv5uODAjD0GSBv/Za2AFkHcIOEUi0jEehjTT7Rln1fE1zzmbGBIXDn9q8pB328YtljTqckJ
fH5QNko+bli2jxSHE+pdRjusId5mF4T0s0L6Nh5Scu3ziywlahUHk3Wy61FhOnwH6F/3U+GSQozG
OsCj7Eftt0N03bRpzZoNuTHGAzDhxG/tY9QoOW4YV4/3iKOnZkvgY3A7RLKdbhlS98SdCoIxMAqj
tPo9jNFUnQXoqiek3CzP+CwpYAzTJS0mjpIwuB8HPeV7TzuoLUlSpiAekriJ94yTsnnbwReAc2bX
tFJI8LuPqQczwSe7iFAT+G1IftBP+acmChGVBXXnvCiKpOgwmUbnMij3SMqO28aT2wHHxnBwlOIa
cwnYLK8WGv6R9MWq5wHhynXXadfMv2I0riSpx2ZmI31MB0LvIfP2O6ciz+mUEgUkd3ATc6oPwwkJ
EsFzwIiDZfFv+lNUUGU/dWrdBUoUW9uM9JeLcDfmngbLupHd5D8HRtBfKksgpczzWtS3c+/b1pHn
OEt2XVu5H9Ip7Hwr0rztqPVyQdourfQXH9NUsx/N/M9qtpMvCUUHubA0nDtkP5J3mf8vfQ2Stt2P
wUjUce4kSX5NcozCW0bffQ8bOMo9RIITPQhqSct+oCLnVP2PxcP2f8Hrd1W/y8eu+f27u3yo/w/c
fIsv7V+7+VZx3338g/tv+fP/mZAnLOlKEOVMCYTjwtAef7fd//gPEvI8xzcpgSybNgi331/NfIyK
EUdbSMbInxD8pT/NfEt4Hhk6/POfiXt/WCQxMfJ1z1FV4n/8l5lZqEow0P3dYGdYS5qZb9vBPxnr
IiY3Ej+YdXBc5gUVLttNYgeZhUi9Lg5Aq5uTtYAqmhIX6pr5B+MMSVTTvIxbRfec5H72YpjOayyd
FA93oJCy5N2EDxpdv58CW/Pie4KAhpzBjDcAsXNRhvlQx9QmZpL5axIqfsdc5j74BjkuHqs0QO+L
CkYAuaoU4MuxZY7aYauJbrhznFMLppENl0csMg7hjpBSxAnENpsd0wFouogd6BZOzmBFL7VvhfPB
LvF80OXFIUxnq252Qqr5wW2cObkzrDKx1oZdkxhrNF6A6ULPKRJ+d+6cTZ+3SI8T6ZdPWSHSpc/Q
d2gNx5MdIPwK7bxZm7LOEdW65YV5Vv4O6GE+OaS33MAXSw7uRMgyekycIAhZq7XAyfUZ9m25I70U
JkajR8qFuLq0cTGdoyKHbSSsPe4GCSGdsXXtFSggRQcakykVAGynnqzDOCbowqkdAmq2RiLOqH0E
fqzq/cPsOCyzcjdxf+WJUR2yKJI3QDPqM/1Fe0+z9VizpjqEYdTjbzEJZkYnzmKCoUoknQvBgdNX
yJadmc8838qsHU6wkOdtnhnySfleedUOs1k2K1CGbei0m8If6ldS55xTnaM/WSHO9I5zZUQoXZRX
HotMTlh6B3H12Xs9m3g9d55eHCtVpu81TyZnc5a3Ww60ZNpwybcPSGGY34thGQW2AV2WMcV6Dx+3
Wk1GLnl+zPpcp90BOhcEJTYWR6bxBMkPGb6ByJSvnk32APfpq4GJ7MycSC4pZdFrOPQYgDQH9Sob
ajpXVcM/w8m/hjgZH+SSnIgdEnZ74b6mnOFw9GJ58ID8sevFoSnp0Ty0MAbLJ9iahUEfbjhklgJ6
8MORoTq/DPPMSn537PqwIESzOgLUTLZz4ot90EgsVMqV84WpgHG2+4zdpO57lqbZ3BQ0fGzQrQM4
IEgNNK793ega4UOiHXBB2hHcPlGYA9nSLNOv/TxFzTaKc/DdHZA5n0F0aqOAQkJyLuNCXGAG6hfP
MTwfbFoxqEMfReImbxzzKQlcQ++TkmExtRaLScczpXhooHB4rJ6IFSMDt04F1MB2sAz+Zh0xXc+g
fxexU51GNU27MgLYvbGFNO6tyGN8b1ne3rT/eO3G2kTh7HRUaqm6JBaAVH7JqmeCK8ATehj39jYC
u+LADU1G/SjTi9GPyGbNsTzntHyYgJDgs7XhK8LbLmvC60ntxdgxx90W1ZPxbAq7vOTDMp0fO/NB
OpXFoYReHzcNyoqVXQbj0XUG52gjqv7x5iC8j0RYNJtZddYTIpqOypygb7GJBVyQbYj+oAL9EjbX
2vFFBKhLEFvFmN/K9gZhcV89WV9H10d+umo7I79DdDef+jxFk5kmi4x8alvc0JbtVFdtCeO+ci1v
x4QHJZ8TR+3eRBWPepsqGP/AaBQM9dj4rsAXTCPncCTeOz+t0PkEY8lOj2GFafsNk61kGX+moy/v
eLhm8p7hSTPL1Iz0Mrcx6pXZpAHyTstCQZKwpmqprc42fsW7Lk955twaqlrO6lww9hmsmxkyoFh3
fgZFVWHB2wdt4R1DQKro5ccsv0VU7N2YQ40vOmfIwsJ0lpsichByTTHQBKvuCzC+bdfhduyMIz6O
Bv0uQVxnkMbtTeEb4FkATsy8jwMqYXrYh6q1nr3ESx7doJh+Kd+tP30qRwRcjmEdhnAaf//3S5P/
mh3wD7CBf8Ug+H8QMGD/W8AAvo3yd/JXvsDy5//kCwjnb+T3SNvlNVwqEu7+/1WSCCH/xqjLJ7yI
UA+CacjK+JMv4PyNUlKaKLoDKSxfLrl0f5Yk/B3TNpExCt9ewnZ957/FF1jiVP5ekUAUsE0eT9u2
ZUAJ5P9z8pbGWYzjeyyOOpkQIETPBuPFLQUL+/JgfhkZsayC9CYbjky5siN0dwJ+tbqdg/T/ELf5
j7XRnz8JpZbl0vwuvzc/6V+y5Po2BuKOlfSosvHIuYsqzpLJL4cqf/WXevHPuuyvycHiv/ql+Qwt
WyIRpxz8p3IMFZhtxgUuyM4MOb3KrTVZN1Po2gdSS8VOhaz6s2hkt7/gU3RSMflu8nSnLQoNxuPB
9t//QCTG/u9fg+RroDi1HGTNS936118+AYbUJU4A0bo26Lpn/E7hwQ9E+TigJtpmsT5nfZciIBJk
Q3DoO3JT+aZ5Dpgy7IVMivM8YUJYQcF6CGLnI2pn1GXHIW93LJp3bTJswyD9oBsROcbmuP0OEZgg
mi6I5lLzjez2ZFt1h762GAIxKq8N97XXhbvVix2pL06J4SElf+7p9bC/GdNtiMtfYye+yPQYYK35
EZDW7wiY6z+XA7Ez09se3CPbYcPa9JG+MSeT5TwaAMIk+ukcB7cRbLMt6sqj4aePuszilRWxbw9z
fVsN/dH1uvCz0jivh3x4FGLqzrIy6ju/YJnQwVG9i+uGsGc3Jj1gYFMSa1VvyMCZP2Ot89cq8bYO
OR++M8fYFyrm/nVxqV19KUGpY1lj2zwXb6MTWth+fXjx0GJbz724cQDaIUDDW7BOJteCPrG/Cz31
PNqx3GKhYaKVcm+uSTfI4nVhxXif27balAWc3GaMm62DiX/N7ik8ew1mPs4BJHEKTT88ntpd+0NO
uEmu30mNRNk+1GFJsYk3zhhH7Gvk6Ja9OQOeF6+VVTnrvjFPjVTGxWj0N8ux6NZj90QxEjAqjUBY
Am9YMeVI15PFm5zOYtoXzNNgktK+u3ksN3VYsVtr0J4UUUbRlRTuWv1hq1rkJZXdXNscpzxsjD22
1680ULd2wYuhnedZi1NpyqNtJdl2Lop32zNfiOJ7Yx0t10AuZvJtXLbs7pgcyoLVQmQiwKog1J81
gkMKZr7XuC3Nw2wWjGmmQmP7ZImZNX59yToCISjWn1CpY8R3jPgmtHT6UNkUsV0ugs8xjoy7oEA2
y1ZazysCmPyTJ5v4qw2t9gruwUO0jSBp5XIQv7dRGpwjlKIn/ofLXR968TE2eOxTbUSvopbhg42k
HuBP5cyfqIisWzs142tgNs4mZOAKCpRwq1XhGnxoXmYFj8EQI0fIWV4hfxGILBg1fgYFIKKtIv31
mJdquENdNx0DF4Ft5+TqBDPYP3YesuIxMsaHTra62NB51QfdJtlHmc76B+1WiMAFxsZsl19WL9xX
05TNB3bi8m4IovHYQ4t6GKdovBQEtFwSE69kkRnDpQfjH61GsFJnx3GCm1Z51X7WnW/jQ4Ucd+vP
TXdQszk/qzqx79CCDxcnnRFPRONX1rp1sbK8YvydW/bF7cv4USuBNKTGuQ5r5iBwk8VIwKdGGivb
Ud1X7Zjf4J7UR2l2H86krvAFqD3UNka/uE9rg7VKMSQd/Q7uqfa9HDm7kIVvVUBKti6ml4yAnUMj
+unVm8SJOBPvTpev7vLnlYbG1Pc0GeQF5WnBydQ+26SNnUDIgVDCy2fIizCcNyigWbKaE7Ao7bKc
s4ax3vjyffZmc9/J+puPhFCengE+zdc2l1TVio4N4wBBkhlgq67ZWRPdW3ca6mmH54zkpms46AMR
FBtIAfSbPJPIbFa98RSa6mwVe4cJNietADQlP/Ow69edIGeqTTZiAu8KBSFJrZOPmRTq5asC3GWX
eFywvBkx9P3h2I8QKyL7nEx6p1DQjrG30dVuVK/1cEaTjlYGvRLYexRsOIRYpzn9Vz+W3mogFUXX
ZC9xlDCeHa1D5qGmgNbdD/3FYqCdpicI6Zso9dA9Nuva+SAVflv18QFsLQxfV0HBQnzITHudIlJd
S9Bpx7hloqh7OuuaFEq7P2j7keUpW3Nj1Q4/BvDF7QwLJqq7lcEJO5j9OcJdP8LrDZPwrpfN3mlY
LsYYe8BtbAaNLA3c8gpMtcdAH4puCSF6IP8loKj1KtR4bGsMb20AIkzM+wjPa2ArsXWXm0brfT4/
eRxofXpNlTzT667y4SmPk0/b/+1WQAXhjed7hXR3QybcbTNdWKs9GlPtbdEV5mtPGHex1W600v5l
QpowReg+qhAaVsEGULn4uekhb5tSnDlA1v/+LhfWclf/vaSiiEI8xwjKdj0pCDZcsFF/vctVPRnF
TE7DUTGpLzajV08PHM4dbYfw+Ze9OoXLAaF9XByqMYe7XCD9ZeOXIJFaDpVwOV6K5aAJ/zhz/OX4
Kf84idI/TiVjOaDC5aiSy6GFEci6nZaDTP5xpqk6Mx4MJkMoBKb22zdSNKBioudhZZOf2qYNziBR
5Xvr8aggzJfexRdxd0VZGH9lvuOfbAMUsZMwMF6wxMadA2HiM8JE/dx3RvqgAKDcoNfDbCT6p8zk
jMxU0Vx8l2Qidznc9XLM61i2u9ByaOvQOHDJTuD9uLm1cQ9hpf8ioWx4LO3gVRbw3CuGWysl3zC1
Bzhno7usA67ksCYr8+FDuyzWJCjT81Rh6veGELEd50yRblGDUjmgoTZ7qMVxw32TiChddVZcb0iX
3HSt9zrlzcYc7OEtQ/9FJFZEMMiRUW3/Fs/tAHB9yr2tRkwerdC9BSf2m7gPcfIM2dY3TNADiyNn
G1uLVWwO6qC9L2x/emyXMxVst31XLeest5y45O5x+E5/HMSYmqq9XE7nMdYVqp/lyGbCM1yIj8nv
8uVEZ9I2EjnFKd8v571cTn693AFiuQ3QBZRfAxcE+5LwUCx3xrzcHvZyj/z7pxfX/z88vX+U4T6B
kmihfYc0NO+fnl4ySOMBMnl2TFDkDVVC4Y/3QYb5puZ5VI3zUpZgcpzK2EbZCTCete2k/2bNLTuF
aU+/s2sHN9gGooqOZOHlHbqRoiiz27jCYy1La6OiesNkpdqMplE9kGEk7vqybv8ndWeyHTeSbdl/
qXEhl8HQD2riLekk3UmxEaUJlihK6PseX18bEfEiSSSbDMxeDCUF3B0wM5jde84+vNP1J9ASp2Kk
5JOF6qPrTC4Ngd1Eqmd4ydCm68WuMqt7wvuCNdIP3gjwajGN2Swi+PiEThQBLlb6QJa9DkEIbnpp
Hyn+yG2nudlDWetw+Jo2/SYrha5AmB0Gzb8ToJB3Rth+VVp9jfv4AOHQQPYnb1Xw63BnPf8K28YV
HGg6abTWXB+vIeauldpHB7VRdjY1ljPcBWB1afas6ZcMCO+ae3ZeU80AFwiJMuotKx3KoBTvIhLQ
UiOfZZh+ugUcVC/7lr0PHvPW+dIViHMLtR+oycW80VqkZbxIG8X/VpP5GCAM88kMAgeeAh51jiVS
BjvI7wUeV78BXiS1AkHZPqt+mrJTVqMSEHZSRtl5kwEg9gRsgr6Cp53JM45Zj+1Qn4JI/opCkmxK
w8QGSrFrQnWsu0LH2GhSpqS5cZanbOTCTrtnQdmXonpSXPyoVZFN2I7v0FUoDheUjGq0vOjENklD
TFpCEW1VkhxwaTTeI7ZgsW8r0rywVkIhqCB66LZ+W5ZTkTkojpB8yRYSBn6piA4jiNBrSXohCjL+
QWY+WCoDxEELtRVBYj/UjUlUyxB+l5mQuEXxTaJDx96ec2QjTGrDnWfKthZmlUzKAwgec1106aOR
tz/yytLvycd76oVa7LDIxZuQGLK0bba2QwEFpwTvRG1LotLlIOS+U9A8FaLfpgXI7uKnrkwRV8NN
rIqt4nMEoeeKMdTXNopfH2BakgVVBBe+miLmdsUGsdoXV5E3sIxqrDXKAbPjUWDc0rOaMQDuRLQ1
oFxaW3S+v4yhCsUg6NA4EToVywc5Bl96zbzicLtWWrZbffjVJsOnUm+lk557/bPny8tYwsGk7xeT
k9AYG1Q2yNZhKo0boy3PbbckaHHY5ngZA0lb3/chvd56nISzTt+maBENBb8BcsjeetQo4tI33MoC
7Fkj1lVTrc3kMqu39gSoV8+VuL+JCufBBgiDQdjxsmtkaOAfWPZ+WfhxtR6385XN6k4fT9OjI+vb
ZY57ktSpyULUlPuh7Th8g4MdN4Iuq+i/U7hr6MoXUXPZFKcob3cZyp2x+G7Yww/d/5E3zwpghwZj
EmAlK3yuFbGN1WtPvS9rln3K2UJeo1zb9ORRwXc+o0XYec9hSgne/92PgC6CXV4/B13PwRaQNwp6
2e7s/IBw6o8esKNuO7BvOYMHywmxRcckYf1R6w1ws5VC/2ba9UjN3CoOs+573G8sjTO4LA9TbgF3
16n6L73OFGWjHXTHPEN5FXOHaaGUmdzA2T4qgEqkuNDZ9aHJpcWqHwLhbBRODyHH0chj1LbJ1LQk
Z4NFx7zRip9GMuKsmqy+e2XkOnRMbfrYsm3xTNlbQmQyaa7rkpZ37W4AWWwm1ICsmYqoSwokp7I6
0yEoOQXQk3DHOe+LUUBq8255XW1b2waOmO+pjYOARp1etLspFqoi6St1HxN1BMezHR2cf4zAGMRN
03dng4N3CchzVHKulMOFKX+0XomJZUpVFpftaB88Yg7KfSHKB9MloCzVr2QYnQSxub1hrAxxOSQl
oqjyAqIf0yrbVKVyNrb6dgy3hg5yhwAU3Sgv6RUccKduTPMCg9S0elylmPlM/RTK78QxrZNE3cDr
uEHAd+WUP7r05KVQqLyfRkYOS3cV9NWG4IqNIXDjdi7imyPOyr1EJbGqRoxoCTePEBZwRYURO3sq
gHAkNcxjeZkf8e5s0SqLfRIFkDfsG5x1d4ELEWugOb7zGk7B8NBNroImQfOHXdS2Vx0EgTUsbvSg
bOH7JHtISu83POmrjgjZQxB3t72OxdZVcQpkcZQc8naSNN0NuMDZh1xjQNQdc6/onr0JlPIiwzvS
1/ZeIBaGfIXpQYl/gZJHBcKXrAOsZ2Zo6w9qRYajayT7/1uZbDOtyIrOC7csjyM6t6tYFs5jUSBs
9yCSU0lIFIRmehzz0YW3I8fSOUfnq12z2wm+kytsX0SFEe7RrtcXH28/XqcD/7H5sCgBUuA0dUGz
dvr7FzVA8rezwREiPnezDomx4Tx2dhJsy1w/R05jIboGfVoL8/7jj32j+vbqY2d7HsWMkI4UQ3ze
FRnwMYM3kxpVGkoN++bjT3qjyPnyk6wZzpWsET+OSqB1vt89YSvau+iyaWBZz+h+P/lV6uut3HQQ
oQWF1GO6l5Q5xexn/ftZ+yC0L+LpmXHSsC/06TnW0xOFvesAsOk84Ng8b9S6ybkSTIMA8rq6j6aR
ITrC3P6swP4j7cJ/0SC4Cn6WWZX9rueihf+tbQSd5/2+smH9I3nKnoMfLxsJ0//xP6Bi618mFWJp
QOh1tEnA8FcfQch/UcC3pc623VJZ6/7uI9BhMB26iLAaLTDFBkfVv9oIYIpVzbGQOwhq/7olrX/U
RpjG7b/PvLQOnamU7sA+M03aGX+ciV9MXKeoEvTcfXPG5ME1X8TNhljfchv0KDFpP5RHTloZGjAD
S59JvuJgx/7Di5v1Vln/9cH7jy+hWcgrdMNC7mxo09+/+BKpDVYM8Gt9hlJ2Uv+JeK3AD0CR5w9A
hEF2CvbVefvEgI4RNtYdWsYWdwOBMmlwn0QIej/+SqDAZjfGErowaOHY6FKoChizroZjeD2u7ggI
RG7FAianzd4cY/eUHewXyWPfTRavFHweRS/QSoBaQaAGwOG6Ta/LEiIo7M9i3arS6naRolTBeuig
bP7oiHn/bag2p3oIT+yvsX1Y+d6iMemvEUGNIPwzwrek1/zs8qDEPaHTgoVjoKX2We3Z7CNlJuMz
tc6q4kpzo75dK7XmPA6VYl/GVvlLB7z6WwOIl66mgWTc6EnnetsgZk8w2ay7fjvYtmIe0iiDawBx
qAjPArWwj8Jpabw7nari9o3s3rtQvc5M9pnRk55Jb7ZBG0n0YovLj+CDQxRL9dmy4fxRf/cdflLJ
EXcrdTeptnVSasXGaYDBr3wXVMCu7Z0UPp9BaXjFAlLAcB+i7jkuJpEdqsxvnpbRjJYxgKqd6iej
DxPaQElRl2wnEzfJHpWczLONUznoso1qZEHkoqAIKUqTrlLK0FmR/8L3MbymdfZqkyfaSk9Efi5p
ICAh1yU+Igs1yA9K7+h1QsRCk/kF+SC/AWE+RxmFzr7H/o9tF3O634KOLJ9GVNeoutW6DM4igFn5
ZaipSb6leEsZA+kfQb4gsorrioZ4sHbcEjSujDt5gr86/HIJNENQOPTk4QF1T6ltd4q+cUlgOcd8
nCWX3eDp37pybAFPtCAodL2MyPBITUSPplQfphpRTViYEhKB1Go/S3x9x0HB/U3BskvudR8D07py
aDYBcfWIeB16SzmSbpmQNhZSb+fBoEzZpeRObLNADbn/vTQvpE5DjaNDlsQXrUs2C/XTpsCWw15S
hzKV4Lwte3V8aoqJzoYdUwkoFPOhU52lQdZtdXc5jH9+tSAE3DDbodzLVgp705kVIZDo/9I7VjPA
b45LQQHnFL6wdc3w88Ktkuq1fjfmsScvycuBxFzylgOnW5oDbJIWmQCl6rSjd9aFA4UoJS9dxLw9
J5IkKUGWUeHCfNL73dqJTZ/9fWwPv6lxjpeAKwrk8TbK5a0Ah5Ohcqhbyrf4ZjXYJxluHadvjJba
5lBe1oPhGTc9xaNhpfc0YtZqPtgl35eELdsHOIUt8yFP2GSF3S8WcVAqsIC3DUX2H6hRb8NGTh2m
c/pGT2iy23MN29lVl8mftYs1pDw0ri6vImTyyOaBbduoHr2h/23hD8MLI8Bnkee0K51uRXVuQ07X
EKwM5lQQmRtYHs8i79E8kZ7HDRqM4DDW1S4trascwwvQ53hjJv2NVbeXoYUU1FXvMtBGg8IBABc9
32NVhzr51B7k7yxgqyx2uZ8H0JTuhFN9IfV5k2F67+nqXloEXWWEOjAl0BnDCDe9jdpl6u860PtH
G3mRJCbPtg3/DKFL1lQ8OKzuHgn0FMz12uq5TnhJr/NQWsiSNYBOwKMM/c72ODk7Bmp/B0+ugyc9
Si2gKZnFXRYNUCDdgVA4ZOuoKC/UVsQbo/TxnCpfRFY2K6XwNvXo3GR2V23TYOC0R9TRKuz772UC
CC608xs1o3zpD8bXikDLQsQnvMdwDbo62qNsBR1T5e46S6PxItX1UyofjQ6RSqCejfA7y0gVzyO7
fKl6a9KzAVll0GJwnqBuxjl+Ad6+ugLVoq6iLgkeVCe/d3Pj6FTxjiDscEOFqtk0xCkD/RrrCIcc
vYrc75HjJN25oWH7p4ACMqkqbpC23buldmNU6QF10I+2rw+YCvPf+IejrQqS+psrek7vOjnSyJVg
vXTNuEKFHO81I3G25Il+SRoUOppZrbB33FYekMvYte+UXlIcAQzpAbS8Beqykhlsa9FtBxXR/o4y
wlpo+W8PcufG0ocvgNN2zoCaP1dxalPkAoqQa8250w+nSum1Fd7ZTeM4Nxi3v3YhxIwJPceycqlp
8kE1k1t3whXRqKfMAOSHlDJjrVZR/WMcg6OZhyepE4Hqk1ZfPqtg1IuqvHIAqXdpPuwr18kubVfL
cKqF2DUqpyoelU69CDNkzFQtz5zcPQHTxX6mBWP7NJARtrbKQFublbhXEn9ftemxweryHekkhYVc
aJeE84DUES2GbHo9enOl0gLyYmyCmUriELtwSt5gI3dOyskMNt/X1iu+ORCVLfuGora1Qrd+mWve
ZYxAmMKejgcm2GaiPESSOpGlf9NET/4MGXsj7BrcQyketxG8m5NSwglI3VEQYRVRfNlZ3mlovPAw
6s6j2mvFPkCgjgPbA3gsgGzvFIrUNyJAGFznHPURS9XpZehmO2Rt8ZolbN9n1r2LW/WKSvCl1DKQ
eSK/B6E3rmusaCNVO2y6yNfzoCU8dSpYxGH/pdBxdU2p9+W69qq7NK8NlPoTbjuz3fhOgT6AMfhx
VJxzTC/faI6fty1kFM9sTST4Kk6UkqxNwzWgEptmI296UV3bKB1gpwkl185YWDVMBg5FzwfHDHFy
BnDhR/IoS5UsHZkmqzJw9rxRMI175yLEJda5D4MpQEwV1ZmGduWiVap7J8PIlVCGrHqlYYcEGhuE
23VJSiENufFC4a+NAF8yxqaJjMT7Xpj9VeiKLLpI0DCuCmncqVYYU3YODl6p66TbWcEzbMSLpiQ3
XENXKsapRKbb3gZPa2ZFerDOfSvZQzDwYWhAUAVHncorSdYODmQA+QQEjd228NwAeYSp/uQHnswy
SfaOJkfe5cZ9qhGUhRvqd6EQQDho+LnXZNgfoPrv8aoHe0BKF0MuDmpYgXsxlRPbMeurjIZfsisv
ygIsV9oqV65n2dd91vRnKEkvWX7T68DIi5+ODQy6j90TZBE4c2W6swxrbVflA3KN3ej34Gw8smSF
x9rAPhS2QnPGy6tct46xlpaLqGQAVmOkv6sq3lAnFHp7qQJ1ZCbjr800dmlIFSOMCE1+F6TduRqa
Kz1KebHI4UeoZNG14SXXmNRCuSnzjrFmgBMNxfMAllj3fmKTv7RCf9slzcHMyoeU19da09szdMPP
g5EM+1rVUeFrHpN+hP+invLS8R9T6EClYDdj5SABRC6VdTLUqyrxvR8NRAqWfeNc1AY0TXAZhyqy
LwbhbWHIbUZC8u4t3zZuB+AdbEOzKn+Ie+JQkd71IPjA+YS/lIqANMCUsRvu6iQIb7qSPPI1SQYI
ChIvrHlHR5q21yvqXoR+FUDMjNayCPckD/zOzBL7W2j1iJuyyCMgSFT2qaw75XdYwAc7ExUzHlw0
Ir9GazqaUFKJ9HVagek6T9gxsu3BLZLvI2EF7LdwYaP3zqrx0U7z5NE2e44BmtJ986QN8weE/JNZ
i/hXGo/9feFSbc9zBNerDvPTpdZpCUD8odTRT2iWPik18gbWRNixNLbEiHAvbT/aOLWl//AchZ07
ZmJ64+Zoaufgm4ECB4R+scWMqMnvB63LoQU5dHd1uPpY++oudNF81/7W4tbmV6mVxswXy59Y4OXk
eYeoWNxGSU2MikW4k7cr3L74AVhE/ERujigGn3DwVfV0DGOmXToRZ41EnKehEp2G1ilPoVMCnG/U
OFaOpJPm8Q4NhC33Y1P3t3kunPu2hv+4DlwBaMTTCLGE2hn1aCcSwKktamdwiSO21albDFMHvFe/
jrwanKKFVoLGTOQJC8yDTSW3F3Z97URDzi5ZkZ4k1V2xb4LG7dlCUbqiU+E6BQZAMbBmsEVKN4ah
MO4yH4nxgTDj8aueuRCMhKsqv1SoNsY6Sv3mZggx1G0qNoFU5QHJ4x1Hjw4iCfFvvB5DpaHy5/fK
LZyBJ0Iik0uREfLedPp5bycKOfeW0lzHRuE/M9OJ9tbYB7hrEiM9kMGlHT41CeviukjMbl8PXvJr
tFHWrqyub5ojZxKTlYoQHneLBDqC8qB2kdzoERajs4IEHKrYQEfCdTXl6iHq0oej1iBh33RpN3A+
jUpdRaSRlU+FY9AniMohVE55qAEvk25Au6xo4RGmRE1KZNAVZgbNbHIyxqGsJ2euarrfkk5xMFh1
QbqCJ46lLdLZYq+7YKRHB8cpeIr8QAYbO3PROcRppJkr0ekcGjLXNh47/AfIikMnM7aRbNorRE1p
uvE9Hx0QmuVE2VWuClwS+1szPhqwWG4JmIe3Hace55Gi1ejwOL6d1Gdk0fbFJmG7dCeI1r0tyHl4
SnpwDz5YA58GDFr7c0LY6Wp3ZVP8KgIbc6VSJe73UmtpTwwoCH/DIMTiagRZ+x3nd25uLLCO31ih
QhK2Od44EHKEzrsMKz5rsWEXP9s4c395KJ/oQmod6x6xHxBHC5KN0k2plKD7W1mAGE06D9GT5wfF
D2+IsMnisBLoUAqHN6wXGem16YUcgkfMIiuFkPGb0m6J4uaohQsZzVrVkv9uFg9GaJbdzoYI8sMr
jchZU/R3Lgx/HPo1IDy0hc1oim98/khwGv7//JNiyetyJc5jFc2rQfnGMm36zn+oNl+Ub9SgaWuF
KXQmxjg4hE7PmSkYmk/0GW9+ii1sDe2sriO+fV0kKsZeyKKoABCW5PYhWvvmOUBgP677vPEhJv9N
ViTdJglrEqC++Cke+6kmBKyFKzBli0/J5atdhdHh40+Zla2nG8bBkO2wbep4/pyp2PziU+qqLwZL
K7HHmDqno6Q2Tk0SIr9vgugTXcDkgXpV4OOzLE3YFiQLA+PR/BcFwOdFWvgVXGlRdqsiwJYtwo7A
CtvM61tFhz2GlCwz7/1BY4fXc2Z91sIhTFakdpMxFRFy+ZmQd9YumG6ApVPy1BD0s6VTZ89yDOsa
5EBQnTE1nuwBnVdLx8O0fw6m90vV2PMmSkG59e+S7FtVxjc/1GbsUFY1VMuafahsEjU3oJGe5TQy
djoIwCsditVBStc/9GElb8rKjrYyqx10uxAAnDweL3LflydNi62DrbNVCKyiOyKGorInE/pILMXd
jgzJaPvxt31jiJBEZ0ueGKJj054NEU0qghZ6Axoilu55BkQW8oMK+n0o/8oefNfd9saYp3VDt0El
+g5Z+uy+QByw4YGajHn+CdawOiLSHsnIxz/oPz/FmEa9RaHXknSIZp+CfUOVyI7RqpWasmNjSssV
MuAnnzJd5WU5G/Yp5VpOZFSTLYFW5/XMUrTIyEubljG6fhSGTgN9Cxd/cz3CBrgPOJLfkXrVn/7x
b9MmOwCfKR2m9WzViNmAJzWag7PRpFQiwEcCNZqSuv/5x5jI302DhoFmabO2EPAGp+kjkZ4FPr01
S6YTvq6PLj/+lDduof5H88nWTcsgWnF2CyPpQ1ugy0yOd7dL0cnema7ang/Iiq9L11dX8IL/+Ypo
sN6iWjKJKhSsCa8/1AF+y2YVX79UwCqQ/E4mWaUjq+z0+pOZ9Z/LAAshwHQHkRRGT3P2+4wQSVQu
pvoCMcG/zCikpqvrFZygSneUm9ZsiIXQUr/aYVC3+09eMNMPmQ1QTAJCo+3CeoYU5vUPhU1AenHF
pxNK225M10tPSVdiFdNqN79yHJ30jo+f53+uJCgapZSTuRZn6B+NjhcvG4OdjsQy2J6l0NX2aZE5
RPAKEmz413++ov9Rd/C/a/39b3M2T06Tv182UwzqX/GmUxTr//s/KO7T180//vlfzT9N/5dlOjwA
PMyWpmsMxz+7f5b2LwPTHd4iHWDBq5RSg7/CeaTS+UVDR1+QxfSv9h+mJJZ5aMW6IZgnUpf/pP33
elH+09bMzmA+Cmvk2hinHe9apGSqANmxYJ3Xwycj772rT3/+YsSpFlzUvla8a9ehfttBDtqVYRnv
XtziN97n7119tthGLRYEt1XtU1QiNbEIESYjRc/Pll1dvv7uHk0J08BbfMpdFIG1ElwVTWn9OU/+
yzfuv2/7rKfoJ6hcLdEbJ6Ny7nmj3JP0ai286bNljaIQkV261E+J7+97yCZdpG6W3BNC3l7fk5Fz
TIRdVscyIO4M1yWUKkGF8/HF/3iv/Htl/J+bwpv79dW7zHRC0pX104DI6qsfOQ0pmXX6nde0tcs4
DmzjjJpUklbyLCiGcMNeNbz6+MPfHkvUcV9/NpQ6Uy0MSz+hZgiIvTKQLMmfy649e6UREZpXbs8D
MWD8UZDrVpmwPlvc3/vis9eIoJ+cm0annWqRUr8ZvVM6Af2WffPpQ1/MXwsFud2rsTwZg/kzL0ak
sNqvZZeeTd5aLdmXu6lEAc6THI3uKu+kXLQy4Lt+/b2zhosGhF2cavwHu0xVxBl1tM98Au/d8tnk
5WAYe3odypODh0PtvBu/tBfe8NnczYesxINkJ9dJQteGkDIdi0vj7Bfdc3s2fQ0tNkVNTOY1tBRA
ptLIquuGxqS37NtPbtiXw8XQira12tK/DofaX0vQmysYu/cff/k/zqlvLA/2bIoqxKEYVhl716kR
3knUqpugS4CuZzBWV6qStrtOqVQascgG2pAqt0NFasvxtb/FHN7Cr82lsfCXzqY051lwN1DCT64a
ApMnrAk4WHL+8S99Z3zNjy5NOwgUfn5xqmP31m31jDqtu+yliTH59TPyJJlmYZ3bJ6OgsG0U+RMY
vk80gO998dmcJvi9hgNt56dAWuJej6Cn9pH7yfN/7+KzOU3ZSzWUBLsahiSMYzr6mg24HzpMy+76
bFYXWqfThU7ykwU5DXRnQxhX62t3y64+m9hOEZh507vZKcXTjJZW766MXhseP776tNi/MTXmjg+t
I8XJdirr1LU5SA2SCUHEpsbBKBN/8/FHvHP7rdnc1tyClBPSEU5mZ2xdHQomsNxlj3Zej4GARz4Y
VuZTY5KkBlWHTDAJoHjZN5/NVSyZstDUXp6AUF6hWb4svOgT4/t7N2V6Hi/ejynmfznSnTnJsKA0
rRjN8LV082LZem1NH/vi8giR4qIsVOukAe+0lbu+trYf35P3BsxspoIOTZFBDNYp0DFDu5FjPsg2
hisbNOonD1VO9/etQTmbsKZi5y6lTfuUWODWYketDoWHNqe26rVmB4G56RUvfQgyIP1j8XsMPW1f
9MZ4P2iAzgidVve1lwNcDtvUPKgBbM/epXVDiT268arqCXcJAad59oVEiXMb0gcCHdKoyiKRzqEP
5MPH9+qdh2zMxg/UQaiotVBPncURySBgYxdkZfjJk3jn6tZs2REW+voCsvqpliN+/wjTKFEK7iel
nPeuPlt2oOgQ2yNHeUJ38BMCDxQIebPotsw9km2nxRi6SeazlO6rZvbX45g+L7v0bK2J05TAwzFz
To2QuJtFfnItZ9mZ9D/Kj/g6dT/subhnWBfmRacmn7z9pm/3xng3Z+PEbWxp11z0RNaPOBo5iCaP
OHukawUGuy4rfth+bqxtRdU/qTq+M4vN6c9frA9aDWbTi3LrpCN+v6QtHB0QGMEHrntjs+xRTAPr
xUfANWmNAnHGKWNarXInvrLaeNmZy5wtQqC9jciPS+dkklN/h22zeGzcst0t++az5SeRLlt0jXei
HRUHclu+Iw/55Em/d99nc1YDO6UTEkfHX42Do6Ep8NB8RV7A7Ww/eWmp733GbOZGhLfZ6ajZpzaK
rW/RYCAuMnHY+kFQ3QGlzW4su4T5kJCKu/UJ0t5HgYvYLktRrYW5eo1egr5nRqApKezpz0U31Zif
IISGHS4Xxgn5sKBYGu1VM/+67NqzWR8FplkaWsgOw4nObIE+KQ+Dctnubt7aSDWgfq5Fwk8TlXJH
KGS4A+b/uOybz+bhqHb+0AmIbXWI7hE/uPMVuoe7bKE1ZlNQa9VcofEuT81kOI0Gr10pGVmAy777
bBKm9Kst2ODmyYvimnz08j4mnGvZ62cyL7xcPQiP0qPS4OJg37+gGYJ7WBoLh8tsEgpDDzv0zvKE
N/CCjgRJcZ9ZqWf2m78rUcZs8rWtoTuZV5inUO/ii9LuvCe9sfxb09XLddiEFnIO06m/6DENfRtG
zW02Wj8hsSd3UBXrtWr29le/GApz2VOal+7tqOl7DWPriYYaUouWhvINsYTmsuekz6ae8AbHSaDd
wW8z97x0n4i5/azTOw3TN16L+uzYrhaRrTq6GePeI+69q0pyMQX5k4uGrz5/6SIhVxTbgt6qAP2x
kWdngHaXvaCm0v/L4asSiWB6nPRPSarfOpa5971/JjP4e4TNoV2KmUNNJoLzxEb4kjwsuO+fSAve
u9+zCR3phemNphrDwYmfxmDE7PpZY/C9S8+mczImSVVbw3hSFPGUliQRl3S9N8ue5Gw+R3YZinKQ
8QmzBYGgoYTOaxf6wnEym9EV9NUYA5Z7cns4ycqUdBIP6rDsu8/7sVZjqmiogQqrueVAuYl0SJT2
Z52Iaaa8MYOmxtHLYShQPWHcFjZpN+LXiPBqS4R9+qWw9OwMcaG2rsizWVZ70maztYMXrRNEYiNM
Tr2LTHrJlkTvauHVZ7OV5FiiK40kQmLPfl5x6zvopWeLxo82m6yNJwwrrShQNGFunZOC5e8ayKPL
loKJV/zyGfhtA4W+I75QceOK+CgE2p4qPrkt7z3g2ZRFKKeaIQFGJwsYKUThIW6ujKaL9VWGwY0e
NOStaaMFlmDZvZpNZGGMhDa6A7/G5FC4aiR+eH/IMQAsu/5sLjtD4ebEyIQn0rRgq0L8GDxF3S67
+GwqK+SBEcTcIBv1cqBsNflwbW30nwyj97pQcrbFhaUIWzBTKLoUQbMlXT5Yj6Ma7ZNKuFNyQX1A
VDew5QYMlZWO/qsmzX7hg5GzqV6Sq04gnRqSagzcronONKc8LrptuEVfjeCoKEQh+jo6QebYNL7+
q3err8suPZvWCXnNXqdW40mP8biQ4gIBjFiPZRefzWs8Cr2uJqT+ohpBKU0YzbqTn0y8d15ocjar
JY9OwpRxj1Loz0rM6S0rcI4v++KzWQ1Fus15l/Unq2vJOuu8I1Qle9kMk7MZzIKf9iILQ3rfflKu
0NgZ3zCsdYsur/6hJXxx7A+DxuTydkW4rf+cCJes3o4A6SU3RlVnq8PIUOnawKiOheb3a8OOrXUx
VrfLLj5bHVS7jcLEirJjT1twbTc+ToeSfMxFV5/78XVsppRcwuzoOgCfyURQdbFfdunZ1A9tvy4N
jFjHAJNO3vyQtbmoEqKK2cxvYC4adc2VK7MHBuH1wIMsbeHFZ3Mf2Ype1Ghkj73jJpdJ1EmSa0mt
TRat9upcoEI+td+0o0yPEgNosQmlXg17asMkWC+578LRXq+LRey18CrG+oij/GCMjbYhC2TZ3YFX
+/riAwkbHb7o/ChG7EpjGN0onvP88RefFsD/3BYKZzaNFPyvpU1x9IiP3j64KJR/5no65bXjy1x4
92cL5GhXgmQRLT3WlX/RNtWR5J1Pipdvr72qmN33KWGmNUwjPZISVqHNnGI1V7T4smULgZjdetl7
WqwYRXIE/jMSTFP26W/mhvbl47v/3tef3X11bEggd7vsaMRt9qDkLvGQSiI/qTC+d/XZKqYlYPx9
1UuOTlLdRUbx3OjFopc1GOrXQ3IsYisf8rA5FsP3tBI/IUss6oaJuX5nrAxXiSOuXHe4zkci7LEx
LLnbYi7P6VOBg7sj4I7APlL2sC+HHhDjZRefLWGhaXmdTN36SK4flD47GO8dPbtbdvHZ9sX2aAlA
ukiPgU0vw9OGW3M0Fm1fhDONnhdvabO2QS27enrMh8LZJlXcn1VAZBZefTYGc220o0DvyqNamgD3
iOPMxlOQVcZnXeu3B7mYy1Ew4GqyKsfyaHsKBsac27QdFF17XnTn52qUQTOsqvO6/Dia3gkqcrrp
kzBe9taYi1FgspJ8EI7VMQyKK9krJ9BRi4pxYi74txMjacIxYe/VhncO8U3AjBYtK0SHvB4wRpyN
kpgWlvEQeis2sDvgyE/LbvdsMBLp0BbkdxTHVocwEI7aeV8V2rIpas9eFiPscV/RvOIYFVp/Y0OW
Xg9h7n2y9Zo2Qm+8SW35+rZYxkiMICSJY50KJ9s4sLm/Z3j0YH7UUGeMsgEVnphk7i67VbN3x4jr
xw2KpDgqPbkkbqwNIeTHpi83H1//nda7sGdTtwxbW+huVR7zyGqsH6NaiPbKrt30UeJxbu4Ts2jh
nXShZ6XkRnt0h2lTivyhExbkO93KtAT+qkJAegSuIV0VWtkMK9LeMJR2qoa53CF2a29HLWRl6Nfx
Ebj5XV/BqjjvXKLdLwI4NM2+TYFseoEHZbBQNMjBH//Ad1aOud6lwaU0AODJjz64HKdXHsu+evj4
0u+c/8Vc6GK7dqv5AG2OaYFb7tA7mbC/GQrRh2s7q8tJdDRU91kGreY8B3oag2GpkJx1xOot2nVR
t3o9Hisv6rWq9bNj5IL/SMMnak7L3tFzMYOXkc+OW704jlEFuzDDn959UjmZFpE3ZtFcxRPaaeeW
9lgcraAkrxkvUS8gc+Bj5DgD7HXhs5+9rUWWqXkVacUR0yuMzdQiyAUt4MdP/72BNVsgC0UmDahm
wuZE3nxRY6vY+o1XLXuucz0PyWZIF6O6ODahX9ylSaLtAqWJlm3srNkaaZJbFKOdqo7a4GYrwbcm
6zNbtmRZsyWys209qBvGTQEEaaW59iG2lGVjci6BGVtlGGU9cNNjtyfCpyUjLAaesuyRztZCYRqN
X6R9cTRDoyKcwji3lOyTW/7OkJ9rYBq3Tlq3dYujO8bGWpBOcE5KDxK2pHc/GZFTXsxb02oOVJRx
rAtEZrwsEif5EaXV7zYhaIIlngrh6PXf0Ge7F4riZpu+F8QqRElzBrSA1JCi8QFct/AWwTnoYGat
6tx3/z9n19YcN8pE/9BHFUISoFfNjC+JLTsXZ7P7otrsbnRBQleEpF//nclTTDyZKp6TYjDqbpru
0+cw+a5E+R0EifinKwdxwW9ip3ihkz4MwL8BLdVSfR/PahFVvq63Xl/QHRjkYm4VDYXKlrCCANpQ
ggF38Ez+XdROC8LK2gr4pFib/8oCdO4gTPTbtxNMwnABa9nWjBnmFE+Gq/fo2vzrt/T5O/yU+QuI
auYYHhsy1snhAYaX3JkJ3Pt+q7uRZA+6toO4TDbV9pGK5zwmXo9+6orkqJV3eWeSIUuG4LOAxvET
EfX2yW/bTlo1WrOyEKJYWRWueK9sUh/Qivvst7gTRnJTotyqUERLdKcOsgS9tYE0x5VLTbzt5C6u
poxX8L6BBSCjxoCNuY2Xx3qj+t0Ux827NgrBeg6y/SudgAtRK3bsEhKHagQLDB5GDQHtlYFIx0a6
Cdzcu998E7AYr+1zEDIQ49r3WRSQd3iX3kL92e95FDvGGZat7hOK5KgSS/xFoebwYcX8ul+scREr
EMMrS9XgMwPYTw5dhco3xiZPXjbkMkk2o6pWS+C11UK6m8ZiPkIU8pvf4o6BokwaVSVoEfFcF/9G
Bahf1h7DwV6Lu/gT24ELnyq8v0BNuR7ROazSYYk930Mu/AREjWRgyoBEnVTvd7KDBmTCc91v62eX
+ylUQsSiMXZCQ6Dby689kmmQifhFs1/AJ8iJElBuNhmHaM67qUsOeRKNfnbugk+KHqJ+E226TEJq
FjNBfyjdXHnjnL3wjUzdBZ/sZYfZZ4mlQbMijlVT/AOlLL+BNLAWvz5vkOoNuVE9Hi8UWOaVF39N
O/PMzzHz+upjhhicI7ZC6OrmSd2xiDxLkPV4ZYqMOfeHLNjUbxieBNynhKqsOeyQ/fAxQsYc5+z3
Rg0FzOWJQt0IAgdhSAEhq4jf8oFT0xX70jRbWwDmvaL+D7XWT2aF5IbX3n8kpj85UDDWqix2UCX0
Kv4y80Yd9FnUwm9xxzv7Et6ek2J92icJTtLNJiCYjHov32c/xJx/2noJBhO7owH51IBz8t9VgMls
aBbp5UZQXHltjJAT3qJhoju058f/AjY8Ian2uqIx+f16afAiguiyX+YnCNtUzzlSm7SPq+ZlFHb6
7Hfyjp+CHNXISAzzkwDzwQewaHJo+LbRH36rO446rh1rNxRgn0rAI+/GtpePgFLKK6VpjmP4NYAx
t4NcFstEBB2mJwHJ2r85BKaP4Drrb7ciN7dQslXDFfM8m+FbP+T4LaTw4nweu/FpAGV9qvpR/C3a
rv+yyq34CJGyHmK3JiquVFDejsvM7S4nUJYphm2SGRvimyohB1J5ouuo80ALa873kq7DEzUgkQ2l
xEMbst9XjunSxh0vrhWUF4s2kJnqhocu+BQMtR+akZ4t4CcP5l2EAdshktkOqq/DZNfbHdSVntt2
HBhCzsmylxrbDiNQuyoBMbktH2+9XOCHTNNPW490DlrGMCQZiUskNBMY8Dzn8N3eKeS2VmIpI1kt
ujvQbz9b6peLAU78+sDBgFesHWD+GbiDwYkaQAum9jwQ534lEvznZtyxtNGfaIex46U1Xgkqo46j
0hqzml1JSVaSOISmiyBQr+uuhYG37Ttwe6aQVqz4qGIQaHfgZKsVAb+7Wb0SPVB6vD7x2CQ8EpMh
WdAzm1bdcJtHNT/4GCE0BF4vvixJVXRbRLKO2BdCq0OhCq9m0i/cZQycdMsGeFY2yO4Ehd77utV/
+u3acUxupoBriV1PWt0E8xfkwZ7ncf7CPznlEpgkhuoMyShtIWcz3vSTX+IbuECSRcbjtufwHDZH
H5YRwrxi9svBAhdHElCjzDJh22sxPK7QTGt6/t3vrB2vBFXmvHXJTDCxJotDG5s/4ynwit7gHHp9
2nECFfRFY23oAsp0t+tzxMyL177d7nGzgu7eTjA/8Eh8NC3HoN0iZq+bASIxrzfO47BQnK4wQBQa
TUzvqi30s0C3c8wh2qPw4k2yddlYum14a5ho2W/8TsW5L1UbDoOpLAylW+94TI4Y5PDcuOOUkxrD
ikQUKktCnyAuesAo+5V090J8dUkJcIOxKU6w6xKM3cgfyNpfyRQvrRy+/pBW2cKM+QKdwLqL0/Mt
HEnIdPkdtnNXtsuEsD2JJIuG7SUYI2gj7qb3PG7HL4cisglktoennRmSBiZ8CQjkz36/8/M3+zWv
DdwGcTIXuiyCfXwCNOpLVcfNzSb2j6CaIqff/8CFc3c7tNM4TwlUFPEDfbWCcTYe0pIjv/Jb3XHP
uAehPzgGQTRRQq+v1tAcBLLZc3HnyowrG+xLJfqnWprwoIsR4uWN9bs0heuf8sz6EO7YObShT9B/
lPfg4Ls2VXRe5Y3PehYY+vl2ayjq3zskXJ4CqGn/FUNsEPIdvbljSkGCtxOUXjHOC/bjdjL7TqwA
+A8gywgVZB5qjC+cZhImn0GpCh/7/Ve+9COO7+aQVt/osvVPE9g4n1GcFu9lVX/T4DW+kpGe7eWt
83IduFcEs1Ix5svB+wfRPwjlHPciqrO634OPwwgpR5Agyxvgz3a//jXEWF9/o0pCxZKM5Hwnhp/z
BAVmTcZ/fn9il7zOuW8rUQ9W5oN+YixkdwYizjezikK/29ztdoo6JlAwyfHqKNbkPRRV7od685st
C9w2Z4/iEp7axZm+qiwf+yinH/eg3r3GdwK3hch4kZM82RcUO+rP0WL/tCZur5jphUN3O4gFCJXa
kNUTeC7U81AXzwvv/figAnfC3+q5prodp6eYDiztVQ8u+N2r7Q5a/9eGOI/AAg11Oz1RyEvlENoE
9brn0o7nGug8DQuQZk+T6YqHCGzNR9AemLvfW/mFuOA2EbsJ8gUlkcuTlguEEqcW74+KLnMKVmxM
S/3+Ry59VcdNuz5oQKiP6Y0eJLIp19H7YDIf/dZ23DQICJsZ1AqhminekVz8abj512tpt5FIcKPE
dm5ltk6QWZ9M8MABCT36Le5eu8NQ8mCpSoyWbtD71eojeO38TMbFPEFYKlmg4mkxcm2e1Z7/JWYQ
qfvt27l018GIol4JJJaHOUkDNn2IpWctJnC7qTM47SsoiyVZWcFQtlmPxyqB4Lnf1h0nRbJQT/Oo
56edywfw4j7k9fjZb2nHSXWxsFWHpHsSHWJLBO2XEJVOv6Do9lGHJSd8GCDrUMbJn0UEfY8Odbwb
v507vgn1QKRofNegFRieK9RK6/Kaa17IoNzJ/w5fUwU1blBq+X+9huKTyfmfZp74XSc866WB204F
hCrm+UbwKwKdjxqTPsJE1u+adrupOuAWRGx5/cT1AnZhKOkuEG+/kjGd7e6NjMmd5q+bZQJZAKSb
FAicbysi47QtY78ZXmTwr6+kdgrL2i4lhKHQmLzpMOB5+FEn9DIbt6PaQti81N1cYSo1+UwK6DdK
6jc3DSLf1zvvofgZYBinelr36naP8392Mli/GOB2VMFJ10AJUFZPTJcfqrj+Hm9Ac/mdCXu9b6YC
NMXEUj1NuRGPEKzRf0ZlSK7c1JesxXHUpK1aAnVNCCPVUGtr7b+zXhbPnTuXqJgqRcKqq566oYd6
vaGQB2qqyM/O3Yn+KexBnQflsqdG0j/Alv8Fajt+WMrAnec3fIZ8RjIUT2oDp5ItqrtoyAu/wOsO
8NMJggvLdKaBJVUOScGihK5Q8sXLWlxydhBWsFpDtPSJVmsH8U5IqNUrV55bd1+v+1xOi1xyCMov
kH+CVMFphUKP5+qOhwpI2myknVB3q5O/mDTvhqB99juW8LUTkWLam67uUAeq+C2g8p9FE3jmoaHj
oMvCt6WfKpmROqYnSOMWxw6QcM9DcRw0iqpWBVsnUB5L/kAN7tgv/MXvUBz/7M1UDjkrRKZaCM80
xUbSSnmeuDukD8wAJrRWkmedJtNdkgRQnG/82rBQ/n39Oc9DlOjrK55FYpV/rfXGv68cVWa/wOUO
4nc9DXpb1tBr7Qd5MxrILRmVfPc69R8TIT/1N/JyqgmEfcIMPdkXsfXv937xy9CZ454M4qU1t5xl
xZj0KZSga+6ZoLtz+GaiNQHzgc1IE0EVKVjTs/bCjd+RON657wpSgLKwWWTle6jc4CIK/ap57hT+
kNQ6WorAZvFGk6dxD+lw0xSz8By/dRFJ2yBlBz6IOat2pdCbqSyk2K5Nuly4nF1MEubYabMP4ZyF
ZNJpGO7/JRv1M0MXkDSofAbhDpsz0jEIvxYUEmzSMyS6gKShXsKFhsGcWeh77YZ8NPm19P/Cmbhy
RDFgMP2KWnLWSwg5BzvEdgBR+uxliL+gkUIZrWPSzFmh9Q1vk68JBgb8goqLRaomiOOBJHPClEME
qWne3IC72DPVctFI0PkyuyrElM1h9KKMehZL6xdUXFEqZcexB9b8TDQRJUUaSMCftzmOvRJQGjn3
2zTaPIE4k84WI7rThlT0WFXSq3GPPPb1PVHUQd/HkGfLMOv2TZTFez0Iv3276Wcb10uzrlufQTMu
vIXAfJgy2QuvFyJ1E9CKWJDXreBUCBRg31VB7vXQe7XyMJbx+lC2QdmwLqzOSH9soigG1ii8pu30
tndSN/2MOiknyQH9pov+pymn+2oDTY6Pc1KXPmoqIXtYJ5gWrsMtBQ/PYSz8Lnz6C3dUteycxEBm
m0l8iRmEEfOvfpt2rjaFx+AS6AVmwlmSDgcB3S3P82Cvv2Pe2wLKv1WTSYk1+xk6wja64vRvF3AR
ql+vLWemWKE5bAQq5ioVtVm/j6YeoO24W69gS0PHOZMVAo1iFA1y8rk5EVk/rbEdTl7n7qafGI1P
LBSamkxjCJZE+b3J7R9+SzvJ51juemMUcHUh1btwi25yMfz7+6UvHLubeI5zgb4vJCayHgNk93Ok
h0ONSc37SOyem+evP2zdUbMONscMgp3YKYhl9Fj3vR9ilboJaLeNtMXod5eN0txE7VjiEm0qv4jr
pqDBRqDUvBR9posYwsxHXfpBENCCfX0oZiSqIKoqM2REkBLW06dZVX7R1k1AjebxguZBn5FhM6kc
xNMUEL/rzU0+q3mpo2BERMRY5ldgtB+rcfzye0u8EMjd1HNSTIh4a/pMNuaL2eTHeKy+eS3tZp7h
IsO5G7sz68O8pEnSY3g9vnIiZx/8tfhJ3cQz7JVVbd/22RDQ/sDDMvwoAlrfSj4nRxnnFgT1lByG
YrjGTPAjorz1k851Gi97W01CdlkzzNvXbbKAOZRtXp9MIqr3bQX5EbkEY9qTeW/SsU3Ux2SnmEjp
RP9HPcr1I9dQuMeAoHlSQd7eqqbePtM2mo9FJT6GUOM6dKrfD1OSqIcZ0J5Uqd4cx6mXt1U/Qt3E
WnlTb/lf3dSSW7qtEMr1+1ROiF5oHgfbvLUZ1Eo/NEnyT5AHXv1e6qbaMoauMaG6z0IKgXm0YyCH
rUfPXMFNtpO+KsaKw8bmCe17uos9rUc/2DB1k+0lQSWJgtU940UBKlGoUW2xUke/I3diUVPrguVC
6WzbgpPYWJ3mifArPVKXNK7rFshhVGuTBS2YKkksn5Ow+s9v407KIOrAopUct1kRDF95nNxtrPcj
V4bU3usALYexVRBobDJRF/8UpP3GrPRLFFzY/YbWd5IbHEkdxPONEqcV04RedQ1oAL7ediXmIF8m
UQB0z7p7RrvmIViS6YpzXoh1vwDvBVkgP9K1Wc2C5nazW3O3g/+nhzARhIAjciSRjlO7xH4zTNQl
eiOdVuUCCoNsXNhSnoxBzzBuA8QiLwty4fimFG1Pe60REtgtJGPnlPSd3wuZuoD8bRN8zls8BZeq
eiGRnY5DufvJdlEXkr/lvWZgRq6ziI4hpK1omVaxX6ODUsex9h3sAZSVKhswRZ7mijWg5xYf/M7c
ifA8Cse5aTFo2JHha7VGLE1m7VXy4IkLygfpMQlRWuqysl5yPOsf9qhfrxjL2Yd+uXaxtpOFT+Bf
YqwsNPju8i060slUBxRWh8MwcnYfQb7xfVdor3QIv/aLJyuzRWgZoEJZfSrb+4jTPzw+AFZ2EnIF
BhswMs5ttlkNZVnNLYR12o+/X/y8yFuHdH5n/FRrhiyB3lrBQFK3JTdlkhzjWt7SpPkz2K8R/fy4
Ut/6jXMG+dNv6CquwnmP8AfMkq4ny6t/dayrZ9KgB02WMvi824K/LwI5R6laqHoIAXgzaWvC4TnK
BXbSB7baDkFerv8sU9Bcq0Je3JpzlwJFFhgK4risCvZpSJcet2lT5P1DpQG/PLRh29GbMWLVXY93
ym0pxvAhgqTiV71V4TsxqO2O2KZ87ITgR3C5DYfff5bz0bx1ZOz1kSWsqNplIG22iy0+NrRB32Xy
mqaGQTnhYqY7hOoj3MMmTJKb2LLmsCWgV/TbuhMvMPDIydxNHUZKlhItHauPOSZY/FZ3JwaGkfHQ
6B5lhwCAl3kvTLpOXu8ODl3e16cOud9wBlkunr7UipRDPAKjpuGVcHThk7ozAzovzcYFbbNwt4eu
od9zRrwEQLBxJ0QESY2iQIuqQDMJmIqO6hQDLFdeTG+WHLC4EyLo0o+Edxp0CgXkN/eSrQe9hfL9
2rRejFb4CSdCNBpTSFHHVdbOUh7HuX23bNU1k7m0f8fHMZYAscF1adHElPZeYojyoIYghDMPwuep
gv077lpVIVLwrm6zgcfTS2Or55DM+ouXQ0nHXRXQ6y3FzHYGgpEAbHbJl2IGOZTf4o63WpDbrFpb
7PxMhiy6h0aSZ6+l3fGBco2WUeYteUQVnKc1rfNUyOnb7xe/cLlz51DYri2bAq2yZl51dCh6RW94
ENZfugF4SSP49rCasDn9/tcu+K4Lx8rbSZRsYSrLN9MeBjp+nhrhd0wuGmvrylrWaHBmZiu7Ay6+
5DDHs2dkcNFYIAHSfKstPCui4SeboKIAuvRr6l8XvoLLs9e0qAHpEa4FpbdT3ozv5aTvulCeKrQN
GS99UlCeuKx0Wz8mMc3hAarIvyZF8pDo2WuYEGs7oRPCzsxCouu89vJfRMu7Iok//95qLuRW7iTH
soCFJga5IAp7A0r7ZdjrewpWr1utTPJHEUn16fc/dH7kvpEtuJMcGmP0ECJPmiwpYqjnNBzKKFBr
17fzTu293oYVdLtrN6Yypwq0XtNyrbn9oy7wxk+7eLwk1rrEdd+iit4vj6vd6EcxR8ByL4W+mWdi
UjA6JYdKVxiJjQtyYLquPnMtqod2J16sH/iIboiniC6W4yPqgH2tGvWX6r0m5rC0E9pXbTA2qNAm
iER7o1rAGvQY/f3773YhrLhjJMnGhq7bsfZOtg91OIdpbzsvGQps3InsQ7CvFYTmEFdE9z4v4voo
Kz7feO3cHSNBybpb0LdDCmlaelBm/huMLl61HJ64YyQSA0NjO8o6q0oGEkS+zGlY9VeymQtn7k6R
mKAuVVcUCg3f7R8bjPNht8p3504wASErI8GMeFjP7GaZybe5WryIDnAqThoWl+Vg+YrvmVAZYZih
+zoVsU8LAmufD+unF9qydLZvhk1lxUrDmzzn8QGDrdWtn7G43pmwIBQ1YsQ2jeQTyFvedcGyX4l9
l76n45/9GmxbG+GCi7a9vOsS2dyjxH+tW30hd+SOEzVJVw54AtRZSaPqFHMMm2PApzhtqvOqFfPE
nfYIhSj2RRiVhQPG/dbmIyij/eKLy+jYx9pMcl0q9Dr6z+uovm2mu/P6pu6oR1O3lg12VNm0ivK0
TJ05gJi78Mu3XIZbq6sOqkawGLsanlZR8q6hoDf227rjSNCOTUC0hOcvi7r3iJslbD32wmLjazqe
RFHNZT30nrK4AkogoXVKDe5+v507jgSJv24ZVhRSAEKIHyRrkpR25Bqz3YV05Zdxj0ANeBHFCkPt
QUqW+I85n450bF/qpPaCweN4nLR9K6MGRf9IZTuELsYK7CGq8uGbwNKOq4Ijm81Dn8CPav2CEW59
WBp6jY37QpT5ZdgjBr1tUsxIo4e6T0E1uqZ5PnuVtXniDh4ETUTWyYActQ2iI/RTXzYW+Z2KO3ew
RB1jk0R45PvydRpuWiv8gotL42YDFJxbzGRl9TrcN7b+rBp7TSriQkLrQr7GVU7zwsYaNBzt2L4f
eiFeilCXx05rzGjSugQsnodTnApdsm+rMbnfS97Fg8mQrGyq1xakERHYQSfMvENH87uX/7qIsCEK
MaGRhDBRzsQt6h3R7dwtxi86uIiwdkga0HWtKiOE3S1jrtMl8c1sXEgYn4EJiQxF2qSW8LNiXXRk
07JcyRAuXLMuKIwXYxzHvMQjbFiTO15uxXMCAtXvU4OgdPA7fCfsy2haqekW/AVjM6XaNKjw6dXz
7J2wDxXsaIxG5MN9XP7X5jKzmEHz3LgT9ReLRnU1Tgr9XrQ31/62VtyLJ4Env0wmdHLnY2XabCxI
f2Kc3QQi8rzFXYiYXfaeVS1yhFGe1bVZ8Tzo3S//cKFhwiyNtQVcycYjAL7QN6r/HgygDl7G4oLD
umirxqjG051BfOEwcZN0ac1E4Wkv7nhCzLdgaqO+zSoefaKVbfBoT7yG2XniYsQEbtlqqFAbK/pA
HSJGdBoXw7Wm8gVfdacT6kaawZwzPwYprPtyn/c7olp2iBUjfq9LFyQWziyut2ZuMhqVQzqDdY0G
11iBLm3f8dSCAeSLTqBCjX9sdAr5+vE0qFV/qMp+uYLNvVAWc9FiJc0bMOuOKPXTvT/JXdmD0YFB
sgYDskJ8NcXgRc+Ej81eP93izULLOgR/bVJQ8bSVsr2XVeT5OHHxYyMGdJumxVN8afrbrv6bj+vJ
z8OcdG3ZFSm5jWvg0WNzWqIgviVD/uK1+C8AstHGIJbCsy2fRXfgrJDHNVh9BkZ44iLIwA5sh3ZF
bMgZaw9UzPpIQvPVb+dnk/rpJa7brUlkvtfZGvF/2n6zGGBIvCgesXOnPEGHeVYtn1FYgTbMXRPl
87uo0X6FFRdQNQIeHWnIuWf9lNt0mZNvZTh5fk/HaQF0kpYJWmdGzsn9CrqX40bL1S/cuPMLdTMK
McaAGbN4/TgwW59A4ufZDnUBVWKk+ygpniXQUyzelXxsn6cymTy37r6nQN7XTxSNMzt1/0q2vu/k
NaaYs1G8Udn9oa3zkyUa23FahzXMfGD7jFZrgk74HoCkEtLS053uAn4l5/5Rj3jjp1zwVrWvOyUc
CKutaZqUV0WeKkHl3TLN5j4ewfcwF+t/YZ9M7SFqSJS2VEwpBFimuxZMaQ+jYPwGrHrsNh9reQhi
Wj6H3ETHzVDzIYHu4WGr8+AOjCb8pptpfZMbvIsO8QRWhiPbdnsq8jy8sUnfnHSy5DSthjm6E8ZC
0WQGocAp2reXkuj2ZqzXLroJ1q5fD2if50NqVosBqaLp2WdVMajDrjNplyMQnuSR5TvGm8Atc6L0
TIdeYe7ptp3rHjj5chcylWXc3Fe8DzRo5Aaef41M0H4CBRkaHAHqn18km7ZnCFyweyGR6ABC1j9j
+lVfuaouPGxdcFu5825rFa5a6DFljO1HPeorKdqFm9bFtlkwB3MSjGh/LNV0w8HDD9bNRpxishT3
XtHSBbixcBpXVcFGmdwx8THQP7p+voYfunQ057/rJwcgIqoFvhTybiGSw76G3UnZtvfhneeJC2Vr
B2hUDXhqZi0Gg9MXGjGvURWs7L4X5A4ZtA0FxUlt4V3bbWBVhHX6vUZcIBsUxmUHOmhUcJZJHyRm
4U5WTt3J74M68awYl7oP+x4wOdbpQ2jipwmiMX6PNJdfNiZC1CiyIvUjxR1PdHlAvcUvo5cuki1g
DWpzbQeBm226CevlAQAeL5A1aAXka0ukCzDrMQDE2VZs4DgmtHhJliL6/Psz/3HP/Rp+pQtdA7o6
RmsS3e0qKsT7EHnxf2hDh8cVWLx033L6RbXTdph72t2GCIY32tKwPAzBxu9rbdcK/xP/y8vApNu3
ihtSUy7bCvD3rn6IcvZtGtVyJWC8falJF0vHgzxcIgiCZC0hECFncmMYE0XH6TjM59YpG8AF6WVu
MnHihwxby/G8qDNZ5g9dXD7LlQaeazsJURI2lp35YTJb7ArJVovnaadjLy+ULguuRp2H4gFWY45m
WlMM7EXAFK1evSbp0uCW/WriQogK2nwhBXNGgZuvjbzyIelC26rS2rkRiE5d0gWHXAvcoqu99ta6
6CnOo0WAOi9pxgEl8mibPlX1Gt9ugBKdgESeZDqimPewgabusV1bsLG0TfOs5TilkBfJx0MfN+Zp
HW14xZbPdvSG27pQOBu1stjN+W2WyL+mEorjRa8JSqTrdOWOuuAtLh5uQZOHJGVcQUOq3Q6Yz9MA
MRQaIzkyXtSh7Ho/cJx0wXHFGuTrHico+PL9YcGfllZNeOWvePsex6jjq+j5+xh5aQ3Hl0Xf8REs
v/BlblHKsjUyN2W8ik1Q4Xu1wf/FBk3ixAAbDu40fkqGeDsJRV5+v/O3tTC5dGVX653bFZDMOgum
wB6Qf0L6qlwWKAuCMgyI8Wa6G5OhqdNdRFsKytrxkSiIkf/+5y8dnFOeYGCBaU1fIZTE7O+6ULcI
XFeeDZeWdnIFHW5y5hyP/CYyH8QGnlfwmHqxxePUHE9vhgG56oBvoqcVeqnz/LJ2V4vpP+oQb7ju
L9A4u2xbTpDmdBttwE875PzTtGIaLK3lrvfU6rj7pxFqyg+5RTn5WIV13h/UTue7oN+j23jOyZdi
UfCTscmPLA/Zuw0wJuD+Z5mCM3T4NuaMelU8MCv82kBpHFgBja4qg8DtjZy7BpJXxbOXgbhgD7GD
Q63f9gLCgKFIk2iTKdm9iinSxXqEwDHsZchLHLM5NFv3EhniufTroPK/HuDXuamCMoOu4X6c56F+
QMXJizqASxfrISc7ENHg/VgmOnye13j+1iih/OKNi9qzrGcjMVud8cV8lrXuDuHaRJ7pm1PAaosw
LpH5AnNQHaoVU41xzK6Vni94vIvVE1sS2Rqv58xYtp1WxhboOhdXAuWlxZ0QL4OxV0OEqd64bf/d
0PPLMc7ol665AD1knauR0B/OItIHKZfF00zpBy8HcrFvxkYAenVIabe6vc9xSaFR4emcLvgtZsm4
12tTZbnoi0MyBwcxWOtpKU78FmCAWQuTVNlSTH9PrF7SsAiXk9epuIgmwIPjCZ8T4OOYfypk+9wl
w0e/pcPX0VApzTSPVizd6P6QhJ08TqH0jCvOfSkxy49yNSePSd32h7W97ddp9jtwFzMd9jGrwWxG
HhdMmh8Ckldp1Pebn427UKlSULUiR8LOmzl4iOFFn2uzzH6XvYuSgnx7mMfLWqLQqU5lf0wmL1lE
Ll2QlNpD3JblWGaRHG6Hzt5tkf3mZSkuSCpqhxAErbbM9L6JY8TnDRPmcvXLa12QVNcOe0sDbFzt
eGNEAd46YxV5qX/iWJxwGO0jCpoNPqcpLX2wUU0PkvHcLy10YVL1iOn7eqnJ49hW+S04sbejAXTY
79gdBy3EWbRlFvmjKvpnos37ZeCeVu6CpMod04rg84EPKY27rcGUCulHTyN3IuJqdsYxXFxmhLO7
OOiKu35Nyju/U3EyWtkXuOmrvsrEtjenmlbyEOvtmsT1hdvTBUglYQuCTYvVJ/u0JX/P+XevXbuT
FyAcr8oxQDoRFtBC4eZxqK7N+156GbmTF/0i2oAHBOmhmqIPsWZVqlhSHIdOyfd24d8LpfXjkJdL
RoxZDmYZ/Pqq0h3LmHHTlUC5lJB4gehNvu3LqVh1ffQ7NMd3N34Wd5x4kcU4tKncVKpM4Rd1XKwa
CfCVoeUGJhRa9YeQ7O/WkHop3HHpotW4LhpbkKjI5Fgd+8gcIj/JBiztXKyJsQKFoABL57xOa73/
GZaDV+tTunA1OkAOmyisrUb+kFTD906D8sHvWzpuaywvVSRNAT3Boko1Xes7i6zM7yngItJq25JV
RSNWn+2SQh/spHOz+W3dBaQpxZuCGV1kbT3RtKwJP5gZjM1eB+Mi0sC/D3rfFQezj+0X8Cu+JHPp
JaDHpYtHK6AQB/hfgxQPSPW7KNcvZSQav0DsspTJQI+2pQushYVoMZJ3FrgxvzM5R+efWlYdEiTW
U4lrdUXzIac7S630UzPCqTj3alzogReQ98gE2eJDb0MkkeUYXwla5+D0Rk3EhaJJoGvB35GQx5oE
eYqWIXReZbMed9AXeZ68c7+CxCCxKmDkcQZjIaDHxc2YQ6zW7+wdR5WkS/jcNEXWLbE+7GH1aQqG
b15ru3A0ZgL0rxuWPJZIZLZ6uZNB4uekLhJNhUVfd2i/PwpQ/mF+KjF3s7CRX+XIhaK1lVysKrfk
EWpgzaEdA3Ec8u3F71ScGoyYK6gXbQZddsgO59X6fhT6yqmcl3jDGF0EWssUiMp6Sx6BKtA30dTZ
+zoP5/uFz/FXVKrqG68/wW2/E0zF5MUyJiAQKI5k3TawsXiCO6VLh7ZVVsgdz7zHtljNuxoMnXcY
Lzt57dzFuMkikS3pkWTnW0tP8wASvUWTawJ7P8zvrQ/gXNdmF0XVGLgqCrz1kVLavVMbFDWtWv7P
2bl0y6lyXfgPfY4hCKhdq/Y1enI/5yQdR95cFEVF8YL++m/WaWWTVGoMOmmkwaYQFrB41pxf7DYh
/ITUFtDulNlWLm9iNr1WfVie9/RiU5FW7+pNiAcL68ITnmXBcwzH+yHi6jSOPHxYVP2PWlT1nsvx
kczTa9NARibkoDx5vNY5IV0DssvLZFokLkW32b3CO8pRFjV+ELUjVO7F+MHvOzhhR1BKk4QESbFL
Op7rsn4DkGbyi2kuR3c0qpd22XGTYl2eWGhk9ZieN9bYZVP6zSd2Obqhh5FLE0ZpUeo4n1lyoYP9
IoMrATz3QR10okkLNUWbyZQNA33SzHR+NUSJS9Kl6dZMNSVpAYnX+bQt6Wc89/sFexeki8gykSVe
YbZdhZU4z6vc5In0QXzjBH9lo3XFyeBxiMfCDTG5bavpVEKc5XHjS3NH5urwCw4uUUdrS+U0i7SY
RFiosQdnm3SelwSXqNu5PPZVoeIDgjGiy1BAD3kWm+qK+SUniHNMaFINvYvSpsUxixHCc6q/74P+
lu/5tWnvLNiYloti0PIrqsW+m4Lw351xv467HN12rIiRh8aKovu56+9CXXvuU05WH45xdIj0gAXF
2D1PkhSFDuTWA+21Z3UX4wLM0Ldr0+CLrktztnJJ7g09zKkrrX6mQ92esUeqL3gqCmmmJlE+bbEO
7sY4VQ+Nwn65Qlb9xtT9L/z8Jiy5GmalIPEidFQWsQ7Ns07a/jndkGzL5BFWd12iGGwwm2r6e9qm
sjsBI4/WjG+goc6UCPmM9zp5bqN4XDIUG+/PXXXM95cnWJmFtWwfSLvdikK/X8mxS7PgkkyWehqT
op+j/q6kc5QfvRUfojqIvbaX2IVYOtYqKbYoKWTFvlZUfxlHMZ99tq44vayQn24rZdNB5XLqsHXV
A4NJ0MSz1Qqvs37sMizGHuAJTJsU1UA/chRlnpZQf/LruHM4gaTSDGnNJC4Ad4i7Wh0PKP8xXqOS
uGCghSpWVC1JWoQseJWa5YFw9c6n34lLBuLIBqgxxmlzPOjHfpr3zKyTX3168gsY2GElHMqkRbSw
d63enjosVr9+OwF5FRGd2DAjZJbJm7KjX9aU3oBoLnPtd6vdicaioSYyBE0buj83ZfIjaGKvpmOX
CLRzzaEjhaUT8b498XiGWiFksXyGJHaRwFqOZlhVkhSp2NpzuYCTtmN7Iwb+flBiFwhkUdnZAWn0
wiags8K2OyCwE3tNwthFtNKt2qIQFGlBjnJ5KCFuh5JX9v7Pw/L7e1vsmpUz2OFZPEEnuG+K9WHr
mjBjcXmc1XYgwjQkvXGvvex7v06b2GWvoEKJslq2JDjNL0glbG2laqjkE30WImwfw3QFvVoPfpf0
2AWxYHs4Hnur42LU4ee0hy0cIV4ZQDyNvAzCCfR7aB1McdHjwTHjYnl98PbNn7/GlXnkkFf/B6Es
sKUJiYuJ2/faVF/SzngddWJXlEzE9SyqhmJfMkMJ781afjwM93JsFLFLZAnK0sPCVq1I9nI9Q3Tu
n5HHfuwmqP2XI340K9Vlicbb8UiyPGWAyf483smVWUlftrxFrKZ1IzBNmoi9ihrWPMumWR8iC21D
FY3yviVLcN+Hlb6x3q6sAxc+gEVMbZNtjAvZc+QxR5nJrvoR26iI8XJzpmr98Oefdm0qOVuAkmmC
eyjs7XaYDP+lA0NOKoj9KLXYpb2ii9Z0Lda4gD81uOfxoqJqA799wIW9jnZcgHA1Ahk2pc4VTOju
zHpLv/PKuLgsTzPU0yRiLQqAFLmy7UM/ld+8htxV3eKyXlsI7ooiSmR6Ppr0zcCP48ZUvdbvSwD/
6ezXLmY82CI4MguI1rgh1u/B31Q3HmSuPO1BiP5l8xyiG3RuB0yXlIVD1sPe8p865dFfqTWfBjLu
d0N7zHdYLEs22nV+hcOWn6JY7MI+SxIaC0kxXqBUqTrPfdTeM6qY397sIjnLOtBqP2JekL2MsOmH
7PURDtGtK8WVDdSVpFK0nkJIrooinWpIjOyiOUOjGjeWcgrt2wNPRX7nxdjl/FEke1CehLwQhJl3
XBh7slzpGxv0lfnlIouyImHXNEwUvE6Tuwm6iTb0uwzD5/Hl5AJcQPb1mHmx9tNzpaNv1XKrFuNa
t53dWIUSlcEofy5Csy93nO7Rk+GbPnutaNflvMWUXwD2X4bcLqeBdezM080vzLnM4hpEYmw7hlHZ
tjZDZi94irrYy5tVxC7PVU29nlaC2RKTQd1PrSUPSEB/9RsXZ0eWq0SRfJMiGAXBh3KgBV79/Gp3
YuHsyUt6qKqtEeiMaMNMH8s9TEk9o6hLdMEKG0Xrw8GLygThuVQlagDWxMtoAGPu3I34aIddCosx
3+SPeBXbSVeolPEacxfoGkqUmCjRYS6qvjGncAYlKkrG/apvYhfrUkjOIjgqjPu6vwuRv8tmxjzP
hy7YtffrNJC254UMg/JpnvQ3WDTOfhHe5bqqg+PlCbh8kc67eSrXZLiH/MetqswrEcblumLaypmi
ch13afIZZmu5Hc2nP3/Sy+b6m0vRL1CXmVHHmhy0YG1L3/Y27J/0VE6PlW0bv7DOnZWKI8I2hnBt
wrucDqA4FmdBVInTn/t/bWicpcpQ9UR4F7AiIpD9qfhwz5voltT4tcadA2w0HUkXbiMal9ucQfrx
WfSH3z3Llb4KKPIuAa8vcz2Ea8GGfLtSq1+KJHbRLvBXJYEqNi/qBKJFnTqBSPXruEt3LZxjyoiB
F7Dc+T41zaeW8vdeH9OFu8q6ItGk0OuoTV4ftnlYiZfppoAf28v9fz7Kute1pEWkBn6226izcQj8
OILYVVRVZb3FDdO0gF/bJyKDswnZD78xuczNnw7d1PacjxIGPUsKdw54GPTZULHj7Ne6szbXlR4g
gAdWzKT/J+UKsxyQm999wcW39IIC2BXX2wLPATZrm6rKJLA6v5XvAlw8mTUUQ1ZWQAFbZyoo/3fY
7l+/YXF20WOMq8mkGyuGLv5Bp/BHMvKPXk279NYkhySVqyCFnkI1ZNCoVH/3LFn9coy/8APhNKxV
ONLCVAPP2BC+atPZb3m6bNhEEzHhXESxg4Zn0bfhSdW1HzMXu2jYMG8yLKs+KnipvjE8uSjlt4J+
AcMgdEmYjkgRHuwNxGNfpQSOp35f87Kt/rw6160pq3EjxcwgSBGvCnndKin93kNcA8t+TGW6s4kU
rVIntkPVsfGTMohdLmwAcNBGZETTjH9Pq/pdB4UMvzFxtuSe4qEPcD4tBAwBIIgRfNeLZ+bTlSdL
pmmV0bbTgjRzeNcNyf2a1r6NO6s+6NKqGdsqKuq+/xgdHZQum/kfr0FxaTAdQWtnnVFHORirMjuJ
NxppaL9Q6PJg+2Ch6ZAoWsSD6P8XtWH9viL1d7+eO9fbY1Tx3gwLLaZgt4/R1r4dZuv5auEKk5Ul
3H2rlZBiH4P9PjJjcE42v/qT2AXCWLRHYwMZ92LW/Yc1HmHzM3t5ronYRalqLTvkWGZSrFU7nSo4
TWYHAZrhN+bOEqqOsmtmjUutaocfttqwggY/tdvYBZsg8tSJo6FhIZuOP8RBN5+iBBVufj131lBl
KlnVRIdFd/TnWdE8YM3/vJp2waYa2jSa9ipENDyKmid/r93mVcQRu1jTNtFxtLw8itbCE/eESln2
cV5s+eHPPb9yyXLRpm5mZcK2MCyWba67c9xMA1KYZRR8ruqxv5HLuSLrH7t8E0DZVfVHFRZRJ3l5
YpFW71TYwVjyGNQpgbxuZlkPdTJcvAmFrwC8KG2AMHoE1f6V67q++/PP/f21CS/rLzfFsGt1OrLu
KBKYjT4kgfg0Lomf7GjsklaQ3q+jJS33QjejHU9mggZvRnqSwIKjTHo/fbHYBa60jURswvQo+r23
EIzYxKnzPna7rFWvy1kbg/nW7dsPaL7JE2vrGzvN5Ubzmxu9i1r1a5rusSVHEafA+FlD1ad6qejd
Hnb8eZmGhvstdRe5CjEelaTxgSwZ3z/Fkk8nAtn4W88Bl0v2736HE0n0sY4yaeRRpFG63qGApfku
x0R8DUDxPYl4q/HZw3G6G9aDnAWHBQuLSQA/sKOJ/E4yLptV0ak2EFEMi4N9ixGKsymUnrkFlyKu
iJ0HPJ6EBWTJ+KmDD3wk2+lGx/8z9P3N4P2i4xWQWKNY9yh2E1YQM4MAhoW6eT7X+3Aum0Q+cI3C
wM12/alkB8lU2vSnlgww6ZJpmwlTDnjip6bOkimI7iBji7fUeoUPE6v3/aHRYdSdy37qvC6ieGV+
GTO2tRuoUa0tbGSWO5PiXfsId79jOow1XraupRaXKnS03ld1hpf59T5myebZ98tK/OkSEAZTV4ZW
2QtFg3rOXWV1Uvlt19BIf9m4osCQzZFsxdbiZapXEJeEoYRXz2MX4gNxm7ZmRxwKCEyIy+ZxwD9+
4cFl8tL9mGuZDkexsv3zqKQCT8rf+Owwsctb9UwkW0X6o4Cr1pf1zdE2X/0ajl6O9oxikyk5DAJz
343wAhBIR2cL/C49B5y+bF+Fh0JFd30UDKKDr5JN6xOblluu1Qyt/G7VO/nKpVx7rUt9FILNNINz
XX+30+EWqXCtdScgt/NIh3FE63CILzNRj2G28tbrBAY9/ZcDE6AOYK+V2ItxrviHxpD9jTAm8JqL
0Mx+2frAE9bRINmLvh7UndpRj5qy2a9mDnq+L1sPGsWGnoxrMTHyP0qm5jxI4qdFCgHYl41XbQOM
brSom+jW5mQ2VT6AW6xubBSX8PrrjIHwoNM6OyLa17MtiGjje1uqSJ1TGca5annzhcd0erZxBZIg
nWfPX+RyWGUSbRqCbkthawSbcUKtd7h7ZUygAfTy9yCZIUdmqqUAq7A8lREh9xyFwn4HW5e7itim
RAmV0YJOBDaTMo4fCN6oPVt3tpFNkx34hjBF27NHNb8HHu8FXkEY4OWomCil8zEwU5i2/BbKHxK2
eH4ry6WuWGfjtcTNrOj5cQ/vtCmbt/CHTzBG8eLLbgfrgWoTOhtQta/i1uoM8JW80e/Lzv+bie+6
P+791HCU6Jki1dN0z/U+3wH4iB4jmHs/92tJv8TVeqtq/feRU7hukGoluBTX+CHRkZCMd+n61hrT
fPYbJmcNq3TW9pijCTU5y/EEvn3NYGflBysJl4TaxVChDqubCriEf9/KsOCol/bquMtBRX1LzBCz
sUC1zN88sJ9lGvhtVsIFoeZ2TVfSY8r3xgxFQ4U+X8KO31J1RY0GHkRlEKxTkQ6oVeNhmKVW+slV
CJeD6pt6mSwKnwrEsuZVfAAlUYH2MjUXeAl7uagi0wa2mjcIxjVHA0XuBYUQdn7r90WdFQtYbjhS
+KYXup3vg7BTGcwr/WrPkHN72fMYV31hVjEWtomDR9Ok3cOujOcadSGqKCBVKagci76n71GEcOqs
/fLnUbmSmYFh8MueW5Q54VOOYxFRIx5LGz+O24qtYziV0fAmIPxuSuNPotrqZzVXzSvWA37abXfr
HeHKLu+CVXttkfLZ7FgkRO0aJS2KPZgxoV/7urY5XFkrkm0q2r7IsW78poILXMGcGuZuSaqLnhiT
D8Ok7/qeTR/+PKRXIqqrErdg3NoER90iBMV9XoP5H6387gDCJa7CbWmIUbMuTP+3RYIjG0y/3dh2
rvXb2YnjgdMx7dlQwPzzPJEZlRG38j7Xmr78/0+30N3aHXoWLYZkS97fE/zjN9TOmp50nOyN2tAu
Cn7gMN9mLGB+xarCJa10ZIKUC6sLhLnxPoZa6V1EWHny67pzdm75UP53OC+WuCSZrrpsQo2pZ+PO
om6hsbaogAzFdmr7MM7M3ntuXi5nBVZhxvkkGoqpDvtcjNOa08Gvzla4kFVHR1MnkneFkeTpWOeP
nb2l1HxlCrqIFeS0u6aMj75oRPIZZWhVNm7ynde3dAmrVnQlaJB9KFhCP6yBzRuOM7hf286qHEC1
hhLvckXARKOyTjdVDiEB6RcKXcYqtQsLFRWqSOwynqRq9pMNd89t0cWr6mTYy56mfcHS8ksgyyNb
ZuO39l3lLNrQWtZJpDBXDLk7osCcWyLf+I26szqHcmYoeryM+hQ+4ory91RHD39u+vLhfnO6d+Eq
GTHZEL6rApUO4t8hCfiZH3gnMLBJvVGRfWWuu4QV9H32qCwHRHIWfICZBQRn08DvvuYiVkEc0caK
QxXMrsk5iKcKiGjvJykoXMoq7MRCKlL1RdKv+ynuxucDpuw3ltKVkXc5Kz7XwvbBoAtIOZi3M6Pb
OS6T8ZUqQe17fVwXtro4r6OmUA4FPbCcDjM3JzEO9Z204eGFLApXMEtX67Elc4M1JYYCpsmPyyFu
ZFyuzRtnO62H8MANue0KSztZwBy0vGtsZG+MzbXW6ctDQNPOVpfW6KKDGHGryzQL+Pa337g76zWR
ETSEgqEr6rA7nqqNJ7nWtjzD9/nWo8iVW7nr5LhBBCRcedkVJNDh+2DblMyidjOvZJOANw4acbfX
VNyIElcGy30JN4020whBuWLv99dC/s8cfvil+O9Z5qezGFQZRFVZ3RXTwf9Og+Ft1N5SkL/SaZcf
C6eKgk1LhsLERt3NU36M1E/RXbiAV6Bgsou8NM4dwxBnXbM+E1J6XrBcwGuW4TqmW9QV81BDASJY
26waA79Ugst4wZECEl2Qgik4+bEnoA1XKTyTx672Vzut2tBN6qLdS6S3Uto+mWXlN3p+ye79Zqty
Ga+ZxpGRwaiKGQhM8swor5sTqMkNFgsxr74rrv00MoTLfE0A1dZd9woiuOFDPK/v9epn3oba7pdx
ZzMJbaNh64u2a78gm/avDiAB5BV3XOZr2ABI6wGHkDqt1XhSotk/tKZCeWQDVUy/07zrTdktqi0J
wRnNmm09JeqAx115Sxnpypp14S+cRFAGs1NVkIilJyKW7k4nk7gxPleCpkt/MRnwtJsN9vN0HF9t
W9nDYneApxVe45v1RGisH/ZOkRucyZUd3pUH42YIt2Nce7y9kQGmBxsFJociRqLk9z9/8GvDdVkq
P0VPVnGiUKOKLTJos4TCu4Lyyk+XQLhQ2GBKA+dhNL4NjOUdWR5G0dzSibk2Npdf9FPP+82kdg41
lgHUXO7SevzWsVk+t5SqGx/72tg4x4cujWFRY0hXKLqdTAn3AWa7D37j7iziOd12GXRGFauovteB
/miC8caB6socddmtBRY9R7VvXTHybX4ngFn+M6Las8ralk/ZIMcevqGJH0ssXJxr7dZywsM5PgOX
5EHYUZ7TktV+ocKludakPwQS7ggVjfkuqXkkUIn2O7+5DNcqbKOPXStkrOv+bOvotWjn/s7r+7ro
lO0VqubgG1eomCbnVOj4roXayo2N7MrMdImpRcKQhKaLKrht/opwZ8nSaf7i13Nn1i81IzUgFlUM
VjwNRtRZBWd3z+/pTHvZH2E8lLotNpa8suH23M2L383fRaSWfWlwNCFN0Y81JM3GwWbEzH43Cdfs
MaApW9p4awpY+nQn0D7BqSKH3xXURZ+QjrPzchBZTH35d4t74qHmG01fiQUu+RTMpdQG5YkFDMpD
ZKOlLp+YnubnLRzImyoICNy4VXujwO3KtHRJqBQKTH25L7IYkiV9hG9kdUI+s7yxXq8EfBegqU2l
BG8PWSxzOXze9nm6ryjZn2f4Tt4Indd+wOVP/7Sn8LLZK2lnWfSyRHmOaY6TGgk7e60sl6SZS5VA
2bZC63x/Wgdb39lRGL8LlqtdtJvNatOJCjUd62vNl8fSHH5mP8KVLiLCziVTUVU0IB5PqhJRFsBD
2S8mhM5dt0XlbL/Ge1Vs6fJvW8NCNK7f+424kzeOF7XEFOQf2G7+sTTTX13U/+vTNHfB25JVek6k
QtNb8rio4R+qgq9+TTtgBUyly9VUY1XIxUCfhx24wgk/PI//gudFdtTlEAR5rMx568zTSvQ/fv12
zpI02ELk0NB0SehHegidNQEs0fwad5bmiL16FY2sigApuzsLIBmSC9IPK+K/IFHBugySpkHOw/6N
ZLYol8TrJMBdHqrqUR1WWRrkidTx63kf4tfVUnptetzFoeiyVd2s66pYhmh9ndRsuxvThHnlXbnL
Q+1BvJF94BV4KHKpPpfQiQ3JjXPG77cm7uJQtcT66SJ0XS4yqLM0YONrDh3nHnL/dH5Y8KJ9Jmlw
62b7+3dZ7pJQQC/XhCxbkLdjIPnJBoM8D5WYfyRqFvdItvX3ux6D08F47RWSofr4cjchAWzrZCyD
fD+W4UeQBPMZF4rSq/qQu4AUsSuprFnwg4j+YurqTQyRM6+15upS1eXAO0gHYy8RPyCvP5wl5fTG
JnjtOzjrmEUGR5E+qIoefmRFJ7S+P8jcPiuF1yAVpUvWoaz/GW+1fglm4IcvP4Mol7SfZxPkvcUs
ThpYdrbar6iXu9xUzdIVsxe5NWL1HSQ63+ipunF2+/1hhLvYVJnOUQMOMc2Xdf/Ybc1fR7N7nXNQ
gvJySOp1k0GPkoWClXuc6W3/Zy655+Rx9txw2yEt12PPZeH+HMXiR5dOfjgjdwEpSq2RAupT+dKb
J7WXXUYJCf12GBeRWhi0kHm1lXnbdk/KsE876le9FpRLSJk6jua1ioIczOQ3ojf9QMnspxTCXUAK
dnLdOB02zeew+1ET8MIT8mlehzPuAlJMYW7TcsIWoCHLkKj1cxwufm/B/Bc+KtWjnLY+zfdm/wSj
mber3v71G/Ho5Qxn8yxLG/IylwdkQo9o/bJPvLoRev97k/01kQw092XrauRMVNhIcojt9MVO4vl+
nZPlr6pZwuVZ4hLxMKJkPoPBbvkQVzx4gxDXP+2wpoQ35LRs/5J0rt5QAhOjDIJG7DTbOU0yvbbz
N4YymA/xELVfG3GwKqN1K94uTR9XWd8J5HGqNFp+SPCB/0YhA9sUjK0C6bjRO1Ul6jQn4fKlTvRx
jwcGFAVvXfe6rkmwZLaZNxiz4iCc6SCdl6zGlCkGwQ6YZlN6ElXSQ09JhVvG6hqP89sUvwJ40Xyy
SVBDnjNZ+T3djjavukA9BBDTfRLbptGlLfWD5iAb+HJsNavhCxFFsIRujcyOxuAp38/Zkbtw2M4N
OP0pLXMOE5dhE0O2UASRP0+5378ucJf80nFft8ul4xo17z8mXPaeYEv6XcZd9VdFh/nxz3/myrbg
wl7G6omPTJQ5GcOHMlHvNxzpb/yEa21fzmo/3X+lUJC/WackL0O86wRqv+Ns9DON4S7rpbpEHEAm
ylwsUS5L/hH6hH4HVVdbq1yRn1GpSXJFkjKLgvcBIbdK7y4Hk9+sdVdZKxniIcTiSfOyRQn8HO3V
Q2cWcurN4WdwzIUTrES3mqUb4YI+C9Nngu1FA/9bz2/qxKrtAJzbBiLJkZR5IkdDTsNKGr/twRXY
ois46Lg9knzm636+WF+dxnYY/a5OrsBWNcg5qKHXno+m/CYH8hVOr+/+vIqu3D5c7IsfMwSqwrnM
65V1Z1nR9S6O4K/dJLDuSfvgeDognn/jj11ZVi4GppCWsVBLL3OrG4okXP+Gd7FXKpi7HBiKy9lU
S0SdfU7NaUztXbXFfsggd0GwlTOT9Nyg42Wo7nWo/6pM6ae2x12lLZSmUBgx4+uufcIgRZA0d1x0
yfnPH/jamF/+/6dQxjsroBqAU5ExojwFZGyy9KDab1G5IJjRMWwfY57mTOPZDx4ga3aw5qNf150V
WzVEXuyv01z0C2xYwm+SlX6Bkjub61Lbqd07jArUjB+T8XGIR7/biouB6QruccFB0hxGTwVKbCHo
wae3XgPi8l9xMPUL2y69FiiwDsv2FCeBXwkAdwGwpCVHPzZHmg/wnal1YDMGTwO/eeLyX5h2VVT2
LM3tkP7Vd8t0rsNG+k1xl/+Se2SgKVDFuZX9Q99E66lJas+l75JfJmlq1cpK5NLKV1FXPiXW89jv
El+2lmIQvBZ5tFVT1pPtgU7pZ7+p4mylmtQEzgaNyFvz98z61+2w+gVxV2Grg452GDdS5EpitadU
PIWs98Izuauv1SEykWTXMEecgzxYP0ft8d5vPJzbuC1J14fkMtaBCHMSNMGjnZBu82rdBaRUB++y
ae9EjlwehzDAZk9tQm4cdP97sP7NyctFpJZOWVg9AH2DWDGW+94v4ck2onqCjQuO7zz9lgZxne2J
5a9C3okvWMvd424Qe+pyjGRWteF2J6KZ45kxQHFBhQ3ttdW0JnijVuVpb0biF1hdMCSCjLnYUsVz
S7LLpDZeD4/cJUBEtQy8UWg3FGKDjskQZn1z4xp7ZYt0KbGSGlzwaBRjHbavUGsZZTSO/dzLuUuJ
bbpPeU12kSPd8VWE3acFq9Fv1jkpxB5W5YLQlOd7H25nGU7bfcSPWwnKa6PiHBzauhkMqSqejyt7
z1vdZIB+/PJALhVmUwKzHnAyuezSE86XX1N7+CU8XCosWGChzQPG8xSXZ8jQrMjWtInnJulyYWla
4WRmIGoBOb3vawJNNxb5ef1yFwc7VAu98RWQn2Q6gGDOOEA14iblcaUgjLtAmKLRNKgVs+UCIWXr
xYgiFrAtygj2t1NfJdGbqqTTh7CEYeqpnNNJZvC1Sh/6fd5OZB53v2n7i/6WGdcwSEt6MYr7Kzh0
jsoqr4p+7oJWUiK9MO0Ly00d5Z0eclJWnk07yyGR+yJ6nUR5uIJ1C2D4HM3NLZzuylpzlb0Q02S4
9BHNtVzOkVAP5Fj9bqbUOUTPmmsDOJLmeEi9k7x+VVt+o+krGYFfWGYm8aCQYqTFoHvYpO4/IsPH
89FS5XfxdZnmkcpezSygOQ7STwcxz96rzaXDhmZrQohk0XzuMCYifKtV6jdVXBSM4CCQ2nUneZSU
SxYH8hU5Kr/w5oJgIZdaa0J2hLexOaf1EmdQsOn9XupcFCyINEU5Uh3m2tJv+zTiXUTe6PiVyeKC
YHSJ2R4vx5HLOt1f6e4yyee1ydaUeZ7CXBqMK3vUi6ZHPoixy9Ky/KSb9NY9+kpW05XPmqapl1Uy
Hng90+uHnlXNW7WN9SduZfXIxmbyvBW4WloHko8s5bvFY0D6HvWVYEVnv4OOi4aVtAMPufEtT1a1
PwbVMJziJfarA4Fn1ctMQ5jiEYMMaD2N4vOcmPFeyZD5zUyXDZvj/Wir1WBUlm7Lgjl9PSKdd+P4
fmVuunTYoZZ2OnCJzCWCzakjvXo0Mqke1rqlN2LllQjvImGo3V/SpEflczWAZYGw12ka6K3b9bX+
O8BJEAaK6j3c8niP4bpNdJdDVUW+Xkum/c7frrJSWbcjTDjMlkf1OD6aADLWDTLZZ6+TrEuEQVxm
gEQ2RicCjpApSj9F8eJ31nSBsFENDay+lEXRSgNRgzTOJtg23Zg51z6rs7s2dBkn2PbYPOTDeh/B
Aech7FC37DcsTpaqC1OS6DZZc5H050lOr7fe3AjH1zruLNZ1jNJSd8ua98H+JlF1cqLVYrwmO3OZ
MKTrzMx0OOVqDs5L/xW+MF6P6syVbKOMi1Ud1uQsJXD77Ie7bW39HpCZi4StI5st3YMpZ8FQnViV
vA2a2s/qlrkenGPMuqQJB5PX6cc27BZce1rf8b7EhZ9yvEG6hihgQNsLGz7JyrxDdavXymQuEKZa
3Y6qbgy4jkBmkPMco1l5LR7mEmF1FyH9xSuDGyboiJqGp0CMideGwVwibLd9V03rpeP1epz0UD6L
OaJ3PgsTc+3lgNt2gC4IXH1ymIwVbRh/2dPmvV/TzsI8RsilWpTb5SXkXbImmt/I1G//Zy77tYwL
ttGkm/KlC7+Xq/gQqs0LeWYu44XM8dRuM5oujfqr3B/C2XhdF5nLdy28rHUKm+i8Jkt1VlqSEzwb
bj1W/z4OMhfxUjBVHjWsVHODV7Ai6om4v6Tw/QKhK4KFJN2geBXofE/tB9qTotbtB6954tJcLGxg
sTFUOhe7OO5VF34Ljvj/OTuz5jpxLQr/Iqo0geCVM/j44NjOnPQLlc4AAiQxT7/+Lt+njjruU6WX
fkgnGAsNW3t/ey2/Zhbh0lz73nZ1hS7Ah7FY/2YAU6bxZrD12og7R6bMk8Tsm7IPq1zeRH172JbV
K+ktXJyrCssauvureZhgcZglUTLfE6r9BCCFa/7XgveYBJilB4S26oDuw6NYYdTn9Tldoos3SlGG
RP2DgTLyqRV2Osm4o89+T49/36/ypYFDw8q6h21L7sPwgc/RjRDlz/Vj4RJdZhasQg3DPCR5HYyn
brYgewYy2e8SxrZv6VzGF7k0e+u3olzIS9YJLD3piHESETnlckoO9dB/8xsm5xxloYaObySbB9kH
3zsjdRp3ufY7M1zIK0ffKN2DRD8Uvf1IYVCsEuoVzAnXXTMqyN6p0eqHQE78Mg3hscn3xCvyFy7j
FW4qYfk46ochBJM8BmgSjgkyhn5D7pyk2B/j1k6Vfgg1aY927tF9CXl+z6c7h+m8tqWGprZ52Av5
TdvtIZ+gFvjfb/7/5Ny/yzLC5ZzAH8UJmlDNA0ZnukR5W5q0M/12nITWj1D2Uuewo/tzv8jpzVgN
20lTS+9DE1TY++QIPzDV6OPLZpiki2jy4QApxi7Lq2mmp7AH9cU6vWG0oUZ9aATCAVsV8xs4zvrh
/lCw/X1fIBMMmzqF1cs3+WMW9K6bNq9cg3DVskomq43Cve1h6PLUtjDXDCfhl4YXLkKlxb52tEIe
qWE5HLi6p7z29CcXLkOleDxz7GVbNlt9aeCD+6tcbPnjvyfNK4efC1Ele73ME632LFDzDz0kx4Ul
fiyGcOmpSeQdstT1npWEQ3aKDtC0QneSn+WkcGucdq3jNVZ5lAFCeARHuaSVrT75DYsTExC7AsDe
9J5BoL47rOi6vBuk8JOFEy6cFS15ECf5uGVyWlmWC12lUPSYvIAPnDrOGtJjHLc6DLN1Mvs95ZU6
NGrf/OICl8+qkhxF66KWWRDOHySSOmmZ5IHf9ujyWBLmRG0ZFhGkTniYLogk06oI/XTn4Mj4+8CM
GhXJLpq2DDx5d16Gsj4vuZ9vK679vz+8DyGyNkjKsyWUXwujzmJo/RqihQtkVWTCVh7WPLOQad2S
jya3fmepq8qFMkAcRSZmGU+w9mXZ8wPSyn4XJZfFmvmAAAOGgVlQTVk+wWObSM+mAOGqclUmyg2u
6yxD5+x2HBIpjhX3S9EJl8aKY5nYshtYtne0P6wWGYYcorg3DupX9lyXyIoN+rjpnK+ZFWXzRbN4
GS7lTkril2lw8YwA/WDQ2Gh4Jkv0tsUq1aT2A5GFiyaU0ga4C+wY9qjtU7pACfFFSNNr13XRBBjA
NdFm2jUjy7ymthzksccB5be5uLDaOjM4PcCSK6tpoVJIZl6b+Ba1+sondVm1YoGlyN4E2MytatOl
HS4dmT96jYqLqiXzJjh0oVnW8VKcTYAmgDlB0sHv6c6+FS+8hnbeuGbVuLFDzcb7PBj8KGThsmpG
7dE+FZJl0aHZeJtGRe85EV1WTU9chnuesKxYxQV6WbDL1LfKL699Tf77Xp5snYzrLoqyZko+LGN+
RkvfLeG2157tRBazbmVdmEVmtOTP6Ch+H27S7+B3YbWWm6avTLJmfVA0xaGv2IvEf7jBj8NvrjiR
RUQ3SnspsIIgy4lC/udqaj57PdrVlyKNKSKV4yBCOgbmJKON4GYZKb+rrqsvBSVOIGtwiMtChktQ
gbLRs1rX6eL37s50qVrGubGI5GzQD6ls4zPEmd/5PduZLkUDtfRgmFg2rXNGx+Wy7bvnbuvcdLs9
jLZkm1kGQdH1HIgJJcx4IZ6JTJceSsYVECzFmLcbAA+b8+pDLHngN+YuPNTtCUS8I7NmzSj5OUbI
e6r12vitJBcapIPSkBfqtmwsqUhRZ19SQ9DL5fVNXXQQkooVzGDVmuloqYB6sP5iUBzwyxm5NNMo
5NgspeUZIeXjtMzXbZa+b+7ko5KeWLZFwZKFM0muSbnNl4iuwi9lz162zH9UjfQMhyL4zS1ZtcOl
a6zL5qMUfXj0G3VnldJEtCiCVRwHRnyMcnKCK5hXq4dwkaZhkUqoQW9Z1UZdGiCvc4D5kZ+tunCp
Jtxaom7Y8OJJ37H7JN70KYdShOdCcvZ03oVJVQgMOglrdU/V1Ge53m9JEr5MjD+kpFyoSc5LyRvc
4LAJFOOZEsl/NEmk3/Nt6m/8Ai+Byp9+RPz7rCFj3wSQFKdZL038VMSqPzZRH51WHQc4Q7gf3Cpc
0CnpYFbeLZJm0pZfheye85z7RXgu5dQEczB0RlCgcDV54jE3aTFGkV/iywWdZiZwrVMvT1/kW5IE
Op168rfXonIJp16FLQSuljWDa2n9UTfl8rRIDp3x/378yzf807d11qzcJiLBQi+ZDtrtfUthapPC
2Lk9NTULjjvX/bPqC/Q/6LLUn/77Z8o//kz+L/mLFUcVhLumzDY0vNsCXF1VEJwJILfPcPTdnkfa
IRP63z/slWjQZau2kdut7gU21HB+hx6AbzJRfmeYy1Z1UbmErcEpY5b4MNnh76LdPc8Bl6yq4Are
wTVpRtqgKQ9zO6N2EPv5igiXrAplQyDj380Zq6PpHtZv8wl3zc4vhnXRKipEO0FDZs7GHqITL4Uo
WLJ5LmQXquKNRJoAvE3WhJanMcV/ivXGvHxlqrgqWyHL2zXoKF6cLsFxfSFZeqn9tJ6Ei1NVRIIG
I5j1uoAOzhLM6USW9a3XLHdpqn6F7UYD++QMF9jqomSQp9PWxTcqfq8cAC5PtQ4NmlzaZslmaKp9
GBnU5tKmQh2XjiW07MbKU+pIuHJbwRhsOTohl0zt7OsYjmk+I6/tN0ZOND6AlquNieZsVkOYQhWl
BkfbffF7uHPItzZsQP0uM46AwsAAN3mzTqtXlo+7bNWMtaTrpZuyRK7NCe4mFilK+cPnxbmLV+nJ
AiSYpyXrCzHcDe0aQ0MDVjF+T385Av4RcMKQYIkk75asK4roQPZZpyQOe8+nv8zXfzzd5jBORyFu
znbVTWk9QPtdJ/aWhPqfIyvuWmJOw5TYBgr5GRK44kywIz8UwsaXLcprrxOEu6gV2OhymYtiyJaA
P6IZ4NdCIz9HT+6iVoYWVdTVmO6srcZTOJEtRZezX5kVtgm/D/2okzEf83zMArHZR9aa+VKPobwR
cf55J+YubJUkJcEhtS/Z1rc2XVnyvlLhe68p6RJRLwd2lI/VnC2C3Ff6r7nw63LhLhAVi5pFIWFL
ZpfNHrZxZ+nOJ+u1fXEXioJoJdd0wZhw0swnso3qKNB75pWq4C4UReuZBV2CjZewrcrMVEIMH8ZB
nu/+ssT+sVCXiVM5zDWeDvXxs9qH/tDFg9d1nLtYVFIn9RoQNWddTD9CZPJR7sRvHrpQFKb4ZOoK
Y26ZNqfK5M+GBNvZbyI6S0gYBWUrwsdMoYn+UJDeHDpz49mv7F0uFqXDqQa1kUwZrA3Xg2775m4d
h/qolsovJ8ddNioUolTFqMaswv87D8i63qkm9AvbuQtHmcKQtdvjMYvBtTwEwf6ZzsbeQIpfGR1X
7mqfOa60kqwZMqJ1fYHMX/O2Jl11PxQsuvVDXtnDXExKTtbADpqOGavGi6Hi8yZLr2gPQmK/L6dp
06J5MfjILO15OvZBn9Zku/HwP98IkeP//eEK4s0E3sHYH1WI/vp+Tk7LOsG1FTTzezoyc2BtQQ5d
jnZfr4XgYlLoyGJQo57nrG97dpgi0pxIsftJBXCXlGJLuFFIhfRZpYaHNYyfeWVupNNem0fOClai
aRkZkTaODBP3wdIBfZ9Ye+wgJHQjQnjtRzhBK4nRsdZIFOzikq0/LUmq0zJh1aW9SW6FUa/cx11p
qBhyWJaNuMcmXTV9n6qSnKaB22OlNnpfRAO/hBtpvAJl7pY3gwnfuNmLOtt2+8NUXXWKCC5aXjPJ
5bMSAg3WuG/nTPP4c9EuKu0L9LT6PfxlwfzjECtBsQZkDQdUCcOf6Bu/omnol9+jnTDZVgJpvPHl
CAPPY1Nu5ubvbmipnykKd+GpOlIlbRO5ZKxhzVORl3D9nK1Xtw136SlTtSqc8mHI4jVddqN+9E1O
vvsNzMvm+o8xl/DimPWU9EhP2c+aqbe9jXfP7+mkvjisAkAGbDab1DakQxHedzW7kRF8ZRN1DQfL
8aXZtAttVuR0PPAyY8SodG5rmtbh8qRkvp/Dxq/iyV3aKTcRUssQj8tAyakDp2WYRnGjLn7fwLna
JiTR0JDepmzihf0LCRFymSkUsb2e7tJOfEtmSw2+wgAX8Kd8q/M7Oq/ljQ3h5UT8d3qTu7jTSsQ0
BwmdslFs3KZ2iflBwkGmAFiBk0xLFvjNJhd9EuEQQ22QDNn8IjRo4SyVsnwzN3JqrxwDLvsURTqY
a7v3GYm2/L0ysBBoWkPPYwwJkBs/I3llrJyDP7CBmfa4WLJkbehhk2iI2pgJ3ixsqo51UhZni8xz
Gi+UQd4Rt1bPkXPWOIzfyVhHA72Ga96ednhmn4LVj4/gLiHVzzPr1n2m16AoeZrvIXhmz04S7hJS
SyNQWgzx8KZsTAp5PxvGfieCy0dFPY9aTvHoJILuSTwanY7Au/zWnLOizbbPs5VszpJ9QSjBIdSc
dbVcbxTrXpmsLga0KRUVUgBrbuZyytNusOVDYSTP9BrzG1Hqy+T4w8J2caA6YC1ZNfLja6R+oVZ0
UCPULf57eP6fwP/Tw53juNQ9PL2Loc+AvJYJBh4U8/ZSOyjhNnpCl2B7yYu6v1+2Sh/GotVnMuv8
xK3WP//7FV779ZwIX9aNnhZ8pSzUUEmN429R3n3ze7SzzGu2rqPZhjkL6Aovp3eV9FNt5i4wVHU7
TBPFiChG188Q+uCzHy3IhXNULyGQSZOgYBGGwVvkPr+Jws+Mjv9L28qUOXqqeqwFon5FEr3IQ1z/
7TfUTvBu5hyeztvevbirfxvWtywYPZewa2HYNIuZxrikV51oBHTrievkxu34lbnnUt855WtjtgJb
jwbWINvlIBbz2WtEXHCyToa9FDmeXUwK/OFg0AAR+TEl3IUb0fBRcWpVnU3GfOU6zBQnfsAad+kp
PpGgzWVCruW0vU9E8FFO9Y1Y8ZUYxUWnlI0WY8aAXAveTZdgR+Qg2jZ+1BMJj1A02j/4jb2ziFA2
M3aXOblCNTPN6/wR6tYf/R7Nfg/TB6TeK7hR0muemJ/VoI4TrGVv7MavTUdnEVXBuoXREpMremB+
Eim/bH1+S0XhtWc7B2GQt1FhCgxJYdrHTrPwCE/c6OQ1KC5AheWJecjw4p1un1XcwUYzGfzkg7jL
T/XwBK66PCTXZOmfCj5dps1PhZq78BTk4RId13h0vKpDzMNvRURudVC9MuAuOmV7MbdiEHhtjtJw
Yr8HuCb5TRRXCarmbVyomJNrFNcfTNN+iq25EdG89tovf/6Pa6haGBSgerw23+n9rJK7fgj97j+u
DlQPPy2pupcRKb/ZfrvGJrqROnrtpZ1FSbRhc0MxHszWp3g8rFqd/Wa2syR5XgUdIt+XnaT+ROo9
3Vq/HjLuyj+xDYqhvcJw9FXxZJo6Vbzxu8e6pFSxTWUIAzCdDWRu01iv+3Evh1smK6+MtqsAtQsZ
LVNdMbgwFh/KYIN+2r55Xi5dMqos2cJJr9g1mfKv1Zx8jevV70R2yagp7paVzy+rpssfzaIOkSF+
U9vForQtk2FeME3yCfe5sVBQDMvl0WsOulxUkxT1VqDpOOtVqy5Q7+fHqeK37sKvfU3nrGyAvJNA
Uyz4ZPo6N/1pbSc/0STuEklxvKvK1nsN2pDHKdfi73ZZ/WI3F0mqFIvyoNAUSGqQjvN0ty/a89HO
WWmqNVfxHFQZgx+SqNJ1+Or1JV0aSTKrk3zFg9HUgQ3WHvQU+8UlLooUQmcSrvDTfp3DmadV1K/o
lIT6iN+LO9fENWB1HtKkyuapekOr5nsXdX4QFXdZpFHstVR5ZTIsIABUBCgtTyEPNvp9TZdGgs/F
vNRkaLK5LvdLVHB9jGbflI6LI61FPSThUNusqtq/et5+7+XiJ+rPXRipCXLd6NXsV1iRROnGZpIy
JfxiNpc/2js7s0rq/ap5exQ6/8h5eSut8Mqe4pr9dbEmPdBukwW8/prvaHsfdOh5jSXO6iRDHFtr
J3adxnVtDmFfScjtV7OftzRzGaR8VtisaN9keRD+FUBvoyKVX4TPXARpbQLS00IaVJJzaD62w3rm
KrnVThv+MVPEXImnZSADhMwSm21ta78ttSDvejup98Wc8DufjYC5Qk8xNEJFvHOT7cv2V1PpN0wR
L/YLyr6/R54960hO0WacJVarN6KV5L4Ou+nGdP8/P//vTBesQn5/vBzDal2XxmRQ9tZHueruzK3Y
zkWz0QMLxXwoOkvylKpx/LhH8X63YA5/W4Jl/IKyQPGF4XzPj/A1z+/quYy+rT1SHBHtS3MHjcrx
AAcdmp8YCftjoYbovA+h8YoAmAs48XKCJiDG/Yri0xGGfXXarzXzukwwl2/auNpCsUA7NZ72tNLt
XT3e6gf8vy7xnwbdCZ+rXcCwglqbqQBb8EGBhj5CmXGSlwqYTHsY4Q4THkjVQf0Nrl8XIK9BewiC
fD3MSSFOQy2QFQzHKjiyJqZVipaO4QNvKMnyYlZ3ZTGTYw1ZkzuJTvIvUxfLRzSpo5FcJUl/zOmG
D0NfohrDBf20THl5hrBu/6ZnKC9rNaz3UCu0Wd51t+oXf977mAtd5YOqq27AcEb6R78kGZn8DGSY
C5NLeKRMph0swhJB3nbzuKZsTKRXbRPT9Pf1EY0gFqs2pNeBs317zqO1Wat0hLF74nUrgWXJ7z+h
sXUy9c1GrkbN45T1SZEk17Yq2Cevvck9LmuOwhffQn6V4cn0bZegcNQt+Y3xeWVzdc9LKPIJDoGS
Hfm8ZRjveVDnEKBPEKuwFr2Rfiv9XydnM0EKPiz4dY6F/RT1Zv2c87j322Ldo1PSno1DBMe+aR3G
/hgEAJ1XAr+xG3W1P8996h6dbVVybQu7Xes+mIZ0Gta4TPugrb1mEHWPT1gzcIg79ey6x/2ali+g
+RkGFv3sddun7gEKO4GlEEvJrs1A5QF9b0amwWaD2Gurpe7pWdZ9z42J1yvZA/W1Q0XqIZmL5MYR
99roOys40LInw4BEOdcaBlC6k/1xVNXmd1Cgx+339Us2mbei69frmLBGpQKWt0dVys0P+6TuKVfI
YNw32pMr1dWAirUecNCVlfa7xFD3oIMpaZwvHVZwQ0R4gtI9DGC2cl/e+mw/1CV5B4OLNNV2uSZ1
TZ/ZUtv8aOEnH3suLifulc3clxObt2vY5NM3A73Hy47c5Tuvt3ePLchGtHwayuU6FGTJSqvw3nGs
Rz9fOOoSwwwC/WBuMTrhPiQWTB0l70DXrT/9Xt+5oDYdF/0Wb+u10UtzJLUsa7j+8d4P66UuNDyH
0YhsLl+uObiB97hsTNuprutQ++377vCocZ7HpEDUAOu2x2j5Unu2ETEXpk7gGobsHHqD86g4Qnrg
axyEfq1bzB0VW8PKOQ+DOuvW/n1S5nC1zL02M+aKS9YyYA1a+MusrZY6HeO+uoN3np9UDXNBas1W
adqmbbI96PibVdoV8mWenmfMZakBCYdJXiYqiyr5GBEC0LPxyiCxf9kFk5XrBlKYGboS/s6D/uNO
xY0A58/HB3NB6naG+XqglMow9M8yQD1R6tXPkB6loN/PDl0pK+AiqLICGcF004BT2qLySv8zl6BG
HxiVgV6Cq6iCv+oR9RZ0qfqdeswlqItRB1uxj8GVb+ozK2wmGj+uHLY7vw+KakpRFxaJ9LEfqjer
Ufed5tGzz47IXHJ6CLYmKuO5RMPN8IgYb06rofUDmZhLTk/5Ggop2iIzrFyPU2tgWFTsXslG5kLS
3BSigHsoWCOq8hMUCDbEAsYrU89cRtpw+MEGqIVmugnWk2V5nKIX+73fmDt1qH1s433FKrqiZjTe
h/G+H3XP/AAv5nrmbjZemqmk8XXcRfdGA4u4EJ34wePMRaN1ucHnASaf116s88FWIU+ncg68Imvm
4srG9rReIM98HWhSHwa6H9eu9KPqmSv0uBUS4Xq0xdfA2jithPwrbMfRK+xirtTj0ENNj0Lm4aoC
Xj7mAf8riMbObza6tHI80qaLEVhfo7J6n1u+nJpwv9X7/BL3/yH54tLKcdn0MH7IoyskDcRZCl5e
wS93R9tyvwsTcxUfu5YG9VqS6DquEz3Sjm0fkrVPblzo/y/W8affgP++QfJ97zgpG3nt5cDkX9BR
kO+XJiFpuSt6HWHidYg4JFvnLq+fhelhjjjQ7f1WivntCJv3HyPsmJqzCKGtnTcNP4fVsLyTLCdP
AqmiMyw3yUeqk/pujvbkMMGf4R4NeQb0JJzhvfYEl5YNy5mKuavDa8h1+wipUP5msBGE1Lwe7+LX
cMcAuJpH4VUs+ZcusO8pEkR+j3aSdzTAlHmJZa5BQzdcubv1UETJrTzZa7PTiQhMnEAmtlvDK7Sx
NEQXumg/sKin76iajV9g4BLXIwvha7lOIUoFxfY1nuLtJJvy1n3y5Zj+w+x0iWtL4Cxs4Op4VSDS
3tVdsd5X2DyLQzclAz+QtofUXyTYLXXo6JWf9/Ln/0AzgB5Ns9278LokcXKEosR2VyINdYSgmDob
hCnfb3z3l0/wp1/s5ZP94wcRutdjtYDOYM1E5/dWxFV/aHtDj3HT64OFB0i68dC+L3RIxBF+zQwN
5tRO+IJDD6+g5KXrhfWhuI/qSnxW4Vp8qOsteQvwerCp6GaO9agJuMl9AXwTwLsEQe3bmDTlUzUG
xR30L5cPDeTM7ifTl0NKChNlSNp/3CtRnGxp6zuNdta+SWM+07tkM9tdxwPzseE2eLBNNC5pKHmV
2kYNnwuGfMiNwXllbJwkiBlr06gu369mMtAxpmY9ScVvlCpf+8LuftfPPSoHdXStsKrvIANUnUMt
7EnXfftuUFt1I4/2f1+nP31hJ1Apt6HqTNLiaIA7ALlv9dLBbgu0YrrAAPAEwth8hlBQ9x2tieGp
ZuVPymqRUr01qQKGcDeUW3wDCnzl3vEvllZ0tC7QtXMd7P5jgCZcmmsMrdfncnHaoLNQ3hXIGIop
+mvVaTOMN/b1V76VS9PyoKirqEHwTgKzprNR/YGQJUzlLuJDTxK/xAlzhfjqWkeK5h3Dp6r5IcjH
OyM9u6XYv9j7oegg/C/pFWtJ/mplnJ97eEX8/d+DH7+yVpwtfpo2iGNOVCBjlSSfJBnXK68i/SAq
aU9DUdjz0sbbVYp48StPujx+T+YtmutOXCsUP68CU/UIR+Pc70rlkvi07JAuHLW4donor8oYmvaK
Ju//e7ReWwfObXCzESeoXvCr2Vdj0t4iIimWmH3878fz+LUSqGsljXJz2ygUbK+WRGUhDmUFdfb+
YAkPBEsTyIyRd/syR8MPhSpyYtJqr1bo/LBqCSDlp2IW5n261zgP2hTGsqaKngugPXNz6Ac6zeVh
jKMY0Mxuh43Wh0DyRnwa/78E03EFxPSrmLqkWFMU8af9sYrqsPgOKaEaqam1gG0TTdtdV+aRqaU5
9VvC7gp4mASngVgcFus8qYuGzEZ8KqGk8GXMu/4OEN0Dq7cKRsBmy9F4ZkJyELoMjxBPhiwrLXEA
JyMa0C9dEIcPDZR931JFcnEkuyqXdMrr8gy7gl+FCvYf+YvAXTONVdqRZPycyzV/tEUTfdXJOj11
pSHnUsKTZNlzXf3ahq23abNGTf7UQ7zqi45jEtyV0EhpnuQ0YHqkA6I/jUmuqiCtOe2eElX3x0GT
KoU2Gr7xVs/xsZ9Cjbsu7x4UVeUPZbs2raPmfVvv4iHB7wC7hnJcD6hM5McoqKtDXU36rexXmCOz
vpPnFp/zmUDgbX5Mmny1hzw04RMcWvKnIJfq0kyaBukEJ45DvUOPH9njlbXv0QwV2bTUyZeggqBq
LIuIHblmH0WhyPdcsF/RVlvU6VT/KUziwqZoBibqAHq7PqJ/KjzqdhiOvRincxUXAwBMFeQo5UrI
+fbz0H5qh4bBgasp4THelwmbLku5M/KUBCta4Mp56ZZL1ecr/9jZtpOnwBr8+2kL15cqsDD1YZaR
vnQqovf4ABZvaSq0tt23SwFZtnZB9mdMFYxxq095ES/Q/RzqZCtP2DZtNR4C08Tmgcb4pylXdj7s
fUGelS6IODToZz7nhdVwsp8WMQXHcVhscT/WjSqfzDr1Z4X5/tBs8B+eeDvAYFa28mgGxdMQlxJz
NI3u27eyjhtyDodOkrNBVTA6V+Ga9Pmx1TtyAilK2LZ9MjKY4jdhl3flJ9N1EXmyMd3HKM0ROZKD
KU3d1XiTrgnukDxkuzkoA5DjGgkzNWe2DUt/hnxFwb/N46z25yA3cGVTaJprv6A2UC/w5bScLV3K
wAvMad3Os3lgjDT8YQUWor6rvaDqgaoBf1VjTMK38JAjQbrhY4TnUoUmOvOhT+LLYvI+PhiSA+9O
WwIPu8M8bEn8JjcyKb5KdKb0Z/SZQRUvtvgHx13bAJJAyyrG/C0cmCCmiVaraDmXXSvUT0hsDiBp
cDmbi6eWYyLexdM8R1dr2woeq61WyDe0xQTGbIS9+/xcx1NxqvogB1LVFd0s0yFZluhzwzlvv3Yb
jJvfxkKHiFhIjOUpJtryy26EXH9VrAxmaB0sqoOdyhoU91xDCOlIy6oq78eobMefPOkr/iYmVT1+
rftkjS9oh1DBx0KLFgGkHeQag4esuDjEcmnzT/hXZnpuu3AnMl14EJtHJckw3UHwOJpOQg/EfGik
WKc3kmJeQ5RfB/LUsWhrP0Pdcgpx02xKzGOYVCV3bT0l3ZudF2N5SapKd1/IHjP9ZhPtUNDD3Hdk
KlJYZPLoXkIAyPzo8+qlm9Oip/OuolAGuzSr3oqsRcMDvURlgsgdXVRrs9+viZ6X4lCHoVXHkazi
ZXedaDB/Nntkx3M7dS1/YNiNtvBklc2ra63Q0Px5FlEE/b3IJBFLjVlyUaRoZAc022Cv0Pcrfqfq
bY/OX3vKk3wI7yEXEjZfTb4N8lrC5Pms+jJs7poFfx8WILvNT9Dijru3OYNBZJNWtGb2gjBmW/Qx
NDNpLmj3V6s570kMQ5OtwYd5DCIBFgf+7pOO7nAQoWuPJkqN94udFvNTwmM7ujALYYJUQTaqSIc+
6vtjO9QN/bH3czDdaQrp2CrtezlvaVSGwbEYqAr0gWjbTd8skyt5No2pTZVip1EFVB4p6QqkqSKk
kYYmqcie7tTigEpCrfK/oaOxBO9kR+l0NdDFW++EbmT8QGs6x98ryyj9OEJQ0JyriI/5F077hb3R
UnTjO1Fhkv6aWTDL+xLwVEfSNmBU/A11sLG/8F0EJBvMvJo0RL9d91PO87yVKZ9RyfosmRro2So0
Lb2pRxKtD0vHcTlKm7mI62/TOOXJY0ybofy6YiHMZSrkMuQf403lwbnKFxadmdzW4kGhfS84dHyj
YXnUTHAI3wZLcFf3UxdmCxgy9Q25I/Y/jq5ryVJcCX4RETgZXjHHtHfbY16InpluSYAQAgESX3+z
79vsdow5HFGqyszKHCx2h7ekW+pWpQVwlhiXSfwXObSxqvEX6b6vv1+OJVQtfO/DXqZjOsesSWlC
+juVJtiRrw74YW3/Dm2X/qMbSec+3KEihvEsdOE/bngv3zIDjebnOqgsmHrmEV3JiaoMeFLj3JTw
O/i36vk57aJ4kRcNN1q+V3BycPaySuszcZmKVoVPjWUxXA+KZHnbwHah0KrkA52IL+mhFaGIJYDn
R166dIq2u5Rb1ZZj0eYMt23bLrChp7ObSdJAlUf5UstsJCY/sxWKlV+Lgo0dOe/II4IZdsihU//d
rcS6UNF1g1RNhxZr2CUPo9hoScck4huWcJU/twM3S39uYVggklrRgkfjDeD5NXtON1j37lXmC2o/
Oj2u01RmfSLVjZHflo5VrpJBH+XAd9Zjc3ibDlrzzY1MVgUUQfG5GyMkGcIrNuvIFRbPob+waEy2
LxJPlJ33VEXTWQJ64jU56LxXC9MdGiavFknUKTGsFQNImY2ODe22I5wHuvfpr6iV49L4ledf3cHG
5JPpLesvk0dcmkvztBqcGp/SyJO4pH3S5ecB7Qa/LUQae8SoEu7DhRxJdsORORFwX++6P7VztMX/
jVkvjoYWUUu6s0h9H92FJdqSv1yn8SXPk7w7c6TEdw3yLxayVcWGjNx7JeMkvTc+wKmvAkqXQssL
jc+T0GKEZ4veNov1wyxco3UeG7GvMIufVvgLb3DwORdoo+bfEFFBNo6PDEHAde6L3RalHH3BGp5x
6I7LA6FE43VHZ4mqoTq1lgX8p585FNCjLdFV7fl4Dr1L05fkoF5Ep4zF1t9oalT3HCULDGQRMpGi
XcOrm8Ahi2VjIf+IKLPzhSt2k0Ddc5Up7B1RYQvza58KeIPa5ehV3bGQ8itJlpnjZ8sYLWUEFE79
6UOL7cdjk5G8QWdNs59uxs31CIm9Tl/a6Yj76+Y4DiCFOhDEhuuI02c/Rxb/Et7nx3rB9+f754MS
pI0vWv0D6YTLsGuPi0C48Rdji4RwZ9/GbXrKkIqx3rFJhu4xw1IweQwe4O5ryLAEc8GWgFay3AZJ
EA4xZCGcEIi0mM8iSSJyGoSL+a98Zev+SlasWb22Qs/t3w7/VvQ7PWOH/N06FtEY6zqHpI+HLjoD
44JhcDE+WUzHUsaDwmrjkge8v/Oy+aQCYqtCaeKciSsHvn3qvIHeGO6Jkzqn/cYW1Arfd48tXUWE
jnKIkTENUaEqNASbzcZ5Or8RGiNhuYqVnqPX1Vg17Q2IiZZMl2HohnPBOK5qx1peyGouxihDc3YQ
9q+FAWpmK7pNe/xAt52oa+oPYsoUKRPnQ+fdK+u0mNDqM8xxJ9OZXPFyj9dY3+d8HidZ9h3X9iFt
+8Ek5UrDSnE/R3O64IuLRHfcwy9crqbqphBK/P8I0uaByPV5wQWB8oc1lhbyJ7Gosc7C7Kd/pA3R
Mz1yTO8aJre3I9p0d6CipfMBvC6PxBtOLdzHGUyl9+vC0USXWOQO8UPiLAcZ2xakEHcUUbw5WobN
8LXBHzxcetgI+TfJpmL397ZIJvu0mzaweliHIX5Go6BiGBn0wYlTpGPKXtYC3cppnOnKn+dikvt5
WVl7l3MH046CiDNaLtFj8TPuC33GAlSWPB5oA3UzpThXppnh8LHY60YMmSw66m98TyZbdK/Wzm5f
y9459meH0dH7TlP+ieEUxexUBA2b/y1t/VpPMPr+FxCQWClQiSe3wOmtrWbeinysUHyyLTTdjvVZ
e85XIKL2KvRkbIMBv+h5na+Z3t/kJMXuajCyzoo6yg+eIYdnndP1iRTLnj4hSj76pezOIVYVmAx4
lYVR9fwdkzHcvNZ+QoIv8h+RDM+qLpppBM9GQKs5qWU+OlhnusLdS5/FH0tGrZwq30Vd2tbpNkUJ
K3WHPbyfNsmjvY4yP6592R97u91bv3eIS3MtOtkVdFc8pM3iRTv95mrie9PjjSAvHB9ivSks28lQ
gfJxdWensEK2xc1Q6oh+B8eO8KRPMe5Ow/ZhMpIk58C/8/Aq5qM5ekeR1XTG7Br1oTkkQsn2sphT
n5PSTrA1PtNeEnkf/Jxllx0Z4OvnxmFoJksnNOiW5QAzQV6RrdfPdxqm1GkBD94VN2kbZyWbe4Pr
ERjBDR2+M8Nz+CI3fF9JPWYiS+u5j/0vtfPozNI0fxzXEEV15PHfwN6zTwtPk+nkOtvd46zQ25z3
BUgoF6LKbVN21VnY3jpPzevKSO9LuIkWGNcAZLoyAVsUyjhLmCneaJ570BDj9Jl10PgAWofkBEK3
o/SioM98w4iFlgQmsAnGwrNCpYUQ/MixQL/3T0s2o8L79shulNHzLd6uJakMguwAdBfHtYexVQV5
rUP3vW8XEjs0KH4mUBZyXWGHaT530ybqBMqoy5KR9sxEu990CgWKJ5upJm3IfZIAsEnk1KFhgyyd
5+2M7JkjbtgyJyUccfuKp9leIXHYnLctn34t24KiBV/PumtZ0sAJkqJFgKIx4/uP2RU9xrIcjZPD
yH0MS9zIDjVjTdlR9Y7uJTcIEg8ZAA/X0fdMbg5HDmtnKBRtEwE/SfEMovbk+njGxGTcNUT+r8sn
iq5RYGDTDP8eZXpfJX5p8fxFmiyV7p295WgRMAXk65e1NPlvGlA+chVtvwaz7JXNZ/qE8NTuvy7r
2iuijtubjtsR9cQuZRZZWkHgKJqgMninJVSLBjtbaJtkYaMLVJVrHWyHlg5xVO73GjpeTi2Wlzro
RN6wsw22iWbixNtUX/oJTSBk7/7IKxLpFpa5GJsDtEdnKKzpLdQmZioJSsNZmI0i3T7LnGx8m3MN
80ji/0ASiQYYw23+ZHujMP4zP31idSG+LHkUXnLYLpyNYFuPhcMDD00oUovOxs2Q2envuO38dqV0
eRV+SnHyUwUyhQJJljgMJ0sEUi+6Kb+QTugGURU46LMeL4Oaw1GFwu0nHdlelrFt5acYtHrsikz8
NHtPy3SLtG4ymZj3YWx9OPWQVtIbFZv+pLSja53kw/hKhJiep3wgH20yqS+kqUYIdqRozArO/ztM
FGX3iA2Sj9s8ttc9lUVUevg+1bCFQQ8Q+tWcFUigD4c6aC/0AMxVd1K05460yBvOpyGW1aHacGmL
RMjGxFG0lyzuu6SejCEAt5YtzICOunWse1xfTXu0Ifm1aI97uVSQjd8mOTvce0ocAm8KskWqGTDH
LA2m9Twvl6OQD9nBxH2W0H5FdDobACLp8DeOg/5FoTe4pxGsVvHdYUTEWLkBT8A9GTWO8fkVHqZw
2J5XBI19tarrpypGD/UgutRTLHS4XJasP5YnkaDFdEe33oQ1Rd7mmHArHsCGTf3DgfZXNL3LxWOe
FmNRH8J+jyMD+ouK46r/oNSzK3R+5pTSaP5qXTwfwDz39gabNZKVI3pVUuF0dKIaYmSHVilWvh4z
tuM12rfvGFGWEFjwDHO0k1PqCZvLmRUFbNkXNmm4KHSZvQ4Mt1+jdWa/I0EmhQ5Sk2eZ2oXeR7Pj
/2KmRllRBEtixuu8/hVPOcMpBgMQNxDEoE1h+FZNM/DgfqPHW34gdLX9NHbOSJnwSKQV3XO0xnId
N+xieUyZVdiKbcXLssQ/ldnXBxSF5GO2cv+cQcs97Ryr+2Uc9ziT0X64+30v6M0uhfxLB0f+oGVj
P8ZYM8xkYtyi24DskS/Zon+DyD4PXS3QJz1sxyKPKvdZcZuIJUUxd0v60jt0b2WM8y/LYxvEbYoO
RFa2G9Pl1PrlGE9iyTdzpYnRNzb5hkAY/rKixB8xOvSdGqDGYOVQZdhDZD8UF/lQC7JizSfFih+p
1h0JwA+OxD2cutmEdfCnxTNUNp6j/j0dx9pGPz26uhsye9f0sJal9RF7IK5wHuyLBgIP9wqTYmTY
xLnnBEFwrSieD3CtFyAemM1QFOMWwBAfzJ11cWwrNoYIezEW9UIaS9MfUkzF45F682YSeHrWB3Pt
XOXI24Pc27bLseI68It9HWh+/HUONqg+5kveREGPL5nLo9+R0exsZu7U7WoztH/E5v1yCbtS7/RQ
2VbHmGefd1hZf3ZHP/QXSOyOtZo9oL0T1TBNwDrioH8NWEZ6xOrz+DAx7Mw2LTFyboBZ0K0aMYOI
GwFUfr3gdxQ3KSRG4zljCe3qnM4G31OsrKg8j+epoRQbPpWMmcTMAc2Hq92cZ8/FHvCF4s+WtmRy
PB5jjc2h0uCyQJRW5nFlGVhVj7e76PYPRZZlLm0YwGdQm/NznM8OAEoIaMLzZccO0Kb6nQGcFbKW
aYiORmVemBt1DHhTe0g10iuem6ANyVx3VQUYvn10SXxN8eg+onUH9D6gMbkvMuwFntp4WsKV9b3J
r2ORs5/zarb+iVGVjuXaHyNeCNxs1F4BHsi+mRkAsssR+Y1W+ar5bSt9wF4nUsIAa9NtSx7RewWH
KWFzsuKbjxVGuG7ba6wnfN+/aWuK4iKc6H/kKpbTc+ESGT2zkKShQoNu/DlaJiSk9IElT+s2dh+9
OzBIExUAZ8JQrQe3kuTJ30EydCAZJ4toEjdhBSrGgsJ6n0Mf7zDTbrGvlVXsceqi7c/sVgV/zN4U
DSY8ACtYrJ0GxDDK4YNsXVazY+1SHPWwyXqk6AxmDGbmxItdnmeYHbCyVyT6e2yM3QOR4PQcMhuu
37HR3d9smuOXbRYas9Dc6rspXrV9YjKLr4Agn+SwZ48JoqBv4MuKJ2uCgbPBnLYMYOOoZXYeFw/J
6qhW8WsqhtCVcZJtV01dl1ep8uJ8pMiP+ekQB9TEdpnR4Jv9bsq7HFP67kdbE09EfI5YMv2w05IW
Nbre2WBzzKzT2Yatx5W8YjArpz7ljQFQWZTaJIjn2nI53acJ71y5oLPUZZ5p9yJH2C2huuz6bJLh
+CezFazwIGGv/jCl2+yaooDZxg2xKP1AeTm6C6LG5duxL0KzFqcWdl+lIyqXtaeH2Zo0L4ru0tOY
0wroaKZPMEPUez3GVBXVLmCjQ5edgvMIFHsZVAGxKZN4R0XN8rF4IDzyVZRz9ddnfb9hxlDxduri
2TBkMnv0PHEQJ5qORVdGBZLIMDnAArcU0mh3PcYp2Ho0QfJyGDaja20hYUOAytRf2ZrRR+DWpO6G
TDzwNsc5SRV7py4FXsUx5pYwnmr1u4gcUgl6Xwxo9bri/6GYedfXBHTj90eBCKTci1XYck8yd8bG
zBGXesmGxhOif7WrdKd0XzH0y0WDZ9mK+WWdTfhN4pXA10aDQKj2GS13syqFSgB1OY+fJLJd3obj
6OGA2U79S9QjDPHBcoS5YVjfYbNlQE2EhrSRBzoKifJ0Nh4oboUXj43lMiG7pQSVFl6MsGGtgenj
HkhX4H+lm+LJXWMxsA9RyH78OrJp70qMl0AL4sngIY1Iqb9t56xLq3HMR+hxWxkdT5aKtj/PJtos
OmRX3EGr757aFdalDR0V57WCaM3VnhX9Uc2tFS8ee5VbFeBw9AZmbf6cEhYQWdYl3YUMSXfGPY+b
SVh9o4GLYcUYU+M3s7DJR7XjTMEqNgzkVtpdLjdBMTqBUAPOcFlFoX0zdGH4sAC7G2Fa9XPP6fYL
huzhX8BgcwMAHqcuC/4N3onYfhuwKstPfWvzxxWjzRWvltrrkOV2qMYZ68KYbgaWwTgwi5a3xOSO
nqk2w3T9lsiHCuTA/jDm0AXcgsAai9/BHwnYuBndNwrGrD+naQ5/50Om4rTHW/LWCbBjQtnkCuUC
vV33pEW890SWsz9ahQ4dZMynozNOgeA+gXwmmxiIYWox97bISScUwN+GTc03vu+PaUvyWpO83y5o
EEzZpUGip7DuX2H8st0j63xMm5GK47bPaXrlNpvv3K7JWcb8mCrAcpIA80WWYW1b7a8GXzQAUrjY
XzVbcMGhm1NLqX0+A3YAXIoIZSxKnCGvT/9JC1Kl3CKQM9jV2r42bN8qlPqtL41Q7XsYrGc4Xgsz
tYjmDYVnt+6eRF596bxAE0ywBkeQZJSDZWFC7feTG625GMf7Vx9JkJxY2f7P42rDZbwcCgCmz0EE
Wz7etLpIXkKUwZ9YRnGzTalpkhhcWYcag0KXoTPMuGQN7GvEzTGt42nP8NcnsZOnRRlgfgWWnVYN
kqccGZcnwMKTKHe2KVtjl9G+9H2BSQwm16De57i9n5RBy7v13n1sXW/rdiYEt0o06HLi6XFqFfx1
wVmJtjJbkV52Nm7vzK/rULkZNQQbJ+x+12y6ZKEdc3A7ij5iAgPfDdKsGgcyAwRoRfZrGdR2clqI
ZygHeO0o22s/kf3HGi2hTkE5v1gWDY8aYWUVYE5zkayN3vG2Qy4aI8GmBBqWnNd2jpt9AYCAu1Cc
hww7XdB9tBhLOOJIK60V3kt9jGjhAvY96C4/ksTC/IBwg9FNrQ+zht6Tt+h7qwTU1iVdgAHEs1D3
azamJSBRj5HTwarYz/lcIl8SiQdFntVB25cNqpA6zbDITDwjF21af8kTkLHjGMIdho1w8ngjnjYS
qQskSeQ6DIafXKSPMzy/hjs3kKIZbfd3xCJ5hd+KlehpblW5mh5B58GoUJvCF099R+L3XZm0BjEZ
PwLUHR4mpZO/OOxZfeTSVFm2tW3tTQyWQ6SiNJmMy3Y82qbtt+4jE8AMMx2Ly6ISWTNxLKjiUfQB
uVkLQFN9JIHqM0LL+Wnj0GPhXOT/GBb/V9kcCCYRdUfZ8CyZcicg0qBFW+/rbGbrmbnAolK12x8Y
3QKa6dbjak3+Dw33pxU7fYFJRqhXmPo8+A6c1Q6c/i0WMTuD9k1rFfniyos5elh2+0EnMzW9lWBX
RFsgXxvUHkaQDrdlx/I3IAvLGaBVfxMTrIxDdGhxkYfuM82duQCHpM/D7N4WNqj3IaYIRV3RA2BD
aWlhjtr3t/At5y/JoFh9zMAjThEtdNnLuUhLY4Iug2Nx3Y7JX2x1L3ieG6mPYtbQr8hAWTPCM2Ou
oGQZy2In215JqCckLnusLtS2h6zJeieePLZI0w4enh9yHzMPn24WjzRvBJKVq1UeUmfn3a24CHsa
gY95sqGLxZ1elzSLToFitQqolHPiIHgBNNl+bEfhxwvatuBfAaV2BmRVmPPiP7ls+V/SByMfY+mZ
bUzCw/ylQna4vvR7T6ZaLtKm90eBMIMPrmxsbvC4YRZDUigJQHPPk3xMEdSS3R2z7utcbDr9EbLk
sDdpn2jQjZnbpX0psFI249rbEtyS8WCT/T9sjkv7yaOd2lCOk0pmyHnxA3QbsJveS2Q/rLJa804A
0w1J8Xt1A3ronHHxAPqzT5p5G9v/ewF0Tcqce5P7qnS5L3yOmnazXagA6jK0lrmDdBw3IiLeoSGd
TCo/gu1zcF5tlNPhQYnWvmOgnNAjDSg3ulLDEd5jJHPMz4XiuzzBVjKJq2Kw0z1AlRRyhr7tp68N
6r3xbepIGF8SxO3MVaFw8Xtkb+1zVyq8rN2dWSarqyKBvzXmTtBYeYlreRwfR+cOPGlxAK0t+wDA
uhr2ZAbVkOWQzNwURZaHO7gttOKni0zgj+i2YvUednJM5bHm0/6uRovDlKagnpImC3v6C8QrT556
gCziS8J892tlUGLD4BVCdVVvJOaYZg0QhquZ1ySrgDQd0RNaHyeahcvordhxSuA+n/fSxhAmKIbF
eGEJsaWIVjUiT9Up4MaObMhVqLjkq391EuRMrRaonqKSGQh9oaU1zmvQvnEbr1/JPkHB14DPMzm5
84NEWN9CW0gfcO+7uSnaJFp/9iQa988CkBJPYVs7+3lEPwYndV9ZXOvAlHE9KZB/i5/Ej6yLwIjD
nSvj0VVPcuG67ibIzW6GFJKjHmQ8on7ui0B0coHeZw7XZY4WbWq2aD48LH72xZnJjk/2ivBGgbYI
kffH73xbtaj2GMvvEKGtYJpqreFB/58EtJU9ewQSTbb2C1tpC6sqAku9kiYHeUCMVrGCtE6h0Ihz
PKGtJC0EA1MZRcLfLQkyHvQtZlJMu+WYwqr0HwmEkOWUbVQdkP9IA8jiFrYawswnrzZgYGss6HBv
wYcNf0FgjcePBQWLfHWJi0FMUjXsKr7EWAPNNXoFBq0cuK0en712qVY8aY6EjiNmJ+kiB//wI4mA
Npw1vkwxXFFPMMAhZNakx89YbGyqs8Vx1b+ALAi7eeBxynRcw/vLHn9oIqj/GNgqezDcgQ5/PBCB
1Z5Ulgl5mrjydqqWlBz2XhwgsJH2QOHp4QEP6PPx7VzzMh1I+gUBvzlbgQ8VmIxg5hxjKbTDfkIJ
3+L0C3h/zxq8fQPfau7CfA9V+jDeJwSjmTnhLmV8KNuVYD4JGeoEnrQepj94mbv8PnapsqXdsz0/
JZ2TePt7BKRXW7JwuH+54kvIWH1s6H+8A88lCV8q5FYXWpynXBzDS0sXXNdHrOcnFBPaXUFuafLa
c7W2j3s8bO4+mqBOvYFNFLJL22XWNTTrpOlw3NCbbJb/k0XXF6XPOotXVKCtQMtoXfSuUbNNg88/
rI2CNHqAew3PmoTGx/rQ5gB0Pog46PQbiq/0n838wQEtgEAFrL3z/I6ApMbMAWojO7d0huAqMcXw
widVIL/T05jSehvidIaZTz78lBDZrI8FxotQgRhl9h7b4FydQob3t5kKkMBltvpjSisrsRr4vhu3
Z02RxH4pMT8cj8GY/TDlhgWPo+o64K9PEVQv5ASKGbFoHUw6AhoSb29taldfte3QygscWyVYSRmQ
VoeXB9ucJvUvVkR7/iPeaew/4pGnSR1WDOQAR7fw7tNkm9EcwzT515YU5ux2KNYyQdm1yBxgPwJt
aZX2A+L1eBrjVQKQ0eFFVwwIdoEMq6rAPXbUxkAFUJJDMgTY4ACkb21PgBJNQzRgV70bnpacW/q4
oNtF0yLd6sEWdvqm7xU7rhQOM1fI1+lfUvhYNhBsxD+xSra9CnyzMP7dbYBjuqZQg7J4fpmhEWD/
KLD5P22Lt+Xi+3Efa7gQARlkMVrBKwP7nt9AlLA95yoPAPn1yBF1SOLtYe+jrr/temnQbWR6/cin
IvMPsS+m3+Dy/D/dMt1XxdTKvDRrnoPVE9gTiaBerfai3XjVbZ3UuDiQYwaYEb9c0QmDasKXJUp1
RMP9NHDajEJvZ8KZ75D0sgOGiL9fZJMWYEPCNP+WO2xjqgV0Ou6KbRIMUGjav6fLZj4HEIX/kD9g
jtcjJ/Z3iLB28NwhiLC9nec+gsN/iLbi1IIhnxsIJ4+pLsZFozHZMzk+kKB2HFsFEOWEna8ueqHQ
d2DZ6+jnP6DkvnXG33D9UnpvViD6Xk6g7HoRzy2YGNFl1a5WKOBIyAqDAE2e9bhQSdw+AsDFrlcJ
vWu/fCHZUSSNhJQFzVZcrEVfjyTo5BxNc5T+jE1r7DveKrZ/7z8A4Not4rsfC8DYc4kvTrPPpZj6
PyoxNsEZOlZ5ggv2RG+hIcNVrRbsfdGit6w6oiS9QKDUwRtFAlhwi5meN5pagJszpArqSaQmFy8A
qugLINhe/KMLZop47bafBs7Jz1gx9WOVUNQHrEytC2p/tA7Ri0Dtes5bL1jF2EZ4Q73sITtlNsrV
7T5M2fCjz6cR5VLIiFx2DGDsUnBARidGAY+coPBSaw3zB0hUdODY3SHCQuPDhi4OrxY/9XOJtLcc
dYnlIw9Lg+wfmF1lQtj0TXuAu/48pPrI6h6Le0/CIcOnyaFKwrk69K4riYh4wLN7WkC4UiKWhZlH
GXrZ/h7I0JE7AEJbyys6tTwvASIdtsksZeSeC7TGj0iGnK/aqCwHCT1b1KW1K5Ybx8P+Ni2HlWVE
0kWWhdVgHQwozrMOq7gyjUp/2cK67IhChoAPBAfq0O0UliO9hXw07l8NbiWI2sc84OOJCUDlT3Ks
Jm/2Ap4nTbbt21zvh8KnoAr+43Rtx9fC7+wtLmjxI7U4yRXCVOPoK/hJ4tdkbD9Tl82/ebwxc/Jg
sDYYBk1eNMMB6LiK0JbRvylqXyTLtYDH1wvfKTmaTcvFvufY7I9OA5zF2n8j2gz245jI9jyLdLiN
0Oq8LBO30KDAU+aih5YEcAzryso4yrsFwDEL8Nko12G08im34xA/bgl0qHdD66K7SUPRgptzDA9T
hLYK6uyu7x+sk+BUoPzEwpWWw9AQFsFIgw3uIGDLE5G9jdDNXU3iqHga9SyrHVNCOWGY3sqd0OIy
j9B3bmNkfyK8bynKQaTycUpgfPdEUBVlfXTO/MJkIiAAsDm6LgMQZ7zv9TAj8RN5ggN0S30nq5jn
HkVsTAuYsmU+RY3i8vhFQ2IqyJaX9Vsunz4NyxKLZ711s3nliNPurrMc7Hfvj1elPEIGeClsGXnx
1Clor1MI/M4S3b92JWvDAe0LsMpXTCSFaeycbg95OpJ7MbX2WqBfgNCiiNLsBYoWn9cYtpbl/RhS
yCvZTvXwpqY2HhslPBQ7CTgYIIJ7u4iHGGnQj30SjwQMQ7/0J7G3ml/GaSPqDiK+DgDxZl37BUqh
c79sMUzmrc0OsEJopBy+gUMv9y0A2fwEDbzjgB63FT9cnLFn2FtB9y8kOKZLYdy2Xwcoe1+6Ne3T
05RO7VCDGg7iKTlaUN0yghjzQYMMg72bTjCbl5lJ4/3liFYc+6kXzmFLAjcfuQfBjQ8xqv9xdma7
jSNL130iApySw60oarIkj+Uq+4ZwTZynZHJIPv2/1FcN4zt/A748QB+3WmIyI2KvvcMGVCw4VTjl
xeBtmmRV/cVhYU19cMs1WxFYFCwnM/J1P7RGvatgfI79zKtiU+C3mCIKVXUdjGE8yYBAvKZt08fQ
H9qTmmx224eGBw1kaOgpidYiYsFu8UuK/hW1o8Ee614mjvODikJ7kW+4rXN0V7H+LTpO0cu8Vvml
Wuz+fcBykm6Klv2iEe36rC9KhR58BVeHihBiIf86bVrF3Yg6NMd1bwzHmYxhPmbf+g8iuQXRG6Mz
XnXV5T9l6HV7f1Em/iTlLOYBhF/IXTivPtm+K0Vy1NymPCdmmQlznCRb9y7rxKc/QSiEH7nTbDXR
mKvmCIYgn/rWcDPqTe3qcCtarq4IDGzOHqZxhULgJCpaNd/8CzpRR7Vq7TLmX967yA2959w5vdGF
x6HuZbXFDsZ22aSkB//FUz2+p6tWMZwXdgTXS1oZd1ZNb+9WtT3t7HToKAiN5V70U7Ar0qLU0TSO
BHIqi5fVtu1Nte/Xof1NhVXGkyjns3CteodjctwulHfnMWWu2eI5eJ/DtuCB7EpiCNeu3bqDqh+s
IunqfZXr8h5ppD5k1lLf90buxLzLbDTHRU87SS20KcI1PIiu0A98y2qMKQmrDprEM1VEhwtd6nTp
bkzRCx47LhvJD0gI1bO5sKHPDbtxC1JBlPqSjsCqrgwhutvSl4wF15n7YhhcNJFWXlyxpm+icxf7
WyEtZbn7GReR/UPKImflTzFXZ3swxbOdecH3BPItjfAYJdMmMBCJfcyrw0bWhf1ngY5aN2Y4zZdM
tPOhckogmHpFoG3kbWzA7pI71pcEKd+9dH45bem1O8RVvAPI21UdTQ2LYY7pCj9RW3baHcxEhA4l
gU1epJm6Z34xyoBFJoBVpdWzVcB0r0mQMyL1OtdQO4E7537JtLrwR36AbRFsQhDB+oz3EFNrGcjS
ipJsNA+rgDaK06o02kjCy61kInJXBOuQHtPZWDYd7dcBfHx4bkvpJMyUvEk/+UHDoGElF7fdlNI3
9BVgFi6cos/45k0Ocvgsp9tdv7Z7yxaB2iN06SVuuBLNP6Y52uxIgnQqIwYTMIaz41TrVtHn6nvm
wsBqvFh60cXGatUzux4s7ooVY0+7J3vONbY96mj2hLjE1sLRCGksNoh7PYVlYYZGeEqKLJHAPhXd
UQhxJO58NaKQai7oA69BwCzVdAkN5txOD/Tz7kfYDR6WI3fKlk1luOmrB9x2Mn2jfxBkabqxu8rW
ulJujsnWakHkv5t5aTAWNI0g9ueFapmHNjj0PBPUbRTYWSRoH5HFLLZ1bjF1jXpT+14rH9ZmzhKG
eYvVM/ke0gSiA7b2mUplGvn/5imWjKptXggJ943T3NHxxUNo9d9ct122vFDSF7Y3UdoSa5tTfudr
6LEgFUkq28Bp8yJgnMhb3EQEuJJNS9GFKj/F/MbWh0ljEmejK8SOqxJWIQUbQvMqqaQ3ci4hT2YN
YXuZKFi9iNt0Gc6sgumLnQUEoh+ssR8sRBOWz+1u72G2ziFLmsFGVFAMEV4SK4vTtfC8h3nBG77p
vG7x7sNa+Os9IF82H+EibnuDTE7VpeCo1qfJF4N70GmX0/uZy+zuwzaxsj82lgPSeo2cUUeG4Dpv
zDIJ3sI2cL0HdtwPLofayGycRm2Vbr3MZGHsuCSlFyleCk0kO4XNZNPDvvWPWnH38upPKyCsiKxk
s4nIL0sQI8ZEQXNG2gG2PYdjLwUQLcNs4xv/7OQeF2zHrKV3gnMt2za5WNKpknhulvTVGZvsA3sY
4243E7O/lVILxreh6wbjK2qs29zVs4/ow5gSbBOctYfLdvph15l00JsJy5TNXBUGYFtCxzMsGoZv
NqadblcPfm7um8Cf/qRZR3yhtw7dQTn0CxvWkuudD/WZos6M47Vv1Vjv1kkH8qlZx9IAeslT1jQl
WSezeAqb8peBiD9cmywNhth1Q733fGPWm7mtMmNT3FwG1Mt1utNJnmMewawceYsX/IYzc5/6pMvP
WeujgAaZTWcbzDmwyboqvZOUEkuES8bsXtBt+eqN1DeZwrNsodik1eQkh7Ht6uTqGKt5c3uqxgEo
N6HFLi7xwM1bOw/5fdM0vt6M2hMvomP5Nz26GRRnW+CavMwD4sSftPTxea1N5j/LG8aFQIeGfHKZ
aNc7uxArcpSxrBceJItKupzXwzCI5KFaQSufaxr2B5dLF4YAX902EcOynu0iL/1dgMz9TrFFoq3d
8BbNN3DO63dTiVDiBZSQ14F2Jkb9Y+5uSnsVPDht/zaEfbOVKD9/vNTUlCqkyR6Mac6+Z/PQvHCa
ES5FYh9GVN5ffS7W52UR3tluhvWnzotqRyZScfZN32OfFUwD6gOAYS6LXwRddE1U2UJjuhbL2QDM
G6JR9guqXyp/1BgaaE270b/WOEO5Ibg7LaOpcSaWjMh9W3VvYe4ZyGnV+grEuNyvqI/HyvDxDtZJ
mMcFi2TujKXNr1Y10RmvicH0y++JxqEVs30I83Tc9ZY97UFH1DtcmXE/ZzkKOyTmHcbSPowxtDW/
QaPMCMcM0/phNl6CbJZPre6WD3ZiLGcLs8rD4i+nkgdpT63UP5tTz91l+nLcA5+np2CS8tgaNnS1
UVJjEv9lxpaYfjGXwI0zZMUZKgwXmL1YrE4LxRvgcEeKzxLeLsYaKIfd6+1xTYV5sOdGX3zewgAn
dfu9TYFqDX6RX9mUt3+bysPMsijjZYEaeiLPYD6X0zIeXSCQs+MU8nepHePIsG8+8qfobCirs0vg
leE5nW5E35BYFSShhc1TUhdXUye3vMkCBo9WkyKGmTpGM0WFBMgWjMcWmJuwQJvERY8LJh297olM
pmUCAQuMfkPrWT/aNoCjmI0mtlU+/6inmpErw60s3GpCHQ9DtijaYjbGRLKg6ZscN992fm1zpZpA
p6yFH8i8EUy4o7QKwSNUJ0cYQL9PL4PRgyLIpK0is7Q+htI3jqyHSk5JsPhvi+E6DOUCcUEDUT91
YYxAG2bxOls+qss422cElvloTOt4hxGm2SahDOKUeORTNxr51ijS5RVZlBj0wFw2isr35j609g7N
K0ngyw6D1IcPX3tQazgdaGadj6Dv1N2wivaRoSHTV2eg1ia5LjI6f6qQW0yXV15u7GFjS6wJZrhb
MGESp52sv1YLp1mBGfy7pxr5M8VB84g0juF5RqjsjGrasyJVcUPyGEEfy3HLAMseIt346yvPL9BK
3wbfEvStcmtPZvpXl40RIwTQs6JZXy3OHOLtmJiKqtRsLoMuhRUJx7WeU0P0C9K8WZ90WnY00sVi
X+jCzFOH4MllwzIEIGZUG1YeWQNcQS5eMy1VVPZjmm9Y8IlFOpipIOx12Jb2CATEVEU/K2Psgp1b
6up74LlMYRnBxfRDsHL+NBQPMGFMdRgUGEfdhfWhddAAWZKLcYh3dLOh8i+3eO7GX17j5T/wZwyI
Hv5M0JhbXro0q5/CQXvtY+3iIsiyrv4xNGyJ34SatJZNptyABgdfNI66CqLIVuW1Kx0QLsCyfSWK
4jTWCWPvxFELGuCiT3nnmnc4tOXeQHupY2rf8mWhKIT/w+WGGcOoUBhZAyrszvlet+V7E3g9vmM1
chGOXsFOHkJSECY9x46sGbj6UGgJpEuWKQo0ru0tVcW09ZgpgA+N9d4ttPiwgfKuA16SrR003LT8
rB63yEwLlKFNRFTFZcRTtryaQGbjBmkM/53HTr6jMBdg8n6gQ8+MJt/N0BD42tEb/BN+SOexnT35
mK6rPvRWXU6oy9kI1dRbf8tirU9Y1E14/tqAOwxdGjCgrD780zNZTTf6Zv2LLIdl8LY7lhcScJR/
h7hbCKz5tIYHEHUN3QRbVGwodppkM2NKO1AKBpc+k0nMMBicRHZOVLOi5ye+NoRkSDAVm0OvviV4
MK3vRBmEj4ulATXSPh+rYuM5Mx5AzCjjzq+VdawlqA6Wz3GnpxTPV9bXyRhNpvJPfZWSyteGbbOc
LLIJKM2U1ezVsFhk05vd+iA8ivYy7KZp63vV+j3xsiSqM1LR9yVxPO9p6w1/KCrEQdNS7VZRmTH2
mfbFXgPrZXUm60/X4l4RY5BwL61IfrNTpe+ZnOwMvMd2z1ndqJgsdjBj5jmi3Dg49xjAzYSxh7lh
nSAuZuaQynhXIWY8Bsx++a2fa/dYq9z4YMTgNgeNA/oOcxkR7WWdH2ezlxeRGg2QZ9j259KYeDbY
4HfNNP9toaC25UQxkiIjPsPDNMzhhunX8tf18iHGcSD4TKZ4mdl7k2+QvNHloHefyQBLLibwyjV1
umbPuK3Dj9TrnWJ84G6MdOqymPi99nlqe5q1omIUkxVOe9V50/5scqN5MELPOAi/X1966C/8nwyj
1kiFY1fgdSmYVHpeuLPHsnpc19nZWfMqGD604R8PfxIBBqt5g7HL8qBIMWIxuQofHBnk5zLR8+sN
ibnaKPvffN+dflQZ1Qd+qvW3tAZgcTXRO2xoYKsTIzQdOXIcTgb8/+PNZIjtxeChiPrQnC7LUGOm
Ufb6KzMd58kHtT4SMl4/FPY6/nSkMzuYN7yy5W2P1ADpy5SVmLUSEYCmbsACYfEidP0x2blLMl0h
+Qg5JFatKSJ3KBhmA0d4kFFp0H4LJjyzMTeNvk/VWDTxwDbfZ8/kmijxt/5cRhe0aAkRoq8mXqzi
I08sdCZLQ4mHzE7+mpCGsSvHav2TE0W2G5Q7BvfBZMEVKaMazzLFd3Fib6H5OgyMqeJMmD0IoOr8
4pilMCYtQ+FUldtkKGBw8oJovD3O66B+JmoltOJBZ+0FUtj4ZncMoXdh4/bZrvVRsKMS3jHdYSYS
v7ss8dq97nHKbLKA+5swJLs2X0vL86y9ZDOqHemKH4FAjWlapQf11+DKXkYjOQ16WsI+6rgGyK3T
wkp0RMM392coO82y3lBip2KcVEwCz082anpQTNI7dzScgnkAmM2yk0qJo+Hr3n6vEeQjVSXW9MQl
6KuXeQ7S7Li29uw+Eq22LpuyNzi5NHPOna//wcuHRN+DfgXVuU6MijQ3CuliuIqhLxbFHM5adyR1
gIQvMneDrdH1k9HuHOH1WyB0mxV20je7jn+UnPfR3OrMN+c34PybXEina2A56tqAWBNCYs4V+XvO
a4OeFL6gzZYtb8aq1N+7jAlsfum8wYFpaPrZis2aKEG9H1ZNv4ssW4oLaSn2HDHd6WEjyRxvp6dF
lbRBpQf8Uiem2y1RIdxBXpDRggC3SS1kCkfmQ99tRNrI9a4bQ6d5WiXk3b3pmcDfEXbDVT44AX07
lLMQ4YvZmERFL5M7LmembfpDtCEwyAafzLhrM3TOcCMTcDYKal94E0slMa8QWkCKPjBF+5gA4GAb
YlPvu7cE+DMYEC5OhH6WP9XUKD/QCfsTP+HwHIoyYYxguJg1fOH+7NG731NMK6exd6H0rZkIh7ap
mSqFKGY/OS4MxiVJNXSb8j6zVB61AsJQBBIEZVYebgoMfG+Noxr6xLC66KwLXrgVwr3bKS6mvOTu
tYNhv8Kt0iMwA9/SMbtvXmU6Hb4G4tU2kAxWVMgbFcPYsY6qgEZrmzMzYXNS2+y8CpR9GIpKMDdN
KncLgWQ/lFUq7pSc2hNkW/sESv/T6sIc214xvFE2FrvB9opYpxyN0K2tZzPo1AMR6dXLMk7J40Bw
gIigiM2LJ3389+YwTMlzeRufR54xpdO2Xw1uGnTLdmeNmsCDtU/LH26Y9PPrnOR+tw8L5gQklfC2
J5JNplx7ruVOUJou6Q/BDN+85daYWOXVLk22zwRvYiryXHY7r1i4WKcEXpEEg4Ax+z+T0Xq2Z+uA
Ch888nsUVbwugRVe2yJwCOZQYP3bsgqy9ndG2Eeyy0lu8a4wQ7WO2I0n64vfLHmxs7O17/cC4Zo3
w+Iblwr3CmwW1tV3b1zx+vZt/jHYYHAx6IXzYCb9Qn3pkRyPeGM44RsxS6jSNoBNt+vLkaO8hKT0
HL3EX9UR7Y65wyyb4WMGtM+PWKsqA4PbwipECz9tSNxNAavog9RVp8br5o9+9idwC1AJl3lEH5gb
R5q43rAdy/Iw1Q2vBRCLwX5Y2cI3PnhBWqi9FLb2X3xot7OtdJfHWhMEcmB4NCHeD2OpItAWVcep
SO01rrSd1082UwWabgAnDBRAHe2Psl71dO4brObbKStG6mjRWtamBgKkyaEW6M4ssKdk8k1Esbhk
ihAtc71MD43p8ynLojOabZe0q9h1vpg6MJpyWDcYyGyam2L0/jpVzZXCFeO/jnY3HNSSl+8B0xpx
G9NNvLW98Ghyt4hkA/frjRhQS5Fc/AlrxVtvhrh3zAXh4mkQpl2cJduezY0e8QixFSKfhgedofDn
dW49Dy4Gti0uZr1XWKgkgGoTdBs7gWlhuIXvLG4XdjNE9pI2NggxE48dQxqWSpj8sEAmqYkUDD22
FPe4ULp3b+gIdJw6d6QUIuNw2cwEPKCcpZI3zTCxPopiYFpfmrVI34tymHk9+g1zRgggjxQcK+9w
nuPsWc5ZUfk/9Jy5IirZqJQfR9bTxIW9NMbZ7cpy2KtbAskewrLqNgQ5psveYvRp/CEYfSqiIU/l
jc8Ji/RXxWGb2Yg32Rr63CKY9cMQYQe7ShxPUz7pMKk5SqMqiRsYEzdzf0950dd/Ve2j8DPYL6uj
JriAEiVZCMfJZJVN29CWDfBdEEgcHWtW5emdztgt8Y5z2fe5HfxGdE9hY2ZuFrm0T9OpcufZ3+Pk
HQcMTO0g9k4++/JA3EDzhJISPsnOml7U3C12LPlR6i338VJfDFWP8x0zk+KxYZ3s93XydBV5AUjU
zvHqOdlVBNUc2s7t7vKmZP5K24/gQgSFdVp47qKs7IPXXEkcJy4F66/cTnRyclqqi7eCQCAPZwSx
o3B6Wn9o5rY9G8rm4QPYmwi1aaTEvBMyTPw9A2eRxD2o6iUtrfxjwYz07Bja/a6ofRDIwV14KYks
d08joQp6I7vRJAKJSjd4Rj2Y++ciaSNgEMZNNfdoF4R3CdkCcVCMuNsCbBlLTMYaND94iXpqGd/u
bLWaV00owQUhUUCCGKkiz5FEI3LPGLV8A2AoAFTLNNndoCr4rwJ0h/5M5FE9ivFYJJYYN/NsgxmZ
VfOeVrfh5ToF8wdj6OI5G5fqz7KgeUacMIg5RRG05QVWHxjdJDvWbrN5A3Gvex2JI9tPfubd1QkB
Em5oG9cw5doZO2bP+9SaZ9BaAyWu5i9fQxX49r5a1XAdyKXCojkk/nnxoGaK0B6KOEuoLqPSLMuX
cDSsH01YO6T82qN1pJMtaNbTYolnJ23NLXN6gf4E0s8VsRoF1A4Dtr2bOGIbBhZ6eqf9lggOTCib
tastzFC1MhLkWZkzxivwd5QD4QSy901Us1UfBcZDQnB6d90ntB4bcoenj97vZqz2pQrn4xhqfycp
P3dCFs09PBRBPGAu1akt2DSHwjdfq7q8VQpJdm3aIgGoUc43vzas8lRUNd7uEY3iGqg+3DtFaGyl
CB+16Vonlwwe5LmkDE/0wt1vhWJy8Itl8B6aPgmHC2Llt5T2JS58u932eiFbKjQy3kwIZhzrfn3k
U4iLtmkIGNwPhMrOiqgwwAWiWOoTvlWX+rQRx4FGT91XhMxgWiMnOCWaIIADTvKs/mOQ1nzXLn15
wnA2R6uX4O4rh/QX6Kj6EeSNhPvDpE+cwECkiBfw9QoC+TbWxFAaqUHiaWUbYXnmeVf7ijSPuKrG
gX4Bv+itM7gJOPMosXt6UM7bxHUEn4CtHzHeje+kVIjIc7rftd1ZV9UQrMcbBqNxNtX7JlzFy5ib
w696CSSKhgqPMi+d5xa2hXxjmsqUo2DB2AQ+GEdgdXvHYCjGYAZdnp1hPaUGbkdvQ6qBvnOGZabm
oHLbcMYsl3Gh6yqAykYmDAVrhktdWzJ89dbsAksanOqpX/jfRCSuEV7O5nXprS5OyG85Z50bfHTl
PPxsiSk6a++WSeNpKCiE5AN2PgvgC3nkNHhEg/i2m17dufKeuFmnbW0xWSUKQzzTpRhnr5rHc29l
ldq6/PrNCQDQOnku+285/ESKtNhTbxjAGL428PVWtHAn52e3qrqPXkrr0GUBX6uAKYhTVxWHmoDY
uzIZ55uVW82HiTW3R/TgcZukyv5JeaBfzMRG6g6WvpWMqtI+xvbq7eaZJUReUYQHm2WK+KGSipKL
+O63QfQw+z32oY2AJN4zNeU4suip07FLs5oegrbsXwJpza9so0hB1hqDBLwOWmCxeTDBFPgBQWW6
zTRMlD8DZuGVUvCJpERxDqx/OInZ7qm5DF6qyLV2t6mV2Vwp5RTcmWAQkKyQ5FUm+4OuhuYisjCJ
lZuou6VAWIfuTU5ub5jfJPNDidBlYF1ob1lwm6E3f3c97d1c4QWxPCt74lIv7z0v67ep7XWvZjlW
BxAF74KQOuy0vfAO6Jjz7otehVtmaeWJFxtyjZflzZsDajPFql49UiupOhLoupscxFlFfn4zLS2+
z8No7IzFLS50TZilrbGKfQf8Mm2DibA2UpJ+l1i+f66396327fKeXs3S2yCvl4s1tngxx1UVMUER
Ft6Xlj6NJC0yO2d2LeQkprrHyiaCSu9CViQUhCzkZKP/LIrW7s4Fl1qGG2kW/cCuGhD7akNoGBXz
Rhq+SK5mRtHG9JzldOMTkGXuFhTFXc3csyAJhxRGJwuDGtaTtDDYJ4ig+sGjTxfkuCSZ4sVae906
XBl701/Quqi6vOcext28ab0KxvKCvM5u7t1KxEj6R9cETu+CFdrtyQAxa//8/zNT/1ck66cgbJXO
QDh+ap2o5q4hSGWPn/1rf/pTNi45DrU/684+8eW89cNyaqT5HynS/+NTOyFxvP+K784H1/KrqrFO
WCSxhO2HSn1xK49zS/r91582LOiUkjL6tChN67Z6m8Gcu69lNTufAnBTI2H2IUv7lA7jPe3Od66+
/wi8/l9fyafodJ3wEgPLs0/E3GHWTp+NEuD7S7+k8+kh8WYTVsTGJtHWyU9X6XefR/2Lf/v23/Ov
7xuVAc7F8ccTKTYV72rrmBtf3D3hfA4bd7Bl2ky9TxlM/dbJbYcImkB+8cf8lDAOPh8UwiQKgZIS
k1O5A376Wqq/82kvQd13BDPkojuRCrxpfziF/o9v+/aL/R+p6M6nMym5QDN6su7kwV4YUQUHBz4D
hJMTIPvFPSv2p9Pp+gLjRSv5l1jlX6er7/ECb7/0JNqfTufCcIA7vulOVRi8l7J9YJLx92t/+vPZ
7B1V1n6pT1yo96Yb43H92rYf+9PRXPpRIijl+mQSRB8sD0KXXwuWtz8dTELncpzSqT6lbBTeutZt
uwrNxdce8H92lvzraPqdZfb2YCwc+8C5h5bojxCX4xd/yk+HMxtgi4dgnE/ePN0NVro32+JLewrt
f9LB//XB+SXXnnz66dTYKmZ909vgqy9+459OZuAQAKisYTolLKKOAW1E7Pfa/uI3/ul4koeF2x14
52TpIrnKhRaX2Pr8a7em9elcloQ39MKBVR1uPvFu9P4kifjaJ7c+HcwihGOYJYmxIkP5D42WZqF2
y/94bf2Py836dDalUXdJba+KVElfAWQzU0oy62s/qfXpeAbhkJWkltbsf/GB9dOzdNuvlUDWp/Np
pENQTqnsT2AUIPYVtureItDrS28s6/Zt/esxd9NFEEFNcjkvcEIijPRbsRTz166gf/Zq/OuPs8d6
tUU5dqfEsm52NJ9itiRK6Wsf/dPdGVigJKvftqe0WQOCMqYrQ/k2+tof/3RGGzKQCivno2MGKTck
g+wsTK5f/OOfjuhYDXk9TlxuuVm9kO6CFtOMxX98LeKfi/j/uKDNT2cUC5fp6ELwxeCRfbGNYt+6
4ysqIolpHXsWyaVpb8Cyf+z89bS0MtJDs55FENbrjjyJ9BVDY3ksBPts/GQI6XVkG90aHWTa4bdY
IFxAuMZb4ryMkLofE0m3S0YDNImBt1RqmMQRylBoW5x6Tbz7PP3yF6JRcS9uGAYED3MTlveVCb0I
ubZccWPkJ58wqU2WGcdqdJ9zGd4XbKga5+n7orMlXtaSIRlt3trwr+38xphfgqYpd8oz0xisJtyV
Mrypqt1jib0krtLRggfOpqMFIChAFMhO13fL4qe7tRXj8I0FAAenknO7wdZl/CYC2GdyICYICNJ4
J0JRgHicfYfGfsaJ2jKEKgiSzfL7sE+Se/IwYzMdpje2B+NwVN6W5b9ODM9/ZwXyx4pce3TH6t5o
JsSHrDdefNkuH0tIZeCZd3VTkiSTdP7BMgjkwVNJKEGQ35J+fWsi2GGZADCNYdlYTgOAgle3waDj
bhgxnPN0BNhs76yuOtK0Ns9LkCR7YRB+7YGxX4kuw9qmQfwmEgFd+2ESzsMUiHlHE1hjGvUX3FwY
wqMmMVTsFPMYeUVYfS9ysKpcGXsLROShJOCKDLYrYlWzrdvi21rVQUR11ujd2hkH8kpeOkPPjEWw
UFJvbkMUMb0lX/nBxYUTAYUSdiQXfSA3gCj7MgvOpDLOUAb6bOC1xPsmIitNEhbpkuJuOMLHu+8t
+4Rk0YPnWJgMGn8HfzW8MmUER5hQlMn8Z1rp115IWk0FxRjZhG9FBJuYO282bC/CWYsXzbPlXeCQ
UE+ajduTsIxup5xBHLteq3MSqmvLw3gLp42DkJi+fSCpssjRmUVUT/owKu88p823Wem9VQZjE7cT
5iY39KqnAaX+rIV5KUiijAfSgqPMD7EsWURnTuTM3uFuUpHqzW8WRMjOJAWbB60I60gEdXnyV8RY
H67eC3D6uumewHy0x+Gm6wZ8od34NywDva19/Ng+w6fjiCVq27sYJFMvqNlosZILPJp/Vnd9VIq1
Uw9h6g/EmA+SbCFrOZN8p8lzZk107l0DG4oG4WW5aJahkYWi+xV/JHoRdkE1OaeUPRU/3HHEBSkD
85lYCu8s5hYjAdm19feZtBe+BHeOWHgV6mfCay6CuYb9LWlHFh20x9LxzHNOpOuPoR/M3WiHD71R
dId1Rh3ysy0xRkfPQdcPl2k33LRm7G1W3Au5GV3mlwEM1j7IU/JxyCsgL4FnOrpZe/DALI8lSUC7
es5PqnTuyDH76adTcLUKm/QmJTnZeu3WH2teVcQi5LnYE/1vR+3MzHTqs1NtOmhe9aCJmCDili0T
IQC5J/x83fVT7pyF7Rfp1h4Xc0de80XkoR1syR4HTCONK4aqSIxto7tbZfWeZSy1IOWkikThtX+s
pDEYnJf9a54jeVtDI+MMv+d5WpPXKvdu/rB1qu9dRj87u25PaPCcDcJ3w/E2w2pdqEGg+Q25Obxm
EveAy+ADg6T1Gho0cSDrbIRFPe23BhNOGEDwWf73ZN4Lgi7iZdYGOnx3g5t8aRhxgBvmW4ZbKg4G
6W8D1r/zEVLJb5FhrtO52ZwHXd0D1iQX1jbcG7zCu4YJoOMYwNkwNOwSmYkY43VgESH+ZnndoSnl
gQfMuE+x7OwSPyP0GIEhWOC0WllDB4ieFC2MfhznpF9/dw1gVDk45TMAlw1NOKc/LCOcnwvT9X7I
ZjQuZgv5GM2jCsN3xPHxl0H4riRVp+lfEjn+AVwz7si+g5XU/JQQruMpNYik0/yi21756xNFxbpT
ddatWxBgEABUsl+TK+mnJ499bAYGFLPGAaTd6p3BuGal6VRinuvsOFxlv81C2ZDYLh/UjBGvVKza
c1yVwpnIhV/Gbb2QaPDwnZFiejBVn38HCVDtaTLcSUcKAu9czFPoR06o3uQAB+oQJH6a6hmcrhwC
jZDjqY8R/iFqQrWCZbjiJXRuMInCgJggHGyJN8FRRkYx7g8iaCyiQ6Kh6+QhnLpgv5ZtekY4IfLZ
kid8wBne6t59ALGotw5y49EITSQHu4sdQZh0pOv0gbkjC4pWd5xnonycDEl1+Yt86/l3xv/j7LyW
HFeuNf0qin0PHXhz4kgRQ4AW5X3XDaJNNbz3ePr50NLMdENFcoKKrR27TSWTaVZmrvUbVMPLd4Py
jh0Plb/VCgM5L6t66oJEehWZUnB9KWwr5ChytdCKZ7SbptYxyypXHDOSjbeks6i0laJo3pTptEOP
edypGtifAfuHbRlNkFwFNf7qx4GeOiTSMwBnyk9kNcyHvKJi2iThD0WkVAeqTsrf2jET3aKz/Ldu
rpCX8HudhICMzkQeGNGKO01iB2HbQPsI0b2IEqm7FVr41K2Xok5lNKayR9T9CYaWtPdBC0IzNYJn
oyzGWyFK1e1c5gARrA7S2pIhoSFAR5UJsb/bqOmmO1WceHgo2oGA5iOZmKBAvynqxIhwsQDUYRvU
cUs7FZOKIytXwGJbEkWPtMhqFzQhclUYM7X3PaTHpzzq6ivT6LJnyFLtutEU/wVYasEFATx8s8EV
aNxR/R/yQyzhAoQSX6DhNlVTpmuDjBgUJfmqL3g8C5MKgUMNBAfg+jr0SrT09VFx+ly97hHKXUGZ
Jqr1ybNaez1WBd59CYZbgrxUJVuZk5R7HVo1SssnxL+4JWH57HERs8GSZXejHzFzqSFc5okpLl5y
TQ6kDakw9dDkahnbkVxqINtrUDRnnorzu+qzK+7iMQfVtEFkYFTQLAH5u0IkgZGXkcNBTFxGwHns
+8teduLiZRcF8NsDbjkHThhukW0NhZP0KwIXvx4a//V9+G//I7/7V6frf/4Pv/6eF2MFA6VZ/PKf
24/85mv6Uf/P/FP/92/9+TP/fMpT/ln+lT9+gnb//bnO1+brH79YZxTTx/v2oxofPuo2aX61Tg/n
v/n/+4d/+/jVytNYfPzjr+95mzVza36YZ3/9+4/2P/7xlyTymPyv39v/9x/O3/Eff+3yzP+bO//r
8X89/MfPfXytG5qQ1L+rKihvVUNfE2k43nj9x7/+RPm7qYqSas771IRR99ffkONvgn/8Jct/B4wm
cgUDESJTC+WH6rz99x9JmqRzsFtwKeef++v/9O+PGfp/M/a3rE3v8jBr6n/8Nb+8/2PxISW5eJGL
QMh7Krui63Pji6eDlSW2LJx5kB9rfPEg78Y6zUq5F90evzG9rV+K0N+j8Lb+baz//V1+7/vczGd9
X2TMOqMZUWGtRdeCGF0K1BDPWezOe/uzlhn13zMJplhEiAq1olviWJIAd+motEWwIblvyhr1++7j
sq+wfJqjmi17Ex9UmfDRrvAMWp1u+NjQL57leStPcigD5W9lhLtlBFHxncvN6ZJsiIr57J8DFCpm
J/QQxVw4THrxbBRnEkS/UpKfjLy5iLZChGI4YFPJldRpoyr+wcJ+rkMhpDdyNAO72xZVvtkmDrbA
Do7RnVGVYAmhiWrF1WBpt76EVH1iuiaahVHAA1486DAHuH8Xu9NDO8flz7q4iNd5oZnIO4iiO2jR
G/Y/qyICqRX/5IZxgJ+yPf0pRxa3uYjVsLikhpMbDfTsXaGKPURnds2RlWHOv/9bIsvPhKpOana8
Ib6McYxzzCY1z5ibH9k35mLD+2AtSWDQ6bRV1lwOjAlPExTvUJCr5J2Xn/kKxrwPP5uCxc5HZ0Sm
gj2JrqZ86EPtlgnuhLjYjgDW0NOCnS6YILQMiL7gbERt40vtcxpn6zGeYcr1uh9BA+GyUZFnaLNi
I0BsxdrLARfiBBrYb19Yh2p2jYcWQrYYjXl9tRtEy4bBjmYmeATYdRMF/cq3bNwwnaB6GcbXom02
waC5XnGNctdKgM6ldcHNKGa3s/qMyc0+lxM7bocbCMf0RFtxQctzeZOUYDf9Zm3E1ZbA44SyvqfY
ZddxfyO076isw/j6gYDDqgvBSVT4Bxo/hikCoh3ZczLSVB+iSSEfUN2fXoDH1skiBmZ9pAXmFInu
mD2W1bsaXUnIlp5uW54n6rMJXMS9KOqqtE3YQ/pMYCSPBkYS8asZqV1Hu2Hcjw0q/+odOsh2K6Ma
hqaGMppOHwZuMQCEVuCvJsKTUgEXadpDbGWQt4LUwU3HHtvuzEKbw9ln3VxEUYSZgVVVrOeuK9a9
/Baj21KN7xIitjk5sTlVi7bu6THR5u/+yYcZi5jKtkQGV2hEVzG91zGC9WDe6XVlexinTBYMseQD
pUq2lnbb6A2pH1Fy0L1yYSYBx0E/t8FAoBVf/SQh88hN0mfBV5LmFihvmEoFDr9AVj61ZUu18byA
jwgWMDpYClhS9YvG2gpa4UqqZVsrfko0UqEcCChqhWjritu+nQFGI71kNzDtffGR93yeX0Mfg6jw
ZMYfOdw4hBAuSSwjFb44CeCvtii2MPYyEjcRCCzcBk6P9K+C3WcjvYzgSHND9pKYVtJ1AfL/LZKs
IjnEWQ9eWg8CSLWKcx9MtPRujtCjY9CvKumU0YYrhrHc60BKEjM9jhcJdMw9WsF2K6GeJaM9f7qX
Rw4AY3EA6HmklHg6jC534B1orOtI+H665SMHmLE4ASwcNzyyIxwt8K4tZS1AU1Z+pOVOwiTt9Ecc
CR7G4iDApjVCAZJDphE4sV+6/qsifJxu+ti4zCHlt/MLpEUX12CbXMtald1u1M4cuMdGZRHvigT6
diHRrk4Y8dp2JZGsLqu9iVOnWj2e7vyxcVnEPT3JgI/WfAgGdrl+E5Xf9ej2dNPHxmURq3K9Ry/e
xzQlqLCUIUPtnGn3SFzSF3GptErTEDElcAspwIWn2pIIXgOiRrcdRkVk7o2QNBH49+o5jPaYFds4
oD31TeMYhW+HQu1IqOUK2C72M9egCzdWrQGCmhng1cb3lE03lVshRRo+llZBpe/D9q4Oh/vOuJG1
YFWnX2s1Q1dmD7GlaIp96K8tcYO8p+pHZ+50RwZPXwQboTPwVPUMLkUV6YhyU1nChS0vYo1eAE4L
w3R+pDxEI1a9yZn4cGS96ov4ADEtSVVJn9y0boBmxxuxC0jT3g/YABqJeG72Pz+U9EWsKHHlFfCt
I1QG0Of2lXpmIxzr/TwRv+3iNg1RWqSA58aIMk3+1RS9TuPP0W+RxpbOjNCxSV1ECqRWMFLA6NBN
/O+t5Hq4XZzZEkcGZRkqoqroZQCl7izJQZ2nONPhI9FBX0SHfggkw/DkyYUPstElNPWz4Fbwz8Tk
Y8OxCBCKhgqtEjIckG2dptsgZnpmPI70W1tECD8WvRxvv8nNvce6Flaqxy2cQuTp0T6yVLTF3hRF
1VerseKybwGijp8GjB3U0MblB921H6c/49g3WOxSNK3T1hjmz6h2jfpsxBSuMCM43fiRgdcWOzXM
k6rFC4PhyZySPXrujX+s3cXeDKjBNGZKu+3XBBruuevRsWbn3/9taxaNKcB+1ya3F3cB4heTc9kw
LLbjYMHSqxK6Oxtr9dCo9DMn37HJW2xHQS4KrZ0b9v3bTryXeIMpl2RMVevXXf23sUhaFEk71LTd
rEAwwwnyh8vGYrEXoVdj/DhPncW7Ztpp2pmdeGTu1OVOTCek74q5v8HWeMjb9UXdVRdbULZ4h5RU
dInW16Fid9P2snYX2y4uuSRWEJHc1L8flPey/7is3cWOa+Ii9HSLgIQ5yxBfB4A/Lmt4seXEoS/V
JCeGmgNi9k4QXzgQiz0HUX/ykk6dXFV/lKfH5twDdh7IT1466mLPBSGiTEbDQETFvR43922N3EiP
10Vl7kEiXDgqiw3oNwH2eTmfEoDtH4VDPviXhU51cSIWHWxy1LJElwphM+6H4bKzUF3svzQIY/5R
WNDJDl+NyLpsoyyB+K1QRFC6aXfk0dAiPH/ZLXKJwlcmCTBJTLzo00OmbrwLHw1LAH7fpFI7ldaA
upkDIAeK1ul9MsebT9adstiAZpDlZpkzDpP1ta9+AhzaIsZrK17tUJVVfTAizd3pjzoS8pZg/Fiq
JK+rjIl3Mqmk9knKvp1ueN7Tn32HxZ5My74wmoI9KeKmCA5tK48cA9rmdOvHur3YmTHFTwid3PUG
8D1SotrB+2UNLzZjpFCZzAyGvqvWurHz2gs7vNiKyEBh6DKYXE4NczXJt+GlHV7sxVGRUfluaFjF
gDzdt+0lhVt4pIuzsFLaNDIC5i8L3KRFGmiMzqzuIytjibpHra9WrDl6WFj3GDxsW/kuQ4f79AT+
wgh/svDkxakoGnLvoys7uVL0jkzJXWCBFJhFf7KVJGF5oD3nkDARMreRxVmNBgKQ0kOCkbO6UbA9
l0ZxF4b+ud7M0/BZbxZbOWzDXFAqegMN3fZSLI6LdjVANWoQ5WZnNFFot8YDfkuXxfy5Gvr7/bPL
w1kUKhldLwnuyiK/rc4E/WPTttjQA9rlQZHwTbAWijB3yb3bAFmX07N2rPHFfm5qSlftvNoa1CLK
BG6a+BiiG3a6dflIEmYJ4cfdValq5PVduSKX0g3wA/1NpreIE7xja+YIQGN8WTjIY+vqkrxKtcgp
sHPpIeoiirPSZHmDU8tNnglOEmGzZoiHBlL/6e4dCWa/ev3bNXnSpRoqPVs4EGF1RvthPPf4O9by
IjgMEPwSLitEHZwu8z3gydM9PjJdS+y/igcdoF/aDWH5IxamojWGEcWZ8fi1VT/ZNEv4P4CyMdPn
mNbX2AHA1keFWYSzHs/CUPK0HSLlpxW9ip21jrpvmfGkylt0RzFq052s/JH0qotSx1i8qlO6ruvY
0dN4W+CqGAFxshJlX9QvmvBweizmnfxZZxfxphKjGnv7dHQLnCDi8L6GyZlK6GhLypnNcWQWl5QC
yj0oziri6GLcipDWz7G5LMYvCQWJphXQprPRRZB95GFy4dN6SSWYwDDhdkHWDvk6W0ij1ahXl131
/4NIkBSDNESMNgpnWmxn3ZlZPDbG8p9hU8FMvkIeigBk6FQWcZ9OLkykSYujvwQmLallPro6RU/g
ra+n192xHi/2ttWBB8e8bnQRTZTv/It4iDDGF+e+QM13BOs2uviraDcXN7t4A+PU0wCJ9Qa3e5rC
7luR1N9PD8ORUCQuth9oRL+p4H1zYdtFwpfBDNeeklz2cFhCvpD6D7WgH0YXVxtqhtVll0xx/i6/
Bfxu5GqM1iAEhBA+/qq8sLfzSvmt2cFrfKaPZgEwP0TDZdFHVP5sFYeOsKhUFkQW3KEv846Ixbki
nXbkdiQudl2lK//edV6NGUT3xeJo1sB05t5Gn/bCNCLO7d+LEdL2lbbSoIGNjbUOzI/ay+xmdiT0
HgWh2OS5a5n3LFx7pMAhP8XVKxLp/GU0mmC7jnmGR0+5H9AyyaLvfSXsNQCqprfT2ocGzqC5wzDA
ixDWINO4TiQAr5Vqj6WCYMZ69paYJhx1xQqBMckWgudKfDu9eo9sYnERGxrNSCsE/0YXoeEan4LK
Od3ur3j4yakkLqKDYYVhOfri4PrganTj0Q98O5ZEQPNvnnAvhj+S5ENIH8v+Vevescu7aLGY1iJ6
BIPYeBl+eK4prLNsh7/e6e/z+TiZ1iJ8xGGP8r0lkHH42uV4zV10mpjWIngY1oBqjzY3+xOSVNud
uR59fiUwrfn3f9uInHjSmMyz6kWvs610Mj3o+nevv6y4z2Pmz/YV1Bt0ExVxKgYvir4K1TOp4Plr
/+eigeXyZ7s6fkewZKaB0jY8kJksAXhCjR403MLSc5fxY1O5iCdW0ijcwEkCSt3WRxiwOLPkPz8I
AIP+2Xk0hequUue5xC9VFFdRZuFVeq64dKzXi40aj2aLwie9zgFw5Pu+2J9e2L/UAz4b88VG9ZIC
TBn2DMzlFX5B9zL06151PKRhgucAMNak9o7YaZskj+5CdN8E6UayBAT08Dqoyx0eMDtNHQ8ZhUuE
9dezvIyYG/eSoDmCwCulQBvxoy12VfgkYjGbSTAsKAAhjuYkCNaf/hrSr7Prk++xxDSqndSZssKr
Pq11lNf6dVuoGAtqdl/+QADLzskv+b5CeRhJONFcoyS7mobAiYd9lyCH3Br7gdt+Xd10BU42SeaY
6mwDm0B/2UUog8riBJgHvgpKigrQrULOrvTsatBUVEEJ2HGCpd7zoP5QEMSJ4jejEB5Vqdtocnqb
x9/E5sVAmKcekBr1sZMU9I0CMyfrQrxRvs+y/oEAokXfNPldELwm0Qbq9LXUTc6Ado2p7TO8Zbvp
vkvoZIOOAlKSlSatTPMZUQKnwrQxmeWEvySZbNcIZQcV8uZyhbO8uhqMGk4b0sTpMxK2Ri7jSGNs
tTha4VHn9IglihAmTTv11XUsaje6+WIqV3FurUYscKzRwmIDRWkTToB4Z0a6PejCupKlVZ7+FHVt
HUTv6A3c1Upr46pwWcz9BR/8LYrBWvNzLILJ0+AEEdndOc7rr4vvJ0vFWOwlispmYvTctYviKTev
zB85irQrXH6gXxVoSMZ7Lz+zvY4EBWOxu0LND0AU8pL0kkPXIkWG2HJ5tjJ5JF4usR2dJKAMZPJF
REFa6dVX2HPh+DNRrorkKclxw0Im+L5BkMcyvtf+Y170h6RGSmWT4uNRIiTW6ZWtlWi1qtc8mnZm
Uj6KbYsnEKkHAyn1osBs6wHl2Jeg2iQJynvYQqUy5gwgqgVrnRbxFgwaijJ9u5azEnBa76jyIYhe
QuM+87eNgSvfOdzhkRi4hHmg1jjA6hVZEOLs7UsV/P509DjW8OIY9tCHq3qBcUwtG/+Tqns63e6R
2V/CoadAl8JyTqyY9VVUHYZoJwxnsLrzheaTNWwuugw8vMTzkKOyi1Wggj9QS7azRlplQbTpiNij
Xh568xw3/8iFYgln9hQ0lXtvHFATu9Pqpyq+VvUaZ9wzX+ZY84v7hIn+5dTlnEFeOCBJFa6L8b22
QltHWOr0TBzZKUtoc91iptPONxYxc9UMaxhz79V4ux70+Mx3OLKGzMW1QsbsEY4LBzRPNaXdJBfJ
lqimubhWYEmOi1VBu7G2wVE8bc6cmMf6uwiCvSK3mqKT8dTj/SDaKMefHuljc7mIeBksQSmr/NEl
oeoYVQZ8OrVr9a6dWaKnP+LI2l9CbSsB73Yo8aTnypekfFeFmyruV7D3qPPAkB1nwPG5i8WRYVri
WHM9btFEJkU1NJktt+YWoNllUcdYbOF2LPNMDerRhVzph250rtp4ZK0voadSjPw+VkoDJbX6WurH
fZ6HdtlKjE5ywG3SOT0LyrwCPwlBSyCqnoc4HMtEN0O5ygR4KgpS/qU9iXcTNn5jkm8L61sz3glg
6c1wp8BeFWto1nitlRNWRyiojxuvkuA0l04vhNsqtOyhmJ6K8jlTm+0UovOZfcSowCJ8IYTVBs8o
Uzc3p/t/JMtrLlGuqJBmilmxs7LmLZktqgYMzFre2Gm3zoJvEfJxg47uAkWGsrgvvNtEvzfMb1VR
Qfos7SgFdTxhWBKX7kReTbAsp4s2DULfdXAvxS/pzJc/F4GPHCXGIrwMg4B4OBYArho7feN0aIle
lIQ1l0hEM5AioZ0PKb/61g6tg6L4mX16ZO8s0Ycepo5iUM4LxPye5XdC/+X0zElHIOCYr/z51poa
MWgniwduRbFErnBxrx7i/j2VbiskvVej/z67jyDNfK+tsKx3DPWQFC+S/66UyH3jfVCS7MC+YavK
oe2PPzFcQ9z5LelLG9YAMLUvUp87+KnW5Tbys5UKox4NbltutHVnYHnmSwgGQywZxg9vNnZysUUS
0wepuNbwqc2uxek6QWZ9/GiqXYFHufBFjx9D/N/rOtwk+IeIoM9FYbw2Jf/BqExWeiVh+BvzvjtU
+pexv/Wxb9DM96a6qnTH716zpAzRCbLWU1Hj6/LTaB5UXIia4HrS+1Wg8kBRQbxjcqQYjqJaq0Cp
r4NGBAr3ZIzYnt7J/VPZP0xt67T+nZg9TgjYenvEaeMM4fSrorwdUShWXV05TKHpBJPvGIEbldHK
6m9jGWHh6jlW3UL5UeMVo0vIxXrbMMK/vf6RNP1aVI1bs6xfR0hPgY7zFk7Twj1dV9sfp2f+2Ipa
7ILOV/oyx9LOhVgSNTfhRSxh1dQXh6yKeEeaD7Tby5BRrqdzofhXTfmTGLnEhCKqB+M5GGhY9NB8
TnAttZzAu/fx+gu050RylPgtev3ibbTpSjC+CNp3L55Wk7m3zFc9/NCG9KGoknsNo5Iu3mG4JqF2
oPE6xWRbVS4DRpn64tDGV6kvQgkUBt6gK81wRf/MVp3zY598/yW2tJxCBb1svv+ECwHBMCi33fCs
DIdOdJDbvyzQLDGmYanEbVU33N9L6ucO75OLlpu2OKFNPctUo5iRAvFVZDhJ55xu90je2VxiSuNE
z/4FsOlgpyIsjavU1wD7V44UlOOdVsKX4btifC/HQxFStalbCPaHFKUbzKONAb5s3doGQjxhhwrz
9K0ab0hpJCbKHaUIq8lRsxuhvlF0GETrRkY8wkvWofwTWfhdhuCzWezbLLspKm+VSId4EGzPnDZ+
iM9n8VxXtzgrNu214d9qyg0+lbjkXjhTi5u+pQujlHq86cvyIZauDBIYp4f0SGTQ5t//LVkQdQNy
MD4rWJLX+vc2PHNJONbsIuBgo6II6ZyDEIVqFehvHpmryzq8CDmjmRQCLjMUS74L2CENRnUG9Hrk
prAEvWbt4Is9WtVubSLTwks50J86PBROd/uXSN1nO3oRKoIsUMRAU3kK4pZXBYar9pCpElEmK9Vs
fOXDpICJaUONjL6ySuOE64qYrsIyumkwih194d3Iwg9LEC+7vyxBsxPQ9RSSw+imevNDeQ0U9cfp
r3pk7pewWey/Y7xO+gnkOsbjjnzuKnes3UVU8U05LJSKdluus4ETfFzW3flB9tsOCNGhGfHtmlxZ
f63Ew4WgZFNdbNlcSfVSyOkuSjSDuWnP1j7mFfPJSlLn8fmtw50YtUXQ0uEGex3DwMVWfzZTpNGy
q9joVn73Mxt5WDROVGKkGtyTyLQjbGvN4SEzvweRBq13hO8r3+YRLJTkrRi7xx4aJUrTDqeMl8Lo
k7bYwKzEJt/VgN66t0m+mfI7v9wmya6Vtuj/20pz29dvin+RnLNqLlG7kYwgT4mFgKu+K8Wh7C8L
RbOWxO/DVY9oo4bYqbsC0trdVqzP7J8jz8UlSDfolEhqJIU6vnrbI+a6inPyI0FEWccMuF5euJsW
ccPvlbGFjEdYwtysM5pNbTxdtPCXqN0c30qxMOb9NOza2jEurHItUbtC7vlTbtKuJF61b/05vsOR
8V6CdgdFQdDH6EC3V0863N4sp0b6jJ9uXj9eNiCLSKCg+Y4OYUtusEmv25oUbHvmOnfkbFmiddH+
lyxNpu+68qXMppWsXFWmdeZoORIXlUU8UDTEj+q5cRTw2nFTi2faPdbpxRkuF6qPTBZ3UC36ols/
E8opKMCtLxvrxa4MvVwbcJ7iQgMb28Nf5Uynjw3GIj1niNybjRzUQ4Nl3y4rtpd1d7ELB2tMsOCg
u4b31ZeuVP+yWs0SrTsJFXqXckvMQ/VcXLflZf1dYnXNCTHHRowJepIj1zicnwGTHhneJUh3xK6i
VoyIjPPWu+ueLxrcpTJ22GqVOOk02l1V63OCH8d6Oq/q307J3lKtKcFide4paZ/TPf2V9/7k7F2K
YXt1xhtAGga3x1Inik0QJqn+rZdaBNbqQ5LWaHG6jS5t8PW2Y0RowpTqZ+ZTRbwrEENa1Wir5bww
onsBsFqWXZfZS1q8Jaq/61GnDzWc6Pz+O2C5dYlIhIEHMn58tob3KDrt8qFG8kALn83wLoJxUu21
7kbB2phSKR7XLX4wRvWadOU+VUhPR19AiGAXNyn7OEB2NdbxexGhxtgDqm+CX+wxG913eX0IUDfU
hrHAK+mml7OD2Wwb72EYSKi4gb+rE3kr1229kgYZqKvmY7MpYE0W3k197oYCHtr9TuZEwbSpX6np
tLfyfm9Z2Vb1pa0JbznrrSfMvLVVEfg6jr/JZc+BWbDq92nGGTs0vD6nVITpZb4q1DNx5EjwW6Kn
SpFVPmAl6YbNVS2/6fhzNeKFoIQlfMry27DIFHZnof1o5ccxfTq9PI91ehH86iIWoyaZYFeMm86U
1mqLPqPvnG78yIZaIpNqlL0RgvU5ZuAxRk6onil8fN5phL3+nMEqHauikxjpoNtyE8dJfDPfok53
+hfW9j83rLEEIFVhUjUIKHHODNjlKJLTZBaR9qUKclSI8SFv0ZWVfCdNZac1fwr6WwHuNa69rdp1
96p6Tufk89EzloilyPSlJsII0RXNNyF/SS+7sxhLyFIohpLlg3Zw5eKlNm+Vi3T5VRAgf86K1NZD
ivEXz+yN/zx+Oz0bnw8CVpB/NpqLloghTkhRaONfj2fWz3w7+88ZNpcofLUurLLtgtE1JstRyWlP
eJUmAiLT5/iaR26e8uLw1xpPKfsSaobi6ZsMGSRRG5yE235YPyXj20Vjs4Tmh8BK8fBkwJN9eX1h
jWIJyI8lT0fDkdsQQg/PJf/3L7sqL6X4hVrUdJU8vBupzTpVHgrIFafH4fNwYC5B8yXW54MIAxmv
1X07qJSQgOVH5ygKR1bgEjkPvk8epJZ+ZzWgnEcRFtpl3Z4/8LfrhmxMmCcPRMfIeC+F6d5M2hWi
Vxf546j4o/7ZfOqVdZ+FrI5yuq3Hm7M69nOQ/WTzSIsdKYz5EAsetVTP9OwClBpFIeRFI1RKY1sQ
RaeSw3V1jv99BN1qLiH1fptPeldTFVaC7VRYTpO/D2TakCnf9km9VdMOYW6c7ypMNUyqMu1d7Dmn
J+jYzC82saLnfV+HxJ74gZLNmfvgL2bnJ+O3RN1XESAzqyD4ZKbvYuLaYCbemtptRkbdS0LMB6td
hhd7wd1pTPO1KApkqvFoBHWSZdsRG95U+kILdp/hSP+SircTYrI+fOXuJTLbvQ8rxQNBiPn1t777
GtePcb0Tp31bdpvBMO3K+iEY56QlfxE9Pvs6cznit1UcYf6dKRpm0opEruegghjPi3TdI4EmtpkL
CkeN92N8C3shrSW7lu5D+eH0/BwJsks+QBRoUJ4jXptpcN36s1PdvpZfE8vtzQvrqktWwKiZesM6
ABLyguD0ZemlJSegwu8+SRRzcJOYuTTWHeLkp0dE5n+fbk9jCRhWezA3SZ5xu9UQSG9tOf+m91e+
+GbW33vQhamy87vbuLDszPjaBT5F9wMYEjRBK7vFZqTrdoF/ZRYDWmWvvfFq6odeemPFrvDT25pS
7tQCXEbk1izxTqqvDGWv8CPtXeaBqNfsVqm2U95uBQB+ub5D33VXI4bWBKiZBwcMGQfVOxRW4UrV
d8PCpLCIMaSUVt6A1or6kWv1XjaehMq8yRtQlOoNKfa1qZnbQSy2cogKRB46XT4+TIPsxMWh8e56
KSP1qONf7DkiGuSVsPMMnlZ6Af/bXLVKdp1bOA729ZqSsw1V3qmih5TERDoV9oB6Wef3D0EhbjTh
JSs+CkOaPTM2+LP2qHsnZrKWvcfMP3iJ7HrY4Q7K3TRdAWy2sxLPi3qFeTWWJBgG2kGv2A0K1MKV
jHNGLu3UyN9g78po9qs8z9el9yH2X/vBXKkGmE8p+lkwRHrX2n7brwURL72d2Efrqsx3seRDqKqG
VYGbVzeK+2Gqt6OIpKHwgevz3UjULbOfpXiIm3qnmO/9jLwNc1K4G41aWiS/poVr9R8hGuHhi5zj
L5kWJBoDZxRuBrPb1pH2UnsPMRj+qkofkCIPRjawRSnb7zfoITh9rDta+7PPCydrCjiL8lbU7qyo
XYXKTYlXJa722aofN5JvbRJfdDR8OhSikeBVOIfgiTB+j6NrtZC2sqnYBewHaShwW5wc1Xgka0bG
aIU3yNYbG7sNE9uiTifLblXFKOt/GGV4o07IZ8Hm7JWbCQVEE61ssJgrxfqaDFvwx05f6dspkFZG
i937dA8apMYxwVqr60h91OS72nryh6cuQkn9rhs3A79s5v/WhFlO0i5LlCWfi/iGf2f8u3uytu16
KjdUTitrbeMvHZE3x/CV3Pm2lquVzDu76246cCgB9Tv9Jq3cUn5rxhJUDYE4+2nKX+r4u1K/4/bQ
eV9G74vU/kz4M0PaxkjfhQYu8gme5zhOJ9fe9O7Ju0gDJ5zafnc3JLdFciMne67TtsCAShYa+BJo
TMfrr9P0GvH/XnywQnE1W8SWwo0HliIKcCYZb8njbHyh3JWm79TpWxdlnC8wpbhdVO9ptM/a6tpL
RoQKh40oZ5sGK5oB0ksgWDszG3apegsg2G6EG6277nW8LJp1j4C6lH41tadszB2jTpyxap8GpMtk
chKo5F1zT1o30i2m3AiMHqpJsNP4dcr3WjNgReW2uezofrkKtUOVdSuVRSrE1mog6gg4t1pzYbbc
yAQiA65fhJWzGgPJZsj7CLd3/GhiGYDJNNjYhTqlucVPaxWyp4KkvbbCO029NcS71ASX7QBIpyYm
tQHaCV+N6l6ShytflR+GBBSKoq6E+CUir4ortJBR2+WdbmaPcRPurEpwkI9YI5CaCdSHQeEm7UNa
/KiGGKd3DZdhVPuVaKsoD5hJr5K4WuUCIiEUSIZaAWmOw3Gq8R5tHat/sqxxVdQqPl9fdFwJ4hH8
eeE7jT88JyRTWnxgI+kRXd6VpvarynpuazBQ7D3TVx0rGGzDvIkZASv9GmoAb0rDjop0R43fFlD6
aCEzK9oVtqpOXj2rEri8OtwNyV6Dd250DnwDgFa4eigvlv7oyS9tWN3ISE/68B2xPbFlpdgArV8X
9bvfkXfJ6rdKHL5JIPoMS7geag6BbEpm7Uw719MVvgy7SExsX2n2FS+mLoaDIBZfciDwyVCuREAS
baI5hTlrN2HDUD+NZbayWm8zjK1T4V+FX/kmGvfYbrpFskGhvhFIEevbbHic8N3tonXWukn91qu3
bfmiyxD474XslRSqUBw0Ljz8jcHCTUh4z4L7nhWEfTPPt1kyNl1FQOpj5VZixcjto59Tk5f9jd5t
g2pt5rdRT6LqJQofVTZLkDWU6g+ebLkUx/BniBw9fh/y4kCwtuCcCUpAhk4Efy2tC/Ghk+RtxMnX
Kc+K8YAB6ygmTtLDPCtfcw+upxXzSfvev86zfK2WKmm1YG3Iw1OovGfVQcJfQwkKJxXIxkEvA6WF
Aq3Qv9fFD03eKzWXvmKfa/eF/x3nDXbEFSI6u6jcNck3qTlEdCn3D4Cl9nrXcCN0O01eedFTP26F
rnVG7wUEkZRLjoWDUVFsRAPsVfh9gGRn/W/Ozmu5baRr1ze0UYUcTgmAYBapaOsEJUsWcg4N4Or3
wzmaj//IrtLRlMseCGp0r17hDeJidF7UPTjNj9ZeF9OdNO4GNdn2/T3NHq7QfBbvi66sxjb1VUnC
R5xd9NMs37CiWMVKS5PO2o2E2LRGUCHdqims6mNZKqgqVCRf7SaqMNCp1vl8qnC1akqiV+x1ylnJ
qqBEDbbpFqxD0pUSRX5inCEDbvPohLWNn3cbIf020TAEtCNXnH6Fxmfr0iakMjJQ6Isg+JXl7NYF
HkDEm6Xq3LDrHwcu+e5SZOs5utM1b8oOMTRLKwlkLeAyBjvmZkm9SnJPVt5keTPhL68/LcOdoj8r
+VnLB8Zjl0YCwAWBedBXoXo32vZaYQaFDkbKdSjilz7y8AlhlISow30yPkncfa2Nknpfo3+8tDRv
+RlQP5wywokXLHUq7dv+LRolDqa+EmO7VYfQSwGWYUM9OiRk48aqhqOddziBFK5ukxcszZ3ahjkb
Gptz5hBkLUWWecgLu1G/JTyfrHo/EJ2qunaTKHJjpwskHItUS5BqIatajr4KNX6oHxwpWmfjMRVd
4OAJbSrDyknW8MjOGNCv4o72LGPfJP6U52Om7ovqN1KRknLO410/PITFgKPLz34J/ag7Jw0xeDrW
yfOSIIm7tJ6t4cHcuXrysyteUnWNBQVX73qAX2NnRLCI631I1xZaLfjwEMA/23QDUclNyoRNZHkd
NcxCBJheHOcxtzZLf2oMbNdx78mHfeUUJ6UWpywCp4Uw0CQlhwZNsR68vZRwv5iTRWX0G+ZyMFXd
fd00bh2GXrLkQTzW7/3UbKbBt/il8SZ3q7A5FEKgjHshOSQU2GvQNmb+hiHPCscgb+4lr6u6taI+
gv5ZlVGGvdlhNH6pyrYIr+uqnbtQXY2coa7P9j1LYFJhJFJgphh660Ep1+sye1+43wqyF3yRfc2m
B8Em1siwGyxYRGZ46vxL4oIzUQMe2tMcvVUk09iqDVa8WVhl3Ebc2FjuBkP2S12/HgAnHjZR5xx7
iE6a8WFhkp1Zto8TzjoJy20/yyutddyGfZPW1SZXXnGQ8sy8JxFwlaPSa7jMqH7bJ2slMf2x27QY
30w5ZELpqoWxy4ZjZg4Pqflp6ufQvM+KMwlo33VBWwl/yfZOBLxEadwq3SAS45p4H6kYm4AuS9Pi
mCuGp6cxntTGUa8yD8vwM7bYm6KeV91SBFXOxdbkQddABzMUjgaecoTnXmfVBkyxDT0YjQ/hoPU3
M3gYrfpFs07a9FTPP8gZNqMsXjGD4Mfj/qRkLrwUgpsAv/U+14EcGViKRd5inqbRWikq6TzGVRZp
ed2M56TI3U69lKLzbKPmYPSuREI1mBMgbUFBMAWK9RIX2noZysNYGiss55B3ai4tapVxq5x1gytH
XK3Ms72qldQClh+l+6TxQnoRTu643Wi7TYFImIkXDTvKWchuWtvtEsu15G3Tki1mPKBgUdrOM7I1
JmyoStfnebhr6nJdZ90xsTDrsuMNMHJXQv3C5qEW+Iy0RijaXBjy2Rutzg4jgt8ay7xIy8EpwY/p
xs+cgNoir6OQFC3qZw/RzwytFb6u205sjSl3GxhEk0OGjxCNauS+Vkz32SKCksNpVyMiLMNqJJOf
sviMfxj+4YhvaIbs9uWHaVV3arJvq7dOC33TVrm8hGfOHY5QoPTjU1fBcbL3dSbhBT/4KOlR28Jz
qwKkjVfh5xgmXtg/D6azkZtyjXz5XnN2/B74DcVGHMT4qE++pk34NME804K5sH+nI1I5Tuln1uTF
kYdJEaZkA/Y51bzurTtL48Vh9ZUCoPownJra8k1xr6pz0NMDqmR7hRLfekrUS1sXh6YHENkCYcXY
izJGNWOGY089JWJkPkdx5TaA48kccXTz7ajyk8WCrornkt18WmiDr0RPaLOG7ljXD6i34C93GbB8
L/T4PBNpYEGWTZAsiQt8oSjQRZ4OpTKS3CEHrhC1k24qtwXCMr1WnRx7b8ATQ2BnJcwSzlYFOtne
hPV91+LrYxIdfyTOL4T56lWNkGeWxFxpVEBJD4SfKI4msDYoJ2HT51laLOCbaa3IlZe12lGgMWAp
msfZCurlqYQtGXHxGlhvSalf20iVh9WjMKZHGf3uIcfNEcwONUqnBLnOD1wkTDXngyMJfxTWGq8I
gALuIEKMmYaVmT4qUe5ZquPOM/UEhaRIF1dwBKew9Ifl2epICQrdLUxz42DFtpIdKSgBQRaEyqxH
e7+dzg6WRCg09V5jhM9Lm7mFEZ8W3fFUeStn2dlpPu1GX+kQODtt8hboyQtY82nS3Z5iYba7kz4/
LtpdKcI9DmO+WnMejb0TXhaK8jjug9ChCo4aT+11F5+ZoIwt7CfGQ13pnzqq9Kj0N9W519ZWecLE
Hk3olaP8VJPnMb6MTrzC24u4BZq9TY5NSlujGUBCr02k9U15fpTi1A1D1c2q/MyYi/yhXjHmDczZ
uWhpvAlnZ9tn0VEvxNqI1I+MDNUc44OwnuexYVpFxoAjYAkUK2m1NXbMbgk1Fms3BHakQHPinQwU
qxtnCnIaDOi2IQ6trjQNBZ4C61BqCYa8azOU9qF50qg0OothsngcrAV/Gsp+a9GCSDuOJgTcq5Z9
Na1ys/VVjMcMu3Yzop2qK3eJFB8FI2MhezpUMIlMp4jgKKmepGI0MJuvk/3p5PG+6bKVkvzqy+SJ
qcwdXRHEG5RdGXPD5YN1svX2sevDALgd1cLZrqq7Or6k0/21MHULkuGk19xUHPOSAbOlHk0xuzam
iQmhZ673kdme6pBrYHlDFtG1Sg2/Uclf7NeUnqLgFNE3Ao+bx4zIx2WVMyEuX6sc2vq1kxPf9+1b
SrvG1HUys9xrok/cL+hrRfipQeRFqH7W3iaAkSpTX9N5x8juwR7ZwXNgDPbGHChVGu0QZ5pXmxja
XKk0+PkVRlA4fsubWeKzsvCZ6qyNUZ/oOLoKnx4p8SCyN3FprcwcZz8pwYuTzzjqFPicCWwBehuO
9nQNPFst6jaoFRn9S2i2BNnPhcDZQ/lMQxzgpHETkbTirr4alAwEcuqqSf451Z0LNB3zgcu1LaJw
jwm9f0jVjd2cGLrBgkHarPydNG9OF+4TGcfGhntHmc9NXPhW/iktAd6DazXEa1QLpthx46UNZHZt
qpF/TsbGIHugNla0xY/nhZgna9vGsqlrKy8tok2Rj+fSeS2V4VTRjTIMbTWM5OqRfFp4tR56a4cV
Q2L9KJadbL2MQHQi6Xc1n2lrzPaD4WW+SD5a1T44dIUy6zR3eLeSU5Uig+X9qhpvRbgTdNrbjejL
oNPXHVxkKTtmZHJj9yMttxVNDH3wcd8Mkx7rxIb8/FeJkHIamyt8bVdtoq+X5XMiYVmoLifEuLXu
kCnCb2gQp4gqGdCd6K8B2xZ3hZBeWoQth6w8pcTpJsc8oci3cQOjxcE1MwWOVl/KcfKyRFtV1KXL
5BVU2mC/D/hQHqxY2xSkcIUZrZzpteiHvRze1UkCE/8OQzRPagavd970Tkc1KzmmjC5k3jeSTVZ/
3PZ6dicZDZnxZ2GPbh+O/tiQ/VWdl42jN0YJvj4h7cqncAk3jh3YzLhMXH0SK98X7XNdhq6zkFtV
xn6wodTIdHL7ax1pHJt43jmdCy/AbS2w6WbhSjnQkq5wZ3DqTqYf6okgjpWdGXfY1k+0mhTID8It
yAqmRqdjBxAVw5VmZAM2CrwXmMpkTm2FzVj5bEVXafr0LpotX8bSNDIdz2hCr6gF/3Tw4rRxY1Uc
hM1GKbJDNJ8mNb9Pm+ncTiVMe4JYKq11JQnGKqQPALe/FJuMUNVar5aZYTOorHS2iyqThkgJTyNu
mC89vCxFUi6N7jwbqLrQnXiCpeui9X5sFucpK8VW75Rjr4/HOZyCDiitTGdblbZFjuw+DcjrP091
iWy89K0pXeUjDsQYys4tDqs26Vg0Hvv513Rv99q+7/ufqgCKolKFDpjtRWpIS7cy4ANLD/FAi60F
j6bQHMFn7yy3Ntlvu3DBo8lgjclGzO277NQBXuReI0PZK/RdoUh+XxlSIIrXJdT3BnCD2cC6JPPV
JItgQEH+lyNvrn5OHaDoZj6poeKV46FCpGP6qeFvm4WPRvQjap3dUGd7tO1+xguR2xFBu8yYlHJA
zBd7xO5G+WzGlwZ/Dj22/EXCRKcP/Tir/UIVd12bTyvLjO8pSkAHeGNJoe78iHt7J+LybRJAd83q
ODfGVsF4FOKhlK1Sq2ckxRyKQkgQiLIUHLxgf82+0CXXag6SIg5ayxrPD9F8sKW7KeWTbbqr07uM
6biFIzJpvtNjU2CjVaFWpqcbLWYui+w27cVAw22Q0ogkynCX8HTfJMtnrQd1W2OlItF966gznLZf
C+r+2HmS23srrS5S0/hOpu7KbqZ/3aw7ZH0iDTTU9OCQrnaNs2trldqMHWaPDoJBNdaq+Hw+FDQu
Qkfdyb1FZ7OpVn1rkDMtFZaWpzTbRoC2r926ddRWG1W96MsJP+W1jdNmhUkDTu1NDpz63oigsYzl
G46/7pQN69hRGYIN6+ufMYtZa8yqGv7bMyS4/vnKFQ2rxV9IBoVir2poan1SXuse1JJ4cDEopIg5
mpL6FY+9xe17pTWHnoShW+KLpQ4ryYjppRqfU1ihLoQUTYdps9nDaTHP0Bm9jLFOthcFTZiWVHrS
2oeusoJJtCvB1DnEATca6D85d1GieTKgl0Fu3H4eHrByeasd+Adt6Q7Fa8jIdfo02kcrfF8GrknJ
WvdGHTQ67WC0Psb6w6ofG2tXOCN3bue34jjhbdkNia8Nd6YtrS3+eb38pjr2R4xuh24IOkf3EHuF
Q+GsSAD2/YCP1LFpMcaeX8t5Gxv7Qi1WRXlwzOdG7vxa4Ii8yJ5E1yCVfVuGq6mobmJaUPPfOvZ+
TYsX/2aKAfLwiobxDJdCAfWlxEEitT+SUX2uhZFzHEVA6+u+sHdSvcmsyBf9djaWN5m0s516hKYg
QEbbUGzCptkMEsKepbyOE7pUw7AOFWMtcxBmFnuIP6asfEu6ghOWe5IpuGo/7BnTzcl+TjRkJh0r
e7DxrVYywPQS+LMlVY8IwqyjTCG33o1iz7WxZYMHfStvW4U4kI2fJlGq6vBVVh4jrEtM3r9h9edk
oMUYWt5s6299P4KUSy5OhJct5t/oJKKmVdFAWpZyU4524Vmy7k3LBaMgxXVo903T7JdackC15YJn
zEF02cE2l02cqNtQkjdyaVPV6Yc4KS8KQK6+74KQmmAs9HWTjRt9xHmEsYWSHyPtKZtfqvTdSd9T
8RZxBShom2SHXnursBq3+rvIOAnzMlKzYfWsRnQiaZhIUu5ny3vavTjzSzZ8TtCtyvmkjxt6+MAE
ZXtNB1WLDd/MoCkcr+PrVomgYJ4ZKCptyRPOkXqx6cpghyv1u0lcsvYY1Sc9PyrxMVGO8vw+qVc9
7we2oTfW2XqQpAuioCWhaZFTNw8hJmdi/hFD7Oys02jc5dcb8LGJs/vZpCBtCj9vRpfF+Kiq99ZY
1xrwxo4bF596LFqnxCUS2Si4xA8m+a5BE76M0fiMvEar3QVoCgKBO0unAIMrq+20/HQtL2fnnEl3
7UD3qDxKoXa/aO3B4EqLdEaBG2TJGb0FnQFtmOx/ORtiGxafiJQCtzgM8rsiRRtN40CJY5r6nfQ8
JU/t5KrKjlZBiWpUJq46Nd1eNYJac3B0n3eU/7l9/d77wdJOUnLq+jtDR7qEaS/DtIju5V5ku3Kw
tZ/pogawi/Z59apOzkEb7vVuQou5lFGjcd6GargzcBr0nPHNkJ/7WFlTaa0jJ8HxELurHgfSX8T8
yxI5G13Sjld5nHy42PFLMQBsH56k5LlgXtQ/2LWX1vZOj3c2qflGtz4k8WD8LNOt1HZ+N+tBJ5+U
4g4qP2MNtwvsEbhp5Echgj2d9jgXipsTj0XYsG9PWj5ekuxkdbGPQHqQq+FPM77ERATZQOCHHJGB
AYWfnaxKK2i3lDOFqbuD/TBI+VbSqH9kflCNM9MjSElfHuhKSg919FFExbvTVP4yOgdZi/amuhzU
mtFz12luY4HtRYA1Jw93Ets3CN9JszYZPuKEktAFeMgoSfUyXYseC53eHvw2BrcUa546PuELiE5w
x8x5L/fvaivW4KZWKq2PnEaGUcher0gPU/0B/arp6GXU/E2ZPg2ierCHB0WW/D+jCf4b/2LdaoTp
cdS1gwAomHc4bDO//4v22FfPvUEmpVNRcf/xXLtbN86xtr6FjLduZcHkJJErY+a5KYPMYSN/FzB5
g5EtsTBTaxsE2NwiJs0n+gsA7AuCn+XcAIyiotGmvpC4lDRzmyavozT6iqlwxzKRVfVgyho3ytV1
4fy2w+khj7tVTf81crA8hvJe/jKz7C/v8sU3udX0guVv5On1d2wMRlNe9r1PfSvLM2bCtLOKTyIX
p5lRFgPwb+1N+4oJen+7T8oIz17l/9mL6YxJUcAYUrwh9ZO/AX7+Gxpq3crvJFprZ6EKv5nLBtvw
QLNPlO2rMF/+Av75B2T6fwFTln1FMf7rzRM56qUxkQQqprTrGndY+iCqybEZjo/K1krl1SThQahp
WyrGfWIYvq6+hHNOGnpXOsxWRuIwnRElrE5yO971xV+YGl++2nVz/OvV8jFb5DgCcVzQ9cYuFq76
Bu2BqK4P2fDBDHrbDJuyfwLto5vHGgl1ExULqbGQcchWOTUElRCugIeweFSN79F3rVu5Hz5HRTPB
Qaa28Og545T6vS10RVD967dt7GLoOhmka89odlZ/D9/TZb/6Tf/Pg0XVVla78GA9kHoM3L+55W+i
hSUyRZccE8lG1ZU1ylDvW+twq/FjtXrWiKTldWfVi0AfGrRBvvfoG3AgjnhquQwwEct+L+frZPpe
pL/V84mxEyijcZ73yvvyUn38+WW1/8YTWv9HzSdRJcuYLcKxDjoLmMdoXNVoaZ9MS8LgOr9LCo0U
MLw40nVmjTBIy3xR5Ida/8kIQpIOerpLyCbqFFssVd8yiVhnOOU2y0c5IisrptN1Op/ITjAqP+Tw
bWzuHVUOTOkxjkYAUTtlMZEf5jAVyv2ff63rWv9HvLFu4o2lprGi0vHf5+JhRqtEtCNeDJ34qdXN
W1LzK8bh9L0teqvzM2dGYeYNW8lK75Z2bdnPf/4dvridbiV5tFIfSkVPiPbRoUqvtcKfn/tFtLdu
QoCpDzVam6zNKFUEYlwYpZDGko0D+N8EYv/Zk/+1/jfRYExlTW4MzkCqxu5SXsrqIOuP1fja5w5d
xpAB8nbUDl11sPLXsrvjWq/Kl0aSALplK7qYtK5zt2rei/HVkR5C6yVRf2Kvbs40bHHUwAm9u04t
JWR2Ilo7Vb6umt8ac1KcsE215jp/SrJnI/HAMq9sRjapEyiIL1lN7PbWUR0CS5xl+ojyryS9GMq7
s/yk++yO8Z0ynRfz6sV2LlrnJLX7KT0lFbCDqmHI+FrT3zGb9hyVGrhIEDzRPXKGdrvgsVs9TLrs
1cXzGO4a8NnOLhq2f/5qX2DCLesmEpqQwvp0QJPoqs1BMQjwiVEN2przRKPfBPzouEak4LhReTWV
sE7z3Ynib8nP4Sz7v+G9m5xKEhC99lNzjMKN+BuU+otNfqu5qFaRHkvgB/bDp/1Y/+VO/yqomTeJ
0pxIlT02wPXL8cXAXhQoKO0xF9UtPYL529GOG9r1FCmeMpsrWV5wmGYiEVle3W3jbEu1L/rAyGea
hiw2Uw3LUI9RtfyQk+7O0UvQBubFLmMPZcFAobk8JeY2WjZFpLlxkRxm+smZdijwZkm0vzG7v1qr
64H+193d67kol0whJ9ihQCC+p0Jj3cpojR3T7DbmscmJaVzyN8WU/yaoWLcaWlezgawo2DGhwVju
A+LExmy/eRea2v8uRdKJoW3QntsnCxoMfpH+JVH96qVvYqMiFTCua54bR4XrjHQ6AJOI73knWrdq
TTJ2HYU8IFquvDMd/V61caut1Elq2eUTXBHrR/ho/vpztPliq93qKmVm1EkjMJ2rNkmXet03K65b
JSVTdFUoriuw/FhOf1P6+OJCM25OezGg066HBbmc0wStAx4dDJIlA5Owe+9763Fz9PSUgCJybdpX
r4NX/v7eQ2+SlBQ1Zjmx2Wztj8by6eJ877HXb/qvMFG0CUV3RZ4IipExl/Pzz4/9apVvjpxqRK0k
VJUSThs2FgDgIqpdq9MCLf+bAO9XP+Lm9GUq2po2SFx05RlK/B7NS4pRvZP9Rbnoi1T3VrlokNNY
k5Se+DmLwxSNKycXe5t25qyeIfN8L03/R5PrX8uf5rowpwzlXLUAZr5x+mj95w/wxZm8FSJSG30c
5k6BU/8cPUrf29i3IkSmXjGwlRkRGEq4pakPp/3Pb/tFJNVvDqUZRkhvXquVJNtkgJzIr6q49P/8
8K+W4uY4qg6WwgVsx2u3VozbWfvmatycyHpODTrjLHHXrecrXnz15/f9YufdShEhYdCo6IfNWMIB
Cu4Rrs/AzF2aOfVDffnLD/ni9Oi3B9TM7KhP+SG0Ra+4DuYLOqgvrfveRXMrEKQZ+IVEHZoOZtMl
K1NXvAq44Z8X6KsPelMvRIatZIPNBzVC1OBQfvhL1vzVc2+SZhs98WKeeWfV8MS7lAZ/ft1/quP/
qG9uNYH0XhhO5ohpL8MJm9EETMGkTdEhRZ1Vmj6WaATxCK+og6sxN540yVC4tiaYS1ldmYyz8go0
152p2gCAoXk0cZDWGkPPIhDLk17O10n/PrZVF7DkVR1Uq+Mnp9B9ezaDaqErqwWKOXo0zFwdCY2w
/HVlR0iZDFThdaHIws3hYCLYNy35Xpd7oJoPHdDuxGR+jppsYb0xovcVqqyIVp/JyCXOy2DJp63a
t36Pvp9detJiHvJo3jopfz38Nhim9k+LEq1jmEljce7Q8w/1e1sFmVCo8FGfELADXfCXLMSwrt//
v9b5ppcCVVhRyE0Fyt09XNvncHoywBtJACgr+6GaWZ/wVaRSoDradnb6dZ+1u7kzmWHsrH5mLi82
hXUsQ5TLwafqKJdPDqPyejXaH9euRFbtWgsykVoFVwmSSfMzYACRvAMqGEQ6hB3+dl7umuwjVd+g
PsBweCwZHJb6ZmH2PA3rSQfHskTIG3qiKbwEnHci3it4X0gYuXrXrXLAwtY0wQPa6Eq6zphuLICS
cgb1xgeu0abYa8PPMXeCwhaBEdMkAaE9/6rUXylOJZPYpuAylLs+X0sOuBtmto3itvV2Uj9p07vC
HJ6yrryrpX4/ZwyVRiaVkJQ7rXJbIGUhGJNMQwNWPM8dSOnxPAOZjwpWIj1ZzOQgqIGRQgUtQXZf
Gu67uAEDpm/yWHenWbqvejCfb4oyrwaKzTqu1tmSPU/4f+fJc7VMftXuNXNdyczq0XMclNaz+EtR
PC9YIQtDXCQY5I3O/6wmIwhZSfY0AOPDrK44BrV5QgdrNdUbs+5XbXfBQMMtk8HX9Pe8ORiz4aVm
6WpCeSm7BpoimHTeaky0XyYy7lhNbRIH1XUxDmt5wdkaTkoRd/dTU1/RX5rR3c9j79kwKQZV8sBt
BFNyBjdtFaWfI1BuSYorknE7gsKPrNzFVnKpsZ2Il60EwUo/YbDn5cDRHSPDKMN2FV7B4Ec3IFnG
CCjWdcDoq3ro6WG7VcJuPQoTpVNnp0D1dMIJTlXhx1a/GZi19Uns54AVsnYKGvOzH8N1kjibEm1N
NdbeywjoNAStiAGtXci+mahemT/MrXaViHFNCWnfNj/l6kdinWeoDDRJXdohQFMd/PMK17aGbR8b
7nzlHS4hYKIfuVNf7AVNJiYoxkqCjyBJRyftjzWD32byC/3HjP3ukhws5O+GDYXQmX7Znb2Ig+Lc
K/HvKYKtqQBJqEG2G5U76Y+yEDsnC+goMRcNAwO8BT96NUVrpnRocLgOGHRgQU6HhcNRKDJwsRIQ
ZuOLfHkcbAhBDbBRWV+VfDG9fGmnF5mdCDRqYkgQjqFbhBVQqWLVRZLbzmiQYPuyONZKEy/oHndJ
7GYTFJMCZOpSrIW2k4E5mH0MnI2pZQ3aN4cE8FZlGrTCbZNqq9jS8ElE5q+A2dgeknlaowKF9KCf
Zg9ZYQMc+D1q9gqHGqXbSSXkdPpE08gHH01XQy9Ik+8NWNcQd5APV5HP6ozXrirWMdMMO30s5vtO
BmAeOS4fA4zVXoUx7JTg7R32Mc3IPnuRihZlIg0uhrrJhX2JDOdhtPbAtwpgz3WyEyia19PabM3j
QIC2uh9SDicwgyuadJ5cI9acklqhuMXYBPRsHmd+3v+YDM7nAEwHx5FR+41io6vKELBm3auNtwZ0
az8991MZyInF7PWS2chm2hvAQUqfuUOMd+SV/Dhmu2q5U7jClOSlG0DFp2+OqW/q2gRu2G4cS6Y7
N64qqJy5Ma4kmUMH4efOLC5VxjaejJUNrl92NrNzDC3s2joLxejKHfsnWwG9Ccbeq7L4t5zmuyh+
KJivc5auF6IwAEBZL7ooCZGlv/TRS8i0qwcWXDjF0Yxe7QgoPBuuBz8n8IdZzYCGao6obD+nID1K
LHSqbDmbjfxUgImfC+jFU0lcTp3XQiIixlPWBvlkemY/ua1B79loq5/taG5H+QAoNUYtBo0HqMMo
kJrlWkv2/fhLaY9JflTln7aY1mnFrTwxlOyukrlir+pc+x9z32y7Wguy9B6soT+H5ZEKwNX5brjB
tNmDUaPJDA2wd8DX9gyPwmKjWM6xVY9j+6thIh8Jt0e83uzRMYxqf7a3RjutGuupt1/pLXlpMnqN
+WwUn5r5MKY/8Q3zdKgkEUnHUP6y4DEsOO+onXVp03PdYZcSPaTtc5GsOVGBCHmakSfHKJvPAk+w
RNplwgJLRwQGg4u2qsvEBSKe0ayytIMTbO+6UnZFAXig6FJ/SO/Dqt+PJTwNsDgmMO8G7KZJZkIx
ZTrOz3C+l7MSHC4Alih+jJYHXsOTAR3J9vhLG8NDK18k/UkkQU9PGCrVlIhtLu2skJ6wc8wYIdWA
2K9yKcVsvQ8VN874u4Kbl8z5uhimQ29BdXM4v82P0FG2U8yUtQPZKbFZc1mGLxOuDIZ0V0tbKZlI
hQWJ2r0x/E1B7wtNC+tW4y3GPDGEECP2znzqO8VLiM1dCzO8+dRFGpSkVj1Al6QtMYGCzg5/APdf
PzIlV8Rw35LPRS3us5DLLXxoi8IrjIg8T/Uqjmda0Xe0t/0wArqC8J70bhtLm3aoQIU7cDUfnBxk
aFmtzR5QFcDgP2e2+j+Kxv+Vct0UblUfD1kdj3R6R/CKOax3xGuaS6wOm05qvIRgDNN4I7SgqZeD
rfxs7Q8wsCs1Nz2rGlfxAvcSIlYNymNKDRjZdziMrBZoEWKBQCr5jT7sgRUm0yWtc79Gct7MzkMJ
aTVV990VS1iToDLq63VY8Vbt5uVjplx6hA+WXnh2pflyOHvUqh8FJFQnW9ZJhCoVQ4P5gmH6uoLI
mWwFPLGkPxugmLQZDyL5aUSa0YJMkobHPH4HSmvU406Y9yn3VCpKP6KWtAfrmGYg0ujmh2RWENiY
M1QZNokC6nS3QylIWRVNAqV83UK5F0ynW0BBhIOlfV2aPZo/ZELQla3qRZaQvqaVeJWhHaSD0UT3
PYFrhgkwdWunOTrGqW29Prmo1bKR0+3Md+9gc4URqGKp2mhq5AJOIy/YhXUQ5ltVdK5pxt5CODMs
8JyQLWwdcLZS+7p9VxKU5WZYqX1FFAfyCZFIe9OHe1Hcx/DP6MJW11Z1cqkByqGY4bTOOslIQO1A
MuGpafIhyU+L9MqVASJTeBqZUz3ezylz0mgth8eFy7NtHuzF9iL1/zN3XsuR5NiW/ZW2fve+cLjE
2O1+CEmdgslUL27MTJZrrf2P5jvmx2Y5q+5chkckY9jzMmVlZVXFZCAAHABH7L3PXhtW/Uenvi2H
aeXNtRZx7U8fZPbJ0d9bcbWl2fHKpEgetret87WGl5lcDlxrNu6ypWPJMy4ePYGYfZ/C7y5iEzG0
//re6z8L8SHwf3TVdRh98eBWh9hCiv0Z1l3h/1AVXCo+OPqUV+Hc8RpfgwvXhbpPSYv+Cp7vvg9g
4QwOuGUaoW1biIhVKj4NyYecurpD5wGAtls3lZdK6jvX9j7SlHsbq2saYbhxtSsK4PdS3jR5cJkR
/XhAxPPEBjnF9qiRckH5Oa+/p959HT7oqbqCJIQgoPHJG9qvmiiuE4507vyc7OFDR+9POi/Q5m2T
0fisJv/U5p/MhhtCQGQI8isP9KcRsgCwpUPNvwfgta6hiXaCR2D8kKcercqGVefdjXTvLEC6lY+e
/rGT+aqCiKEc9AvMBwuB2jSELSviG7N46JJ9O3yN4nGTt1fIlc2NQnFbQWGZXIy6cZtxFI3iA12H
VxwyOPDwmGndwGF/1KOPLe6FYPfVA/wu+o40/WPlXRtUheV70iW4+1sJkLiZbi3zJuyGveuqDQog
jbgeeT9S83sE02FQn033Saelnx3mW7/LPzqm/5BB1g6RGUEDpUEGftN6QOMDXqCY+NNH23vP/9QT
RB3GYJ/qP71m3LoDbgCo8HVlXpjBfuxLmOzXOkXMxCb2rb/EUQ4hOgY310JqR4ahqx9crb4WOU1j
yqAhZra9iwn3Om/rrwEC2bZq4WAFe1MhZECVyIaD2DXgPNNm68M6qM3yk92qSzT173pY/c4IqjXZ
pDbyaTrEO12te1rsRHMo3uMKwf5v7fcW5P/Au5tZNIineO6uGRS1Oa5xH7YywgLpFOwgNJXEAP3s
zNFWT2nDLgDum/nDxoU04dRXobiR+eeBBJqRjBBFpnXs4ZHD5dBt92Mx0Sdk3k817rPuou4u50dI
JuUfoZlcRJ6xhnK+disIEeb9SAohJdukQcmaEn8D4QPJisuwBQZtXwzDVR257xwzhVgb3hoGIrkJ
oMKy2Qb+PkJ0xa3Tj55u7huYMH7V3nmmcYVu2n4MgE71NHurhovJdC+dVlzXCfbIjeQixNxb3zRo
P17GBVV/9AH4V9X3rvJ2Tgq++RM9e4rRuxkz5z6J+wvdBXmIEM6Z5+w3+YNFohDmEosBZ/p6hFgI
Lzqonl7/4Ge9uVPP5CJV2Oud3ZuyHK7dtnngMrvzkOkZbPxQA2EIekSN+P9uCujTfUKuAR/EXkMu
u540/V08uJeinj4H7h+R8u+U98frX2oe+9R3mrNgL1LP1aRK8PM2smGJuYpxgmaIcl/kZ7Kjz+pv
pz5/kWE0Y7fryoSSXiGMTTOJh96/yiStivo/Qu3eb3UK85d6D9K4uep5E9sxukucu/Js+91nQb5T
30AezhCB8tzGBpkheZQJhr0cU/gg5RYk2ZXXK1gXdJnM3w30UQhhOte8VanklclumuIaqOuAqoIr
xb+X6zcWacsAIlgYUxi/DrS93j9M4Zn8Iq/rb7Zykbh07Az+Bu/VNeT7VUmPXbJx8BIvgEbcEzxD
DsmucYBo5ZGsM6r+WfizTBCq1zdiqu9zXpQpMDclJDXegq0JVXqAt5BkhL8fuuKb4Zs7y2535mRe
BUW3DbRvJgjx3HDfqfxrX3Tr0Q+3afq5nJx1H8OGKy7r+sYbP2dNuUHdSMGI1Zt3VRStU0RFKhLN
pffecK9cblPutHVh38D8K8svsWhJr6Ft0/AdIJRxu9c5hKB4WjvFN6RCEg8221XTocgtNqBA2tTB
eYQmrzVfAi7KAcbRkKdzJmHtafVqVhko2wKv4jEOcBZjgLoIaCQNzNDAvW3s4VIzQfTPSh1bN7lR
YguJ1ZygK5Z3QX5Zj97aIkUoyUMMRnoRIcQVExbkDWR6/dIs4hWCbnBU8/EhavJN1QaXCKaitPXN
MXDbw8u4vCpIsdFqKfQfp+GPLPevC4g+ZQB+GhYjCi3S2Fv9jUKuOqevASWym2kK76ow5DXGb+dV
7fWIs5Ju/AEGeA+d0d97O9/SUZty2Gqor8O3yJS3Wf6HkZcXiTtuknZm918Vwaewmr7FPc6PDW/Q
1reEnOsi5MWBpldnn7r4Vsa3AEURd/KinRp/GKm+HUX00WmeVPDTlMGm6BGPSx0SHxGxVryqpFgP
2YVWfGycYjMZxR99nV002kTM9s0xrwGSQ3dtblLD2KJnQiBvrlFVWnV2+n6CTN7DN6q6YdfnHgmk
5AbC23OHcT9IvrkAC4Ik37bF15gEcTvTKxFSdKaINJJznep3wXTb4D1Wo/9gaV/GqLpW2ZMTwKq1
0s1glNsRXkHbqzszMK4a3/gRGmQgAG4o8aR1Btxj2mrVFrK1BY3Wv0TwtlAXa4udQl8jS833kSPO
1EF+U8yRizeljKMOk/F6vI6OrOH94AcbzQVCEsCOm84hHH5zl8vF+4JaayYREeqvm/ghpc2wVd8o
aK2vPxS/KYss5bnVlBGk4Eld5+Ii8mmYN4zn4sfT95ZcPBGOr4cmmd3+eqhv2+6eF+DMB/+murXU
xLWVkfeZQ6a8RR6i8yaUwRCRo9lxJs49b78pNjwjhF88n5aTJXU8WWwsTI4ibughaJMuu4qQLAmj
h0Dsx8zlngnXynTXr+/E77Z5cc9nky6ccZ5WFTwazuwZwulDAuD1T//Noi3Fct04CNKpZZ99S9CJ
/HqQDQRUROj6X68P8Gz0Jx7kpXJu5DUgaS2DF9Ae55v6MqzCu7gwf+g+SXpa84bcrI3+0+kGwtvk
LvW+uhUhydwJD8IdKkubtkA4zB8v4oKIVuQ/lJ1eNvAtKd7tqk7fRlFyneFNn/nGv9vlBZJN2KMv
vGKg1AjD0A4oK9j5TZ/cx8G3vvjqDw0qa/63CUkuE9EPFaPp42hImjUrrQfVVUDtrCEjubmgpPSY
aT8jROBf/26/O5aLalftRTrqci65RHCHPCIj+cHXP9maz9+pfVpkdUriYL01sYQmi96n1rgvU3+r
mv5S2uM+h5am6cWqzpMNwvWo/KDGkeWfFQQhnaS2n124Ub+O7O96BJIyN66oNq28AExqtM6dH37E
zR3fl7NQCWlNXcfNoCeogCHcowXl18hpCSTdvPiidputEXyLvcfYKrbw4y6KMf6cj8NFDNw4Cd8b
FPMz2qy26rvnmeta7bMQ6Ydp+GEO5ke6RpMlMM6syu+Ox+ImH2MV+CWS/Nd6kpMESdYDgsE0e6OS
+xd+/T9+Dv/Df8rf/7nE9b/+k//+mRdjFfpBs/jPf92GP6u8zv9o/nP+tf/zxw5/6V93jx3E93z5
Zw5+hU/+a+TNY/N48B/wysJm/NA+VeNH+OhJ8/zxfMf5T/7f/vBvT8+f8mksnv759595mzXzpyGi
mf39rx9d/vrn3y2d2+o/Xn7+Xz+8e0z5vfvHMGv+tnqsmuB//c/kKR2PfvfpsW7++XfNlv9AslW4
ypG6TVloJsz0T//1I9cxdMM1peMYpuFwb2Y5nwjfxfmHklI3lW3hsBv6/ELWefvXj1zHVboQqCDz
qfQc/a9vebBT/71zf8va9H3O94VIYxweRwu5W1vofL5y+RLmnz76i3cBPljo0MJUbkaBT91FY7Ma
GpSkuujBKKmkkAUrG+dJReDv8M9WaUOnh6oarpy2Iecrw0/eDc6r2pmj+tpH0tlkVKuzMUJZrm0+
N4LsRZzmt2ruYaghZRQ2GqpQnUez1GlyVpWudXtncOjlEw2zoMeQXtMZ9ir2tD+v8TdZ6bviKbtv
qqen5vaxWFrhgd2+656qpq2e/sYfrP9GbeHXY4OJLH/n/0PL1WdF7d9b7mX2K8+e6vDxpcU+/86f
Fqub+j+ErgxDui5avnJ+V/80WGXxA12QezEteug8G+Vf9mr9QwlHSqVgqWNPYuYJ/GWvms7nCcfg
h6bgKLi0X3iDwc4v2H/f8Q6dhi1DmLYUrtBNYSypOFblmp7VKmuXprwmG1v3UR6S9LNNrvtCL9Jd
rQViuOuJ1NOLMhDQUN0m8aczLs18Gxx9D46smtsVCIc58/MX5yZwBJoTXmvuOiNx5D6I8eDuhN3F
A8J8pfhjzGCIIv3XJD8nQ/GFrDHMNyIpg/sXu/fXiX55gg/vdxbEsQzLkNwhymZlXHn4RaBAqxo9
MHMny/ynJqT4mVhx/02jof22VdE54s/R+jOcw34qYSPd7s531st5e9LVGhTJzF3QOBKFCIKnQNKq
lFplAO1YDB2In1ibfjiZbl3Ypud+eH2+hxfWn/Pl1nR00wRuccTpqWWQ2CWi2IiRJmqnkjb5aPp1
+iYv5a9RqBtZrmEKpc/2/HKajgFPeux1VhUsw5fcpqmnnzTRGcLBoWP8PIotLYFMsmQ1xRLcm2O8
vt+jpJf3NTACUaNFIhLEAYbmHP3xeNls3eSuV7plSek6CzOpVTROOaAgQtkkvraq2qbwIMJPr2/O
8YRYK9fSpclDpxtL/mvW64XqKq3b9U7UbO1cOFeNZnYrj9r+t9eHOpqQMtDHUsoxDJu/l9Bw1Jxi
LbGoucQjORVURtO1GIpzrVqOJqTYGttW0lCmaWPzh3ZgTGq0rNzxdvXMu4DUXcZkn+gOijZE6Oq/
3jonS5/7rOi27VimWoauuJqu6mzd20Ut3e3XXennPcigpnl4+zgWt7FkLLpaP1NLXlxe3VDldtuS
pS4Iuz+4IkFjzozFl/+3URZrVzlUBM2ipnfzLH6RxxYNicroHF94uUO8A3S6pe80l5GwzGWnwTKI
DNkhD0TGvRhv/S7u4H2ZGTKAYMhen9CJoVyuAgvbNh1eoPnnL5Ytyvw0jqqm39UezYYHX0vo4ipa
8RWKa3buwD7DLF++dEzMNXVcR4ctgrc8H4AXo0EvQdZdILadTUZo7GqKsGipOJYHubxDq8m0K4HE
Mf8wr6I08OS1WRe0Amv7pEqRwmlRDXTrCUnI0BOIxEb1VHwxwVkj9hIVWfs5rPO8vK9dIoWV08SA
m1L0DUfKXn0xbQ0nKSjLaTQzr0xVNJdN6YTfdAgZ/d5sTHBibdVWpMTSSc+uw6JQ3mUq6lm33VLt
nqaSenrZ21rT9qu4E1V5Mco4+yxFV6FwTav5VdIYMOXfukW4ywbYM5vLx7KWyOy29WTkp6LfpR5w
qJKGkRuzDF2K9ck5FMEcVR7uD0NBVZMu77/FgIf7M2pukPkS5aC41NFubpi615UTGnaV9l4Ubn6t
mYb6+Ob54YHxWhjSQCRi+S4ZBtqQOWIZOzvWxDakmQolcdPTL5y2SM/xko/tnRCE94m/CFyMZYuy
2q+zgCUewBgN7Xrw+uFyXoeV0Ubu5s3zkq4llJxv2vnBPVzMOiZ68kv4a6OmZrhwGn+z+yG9oCOM
8f31oeZrZ7FvhmkxCG8GwdXy4RCe3xldMQw7zYrIgYyJuip6Z7oIs1Te5EJDw7h1gaLIMdLefIFI
g5vKoq+tAs24dBqjrkgcN82GXZWiG7cxcjAi1HXLcVqDzuy77eszPd4/jsL8IDNfMMLL4UpXVTJv
O2QV6R5NZsL+UE0okqRx9rZcq+O6HDqX9xGPjPCAC/Jw+2w3DKk8q2knW+tX3QB0b7QxfvPZZhAm
whVsz1HAwoXBCbcbNeZil4eohZWVDQGlDQBuitZ5o5P5PJ8XQy3Odl7bhR+OqdgVnW5SRQiK/aB0
+83mwITwLmydbXIdIvmDG553OUXjiubx05iWAD+aFqQjxCYvsPMza7f0lpiQKYRJ1oCEw2yDh0OR
rIwmvQzFjh60BpL8JDQLs7TOnOJlLDKPottKSF5iHuXngt+LJ4tuC42ouS93MooyGpzYvUHThUKE
Pyp9rLfGOJFZeLONm7pSc4pFSsHJOpwYr4kt0tIWqOjKB18Lm2vaZX6XTl29fbMIO/ECndnG/4SU
vZiblY410k6t2NlZOH7qRr+96qYGlMYMBn/znHAwBKbBmdVphXM4J9OgQ8Y0yXFn+shkXPiBU8g9
sv8ViD/D8IaL14c7YRvEcdJGiIZ8kFiSuqAYanmaWxN+mkJHu0Iovs/P9UQ7YRoHgyzi5cgVMjTc
iRtCD3oIQnmpw0IHjdmO0yejirMzdrFoX/V8JTEgxQoCK4NNWyxiVhdTWTly2lUGYoggNJK+33o0
mAJuqgd2C7gss9z1mLSSs1dYtMQIzQBAu+OUyb2ni/jaDFsk0wUb5X0fzar49tZ1x0uy8cDnCNNS
y1B6NPzQLXC2dnXUI19XF19tYzDOJCqON5dPnzMDjnB0yX1zaEsVDV7RQ6AxjOmKEjCX433if51T
cjneXa4W3CHL5S/GW4xCKwx8yUDrd6OThKB2hrtoLH55KYIagTjzfi8wqfPOMhh+h87ikQN9/vmL
k6iPZhmjatPvKhqudds8lK1GjjHKJ8RIW0BAXZDm/b4o6jS/yMeCEsiQduVtJSpNvvfzmE48qVMp
sOB0X6i6az/OEdfVMg9x1QFcAqXOyjLTbSsszoFK3WK4jLCW8cLIpoE6LNRWua8Mq7iPhdm8A0na
6Gixgvb8FJcxTscq6JOM4loTThlq13HY/ZKIoWouwK+y+kmAUQCP5ybtVjg9EchdPz6nOnD8+pu6
brBKXI+uZS5LuT4gsTxxTFwq10Qi3vciujGZai1NcW6oYyPD7yPo52nRFfHY4mUuSjgmZVj2OwVd
ZT+OndyUVmitXj8vRzk3F2dNSBMxeEDjJg/ZoS3LnNZbRWsApnCiHynKvb8AjKY721faOhyn4sZv
x/ymbnLwqXKQ7zKRnf0Sx6tq6wRkJiuq8y3EwtJ7x2hjn1YEu2QIwWdEqv0SdA5yrLYXvgnXNds5
aU5SnBZJ13m6i/JpbKsyTeusQy2ubVcix+lGcG88c1GemBDvJs++6TAGqZvDRTWRc82ikgkROWV0
SJnkx2kidpJRKd9El/1rQuhIkyvGS1DW/FVeHFwkZuvGL2qGirrko5+E3WqOZL8JDcjf67Zycla2
lNwQNk/p8+vwYijX0XutCItuB52z3iNKm34tpGXd2b4OH+L1sY4DQfbJtmzl2jjB6rnE8mIsMQD3
UBZkg5L6YKiHuzZ271XjvUM5OKd7t+mdGfDU5OaLz6HRLXfEsiPg5DjtqOx5wBw1Ya7eZJsJqDoZ
wdyb15H8GtlCEsw8IdSwDresDM1yzHTZoWtLwzQ3AVWMtD+E/mI4p5+m+KjDuMyV5CfxiEmtOJyt
w6FU5bRBUQ5yB3qQonRvVYj+DnjF5Uq0ZamteN9yOmjIMbwb9Qn6qHTNaXxjStbFj7QtwSF3lUlI
sfgWU2OamnT5FkYJFxQy3zSt3LFpLgOn784srnlixqTTqeJxwAkf5p+/MBx7SPymzwQtCxpmkxp0
8RIaVKfXzfPYWlzJXMDLk67gbp5//mIUBDQSGjwWEqRU9Um1SYWyPY80vpO/f32kU/NR5nyTkIyz
OHeHI41WExRo68rdoIPmSmza+vmJG+7ePIoruafIY5uUg8zZF3kxHz0zXM0KK1TG5/4tfmHJ/Zwp
fnMEqAwS5cJQuk60/ow1eDFK6OTGpPXg1ij00D1J8v7Lla/lfX5m0Y63Rxk23jcmJ+e62+KEWWmh
4sDyg32d5eGVXZlwkPgH3ey8c+2Ujy8qhiKGoXBm8ogZC0tAFc7wRm3y91R2JSD7scU70OqE3CV1
d/1z2+ttuB9pcXFukseWMRf/5ldbkXMmlXS4Z9oQe8q0AQhG+GwRuKYypBNdMeZvtQ28UPxPDJAt
I0u2mGEc8MTFUyp3ea0N23FCFdbxkOF/owXyIJORlTq3IrHukaiQpAWOU5PtyAYbRobZD+ue+P5M
yH50H1KUJT5wDMeYS23L4hAupQqiTAxIOsUNtHC9QUbcFo3IYKtFXXxJclNpT400M3tdJBKE8mCp
KTgHSjuyGr6H8ewdGNIxKAof7l1XNJXXxQnfw0xvKPMiNmDZt4nS3/cZ/dZsVZ9DdB1ZC0eOKwuA
g3LN2ddajEh2oUGfWeyMATZzN7rIqg+G/yZcM96IzStjEO+Sr+BIOItR7KzTM1tk9r5NS7HJHBr8
FX2fnbHIo+PNKBgJp46JAOZYvCdhzvqlakKnuR0D6KUukGNZ/cqS/JzKyamRHNIF5JPIJuGPH65a
D20+zSBf7Z1U/rLxSb7kTp2vo8l3z1jmvDIHLzVz4n7XKT3bOtHr4gYutaCSqk6MfUA7RRpF0r93
sGh/KlAtuU81y742xFjeADh6c2bkeWTmRsmby3/pI9BBO+qGPDf2srYTAhvatNBrGaR41JwTz5wn
cTRJB8gOiTOmaC0mObhyMlrBUEGvx7ej6oHkUlN6CLQyubKnLv75xkuFoI/8qc6S8uzYSwGfZuoz
M7JKaPCG1iBjgNy8MUBFf32U50T6YlpcwGQzqJ1SxV8Kbdb+0HkSIiZMLg0KsF3EzszAKmewc5aO
xmrsswDvK6FT1U74pXU3oY3yZQpN2o85aSpdBPiBe691oAA/c0QhfKj4EJBWg4wtdMOTujuHOThh
2bMLw3VIvM/dvghRLMPrTMqw8PFSEIyFl9CNlC5A11aNrOfr63N09bALBnEXp3UuKi+D5lFFmP7U
y72ntQnogrG5QLVfXL4+yqkJkaokX86lYAJjOTyqjoxrqdMQi6QPcMIWsYpVRj9k5ILD6OLfGGq+
3ojQpS6Xt1xNRJyGOi02VAejArIq8pGhQX8P1b81XGXpOCZzzg0HmlzT4aSCDlSYJ1Nzn+T2dFWa
obmOEz0945edWjoASGQBcADxmxejRHEacMtqiK2P8NGgZs242sCju26inbnmnvMJy7OCc45rTlws
rGWlaKzbuld1ZEJYtqF69bbaNtOob01fR8xdHzI0aYz8huYm0acor9D6CGBmOhrXHn18pxlyam5e
384TtxKFAh5i1hgXZ6lT5Gpq9D3cLGCtdfjOtAb7W6KVwwXPjL/OJq0580ieHs9moW3wgZSsDjc1
k4lexj40Az2GfFdN2V3raJs2pGt8FIa/Xp/cqcMHEpL9o3oAWGXxgqlWtVqn+dY+oP5GkT0wPjaR
8s5M6ZQFwXjFUzEtwXWyePfDGKFJtD44fFaV3nUTDasKMsQXWufrZ4Y6MSFgnHgZICx1/m3x+Psq
64qxYygnaex9qiXYDu0bzkQQRw6a7VI1pbzDxaUsjOJwj8wiSixtbu6UxU61yZ0eQYAgTGmnl+aX
eWAW15Gdn6stnvAB5prLnO3FASZKOhwUHo8r8iq298jBRTR5aNviR8tXqWl3M9AKOEpcOtkMo/Qe
6Vs8fXvdUk7sISGZ4sF0yAU7S+x/bkHsGVIT3002ZPWLoLhPbc3cBw7iPq8PNe/R4hJQwB3Bylhc
AaCBDic65DAPoRDZe3bTtbZ1OaX2OobDK69zoDoSir4Hlb+KZPsernqN6k3Rxed08U4ut4u1EnEQ
3yxl9wNaUDf5SCMP+k+hzB4lXpts4mQKbgVsHTjSTtl+xEkvNs6QGbvXl+DUarOdBgZM1ZwM1+ES
AGIsI80pnH3XyHpfVwUNXDTb3mnGFJ1Z7VMn5uVQC1uuu64hV1c7+zar7LWYBolMt3mO5HlqFJe0
lkH2ADdyGQiHPa3JM4pAe8eLRmSrEkX/ayQsXl+2k6PgQ/CXNVvOYi6h6rPaTdgztM3okG5EX+e0
1ZnDf26Qee9e5Cl6Y3KqsRhslLUMcwfx6V5Mrn9mV07dMK4ie0QJGZ9oKc9sQPetzRnbE/fNDfc3
HTvj8oasWLDy+xAFBhphvX3twLhDqKc0BnphcepkRKfGKiM4AwccfiG3H9/0VMuyM+7eKctWYJ0B
0FIsPEqx08Y8NKIwYZjQGa5souhVOXnaLhC5PDOj46F4PUFHz2keJcylzaGojV6wwOayEGdiRvRu
UvJWq2lKf72+didHwl+hGIM7RlLp0CSGoBmGNKaJVij7cmtnmrYZ9dLZNCXSe68PNW/D4eXIpEzA
SHM0DTBjNpwX1pcY+hQNvORoFdj1w8BZozeW7m3aVpc7z27CNzvOjMdIXIQ6ubIl+jvJK3fiKeUy
jkXzca4QbgCy93cdiOAzNn98sJ4rWQI8EnAGc1kXcQgr0yTNMY0oCeh0XGhrleTn+HgnR1GSdBVI
MnF0spypEFU9MSHEFceLVqTdbdn3yZnCy/EbRo5DGlxChM14CAsvLoqEUc8Z270+GQaK8QhcNb3f
7bMo7HdJ3xnrfkDrsa56edHrJJvebiWUYv5EaZCBmxfhhZU4jUam1um5oxKEvTPghCtRtyUtP71y
746xd8ZxP34sFYdMuroteEvcJW8vr9I8Jxiy9pZbARcaaG+agMr3418VOoT6BmiF+wFEoHdXU3U4
d6ccX5bz6DPTR+DHUhI6nK0Ow8eFfMbxU/QuuoyVXfWXUPjNdO9VNOXZNK2yfzljTSj2+jqfMKa5
xO/gGFHu5d8OR46T2jZox2XtpczcjbILbyOG+Fyt/8T1onPeHe7l2RlZZvnNKIZ4kQQWHaZzuuUN
YEZkZupr2TTZGcM5NZRBSQiuCUdDWovAvwvySiQWTc5k1Dv03cyT7FJNaroPRoT6Xl+8k2PNLh4Z
zBktsRgrjFMCwSq194E3N5bU4uQm7HnyinA4Rx45ORTgQyA+oImx0MN9yrRixkYX9r6sxDC3mSSQ
LXGvHPIbZ0zi1FEw7JnZBTxKmmpxQVcO8k/SqPB0Gme8lT5EL+mh49/1rvlgmllxUaYGcgDF2Tvn
lDGSLcYbIB9JDLRYz1HQTbsb8ZsnE/GQKi/TfWSL8sz8To2CNwyUknSxxXiHS5kUThqOVDr2ejfR
Erivkdjr0Vh63TZOjqJIDMGSmwFSixeVqKINysSiLWUVhe8q00xvNb0z7t8+isXhJXdCaQsozeFc
ehcNK65qc+9rPhQNgdaIHYvqzOV4wvhswlHMgdIxTt3iksjawlC5sKK9jJ1gTQQTrh1QvpgAYppv
nBBPGu6HjR9ikZU2FiZAGTWkulxHe5Un3kr1QbQzsuFcovZocxjFNHng4FeSyF+S53HxJQ+aE+y5
lMqL3hmjjZrcc7rqR8vGKLMjOpdSwZMtaVZ+LUVWOWg14Xh1SPolXvOzL+kHnYSifnNheB4MphxB
J4/2Udal6+MamhWgMNSK8p9pO2fZu2A4V9k5TnCBjGDVqAdKvDh8+0OLyz27U3ETo0g6Z4UfSjdy
YEqPIdrdnzVD+dUm1Zqo/KMofMda6SPifWtlNShWlLk9DBfW5AltFw2dHb4bLVWUX183oJm5eOhf
kuXDveT+4J2hFrQwVtGnTaLVGGs5oGabGgjZPRmjUxkb5QydjuZRaXXiYeJIzYJm2hjdj5kIDYTo
BvjsnW5nTXDmUTpGFkK65SbApIHgz37E4aqVUaRS5UbhHphuOGzapkzoDp97CEOSMHTtj6Fbdz8r
L7X0L4kWdeXXwnIKc+3L0AlvgI8iy6YFumdfwfamCa/u5MU5kPuRx8d35JsZM4iBNM0SO6SVbhvk
lgj3ftXE+Tb0fL1bu1ZXDDR4HqbsvZ6lFi0zye110AhYLUSNe6E2ZzZw9iwPAgSCa9K1XDPAHMCg
L+40CeWjrNIu3udx3lSbLMSqV67heck3z28H55M+yLw3VqhHRejdyMywksc8F+WPMgMVqm9f/z5H
8Qpfh2wu14ENFgb35XDr4lBoRuzm8V5aIzqtgdJpPzd5+js99MfbpvGKM8ZyfDlRvJ1fXjwKSt/L
RBWgj9YtXN4+pVn+u7TRk59Y+pvzGXOJGIYaQC5OCdWxxbREQP05SFISp4hgSJVmqIuK5kwEuxCm
omJKLRqUkzkTb0n6Lfv25dFkOk0moj0+IFlFtAKdcVW2XToiEBNW0r+g2Vrvrq2E/snXpMKK5NLk
oPxss2LK3g2pNKYLmhepYu2jOwElSQZtupGN0ZXbSNMRPcr7SKQm6r6NU53zFY7PBNVe1miuLs8F
xMVzNDqtZ1tFle5D28/VWuk+EnV+6lli7bkFvBaSqE631WTil1sQrZKOuMZA4/PXbfD4JSFuBVlE
5YdUHgX+w81SpJ7NEb9231q05uur+mep/Ij+veJcJHLC2gEzPddqyXVTNzgcqRHdFMEniPcJOkYP
sD0RRhJp/BDL0d5MbaadMZATxo6KgGUT9ZiY/DIRTUuksqBVWLyPRBC8b0bPmrZ2pE/J20/xrH/A
Yw/1Ew7UYl7Un9H1iejlaYEj2Y4CydBVhArkzRA10/cuic9lJY+3jK2yOF14TnP4PE/8RQCrNUYm
6WWR70skye4GY9S2VkLJIFN182broCYIrxzuGgV2agaHQ/VSYaRTlO8Rywm29uha8E1zFArtLsre
6gqCTABdQfbBcCGFLFk7pV91vpuG+X5ykTsebbq5NxbMxoZA8sxDcGoFXw41n80XK5hq2jRaVcwK
TpmzziTyXk4vC46csM6s4LHVMys4GpxwHHYlF3f8MBAu5HaV72MroRmrlVzFekdzvEZDCi1G4PL1
43xs9PNwSCVAd8GHUgtjNOuUHE5Z5PuoiWgJWMMmIEKtzxRXj7HP8169GGZxa7QTPsWAiAk8pCrY
1H3kPbrD2G0m06dpAEW5tYHH1q98OxqvVJc13/s0eZuQ0/wA4CkyVZJiJIPlkkU0xnqrUXPEYKaw
fZeMoOBHTXQXlYkc5uvLespgAPChRkHRAfCpcWgw6G4C1PTiOWiM3kN4rfZ6Bcy6G5AaeX2kU/YC
aFEqMBF4SkseZymIikmaJfuptEtUgT3k9ibE8QWQfsSUfr0+2ql5gbYmgqB8zYgLc1ENRSS7SNO9
1lmohoejTl/zNr1oOhmcWcJTlvlyqIXJxLT88+w8mN+7lqt/BIaabrq6S+wz98ipFQTGaoG35bmx
l6kTR6+UTF0/3cP19T+RaKj+aJDn2EmtHma9MfvMjs1O46FTaRIegbwDlkx5dbmGE7rGUD5YwyIR
+UYDJn/pZF71vlbCf8LFm94ZbdddFWFjnUmknlxSKhIANzA/YFaHVjkYYTS0GlZZqda5MYYQwZGh
Z6B/Y+tmlRUoqmCuqbsfjjNlmhVYKIugP0v7edPxwKE20XhmHWcDWK4jvjmpUkK/mcZ0OEpV5CRg
U4dRcJo3Rm3Zn0ZO/kfa0uikHmr9Oi3cNnxzVgBGEg44j/eMElm2cqLVkgVr2U72ugaEsqKQua0I
oT+9/ZxRkKDQT8yOs7qYWxKb6ALEzC2LuvrR6pMheQx8gEr0P7Vp4Pv6aPOnLVcS6C6ZLhO+DbfF
4UpyAkQZBm6y79HkfUCVIrmIlVXtPC+vv8g0kvvXxztxAqCBU+6fk9yU/hdegv6/OTuzJbeNpVs/
ESIAFMZbgmyQaqkltyxb1g1Clm3M84yn/7+Sz4ndBBFE0LbvFFayUFlVOaxcK+9zpQmTzAfPreaf
63wuq9+VxE3IabJmgYB5UBbj0g5LEX3vqqTae2Q3DgLYG0rrjOSQm6+DWAIiSmVzn/klok3v1KSt
Xoyi3FvmlhVQX+SOJDZ4y6ruBsMHjJrJkvsgC74bTMnCtqM8jCcHQiAHpSQ+Hqj3GlMoUph1zBJx
KqVKReWJwNHfkWYF5c6Z3rj5sYMVqpUUNNa4kxJlCD0CXO2nagsbmz7rz2kMfW8b1+nlvntsfjcD
AhbyDEAS68COJFexkefK/dAWwMrgeGR+H8aUMjz/B0OOSYeMMFJl5Pfa76e5qBwj4ZS1ZR2clLAI
PzAGOPzyuBXGJIm8CQfgW1rdugSw2QzglFsXOI3XIU7xVAh7r5e59dHkXAGzGFyKRI7Xa6Fs0BZC
5VWJhzx6MUOw8kDzxrHduf827gpZftUYSjVoZK6bGjWjLFqiqAUshaI95qpRD8fYMKrIC6eKTGZG
rld/PEgF8CQRjTSeWdzqCxpt7YxpRfTYKpIJt4/HEyrmxtPj+8RfLwM2Wt1wAF1/wcmM4bUhjfXV
gVqPopNKjIW213/aKAoyaEjD2aBzzyOprcwsAq6tPuwKn4mh97Odz55iuADixs962P2qdO1zPxjv
SmGel3lOvUYk7s4WbrkKbWEYYGS9GZKM64Um7dSKPFkKXwh49IeFPKOLlGrncG1dGIS/1GgZOacN
Lf/8bc60OL3qohLkZyz4qYIb9qWq6eiXVrKHEt1aEEeL7gOxPWn16hyb+pRQQGiQZhkRQeobC+rk
KHy4ncdNa4AihMQBzUOAW9cLanQYc+cBVsG6TR3TiwTCdy9lOPfBszKbjynP/kxWyDiJs7lyMees
zvOcqim11oLEjPjsUA1x874qxLzzEm9u0v+srCM1kCtVqxmkf7WBwvyi6ROaUbBgW/209+ZuhGsw
QvKCEIByzNZzz8yrU/wzstLXB1t7gV4OBlWoqYJDWwUoe1FH/8yx2GtWblkFlU4jHd0rAYnY9aZl
s4C8NFUKvxKMTp66qUtaxO6z5Tdryd1vM8U2uM97Vav/w61PVianvKgoEWRcG8ZMqrBp7F+S9V4M
TAJREdPu9qaitnwfnIyQxVOG/tY76Ebp0k02I09NHUNDnobtiWGafucG3ry1uC4ESQvvGI3m6+WA
ME4VWwylryS59qk30uIU5ELKW7TWr0oezsisj+olq5TxD2TjtUO5DLPfOZ2980s2N/TND1ldnyJS
azDUFLPyefgK/Vx+UFzlNVWa37t0rKCxn357/FmgcOY6sI3Z/LNaOZfBkOBApW9UdXQcW4bezbbe
Q0ZvbSMwGjmzSR5K7HP9fYM4qq1Kw0+pr8PQn6V/qJm7p1mwddrfGln5pAW40oIGrEQOMA5OozG3
nkYadW5srX481WQi1IW8h6E5vHK1TeD249jSuFiEpbhfKP+kB6EHyd/392ajBQhjyxsz0lvePDKh
UQeVBsehP/Tjd22xvMLRP7tq/M1W21OthO9RavgYTd0h0LuXTIzHQvmntPby6s3vKoMhIDs8D+un
zlJm3VK0kvhkHoPnxB3KizYgidUDB935rvK7rVI1jSY7/kgDnPHR1VOn9qWp0CDK/Ux0/6hiQN9S
HS4Ic/+WwCW3c9Y2jVEXoQXOTATF8euvq1mTU0RNhPasXbcobE6lUl9GxV6gwE1ifTgnKXHZf4gb
iC+B0aNTzDT1Ktizm8HpmmqWdZ8FHQqGmb02n0MUwNTRv+8+W4dOvuaM6qmAy9bjAVGX6ZUx0FLJ
p6plamgp+8aDa36Mnu4b2nIQSZb8E8TCHbpa02wx9JWZSeFPxAy/tMYoEIQsS28Wc7OzZ5trAs4I
UlPirdcXdVDbesTcQ+F3nY1mXREqT+aSmTs1s60F8bZJimc5Lr2mzGgitxsmvS18uPEKf5imyIuH
vjm1ubKnmb1tCjwB2CZqEzfov3LusnKpCuB3dQFjeQ1e3QuHmk6sPhl0wu5v1cb346PJ0oskg+FD
Xvu8it5zJJy+8I004M6f9dlzRmPZSXE3FkVGCGMciHimH9bXozYujP4Ax6HXhEzuwezHEhWXvhS6
pzZTuneQ5Y9e3Ro0EwB/UCamSLAeTZmGyMzjZUj8JQ0z5QPFeCc8RGHaVJ5VByJ7KSvXys51aiNa
IoLIaXdO2tZ65RwukGjQLv+KSL+9p03GRxNdJL6az/2nDrnYS6zYzlkn8vrt4Q0kEfhZqZCstGt2
0EKbFF1hqMSvTS2PLnVhlr9zd0R7qPKNJYFxEToQFPI4sQZ3jGabCzvVMr+bGYyxqbz7TmMJL4Ha
9fGEDVOSCkROV9ISvfbJTJutLM6MzJ90kxWhlXgu3elhLD5oPvyRAE/ivG/mFHPdKo2pwUqSVbk3
pML0gJd2x8e3B7IoBu2oAN6SrBn91MjeK1aAXf5g5iv3zDSw/7lvZWtzmCLmAYFHk1x79UwmvdWr
nUKVNsjd5DOdcUccMr3pETKdw51IX3791eEiaCM2xA6N43Wfeiae68cxzvzBbKv3UdGQ46JupkGo
MgSnTiM1ZNR9l2F1Y4mWnJkiFnfldNYqHR1/wnxQRkAYHgGINqkSrxAj0AkxjTt7ttW+g+FB7hhN
SRoXMlB4c3xrURTtkAQZSYb2p6KhzLFU1vehaL46IzpFCz28F80zdh6ZjatYQqAZpmMEhUGU1Sa6
fR0n/TxRnisG+2mx0H+0RGM/HlFJJk3J/ATHO455vTYXplmVDmvmx/aSHtSlRBnDRXtvpIAm8uA/
nGWAV6Aw6dbhNeuisN3bAxhePfXVyCk/2bmFHFpOqW063T8BWx8Pn/wJrIF+aV11HEFGOQYjnLQ4
w/4AyLC8AAx5TA7lZ5UCIp//WVlVKRR4e0KQ2pmvVqU4O0GQPgsrHR8dRKRJJmtlP0GFoNNXW4Re
fJW3ZsFVW5FLp+1cHWKzb3e8fOtAvbWyevkHa+Knaxl3Rh9AMhxDnpZMY37Sw8V4+ELnqqAGQouY
rjuV+2ufG+YiVu3MEozmTlTuw9r+rYAt4sejLkBqRHQrx/+Yp1lTX1RDF4Xz2Op+mOMCySLaU5zE
e0zPG5cDfT6GZySXAhgTe7WYounHdFRizQ+lWrwyf7Ky4mnumg711MpP9eQD7Nzn1sp9YJo70Zq8
eK7vXguAmmS0BA9H0rD2P7RZgU4zT50pyNs/pZ1IfxOwPhuwORjFuyBPwz1OqduDBaE6EgKAgmlw
Ut653jvd6Em/Qkw6vdud8zydTuiFdjsB4kpdUJ4sala8yCwMyO6NzztuEvauHte+WyegQ10ZlXlZ
2LepH4V5ER0BMmWNPwHpSPyOAdbmKNIezWVzFFlyGKtQmQ9qNGXduzLThHKOBqn+bnR62pyNcSYe
YkCgdQ+xnSLjm8Rq/R1ZvfKfQZsrpO+Uif8/N7SgPRD/NjP6nAUisTmli9TLAz1DI7lIGqkYKNIf
lQnkd0fE7ZbsgWIriCX2lnAE0N7q1ekJ3XrKd5R66NYlXlRaZXhRahNpJLSYwvCYAgwdvXoZ44+d
qBCRHcdl+TVIIQtF0Rx2xaOtjVlyTESRdse27ntxoAQZas/BUNqxp+cCpbz7h+72FpE/mg4x0QAz
p2sUmaGUIg4Dl4rqrNrPbYSUXzEM0ZOq9emOqVtPxBTuQQQgZwjWpT+zA8BcdKL0bVFXKBAuvdcM
ebPzPm5boVdBF5ru8Lrxl5VQ0U2NUvpW1lU+vY3uJQqqPan2TSsCOQlJo02VfbXX7jCQzMVO6WfQ
SbyfXdOCzzUNHqVHkx4lXItaDZAx9uj67IqkUt1mYS1FSsWyLAtUCpZigRRu2KPwu40KMcW0GBc8
6Q7th2tTmVMXdb+UlR93WfNhmFTtc9sk/Sk0x9lvNPR/47gtdkJR+ZdeX4cYlYznIHZZ4bppUOX1
rIOIqPxhnPTPFo/zuW3LEL7Q0D2EqtI+9Shkea6tmOf7br9RIJZwP65guHUQZ1gX2mvXbpWAgTVf
D7KsOqdtmYYe7W9qKWNXt18NMzD/yCNOzHkcVIT65ixIrNO0qLWNjnNVWjsB0O3TwA9iFgqIAYEd
9fHrDegMO5poxJUgryYGY3M3AOeuFd0XCmXZ01hl07f7n2DP4CpcVTVEDJIC51Lt9Jd+KMyPYTAO
r6qZzi9hsDc3smlNQh9hTMDP1rx4lR6YTdOzvCgtuldg9P0vBnRQvw5qfwoyxNvuL27rfEI5gT/L
TvbNfJm2GFFRRFxrzlAGv7dApdCejYcf961sXZ4ERZKFm1NK9/96z9RkFk6gcs1odAlP8ZQqn9NJ
tB/mSQm/3je19f2YoVcJK+HyJCG9NhXElQGm0sEUhAB/uY2DvmqkukjYuo7vTGG+A4HcWhq9PHhI
KGrymskP/CaFciGYneuwLv0qt7IPVWDrHixa6LWqibkTO2wtTWJrKJ4SlDFBfG1KiYNBMR1q7xFd
jR6M5eJO0ITZ7nRA38YO36ml4iY7r/WWg1CPJlyRiG3oFq6NRoGip11Oey8XQ4vcLBTF1fOoqnPx
6+MbR5DBlSogY72ZD1fyeZz7NK98RwlyL7XC8FczUrOjAgfMSdGyZWdhW18TFm6ecwbFabKtNg6Z
tzoYdA5aQy3Vy+kSoY+pWeUxB4r4DrbgB3VUZejHa45fQlwKg4C1xuRG8zLNsHXgmojiHQIU5A9M
If6A9f5Lz3zQThRxuz42i8Yszgk/Hoxo1xvXII3cibGFqW7Ri8SzGyiiB3e2/zKV1PkyJYr16f4G
3p4EDMqGJSgVyE/WJ68KyoovmTS+aBXjZLRq+9pWY3OMmOn+ct/U1tqYXZGSN7SdmRe8XpslWoMr
2az8CnTU5yCbEFMOAtVAHoMX8WKjh7Mn6HN7DhixBNsmB9LAJKzZFetmsdW4ZvMg3opP5mSkx2Va
9mQxt74hdS1qdeDeKQrKP39zmxDJMzKIhJsfMjU/+Aoqwd/zGqnjYyBEsrNhW0uSWT5ATlnrXx/t
wsyzYaD76UdFYHtBVE7HBtbPh+NMoF5vrKzOmW1BwZUoZe0LiDmOhYEEbTKl2U7mfRuWYYWhSrZI
FziF9Jg3H24ylrippwlvF3VySWdd+71HF/k0mk35y6xoDYrLRTDt3CGbX5CJI3qhGhCINdAsGpkP
V7Ki9kM0i+qDNpgw+JshY27H+w6/5RdytOn/G1pd/aUIRWp0ee3nXZC9K1tTOfWQOP7mdrtcc7ex
Jl+SjIAIC3EWCN+uv6Tdp5ZpDlblm7OG+jW89Jo3aa1xLDSF3ozh9M5Tnxmpbw/5shONbO6ipJ2V
fS6JAb62bQ2giUWY1LCRmJdcqH+HKIRA19T5dZOg/D5+v/9ZN/fvjb3V49b3trvENfasAEVkw4nn
Q6oHe6OZm1aoK9gMizrUCFcB5FBAk1TYbN4wNAVEE3UPgk9oT/fXsuUioBjYMLBSdHblr3hzAux4
0UVWGZVfFH14plvIVcV45eeG6tvn+6a2FvTW1OqWQp6gnHMLF+nzMDE9AXKj9/LaCH79D3bQ5vzJ
9c02reqDmtnY4Jj62s9IzP8AYJlanjIG0Z5QwNZzQughJ5xka9pZPZVKPw1JbnBFqWU9/0D7I6N2
lznUWaza9pVmFnvX1dZmEVHQZWJcF6Kf1XUVataYDTouAZA9Qr+hMc9GGU7Pequbr/c/4sbiJD8l
MbHU+aUJtPaLQEjx7cYvjapjXFod2vdVD0POkT5z96MuAxRz75vc8A/IqaGyQy9GMsisrpBejTN6
ROD28nyyvhcz6hUHx1CKPSWwjRIl4RSIPRkzkgqtk3Fb7bmJjKnwlbR3X7XKik+NE9fIiNfBe7AG
zm9pWydPxmQ5PrA79zdzVuJHxRgJ6ygFkBtT4SCPWic3oRAz+FZgl1YGpDPqlfJpHsIIfe/Anh7O
Nq5srSmvisBK7DLW+LKjULzZTS3iyK70loahxvubuOGiMoWicyJRx4DNr/1GFPCdpVFb+kiRdefG
7NqLHsbBlyCqkp1VbfmLxEfJ3Eai91cXpCiXPluSmenCmDk13Q7K1wkNyIe7DZLb9H9WVo9LzGCr
Hee9HJdMrPNkl9PXQhmcneO2uRZ8kVYQqH2G464/27TYqTBS1mLaw3ionUCcersad07YluebEIhQ
I5fpBM5/bcbI2ZpKx+lQTvx1NpXmF53mLr2H6NBb47u6GZ9GjVlmzVK8RTTdzkO9sUrMg1UizAeZ
vn5smjZv5g6WWF/JhriVRC3u0cj6qt5Z58blRUTHsIXMKTSgQ9fLHDt0cpwWZBv4r8h3naU+Za3q
HECOi0vQZI9POKFrQgoDdRjflHB/ZW+gyAyPUQFuW0u/T4mrvqrzYh/vH62tr/fWymrz1IAx8sYK
Cj8agurUj9XgdXnzz+NGmKDSJHMwWKg1NqTPJsUsQ7vw9TrQ3xfqYJ1whj0Or62lyFEwRt4gCsPc
9QerkQdMsoKrXgOJ8jxkXfTe7CdrJ+CQD8Z1/RM4F40umXxRTF4zlgbLYsUUFMHWMyjxZ5okw1dN
z9xvQxfWzSuiCEoDo3jqPBPZjq5//0Nu+SCc/YyO07Eg61z5RGAMtjkmOSVsVzwXSxB6VTG96Hr/
tWyJFO4b2/qeyNBIiDjdPWpm19/TNosEaB6o1DhPq+c8tIx3Rasle1z2G5c71WtCK+ICKqnrZheT
U0MVDcxza0U0fxsbxfBqNUuPkRq7j+dIlI0kXwpVMooeq2DAdYc+bVWcvVzC/BvjP9olZ9b0dP+7
bS1IkgcB92NVZC7X303JzSxPMoEfdrryPhgb9ADyQbwgIxfu3ElbW0TJiLlU4GSSyuTaVF1plBEF
poy6zI85SrPHJd2NEGUJY+3y7A5TXoRSspBzbSUKUG6PArdgyMwZj5Mbe4OwD+gWf7Ts5m+yaiRv
QvpeKIU+DmWg0IcLQKWmydrR6lu6TOhqUcWOVS30e4026N8U2MB3zvTmZ3xjZfUZw0WJlqxhgdlk
Jghnxkb8bCR5uFO93/yOhIfANOX1tFZ3Kmoo2s2KEf+oqEbgBercSBr58CmO+umToUTRCwog7bvM
HYgbDat3djxz4+6S5Xyq63xRQU36eiM7q9fmKGKAC84790MZaslpUBX1l7kZrQ9FDGu8Y5e2z//s
hoeHDwWYFArbjLOaxKar0D+KEZ1sFeCpnWs3LzpDY19zbTK/lYxeP35vcTuCYAYVTm93DWVrFLOu
OyUGM+paKAD3evmiJrr15f6CNnzmysrqLkHqMkJJBRDsUjXpc6jWoXm23KrZ4zXetMPly30lyeJ+
imC/yaXdPh7atGY1+Wh2B8HQR3NI52je4/XfuLVIzZDUVtkiwF6rk1ZVaulMNHr8vitP2VwZJ2dM
fq/q8nHUEG1eQg6JGAI2sp4Q1/RFwxkwFEeF+xy19cdAc+2dAHtrNajDQtnBJBC8vKu3yyEMiPuF
kVWhcpS6qv9oLVZ0zPtk/uu+H8gAaXU5MtPM/LQsApP8rS7HckDLr2w1LNWDF/RMG3miVMUp7buu
9zLNKVDHhVHqct/slltQm5U4RileuK4BoxDWc5fEkv1hsg6OVqVHA4qBx98Xi5SS+0oO2dHKur4w
ssVNc8UGvW4meeLVQh+fYns3AthaC+Uo8LQ6jD+UIlZWerApou5y34GP4WDXfflpFGG6U2DbuH0p
p1AbZa4elaf1WjorqyowHVhxs+G9MneqeSLhdL6GaV96YVQ7X2CgSj0zCpX84NSJtvMxN3ySwjYS
EwDNwNmub1+lWTQycgDty8KsQd4zAwdtx/Q81wjAP+wdV6ZWcWJpuolIIgZAmf2zj05jfxe84P/J
CBglnedM3rfX29bnRpV1dItgUc5qsOzt90ENrfN/WIlNWQqkEpIW6wCg0lo9H5Ef9Qs1Aqg08lpo
RPmn+1a2tgZhIElHK2Xj100ckQvYORK+V5uFyDK7cad4g5l171FRG7/ct7Xh7VLvgM6zFIy4SVNi
URvtqJEud11NX9GV42VqWH3+D1ZookPZDYAXtMb15tTK3FSAMXC2EcGWg2bUmZ/O6vLnfTMbhwrg
H9k3EECGd9ZjsWpnTFUSD8S6STd/WubI6utDk44MrBpQDLWHXI36+ej2LVKFaRT1z0MfjPG0c7S2
vik3IV0PxNVBlq9ukAop46gcg9xfpvDPOYm1F0eL853u0dZa6ZhyDTKxCVpu9UnzVgXfKHi43F5E
BwgBHUjaht9Ms/sl0sV7kQwfhg52uVRbdlDKW+7JS8ZBY32gblaxxsgQ9aDlOce5Mu0j6Zh6CrsS
DHid7jGHbS7yJ+Cbngu46NUiGfBfKs1iHiswu7/qDPLd1m6ebDf4utjLkxJPMMeIP3Ij2zkVG6Hp
z54EDQPyW0rR1/7a9UFYpylDZ0HR1rlXm+Hyh6j19rPTKI39OerUxHqKGdJpThQT5mXncdj8wjyj
oKCpt9yQikEGosRR6uaw6TsWKoZCGTxVy4aTCQJFP9w/NBtZvFQTZ2KR3hbByeriRCgqrW1BLKzF
qnlEYU00zBwN4hAapPZ2app71emt8yGPhywcSP361a7OgaEv2YjrTqWka5gVczjmgSq6nZVt2iFZ
g01ZPuhrbjZG0HplVpzcHzS3QHBkWDwHrOLjNVobDBgZEFk2jPmr1Rh9JVgOYN8yZnxPMavqfZhM
e0yYW2uRZ45gmPeaaPXaI42ljUq9wyVKRU0hsa1C3zFS+/W+L2w53lsr8le8Ce9Tq6XNPgjoL1s3
+ausIJ9w3TD8lgWj+nheBNk65SNgvxpSkytTZq70FXVcNqdv3eNYV+FxAbD7dH9Bm5+NKA6/Jpu9
meJWAycrC5PPRkc3/Qsir+BglY74+76VrSNEJ4NJf/6jGrfaHKoeESK/XBcAZ74xYPmqDa3rZY0y
HJJpDwmxEeLD10gpzJRB1Q1rBxMBqpPBZ+HPQ/sSOVXwQcmt+RceROszkwKAPMSeIMCWW1D3gPsE
1QEq+CsXz8fKViAtL3w6WrUHjZB5qCJt8STieOfMbq2OigRoOHSKiLBWZdNIS4c6VHQel7jvP8da
U2SHTjfDUxsswe8dinMn2EQePl24IOM+LqkFlpn3ufb7JRmmaLTb4mw7bfVRpLntocXenO67yY0z
YoWsGa5I6pcSI3tthZJSo6Lhmp97R0zZi16N3fLJtoJsTzXwZr8wBKiKY0UGwzzY6iMqAxjwNs6y
M0N0DXOqRoRgrFsekrTdez021iShFwxDgIUl2lm5fhsr+phYTnZOgt510IlQk6dmEvqjJ4wi6c9p
cxicoeFbD8TQTQLvXkfpGdeJ3hWjGfwBeWjrhSZCfF6qWdXx/l7dfkIqU5JsW2Z73EOrTxj17WRO
fZ2czShqXl1FHX8E9dhfmH5wdzDat0hims/AmiS5GjErafu1XxTm3A1R0iRnbWLSFxXJ8XlANvvj
MKv9H00pnJOq9O6zO4ztc4G21blsi/hTCExpZ9G3m8lVKWnMYcphL9c9iyE328DMcxYNkfc7FSbq
pzhJtB0rN0dcEoMz5ctTAjE36t3Xy4UY3Ry6yonPjaorUIRMzuvoDrMXxkv/ZzOp86dyXNSHa7fS
Kn1UsOIUDG+UBxyoSKgdzPFZ7efmcy/U6bWhyvzpvttsfUHsoHEGAvu2/qLA8+lkphGfa8jQvLTu
+kNN0WLnC968N6xFxk9QyXHAmbK//oKOlVdaOJrxGT3F/FMjIhSeCjcyMiDv9fi3aQARvb+un+JX
V4UlTEoKRwi34MLEUa9NxvnQw4BbJedFT7X4N1dp0uFgaY0QHxUqx8vZWSqRewKa38Xr7cH5PhlW
Exzpp6jBSa3SpnvW6fsrvmCLDa/Juz49LMEwZYeeW1HvKdgnZf5R7Z0E2YlRnwvlc2C4XfCiIX45
PmeQ81nvtC5V4lMSxENzub/E2xNPBEeLRH5PSoHrm4x0vFlUESm+YiEL6cEuk3536yIEcmsn7R/3
jd0kGDLu4YDJXBiFrnWKH42iCkltEphIqurJXrrqeSmc5qNTtsN7IwvUv2aAYNSM3cG/b/nWQ02g
JwhUYxxc9hoPaI0aon+WGp81JXNOVlsAAEHl+9FnnEYJTypUGnxJOc567S5m6tSW1lqc8dBdumeS
RD19YrqprQ+A+1GcAlfRp+faykDSPbhAcibaGpxBzp8889emcxHydwdKeHYVK1AP6aDoxwzu4j2k
wY2/QJIPxlZGYIx3M7l2bSeelNgymyU+iyF1PlEuQu2six39qRs6MET3F3Vz4n8y8jPezytB0XDt
nLVk86tEH5+VSfuBbChjXbP2MrrKx0Vpdnxza2HIhpPLEEAIrF0vrHGXvlRKKzqXetCcuiywzlzN
9XMA+nEnPL95Cih9AgyCUoBGnlQcuDYVlNCGIxnBRTYnWvKhHWPTfB1T3fle2EMUeU2vhMuh6Ox8
p/e6sUbqF8xekRoCGF4bBrGs5xOqm+ehHTTParinh85JvcmZ9qgobg4ca5QqNOwb+H0GPa7X2Exj
ROuBo+AkUN+hItUcAm0Mdrx+a0H4PRk8bV5ZAbu2Atuc4UDlnpyZTY1OWaiwFqEmpyUt92RIbhfE
R2NOndyNwI9G7LWpUVmW0p2N8Fzl03BaZkd7zdxmD+J4uyCifxvoBNcUdcl1Byi36nBpnEj3sy5N
/8wc8nZXVMmXsKHje/9w3XohpqBOkHQdtJR/jmW+yXoL4rxKhUidp8n8NW/Cd1UfvxaF9q2ei5e2
qR4+X4YEdMnbn+vxZvJPjanuMtWg+VXUOeegR68qMfXqXQb57M61sfERcQiAOQQKuLklt/LNyhqA
fxHwf81XC/tXRHaWC1jz9KApXbTzrGxYYt6AtozMArgWV07RM5nFXLKm+dmcCxTGq96zKkv1UTnY
E2S4vQtJOPBAuHTZMkbBrhdVNHM2Wg7ktWU4dF7PEIyWpT+cRDk2dAF2fGPD2blu5XgDMbHGVP61
MUuEutoCKPNb1RYf1XhI3ncqgtH3PXDTCgk6I79SvXANhNbA0VbM9Gh+11rzSwxHzkmNkr0sd3OP
QEATOkpWmjXgBG5oRMWZL/LdgvmhAzO7lPpqN4h/1LXV7nVWt61JQjQgVrwnqy8XOSHDX5WtwbQ4
2p42as3TgubQU1Y9ziVHCkrMRmADsS2V4pWbt8IolBhYiu9Ejfkc10VyLubmYXZjaUUmRhCmMrC0
JphoY9dJ3cTk8w3aeGkLo38KlrrZySBuLyPcDHwwQ62ABcg+rx0uCurJCaNUZzpJkhyquZq3T4tt
5u/1YCq0w5AzdXYIEGmed1z9dsNMqaxKmZ1iGPzNq7o+HEhKnDQGJIZJ6D7nkDQcusl13kVL9TD5
H28UkBOJ4wL9wQN5vUhlmgK7Nybmghv6+5rTmZ7mzHua17enSsJbcAhmeCgmrVEeQD5V6tju7Odh
Nh7suKsOWT7vsbJvWaENIrdKRxF0baWK8gWG9GhhjCcaPRJ8/Vh1zl7t6CZhYAAcuAWEr5qUiFrj
PZVKcdw2myZGJQzx7ASF9Y/Ro+JQOGX8R7MszrGN3OJrVnZ7MwC3bsGNwZw6UFPiJfKj671SEfWK
BHMvfhtOzTkfwoWwzK5PeZU8jAiSlxNvFTcUPCFkSNemsqCxx4hReL91GIllNtd0DvTHs8vctrWH
hoX9JH9M7nVTon199AoGIUeUTjDKv/x3bdvQywXut9jiAdOCv2LmphAA6+q/HrYiiS4kPzr8HZCv
XFux1cQegqI3oZyKLBjJnHz40iWVsdf62Ng0wE0Aq2RpCbTaKobP3DyJ6jwUftFG6onp1+HYzHN+
jMH2nB5aEq+jROOBtJa3h3xZrpek9OUcqkYET6IdBcthFkMYeoU67xWhV+fsXztIBiIwIs/Cukab
Nly9JWCqi5gdxdOiyDhFTFHsXIKr6/dfKy4zL5QZkUK8oZApl2WKEqw0RdL/YK7LRh4pCIfmqOb6
/M+QO6m4xLNj5juGN5f3xvDqSgx5XsAEWdWlgs3tc0Yp5NeOJvJOXr5lBfFFFidVRpnuvd6ssmP6
ekKG6VLYJHNFl7vnqFHm74+7xFsrq7UoNvo6bZ7XF9Polw9R6bifEig09gTCVoHgz70CI0YNBQAX
F9TKjD4G5dKhbH5JouG91Y2fC1bmmX2/HKYKvr/HF8XLSBuaCBfIzMqaE2bBknR5d2Hi0ZiO4NEq
BPDmRd0bqN1yQaJbbkJsUcVYnV3wW52wy7SD5LQFSFUo8EbQ9iun+Zeor4figxpEYXVC48qYz/fX
uPFFTSBcgApovwB/Wl3ApTGkBlW4/tJ2wJO8QQUa8mRPOfTKTRcI8880z0YQXvetbiwYZ2RmAnYh
2tBrJv/S0urF5Em5ZEmYHFLTCnybCCE+ECmi9abVybOjGO2D8svSfYBgIVZM71ZKIqwS82VqwnTM
FszqyoiKVunGz3m06K/3V7dx5Ci04Z20l9hSdWXGRUwvdeOouZhBG/SHpSUm+RLFc7jHhbJpCBAp
BXwoqyk3XJ9tiJ8KY4gtzvZgx4cphBpPGaYHZRfkV6NVRnuJW59bUshf8TalnCu0fCDSvAi9fD8p
dn82tSXw73+zVbSDEcbz5Q3CKaBcvz7ZaW/rQT239WUyu/TZrto/+7qm3oz82bOT6Uv1KQgDMzpm
hV7ucevfngFAeSToVDaYEeGdvl5g6eptR9WpuiTV2L5WVYbWmqKNM5R/to0+gRm25YNdz5/rlXhN
Cfkgulvn6aaVq/YoWK9REoh4NcX81ypn9OVUZeN8MeyhO9L77P68/5m3lorGJSEyYDaGl1ehXaN0
MSMlenPRaFw3vjrNIEdzgzAMwocs1g99URrzznm4Pe0AWkhxeH5kyWW9VgZHNSeE+/syJ1PzUrl9
r/1SQEyQfVBc+K0OTIkp8bkqF7f5/f5ybw+ILNmCdZTuS+VqdUDAo1hTO+TlJeyC/DlAkYoORvXg
pJTcSwZXwQzRxib7WEt4Mx7YWPM4lpe+nlJf0ev609jVe626ja2T47E8DwiVcr+stg6csVMkWVZe
VPjCnq28cP9BGXA4klYW6KBp+YPKqP8uC3iDSi2OdH5dMXWMDFy+rpeXJhxTuNF69HRjFIfvb9Eq
bv1/Vsh0qMly9NY5KIMpptGl0ImX1lx6ZWj1Bz0AsifKYK+MtOkNjKtIhDm3zPpebtRAEwzG8AVH
s39y+rG4iGzaixo2F0SrhjljEMU33s6DGmmAJ8pLkBAPhXGzHAdjGF/HJm6f7n+7TZdgf+SYO6W4
damqTky7ZSSmvOjRuIyHPGj0JwSEIV7QZtN+rwWV/lgV/d/doqpNIRPiRbD611elHpbEqYgxXSaR
2t9MSLgPpWrHr7lr7yl2be0W9yN+wUgdD9wqKELlAeEqdcYxdG04wXRlHSMAXYf7n3Brt5gGYISf
6EsqIFwvqJXDIpMRVhemf/svSdZYr0Potu/CWt2bPt8yBS6eA8VRBcK5Ko8NSmfVTYapiJTbC9u0
P81dYR7nvoh2orqtb/fWlPzzN082udlS0/IrL65I6vJIpdtKjhWB4M5zsmUHBAhHiheUYshqj7RC
W7RJC8uLlYvpKY1My28M2F4f3yPQEkCN6KnIYub1asoaIHNdJygOFFUVvGemuDA8jQGH4HksUDX8
Dy4B4aBE0uDk9k/ayjcfL1HHzinsBceb++pohG50TvQ6P8x6mu0c4K3vR4z47/Sh7C1er4zJDcg8
Wu50vtpyLEW+HJqqq48Pfz/ZFeUZlGUduJqvrXRl52Kn5tB2ymj+H2dntiO3sXTrJyLAebhlTV1s
qSVbgy3fEPbednKe56c/X7Z/4KjIQhG1AUEwYKijM5kZGcNaK5hi0nffEe/Vh49UdDSxY+3Oaw8E
iQCb2ilaOuuZhUliiUIvPHxr6KgvSY78ptBnfxaunzIq/pCaIt057hs/SEMW9rUEkUnW47qSEysw
JhCGK65Orqif7eStqg6VunTHEaH00+PNvGuL9hTvCI0qSpm3mzmYeqU0LkfeXSKiJiXrm+pcFg1f
rRWJ8blRnHHH6W5OCUkEiSHhKe0CiVe4NVllVmSGNHCu6hzPHzMqw4eMoR+/PF7Yxj0RKMh2Du1E
CiHYubWihJOZuV2GldISB73pzLeynIuXxKvnHbdxz5SkssOrAmMCu+LWVDyWauEWKNdPkyh9it/N
uZKuvUti8Rx0/V0qUoICGFLEfeaNvDWlFoNeMCxWXOs8s15CRfXe9N7JPjSdrT4bbMoCPq++7OnQ
9l1voFGpUenMlriKxGGYq1J/L9J5bxbi5vjJSR6EskDxQbdSu7tdT1ZkoRO3g/OiW8tbrmlBHI6u
z+iSr4MSPtkfwKfTHKJBRa7M1Bc6IbfGQvAehcEUj2tCeH+yuzDKfDdMwmPNP3uSM/RujJKAjKH/
xR3dGjO1TsjZMsU1sRL9WESL5y9GsQeUfC/O/wRrkmZ4r0hmAQLI8u/qMYHHPJYe+Narq3fh4GdF
31aHqI9z8yWz3LYMOvRLplcAvtmxqXjd/GKMo7c60jprB0e++ZYy2cVhMTwZrDDO63bF1iLn0bgu
2zsXHoOwQ099Afdn/XCTZvrYIhwz7zxtW4s4Zaq2MmKUSqarl6BSnbAr6i67xp3d/N46WvgB/m+e
Bm6fOvkR+Eys7ZjcOC/EiuB1yvKjh1zcmg3rdZ1rNZWZXRsY1H4e59rBncw9ouDGoyCfDAcdNBd4
W5BOq5MatRziKbSG6zjTjSFS6X1EOZpDuVh7ksTvr8ntCSJnR1eKLEymResVuRm3QbR1d416MX00
tZk5PnXUCiyqyQcvYwCgq1m9bzBN9FLpRfGBvM35cxSW48ehGT9JruBEU0tDQRuhK/CVG4YuZA4A
pHXeXIuia36AI9T9xuvSncO6/Y7k0IAz3sMIHQDU7WFVWy1cJk+0134w++g02YbC8CfkDJ4N9mQa
TW4mBW3pv69DyiWMGYwatd3VVbTuU15a2Xk22vQHQ3P14+MXb7skWnjgq6gGsjC6ybdLghYwZqMy
FNcyQSzZtxfF+rXV1enrYzPbs0nkCp6AFrLDEJU1sHjOaoNAb8FMZ5sHIhg06nsy3HhBHPixqc39
pjTASqQgM/hiEvfbFc2LW8ODLJdrLcbaj6pB+GlipEealQ0z58sfj81tVgZaDDQv7x6dE5Bqq1io
NWtAXJ7RX9OFucZZ1WkoXCK7w+O+ByG+Y4oAD0qH9NoIgq+OX90L1Z2tebiWvZiPDit963Otfi2r
8OmikURD0z+mEk8aQLJ7u4lRW9iI4SX6tc9RJEDerYKFZec7gYn8hW+8CH0tiFD00GyQixtoxmJX
XlVrmU422IlzNIYOw1DT+M/BZPSYVVT6h7zGo+7cLvlFNlYpxNFUlrJM69zGmAxPmb1Jv6qDEZ6a
qGlOS+fGZ6/Oxjdt6YZXpzDzt8bOwv+i67FXsNjcOAo8IOOkOjkdPXXd7jXLKoF04c1XpbHVI4L+
EyKD7dMJHFbIP9CVBQfFmVnl9CAy3SzVuAVtMRXHebD/sdpaP462tleTW6+H8IhEUcrgI0kuQba3
RyWE2J+lU6sGMHOUTyP3PKgMc6+Ftz4q71aoLCIrJJWF1g/ORFibe7G7BKHqVhLe+rUxx1904A1+
F1l/gGI+P77XazciDRKdU6wlaOY9XV02RjIks4P0fpDl9uQLJ7KP8xQ5vmlk39si+vLY2p1NlKQL
nfyNCV4bycGmtirbSesp6KH2H81GCQ9d3NU7rlF+ip9PPuEO8j404inQ4ozX/XFFRtTA78ZApEX5
X6vUzGM5LcNlqsPsJaxb4/csSYpzV+6G7PcsM0CLSpJscXD6bw9JZ4R1bjnJGJhaUh+ndmmPet22
R36d+ezmTvm5ndCzCevG+/Z4Z9dOU66ZuIjGDVpRklh+a7nJpmoxxnEI0q5QT0DxlQODG1S/CJdn
/TMztWirMfKK94t0dR1ZTjEwFL0vuqCvFvsrUgcwv2st+lo50x7D7/1n3X5KSk4UwKUEv0wgVw7a
6zI1igetDybDTlTmoS55FCRKaw/feByz+BiZY558dcdGiJd5MKLFb6c8cd+0wYu0g6eCEgoIqoRy
mjN1EkfLZEbRjqfd7r1BlVki1Hi0thSf0TTHUZ+mPoBHBe6D0YHVpyFxy7PXZ3tQoXu2yAuBSXCI
6eOuNsQayjhpmYgbxLldHnpKaR/GfIy4S9X07fGR2l5WDjKQdMbJ8/ZvJDRTEWkFjHOOVFq1Xzy3
07/NWfLknDbaRcBXGS+COoskoKxBC2qYl60r7DYYei88xJmdHYRtdjufaJMLvpsB4UTShxXqsrf3
Qy/0EIAx42MW0yj/VJln+s8kkNDsuqQ7pZU9v0ZMBDnTj1ZPdedGVysa3ZfHG3rn20Fze1cKojUG
u//2d8hDa5kSV22DNFGLNyusko+N3k2UsvJpR0DgjikCGsI1+Ii49nUdKbbzpHLL2QuyYUkDPQFK
U1tKf7G7p7EtcCQ4+lJlgiIPGyyP0U81VH3Ju3YIczdQs0rzRdMmZyGqcOedWkcz0grPOx5ONqhx
cisrjgkwiDA+iJxenJnT7AJJSsoXRLXDc9sO6TeTgCfw8jw+V7OdXh5/uq1jp6QKsU3mguTp677m
khcDo+9CJ6jBA36ce/tDTcR9JbdZzkQL9XkZNO2TAc/h+Njw9n3m40l6r5SZgpy7OjN62LWWtSRu
YDrZ71GNRjoatiniltnst0Ldiz+2d57Ljrw8Xky2/9dPJwI/TUr26QRKnCLhKfoxaHlwTo8X9T7r
7tatUx3g1EhlPEoG66ogtf0aII+iB7rBdDrQhpE1BMSpan90QDHjuL0p+ru1jVJD+rh2y0+F2xnN
Nc+bMgYlyctDy7zTtU9p3jjxFYR6+NsY17buz+7UKy9tU4Yfl6xEC9qHJWEJPwMXIHwIL+2e0PX2
bIAaJpZBhp2nipz29mhSkZzJgiwtoOMDy2QOO9VgYNeUjZ80Ki7juVBaC4BBrVBycu250nY4ptsz
Qo5O84LzycAcctzbX2AMlw65a6EHmcaYap8RrJ37TRTu/Js7Oc5yiNiXfsfBbA4KtuRcKJhgtkRz
rvypQmAAq7VLgmbJpkvqRfG5BQTx8vig3LNCdisxlaS4G8HG2QxLiw5QGpiVEoVXM6z76oBUwpzt
vA93DMEIhlvD4Wc5awQuBLBOS5cxDTK3gj2nFt2pFk309enlSOEfQFCcFsnyv/1QTdx0yhTFWQAu
A0qsNdeHJEbn8LGVje+n5gcZiZIxPwbciVzrTw65amLLnMYwDsoRRSY7qfSPpY48hqFnT44yJAaR
piiMSXwXxKRVU6vNUqaQ20kSgCZajko9hQeG0DhP1hXfrUhcB3gLCotrGbe2aKKSLk0cYKwmNdGy
sj6kU1Tueb9N9sVyeKElgpcqB9/pducKd8gKLy/iYBgb95cuXcxTltTWZTJV8XF0lPpCa1R7sjog
V0dbGmiXFPslYbk1SgW8nhKGvgURM17/hMYx/5m5Q/QhcobkS23Y4+fERmzz8RmRZ+DGAZN+yeoR
H01CPtZFVNUaZlNLzSTIdSU/h3WsgurFez5vBfofBEAQgGCQjNuleYtLUdaM08BJYuNkCrQuQ83c
A9feOe+cc8JI8N30cddPZBRFaT/nThrU+jgmF0aEmcvZSNtIHHIv34Wv3TNHdY/aOgNteLtW18tB
DsQ1lLEK6kaEwTjx5LutFp0BGxU7TnbzslDmxcnylYDAkpyvnGw5D1Xb1VUdhJ4xVkcPIEb2CUKE
nR/ALuuMqo29SifcWvrhIowKAcDHH3C7VgaLAFyjZiWjvHWDd6h0q3fhwQTGYC1Hdvq/Kk/3IRqW
vTu+vXpYYkPfxSfpXKxcoxBNgX5hVweIq4QfK0UxGcbuOL8QixvHdLK8F8tZ4uekG2UKhZYG7zbU
StQg1iWyaADJbMVdSeK2TBcIj+2hnsACDnVa7Fy4OzsJchiFYxicdMzM1S0PUzX0tNAug1pjeDg1
Fn1JDqM+tu1J69RQ2YlX72wnHVdCZYhR3Lv1IQUhwPQ6j3jDNqLxrIXd/AGAzfzZgfX42V4y7TMz
n/bmnW1idDJSvJmcTECgTgPo9rozOndIi7BNAoeU4A21NuPkDFN5hWKnCb+ooj75suS1J96qTLHa
S5fnzs42b/0aSSQzR+Bsy0bm+leYobwb4+AqVzTTYoaXO67P47HXWbxjhScPV+3JefcU624XWs86
TZe4Ca9LLaLPsOu+w2NNvjy+e/eMyM6TrIXzyKorI6m+dFZtZeG1iPPsXMxZdzBSxFkfW9meSwMm
BBBRiTggsVl9sxSXEulmIYJZQ9NiQbUyKHNYnZGl7GkbbU3hNCkbyXSfhHENffdgxRSWMZZBDiVs
OtjMLULI2VKsGD2eERnuxyvbnkZSGI4+46RQagcPc/uRlKweZrtxs6BKM/2YZ4YRZOkCtF5M08eY
wXFnzYmcY9WK8TSK8Ulpbi4C2SpPBOxvHDKVlFvzeSbfXaVfAuZlZcqxNA1gIybVjsFn8MS8J6a3
PS2Yo1gDP1KOrFznxxn89rhzyiXIs9l8iSrPPTJ6JD493tPtJ4QCRBsIqCg1IYLY20V1xAxjNkdL
IEKbfkljOK3vdTl9oBCNr73q311rDMuWO0jNa1Pc7yYmfivOHGhq3V4se2DKT80pbZnR9P3xwrbb
xxvHfDMGIIOLoVN/uzAvLkaE9KeBMrhRC+rgSQI/yAQR/tjOdknyLTU9wmaeG3SiVnYKMHpkakNg
hIPqM0SxfMnQJzh3vbo3VerekkjRyEzf6/trJR6vZcbTAn4kcJQ+f1G9oj8LBdHbxwuSG3MbSMqf
TwJoyikmm3etmpTJgL2iBY4KmB7lMKNgSFfEZG60zcdpOBOsq0+yj7lbEhRNrAyyg2Rq3SF0ikib
QrfSghSkxjFhWPZBNLFz6L30ydnm76bo6UoBaYkPXbOPmzxf1CWPtcCY6OPOQ5afI8Zy79yr7beS
/pDQ9X1NQMxvj4WlVzNawIYaDFRKT43Q0PSq5r1xanetAEFED1sGc+viThRrSPUIVw2cNOzPc20t
vtE1e1pM2+KO3CqpsSNxGvQdV4uZlwUNmGFSg8VpxHTmfJvxP1OW68VrMemdcXGoyJifO2Ue6kPT
WGjkDAqSPydcTzR+ytS+jl6qourdF5Fa4DIjK4wUxVfzurXgbeaZ+12bizQ/qciu8w+GglklSRsR
mVpt5e1Nrbq3bZI2rTGKCz3ltahOMulNQ2g4U3JPpu86PPtXic/fu0lb1wCDiOobQCweDaq3t2dA
EKRm3dzPgRMqxVktPNk2St2DIeonRV451JKsROACCBqS9jr747OEMcM4caxmCZa8GiGfoTrlG3XT
fn7sH+5sHnVozpps44DnXTlWs9JjJ2+TOVAJAg/zXOu+M7ji+NjKnb0DLUA9kXmt8PfW9yfOZoHW
yzwFXdnUL3ODYElc5dGhnLu9AQ5bU6gEsH90F4mcNtLalql4fZmEdYBr0N+yTNX+SLzJeIVro+zg
cO6ZotRM/IKCzp2AaY4nz5mMJmgJ21+YxlIeusFClbpydwCh23QBuRfYj9ii3UMIcXv2GH0R6Unf
1IGuA63yU5Ertq80g1L7oBDL/DxMWlSegRwn3tMvopz4SW5EIxFs+VoTsuxK1+q58kFdztoVfGJ3
ahXNOecx7aDHp2T7VjFjFLyRrERA1VtzAgXD2MyospugKZT8pXUy76XTiuKQ9/lwGHrV3knft2ef
PhPvPdEfVVm6pre7SqXXGvvSzINo9PIr2G/zJJTh6+NFbQ8JRvhm9BZplfIK3xoZ0zw362LJg2JW
ox+eGJ3jDFPlSj1hPD1vioREtu6Rn9wAbME/xyq5VR7QtOoPUVZbftaE4liUUfQ/mALjDduRLJaK
32pVqdSRG8MxD3rb+ttYGv0FVpk4iqozdxKg7aEgGAPkTSub3vlGfMub9TJjHnEdjHRC/8odsygD
Rnj081nV2iSiQ0GlcMdd3bPJgSd3lIgLEL633wzgm1klzFQIxBL1X1Faa49JbsRnkVTxH0xj9nbs
3TkjMjPg2NMfQIRmVaYVVqmqi1JUweSZmeLneuUsvlmrdUrmpVb/PD4md1aHRjtlI/7QE1/HuMM0
0i2nORCQ5aNybeqZX7va93BSrtMyVefH1u6sDXS+9F4sbIuDs+PRrAxEzehTMSrrXPWF1pwYF9CI
F2CY3d680Tt3Gggh7TiyZSoN68aq27eLV2Ux2BI3m76qghR2rJriy+NF3dlCGuKIm7zPr9ykI+Ns
ItPShT3dztI7a3YcEQRV1qUDw3xNmT/69CsNGEeKVoHFZFrAuptjFjHVoV4MAeAC1xeGNQdWJdqd
9+zO3kmJXOBTEDeAL66OvTMWpaFD0gymZAAHl3vtNaFZ9fJ477ZvGVQDfjoOSsZRawxOQqNAj5V0
CBRQrN/VZR6O5pLaly50yiPD3NuPymxoz7p6zoSkNLONuBA0pW5vdKHGiR0j7xiMjWZ8iXUj+tzU
zo/HK9vsH0agfsuhbMShfK9bI2J2466IlCEQM9iEOUnyQ5FGe+K496yQBxPvUkkgSlw1QXLdmD2F
2Dxw0zI7drk5+Ka37JXQNtdWXiJ00ujloyNJy+12LajpOH2Jqhgd+9n5xNxQxgA4dfJpLHLx/Leh
HgLCmHKofP1XppJI6es8bcZAGZVWD1Qv76ZjxFyjZ2kNuB/yHcq7fH+KMeuyYGcqI1++GAOumfnF
UYbaN5iy++3pU/BO3SFaIlegFHO7czAaGHHfcNSsScwdBeu+v3a2bcU7mf3mHMgZm7RdwTHTCkP6
/NZO34dDx1MyBTFn+0jyOH3Io6p51n1jBS/3jmKm7equVgOX2Rvo7KuBNmfxYRnbyC8HLztV3a60
4ebISVNcUoJ2MP1coNsFJcLo51nL1MBGPiz3czccCHL5QAS8EUWY0+PvtKk/WnBpaEfxN+Etdc9b
c9PC9GsrZmWgHJOz2vbKH8PYm1+7PI7OEUEJsE5tOhpG+HeDFO71sfU7iyW+oA4uJ/aRTMqv+3MT
eFKKCVyKGsSRZr7apeMxOKyID7ER1zuPx8bhslCL7qUUpwDLtWbeJ7aV9A7sgEClMniYi/7T6Jon
RU/Hk+PkH5a83JNI3h5NSTbkQkseL9C0VaocG2VuzKAhgqbpp9q3Fe0/0PS8Z8HFcnyoByTNkJqH
EB3XZ3M2koRroAaKUYE0HBxudqkOJ61y2p1Ha/u5kKaSRB3AWrKFuUrAEpQSUqY6a4FaFOHfYzeN
p6JyyoNR9epOv/mOKZJkqUjO7kmMwO3J8IphUXK3CYNwKuPaj9XJOqkQ1v1QePOzMixsoczIacRI
dAw1u1tjDHPE/XtJSGKuxP/YhZEHhl4/OYaP7i/vPXca6BI4Meqqt1aaDEJjHqZOkMZjceorXYpP
N+VOprA959AEAFRIDB+nfD293AV1GoVqagdKHZfnNBZp59tj6p5glMTXsB+nAwWDp8u4zBKgQQ8X
gnCT/16d9UKILuXZcQKjMkaf01NeFLOad9a2CTh5R+gCSQPUVNnQ2x0cTA28dKgbgVEb+sk26uiX
JKJ3IgzF+eAKo3z2TZaVdkDaEgxJsrCWs4lkH5KooH01agaXw50sESUJs9+edIK8jxKpDGqeNwYC
1+2qwrAYFaZsYiUV4R/dbBa+lzfjh6lfxp0NvHVJ3CdcHwglciypNrsBztFuDNFT0vpz5U45ZkDS
Gf6kjcoeK/T2+v5riBD6fa6h5OSsvtRYhGQHyzicG08rzmIawAIMdfyBgUV7zdT7pshCaFVItP7q
8hoiiehlzMN57IzTZBjtp1Lrhl/7ZQ9AfW/zeCFBeEsYNa2R2+8kWjgeaeuypo4q/uglnZ/Pxp7I
iXzf/3+r4t+dIzWAh0ksyLO8Wk7EKB/GLmGl7UzxKibTOiux0R4AhdmHDNjBL3apTK+d2u9kc7eR
wLth8mEeKo4H8MD1MayZHZTozCA5C81QLiCqIwLDrlIvqj01xySp1Rcwg9qZAbTe0c7MvSFGd76j
DIBlB40HbdNdqBnsmSwL9rtCKXx1TNNDGxdzkBdVshN2rAD7/7dWuq60PmXTeq2jWilmY8RZNZ7n
AoWSMNS9i1I0w8UwRXu00Yv3e22ZX+WMcTms0jnFGhMUZrdzfEubypc+RzqlWFLn62NXcOeIwRml
wCj73DIvvD1iUdpAjxgS9qArtNMi3NIfhiI8Prby3kJZnTHMUPqgtIO41fpTa1Fqp27Rj2ezAQ1U
APt4M+GKM6a7DY/paKS+yFr7Mlltd1BaJowJT09OidN0vz7+TW4d+r/fAe9ARQtoi0RD3K53SpWu
FXkxnp0wsv3Mc5XXGqYUGL2wOw+V8hx//F97NoLu5Aqo29prjJ5AZzAdKVif7TgBqSRoxPVaWdGS
K/ZkGbbHWVLLCP4owbuAMFb3uF0WDaF8g6VZ4/LJyFLvW15m6SlB3KvfSYLu26LRCNeFyvi6iYoo
5ZxEkzueE7Mm12pRfPBBYTAFzOmGb48/2YptLPeQhclZwkifUolf90pGmsCayGAK2e0SVq/Z0Ij+
bYaOO56jyOmM3+bUtT+rS+jFvjUCNbYKzaoPQvGW6mBEArk0X09L4pSdXdheHsBkBAYI0Lu81mvk
hgkipDJmZzyHVpb+4mYMq4s87znti3+XDwIMfAGYRJrwq++ambnSdB5WliLvA8MudL9SvW7nit5d
C0UA+QoA613rEaaOGGwA9dN5mb1/kHnODp45JTvRwDuS99YP8GYicSB5iZIntbp+DW9KpWj1fPbG
pK9QrAyj+mCie9b5k9F6ygHZO/h2ZTu61clUwzS/ZJUhmkuIplj7qs2znh97NUrNz8Si9XxIGTPd
XFubErw/a0O7V1u6c9CR9pEsg3dy3jrMHJZFj5oKZZ98cn+bF3TXzWj8AWxzb7LGnf0naEGmDXIj
IeC6X2GM4ARMN5wIXUrFr/I2PeThtGdl6/7kRClK3gjTwJVaIydHrZ7sNm3m8yjvSbMA8VPzV0Og
YWt1xg7+XoYnq49N+Ac8k4BWQl1XhQXBsIlqhkJ0zpUsPzi9qxd+6xrLybLm5DVlwNk5bYf4x2N3
8Z5X35olryIfQTqC1gXs4lsXPyRe2vV08c91V4b/hJCL24tpJkPil16teT94fMbvCOZkzmsZj73w
kSdOtbPXarF3im1h/lcBhm4e+mwu5OyKzAjfksZxEyZSmW130trFFr4mJwn/7fb68oEGU/a9W+q0
C8wyEehFWwWzLmo1d1/1nInrftUoRnmJQ93+viSh0vrTOEb6p7yqlpb2/gJLQI4hql70fraZ2hhW
ox30UzUL7WRMaf63inxaeAlzo6q4HVY8Nzs3c3v8XBBhlCreG6oEVLeblujLYEOJNGDtLMVLBBzx
QDL8HLxaujISAZhCjLsh6bXXvfzITJPJ0WfnrOVq+lbCHQpKtdpjR2wDWoJmSFc6XT8gRaZc6081
nq5utMzpHOdcKlX+2cwn5TwqYn6LGNp+bJoh+hHC4jma8GV2qnZ3LMNppwxJti3zqlVlpETkonQH
2z2b2vBiT2bsz5XxFwPGrgh2vU2hXflh+GRFEplVGC4SSC6n8lDbX8+G0ApXnwq7sc5j1ujHZZzm
c1xr6s5jt/aEWJGER0mfo34HYf92VwWuS9DntM5aQzlEEbH7V9fnHg1pK3oqC35fENNCbBNr8i97
lffMVVMmA/WXs5oyUgOBwuH3OXGXPx47irUvZEEUeyixE8KgPLOOl0TP0FfJQTgnbWPZh35Zmq9h
OaajX7eT96drVeqenPedPZSjfxARoVZCUWvlmsYMtudsZzYBA2KFfdwk5xE3cwLgsgedumcKuhrk
UQq7oMFW9ZHBLhrNmTE1OEbvJ4s+HBIVpleULHuI0nsbKY8ekoiSoL+OqZkTDHpn6exzNE3ZwRWp
/oeoWgYp2FP4eVxK5/D0h6MHjgeRI2Gpysjf56f7vRSZVWkSC5GaoziIGiF5W0vnC3Ku7dEgW/wf
7BF40ZQmrKYIubKnw2XIQqBj5zqJnQ9YKc5zvlQX2+nnU64pxdfH67vz6UjHkWWRwiISvHq7PjOx
CdmlPfLW4reyzpCm1or5R+Myiu6xqU1eyiWQKh9SCRdUMNPQb21pSHIOXZ2FZ2camt+ZqBSWBZq/
fd793rtV5v7amW5jIXkVlvpLpLWIQVXwZ8erpYn5teTJGNCZyyL1qBeJ2ci6aVPu/JLrt4k6GBkq
Z4jGmEcVeOXPTQpHVW0qzjm2luxo9nN3zMf278c7cc8I7SmIDwRIpFGrBxBNPVpkCG6ezYS5ATAk
FX+2u71ai/wpP8cmcimy1kLDRRZM11ZmUWUJeq/eOZvH9jpmLfMSo149TVY/fJ7LUFzNxVFPTq+L
L86gtadnF8mbSG3qfTKSxLfffu00qaoh6xNxSUZy0FQY2tmu0r8eG7lzpjid8uWl+YH/Wb+/1ZK5
ZelN4hIziZpYBxISPFO6nfGx6RfvTy1sVPMyjJ2n/RqaixompMNWNx8hgaM7LUpXoR4xJl73Yar1
/m+nN8bnBpTJJ4aBChJDDQ4TKsjaZzFqPEx6U0SXdhrti5Hk1qVv8uop2cL/s8JOQGHjrlKWvN3v
OjRLI16y6BJ1cX1Q2yyiFB6VT39V1gJ9hogDsibl4VsrNPBnZy7L6GK4peHbU1IcRuqGO15we0FA
FBPOS7Eo9MzW4OIcgHuFFEx0ySmI81ftHiajK3a6MBsr1Epg5thQDfkuG/mmYfJCYZYNVjQvPrXg
fw8Js3+eXQs/GTwpw53BiMk21u2OuUYYVUmiRBcls0OU3zzlj7qbyz8fX4TV/FA+/7sZWmVU2sm6
1NXDsSiGPfUtgwzUIbf/WbzJWr7pTlRZPgGH+FyHXtYEyqAs6oekMt2/1Tlt7ZFIhLHTftbFY3zs
JpCUfw0lwxDPwtPSL1ViQnMbcmf4KMS0dIERFWPiL9ZiRZcBDHZ8mKtEtL5qFCjZqarof2ndHhb0
48VtHinWhhqa5OxC794IL8vKpB2SMrG2GoFA0yxf0yJZAqVM9+iS90zRcpcDiZlVDczu9mupacJI
N+gwFyuzmY+QM9Iopo3iJ168x0NYp6xSbY1xBfLplbo/66emSBx7HFsPLn2dv3RyWo01WH/hjn+d
C/tzzzCIp3fxvfYqRfcZD7VOiBQ0FSvXbJOLldi1vzAbG9HDkAFAtG3Pj03duVkEnBL4Q+xJFLra
xcRDYzRJ6+RSpXp28dRmPFqp8dw8hvcjL6NO+ggMgJTCSbffqjFNMmK9Sy4KNNoDuvDF0dHacOfw
3V0L+Q5lDDht1N5urRhTNw9KQnkqJvs7jaM2HhIbHdXHO7bO5jgMsjVBJEbGSllsFRtZSArWcawl
l8HBDdVmYb42Wa5B7TGVtvN1qx3+njUru5rI3/94bPveCrFL5YlaDQKLK9dR5qNInQbbZD/10Rv1
+aigAv0U8uzfr0UGREJCZocxuQM/RdJlPZa1qjhMWkG4+lhGcAOXhalT/8NapDIlaBuaDOt0LssM
sQy5mlzS3FIPzuLAWVhU79lXkCiWNhJEEIrFBFkrn542fTdoUZZe9EWJXry8JwNvs2+PlyK3/SZ+
g9JDM50/4PZpIKyMjLFpzMNSZ5eu7tGAXajGdIaVzz6ooPjsVI3238cGt76PqgzSzsyLo3dCt+r2
Czn5EEIIoXhkRd3waeln41gpSf1fO812XNFmaQRBFEwA0dFqBLElT+RPZ2FEXWhUGz29aJPSqq/m
2GuJXwhE519MnX7xh6kY4Jk8Xt49ozQQiI9oySBdvVqe6FUYeRFOya3FdJzVcby4jIOE3gwV0u/4
Cv95bHCzn6wSNKKc0YyeASnr7SqNMnPCEMLtJZv0yjuFkQPyqIwc99KZhbE3Nfbe8oh/OY+8XTiQ
1fIIZEXsqDPWEDrzEfHvvlVt6P6FizY+hor95IQMLjTLe+8U43yJbde9gs6GvSIQWbvkzVR/VEJN
+0UBhv5n1ZCUayLfGyl8b4HQIsjCaRpIpa/b7eyoIKcLeKBLMc9JDXdVGYxj14nkJR+d8JepHrPr
sx+Q0hC5BZEoFwI04a1FEWaZoqGrdAmLha4wYr5B6sbxJ2Wey/NjU9vFYcqDqIrACqXydWO8FdC4
sskoLg4fCgqGWn23nJi2RTqIsHjR5qp6tgwLLUIyE+l2UfqC9bFeHZWn2Mw7QJ/9LKideN+Ay7U7
Wcn2DlCWBw3kyueTdcn//9NNT91Gn2L6SJdJI6H2lSqMPw88dl8XUyz/PN7DzTvGgsDowD/CaW6H
/EAKqrM5zssLjR3z0KQ472NTe8qejsC7aPWNZ5aGJEwbnDancb1zphINOqevuggvS76Mdty2h3Bx
4+mFcBgxuHn0Ur9047oNCjduxRuuTnyrnNidAb/U9afeTo3+r8FOqM+GmbCYNq5CZfLLzLLCT1VS
wNPKomb6DirHKg+QOMUSQMlbjGAG2W2j8T801qmvNe2P0u37qPApAExe5TvmWD5bSZcHhaSPubnE
dHI44O039IplmbPWzS/KRNdsSEPtY5XEy7fHX28TAa2syBvy00kB6qTrRWrkfD0vQXLWcg9l3jNh
Jc/Tk5t0GfsaVV+Lusoujy1Lx7H+nDhqUEOw5GQZ4dZyBZSiFZlEPzPl9gWO+HQK9b4+aFNl/4qu
yPxSayL+6sIZ/igGjWP8P9iHMEcAyCTJjfBRZYpRQZu2kLMkc7S28uSPSEmnQ14p2VvV6tHBYmrc
x04ZvO8xz/6zaTAFCng1PByQ1ilNrx6OHgSJvRQpVzRM3attDMunPiXMeLzIFSVVPhcAcCQNH3CR
RLavvm/rZTTgGAfExGqv6q7qknWWH8dza1xptFazb6e6Mvwn6g1F+GrpLPmVrLTWgkpvbdUvtdGF
YarYUYVqU6okTLbQp/xQFRBh/dZxJnTls1qND2NmwnxuvWK2r+jtFclrb6SNvXNc5aG/PTTyleVd
x7uR1697qOwQIxVA2VAJHkp/zjLnkCn9V2RpltPjnds+DbLYLf0ZDkdH8uv2eDbp2JiIupcXtIot
zffiWflQFmZxqauw8o1ey56b0vP+qSgjgOTkLlADXYdnCAy4y4RMwmUuRXZakvir1yjewdOjPbzF
1mUT4vLCUnuGDm04q0RxgjLVk7yVFwEp/zSMpnpWq2EPq7x1LRSRiI0AgLmcvnU7SV8qd+kjo7p0
XviDl/7/cXZly5Hq2PaLiEDMvDIkmZ7tcrnq1AtRI5IAIQRIwNffRd2XMulwhvulI0539JGlFNLW
2mvQqadJjnPUTmFs5aROZz0svXehenjjd9u2OqwgIKIDkrz73eqhktLAE7ZYvYUVHofdmOp1l3pr
W+V6deXL+/vkjbV8Nd7uGENKMgV52MiiDgf7tLoaWdZ416bvj/LGvocdOGoiyBFQRO934xShAOJm
2Wwg+phlg2rCBdGOtpvBryG8cDK/sYTo4OJQgu3i5k66/TH/3AkdFd3otp0sus4Fa202f2a3emFC
/F7H8sf7E3tj+XD4o3mFoxByv339DFdQq6wFqiwhbZVWyAPNWi++VDucjwKhHLCRjQYXYXfv3vkI
rvEi5E9MRROHw+aTO1pJGejuo3QhrNeWWALCKGhTqFZ2r23N2zoKJcbRzkCSPljJMagaN3t/zc43
AxCRv8TezbTtzIFwoGWA8KZ1LJizOFVazrg2c+073CuCtY0uiQHOtwMavxt6hb2HdtWeUTJOik+D
N09FSKFRSiIVDeKImqFhdwi/rbsHORD1McXtdhhuzX20wDBP2Czu+xiWHTbBQGyEnJNAZJFiVtqs
LgH2PV26I8+Xc+N2bd6f6EQDgNy9cNA/k3ZPLLsoR21SWjKWyTYaTiMEWRdst872IYo5IN54wXnw
AzpTm9fY7GIGKl5Uqp+zser7w8aZvHDp/6Usvbol8a/HcwYMib8GkntPF0XKqUZKArLbjVBfSIAD
viCiYkNKa1N5+SQ89XUpPWdkacmVWW460g3L0a3BX60u/DXnc0ZjBPUNHj1oXJzFU3ptbyx3qrwi
nmD6X46hXZgIcQ3vfxN/xV+v5wzSGTYn9qiHY3/vvREutAts0LcK3fr1mg9jWKk77q1MZOhRWVHC
AtqMyWT4bF2DDxp7KOclqW8GgG4rXnwzmchnmykR2MW6hL2GNmRcrC/jZEMuHwG09T6JACSFHOYy
Jr6msoNApunBr5d9N8x4DHTVuGZ16PTOt5it4YsCW7RhiZoaGaZ0Je1yDQAdBsgtUkxe2ohDIKwD
I2UiRTCEuZSyJ8feBpPxerI5qXOtZTDdtbEEs77vNK9gZuzVOlt76shfXTuML24zeEOiK5+qoucD
0UnUW1CMS0nACUhjNAKvEKk1DlkF+E5AmeTJ6BiFS9k8rhUdA5T55RLkJVHl+HmCM0+Y4SXFzO0A
5kF8gKAGCRGrH44qF6LhcTaHxloB5cyLOWrPgcdO2VDnsxuvq42vZrPr75EO+Ud2oHR/bW1YwX4v
3bKxb5pI8SZX5STKX+///ue7bNO2oZpHoQFe2J59PUsyDxxtwGKIB5kFI6lShNTI4/ujbPfEfpPB
ugg7GRJbtJZ2Rbua+pLipAiKxVD5G0bk4oarQML2RzY3K3VJXoue5+8PenY+gfmDOmozCvdQyO89
S3hMF0t2HnqYcCQ8mqAjRQuBaqoXccn18M1VRHmN0gmKtjO0mHqehkIAHxF8ePSNALUN/oe2/T9M
aGvLgbYCfg4sRV7XF4tsaM/qMihiXW0GG0GTt2DqH8Sw6Kf31+6tCW3SIagBN9vPPfw91+NApIiC
IkQC4V0PL8mr0o/lR4/1COUL8FS0sACuuntmbW+rZrI6YxW6aRxIK6wyA9WPfHTZwNyDxBoam43d
eYaL0WiFisOQsBijLvyClmaZsd6PD7PXXwqqPttyGArbAFZGqMzQn9hKgn8qQFsPuCjjLsI9Zcof
TtkuHA55hCFjARYOFy6I88GgKcPU0KgH5Adu8uvBIrm2yPO24kJALlLowIp+wpu1S+mIrMgLY53t
BzAjAONtaDsAP7x5X4+lgsoKBhbEBXa/BCN5AJLU9fElFvTbw4C6hNsIavK935SUEQf51I2LtjXQ
2wa8g2V5GX14Q2AyOH7B6dxEhnudMrNinMekjAvjjTYYAZtPF9fjlMm6V5eyvN+YEs5V4KTY3qA7
7L8kKJOYDWAbU6K9TMAynmBHXV+6xt8cBUQHNAzg/nrWCKZuDUegrioL3XllnVWdqH4Cm10vpSKc
7zn8NNtzCsgPdty+vGzmoIdzLg+KkjMv4Q40KsIbx+Ns194FjvQbQ6FaB/0K+Av23d7/FNkABuaH
XlwMipscdfaSElYGSOiY1Id3d4BFQ34OKEAQqO+HgkwXVlDVEBdyGOPE1l6cVuQiOe8MuEM5B9Uz
SOybfww4c6+/oT6MJjg8iLKIhqgqv/Khi+x76bmVDeorekoJW7VsM9D261/U2rpoa+hYlxov58sK
ejHUyTgQN2bn3p7OXzrLJXyOEe+O41ayyUuRfB2nE7+o1D/flHgOA6zb5I141u3dJ4QveG3hdV6Q
drDHnJrabpEN3bmXrt835gRrMgyEtzcUovuXVqn8SoV2Vxb+1A5pEwFtamWLfmCwzNn7F+MbQ+Fs
xzsBzVRgzHse84CD3Zs82yoQ2gbfsN75z9ggdLbgZH18pA16xPN+a25C3fJ6u9RNrZD01VfHYULM
CIllmMNkODwYbn340YhjCXphfNEYL0Ikx+uhdKl7MRGnOtbe8F8dgec7D4uVb/+vCxDJG1tiw7Tw
YMRwUI/s7ixqCdC+2VIdK08NqfLXKfViU+Xv/0hnL2/8ZShewCNE0Qly5O4a5jPDc8yQ6ii77mCB
iJfENPjVjRqPFvEx9xO8uNEsAqV+Wz5oUbExXi+e74oRUo6JHmk5RQl4t0Dhpzm+AHv/3cOvSmjU
zjib0M9AUxHPtd1vZDl08K1OWYVnuV5rEh3PrL5fbJgyP6wOIoCTiSsdAJBfeZ90yD564iqeRFIP
MM/dCDSiKToaIP3YHpFN9n1qREhAn6VReaF4PPtGcEGgIkHZvbHh4G3zekWIqeAcVVXtEYZiX6Tg
eEGJ9j+BuLAL6N7ZbsLC40wF/gDlKLCd3e9cdhr6r1qK4xzXNAu7Icjj0e0ufIhnu2kbBYp6tJOw
c9HyfD0dtZBVdD60H65x1JzC2qEbk1XDfD+BYZBurlb8kZdcRM/XECUQbloQ4nE3wRDu9aBTIBu0
J1iEFxN8gtIgNsAsYQc+rwfmjdUlU5UzGSoaZjjV7M3eHMZmgIFfjxfPJKYiWEPogdr1lrVzdaVK
0v6xFxiM5hDasQm+vTpG5HMnaHiMY9aZ1LUsOhzcHuKeCy/Gs8sSlxOebDj5UAbCuGNXcLYlQ7QC
iCbFwsrv47IWjrCu/Kr6r5rrG6aCL24f3rTupS7zOQSEcXFmoIiHEmdrbb9eh2hwRdxVVYx1kIQk
pBJuErEySqfBJsd2ovE1iQd23XTO/Egmy/laeq3//P75dfZc3v4ItLfARQPRCnTM138E7bTnIWsq
RqUgmX0ALhKpHEFFrn9sG/gmJxHthoeattBCvT/y+RcFqAlAEHzZt/7N3rECATs9VEhLXNSkl23i
y3BBz3f19f8yDg5LPJhhVgFflv0Mgw72kWMMbbsKf1T1Oj3a7tBeKCHfmg1qAkCGqOvQF92dmeiP
MjJgbxWdDMMbNOIRzN6wJfv4mgFkwKeDKhWn3m4UFKpN5FR4G62o2dzciJqYrCOzudR5PT8T8NKD
WhroJB4SyHt8vWizX6G5MKPIx6uZpeDIyes4nPqMN/0lL/K3Vm5LtoHzGgAbVFWvh/Li2ppYU5fo
zij2NYDmsvDrzjl8fOUg9tlyCGEECtj19ShiUCXy4mhZuLpecuZy+zhZPLhwS5yf31i2f0bZLZsE
32fAg6gsTMjEvVj97kpSzzmMzHJu0WcP8/dn9dbXu/k+o+7YpO37FHYEPsUz0CBU2CSYTsEafa97
Padgq0BLv1zxDjyZ90d849faHF827cJfGGV3aEEDAB8K0pZFRZehiGzFMzrH6+P7o7yx/aA2wUAB
ugvA8XZ7oulL2MFwWRZWOVQFzr/4aFpq59gdl8LP3xwKDSGANZuT9t54y4wGZYM7lUVY+58XMQNZ
DrlCzSOaC/fMm0vng9e8MRch8tltQc+q0dmAN3iBoFaVTI7l5rY3+R/f6LB42MpDCGlwvu5u80YF
wVJxYRVxM/VBWgZVeeO5m0Lowz/R5mqJIhEn65bS+vqDwhVvRCxodQQFo723eGuuuSXjdJkG8e39
od74qtAkgfgLxTwIBXuZiNvIFQs60uMkHPt6LJfoJCxreIqaYPzmh0pdwgq3z/RVAYywZdTAf+e3
Aei7Ta5wT8KStKZH5CLPMjG9G9HMUdSDWD6w1E9Us2V06IxPxWe3HkOVwAhhUL+mcFIiR2fb7nki
y6G9hxbENQ8TTD/gBAblgJ8I1RmRijAcq2SNpPbAdprK7yWyt8Ycl+0MfA3WeTIbuFPxxK7XIPoR
9GG5qaCJTe9K4+CAIXKYxqIaG+tnDGuCCBebEt2BDCONc14PNhT9FcQ10L1qz05qY6w6dccZf4Fx
zTCllan4VwHzcCQTxzZrishqQON+/5d7Y8uDawwODYSWmxBp+9//ASkVqLkevIbABDa0e4IFKj9A
pvM/3IpbaQ6SEF6JKJp3W3HSYQem3gJf9o76OdCVNu1XQB3/w1z+GWV3tkM+Fbh4utJjSfh3b5rm
TALHyN4f5I3TCEAG7IxAjwDC4G2fwj8LBrtJRQHuY6vX2myidIl2akty2q0fdQ8BGLnRcNG6xWEO
nGg3FCKNFq9tGgTKIYPkyH28MbTkpNgadxeW7nxW6IGj0tv+A+jZ/kEpwHJpWOCwI6cVy0PYv+Tl
HM8HdwWv+aMLiLYtmIdb2+Kvx8XrBWwg/g6iBr6tMIt107kP/TyuQv9x9Dx24QQ839wYCk3cjccC
/v6ZWr9sBrf3wbKl6B4muKH7hEzxJUb9W2u3aWyh2wdogu736wn1I9fCZdCcloKhY8jjKXUW9gVG
SZd08+cjbVgGrGI3Sy202neXLpSpNawE7e7Yh4bwFGwQOHhSQYzO7Da2L72o98Ph99nud8ht0NVH
Abj7ntDkrkXQxGXRRgucRyKnceojq5oKMZn2RNcLcNC+VNqGg/4PT1y0TaAE253pvnR6O1RA0+AI
AXZTy+Q10W6TDR2bChVBbjrYjX2hjtnfXH8Hxcf8d11BVtt9YxawOjilwldrWAj9ZIV6yBdfeScJ
AcMtqtxL/jHbJP69uDDeXyHJBhJ5mOruJCxhrrBCCG6hOcjgISWH38IhL82gHkzUwNGCyEPLzclr
6wuPrDd+TLx9NpByI/6d2X2UPagKVbdWR+q4TYzUhqp9WkDYHnKzBvLSUfzGsm68J1TziN5BMbqr
cfrJKxUZ3epIKmTqmUigomcDwqGqej4YHS/zhQNs/6lv6wriE/YNeCHnruFBSKmlBAas+mhO4kgh
6LNpL8Xpvj3KXytKQIl4Sbz+1KOoFy1M0KujtyAeEElmKkO240fVHpjLX1orpgPFAECY16MQF+86
X1B2DJD5DP2eJ9Q1YsiqGxr4bZAg1cT/+OrBdQv1KGTIG/dj93PZC2JSe2/AiOPY3iPLdIIXJrlk
ovbGFtxaHkD/oegGRL9bvYbFc7TAo/5oNXWX27Ty7xbLcQpnqi+Bvm+cJWhQ4imJsxLdjb1A0VKg
3Na1jfusl/0TpSBrSByQuUtV2SQLQpGLye/9C4qB848bvxycFtAW3Qrh/cftL2vsdPbKj0tkd7pg
o3b0tVf5hB0MnMOHKxNMzc+xZMgRq4mawmweoaz94K2HIG3wrzbMBkweoKG77WOYFZCRtvVx9Fn3
ydBo+TRNo3z62DWOUbZ1RdM5wgsQ6P3rTdrDCc5nxGNHux+ma2hr1xSeCM4dK0V4oWI4/+owFHqM
MAXcnDr2NeoA5f/YOSE7zmL+1XV2n3WAh4r35/PWIDiQgT5tCgxce6/nY/sjtxQiRo+w8xEPVmjB
PiwQ6/f3Rzk/F9FQxDG8ncSbHHj3CQBg6T2gqND9SJ892E0Vvlj+Fm9YUYL4EqdaL2zJtwYEeIoG
NzJLAK7tSgZPBfXsmqVGyeDzG6epyFVPuXeF5I3xIMKlP70/wTeWEccjbPw29wZIXHfbolrAR6ys
sTn6UqiDYyZ6chgxF5bxzVHQ/NjEcGi87dss3J6J2yJe7SgjLVPGW04T26j664XJnCHh2OXoWIIO
hbPe3no7r3fF5Myu17sAU+pZCHW3+o0uD7HFpH6WiHn+bQE2s67HvuOnuVROfOwx7/XEV0iW8doe
Kze3RghObszghf1jOy1OoxKUrPCVYEGggpzWFY2LbRiZL5yZBoW3jn9q7HOdOkKaPoE4KOoLZ1DK
S229Is2hq6tefLXL0fGyCoZUwafSN7j3IPPow2xcQWw+Va6j1Q1ZKSyuy2ml9AnuXkH9oxKl5Ek1
ecRqE91aznDtuGtI4fVVghID341oKfgQWeMnKHqIm/m9LWGNU/aj/a10qmXJlWOWIactCxuw0eAc
ldbQ/TzqmDAojB1rgvkqeG14mPOy80KKhtM8OVACy4osCW2UYUfRhX30m1fS1dlMiSI3sMJY/XSQ
gRaZaV063C5TsNhF3XSt/UgjpLpkIp5tc02FHTdFjTM2zLToYGcTW37rPtdB3MVJgP3tpegEVTQx
I2KdpmTgCL242+y27Bsf8g2YscQO0vngYiR+wNC/ne5rLSMnMbPd+ekolPw9h2j0XJHVWtpHFUXw
sEETEek1lkS0TBbzGcrLNoDiJZvreQ3zMeIMZ65XDuK2t9pwOlhWYDlHvKNM+2mp0Dc6laoMmpNa
a99kZjPH+TTDHcG5ARGxQdTZUNfkP5j8hQb6fZC7ljuMAhc6GxIG9dNCzzH4DvPyEqWHroTIYSHE
RIII6K7JFzjEU5rEMw7rCux5Mpm7yEeLL5dwckHMaBNXiGNSuGwpmCd+wB/IuLg2DCmDEWY2w7JA
rN2AHzxmZiBDeMsXEOQh1KqkkwFuqc1D43dV/BvC4Sp+7HtJ5GPsat0kdqjdOkjW1hraYx1YXvhz
oMHY53PkjuqXsvzOXZKypTMnqXSJ1X0awzHGDxDJ0cxX3Ti5w1XDx4XcKMh5uqKxYlblpZx4SU81
KlfnBTpjx/llZpeHd8FQ2S5C3ogzfZ4d4NMHZXG489BmJubrAoLkeGrQu2b41uxp5vlm9yJP8PCf
abrCKog7yVhRfEyJprxDM81R3fwHMJpxsh510vCps8rIPaBXIOijtSHjh3YA0TOnYBfwtIqNi2ee
WQg/dPOoX5QkqsvHeKJBij2jVYLEXpxK5Srxq+ihG+pD3U+u+AamOZKypTeH1smxmvFxDQQM8BOv
WaPSJE406Ph+7QYRPYkJ5n8Pdm8caIxjYWy2JmqNAoCfkNagaGda+He2Rvv32AXUOC+t35glc5CB
ECcwp9z+TSPsUDLCOB2vZgSNsIP0Rt9OxnAZokK7LIxzAISl+CRRbjrJMLjsm+ym0UUc3jSM7gFm
o/QHkAPEga5kqMvjStZJ5lpWs/lq+SPleWQ3ng92m5q8MW2pNm1OJmcI4Z9ganmg4Fbxe8/pLZcm
aDdWfQYT44AnbhON5odBtNd8clpYCKZeKBRwAKEdRTLGWEdyU0JGClOjulUveopJ8z1abDaneqUx
DBnBVgh/k1YhhSuZ28iwQrCRpNodTr5jwEuK+iXKXX/oH1yOKiMVY9BXWRcEOs54Tashhffs0D9y
RLdfAwc0de7AbUgjCzXg7KZc1MqS1QprDmJYPI2P0Qqdd2JaoS0o28rq2wbkUpYEyqg1xcVYDn+4
xcvniSg2X61iKpsJVKVIiyYLWUu9FOCmjlRSoWM+wttomVHjJ5NmY1snOMu4fUtY4y0n4jXI0QkW
h9mfVSlnbICybfSaBaK24MYcQ+SuRUK82g4esLLOeupi6OA/wRnDNz/mfgrGTOgI1OpkHGg/JfDd
E0Gh4jZwUzGNRkBvFqxu2EDhAzPczO3YwG/4Ws4S/gNSbce3IwKI1kDPrR9YoxhNwl40P+ABp6sa
2nc1qoyFI9ygV1/ibxt0K2EjOcx9QK770qLTafWaAKsoByVsjm1bjlESwj8yurJXpyNXcd12zzHI
XfqKkmUQCYtXetX2s20dOVbVP8h56oPEcAyT1cIlX4fYq6d0RlQTmtEenVi2Is0huK1x6Vp3rMKO
mJPehu7zNvKU71z1/airQoQ8Cn/wuuTrHWK09YAbq3fUcJz5EkmYrmsUu49lEJfqHpor5ynuaoBH
YvXGL5H2yM8StsyIo8bNVKYIcTI3QzW1X1FD0AepJ69NlEQP7mgxO/gKWaF+6YWY5xQo/erdILUo
9K/QPdQsYfOs//B+9X+XZkZJ6PGpr48Cqe04liQdbAAEsQ/zoLs69OblRRENlRLIdVV0iNq1wlfk
0jUIsUxBOT01/uKy62gkDBHkPe7jFmk4cg5uwTjU9a8GrgSeC8tYV7UvBPqJFmR+tYQd4vpE4OgE
X9zaFhLkzvaJ2jQak3osV6+Y4CPnrA/99g8vTcdrOLBYjfQmin2LYv0QCzXp1IZ5zk8RlD4C8TRo
9Akf+GjdWr07PpABKP2VFbK+2sohv054XzkTKgsh7MxdJ/+HNY8Mplaccf+nh8jAOkWMC5VPVunL
JvED8CVvp5Kywcl8BMr8IYaTZ3xPVvkitGpZvhCH8T81HmBzKkD3/mi/FZVgjG74RggElA0p6OtK
EBWEjQtxEUcHt2ImfStI0UkCaa5xg+xC2Yl/1WuM6PVQuxqauIwsAADFscXi3c60Ed/syFxC/s+f
yHiBw5gZ1D+84YCTvp4QUne5nBfdHhnENqfWn9AQIav/tESif2HBaGd8rr3Hj04NvddNsI9H1iaG
2r1/5GQrHXIhjorMnGaDM5VbyWdf0qqdQw0wakHPdcMTQYLdQw29ZrbTdh49zq3XfNNNpQa4Qc+R
nS2rbf0PT2EIamFwDT88UPR2v5cD2bW7LiU9RrAhsfBZudVzh5p6SSXoV5fY12dT22ipoCsHgGng
GLBnjopVouwlsjvOIY7CyoqaH/gqXdhktuun93+ts8cjdgewO+gK4auysaNfb5FawnIauNN4nErc
kp5l1ymLzQss+mEV7H5YowHfQmiEIaUNgJ8gKXeHQgWSqdnEDoZD+npK53XYLFVgP++DD/v+zM4W
EdAFtgXgNWCF8I/cvevsZeBIU/BBMaiXMMfrJHiOTcOuuqUZf394KJSHYOm5gO3harrb8jEUR+G0
Yqgxxo6op4glU1OzouPykm31G7PaMENQzOFQg7b8blbW3OmJ9iM5Eq9EPgLBdc420ZP22SWbrGh/
RrnoLiA3B9SkzfFzr34mZA4rgYbAcVo8ok7gETvfhT2EMnGqir+41CkfaYWJ5s3asTZ/f03P3v/b
6GgSgBMAOgqMHV5vzJZUI3MpRq/w+j3gCR7iSgou0c7eGgV0ZUCWGAMZOtsa/NPqwxtE+ngyOke7
QTMAhp1TZsMV5MKRuP/IgIcCKYEPN1ijwEv2JGIciXLTuEZHLUh06tx+PTXe9HuCLP/gTeLS0u33
CEQpW5sFmxGDwb5tN6kRDmrhLNryCBpMd+jWaMlsV6mCxvSSS9x+/TAUKKp/W8su0NC9wzibJ/CF
FkCvqA38tAEj9TQpRS/Anefrt1kY4JjfHINRRW0T/udXimGCHFtzEB1nGvw3UnIztEGX4On4aIK1
ujDY2ZQQf76dvDiocCriH14PxgT8lktndY9gFkiTjYtCDdqxhn9/f4Of/Uoe2r4QzWL58Kg/qzYo
5hKXAeEntSiYFHLetenGeXimmvoXTvnzsQBF4mzCJwWaH4hDr+fkR1MbtNJrThDhu1cDLq47mFdY
1wbE6QvLt32X/1Y2gIo3KjDOW2AtACN30HTtLKYWsdWcesTYkVzXzAl+sL4EorE6ZfigJGQB944u
a36jadc82aPU+vjRtUWTA2Q2qIogOANf5fV8141fVhF4dLiDpHCyp9MLGcGOSbhPL4WNnO8XxG7B
9wk/JnqLeGm/HgtPNBDNaSVOckVm6TwEfhbOLDi8P6MzVx+sKwo4cIARDLGRzHbDlPgTAqd12lNn
8FBFojJO5mxpbc1TAC3R8xgjHusEyAKJbZ1R83ITQeu63pfNwj0gD9VqH9clCj4TQ0c4PNSI68hG
iLtYVjolRzC6GqL+pbS4sSHFquq4zmIaIsJWhDLsc7+fl+4oZ3uc4Y409eYZfo2+volX5CLlnuou
5U38P/L6eiuhJbB19f/KSmBy9XplnbHBQySOqlPjCJQ+B7z9jM1Ptt+yDYpa+kh/8T05rc9Dv87e
11k6grAE/w1z78B2qP0s8CGovWMN6DG3UNPSOfXLGb8VIndW8tBS3tTHCTARcKwYCXt5x5EAnhgw
P8VP3YDYk0IAYA/3kDvT+dRRNG5zEvKepdrpaZkBYKLW8+jICEmrcunqfCldS+cdHho8SOLGNn8m
dE68rGucFs/suo/8ozaIQE67yiUG9hvTwG/XuRHsppM9DMQ6P0ZtFNWrS1O5gBEHsWwtq7uwgkFm
7k+lUQlrbHe59htIf+AzztCpvw+HMGrv6dC6wQM+tB65ipUq25SYpYIeIMLL/5q2oreeFj9m3hXO
1LC79jiv2mR13eU7Xu/SzqkOxXxHkOQQncADAPkqIQoa7qMPAwr1p15nwBiARD0kRIiwVGlZ13V7
oNDK82zFs4zkldhijGgThX/wjWLWBjbH08nmbT8d1nZp4hTBSuUP2jQwxXQpAoGSJbL8JjFLgDAx
NjkmKobSId9xJYgWm50JdbRXf5IZvndkzvdDM9pPpluCZ8vopXkYm9K3clbW3XeoCu0/bHSqp4Xb
CoaEsOoFMm1tWZd+PZsBrjQj+8yApcZZGAT9Ew/X+UF11gQhpz9bN+My+uYgkKJK4QGE8i5x9NLL
NGwFlOWNX4U0bR3dxDd1E/o/7RYId44GRUO+AKXxlptKxuUPmIvyMiOdx8Y0rmO6UpgIhWuU1tof
nkUgYWiA8AulUlu1cZ8RYgxwXUgymS6QBxPDV92mtnymdryIa5jMGuSbV0urC9ND4XpNS8/9ZpS3
Nj+CikbtEbCctI6+t7jNk45x8SNWxnasZOjD+EEFq3bXVBOLks8QRzvPbbt4/NDASEpUSYeyofwW
yT7iv4HGtp85o3wq7K42/v1SoZWa2Z4Ea0OsHD/JssLN/kkoPlRpa/kIsNJsJiteRnYHLxRLWmi/
Os0Y3Qoq6umu45b9rV3BrDo6tIu4TuGFGU4P8axC+dPEgr94SMaq7vUs+k8mWgj5JODKoNDorxfA
VHxeg1OkegmBvx2a5sWP68XPliEmCKoEhvtnRktaJ4szIWaxgvuencS2Zc83nTe0/U0davYM+yOb
gfiBnZ+4fCmD59m08fiHOSV41fPS2DRRuhQvxmNyvKtGTYJDYE+2XUR9HfhXXQ8+9g2ot8J75F2p
bl1P+rAmDaDXv+1KOrCMDFBnAkzqgd256ECsDxK64PoZzQF8jQ2QaZJge9EQlRKeZLd+Fcl7JAeg
MeLDWUOl1C1JnBB4ZLd5Y9VwOkCgH2zTAGV3J1Mhqjh3SiC5eWhD1ZoyT7RuMro27zPg70D4acii
n7blr/U1QD3qHxYUnzQd29h5hEtZ42crbccGRiHOiGyCKBoBRplqUKlrNh4lIJvofvYadD+CcAk0
ghcXCW3E5HY6Zc6A3pI3WYNO/LEFxiSrQLlZBFI8QovCqOYn4/RttEmQYCPZB8F4DKOSNSmjFnJv
ppr58DoKHU5ThZbJL8cgpSRRMFRAyxxoHU99Xq2fGGo7mruusu8rgkZg7hLW30Haj9XV9ahOSDDr
fwYDuLa55zLvAf4JXQ3X/bVt0mW215/9StGo9+GvdHJcGCXmdIwjQE8oDBJrQaZMHnIpc1j3r1+q
qWqca3dxSrcIgXf/ri3VwmhHd9rHWeyWQWbROfwyg+ffpwuuJZI0XT3e4hnU/jdJB6lU1OEaEK7T
PxK00n4hT2D9MQpNvzojegOpimnvpkM4Blg5UjdtZhxcDwBpQoCrzPZ/1opV//E6MnE6jpDqI9PJ
0SaxVuiUM7SuI3ptcJ//xuHpygSsLkOSzpsJum/QdU4Z07b84k9rFCNOaF2hlxH0SxRaZZuxGZ40
OZ8iDvarRjw9LMhatKep1z96fRt/N67qnHT2ZXs9oNu4QgVD+ysWOxPJ5gbBCEgfcdYhIXFpWB5z
5fyAtRdSLgASYD1pbFUkqXkcL4mvAJqCsAuiSWHQHSjxYAxdkzuKRXGKEmUFw8UJtMwaSCiuSySa
/GzNqgFTMa4TrCrUXQvynX81zG69Ux2QqU7HoANbt8MT496vITDI3QZSzJSxMPoVOtL5HHr/x9l5
7ciNZN36iQKgN7dkmmKWkVSSStLcEHJN74NkkE//f+xz05lZqESdAXowaGEUSTLMjrWXWTQRJExh
mnAGWNe4VkMPp22a2IC7TMC39WPb3mXxPA2BJGGcXGc27//Fo+uaQM5a8deXs/Ejnoll2peDHL9N
U08Ddmpd/2uZLO5ntx5LwpmntXyI1xEyoNeNYx9iN0AJlQ4NXSEBi+kHOXAG/3PGwH23DkSv7bpE
V48IqmW5GylP70Tj82ZQeHL+em7Pb8Rtps52Y2JzYABhDTrnWaO8gBmifeosp/0zJJzdsINyowrj
msNn33li+cSXm7/JobZFoOd9+9kggakLehcMN+j7xHzME+Wqvd8Neb3TIG2NQQN3nDgqtJjfGpIX
pyCf0SBvWystXZouHRvDlLflHiZp+tTPElPaNe3TZ83KZXrk3mBHBoe7iUjb7exgmGMnPTjVWH8u
297Fl30p6RxMBvm++M9JNhqVg5c991VV7SHMxOWu9Gr7c+fSUQwoPs0yVPNiP2eDmLHKxnzcO6zC
alwchUvzu1hZITz62GahN2jNS7k4EutFnF3/NEvj9SGi/InmR7wiytFHOrj3/bBUPwU3HZvFovus
29jLtP3iDiZvWKjlp1lpehykTtPEezjShXakjYldiFIGPb0iS/siIG+PY7lrrWrEusZZi1Dv6vZE
l2Epgn4uU9x6JhDcEJPG4Rnz/IXmNnT1RyzNxwJg2+68gJwmrdgNa+dlYTu69nBcR97ZvlitvA99
i5DLUAm5/IN9vP21x3Pxe0X7+GNt+dNAr2zqZdD7ztoEdTMtnLZT0f0F1h3/auBnPnv2YL60HeSC
k6bVmnFMp6l9MIcV+jr6QU7NtbdoIzmxk9EDbuvqM4VX+7Uq6uGHHRvI3ky9nD6RiNvVB9As93PZ
zfo3j/ABN5hmYMIAYQ1lbl4t4rML3eB5IkAcC/C+wMJDV1pKtmBqKrEHPzUf1sxyh11lr1jyN9Na
S/pZKy+p7zuaF7HtxGrrh3angvp4/JDptZ8QqFIWz7kmPRzZVWXod2tTztVumoXqWB6cfaE5OcYf
Y2EL3LX9Ov9w/D7+gr2x37CnU1MFcjXICrZwI5wCfdA748gNZRZp6Ch7qe5y05PZcRQ1qxFudjbe
tZNdzL9H3H6WRwpwS+xyM530L/GiMEPmafv4ruuKcT3wlsrqqKrE4YOSLQm9f7T6+Af0jnT5QOGQ
N98sW/RiX3vK6sPR73P10MKXGz6hfXa6naNN3NI6wyqtJiDwlM07GJtcevtGM7IqTPshTb6pNu9o
pnOe/HZif41f0NrPtGzqWNR7qWkzep+p6CUiSY6RR2h9VrdLjN71XuLNlO5gtoas95Unu+I0Jg53
3hlbjfXgxIXhPVg0+ORPW3qD2GteYfgHUgYH5zeCupFXoIsFslLdjiW51b2M4hy5xA+7JpLvyU8S
sUbrssxGRKjo8q1n/vRfLXfV2yQokDq1jxXiWecJVoj1BRjKEHteUu6kQaLiegxFTyxdhEm4P9w7
Q8dNB0f3eoz6Wa+L+1nopYdf5lx7D71NMmjoTrntHLKCFi/HdUO5ifojyUMtH1t1RxHhzgCUbVvv
dK5W8y/HsIX5gmXXAnmCi6334FKAfu0adCpbl7PmsGx0bh+51dRc2gRJ09/JMS6TL6PYcpNCwfWl
CaumGZoXGxW1HtJg6TjjElJ6J7xw5TjvWzWJ5udSjUhSSVxq/XuL26r5RPKlKI/tYqSKrpxViyfM
q0h1ZCpaBlM+9bTE36usUWVUs11OT7qqKP1M0c3ePYnhs7/uvAoS+NeZvLtl15HFVwZGbDf2PXya
rD/klW+vd8iJbDxZwajqP5WREcdNOPy4Bok9xXqI1MWqDjWk9XznzVxhP5dWOyz40iyu81QUrTvu
ViXJboTJsC5/207B9AtUvWCLp4baSvcwID3vVE8q7/ZNovXP/SAa80g3suUm4xVDqZ3aFCriE9Cz
zg9d694/CHPJ0zkg5sNvT07d+M0NfOkVKIsdEyo+gItOy/USCzQR9eGDU0XZWI/7OonjkIX7FSB0
iN6GXF4byUVYAGCGJAz07Bx+MDNPG8Ejq2jWm/SR3PYfq5sBePTLt/cPhFURwhnQbmxALwh8meU1
usYWHdE+ncM41giMB88IU2RVN2Cky44gIKAGY9aG/ciIoEnnz6RUQZVcl03k1779iNzED4tyeMHy
VkXsKOYeksc/bz/dNT4GH53XSB/Bol9xxbqkoGq4qFYRpifubjSTkZ1jMt/9sbgr0Xek6KVfQI/u
/MEKTWAFkrt1RCRBRvDLLMtTClK27EysCW7Mweu3uAH5qPs28AfLiYs5mNhoTZKa29iGZXo74TQ4
QfT6ONwl65Bw7ettvcQAyF/eG9ezJShha8o/cH+ZkxfgtNXzYIUam8hlP8uDqgeYDmTnGWr/9le7
mvxbp5M1hqfVttKuJOm65awaDJloiZclsGJoHF7s16EAuL0x1BW6D26KYmyLIID+ewW42wsEVhdP
wmhRjfGPUpUTVmPjkLqmd+yI7fTebsxmEsKWDeiOHo6ZeT5VJlwGdW1ci2hNO+OLwUp7gXPQ/vLE
mH8mpDq7seauFwAsAW2zSKap4KMLPR+vjbvejOHLRvMgzNBpXe9zW9f1u9sJjEIVi2aBVh3V+/ko
Th03K1SaMsrgjFJpLmToBqZsUyiMmMzfshW6fiha75v7MholF/uCi5eoOuVDnyuzyIxXwmJTf+z/
5+Gp+l5fDFrSWCfBdd+cA9gcL5B8qwXlhc6S45eIu3uSDpxnBi3Hqi9uScmu5uHWkCH4FQ/Bbbu6
3BvbOJZSJ2wtElXT7QrLH7/oejfsJiczX2Lfu0Xiv1pi23hATTwbfWgESudfTDqLJddkzCOnp6Ao
13muMduttQdZ1eLH28v56nOxtpB+otTB7YOy9mJ2JGaP9YUY12i0snmv+bXYuVZl3dgXXxtFR+/O
UYb7gn5piJxyB8x0jQJxwhHxdxsXy3ecakb3Rmf/avvFhBYFBkQCzHiw3L04L21VZ8bc2FoUz2hl
cul30ViicQ2quliDHFA/CeYsWf++9x1u9hUcM3S2oGfYF3uvX3CPI0yhjxbp94ct/TZs2zK7sTtd
v8PtmOQNwkqHPnP5DvmG5ljCh2N3wr59UABfgyhukSNeGYXyiRfIzg436PIEqzPunYVXD5FliXG3
jNINIRQMu7ff2PWH2o4OhoFzCWx9udNWZVcA7XVDpPXKDfMeS9O5uE+S4t6DXBuWvXXrZL5aw5vs
aGup6luqIdPkfE05mQX6rygFRT4uz1XfyaOfqP7QuLEZyaKZb5Qd1+/RpeOHGGKb9uy/F/UUIjep
r5o+RfngJ6FLtnUAlXB893tkk+CsgqjAOUnVe/5UvDwTzwVXRrhXJP+4mUknE+eWpAvHieDnO1ol
/ie9bqxbDsnbX3zWgdvqm227oLBCcnRptT8N8dhMqkSsuDbLP5o5tXuZ1uu9tujV3UJDFJ/dIrdf
dK4Bx7fnzvWb3YbGg5IZj8zp337of3r+sqnyfB2yOdJ8ysayHpfIyEE93x7lag/eHtD/N/WVs4xu
2fmbTYu0N2Q1zVHW67QU8Wd7MDu6YP6w3joxXxsKbxr0TXCgCI+8mJq6R4oEPfc5MlrTCjSl+v3i
ZW7Yx96tZrH/ymejGmBCcsAwQbdV8p93h3FHQ52fQ7jWy/wHWsKkpT3lCBXiM0XaTdyt8QfdHe2f
U6qmMtQS2dzwL7teiLT+YURBIOL1QhM5/wmyJ6twxk45mlM0AQdjwlD7Z6mBx7mVLZcPM52Z7ob+
9bUp4/2/rQaVNiqv8zFNmRlyBOmPPAvcQxsROxKw4b57yUNEwd8dOTGm61eF1gKkEY8lowjY8fum
6elJlvLz2/Pyyv6NohtWIzeZ7SSwkPidP4tLf6/Gt2KKUjdFmF2LgV0stpd5fQKFssagMqX+EXuW
RWdj1co4WBwHr7vSTcRw0AG4+2Nc9sgT0qadZSBVnxZ7uNJ6fsuog19yuUcQZk8JQ+AQHn8X83oV
WWdB658iJvL8nOrO8LdspuzGW39lSrNK2QxgK1I0XV58iOIrnJSUPgyd7Nr5wJROnLDQVJXtcMx2
srvOWpffs4EvxIE4kkELG9uLb0ECr8ww2GCgDziHQhS2LyoPPe+UK2mlcJetvUPhaN09tqX9/u2P
f31sbgnPmAlxVadGvFSkJaR5Em+SqYh6oxr4sFqmh6ovDT9IO9w8HtNYiPyRbnSxvLuCwwnN5Bkp
gblzXQr0ixjm0xIXKnL9Xt6DLn7y86p//zqluqHQtjZYhVvR+dyuTSOZ55znK4cFY/9Ur/adYOd9
+y1e77e4yHI4swVuN68rwoyiC540C0o9STG4Q3jj5oGL57+9d4mef69TLgZd8J6hAW308Y28e/5Q
FlnWqiCGItLrqcaxreSenC2GdYoRB97yObs6lxkMwScXWaYIBiIXb7CoY2JvE9ON8s5r/8nAk+vj
KAdP3GkTm/0OSZJwn2WjFy8mpnlmmOKSX4YVSQotjSi7+JGiSeWSsyRp9YHjwG0/LlPRfhWG1cuw
q4r0mSwnXwULne4OCZWcWnlvyKKowwwM58e0zpm3A2ut/tDnK6uo9Mvym5natJxmEhTEDlMsmP+2
ucxN1GO1YtO11orsCwC5RSIGTZ760DvKT76vCH/+Wqssjd8kAVZlNNZLMn0yao/zvkPoPZL4KTLr
eSU1s7sfuWVAFTEoX/fjGg8ytHSw0mBS7nQrT+ZqKfKiLerxLcR7Qxsv6rtqHOc0z0w7ElL7ig+n
xXY6HUXRIvsqiXV12/7GRnc1bRmRnRS4kc+7qejP55Gd2d46yc6J6Bwu+mFwC4zEE1QzWWiuyfTu
MguWOSUiJtIwU02W5flwmTX35QJxIyptDwOHlja9rOLfby/Fq2KAQagiCXrZ7rucmueDcDDIdCIz
OxLkS4ZjrQ8Z/TRDPlhF2n3UqsK5sfav9mkGtLbXyF2NtXjpHYV/g9966cQN0SdGwoppqOPJbdz4
VK+OgsIbqfcGKFkXn2pOCx8xmq9F3lRMHxWcr6/LnNxSpbw2Cl4D2FVDbbKBHc9fHh28tDFRjUap
aXR3uVavAQ36W+DH9bRDEs+BQ97zVmxf+o8afjIz31I7Qmtr7AVtpLDUaxqelnnreLt+ILQv/wKo
AJnQlC+mnEvLlcVv2FGvtsaHQgqVY9x74yS7fiDQYNoDXAS5el6hK5vZZ2LI1YusWGXlF80viF2z
9bwt/mCsYz2/PcOvn4nN32bN2hwAnDYXU2GC3zurvvOizSz9G2TF7KUslluWK6+Owo3aNE2Xfy6d
J+uxG9o2nr1o1L3xpZvS8V4XmXp5+1n+XfNnFR2gAGxStmQcfYlWvNj0iLjVLJTJfkSrA6kVOmSZ
HRYcCLoQqZZpnlxz8f5KpRf/i0U35cc00eSvOsNf4QCbYdWhXZaxfnj7Z73yQRECbIaYm8Uw/5yv
g7kqE6+LKzIACz11PioII8NdZVfF+nWBGfL37dFeedUwT/GWYlsEIrnSxQzJ1HazYjQns0PWi31w
8LnZvT3Ka8+ECoYoO5pMmB1sf/6fi9qYjo1WxIMfzSTxQvnKtUih+IbIN8rg7aGuTzICN8CkkB+Q
5M019HyorV6g3c5Hta28OnoUYMGKX8op67U6EImt/TWzm4vwlbdoATKBL8HH3gQC54M2bdloaM3i
aIRKF7ZaWYXaON8yL70+XojA2kLfICNg4HDJE07hWEndjOMoRd751GRZ8Rt7dgyyJ/wQO/CfG8fZ
K6+ScnLz/9ZppSFzO3+qdlaxZWOlEMlk9AOhIc3XEif/ooE57ny9N+6beepvxR6+9i7xXST8mhQL
tIEXH1CzhymN5zyO6pKT2vNm7egb6y3Rz6ujoCLGQcqFZX7pObvgmWBZyxBH5lr+xlNm3qed9+4r
NJnM5KJw2NDLogm5/Yj/TPtK692C2lxEk/KM3WoZ4lCWTnGjSn5lcVFB4QsPJIAEzLt4YWmHOpBD
TUTKMrKwN+zqUDkrtiVr/evda+tspIsTTbMxUEhiRvJbzMxc1P73iWazhMfGqyDTDOSVlrEY9m8P
++oDMuPxGQWPAPA8f41GTdpsqvMayymLfwEW6EM4j323hs7c9T/fPRiSM1JatrY7moqLMoQqmGg7
4PjIogT5aJKDFuj1Uu3GQbNvYEevzEF6m1QWYGXs9pfKvTUzV5gRbhxlqo+xzOjQmyvnvT7+nKMA
36AsHKYoBS8RhcwnBmtQlogwr4cTqOUwbJ1R3b37tfk8CY7ulFcbnHn+jaQoGidZsuQUm0O5JeX6
+6rpzYeGhsXHt4e63gbp/LHHcoFAycy8Px9qHLMJkuC6RKNK/2ep+K+fm8+r1hBuUhbHt8e6nnqM
RabD5gerbaqi87GMjnSvZJqXCAWfCQEDz3i84T0sYfx59/ZQ17OBoTYHbK7V2AFdNjaXzMm8wjZA
EktnDnu4Trtsle91x/y3a6WBLuF0BUB7SStJ2obKapmtqBK63DVu+luuvgO/SzU3DuLr5wHVARJ1
+Q9o2ZVv2dxAyte5m2DVsX4keK84Ff6gbmAs1x+Ic54OHFcTECRMvM4/UOHGWUoemhHFMrUO7UB+
rL96dVDq660k2VceiNw15Lx8IBqn7vbn/9nNIXPUbtUrM8JObLP18CBIqsJ9dz2PBnBT8vLqqCbc
iztk6UwTmZaOExG5Sk929H6mpfO45tZ0Y1e9fhxqX65BaKFRBcF/OH8c7G5Ws3FzNxpS/R9pJ9md
VSjrRjF7XUIwyPYYqAwp5S/7VHEy47TRDm6E80g9BWYrEHgUzvqNa7KAxIpNBPYKcNjeawO4Wa8T
vQp9BGkVt6KL2mWWQi/6HvqN6ofuLnXHZ21s4xtPd/0K4RlRoQPygSmgBzx/hbFX4tzVSkqVljtD
r1QciE4bb+xBr4zChXUz6YW76wKtnY/CzpRWwEtxZC12vZvspg6TAYr429sPMAV/z/l1aBN1s4VD
IgVJNC6WkobgoUvbLI5KqVx/J/LJ1e+GSU9/4a4gX5JOWX9qq9HEwUzlpv3Gtb/ztiQzf4FeZcO+
Dd1iMspHIwM4eu7LVkxftma9OMR5PJqPBh3fel+4ZR1/4rLqOftZi3V5SDDKESgrNHN8hCvQ2geP
HliKQqwCVNONBgJ5UhfDfI8mZ16O2H+MaKv8yi/2a5u41k6TvQ3/NmvG4YRXZ6k/2IstnTLIm3Yo
9sijxuU4Yt2x3jmTXsZ7Eiot66slxPySzX1lI0fCXutTi5mWdVebIp13bh/DfNUWsyrVblSTs96V
q17akakAXUJ7qHpaW0vaDc8LYdImqpRu+Kev1NA/Nk1Oz9DoZfJ1Frhk7yYtXpMPcjZJOKgQ1vW7
lZ14hZINO3Lndr39hXXfJneOKQxgf6ycwoKa0trXLkzpD8o16k+DwRM/JrNhFgcHi+jubnStdd77
WamwWzFKy48mCxOofIdvfrkETS0wzdHzBf8Vt5Lj1ymblv/lrcRDR6xjaYdTrtvlszJp8hAoas7o
gpTjJENQwjMj1QprV0Wop8lBxMkFacTNVsIZkbtMHYIbfKyqTwixUv8xRc5X0Y3QhXoCukzdP0sn
tPLn0CqV3usSJ9CjRXKV9t1wV7Qtkrg6cVoMx+0CDYsN4L85tvP0MM/ZrO7o+HanDnz0mz00Q36q
OxvDNcRUooKzYilvt8pZHw95TXbJbsbgSx11a4SLX3W0Tk65TdLsyW2gae5svGO6sBmVFHdWhmvD
LoVBVB/zkmLvJAxdcQJafJYHrt7L33GxR+PJVTqiHwGr5Wev2b0HPmA7/d3a9rXcu/WQYOFj5O2E
d4q5fsri2PFCiL5p9mRNAA4P9jro44mafMyPTo6D0C6FCYNX0ExQqo38SmFnsLRWjfHbIlSLN1hX
DPeqUkUcLpUl8Y1ojLUK+zEWSTAOZq52ysltJB22kFOwdgOWNa1Dju3mHTSWpyEWkwqytjD7O7OH
PbUrsFUe9pwp5cJcabUupGiX8OMF2bHTs+srPm8C/06FS+Z56t7vncU8jNqaWLimjbPcz+mUTMcm
sdFPBLU/GNNHn4YQ4URzrIk9xt+t+z0m7HR48KfC+57KXPuMDZvvh1ncpvVDMuGvEGglfqWBNFFB
hcXaM582T7kq9JxJxMGaIEQIpybVu1Bwa4sBgR2VhxloyBI6JTIAihUrUwEacp+gRkCZD/Ui8s+G
3orPBpYv+ceEMDH9az+vlfqoM18wlyaEfTk5XaHcoC66ofqB1nYYdxNUNbGz5hLabuck3jiinrTL
pQ8Vcc9NkFUG+dapOXvfbTeem2OmrM5EdELH+5dMifeEN40kqwc3nK3nUqbl/0a71dvj1JtLCVNa
m16gHefF8+LCgfvgogmY7wZAj/4LBkh8/2zwm5dOTIm+QxfkQxvXZ/KIO1IOPuSS5NyDj6Xaz8Fe
yvhRJz0y3eesY/VrmfSZYLaa5X4/4RmLbhXh3/AwymWEwg1HtQnh9ZfTcUspdfZysPU5YJXwCtHi
pP4PtuG4OKI4G/tAboGRd4sbW/IuTl1/OPgl2fJh5xJU/g+djdYL5TwmBt6FK4aRYvZ1LOoAAtcH
VxLo+ynrHCRezTL3xidHzMl6HJNJmw9mYQzf1tiV84cEMU23z7S2bHcTn5LI9W7R+301tat6yook
RlrYC9KpcXCSg0aeyCis3TiLGtc+u2+sB47aGLlKRVvykNpzoU5EKVjtfakGOUcVBlzigz+2hRX0
6ewaD8U4I2MZTF8NkbfGxvJA0W2bv2PDVi+lMifz2e463/1atJ6ov8VgmtpnvUzHIipHLRuCdFX2
eqyMenjKV6TYBydHCPuVoLfB7kLZLbbYOfG0zJz5KkaLzDTB8w/3SA+REU4z7U5DFFShSPB6sVla
jcmhbnEmPlRdXMyhGoQ0ngg2WdeDN7dtE8o2WZhYKxrFo9eODnmX5TI439mxZPNrxZ1WuGGjlTXq
ojaupwNdMfnFFYu1hGPrxe5pELQL2B6SNY1Y4PonZ3UabT+qXhp3fk8I80+0QmV/SHMwyANdhVI3
g7kQSfoxW/DYhdDe2iWNJkusB2Vz08Zujks/JmTJ+iO1kUMPgbHEotjZPfsmWoG66T749G+HE3R2
8wO6krb+pak+iXeojbjYZtQRf2lfcW2Shbc2dxDCOvLGZAabGGldbf+xsoTmG/4bTb8r2ZtpmaJc
twfe82qWfzl9uunRF57wg6WvCJQQVa5nIYacUtwPeY6Mz1/or+ztBuu7AEtSGQf0/2xAEUIpKTFt
sbqh3yzGl9auerzfhgYx17p67lOiDU4eLe6a5/u1tATm7JU2tHuNs1M7Ov5CXZM3GqHaCV9pjpAp
mnbI/8krPwpsbpeDp4A0d06X+gTXrWnLSlL6eLTyWbz0GcEYH92l0LVgyVbzu0wSmX3KhdexLFeM
WdjNsBYbfnYC3680YI7U0+d1Eq7/2cfcAbUQ3UNz75U9zQps5PFbw/LSaY4rqs5vhEFZyKf4kTHH
feqaZDYmgiDxZRFbxlddqq/44EHAYf9dHzD/srRoafNM7CQqseFPNmcN4dj9VP9EAxXjPgsN65dC
4PRrRp+y7td8IwnN7miwHyeof5D7GX1xyLAL/0O+aKb2BiKa/NlO/ax+qJKqMygOp9ZognJGibHb
Ln9kS9RLk73kKi/6lxr7TGSxxoQtg8KXBvnzbM4f6TWSB14vahWfF8dAVRGknGNfbUjo3bPiwt/t
Knq0OdK4fnkq3FSW+7FYhuZxnqZkfHSFNqk7ZIvaA4oG0ttSV+Ylr1n0z4M2WnSIc2Q/x2YYYjf0
YBZoIdpcxCBUl/wiROL1pwSzxeaTRoyyc/QsZf/GwpzZNg5pnX6I00aR2CawIXsACpvWe6rjtb9r
YyNTT6WX93WIb/biHmNt1MdfLu51H6t186kkLsmZj82qZ9NHc5LVP97gDXrUW1J/EZNvjb/9OO6M
fU28y/LZ4191wdznyfJtqQTSfvLLs2NHcRrpuDjYIa4k9kztlrNXtmM7qoOsVkwqBqMBJAk62fZk
/7QeLpknE1NPyBUdspYQtnTMYWvGTbYfNGF+STzwxYMiqR3qwNpZhNxgyui5QSUsFJyj5eVs2b5o
ZGh6iUx/mOnsmZ+91JbtyyCZDBF2cqQZ2fx7sUuGzdMhgOMyVQ9OX1YtxoJ5BTbJZLU/Jdbo6k8N
E6774iWtMe67uBbWsWa3h4bhLPaBW6GJpUCB7OW+rhClkmFjZdN9YfWF94BUaGruNj1R+7d0urjc
D9ITDvO5RCk5uRU+xiW2mvKI+A7qJckPqgyG0TDqA/xh1/hgiE7E+zpLY9wCsVfUxocWizetCJSW
VJhVqCQT/5ReXMhDJdVKc0ggkTzkCCAsrHazldWTaJu7IS0mHLA6trQmVLmKn8a2sz4n3YDize4z
NTySe1s7USJI/Q0TTVTfcNxjwpW932iHOEYSGUxoPZrj3Maj+lCmiVvhjQmih4/LZA3lJ9tV6OIC
6ajN8b1GrvDgV0W/flpsRzLdhDKmb5VW4yqZo2tMwzjJVz9AaFdoQdO4BHOlHIXOlhua/GznOa5D
6jbow/Hqp7vZZBsKFl1SdnG4ObciczZ89vxi6QPoc33lbsl9+bL3HtdVblex74NAmskx87FRVdIx
HxcT6w28Dz41XYpZhaiWAatZ670xN7RK4O6DqQCmbAqnC6AjkXJqWrOPIygjVdB4IntCXUJkHmnp
T29fov/FHi8eFf8WGiZ0mHGMujTrE14+u53w46jHyTYPlKfkrwQZxucGQa4bSKMtfjZFus5BxRnz
7BeJ5odrIbLfb/+QV145mJgOhuTYW8Pt4pnxtNQaiIEiwmq2CZRbdAc+ujzgbdMfkEuPkZ9WZD9k
Q7pD8fn89ujb337xFmAnA8HgFkdC3aWYAdvjjoO1TE6ssLU7yH51UVpS0nxb8RXFyKdClnULv7gc
k+sMnOhNxQND4YqTr4lZWey7cYR2nBufG3eH1ZPWk7Vg5iA1fbmBymzYztkzMh7IOqQkEgs1uBf8
+X/RQK7/rHZmVZ3RmdDt1votSzbUXKlhR2xd/EiBPv3IHXnLiOkK8txG9nQ6+5vFIAj4+cg5EVwD
gAk4Td4UYZGK5QPidYycsXb78faHvILvtqHoUdBGpRFIQ+58qIGe8VzPdABhZC7f0eFXh6l3ukOF
UcoxlVzfIIjh//H2qK+9Wr4gjVRgd5oJF5O3p1SSnqLNlOjFt9Knv5Sn6l4fx99mw2UWcWxQOFhg
vD3qK68V2Q2IOHlOmFFewmzDqJWCm5WIOlfqexm31IGlq4KYFID/n6HoIYGLbl6Kl+3iOUe129qz
iNw29va40MhgQVQNnpDccg+9AvVc2KTAyb4GY4Pt9wI8dIRrlUKM+HN3E+7VE97v5qrVNxbDa6MA
JoOMI2sDB7qYJ6LRqpplwhcDEtnViMBCuEi3OgqvzMYtCBJ2GrnIWz7O+WzE0ShXhkeCb1aL/KvE
m+FZ8SbNU2+RHSvm2QOSwcHXuHt7ZrwyHzeZCk0TDx4Pm9r5uPrarpD4kvykEf6GjrQrT/mocFGx
LQwwa5nvE6XPz0Uquxvr73pOgi1vvB6CbICYLzuE8BacfgEHOWFqrcK+SNXXkbt3CGB0i+R1zYZh
jdMRwqoPeue2tZ0/ZSwWjOxUUZ/MzicWlQjTQv1M1JBkT4XWS1BXKXX7lMJzt+90sOIvCxee4dB5
scSlwzFxiWAiavLl7bf/yjswXBYms4qVCSHm/Hc55tapwlT61GuEfdDVmpJgoBXJPZey8fD2YNdT
jI0OtgMdq433cLVchtnU6KcXp3U2MX4Zpt4PRrxM7hWCRExXTC2tntq8ipcbc+x6BRkgnQhE6dDC
2ruc2ynX5b4nNvFUt53YPDu4F1C1vHvjYRQfyNKgIYwGdXv8/xxaZpFjoeLl5QlrBPG1qLN4by7r
SOJCfGvjuV40G4+PRW/xNjdy//lQA+HBCJIBJe2m1U55nVvHFqcZdoi1w+8nw46vRJUNhPHuvYiB
gQgJJKPrxEy+GLg0BpTlVXkycjHucamag7Zc4vf2HV1GwdUNOillB/ni56O4k41VBwZDJywinD9m
hamlZ67d99gb5XtJnv8OhUB0E3xRwRrnQ2ncW1i4DBX7vUFRQ6fB84o/b0/87a2clzNsrBiBeuiF
SaG5pNx5OEj1vbfyuYrS+4iLsLHuIC4ACxcFlNzWa+xbktfXpjyXAcgx8FbYWLc//89kHAbdGZa5
LE+VWqsf81iu926OJc77Hwwex9aDpIXvX1ZLNLT0rqmz8tROmnsgioSrz7LwXwOVtzUV2vvHY07A
xgTFglx0uZCX3mu9KkurU5aRYriu5ctArzOQxRT5ev7P2w/3yiKDcKYx1zkUt6zp81doj84oMc1j
ani7ylXNsbHKz0bKNac1jXg/ee0Cqtbd2EVe+XCQtnEGoP2EHMC8OCkWP5F1gWfSqRCV972d2AyZ
lepWGXi98W93NrRBqGFgelxW2J0+5MXmcnYyCzSwE1j+Ia3N4n5w15uC3u0QuZj+1MjUFN7GYfEu
RRTrCqyjLXF76jDJWYMK01oZaDa28SD8LiklM22GL1pfDh/hYPY/566dVKTFCYkN7Nz5sEMCsnyu
C0zDgmxOfPNuGX2zvO+LwTTuPHsVZMtQdYodARTVuHczWcy7caWtcOIcbTeTcJbYoeAC7XqBho/y
euQ02qK8p//j7Lx64zbav/2JCLCX0+UWkZK7ZfnJCRHHCXsZdvLTv9foPfFyFyL0RxAkgAHPznDK
XX5l6Ptfiev1GWKzfBA/ByuynKgrIFqZG6KOw7rqY8enPVhiUZhqyXJCioI8GyVjJACppkf5gwLy
RPMtmL0uGM+VgAKpqLZ+hAhc7+TBd3aIx+2gknCjwoua6/W+jNzOZI9kVWjRp/mJ8t/8BbuaPbfS
12x689Xo79N3l4gjNCrk8fjjBtHYeW4x9FWICpXRPKLZ4Hov2JXQnc1XSu0HVUd0NKQhSJuuT8TU
P+mpEZdH+O5Leqzt0fgXTcp2urhR2wjqs8ucnNa4KX8pMGmtQGRA+v/Xj2rS+wMF2Dh4+/ze2eLQ
/WHvyFcEgNvm/JZokEbU3qpQUXLlZ8EeHMG0qdppsRXr3VIXkPhIq0Cn8C/uiJsnCzMre9HIVkMM
GIeHfs7iU+oYzZmOmLIzr9vvz3WEVjC5G2kjKLrrD+N0aPkYFOK4IVbbOKHhOxjIEZVTcn57AW+f
LSpLVHcYjAT1BubhZF6muSlX0Upc3PtNUWCLkBrGIY+waqL2SQPj7RFvPxnXO/E4gc3rU7kJR2sk
Att8sYuw5pz5KDTVHDsaadiFa/7bQ93e7hKaDfwM4AfYve0qIg5btpG5lKEmyvaoLx+qpvIx26E4
KMvJWJGWUgY02rne762pJ3lxKiAnYlK5An+cqgK3lhgnkDKM0zw7JKN7TO3C9DVhvozc8zvv5Z2t
ogO/R4rcIYEEX349WiURxVXqliGhQnIsOyN5NJPi3bQPio+2LYcgyoagszloK2JcGvpjTYh4Dv5T
OtVW4C0op/I5d77anQlJmWwJQYeXR/Z9PaFhjJFAVoYmHMt5/pw6XvwQ5VisvL037nwk8I/87cDR
8LjeAqtcZL+hl5VN2DXnXhtZtCqbDuZMW8dQdjbEnRnxyquOxDlJmN0ma5gTQrUamb0wphp0FuAt
zslSLN/entFt6iWpU6RcLBsB1JaNMRm8q1Fms24LGS6hfU4rSyvgvlk1TmezOjV+jl/RurOSdw40
xH/eQeCDMFq2OLjOEUOFbmwTtkWrnmdgwQerVLwjpgLvBp3zVEE7As0is0sQ7tdbw8jUeHC7qA6T
bFqPjSX6YybGvWDmzoQ4twS8JJMUYbfV1zUBbrG2ehOuPRikMhbutxIA/cUYMvvdWRAPrwa6j8Qc
PtDWa31EgBfvkUaEiFp3JyIazy9FZvqLhrXi29vjziZE5Z4iACI5KIdsa2YSQz1kYy1CA0lDE4S7
p3inxRDDXpXp3kA8jlJeC1cONFCuP9I8p2OGYLkIcYDMkLqYoIkpyl4mfm8UDxQz7xYMeKC416MU
xWKOXo92HEqw6qdEWXUXXUcgbTvLdntPwA+EZAk+Ud5JW35P3ZUIt876EHpRFjsPxryg9JyqfTyd
FsVDWS9dHLEX1txOjqCPFwTXB6SMSLuuJ4d9J93VpR7CrvOKcCRWoNFT12m+E2bc7nTpzIqhDxk4
0Pbt0W3dvu3KWR1CBLHFmSL9cIBT1vmQx/eqw/emRHxsOx7/gIuQP+WPR7HT7YFKuD0Ackiy82jo
M1oryh735e6EbPneQxbhodosHGw0B/hjPIaFNpUfFAekAYqzloETgQK3++0TdXvhksNZ0noJ9wiU
eDa30WhYWdcCJgpHu6vy4xRPnnM2OoXkwXKKIQ0pv+veZSnK+PP7RyYzgHlPN5BHUm7aPxZzNW1s
aMSqPOTCqGy/Qn+2upi1B45lWcA6PbU9PnBH3Z7H6vz20LcxlSyjsOFoLqD0slVx0Mw+cd00bwOE
J9qDUxnrs5ZYCOmuavyw0qD/3NpG64P3i3aW+3YH8XIiS8jBMKHBbVksrSE6MZd5FwyKMC9Z0/Gy
6eke7vn2vLOm3FzySZM5+uZemWet6UF2dkGupt/GrMS3tmx+ukn9r2110cPbi3m7XWGUSBCq9Kmn
drQZTEtN4EyqjSpQmyK9vcbLOSevQMVD28P5v5LNrnM9OZbExVNPhLG12TNxqleRaSZI9Ii4c44i
ARNyRBV6UI9zk5q5hHqCGZCQnvWIEaP6RANiHL5J/z/sP4EQav3BTGYjwjtz7nsEtIHWnVNlokE6
xob0zpzECC4rc+K/316n1wtv++PBD1BQJkWhlr0511OsZ5MmmiboimxNwJq2pfHZNBBQOBVF5Tbp
gXJ7kfjTXBdOGMH8zPyiM8bumIo5B1adjQTea7N04xkf6jg+5T1Vk+Iwx6XmPjZqa5jNlxLlaf3F
TEA6XJTWzX5ZfJ31kCfcnjidkIEfsyLRtANIp8z6CBACG8eJanbxRcdoYjzGcHuRFAPvlmH8ERfN
z7fX4d5+Ici3+JAqPbati1I3VirgEjOHqQbMRV2KF6IF6+A0zftjIEfW37DvJuqnSLV5xNHMTY0J
gHMwyuJNP5njBYPhCUvMeD29Panbc+2gXoBcGmKczG1bUxed5/G2RVVQ8xB/AB1UHgvdKd59exDS
yZY+wnbkS1viNclK1zguvsvDrBZHtEajB70ptZ3a+Z0PBIWVrj3lS9KXrShbqQCuspJBBMJKip+t
pq/ZEQ33/GLpdV3sBN53Fo6OpOyyyIYE6mLXr8C4apWxaIlAytT9KSGUwcgrv/N1bu9DGE/yjSGl
oLe7rdODIq8tUCdtgI3S9ICw7boi0931aaDGufk7spVB7ND6bhcRYUoeF6JiIuMbwh0MSYSgG56Y
pMiS73NrTghUKt6AkTeR5bTzye5MUL4qaHYgFUhGuNnpxiQEsaNUggNVMh5yyxYtuEEU1M/xYiYm
2POFVvbbe/7eFF1a5IA8CIpuSNa6sniix5omaKqm+QxxY/xa1K54yvDv2IkVbncJpDreGHgvVLi5
Nq53SWGWDd4eax+YGGVrh7bMXShybbvk57fndDsQLooQqwFWoEZ1AxNSNEzeSrxb4Tz02mE2ctCn
sfFuDjf8bYI7ikdEIdQ9Ni+BW8YUmC2zD7CL+Tu2xEUr549T08O3GdT3F+plXEwQTsWD0HV7aQjs
clUrUXq4ZH3xcwBbfQIbPO0k7rebgVFoUtOQR8aRGuP1F0LfCUiqKoZgqubqET005+DG9iwhiXu5
+p1vRKGUORGHc5q3XSpHxfiHOsEUTE2u+MAzMPmWYPx37wS64FzoACeoR2zBU7NS0fswqe+jd4Zt
Cl6hnxRtXXeCp5u5yHaevJyQOpGfaLNsGVQmZ0wAr9d4AnzsVell39XuzmV0cz1ATOXQABOiTSEJ
ptcfxyxSL9WHaQpyw6F+MmjqCY8xHEyUIr1MmNEf3l67u+Ohu0BKQQfM2MbXqoqol4FaTID9mPeV
Cvt0qqe5+T3qSX5RtAjWzNsD3gT0TBDrNElYkwGis7n/WqXAocAzpsASi3lK4+RhXtOf86RdSEE/
aZH+tJbmXnhxf1BOls5WlINfryp680JtVptvp6o/PWf1aTC2h67BFCZJ0urg9N2nqZx2wkhNzuUq
jJRzpWhA9gB6iEjgelhM07JOb+s5aGPA+6OmHtcRbGdX6vlj1CvKV0xRxu9zVaUgO8vW/GoL0/w9
R9bz22t+kznyO8ga/3+FX0o9X/+OIlsE2Gx7DuLKtBHYHUT5RaG9HPt9pFWS4lQpX6Dlkn28PfC9
3YW4xysxnyKhszkz2jxQHtK9ORiGccGJy/4lAN+2uEse+jr+6+3Bbu41ZukRO1Jz4v4kcbueJTV3
expSpB0TyvCfBpwlwPUr9s8osn6/eyRyUQBUMFa5d7b6sVPU43m4ovw549sQ4qUDlW3QimAedfv0
9lC3tw4joZDC24NQMvWn60mtyMUWTQ553gPY/uIMTv533gpr5wa9s3R0USnJcUVLBeHN0iWajrFH
lakBdqnZ56opnMeyVKLP+tiVO/HB7VA6mSdYWyiy9NG21U4Sz8KoOnUO3MyZTlnUTsdZh2GUpPW7
GdMUb18FbMgneMC3WRzlac2Z4Q8F9SjGb04RjS+EeulOQHd7uHhM+UbUZtAlpOB+/YWaSU1TkcdL
oK1i8XXhZs9xKmXfRkM5a0MKihsI1M5jdG8VwXpykYJlpZC7CUvg87nLbJZLkMaAHz2YSD9GVv2g
1PH6/N4dSEcQ4UXZ0QfvtC3+xPnSdhocuCClBf5Q9GBmEQifj2+PcndCLsGC1FJHAmOzitrwKtaj
LQHyz98X5P9OoNogveIUsjPS7YkC8YhKKvA04mxu5uvvleqF4ySLsQT53K44b3nRwehhhb09n9ub
j08DOg93VGL8G9DvioPsbHvVGtDy/lb3TdDT+TxUi/ivQcvw/zIYR1eifpnWltfeFlrtRhDTAm9w
F8QunNX5bgIBhu8EVzT0CPb0nU7C3fnxlMpY5dV9/noVJZvSrsZpDWYXip/f2O3sCxWqi/D0DihX
tezM8XaDmBrNLCDjfDT2yeazIYLvLgtoj8CNqjbQ0Ak/D56H6VjrLTsArrtDgREDWIWaJcX+67lN
Hf6r7rpYgaTxX8hc/sNIcD5xQ7U7k7rdi0wKtRdHch5kE+N6pK5eosgVyDjqjpKe02ow0W6iwvr2
XrwzHwkfkHUCWnVoG12Pki7VqA1m7ZLg4no0lq3yt1nCO8Lo0np5e6jbbcGikf2BN3Lpmm21jfJi
6KyyQt2uMS2waEMJcbwwjPik4RqFM6WnPL894J0VRDRC+hsjiEbLeRNhtMbqYdNg2sGqZM6HeAXD
0K/mtLPb743icmlwuzuv3+t6Ba0WaiEmUk5g9G7FLetV1V9qnhc7t/qdYSiWyk0n146+6vUwaevm
RKOmGyxFGp+UocDwmF70+zedvGil6BoVI9AR16NkldfjYJlHgZZiXp+XwjsNhHA7m+7OXLhfpbcO
BXTG2XyYutIS6YnnkvotyW+rXN1Pah7nO0f1/ihsbp17j2djc4BElrRab+UuFshL/8Epau8Yo4O9
8/nvHCAZQoAfIXGmzLZ5beM56x04mW6gIqCGHJ7QPiBIirnpnO8Ju74+dNc5A+U1nkHKDirB5VZW
yK6yRolLhCE0MqG4e0L88tALBwgJeO3B1X4UDqTo8qDijTtm9ZF18dF7wKIjQ4Bz+ZbgbqcsPxb3
u7p0fpl86BX4H3b5PVFeIpE9OB7GdcKY/2qV328fxduzT+AoL00qCKSv21docOJswFkh4luApDSK
Jg2nRo99ozHRAo/GPU+F22/PeOyt12oax38TMpCmKuOSwSCqDXfG8qiqj3Sm9kA9cp9efw9A9hQG
qStQQaNkfH1asHnpoe+sSAV2zRgQkdFxSOG1H2A6e5/BnuWh0bfiCUO86oUsa9pRi7uzqozMYaX0
KtlZmx0O7LW2sQKIQ7oLSYC+BkbFWC8eiddSnqRsT+f3lhJH1dpi/8HYkI2brWC02qW6gyZcHOZu
ssz/aS52xE9xBSrWtzBaHC65RCw8rLw0ynGBqfnbskoJbEnMwj29e0sBC5d1YLJH3v7N5NMhg2Nd
F0mIG6p6HM1JD7VMgTWC0iw+iN7x7eHkjtl8a65EOo3032k8b6EELQp5dG6SNoBzn556rTWDeZ70
R09k4gFgaPbg2uv04+1Bbz8weuZQ70hWaIBQFr7eYJgMOllve32AA2nLsU8RI4aI6KROgK0WSnZ5
vXZ7jWtu4pu5koMZkiMjEWs3RklRIrWR6aIGcTe4ip8ilj36bdtN3emVjPA0jvX67GqGcPxyUkX2
c/X6wT7Z8AQ/9SN1a9SgVLxDqwSjhZz7KInykhsImAvFqwbucZ6iUu1DtSut53RtovowxAQ8HzV9
NNqDPcAbCkQ3mPmXdilq5Wel0Lqglz1bg/TfrnFlw9i8PU5WOtT/FPMQOzQDki4mo2uGsj4mEaza
b4uOzzcuqQr1WKfoxvKkTm4yYCuLEvfZgj31rEy92/600iTPTzgRON7JFoPqXuxZKnkgJ9D+bqHv
pmcRQ1h8zKNxzPiZDkwydfQc6F7RrOPGaGgv0EGwS0TxZvia5tMwYFRYd7jmjlmh5T74nrW+6Gmv
qv9TTG1SHrRmXTskTZVm/KGbZIr5IYoLTz01XZRrL9nkufPHRJBH/MbSOUc+oIyXOf9vMqI2edI7
lGIe43VAFrXQinby9dRGpiMdi/hHlmeJdsnLtUx8txDAk6jk2Ln6mKi1S8d0zpZsZuwcBSfnNLtF
apyd3HGaYBidOfmWq3UcJxilujmeBdiitpDJCZ4OYO+06ZPnFTpHwZtz4c9jCoOwpZqrX7yscZwH
pp0PvtGrafM5WvtclzKjVfcyiELxkKLQ1+YBv6DoX6H0a/kCZT/+10aTJDmlKLjHH5pGc6PGN6oI
rvfUFRD7i6FGy6KjUIU01FB34jCmg6WeIprBmFLXvWGiiNKp6nNHkNt/B04Sa98WasvpV9DC/RgY
1tIhrITYNf7jQ40ETJKVznBKwYaKz2ORj3+tBhrSH3jDRs9PUAWKj5laeCsN3QmtK+xyo/Y4FIhx
nDqrytILRpvD/LigTWCh+1AtzZlPzR4zdO6+B2OtW/vY5rOdhLmT5dNZZe0d3L6V0vmLVrYX/ytm
bciO2mR5AnpL0cIBrdSy/iS6NKmPqzuJ8kE0Tpc/qYmq/w97ezv/2Op4Mwd1PwvYI12CE/eQII78
USQC3j5yMUXv15GifR3NxW2f0gzlEb+Y9NH6qPPZaQP2qDE8OXpmf0AfCtdpgYln9xTT+9TOSAiO
ztcFGl7ynGL/XnxKPUAuR7BBov8p4qX8iAI7YiUlC9VfakeLlTAZM7jeqKrY2o/Kbd2/cuRG0FQu
kTj7qKjAJM4JjZHlkrf2gqaK7ka6eqgyo5xOhsnrqQUDxqLGczu0Sfp9spRF+2RFDSKkOSxAPFgb
hPpS5YAn0qLjRYoVzXn2cEw/UJYSUTg7iEb5a4pW9odamcRLSo0qMg6RUWYfmlzrnuapHhEIL/Ho
vThtb1jKwYXq95NWfjTXcEgKbywOSJZx5R3RV0riryRgcYoHcJo33tGMFac7d7irdrV0LFWYtRLn
0dkAZaZ+XApu50MUlUMULNTGX0DLuymyVJ71g0AblX8AjxO6Q8mo2z48Y4U6ZyJc7zhTrxTHWUFK
Cy2Usl04jvkwY4vi1SiyOQsuYRq+txhCuxZm272YnMDFptd7nNSk+ddI2OaPOepj9d+CEp4bKAZu
rD+tJc9+64mZZj/h/UTtY6fN4z8w4lx8kxGO8g6T2qiur7jxaB5XK17cy8ijr4TpjI3RR9WbYyNI
BN/2qzXid3BRMsMpD5UWi+Qlni0qc3h+tvOxRRNDIJRj9Gag5rjdA7VzqvKDyoO54AUyWSsklj5F
EzWp+8mfmrhZj84wu+anZE2nf8BQji/j1Hfqx7F0cxcpNiQaD1VaLeN/bz+pd2IY1O9laZlNC2ho
Cz4UGds8qVcD1nymnuBjzUdlNasPeAMlgYG66gUNKRN/obH9MJoC6RcXiba3f8QrEvo6moBOYYGp
53KhFrSN5EHRtaJOTCPI+xjvyHmN8/JEPAN3ahrxF174nPajGDroP1NJBvXd0ITT/NBKZfnMZVSJ
Y5WuAxIfxtpiCY+jeI4bt9CdKktO2EUXhnPgYFZD6LrdgIwESJjut55zVqe5codz1HWjcgJJM2PE
DXnLPLMDvB+LMFoedScDzHWYh66v/WZAuu3cwmrQK5St6KO1B302cfo+2PHo/FNOWrR+MmnNT+8N
8aQeIxxHAN+vPoCbEE9BNC9dxyoNKyTHDV/h+W8PnN/EvSx9g/LZYM+FGrz9bW5SBwaVBD0g2STC
tGeuY64YeN2KClMadrE2nlYFD+e65ub6P4wCag6OHnRuqsTXo4hmqdbVMdLQKZLpyW0pZeZWZ+3M
5SZoBY1Btih7A0CtSBWuR5lGzAZNpzYJ5HSLCAAODFbRevFkZUoXErR6AXt9z/fodgXlqBIQiIUA
TddNSjx61CXQ6jIDgRBcjXoQXisHiBbzThnh3uxgOFLmpkVJB0T++R/Qw9ygZIQnixUABBnGE+/p
kH4dcT42fL2pF/A1RtGPj6MwlH4nG7gJzBFSQD2SKZJ3cfw2U7QEKmXsRqRg1vSfoZye2nb85eXO
f0kS7fke3h9LlmVgeCEBIv/8j2mKarGageZz0MJbQ0QpirpLuqoeDhQGCgBUqn++d28yOQTUJLeC
1u8WcIUo3GLpCpObyr7xPel3jvSg2LkDzTvbRHIqsI3iLpQEs+t5TW3qRHWle0Ftw+w9Qfgy9UOl
AyzzLQuxOn9Bl7F9tFDbLI5u3a286cUCJQ9TLeVRpKmePHSpFZvHpEisFPqchyP5yVrFPB4jp62W
R9MWKRJXmTO6gSU90Gxfj0oE1ZSic9MfPUfTPutIVT4j/jZB+1XjbvWJVozuWUNWq3/20jmOLg0t
4gFT+THuAqvO0x55Q9vJjyXYUiJmEj90aHDAQRqxjV3VB3JV9vyeQlnCRlsh3RazUJoHK0qz9YR2
XvTS2EoxHrzBm9P31vDAe0mgCGABADAgl67XNUsSE2t4FflQRI9S30YfDjY/kps7cITb78c41B5k
uRBw6hbNE8+aPggddXXN7rLA663iEcW1em+b8GuvXko5G8AAlD2Jg1CNv56NQQoAAQHBISRa54ci
cVPfNIa98yxfkptRkBiWdVwKbFtrYNG2CTk/exFEUvUiEOk9mWnUf6kNL9m5k2+XTcYdkptKNVcC
Sa8nNLNmPeptSdgYVfGs66OYz06KCu/O4yk/8/WUoKDqqBehg6KC7pK/449rYzGnQa8nJQtXujT4
JWqQLY6EjdCIu9Zcl0ML1w2XLEcZ7EORl/0Ob1R+mOvxXyn7EoDI5qBNeD2+YeH2XbWU/HAFnH2U
c9E7dtIH1xie3WLce09vPyDux1RIVKIqKiXb8jik0K4aKiR8IiH+1tRiOlewhA6rBRr9vbejdIkk
JKHtLsWoNi+3HWMRTCeXKL9IKbWV5b9WNb0btsTfDOOWYj/9CYBsm/fFsetUb1NFoaiXktaMMwG0
GN9Nb2OU12oyLis2hbTNTTFkjiucYonDuJqLX8AJ6nC2ij2No9sNT7GfYpDjoUNNCWQzSgbOgoTd
iUM1L6hTV3XkBUln7zlp3tkBUp+c64j2EiH1Zph4aYcuX8okVKrE/GKthhFgtjWH7pjqx7e3wL2h
UOKi8ko1UAIjrrd21hfDWnVuEiIvOvkqLfYzQrbZRyRnmp3d9rpxr4+RK5nzpjzIEKNecUR/HOPW
6NBx1GDFTlltjsfBM5vx0FYNV25hDRS3gSu3xd9tpWWafdA0FBkPc9FDHLSSBTXf1XKT4qkHdVA8
ijVOtbO9VnDNKzxg9MCY8jHZqUrf+d78XE4j6uNcc9vcBqBx3feNloWDSQ3xQaMubTwMa0va+fZn
uB1IRikAHHRgNrxEmy9um+XatnlchK3b1eQIZf7Z8tI9A6vbe0wuPx030hAaL9t8IM9NXDfQYgiH
Qo0/Ihgp/ZK7EWFbDWYtGqaR2Lm5780LNCFSGuBkaZZsDr+JiWqGhSqk3WFFlgsJ3vSURpn5/kvG
A3spccZsYtDum/VrM7xnjdSB2U99PqT6F0ArEDvPwO1ZoS8CfUWGlDrCVZv3u/WEo9XmUIf6THLt
t+6cIfk16MMXFfzsnk+bPHnXp0WqqnDHELo6tLf065OZO+sypD3cYLdezI8NbISVSvmglKiFtAgu
aqCpi1/JVFYz6L6ZUhT3OdoG796YMuEiR8BOWkKarn+Fo0QdOQMFe6ez44O1FsoTGpvK93ePwksE
OgC8lIyi5cr/cTPMdSrKyLaiQMS59gHSSX/AWaDc+X4yCv9zRWWvEUkaiOs8SMARNisauY1aRhMM
coQtBnHx4FUtD3GpjvkBxdl1ekhcZFEPtRXh1fv2BOUybYaWO4dCDdkBVIbN1lHt2ME2zYFi62Qu
MrGzRs1d06ceNX4naQ8Jj5V2mNJBJcim37oz/PYYMnMLMjYUQUoBEPg2+cnsTuNSlmUd9mWt+L0+
zb6uLvFOl/rO+nKDqfJiecXxyV/xx1ckOY6xUlnrsFi05n8oJFeVX/XdeJot0hj0nTV/yVL7f+9d
WlDPEjtIbMZVsxWrmBeEpjWtakOo5v9m7dJ81cpyPqmyCxytTnYBHDT5fWe7394e+HZR0ZAERciW
QuOD3tb1dCcVQwfUM9owNTxcfyAOfhR9re9s2u2dLadFkw5zQ1mGIGe+HqVR5tWpzKYLcXLrg8Sl
MTf02nTO9GLyF9PILu+dlUG7zCOeBwGCgM9mVkOBfBnI8CrsVMrrVj+CmKccuzOr2/MAARculAw/
mdkWnIFGtesmqivCuOuj/qBbFHF9YdtzfXQKzR/Vh3Rd2jZoB3XPSev1lbs+i5J/TjOQlBLo1FZU
p2msbEAApA2jYdXjJ/7vlxMX8dmUgvJHDVw2ImCdkMXdttK7g517S/OQ9fFsh9na9LlPYqzpB6AY
+FIwQxKgzIPgd1IWd83Onr0MxYdVVqHjA/zNMTmXAyo3H7W0Wf5b+8X8h+h/rCnguxk6v3E0Z0Fr
FJbjq5ZCIRcB2LY7tdiOFlDJtTS6RLMYsG6Ie/W5p0ZOcb0p0VYCq9nPB0Sr68lXVDeKDzPWxI4/
RaVhPy5R4UUf1qm3qzM36mL5nTUtxYFLKusehqy3NFTgKx1lZ3jf7fcZNW7voxdhvnNIB53OXt+m
/xnG7CT/1sbarz8MxUyyB3BjjaBZhxclimnJ+K0pjbYKZwVR+GMZN575ONWzGh0NEc9RoJojBgIu
XtPjE60I43mOPNatLqlQHJFeMOhkKAVKsEpjWz9BulZdOHfV+NPsjOa3LtTUOrbIV5d+3i3L8pgU
LljuzCLNDSugdO+VVeQFwq+J8BSHHiBe27fIrjsv1iJBtbnwljDPseS1u157FmuvBngN1J9FC4Ti
QMl7z7hnG2BQo5GWl4wpDwaY3uuznjs11/ewtCFhbeayZu3yt97YjeBp8JZx3SPi3N4tREqIxFG5
pTFPXHg9Xu/S2bUj0YUCLTL70kyK1T4Za2nnfiqE/S2p8qHfqXTemSPCAogJ8ghKe8/NHGOwUjjZ
rZDjNZ4iZBvbg2KQreXG+l6NNZaT2YE41LjSIAJtHl09qhcedMjxhcX7IPth4kEgpfRSN16DC4OX
D+e3L887C4rKsgVcB2FIiZy/XtASeuu6UmsPExUgIkhRKHe+lbSVcYpis/N4emtrTwPgzoq+KtWw
nojjQEi7HnShkaonnTOGmYuN+yHV1Oik9j0SSjkku52M6HaG9utjxHaRTsVbgRerSlzSuHkKiXuL
L6TBGJLDfLjAhZs+D3m2F7ncGU9qNUH8RMSVtd3En1E+I4Km62s4mrqID2mJkc9hUOGsH9akHGka
dWW0h1e9XVF8MeH18Q8xKayu6xWli6jg/DOq4WTZ9cdiropLZcfJ3y239E7id28okjK0mwDjwLra
PO96p/cm5gx6iJ58+letdDOC6jTww9aqhp2A5XYsR7JnpUoJ3UKw7tfTSoQ2DtRojHA1piEgrNEe
kxErp8lBauy9B4FwheCHgg/REYov10OZYkFhJE1sZFGKiLRhWJ6qVs+/rnqfnJCx6989HkhSbjIp
YCA1Gzd5Zr0k6Jibih1ia5IdlAShjTLXz42ufwXH0u3cYa/altchhIwdyIko0kkS2yaTGKwp0RQg
KmE2or3noyswFn4RNYXyNRqLaAYTFHUq9eqcwvisxehEz6ZZxxdFxUXvRzKr9Xym9uv8envZ5bJu
fpeOsg70BYrVtKs2G5cSXK4NFaoDc48tQYlDzVlXnHinWk675nYcyvI0xahPwkTaCjyisNDxVvUJ
uzYB3VRLMcIHGxsE49sgso7WZtvbOHdUOID3lyUCdHXsoNotdDls0fw9OUaxnvKmGZwj4gmG+qXv
XYwSk8qdvtdr4erPuZsXxpG9JXB/UbXZOk924dLmpUOh+PSP7OaxGaoISsOcVuKvfurU5kNhJFF8
5o7K62Os9+5nPIEz7xRJo6Rnm070E11h7g4dtXIV3wbEyZ/or9RYtSHQNz3mnimKRwKUOqyBctFP
JvBXfPyo3OfSmeZfJGdgaZaGdv4x193JPNAUTW0fbEZsHDAjwcWjnQ3rd1dEwn0AOVuCnarWCWeI
uIV+2rqFsh4T7DqL34WJwcTvPB7XIRgTI4+ONMYNMywjwIDndUi4w9UhK9d/6wY/o08wGIEWJ8g1
lmcDLIX41RVJmV4GtSx5ZyIuZ7TtI8y5egryKU8e5JwxKOB6x7i86002xQcEyYr+gaTebI6ZVpqf
nDob+k9T6tkvhlO1yxmvcRr5OaIEytmaPYRXErAcLlIFTUQP0nai6NgaZfIFG7zKewS9gyuPaNHA
xtkonsm/VucHFaii8QtCne5E8umUgRPlnYkT4VSLUzRMmvrUF2pkneA3Az1LUKCA2eGIEptMpzMc
tCJF0kfnylO7j9j4IT8IdE3RziNsrX/QOFUmXxDRqk903K0Y6qiHe1fVLTjlqK6yricloU92lM4g
v6xJaOKi6oX4sWC344UldcifXpKbgtw/05OLUXqFdrKxoGqf1xna0c6heU1pNmcT+L6sstrgJDg2
11dirM21rq2kPFlqoChT6mn9d6pJ93EL+ePfs4vC8inG+eMfPcnGRyPl8wpcWuzjEtPt8Q0rr93z
OKjeVzM34ozGMGGxbxam9sMZFMrRTYQeSuBWE4cFqZo+unidtrxX8oEaEFgCQkZU0Si4bYuIztKv
sWXVdWikZQlYqWo/2ZhQ7SSId24YmqmWpAlQswArfr1aWheNud3GTdiboIDttU1OUSPai1Ht0oru
DcWEZBIvayPbDLsonQSq7tKE1jJVWFM58+c117TfnmK7OxWSO/ez86p3RYAoS3ub+1lkLfGG7Ymw
9SbzA5ok2rmbaufhva8A7QlE+NDFg4zLQ3u9dtxjI2aAhQhNJ6qeZrcuLymx6rsjFzkKn4d4V9bU
5LL+We1RTKtbjEyEzZwun+K4VYBVFmAI0Yo9vn9CBpUlWcPiXjI2y1bGvWLpSdKGzaCVJ7e0uyMh
4V4odvtx6GCS8hkQzKh1bj17PQWloFybRbjOtcOrTa9ljMxkJ3a4DWgZxXWJxAxEz4HNXC+bQgHS
bLuUqhGNyycUi5fLokGcXFp9fEyo6V7ev3acU2r+dBX472a8yAJVAYSuDTMb362ijo1To47tzqzu
rZ2JULFhqZKEut3Y/VJUA6gB+YXS7CSGEpRn4+xhgG5PqjQcQCOebaeSDMhf8ceW4ykBul5mLW/z
YB9VZ/AeKk8b/WGto50J3RaoGIqKKdcCxVPuoOuhjN4g+kknPhN4Lb8ckxd3zC7rpBkHdVVnQpLK
wH5N+/r217o3QyQYqU9JCj8actfD9oWdV5Gtt9TFssxH5FTFoRJvVsLavY14bygaW6SrDCeJvddD
KcM64iOAm6mlWDiiIeJMe+jolPN0fHtO93a8vFdlRgUL3tpcFLaXKOY8lW2I9/UHBy0rwHjpgIhm
WXJjRHvp8E2bkWSRpwONX3jrUlV4c/2Vfaakncp40//j7Lx65La9v/+KBKiXW01dbbHXNfaN4Dix
eqWo9ur/H+0DPMhoBiPsDwniXJlDkTw8POdboix90pIu/xC5jjwrHh7B5lR6+1ySZiq8mr8PwPJf
hrjCbxOH2r/CqCuOElzDLjIgwHlNJn0rjJSNAP3mWXyZC9CuQpxyydNBDK3BbKMY9VxJ8SYMi66a
j56VkZN6meolO56JJWB1tU3Do9WAZvfdpo2Vfdta3tdYDNMvd87swY8Vp7X8dDCr4UD52x59J/II
jIluIZZVMhHbF9o8jP4IJb7zbXwjX5OOF+zeGVIrRfWnq+KNpV72zHpe3lL+BwZI8Xjt1Ux6GHYq
YNqgQc9p58aDPHQFpozv3lAL2AoVI+Q92VOrmkASu4pTWZUIplDv9kYZJ58apHgwbWirH8ic8oR+
/4AEHJcxcYygsHN5VADzzpYYXRFEODgAL8Z4Mq1H81XHzftfLQ3DjVzx6mhqbwZD0I6JpUTtVcxu
eFUCSZr6wHIhvvuGXhO65xY7yp3dO8bn+7N7E/W8WDVGWep/aPO9MbBWB7SqRGg3OOWiwK216ktD
+3mAS9AUHvgus6w1Px4m3d0l8MmdQ2c3VvE31o8VGu3hZGsPXKqj8zh1bqodmjjN7L/6ChE3f6qa
Ai1jYbe4IjWaE877qgt7L5jjEGM6ngJ2ooOiAMnfPPYiH+HqduhmP2utMvCeiQYN00QZS+9UF4Um
H8iLu3gvpsijsj4BE1Y/jmMdit+xwpPxnxJTSe9raVQ8hkwVHeInPbYz+Tq0nfOPpUXlT0ryS/8L
mDxqc0meyR8p9yZ+9o2ReX6O1W54SO3ceRlBqOSfjcRM/4YC4H4xF1LQR2+aLetJzl0+PtUjZcf3
Rn+4NmBXaLgCp+YcLcfrP/fbCH8F3E+vBQ1YgYPndb2fJ2D50OPf4oBdbzGGQvMXwZQ3nc3VloY0
5WIwbGtBkebpl6ZUxJ4SHiwDaaT5RtZ7dQEspXQyRNSe4C/y+rmcVjROmFOXnRYoo2n98YYuhuLZ
ueZnNA7jU6nV5taOXoch4s8CSEf6btHmXYtvKGangK6bjSAhfDSHcZpFcphnkX4UcaG9V8CeaEcq
Ao2QRx2d+nXtqUzYGk0lrCBLInWPWqjrt2of+4Y6/n3/pIKtu54ZHxL/GpcbDhXgVehz49HzEISe
AzJIJf6ld6PXv9rqNMwHimJwMsKpN+Kd0LpGfG6h23yfEfjsgyKBH7Qb2ODwH6hqYVQqE+9JlGZP
taB0Rd2+6CC1PNcXStnPHzX4LLMfIQlSvmJumVS7cmzsp4b6fQYaH+3B/awNqe0rjjZB2JwzqBLZ
0GEQFCXIJvi1GdUjtJQ8So8AX6ZsL/go5ZEQM+mf5qmKnb2rTa77Ks2mRr0h6ywDvkLhAtPvc4xh
O06YeOL/yvw4KvY4vhLzw3nXSwtukNq0IvwRG278E2VC2ldRPFvpMfT6QT3pCKjbPws18QzAIF6l
fML30LUOCmav0dGyZqCrWFFm3q6hY4938Iyf/FOVu/avopdFuBuG0cv8dB6hJVg8tP+oHW094kTZ
2Sdcgsph7yVWoj1oRtR3QAmmlByigAKg7VOnyFOc07oFrJrUuhL+C8lBM/2kskZ7L0o0ro6FkSYJ
9tdT/AVjdMyU4bd5f5phVubnvKrzlxpV0U9kMfgBF/OUx4dcKs7Pnuof9L8QuRJ/sHpeJ7JbOlRJ
nLi/s1mdqJ3IdE78eVJr/SjY+lj3hkr8G12ssPAbsEe4WVdJov2IlKGvDnqcS/uUtnJ2d16XqPGu
cvMcMja2I7CtR1v9TvrReR9yHdHP52GSWXV081SmDy76QPlRjdF5xzKeh+Lg670m7A9WrMfdwVRK
D8/mhCcVTM8phRZy/zisETLLwaPBxz8AyuiXrWsEEMxrKIg2j47am7lI3A6DYSN2VTAAeWnT6OHt
M+Fa0enJaTRwYdj1zdRuYQ/f3p+XFyjNcgqBKKdRHOHWvgxwMN/oKkGpDDRLGu4rpuqxd85mcomd
KQ21PingP7RHt+6TiuSzxYKTCorVI7AdRemhS8ux/4DzuluccqsMi1OjqJgqL5I07Z4mnBX7vV7X
SGp5pfKjCOvJoOjZZ96xxvS13+VuV3xPZN9/53LG9cyRojD3fell407tFVV/baq60V+7IjN+2RHq
xkdliktrV+X10J05tUbybNZcPxjZT2JS/a4sJajrSmvSjdzmetFoqqo6DQgIKfy5unjcokelqM3x
Kq4yJ/Mnq8yczx5Nx/BhhFwxY6tDx3ufFKqSYZreIijjS1lY3V/3N89Vqsr1CusboAN4O4gdqxyr
hqcXJWbnBSOOBbuOOhcdXXNLzmX5Wy53Btn9G9caPT2oOKurb/RwpauE4gV91uvTEfgoTpGzisWt
K6zsyTBLozhEfSicjZT1+jPzhCRhJa1beN5ralhJ839sSzV7bJu+pyufHDvNEZBruwcGnTFXF+W+
UpOTVXff73/Ztxbu5aSXsamZkaG7C3js8jh48ehKwIXZoyrDnoqv3je/FVfNPtlphMRDlKjia1op
yXfwBHV/Ht04rneKgtYE1kWV9TTRNf0BvcArgQuXg753gfOKA0Kb4/AcS7VLjvd/8fVeoImxaOAs
0ChAt6s9Cfg5x6A4zh9RyZUYrDfjKaM+vxGurvcC7xWPVjvysoDc1vBXahbmHClN8TgLJRwDDx7j
V42aU3K0ExWz6ergjeP08f7UrnMvas488QG8QL2nzXi5FnbdqfWgl9kjXgHOoRpt/S/HKBXiYJN+
M+26eq8WJlY+9N0NCIELLdG4QrpllpEM0JMfNaRqat8kQuPQqmzx6W4s2Zt+yCKavtDCVqkyD+G4
nNwhe6wtRNYmCZ6visYtsML1klHlpoJAHQF1BpLXy6/n5ZMbzWAUlmr8dNbqaPrQC6f+OAkpXrM8
6f+21G78+t4l4wPSDKbuBFgQUfbLQWkEmFIPo+LRzbP2lNSR9t1F9+q3pzTavuprbSM9v/6UiNQh
SK0tmGD4BstT4T+vjo7sSUia6Y8gvmo/mSl+kmYWu/uzWv6Wy6BwOcqyUf8zSqaZ9IYAIT6qiRl/
sMG4I42OL7oA8/Xh/lBXlFTgh5i+8h+E46ixritA8ZB22WxP+eNQiPaPnUqPKzXuaov+2iyzc4td
fHi0azpUhzk14+Zg2yJRPlNYytxdWOpspDLxRvya8gIoehE5/VfLruufSefl/xLSDeQjJtqBhjBF
eyhV2UyA2JAMeKF+NgCl6TWl3U15IyO/E2aR74oyjBzAbfSW9pWmCOOAx3b1S6nlLF5lP6TR7wgH
9dAPlVx+xQhtTF8o2m+65F2tA4VFa5Hwo46O7vSV1og2mEDI4jhoSUn2VozuhZCtfqhrO33vkr8N
9eZwCJuFntflktP7LfBbi+JA2ImDyqpJ/hnGvwry59P9Fb96Fi0jcZmDmqIVRnX4cqQssVLTqyBM
CByOfLC88XfbiayzmerafmwmCRlkGB7dyWs34uvV4XkbmTI+IiNkEfZqjgWa9e5Q8zlHq3PPnDD1
1IHz3bjNb41CwwARK5wplvbh5fywzINyOhfKgxs13Uvtjv1zWKXOe69B5kJxHQHg5Tbk38tRZvCP
Cuhj5QG96eSlqcb6Me+sLVTWjblYdAiIM8stCODtchQoVKTHmUTpB9sA55RUTf1RB89jn+/viavY
DTAXTjwtKo2WGhyny3HQzhhQ5EijQLHV/ifS++4PnA06PA3kODmfh6oQ/Wm2snDrnr9xwkDZMCaM
S/5Y40t5kS6knlCBgNcuMLMkrrGZL1pKAq3nJRvB7tbn1ClKkltymHmsrqaZ8Y4dQZkGonO8/kir
TK/2VmUTcu5/z1sDUdxArg2FIpUIcjlQHWZxkYchA3mYaSN8Is60mtOv7x+F4vEbR2Upp6ymA90T
xeBiiALpKP96jZ4eMj3cYiLdCBf0LP//IO7qOBHfYeCBziVc2NOPwhMU2qxQ9mdoz/GvJumMXaPZ
GSHS5CX//gkuICsSCsiTV91mlc5EL90KyHAtvKPDjeg3uINvvLJubX4CBnQKVIxgxawCYoS0R9/E
bRxoziSOVV/JfVN/spoXdOvNY04ivDGtG5veRoFwoZxi9AJj5XJ30F7C8NJSk0APTfOXZ7T4ro6j
PesHGhzTliHEjQUkn6VsveDUqccve/U/yUQ7RhCzPDcJpoTK1zAj/YEPZr3vc4/+jZpq55Cy7bc0
jdNoY6I3jgFBC51YvF5A/19x80qlEVqGVhckh+GMigNPF6uKNk71jc+JnRMJJz1v2AvrFn6DDGOX
JhDPIFZqJ9UafxsAxw51m7jvnw9QPSRiIcRQSlkDLZpYk4OcnDQYPdm8ZHWp/gSPlG4E47cffJH+
4eO80P6W5jegrfU9OXbEyqlKU9hMjoIfBHyzIT4Ia+lsjK6DUhIxnMbXHBmKFe36TplGMidg7/Q+
R2XE47wZxF7qNqW3OR6Q3TRSl8KSjq6Yum/N2tMeqzruun0oOzpAKrifb5XrlX9k0fRQbrzE/DoD
jjKf01ZJTH/Ghnhud1GfWvZnuOxkgUXWW/rR9qy2O9uFkTcfy2w2vseRCqz/fhi4epdxwcJBAAJN
gwHLgFU6DKyfmzgasFjFjxStHDHtBT6D/qSoL4kstviF1/uJ1APzJZIH6hFwwy8PTB3TMUmRVQlE
CVdATdGlwdQw9+Hsb+FCrg8IQ6G2RlcRBybenJdDQWQMm7aGZdWj1XpsrTw61VX5z/3Pdx3faF54
KDqAc2TvrgVYW7Oyw1xBBXUq3ORgeoP4Mehu/lQVlbZHB3Z4yeJ+S/nxzczpchOzfynvLcgALsI1
ybgzs6mhrgHXQWS5bfvZoETiRV/gKQ9KUoo09jNz8LwXbdTj4iMKWbUJ1NASKCiUqhrGX3Aq7dVv
Sqpn84+y6pXnNptL3R/ZvcmOcnf7xTT76aka4RZClnJR7IpEWQp/qEMdZSOzhO2nViL7K6uQufUF
isT9KY6UYuvpex1iofUvMgJUx0ASrQsHdTuQJNptG1i9U1t+7Fbd46TH6quMuumb2tfy1HXpPDwW
8SSMjXBxDbAlE+VoYDhHzUIjdlxuIk3PptxIe1q8JmJs+8ExBe0iY1bsT3XqyeyrTPJaPDVZ41af
+PRT9KDJrPwXQHdsfLcbMek7NaEE++n+vrve3IvTFxRz8h+ql+v0xCNj9TpXFIE0qNfok5g/aOg6
/Lk/yvVphVXmgZym4UznbG1dkjh9An4LLqczAeH3ayCjyW6MeNSeoZ/OW14V17FowWagNQ1Hd2Hu
rT42ei+6MYccJqyD6/JgugrtHgv4bL2bY3v8bmWG9fv+DG8OybLabC6i0hpz59Z5O3poQActrl67
blDtQyPc/liVtXto0mzL/OjmeItEEdghLtU1SdDGKqFADoygNA5hfUyHOPymZ2XxSuOXKyZpaaNs
XKw3hqR2g3c7zHoO0DrJrFpV452T1AEIaXFW4rbd6UYbn7FTb/cZojsb+fmNTQNDHU0d8gbQr2ut
FITMatG4cR2YU9YeNS2fnoesdR4FQnZbx3N5CV4GwoXMSnDnKJBcrn2L6cyZo2pLEIZ6BMIkldbk
wCpw7a8T4qkySEXtfuzMofoILJ+eR1awbXdW15nFMTEMNBYtR3QTxndiKA/3t9b11cA3oDME4ohy
ADS/y9BRCJFllFrLwG0KiSyvcRBF2vxLgavYjS3FmL0cRL2Rb9/6+P8ddIkb/0lIUYYVcxfCglPx
tjqKvPD2WhmhvKlq1f+wziSf7puSKiXC5af8Z6gJYX0DrgxUd7PUjiX3RaCrhdxjn76le/JWkl6v
Mzk9xVzqKtAd1tOi2QW6RSuDEHX1xHdUBdnIyAiHF84vH7fFcqfydemFf6a+cscnfZ6iH9QvzdYP
8zx9rxaytyhi0OkjgVlaNutkVYkHr9FCaP41WpG+0lFFm7vkvX7IjAJKaBG0gykOVnOVwXSKMcTI
hZfBLDKMRi1TANZ0mtP9fXpjy5BCqMvnJYEhCl6uoz2YszIoDTjqSChndK5nAl85BzIk7t4f6sat
tVQkSCnJWVTSzsuh6ArPfWza0L9p6wNTqLHkrnPrnVIBy2eDzUtdB527BcF4OQrkKCFQsUCwYGgQ
4Vdq40XOmdjfnwssOv6e1aakOE5LC+QK7e51fbzweicEEjwEmFPl848EiPv804DuIJ6MIirzajcr
XN9/5SJTCjq+Sd2Ig9vPer8rJyxBP6uzhoEapjZjf7CTuFXotGI0+dAOyqT/KbLa+AYIoEpPVNtw
mNfTTNV2hrSaaDensfFFNXNeLQIkifvMYz5FzdUeG809tFYDmKjDU8E+x+WotY+txdvep2BSChS5
SFc+2Eo7V4lvpVriRL5ogHumvihTJT5Njh5p+3xCW3Vfub1ZQWQp89l3eqvNwQGKrut/qlU/OWdp
dUUZJEquJjsdxez6ZFpDT4gN+05CxoubYjf1ERiIMAeyWve6Fn/qy8KpDh2JpOcbmrCiF427Se7K
NJ3yT1EERKv0+zHREz9V9bE/oi1r93iHhGZ5LpvcsX+XtT5JWGPuVD+goFmanwrExkBL0+h1fqeW
GtmBk1ZqcYCHkYT/MNvW2hnCDW3wIqGhUoEve4S2E+khGTYjlXusWa1nc4pE9Jfb2PWPcJgFRems
QYS0pWzenLBNHX5OlHbrveVJ2/THocWf3ElMpTnHpiKTV2dCyRVJR/wgW9/Aki8/IQepf4/6EZa1
byd1Osk9wrmd/g80YqIWumxIsoo+d75IOXsWmrstGJayRR8lS0r86NxCOnhhxLbAgR37t7x4njve
7KdQDQvd16p5bI5GqDbKPpNh4nwbB+52f7ANMb+C/WwcvhQCTjvQnJP2ozGo4vq9aSU/ZyMpdchB
vVkfkOBxne+TXspPuZqjL9NlrZifPTUW+alD+2M84L7KTek7soU77Y9Nl3YPaVQp3XnU6h5pZ8cj
UkH3ZNP5NXCCwjfI5YYjVnf6P4Nhz9G3+6fwRkRZxAgoqy4tqqsuvsm2LcpMqbkYUhT6xdyj9BxV
jbeRRN0IkowDlnRBe1PXX8UUDyXdEnvKJsjHDEY08t1IJE8SspBPjaTeQpbemBZdS17IsPoAlawf
PRBOBh0fxCaAqtbs1bgJv+owcjY4tFe+u0RKqnKUdUgQcdhbo+XNOrTH2Ea2EriGF76Cj+l+AC/X
PuUA27pfER25+QOZbDGfp7rE8bFKvYYt25fStR5qI7Wy52ly02bn1TSUg5bbsNspnaN/R8ZPFy/d
NEzpLmrxyt3biVk0PIbC8N8k6nPUyRvFSL9Y3azGH9jxRveczrMtH9oEwKY/Wj1EVFXp0ERFKMBN
9hUcheLh/v5ZyrirGL5YQS87CPmHK9FJrdO81jYnwOdmrS9K4UhApZFLS9ACiK5kKmKwhQ3+SI0N
aGyWYv9z/we8LeX6F1A/gBXBqwfs62pnWRAjpsV1IEDWwbb24+zVH0KhpIWftyGuyzLOPHU36bX1
5NpKOj/Kcq7bvdFPuuZXWUFz0HGV1uDxHZXpzla6UB4KMxX2DpW6Jj7JsE1+ymacPxTAzbfUgW5c
graB7i63OsKIAGouL9tcxRlr6Mn2RzBHflP1+wpJsV0k2ieyXWsjV7mRU9OsYdtCWNEYd5WrZKjz
aogto0zlzK1vsav3NRr2M60bc54fOUgbbbXlybleHTI8sM9AvChaLdP/T5LL6yCuEpkRX7JJfdYN
WcJVFB0y93lzxm1MDaZsdkHGdfbGzrwRArD1QXIFgwTax+u2kdLbEWJ1ec1UqTfmqCnum7Db4svc
jGuQZWi10Yq9RoyVxoiSeFgHRlX2O0XgETmXrbJ31XTcCKG3JoTXBYV5zIoozK8+pZBmRP2foSI3
HBrfSEPtVGZmv7FiNzYkb0GES1AaMijIrRo3I1RcFNusOpBx+AxBo/xLmu6/BppmD+aYRfv7x/d6
UpBjKB7orBFP7HXJwk3rFAU+R/Ceb/OHHKzq86iLaSNvvp7T0mWgPA6KiQbbmrnSRCbAPFRXgnLM
wr8XmXIgNHZev2ihGao7I/Tkz/vzuo6Ly+nimMF9pPS1rmv2GirhQzbKQO2LZjxIs5HDuWz7wjz0
WR5FPngBpzlXjkOItIRryF2myDD8cv9nXJ93yvTMmWcJsChr7dDbqvqkRmrbBX2Z4iaaq+YL6GJ9
Ry3uTZ0u+RGH9rRx8m597UVgjWuewjF6D5dnPvL0Poyk1kEeGdIpaFJVglPzUiXy8WsdojMI0nrL
+Pgtg7iMNAtbfqHM43kFYnxVLmiAMckMEk3ATRorn7xEtspXBCmk/AiRqI++VN4cT0DQSmpUMJJx
t581qagd9BYwmbtcM+VMlaGofwJ89tK/Er0FsNzi7hp9HGRnuyeek+ZPNeyiBNYOReGvidkr3t4a
6nx8UcIpaTfqMzdOB+g75LA5Z6QzaxmSsFG8uce3InAtrC3sIZ8/llQvNs7gdYxeSk2g6wFHsVPe
quX/idEdFG0cg6QMGp5e+5KModmFJD69rwoj+W4VY36MEHp6lLGTvb+NyuA8AnF7o7qGFMPlZunt
oZOjImQwA4Q/lRR9fNtBQ+r+ObjxIemeAokAvsKbc30NzYlCqyhmFDtXzMAYteK7WktzIx+8vgyW
UvqibIvK18KuvpyLO3pRVcYWH7JMp2+G3Y/PvA71s1HhD/E/TMjmeL3BZXiwXw4VEysGXZgy6OGb
ImsA4awxcv34P4xCCXIpfcKjXZciBYp2cWHEfUAa2u+j2hhQr622KgE3FwcsJThesN/Uay7norP5
9DSu+wD5be+YapM44TUw/7g/l1uLszTpXG42AEZXsIdWa9O4c/tgLlrx2vV6wp3tVKDHLGWjgHI9
FOUmGG30A8H/wcq8nFAoK0fM6UDwl1r5UJhu9jsUOpQJ2ncbt/XNoUAH4zW1dBrXyr+wS6PeE+Ci
eBb849AC9mOroTbQK1sOoderBOeTUtrbjgNiu1olgFNTV5nJIhiEMsekVLnvoVFyuL9K13fH/0N+
ASgnIb4SJYj0MUzxUBkCKXU57wsaKyd4FpX6mkQsLe+kxkz398e8viTJqGFULx3cBeq8uq/A20M6
yBnTFcL+ONn95MuyWYxT9CywDTs5Km61dbRuTBTUFIpBqIiT0a376Lh4oOYBwz9QjQ44Y4xob46r
x2vs2s1TWOlb/oY3NgrPYXRpF9FMpIhXk7SdCUJH7w6BImGwSBtvJS+somPa9t67by1e3ryMefBT
viciXm7/DNURiFbFGAhXr85wGMYHGKRb2J9bHxCqhk3XHa0gdV2ltMwe/kMWj0FTdXaFX0iGe04l
9WQKEt2RX4s519+PsVi4b1QyoduRTK6772VPu9dOGwScMxC2IWxKRGuy3Mw2rqtbiwX4hmONzhOT
Wy3WaFYp+vXdGIRG1QZZZOun0kDLHsWgZmPz3/iMZE2UScxFtIqG0+Vi2RMNj7D21EDUmnWOpz7b
x8KtdwnB8dgbpdwY78bUqAMRGsGXg/heN/CkVal2i9BnoOKz8GfCBQsJwdAqH3kAWBv38a25IZFl
mQuviNL88lv+k9iISkQNu0ILxqZSDm6Jd3dh5sWHakZBvwk3RZKvAwkNACpcIMJg9elrsE8e512j
FLTN9My1XlRqnnuNfOOvMiuqhxDQ6ad8Qj/ofvS6jstLMxR3Bd665iLPfjnJagT7hh3UEJB0qwct
VRU/wsPi+O5ReMAvsFfyaHLFFQgT+ks6ZwVGtWYzt9OZ7hDSEwiGNP27X7mgQVAAYwwAIRRjL6fT
2ThrFC3HujUkHDDNDj/OitK+V5UGlBRfjcY/jUWVZuvlKPhymWmBUVpQu+Q0vODNfYhQs19V5nuF
2blTgLBTJgRXDIFxnUNRk9JieMZj0AFf92FFlvjOaPnOseP6f/h2YDxcwu+i1L3u5uYVFeixU8dg
hl3uy1DJ0IJwtq7L6xO81HAZhMSdhHqNECyFqs1iQsWe7a7gbzlovpL048nGQeJwf9fdGgq2PnR2
cg8K1KtdN7hWbjp1Mwe149L1JfOIpQ95Y8hOPfjHf949mglUAy3gRc4SqsjlpvB07MP4XCq1Kg+p
scku9mIY3CN2je+VU2dTAKtCIZ5wAT5kTRAXddaIIRvUoG0jb69jG7lD3ap6/+cDuMwZ4p7kZbUG
33SIRY81tjxAHMt6R58dbdwinE9GpmzJO15FIXq5vA+WSg6vBX3N1NYNSCF4lzmBS5n673FMun09
JNmn+yt0PQosEEIrqGIufK79yxWKBjOL6xaFzHYU7Ym6//zsdjXsw/vDXG07A0c6Qil05gX8vU6q
B5m7+aBklBIWPEuReHiDGg0mOda0tRGuriiOksPLm0Y4/wdK6nJG0ijGtre8PpCpCL/YfSb3XT5r
p0nNu6MQ1RaY/npqHF3kRWm+g3tCM+ZyPLj9yE/k2hDQYFbOxqSn/iDr+DhqYuM03ZoZ7xGeJYuu
NufqcqSpgQaYWeoQpJhRH2hp0SZMxupYa1X93YyrrRfxW6XgogC0RCWSpUV6nnb8emqOVOfIodgb
hF0c7WLY4I9OgVCdrMLqyQXr9SOTk/WIpp0Hq1r3TnRCh9MMZC5IdTwEJ6M0nwx12jqFV1kBXxmn
DBQtNdbaclaFqThxZCUNZQxyp5r82TTm/Vh11UtcF8OuRXHts5N1W+zca+oUlTBuUAP8EK4g9GYu
P/9YW00DGUwPJLV571OYyqn4khtQcz9XFRSoH5E7m/kRZLWpP1O3mFB46RpXPA4x+s8HEXZWiAVP
S1Lttab2wUOMztyBtzJnutkFnrKDXkfh745yq+tT5cyVf20lsvIMS9FRhUpfpEW7iweReOcuydzm
IPEILp8kxize9yms6nRPDlwJn+dervxdI10d+0nDaduj8BNHPo4Tk9HvG6pT4a6iSNq+tyTA1wGv
AT5vOQlXFCpq7EVPOmMELhKgKuABnfdQgnXwaJSp2Agq19uAwUCCQ9jitc6z5XJBwtwRRjY7i9a1
Z/8yOreJPjXtYJZ7PbKM8tSaVpgHdC2nLaLOVX2PafJOAslBBkL5a5XiN1bpRemEnUbauqZveJk4
45QLlE3K9llINDB3VlOLQ5XZ4af7kfQ6YDNRcLY8reF0MfXLSSMEXIyuWRtBhWTIDtZs/1DY1bRB
fLwONYyCWhRuKODsGe1yFL2ex1wPEzOII31Kfa+ys/YLFc/aYzR46kjXFMO4kULeWE88kAD9Yu5B
sWJdUrQU9EingUF5Ck5yN9toftFsVEpzV+uj0u1yxGwiUHvEn4f7X/V6vkRvzM4pLb15eawWtAbM
MluDaQbgtWxj31ZpNdHhxFfgEJdxEfpmGzXt/v6g1zcHkKCFcUiReHH/WS2l50qAGdDAwTV57oOI
TIaB0/+QFu6WMuX1hl266rxneGmboPRXl5RhjUnb0M1AYRPXY0MPPzR5/XWY0fA3+/irUHByrnpz
Yxdd71XK7Iv6Awkgz7i1m/oi4TGkBriXyQbqkeJxtO9lIt4LMKQgAl5g0cRcRILWfH48zVRYa0hM
DI4rdmNtRKfOjCy/Rqp0Y8Wu+fu8okhjsIV6S2rXMHdh6qDf6tYNCjUqmj/dxPtglwG5ArJCr9s5
AX4Ow2MRFYmzD9vI0NA4px2BJotVWKcxjWT9bBuhjhe5pMpyLo2QTJUoLqocaZUaC7DOastsi3qw
7KXLq3yp7BAvqSABY153z8bUi/OiKb0AnJcYg0wdLLgVsEOzfT7YWvJYurXW7nDMxcvGVTCeOghZ
Rl/v7/jrDUHERBgVBaKFr7leqgGBIwdKVxikaiW/RVmNhh+MlC/3R7mGyC/IRECQ9JDZ8lzWl9FL
c4dwgWiHAbKyHCqgY1huW1aOM1HRUw494x+BIG5mLfCPocS38qMrDdR7JhBe/YMi2/5BbzNlqzJ0
Y/ou5V7smCzAeXAlLn9XVeD7MSPvEBRTBCKBN7NX+0NTDO8G6ywcjEXaACTyUi5fHfduqpKoxlb3
EUnYbKeNQp6UBqGX+9/5KmhyBuAtLUgLSjNUGC6nEw15hVVJTWGBVvAHr4nFuYbA/KI5RfeI2323
ZcpwFcUYEG0SkFV0gnhPrKZFnqvMpUI50hyk9xx3ePqcUK2qK39KOtSuK6fM/pjtPKEDxObaiDNX
q0dLHcg6Nz7rtzD6LqeLonAWKhX4CszeSb9LurJotHhZuZHW3Pis3ETktYsUDEK1q7u3KouM7mpO
Pa+LZ+WY62YofD3tq2f05mLjaBnxuHU/XMOZkShFqIsW+1s3b12HRS8Uy+4JXf9xSMd+15Zpkx3K
PvZeXW10NN91ZfQnx3MPmB6Yuz2wyNr1saBOv8f048P9/a1141svzC8cf136V9jMXX7rTNSxU5Bp
BoYt4CBYffwQxlZ9vj/Ksl8ugiKTRpN1QRoTg7GXuxxlVHp4mKLUAhGK7NzViH+0SegFGttvY/Pc
2LoU1RfWCqhc7pDV0Q/LWRR06rVgGNV+n9ipg5iKhSS1MhY7s3SMfaip04fWjrYI8rcmCUoQNijs
DoZeZRmpPRiR17ZIzCGr9Azsd/qwsNB+l/bQv/e+hxDFY5F0BrDLohhz+T2LbhIgfDUtaMGwnsEP
OGc9L/MNAuiNvUFnnS4R5eeFyL4qKilIpjQ8YzgfaV2fklb/2xKhsbEBb6wXu444s9RfaNCt1isR
kVMlCo+9yO71QyT0+hFkK9g3o7OFP2W68znHMehQRmLcCKs3hyYFXjQAFqOC1d7HdqZQQiPSF4BX
/rEukHS3s0L7Oku7/67ijoS5kReCHLa3lA9vRB78nxbNGJBXVMBX5yFsrS4ZwlkLytDsn6NExMe+
65IfCFDj7To373UN5HbmGQ/Sgio4VMW1nxAgME1bdOtR5ne010Jp5F6dmxTnxR6s4P2zfmvXLFVw
dgwdSeQiLvdm00UqpVfcRCJMS/ZpkcXHKib7uT/KmyLMKqRQrzOor8IP5JZfXVFiCm2gzKYe2GH1
OCKiktfKgxErT6oafS0U66D2zr+NYX6UsfdLa10fg4yDtAzoraXu7GJ7C594a97gwKgj0qnkVbX+
QdqIO1qZ6nRsunJnd2H2WEDlPd+f940gw7W4FEZ4iVPmW6UCSp3Gcq4bZCXTovgssygLojSxDnM7
b8Fbbm3ShYoHap4PfeXCpqqNbFKHoVRY/H9ToeoDI57tr2Ecpg9Z6HXvfRrSyQPGQzJJ/CTkrI5j
HiqqObuZGYhCFh8o0Gd7DwXCXaWo4VG1G+f9QXQpblHWQmcU+vkqXmtpq0VY2+kBzs0z7q+Gvk9U
890CNP/H2ZksyW0rbfuKGMF52LKm7iq1pJZaVssbhiX5cJ5JcLj670Ev/l/FYhSj7ePwWdghFEAg
kch8B2YFQASUEg1D3r6LD9bY/RzDeaBQ4ygtyqZasp91dJHRdNoSuV7ZgYjTg1NX+Vue9+uTV+lG
AM0Mb52oLeovgxOGD5U7lBtRU5OXy+Lk0dQA0UXM5H1209kQ9WBmoWqcw7nzTvQjAsiTRfBpyidR
+MAFuwb5GyPylRL+Rir64DDo+HDcPwgru5MDQD7BjUv0WqrazQ0107JEWzMbeQpRKW2DswKLA5jP
4OFMaiZbcuxry4sirknMQbP8phs2TkajlUiMggoMpr2VuPquqLr5eH9eMrldri5YFVnk5u12o74u
nKZKDD00z5Y1/LYr5aWerCd6Es9c91/deHq+P9zbe3Qx3huKg4cMYGcec9ebxslz3ZjCygKLgFzl
CcEpET/yfpqHfUcxI9pnc4LWvDOm1SMvt1A9DSG+fbt0bqrilxUluf2ouH3zXIXCMr8CuIvdfTCK
WNlplWK4J0cZnE8dnCeZxcYjbhOFnennTlEz/W+RJQgVkSz38VM7xamH56LhvVj2PFW7KsrInFqc
X7vHYNbV9DRFrQU9QBFu/gDvX3Q+1PVYvBr1ZOJ/0wpFIc4Hc7mPxtZ8rYYscw+jrnbu3mgUE9gk
jCbYsIiPu3u94WngJwoqsb7pRDoaW6MT/MWX735peTaG+7TOk+hgBAnqjCS2qGkNFXWrYwbiJvOn
IM2/uk6g/56oQQ87oZtTvh8xqOHpoAbKq11BT/1kqVWoP5VR3p710KmKXV+bzV/RFATVzojU3vXR
7DWyh5p3yo9KUalI2F1uRv5EnIT/pCnp70wVIj0N8aj/EgGcsR2MocYjcA2or+a5l/4dZh4sz1rP
c3WPBVvvbBy3lc1vg/EnWZG6xjd1LXq2WNvkyBl3AmRpUTkAfwZ73t/fjWujSE4Ka0xN9CYZLAuq
+97A5g8V3fLVCVq0Yk5bOjFro3BTk3nxZudhsgjJAviEMwMlOjdtH+0NMTqHMRBb3gZro4A75FFF
dilFVK4P1sDN4rlKwFwsVbzMajq85iIND/dX7E2rdHl+JXsEm0E+y028GCkvNngMUdssTOSVJ9kc
eyp5pVC4RshE3+N5BjCmtSNS2blHxXKf4HX4GwPN1thriZO135xK73+r1GiSrV+3clfAjyRqyj6u
CkjnehGiqQRSFYBbtdGm/V5YjfZlShTHQW3EMvAzTVrVl0JFP6dmSI/05KYzrYath/7ap0ACDhy9
1BW7oRB3dk4ug9jtWW9y7SPk++hvtAasjXLCSmpGbxJFO7QiKFwsUdyzayqUTEgACTu/piQIT4Kz
v8t60W8s68p8EFCh4gQ3RKLiFpkLpAMAJnWgn6NxgJBmFe4uV5x24yZaG8XlJHJOIPdwWK6/nbCs
tCDg6ue418AR5nDfhpJwdX8Dr9x3wFr/3yi34L4B5d9m0M95OYinKs3trzDMdD8f4vmi1W31koly
69G5OjUT6hX5kkcGsXij9GE651GbM7XS7X2l9caHunCsjQVc2RAAQYGKyYyBoscizoRK1Jl6ORrn
JLD0/RB6r6o6Gfu4TKONRZTHaBEEUJukIODYvNTZfdefCpe2xG4ArsEWB4yp1Jk9HbrJTdujaIv0
k10rX4tobi5JE5jf73+/laVkaGbHjmePLHeJ4fKYzegCnhse0IeMEH7ALmGrIHlLlZPFASaHUAcZ
GDXJ6xnWypSMpZeZ5yxsPgeW9j+Ruwo0uf7oKtZPL473ifLdqZWPBMOvM+1QlGz0Zxe0iE+StacB
W/phP3yJ2+m5a+x5p81b539tJbggQUOgVCBZfdc/0aAV4ugTK0E7C2/iaXaPYYKf2v31XisgUs/n
j7KkYBazuB6GnJH2k9eb5wA6PWABs6zRLxaz+SkeMIY+IusZ9h9yeyiyJ31OqZ1qOkI2R5Neo0Yy
lDpbD7e1ifN8gghBpAeiLlP1P7CKYOuRSYbFec57jJ9x8cgPauJuiQGtjiLlJ6ki4g+4hJuMVKI6
5meea2vsjqUuzGMs6uY/bGcK+YAhEbnk3SvD1R9ziedhilCNMCnPZuJQq3ZxsjF33zivt5EBModE
2APVYT7Lp+4ganpIZWWezV4Nj8KFV+vFWnesyu79yyaHAlpCKZRWxZLRNCGTnxltyQ2shhak+iYe
Xp1okwuzNiPQOWC1qG5Lkub1ugmR9bFiEOsMy0xQ6UioyISp5ZG/BuXGm2VtLIiEtAjAzGjUfq7H
gmQK/txmv6HkHX4Ya6PdmYOrnKem9DZO2+3tRJ5I/ubSiTQpky8OW9+j2j8qlnUuB/zXrdAsPxVm
V5wAKLk/Y1DUfi06dWMPvlUersM5o0LDQA2JmgGd5OsJxnlXaE6rWqSOvMw+zZTo/01ir6jsfRlV
uJDXPBwi3md69awj0jAfgqxpXwdgwmI3tbpofBXnnOcAdYgElPcwoAiAuQMsRSEZzTyi+upoVWX/
OfCi8p+kQTpi15tmNu9SWEKzb+Re+NyUZfxsRZb2jSJq0/h6mwQvVY+3p68rIlFOG5FNLuZy2vgo
8F3hg8hW9mLaSFPEVuvZZ3jfgU8f13hoiPu7NCCimJ3Ggyyxv7QiMR6yADsfPCuwxhjjOP+AcV65
v/9zbuMNv4IMQV5uwIaX6ZyC96XdF6ONO00T7vEndWCWTe7Gu2ptg5EzQjmgca55yzKm3uMYkja6
fTZjZfwxDnq7wxkjfwjaOD7PUIt9ISpvg+G5MjW6azSGoQQA/1h2KoSm94bVx8glteEPDRuQ50YU
9uv99Vu5sgnWEIvBO8okdQlFtFphunMrgnMRhlbzQ3UUHZq9h/x84mcOtgDzKBCwC8PY1U9c2WZ4
bjIMb31EcbO23dW5nsa+F9JjfsFGvfzslrWePjpJkA2Q8m0rOcfxXITnpC8yx0d+MTc2tuRKpOEK
oCoCD5UrZ4lCGMeh4K/QQbJwKPdIz+FJ0sFRKtHReP+VwHJJqy3ZjrtpCcxzMaecQodsO7OPdeC1
eyUvlVNa9d3GUCufH5w6kwJ4T5xa2l/UIhNYIUzMCtQX6jMNzd3S2UrZ1kahoiTrc8yHtOD6NHeq
8PRwLNyzMlsgYQw8X4Q+BxsBemUUKlfcljyI6FW9FSv/uK/1vM2qLpL4KRpVx86OxxO4rS1W3Noo
dE10COx0imhkXs9lqjwzTmJQS4Xb42uLTOlDVY5bFhC3WbyEW3JT81m4Rpd+j5OZUtzl4FJmzymk
quk3M5oeHGOGTBbF+ziwD/Sp/3f/mMqgugi6IKPo04AjROhgCYmvHBs5eS+1zg6RneOpRM8pZ/nV
bQoNXYmIz3Z/wJW1JD8A2wNvB5rEkjIpRA4+KRHKGbX0eFeZRrKPWzvfOLm3oyBZK9EDUOfBTCyV
rSCUgOjuZ+dsIFFy9MI+hzpL4ey9c4EeYVHdIAuhebH8Yo3VOh3JtXcOKZ4+B+WoH2NIE+8fBTom
iZNk3EFPW9yLohGjPgXU+xxZn+zBP/5jpzRH3z0XeLJ8GQAXgH2XoMA4QdOsBYFyBg4QPo+9Mx6z
OU2//YdRsIWXoEo5o0VUGBprQu8pCc5d21cPs4utUMRD9d2tHbouRDYKxzzISOWvzysZQVghox2c
Z6jV/jiDWx7CYstm5PbogDGANg2IBBYavJXrUeyp67y6dzyIlrEZn9WhMT5XYWg8TaBrtKM5ed7X
d68eqAb5wKfKxDt48QpGMgMrNSqxZ3Br7mOgpmJv18bWrr699QCo0BqDSQBKVF2ip7CI6kWc5cE5
mkuFlHFKjmKq0vOgJ1sukyvHlCyLJxAMaskaXHYfPKMuXTMNzgH2br9pN8Yfq7J2N/Cuq6PQJIam
xs7mcXf9obzAK+fBqQNECusO54uoflCRK3q5/3FWl41amaxb0+JedvoSN8IVtGIUnOyCg6qH0dGK
5+xpkPXX9w8FgAD0nTxKhIXrCUW6l5dG1wV8krrdabpwd0XgYK3cZVtQhbW1IyzwcHwrAi5LS1bX
Dl2l0lwr8Kz/6M5DfJz1eEtLZW3t6HlRKuck8c/FPkhrrYsGhVwxCpzqISw97p7IxqhsKPrH+2u3
NiFiAwAFUi10bRebQVi6Akl2Cs4p4nwA2GPr6GSif3/MxqyH61rSzXFgWEQgNcSS0Y0NepLRnP6V
FuM30M36Roq9FoCQr5K3D8vGa+V6GwjFzOOsjoNzXRnKiT5d+lEro9iPhZp/ddS5eHj/0lF44QZj
f9MvlEv7R7IVITpYtYDzzp2dlF+FExlPhIktl561DwS/B2QpHHMJLL0exQbLKxJcUM+UM8bDjGPP
2TRn78v9uaztOIfeDM1y1CIBbF2Pgoc3fcl2CM6G0OJ9iMP1U2giglljPHu8P9TqhJBBkU3jt4b1
9VBmU6KE6zEUwHD9n7JspksMrmlr3VZn9Mcwi6DQYFOV5N1MUCg7/UmNrU9K6UWnSsFK+v6E1vYd
B0g2AslL2OPXEwq1ANmjVg/Ofdt9E4aTnEJlHPymFN0BMdbMvz/c2sSQDOUQ0RREBWOxIaYJDxUr
N7nNU9N5afu0/l7C8cn2AY5YG1OTi3SdDksbVRReeU2gKrhkYnUIrkEzE+FldqzmMFHR/NVaffAz
T8bClDPkYToKBxnO+3Nc2SMIY0GoJKQDR1ki+sQwQz8SAuVK1AYPBcHrczc6xq93j0IVnTsDZC2U
6yXi1VK6PNNARJ+jaMYXjYLEIe5K/f1zkcUyqLZSH5ja4/X2GOomoDLDXDR0qmQwGp7CWo03gJ4r
Kwb4xAE1iJUPpU3jehRnDCu3xbLnHMyJwPZ0VA9243TvP7vY54BQJEagn7AUf7Smqk5LagNnlBDH
ixthhxGgbLqhurI2F7pEwCyhVvC/xYrFcxLGnVY753w2hV8ObnDorE1U9+05QuyNdwQHlgVTl28i
D7lHW8MaG7T+jB9jUXpP9GfdQxZ16rsvWf58ONagg8hU+U7XHweHlyxT1ApbVGc09mqLZAe3f7mx
bGsTgilLZEXRgltwkQ63lW5lnsEouOy6foQays4TOIeWmFVv7OnbuMBUZFLHwXkTPLyekDIqg65H
7Ompd7/3qXIWUf07dPqnfOIk5VO7UaJbnZoUP6NDSZ1mubuVDiOSeWRqUaHqu9EdxFe31q0PmdE5
+/tBYWsouTn/uNUrDV2xNJUHSVGnl1EfMF7P3eLUZlG8Mavbi4PNjf0KlAkAdzfIfq2u5zxPHRuV
f+vZcprf6E6/hq3b+oCJft+f1u2ZkmOB8JAsaC75RXzI7czxGlm7ixWv9kEUNYe+nbfi9sri0SeS
WQRoHJLXxRbs+9FTPHN0ziUk+HmHXrC1E8NY6nuqmO7GqVobjJhMlkBGid/WImdBUNhN2tB2zmE4
Zr4CuMnPsvkXTtXGu8MefWQ2PN+J/U5t43pPoKfsNUOku+eJkvROzRxxbOhdbxyqlU8ESliuHAUo
XumLKNHUWBfV0eyeQe17uwktt73SlP++ex/QkOIykoIPPGoX+4DLfogznVqA1nSK35Vd/pCV+pbz
wRsn/Dpx4NUnFcHp2lDFXSb8A87lyoA52RmX6Lk5F4NIvjRA2F8GTPJsv9YnlHA8p08+Kikna5/O
2RjtKgT0oQkbta1z6HL+Ey3D2PvVHOZK3zVOMLe+PXS6c2YHVs+a18/zPyFxN/iVIXandL4aG0oZ
+Hg3RvFrVDZauwNZjtzU/VWUW+ve9BY5GJJIUsjL5QlNLp6fR9GWh9gYxeMw2fNzmgffINiNlOXj
9FPbxtnP+8Ov7HwoSRSSZWUUTPIiRpmFG/Sm1eLY7EHfa+oqOUYIcl/CzP71/pFk4w2cG+Q93rzX
O1+4gTFF8uGmmrhkukJVDlStHSqj0LrvD7Wy/UnEaCwiNQAMZZknBW7SmWpcKGclzMNDgHnYiTV4
t8wr5QgQ8ugYyPUDW3c9oaDRZ6UqYuVsVM10dPsKnlod/jA7dUuMcW0+3FVUW20622Sy1yMJI8+z
fLKVM9VWdy/Q0LBADEG+31i3tc3Ah5FqqBAPKfBej0NHJqq6MgovjlOW+zlvi78cNywf5tkZTvc/
0Qragi1HT5LHLgkzpf/rsYxamanJNojFoIhI7P3SGOW3qdIxU83ga9tOpPp2UXxRiu6Eoua3aJy2
aiPrv4F50ojiAPCMvP4NZBx1o4FtORuZ3f7PCrr6Rz+p895FGfaYBbbna0EbnNK8cfaDqzfPbt9p
u4QIvvH+f+t5LqIAzUrJWaHYIK/V61/idFaiImVfX2aEP7KdiSaA9w36ZhIdp1FNzH/UbAx+Vuak
zI9dG6INUpHhYD2pJYUS7EkKEa7CUlhHpXMSmfLSxpOCrGwEA2c/Qx3RzoAzlW/QYrzuE861dfx1
sHul39udCUU8rdWy3mVd7rSW70xO3QMAbtRzBdxA/wjFnliqBnFzsLzYy14Hsxq/JY3RJLvOxUjB
17oxqPdGEOMNbfOMNY7KqL41pmxnflT7ZlReYLtSB/BrpW7mDxiqRvlLnFeF+FwNc/hciC60zloe
2NFuygvvJUqyUdsFeph6FwPfreqvbJrUYgeUSRn8zIi8KvdbHp3pNws2U3ES5AzlnodLhF9KkFbd
LigjDxyqNg79sXS7QnkyBifLTm7V2ul5cqxu9Ecr1zTfUnReBabb45iL2IIx+QO9E+cBMkUXuj41
wOZ3omq5d6R12HmkVdoY8OtGbUyKXenmdEsztWinz86UpfWz3pRF8ZcyNqOBoEPnTL9SMwmzQ6bp
jfZphPjk+AlI+krbT4kTFAcgHlHpu2HsjKfWyvGm3NtVaJkX9Lfy7MmNvbjah/ps8ZCd7Uzb0uJf
CTHYpFPYJzGhuL/MgMIix3Qi0IKztDW+YDwTAlUI+43s520fL/Y5WFPoWVTwENxcCgZAbFWyqK0U
8IG6dtEzs/uWRNqwiwMJ8QYtIR6RqdSe42n2Ps2V2r9gBpl+vh971uaK4zcQQnnpoc16fdiq0agx
DfSCs4Mk206jLH5I9HrYCKZro/BaB4uMGL5Umb4exdRqW5s9blY7idyvYR5EtGnrcqMhsxKyJQSJ
egDwDkrk+vUohl4goqyn4SUPAogFXql/ld3tp0gL1S3e0sqMQG3QI6Hn7AAXW4TLomvyeQ4U5Ryo
hOidHogXfBqaLTvDtxx4sUkAXCPbwXsaiMhSoipxunRyDcaJxfyELs1OscPET4roA9HxsR29h0R1
97x4PoxD/HEywsfWxVCy7cNPmZ3tG2AsnTadEPQ9Fnn+d5fVR0zHDmkOCSJUyt2kjnurnUo/NsyN
a23lNQtcU7KeADWwQoubGpnadERQO7wA13ztCfk+VWRlb7TNU27w/6X9flYgB1Y26qniUTte4jdz
mF34iTfhxbCizjdzbXok0xIbBYG1q5IB5EVtyYfzsvHn1bE9BmMRXlQXt5ogT05RlkEeAyto2R/t
QAzYyrg/m7bA2dD+PPTOxhW5tvlYUy5IyhKgsxcrm1WhkcfRFF7gmGi/Yy3tNb9ugHK9OzaAgZVN
DMqhYO4Wp5b6OFZrMx8wQqNmn6SNhh9EuKXluToZjhEPG3Spblolk1AGbS6D8JINZkhdqoR24uv4
3e7vz+Z2O1LB4S9EZSX1bwm1KhGUt4Vqxhe1FnZ2oP5SYIQ6pygBhnrvJJ+zwYu+GAXiJhvreBuX
UDOB/I/GPpUx6jvXcQlAaQYxvkwvumU8kiKkJyQ+HXLXLfm328qHZFFLCBHw3Nt6Dk4BneoC7LrE
3P5iV6lak/tm7cSfHW2csOYU0Iw2TvnamOwSDjqYXNLlxSaZA7W15josLhWf8XnKtCbe9WaHbFWd
9dYn+dJ8vv8hbzcMX/BNvAshQop/i9DrJK4BvLhADsPU+h+BXauPqVZkW3rOt1+NcgHveVrhnDL0
oa6/Grmd1onYLhBEGzysl4XNs9kbT6Vavb8QAtMRjrG0yOGoLXPvIkkNbaoYCpOcoHyctDgYT0OX
5htHYGVKQC5Q5qWQqcrO1/WUkqJJAS3oXFrhpPiGVcWHUst6MGf6Fmzh9iPRhgLDBGaf0iI6ttdD
wa5QtBlJ8YuAI/eTqot3ckFkbMkh3FQMKBuB6iJyAGGlSb04WhX6uGBVp+GiKTPWgA6yYcZTHelD
6hdWWP6AuBclT3Od5+LUD02AEVBVNFveCjeTlfhNcidKP9I3Zmk7l1jYv80wEy4ZVtYaXLlOQ/IN
Zv678XsSXM0QnHBbtssXDV8HN4Uq5GK9qGk17Psxmb62/VxfollXvt8/ZTfnGkSytNKjTYQ4ISiN
6w9oenOt95khLmZuh9+bzBOhDw4JC+re6qkdoYj/bgMXCYIG1QCPC7Wbm5wKS4WyK2pdXBo9qT5i
alv4qVqN7xWcwOjEJhijjknfnI9wPbHAxczMbkxxEXQRqwc1m/MvMWphW7rDKwvogOklPtE3l3TD
63FqDGE0dTaGi2m09EAU0ZmnqMn60E86t5uQP9uiHMpPcpUrMjM+FjUezAgQfFiE4qHKK6Xp5Yi1
1/+baW3xIIQ2njIrRKrL0KIfBe+4XaxPIj7c3y03kUUOzdPXoYPKHb7E29VOiTswd/bFwpPjwdSb
+K8G46ST1dRbZMT1oYj8xGTi2PLZpM5OZ0+RGC59YONJX6mlkR/mLFM/aPG8VahbOdno3QO9IjUB
HrfEwIRxyNGu2+GSlrbxj1505qUn4d+/f/Ugg+A7KlFegB6utwolFpsyhoLFdK4n+PBFesF72hyc
6kOpIB70+v7hUB2k2ANjzEMx4Hq4TB+raDQDCpuh5BI7XX2sguF1mLstZcW1M4DcNyVrSVK1ljpl
MI6RTkvS8aLO4/wTNFj1jwgnbXhAyzeLj3qVFNrGTlwdEhCjlBkHG7PUa6e1LobCysZLSJn+ITPU
xvYLL7H+7qopzzAQC0nP/8N6vjmlS5UjZ9nyzLRYTWwnGS92IfKftjZNR2oxaIENYbt1A9xeeJQi
AZzymKbWSkvj+tsxilOTUo2XTu+TXaIQo32lKaKHnvfu81g44mPWFc3OTYzyVFbVVqt6LcbQ7iJ9
lnigm3qBZs256Ci3XsKhFlh5Bfmpy8v0sZl+mj3NS791afYCLtTnjVW+rZdIZi2fFGEEWSVdTr0a
chTBJrbtWNdjd8Y4Pqp3pYECxa4QYfC/UA1F7JthU3wO21Y8a4rpVxQcit27PzdvS34DmQ0QS29x
M0619O3El4dLOKmOtZix21TiX8IK+of7I60stkw/caLTSa2BYl5/7DjSocE48XjBZWZ6VGLT+BHV
bXnMm1H7WASih7uj6AdyvS2U+ErcQ5BdGr+TBfCKX2yz0ktUgyrsyEuiEofR6JJjnwbNhv/ASign
C0UdhSgk+yCL+eHHnldc+uOlrrrqUGhl8alz+uFAThdv3Poru0fqrLqgOGSByFx2apUEkzOlCIFX
NPY4ftGztnR88G7J05inyrBrg6gpfCOa4C8aIz5oO8WAInXMQjq7Gzvo9rsSfSWZnqIOQPzlb6mw
CtDcKGQnq83Pwuv/6l37sR3G7w0MAJ/ish+Y/bf7e+n2i16PKf/9Hw14fHlzjwqcuCiCA1qBS0QM
oo43duztF+VtTaWDvi747ht2lduGMY7C8nJ2cuevqm6Nv800qWM/cIPx3/szWh0LxKi0gdfZP4s9
qoUNeQ06MRdszYadag7jgcq1shsi7/0RXrJm6GwZtIS4pRc5oxE7WRHqTCsLOuVhipPswVbz4ji6
7tbeWPlOdFZlgQJhUgovizNBXj+NeTTwoomj9NhSZzxnWRlu4Jrk2lynikwILRb6KwSWG266O02t
kanjcOkcmAtZATU0+lSpauqPZVQiYbeppbU+L+4uDiF+ZkvvD1upO13tWMJu4GaKEZD4UIo62QBh
r+4JYBjUHKnNcciudzkbAa8AZGUuTY9elVDCEY5/BXDZKN5NMUGBT0rw0lul2Ew94nqoMFDdyKQ2
cOn6pkc6EmhYTaf4cH+T36YzVB+QbYdDx7LxkrgeJed5VhWlNlxqU4CdsTof0/F01+J57ec9L6T/
MBz1ZhdYi4RLyJ/zR5TQisHobWjdl3hI3Cc6fMPndtSd/wlVUx4oL00b463tCvTVuONIQ/mnfj2e
U9pIjKVivAQ17X2/Qvwl9WO3b9+/jPz5UGhoGxP8l7mDMTVAuCpluhgIqTof3BbC4j5z66FltGGO
UbPS0vLx/mKuTE4+i4BCovEPdV1u1j8WkwY1xZVUqBcK4WCMg/o1RsTheH+QlR1PXuSiZ0YhhBtl
URKog3aietmoF7PS8Ba2I/tZ5/n1aNZuteX7cJt8QqeSLGVZ7eO5t4hNczzTgQwbAbLYzo6jnTBC
6sbzAVcYW1rIxgN6x0O/S2Il/jE11pb5zdpk//wBi9OQFb0WFFEvLm0NM99JlMQ3hDJ+VrRy/A8f
78+hFh+vFDkYqLQTF7JOOt5eZPhGihfp/a+3kglIGDDZNDrpdAGXKzq5zqA1k7ikrjvuKnaMP4S4
n+btlO2KSPsn6RPPbzt7Y9esbc0/x10sJO39OWiGQVw0K6HNaNTpE9bPW1D+lVtGAkIAN7A/0Qxf
rKGhcOubEQUdEyPuPUlutA9sLYC/VIb/KqoI/L6p3f37l5T7822HUixbFlMjpL0m4VK48vIue52y
vriYieg+J3TTj1zy7S622/Azzbt3I0Ul/gUSMtbDSHSQk1yfd9XFfbjJmK5CtfgxDMWrK6rmIaYf
upFAvqldLO5v1O0l9BDBLD7kYt8Mdp4UZky9JTHz8aTH3Qj8oclQ2M09d5+Hs7YThYFZRWa2p7gs
vKPpRt4pCSkvGGPbHbTQcw+Au1TS7s45BnOzRc19y2JvfiPUbDC35Bj0qq6Xo5oSyDVmNCAe3VW+
q+X5U2VSanDTeu91RojVbGzt0Y+qjlnJgx2zOP2M6YaO9lqnHGY7rV7ub4218AH1kKoANTlg0Ivs
QGtzS2t6VVySygpPiptE3/QZNai58bZ4EqtbX3bPCP1UwZcS/VOuujn6zsPFmSlhHuMxz0tQDmHW
+K7VGU+qrQTDLhmjLRXWtZPNFcfbjZ6+ZCBdrzqc8cR0ppTX6WC39cFqsB3yrdGazY2u1upAFFpk
gRjI0rJoZSutOutuPlxcF0GIBKc+v6FSthGGV/If3vtSeYy3NknCYhN1cGzjyTOHSxnbSHaN5kxG
13Zl7BM3sZ2yG7XdolWtbRPpB8JnYxVvNLasBoiNK4t+06B534QqJo5ZPH3QSIw24vDq9Fx2ouRJ
gHlaRMikyLWizwJxKbxC/WgkAyItuW7nvioi7ODHaKsFtPrVAPZKVqy0aJRX/B85SSVsRcvKRBYv
5jg4iWnOUl/0abmlIbs2M3CqNKkhk+IXtfhwcMaQwB463rggV3TfSjVy8d6YxlekJ83qWCpttVFO
WB2SvITEn7faDacrm3HzUmKeTl6kRadm6IuXuFbdC7rnxpeWftDGCVgdTxIpwIpSIH5TD/5jLRvR
pGU08gLIG3Ov1sl0rDCSeFTswt6Z7vD1fvBaHw0CK4ADiU5a3C56ZXmhHQFHNXJ03PEynr/VrdJC
47HxG2xndWO8tZ1Co0Q+ogBCUe663inhXGh27Hp8QKT/Nb8aCmoUU2L+p2G4NqnswdNfWnkWfZHM
XkwHr2m79EuqteMnFDbH//KpwOkQQoAgAaG/nswU2WKuBlojmtKFfyuRnRxs14l/ZMNQvg5putU8
Xl08CU/lpQsWewnw1YLGHARx5NIOU5oclaDDraId1Pav+5tiLVTJ4CHf8WgML/suqV56Q5RF44W7
0z3YRVodEabtzhhbWbv7Q63uv/8/1PK9G2W6NVsF5Vd0AeMd3Z7KD7X+gxqYj3W3qWi8dn+yfrya
eMizORbhY/YwValqdh/ScvbDUFT9wWtxJRWoZBwmWE6h31IiP7x/jryh6FczJmfauN4metHDHEk4
Yy5GXYeh7cJ9OzT6hzkCV+EjJLllG7r2ouKESUErGv+ImFwPWFlloIiZ7weER8fCpeDw+6XQsu9d
UGdfB3g/hyydlGfJTWz8Sincf//DlKUCFP0trqAliSpyLWWsMpoXrhphuiFyT1V2zkAJYACX6vhl
I21T74+5tmtBBxBdpMEo8kfXs1YKS+khmYyXfgj1aRekqf1MgpR8LDOuyY19u3YUofmCBvNwyuE+
uh4sDXJvDFQ6FiouHC8NZ0TZqYozbGV8q+NIs2UCB9nl8jagLUlB3m4oZmcagNYCt8o+Es1GIFt7
MELepL9LSg32YXELJE1k1JVgFCecxGd3nspjX2N0g/FMMu+1zigfh7kgv8ztYKOEvvLVoCei4YI3
J+3Qpb5/larOTBJPNwIgBIfDs3ZY7oT+rLT5+zcIhGkWEXAsl+sSqKI0YWY4dHkuLEP43THyKfcz
JXcOSaF3p3dvRvppUlEBuA9w/0WksaYO3x0tJscL5hBRuXBIy6OSqXN01jXRbBWFVgIbaEjY4PjM
SfugRQIWDu4EMAp2dmA2mrsLyKB+kixout+rZv9b+kvNJ9vNHHOjNLqyPzneIFa5jjCCXDYdVFVU
rhZy0NEMTh9qdPaewqLMNvL11VEoDnHV4jiHusf1aaOp1ChzxyYBW5E/pp0e7qYi3tIvX9mKkpML
5Af+jI6B5vUohZPPRdH046VsLPv7pBftUwsG4bvSFgx4f3+s3Hs8GamF0nQkVC/pCKnZho1ie2z7
3kGRPO5Ma+cFFjrfQ5w0+t6tLe39h5zxpCQYlV/6nYs94npjjA0mzw769G2A52Nmzx90I6vzXQ9s
5Ifg7RP7RV5F+Y56WLel3bW2vJLBjaqNFOB/cxL9I7HVoNfUSjOhIJBV+ZehRB90H9XYoO7sthvr
jbiyciKoob/BhCmpI2hx/TEpPyTuBOb/kjaeQNAxapV+hxXoXB60VJ/qx6pMqk9OXGnh8f6nXdms
8iVExKaOj2Tz4ujn0rvQdicVjo+R7zvVST45rW29F5aOTitnnSvorRCwvGETPEFpzlsqeMWmuuSq
2R2tSCoOqsLdGOoWmsxYuKsTyvhylIcWaynMtsFEs9MusUWBz58jKqTgSEJ8VMEifUClYRoP+ZDk
5o4CEFLwRVAokibYRX4itHZLVWFthQmsMq/HFgb65fW3TabJjqhIqZcGKUC/T1Rx0JVuy+/qdhS0
tySDGTQXtpVLpHnTWGOeJb16GdDS+9grnfugOaj0398tt4EA7C4pmizu8YZYfkcvqsGdU6G9TB7I
gtHT8l91OY1/V7bSYWZvxr/vj7cyKzirsv6ApDmmzvLf/3EKyxq3TnrQ5mWayul/aO9O037yjGgr
sb9NKbj2qK5QfoZFfwPpiFsdUw29KC5xGRtPwu7DD3ahRI9ZEtbPSRZYhySy9JPRWNW7zx/ASV1K
Z/HVJLjjeoaid7S6MIvmkidBcnCsmQ48Iizey3sXUuIz0TEn2cRpZonPSQ1rggGLU2Vv18kRyOjw
NBvO1lNMbuXrcieETjyJJMEF2NGSfaLZTeOpQ19fLMXu9nnmZH4zWV8BYplUP4qDg8Ka39bFM5/h
1/0JroAbGFsK9P8faee1I7extusrIsAcTkn2JLZGI1lW8AkhJ2YWc7r6/ZT+Eze70cSsbejAgJZX
dRUrfOENhBQ0xNVdrm51uTk2q9pGrjKD804lUaRynS6EZTr6tRjGB6MUTkgd3gutUhNfDLS33v81
waUSH9LP4FHeI0aNmULQ1ig9j/KWLX6XqWMR2FufHxm9XR9EGT3JkI3cmur37mBkDuixvlIG+mq6
8w2K2bCGdrK6Hnah5jqGeaK329v9Jb5+EsmwiZ+ouVNDuHKzbQpzUcy2gQ5Gs+QNrJVwfnZrXjTh
UtH6PbjHr0cj/IWDTIpEsAY76/Jg0BWqK26FX50L8WgMm/42clWjplIf1ulvjCXrIojPYrMuRa8v
x7LaxDOTrBCRO+fpk23nsE7rqnxSNl07eOmvbzQibeg56KORcSI9fDlUxnU2s8IiEmrbh1azDF+2
sew/3/9U19uDUZD2hRsgqXXebnuoelvHCRzOqHC0LqyFrZwTy50id8uUz1XXawdYihvjkTZzsfDy
YHG4N5cr0i1eRz1rIqMbTIT+M6NcfWVKcPcGJFDkQWLB7Hx49yQZjPwB+JAMFHcnHvJ4WxmF3fA4
OAjeDtv4MgCvOMXN2J+Lxo4P9v/1p/slHcMcpVsuZIXLT1cW6UipmK4axmvfc2NQHpK1XU73J3X9
EtEKkyJjoKZtBOd2+8Ou0QUZDFApat5rQYrCwOcGrZXHOll/OFpaJn7j1O6JjvPX+wNfnwEiBzJa
Mj3quHDZL2dXJ6YeI74CDKGqp+3VIzH6PW+1dfoIVtZ49ynggubVgxMkMZz7A7c4cyagnFOza5Mi
MtYsDVpK5Qdp7fUH+z/xLJnbgtPcCyOXbQFKy023qJ6XZAmh5Lh5gKD54r17J0KWBeEAoh7gDYnl
5dpl8VzghTTqUb4s1bly0ynonbR9K7AgDSfeyoN87PpbgXYAT09TGXkSqoOX4ylWkttYEBlRZSu6
h5WqUTfBEnet92QK0/703p2B1wLHDEgMxQgkUS5HszpA2DnnOnK6Xg82JAEeEmtJX4dSVQ4W8sYr
TihEqAzWk0N9pZjdzYNeems6RPUUl09urkOiKtLhr0GHr45KYTaFYnCUUILRPhZjk9VQTYzVON2f
8o2dA8IYFWJJpKQKszsMipenCn8zgnwoRDgMZaF8sNHB6g6ulOsPidQV6FICMik1s88yMz3O69Yq
pgi1IZMmlE4bERS88pwOs3bwJlzPCfwUxQJqSdBnyMcuPyOQCq0aUYqOjC3xQl1t5lNBeOLfX7nr
TBblOMkJpZchiWm7zYLxUq5P2NBG7SKUP+bUXdaPA+XAx6Kfk9+BvOUKIsvWemTXIX/9ZegJR416
CNRCMgW4cZezM+xWczrRLNE2t9pj34zzI+zg4tSLoviooKX47iOIsBsXF+x1cJ68fZfjDU7R9YR4
3GDpWiHHkA8Pdd+bYQaP5iC0vfpwCPeAqodAwKkgsd29c1O9WDMsHoMlRUZ80mbnoZ+y4r1bXo5C
/gGPjLCLR/xyQqlV2R2YJSMiT/pXc1vX16fm3a8bg0jMoESRcnXtS7fUU1rUOjMboqtI29+byumq
JMidtMoetVXY/1Sj8JbXpBiK+qlojNI9CFRurCWSfsCAKQ3IFHZ3c7Yi74qpLNTIo2f4MKiKGxh6
qh3UGa82o5RIly5/VDwMcq7dF0s4GtAMPTWaaA99yMwFLpym9P0Hs2uz02rPyfze7chUQLMSvVJ4
pz+6O9xZPDU4aJhahHtD+gMPH/dTpRbuayX04o/7J/zGEpIjy0/IhrGvJOcGi0SgiV0tGjvsGeN1
APkJUefg7b6xhHh70cSCC4eR2F7jJjOrmBjBsaKit5cvaaZqwSKEEuIIWJ2c2Sgf7s/q6iamEUPe
T5hgE5STjF9u/3hIV29eeytClNv2ToXRaFTd3AbUv7Y5U/58f7jrReT5BtBBUYhUkeLG5XCe2hrD
kGtW5BEx4KLY6ZiPw1Zqf/wP43Af0vMFhYnCxeU4aragqgnjKhq1fPpYZR1RZCP6g2fs+mNRaANy
QKOSXIPr43KUuIXp2jSlHXHwnju1GkLFaqJWc5Uwz9vv96d040vxwtgEx7zLkgZzOZgau23mismS
9tVZaHhKia+lXiPb3x4xjW4MhQsLZVnuX56WPZotiQfXm+zViUoFQNFfleHU+F80KorT2UhZ6iDQ
urGMNAKB+lA5oS24h+2NU+oUFvLwkU09+4Xml9P5mjeUj3aiAk8fOuWoVXFjgiwiUR03Bn/2KU3j
EUHZduNGthjnh0HJx4e4xM1snrp3I4pkN0tSFJDhgiK2h3kOdmk16jozVDbg8YFCmzGd0LTBhlOI
Uj24529NDNidhKVQvmbcy02CNEQ9raPtRXqMgs6otL9lTlY+9bp+cJBvDMTEpCQdTybc/10ckGld
YufTFEcVFIVoydzJOg1d3301h0Q5stO7ORhIR/4BYAnq8XJWcMvKKsWvEDUKuzH9LHbHP5S+BM0B
fvvPdx8zMHSySsEjRlK4m9icJmpKOB5HuW4t4SIa8dQ5QGSVzg7vj3QVMpLCUDIzJJVOuq3tbg/A
/G3jtFoc2Z3Iv1PWt87ormunul3WsM+H7bFJvPTp/qByqS7iRTmo1CpEeJ8yyb5Jt9Wljd0ug1aK
oT8UDv3bLHeP9OOvTzT3h/QSUSU2Clzs7oNl3E7TZPGKbdUfYt6+AadGQFV0jr9m7V/3p3S9OxjM
lfV5KtkQCXZ7Pk/cVhkzbuFEa+OT1lr1MwXh5snY8vQAZna9enIoiQ4B+UhdWc77P3V5a/KGcZ0V
C5p1tqmnmP9xDmVMBtz353RrIND26DyyeLLlcDlQk5hpF4+lA4PcXJ/K1LKeuGCOTEyudyB9VApl
sjJH1rK/5zuaU8viVo6sRJQ+NpiI8Dd/Lrr6bA3eG6Sxb/dn9cs78HL3wfOADAwsEJgqbKrLaVVK
a2dZOztRpk2vY96FebOiYA/xbTp76viQmT36RJSnxea9OvWcBK1jHBFd5H64+hHEqb8MVbj8dycc
ihhXFjTVyEbzDveOsi0DnerkU9WlyGEKhJjDIm1WP3am8fP9FbixV8GIy3hBmn6RQV0uQF4opjXE
wpF7tfPBwChP0OpRc+uKI7uzW0PxUaVqhMT2XJ1B0aU44W5OlIOGf3H1wqaERguwnmPt4Ca7sVs5
Ub9YjSDeru7MvKkdTGNYUdEV3d8VfJ9/O6d9t/wj4Ry3CS8OcCkWb7d2JEeDLTDzioolLd6EM6ev
XT4qB8HI9VwYA0tDAgNOHrqZl1+ojJuttIo1PyPta8C2YkZqYKZiPpJdvDEQAbe8J9mIQI53Rxz0
bzvNnZmfgdSoSEIoZYgAoO6/d8NRmYZwyiDg6bBBuZxOpqxE4YmVn4elX05oKmzBOJnaIx2N7n8Y
SqYRgOwBjl5xIIxUrCjZieKclo5WvCy2E08BTYXNeKrbuDoihV+/MVwhmNESEUi+2l6lc6wQr+VV
Ls4oWwjb33qjCZTOMl6TvgSxVxEGvftSliNKkSViDS4x9XItcSpIi6KdizPL3GEz762nnATq4IW+
PreXo+yKqnGhQ4/RhuIMAsJD19fOQtiSg9+0WXkwoaOhdtexUFrRZfiHnFWrGc7u1ukfjXbs31Zn
Hd9b+aZhgUE2frKWhHbt/TtrpyEJMxhqSVAsS/LZ8XvwuAcX0c09wbMig202/B7EqVBkzcWgFucp
VxUfS8vHZXAQB7E/jN3QvLv2wJRIW+hbyNby/qbA4s7K+8YozjMxduBV03qK4zF7cfP56EPdnJct
gRQEHtegOLGIpeLKKs6Zsb2WZR5CU38ZU80Kuik+oiFfv48UvWXxQYd1KiEIl9t8nNbKqSkfnsVm
pd+cvt8MX8fJRPNzrZ8Nf6qlmoa3TOMSbqVzKHx4a1ciZCPnym0PtPly/EaFMGBUZXHuWsVg39tD
FxTg5IZgospzcARu3MKyjUZUgjsdhGj59/+J6AYcN8ou50wPKKi+EnCLR4rr8eP9W/jmKECZ6Vrj
3gzu9XIUO3XtZcTt7JzNi4dBt5k9LcN0VGW8sXCoIxPZQ7pwqAjvni5jVXVqKxoXsEDZK4udDZHp
2EXpzjlkod0aSyJGJIaByqa62ySpMKsyKdfyPLWrp5+0qkn+dOK43/x18sQSjI3g3awdG/5Zi/zu
vzVsJC3QKkelS48k6AehWNu/Y1d7ryJ3PcXnbVfNd8frQLkRO+Mq4NahT3W57tuoaqNSxsW5oMT1
E1Bze5pnZfzz/te9cTrBOVF/pPIJdnJfXM0Xpc1QfSzOq2L/XhjZkwueM9zwPEwK/egj39pK1IBo
/oINAI+0W/g2TatNdHV5TnVXPLSjkLIRK2CPg9f85jhysxKrSibnLju12aha4bbluVXiMkyRU/ZT
JzPD+0t3axuh5ySXDcwDgN/LD9Smc5MNY1Oes8Z4XUxFwemn2/xpTd6fUZHUg3GQrXNQZ3s2mbC8
TpknszwrWzGHleesD2uVLg/353Nr1aRPudRtkVHCbj5l3aQD9c/yXHt9FVZrOSHOapg//4dReF64
HGV3ZH/QeUGNFN2Q8gxQUjzMbtGdzBHcz//XKHu1NIq/aqMnSnmG4Z0F89QTpQ7rkb7GrRWTTV3p
GcMbuq/tOAlTTBtGGZCIDcRU6NwE6G7fn8uNfUZ6C7iAP7Su9k3A2aoVcxTF+rJWSYftG84H0we1
MKov65IYR/rON0eTl45sT6kgUi53tZNmmWmj0vrSz/Cdfbc27SDWCiPsM1P98f6Z2RIIQkGTVG+v
T5JaZZzTBVlf9NYdHkENF6Wvs54/tDKdDp4x+bsvM2fZRyUfAX0tCyC7u6dR57WeGmt7SXOg3kAK
hmI4T+6sNqfCjjPzVChlqwYufq9HQcn1NpE+K7YnESh0RvbX3lZuwgTFrr+YOKV/s2Y0EHMLxsP9
xbweBZYTMqrsFQ9Q8L5YW3RLx3pisqEn9vagx6t4VrWpeS/EC9CxjAXwWJHSHvtYWNHqbkvMESNH
NC/eBJbrz6PSaA+opB+909dfTObKUsDuVxq4Z24l+CmuiyMd/MrKCYzGrv7Uldb8OJqJG2qrov1l
T8a7QXrMDxs/Oo00eKgv7aIdHbL1uhTMjz5mtvn26I2hvvL5gikDQe9M05QenO+b84T9SSmViVLf
vDxxbhND2JVe4EY2q36yOCmETMwbOgwzH6jprn5u21/evVmILdC/RU3HMK+autUYW3o3Y0eRLfZ8
VuZh/MhD/G4bMsr4UOEAO8oyO0iby5l59OWcqlIZJVXAb9uZ/mTEavt4fy6/ronLo426Gp4BPJCS
XrHHL3huVquJgoB62Zv9/FuRGmWNaLfo+i8VELrsWbbzZr/KxDD5MfTGcQ623ET1zWpVZMmJzKs4
6LVV/mc9neZXLwN7G6lp68y+4dVdeTKNcuh8cP2ehepgVo0BwP7i6Nm6vnyZCRtBtrphVe+f4A0h
KmE6zKRvDYzbMC4w/8VHGR/TvtjEoUr7jStDZkqA0KWiEvqlu+8Tj7WXWnUabdZiq6cRUbP2yVOT
1n20417TztOMcnY0aebofUU5r06e+YUVFZgto7qPMm5dg0m2lDYwVgx4K9+K1y1BIFGZv+ijMyqB
uxpx/SEbO314HYp4zoOuVxf1j8yuqvjZNlsxIy2AyP/XeRDe9O6WkhT8Iz+icKnRYt9d+tbaba3a
q0VUNBV59LBmD7WXlK89ZbTT/V14HUjzaEJUouANkprA5nIt8TlB0iXvymjwzAXW11aeus5VwRCw
e2Kxvdu6BtQ+xAzQf9RzIO7tzpbbeIUa61sZTXHXVeFmxaUbDlhXfNb13FIP4qlfhgqXZwy2J6Lx
AKTxJEZG/nJ6MQ1HOhQMV2GCMdT+NrbG+N0FpOeEY0Ghu/bRtvYcCDcmEmB+n/dWEsyW6jZvWLaD
csi1MftpdDbitXTqe/uhyBPNOKdLi3oMdhle/dXLcn0Jm8TR/8GHNq6gVFs1nPvEUNKTPVCr/b3U
ScYeFGODl7GkpPavVj15/1BvanNf5/d40Tauav9YouA8HXzjq/OCrgI9LwlN5KGF93q5CJBM63wV
dR5Ny2D6q6PkYeGVR0jBa0AdSC/2K2UZyeal/3o5TN8MW2GYUN46/FFOa6chnGzV1kPexZU/Janu
Y3aDH1JtIcBDd/GxX7fsAA5zPVWovfhB/4LCUGLY/Ya0FzXhLdB8xBj0Z22O+9+0NO1/u39oru47
ympITEmEIvkNdOLLmY4esg6IVXTIgsZNuLprE+RVrD9aanrUObkxIZiZvOwgFaUz6y67EcLosb6w
u6gp9Z+DVZhIuOARc38+8v/k4pQwH7JOStEwsWWB7XI+RZU2brJtXcRRKMxTs3FEw9jMLCNU2n62
nlUqB/ZpptTxNy2+YvX73lCOXhH5bfa/Am0Thoefxkx3tx6CWn3r2MhtV60Qr1Y25Y9LXs2P2DJa
gHZHJ3msF7f8p5ht9QBodHULkqVKXT6oBoCaaERcLsBKDdXsMGaL4nT8NhXm+DEe+69W6xovap6W
B7eSPG+7iUqPb15MsjBpN385Gnqmsalk2RAporOfYtWAdt7kAk39TFRxH6xzPZEvd+52dB9ezxMa
p+yzo6UHhngvEYV2noWFEQIoVYdC5/PsFEy31bX0YWqnpnzpYtG2B7fP9WdlTNkOISKWOLj9Yalw
dhvyeIn6bSJqKetZUT/UHR5XWdirrdt/mOJhFR+bJi2+CtFv68P93X19WokTyNiJ2xDFonh2udxS
sUObF1vqEGnWt6L01GdT3aBd4W538HBfn1ak1Llq0V4mSqXNezkUN6PeJDFyQKWezV/MMV8/rkCH
DpKZGysqix2AQqH8QlnbTYgeltKpJbeovRaWEiDypQ6+4sBiOdViWrsI6ygn/tSRJE6+SqW1Orhl
r7cRgRdIYnYwRECEbS6nOY6a2ZcCxipcUkUWQgq7D0RiV9kHCESIdHaQho44GNefUSYZpDaIyqJV
sQ8yPZQDwdv2W5QUkwiTcfZ8TwUWCN/j63s3DLcPRXBYT1gBXTnXJ9syosKiQSHNLPsJUYj+ZLRa
8qg1i3mQ/V5fBXhl0rpjg3IiybYvVxKcm1kXa6tFTmnF6HSNeg+ZZdU/Expmnw1tql9nRUsPjuSN
peQcIq0KBR9MxR79ZaGBtG4DoFFv7t0nxD/i1V+ytvuUCvQT7y/m9WYFrcRySrtWrrr9leNIEbSy
tfRoqyik4xOhpaT5KRrED610Fw+StBjHj7ZWzT+SWWhHHcQbcyUzkRz5/4Mm7o6kE+sF5F01iUxp
8WWudOLxEFqeawwhD84l4F4+1+XN/qvOIM0myYyJMS4/pzYNa70lSxVBQZrqj0KZ8tFPeivdNN8e
UGB7Sbppy8NE0/r+metSdQK9T03l97LO8uRLO0JBjUzQA1+mHkHCJpjtTUXLbDbrvA8HN96yk+NJ
rdrMy6fyqx3b9F2n0u9rEtSUXfSVtLILZLAbbEtiOv5oKsUD+hjVS8Hj7j4US9v/BgpCCQobqeBq
Sv5wzXTyiwzhB6y9nVJDwh1FCN+c2jEQpVUOfl90lQiq2XbC3l7/bgtLfKCV6RRvmplpBqZTU/5a
D87y5Fml+dwPVpyHcaM+OIq39Sds8nJY5tvQe0DwkMP17S6mWqs2hpa3/PjOfevKZuqCymuTOfUN
ELhu0Cue82Jh3gllZ1jPlaHPazCOq/JvN0zE6Qnk5J/SmzwOlkzzXmt3eMhmUElIwbe+O2rlb91g
kN+527QZgcOD6idbmz4ayEyOAfmsa/vIm/2sY83wBx1B3tierZNLyLj4W1OrK3A0nDfW2NhAOFlN
mDkJx8RFyciPY3sJZlxBxmAQ9oOxlmhHmrUaujyjSgAJDqh5neNT+9fIf/DTXFuMOvtuLUx/9PSi
Dow8TfNT0Y39+OKiYzUHCCg2jT8Vm+c8lfoAqdyuYmt4zJKt6kKjQI7khGtHoj1RZYq/m+qSdiEf
Z+QE1+O48FPTbav8tEcRIuhNVRmeRy2p1wd1rbb+4Pa6OltALOEEUQJFdRAi7O4h2kZraTB7hJnQ
uymtJ3AHv+l5n5v+7Kj9l/sXydXbynsKyQqMrImaDXfJ5dny0kbTZ3M0I4Wq5cnKx29lXR0psV9F
wlBjIPhRQ6YNgzbRLgZN7DVX+SYu93GGbqNBaSYJNnPrmdJWup/U1RVx4JpTx7dulKJ+U+pGTQ8C
xKv3Vf4KzFb5AUDErnj8whWGQvPSjRbTpcOdqPT8vK7/YDU5buUeLpP3l/b6OxLgohqp4YZEZe3K
ymQeByRkR7TbtB6FUCdZsr/SOvaakEJ7++n+YNffEZCzrALQb5aCM7sLWW2HVk2p4ESTXheBA70s
XGpxhKe+GgW4u1R4lQ4t4Jv35EZqyVaScGFEvchxvDTbpE8B88e1d/CtrtYOEQQyQbi8DiOSJ1xu
S0OUUxxXwooUzLjsoDSL5Os0Gd0/g7VkB+D3G2OBZ+Yhk1AslCfk3/+nc75aYkqnzDWw7OnbLUAQ
rbef17zUtRAnz0Mtll+f4uI5AyJFqQNtP6JZwoXdaVBmWTeqRkqKSTONlBQnL/bVohrnj16cYnm6
5pX3GYhJlj3prU7N29rcanqxKmsawg7PCvuDSIjZXjasIbODlb+Knfh19PswGpBZKwtzuRpulxQd
Dz88CorBJ5ya0g9dpy4g+xRBwWdxmg9VB1vrIFm+Opwy72cDSzwSCJu9VtpC7yzBwcuO1iV1HqvO
K+fvydKWzuPYxJM4kctv7+2pQ6kgb6MgCOzqejO3RRb3+ZgI7tmpiB8K08FUrN/c+eAeuIrVwNXQ
SWVnoU0BcWm3oqNZp+4U52tU1Vp8yuDe+/k8/e01hffFMVbEDERsfkrq+ahXeH1apW4rpWP2Nr/g
V2npPxvbyIsCnm6jRNNg2lE/zPkLwNV31x6p1ECbBU2MsBAIvV10NlqZ22lxDlIfvxf2sTV8dcY2
ft28Qyue672JgSOW2ZACJPtmjwT1qrEfaqf1SASL8vM4Ou5jWg/uQ+vOfegMavyPXRzpUlxvzF/u
Fnw4emlSM+zyPIzDkDUrHSIAzKnxSrZUYo42a04Zuv2qrI+p0lXee3cM1VWa4mA9ZHLPzrkcs6ZZ
UZvW7EWWpjXfhm1xnoysqwLgN3gz20lZPrVFWfzZ1IN2EHzc2DMMTRtI6swjIrjbrFU7U4idTC+K
i1g/4Q1tnLxiMf6XUeioUe1jRSFeX04QQlbWq73lRRWFa39WYtPv0aU5WMbrix07PV4rek2yKu7u
emmLOg0FKsxetOixCBCccsOumbuzLaiRv/P55YsxAOkJ1VH+dbdLnGbxps0G0ttXufYntcXmQ11X
6b/3R7m6SRgFpVauZlCpoJNlnPWfA+2kQgybJ/c/NfDtp4OTx0dj6+v5Z7mmbh8oDvHvg4muCJqH
ilb9vD/8rb3BPcsxkJEUV8vl8GsjRlWMicdDGWdBX2FWom7jcvAAXQWLTJIrBW4HY0BDlr/iP5Ms
12ab0SlxoxJ9DDO0U6cHO1ds6eiPperlfoYr1p9GM7QbvUqYjqAEivkIZXPjV4BKMQndqLqjxLE7
gsTgkBVJs6J+nFzrpI9L/XFUt1X1U3P2zkY/pp5f5vq2hSiEp/o3s0qxIn73gktpXpqllITw1tz1
WTRFcDuMvRd5a1afzDhGWcyrh4NRbtxwXG1EWRS9oKTt69RK7MyN3rkcRneqfTzMf4hYy3zNED+0
1Xn/Q08PDvg7V6ZsM+4D1TWL9XxFTRSO3KS+QudIngDpDq9Gh5maY8ZHRM0bl4As9ROryuYz5MbL
7dQUSUrZLY+jCeM7pAggJ+Vz5vlOZ28HBbxfK3UZ2QEKJjCGGYLnJPDWy7GSRUVVBLfOc7+4Wx8W
vJlS7gY/VD8pauPT4hRx+WAjbPvvJJAj+Gh7qZv5So9Wapnq0xSkBrr+4aTNzfRN1EXfflW3gkg7
RSG38uvGXZ1QTbzE+tiwvMtHTeBU/7iZzvKTsM6qHqupHvNwQvxDPY/V4IqwWGNadAue4mM42phO
PFVTi461MfeYQugTZ9mf2m54nQclMQPN2XLNL7wxyd/MsXbAxVidnT02tDOWQIOJMYQTmEk3LKvY
ME9zv9R/lQ4a/o9b0hkTh9ScROApmvV9wmW69mdvMNtQhYkC8k4Refu0GvYm/NazkxEleXk5a8W2
rC9z7SDL6zREZgd7/PrmJPsEwCTzI0lR2NVWp04dgaJDrXIT9Tw7kx7YfWlQ5NFQXs/Rm3mTwJwP
NLGPDN1vxCy/iJPcm2QXQB8u9wTBLiDRhtMF5Xo9ob0x17Qm1eLDOGbjqXCN7U2LCzc5iKdv3NXg
GGi6QJuRNbPdti9mxDHndFAitfOy7quKowmbcNaV6iCKvl5ZIFtcHOT1lmwI71YW6t+cat2UnFM3
bj9X7RRnoTUPa/k0dLFbpL5Oz3LwrdptnU+TC1nwoBR6Y6akvdCQkBWnvbWnYuE66UxOm8A+HMf8
q1hV82SIyT6oQt4aBcamlC6Xl8me77QUNn6rHOVoXs3klKVLFphm/+6mCtob5O7UY4i96ELsIhbP
a0lYekiN/dTVs6875faEzs6SBEpbH9nJXe9MnnDmg8gpFDIwd5c7EwdGc25FlZz7ZBnPEzZN4bSw
J8vKSJ8pQInvuGsdOcperyNcMTQpaZsTJ13JAnTb4pVicpOzRj4ZeEOXEJi170bjSv41MopUtqSm
zx7zW9Bh6KbUTs5Zl2jPZuX2v3v0NvxUnym73n+kbywjERnNZAjmFCv2wo0UnhOQRkZyNostEPbw
F9oo+LOI4dmmihW6ysGBu37QmBtNG8CfUrpkr9GXuaWWxnGRnr3ZVRM/KbMyoEtofvVawuj7c7sO
DXjK6BpLayYqFvtdnxRC2Vrsb8/W4NBC2ZbvKEr9Hdvq5MPCOnJG+gUnvXw/qXxhrQaMmryc1sbl
jlwcZJGaLlai2W21PBhl2hzZ1pSoPBaZov6Ii4mbE43vtAgS4EpIRgMqE48TklCq36elZj5qhWUN
p4Geyw/kiWlMDLMuUHESg6sEtrmK5u/7i3Tjg0gRJ34vXSfy391Va6O27hh9ayMqj7I8Hfa/c8BT
L5leHsTf11ctFSO4CtzmaFRRnLlcntXjeZy8wo4GIAuQIOkrfSZIWOYgVVzjI1YOY7RUrf3Wmmn/
1/1J3ji3yPmClUDy+Vfh6nJs16wKe5kRGiD3zR7ywVZ9qn7ewX67sZQIhrDhaPWAqtkDizb6m1ML
QzrKMsf+UK0qTQsY2PN36Cbxt/fPiFWEuEgyI/GWlzNql1InKLAdKk5rfUrqun9pDPfoRr+1bghd
IITMEFRhdlu6zZe6rZfUjZqRXk0DCIFwwzwKb26cU0qyNOLxhZMKfru59AbYrx6lexxm5j+Udvu0
NFJokdzBN1rENN+/cuxDLgauWfK03ZOf5k1ubcnkRhj3uk+jyI1To1hHCIdbewGRENhT9P3RWdmN
0kx6hTZmS9PAcpbfV7pELgmvPyML8e/9+VxjrEBYoQQFivkXp2LvwulVc2ILRXcjE4+Lxkf8py5D
zx2H59pyxiQ0umL+LibyTJ/APxeA0IY+C1QbeazT/d9ya7/wM3D3k/kvmNzLXTkLtx7KcXOjVFE0
sr1kDUxbuE/3R7m1trz7dGOofnrIJ1yO0nepA9/GZsJTPvmKPQ+PZVyPvrPNR/nXra0JNJwcVqoN
0Pm/HCqPjaVpDBoTYCK73ytXHSJ9MsdvCFvqvit079P9qd14jqWbKmmDSXTDmbscb9TX2SrLxsNN
ZNhmScFon8SmgaRIxfAbzdkqSMfm3QL8Uq6B3FmqENAh2SPksl4T2rJIcRQ3R94oHpUPs6jEybXb
5H+4t2QTnFYFCQ3aw5cTnGFmxmnM6dsm2qWJNjhBvzVHDnS39iE9GACz+IjI0uflKG2WpLPVsQ+1
pZ9flLpIT9Dwj6LBW5tDitrJcwdvat8KSdC9TZpq4Xac2O1znU1vWSrqD4uj1k9JUjf/3N8ct/Y9
ebEUvfCo0+1F3xq99ch9Oeg5wdXTmmjWl1VFGNFOTePh/lC/vsMumKF6BKLxVw+QKV6uYOoioRRv
qhcZ1oJRHD+nfBu9wdD8bZvNIagcZ6xeu05oqe8qBjqJettuip8IJX9D3c/4Okx2rb2sRVF+8ay8
/JqY1vq9QYLlex2L9Q3WSvIjN4dcDUSvfKMUqj9UcQ7ooPfm5nGOW2t5MoemrE4NXtDo7hfl5pw4
C9p3s3QHNezdfMBxJ6uorWlFZR7g/36R3vZLILE+9DyQYuR+vVwCJ4G5OcakM3qZul7rl+Wijn7e
GQB+EcuwqDLRslySn65e2sYfKTbobmgIy4REmQF2iFQ0YWveMIAan+dyttsAI7PkCV5Gg/lRV2/N
Q9z3efxcq0OfvpmlUv57/zNe7xjJooGmCDSL8H6vbdPBVW57mkTnxrCzL3Nmxr5bbNsZv6Xh4FK+
Ed6hPAGzS9bfpfjA5WrpqVODguZSXvRqA8ygJxqCkvPy1IlVFH6Tze7zuKzTSdNF/P56gUFhmQsa
TDMlxz37SkUfa2uoYkeugOni5QgPEGC/P04hPqF9AziKMBak3eUUi8KCmLTANF+KZaMGR60ZLIY+
DlWY11lD4DqW728lE0MgkIXEE3jUq6aR41TdVi8JTMae4pLd19ljLlrFXxoszu5vluvrDIQ21xhA
B1Db6p68o+LNXqm4N59zmkWA/df+BEZzfHbFYoSiKJeDA3Z9SQN4BZitMirmhXtgVJLEptevcjnL
ZTqllFVD7NyOQpIbs6LXgAAdXWHqPPuPJrRVLVaRlmeryFYcOs3HtaRAt1Txg+IuzkFweWs0YHRS
gJRrA2miyy0yEycLTxdgM7RiDFu1yx/0WkMAXmv/sCure7j/yX7RZS/vKNSgoZRA2ZXVgr2iZbGQ
bLXZXJ0NY9DzR0oTIKsUCHz9U2y6VX4ueyGal8WEt+AvG/SDcF4tzwxSNTd/4sHsuqdZFX15srcO
ZJHTrd3rDA8D9HGRz38K1RAdddMqc6iEVkv150qg0IXuPPY/zYZqMWoEo/PF0niZwmoRXvZ7Cihm
eyOIWbsQTkyhnvQCOa+TUJLx89jZWuu386p3frVwOwVGu2x/J2z0yd+mwX2zQa3iMKm305fRNOE7
W6Ru+aMt4AmHB8vH19itHlkaWQeRujRy3T1yi5Lqm4nb9pkORhpoxjaFlai20/1Rbl3CEpgru8vU
BfZSZhrQlma02vqcKJb1RVcW92s8x+L7YGbvZqXTIaDpyh/qfMQk8sj9p/uk/z/OzmNHbiRt11dE
gN5sma6qklkyJb8hpG41vQmSQXf152H9i6NkJorQDDCjxnSjI4PhPvMab+RSErIM1Ei3fPQN0oPV
qVuSL3cnREhAf5WexI1sX+JILwemWQYTMvlHpDqTQwmi8FjIzYTi3lAQXBcSAtI5ZBXXE1IUO0H9
qSmDOAnnk4KnCAKxIjvVkDA2lunOdUQSuvSrFmw6cJrroeLSK5RYMcoAkVZ5bGw3PJoUgTe23N0J
/THKqglKvblKq2IsAwW9819yAELT9o52GvUp3bhf7w1FXW8B2FLduXFLaZOyVVH/ZjO03Ud8I/Hv
66J4N479lkHTvU/3Z5ixCuqzMRuAGBJmRJGencEhJLvcU7ynt8/R3VHY1/AvSf1uiAqREatCwSM+
MDDK9sk11Z2tJO7p70dhAMBvtMEQNlrFMaLvU7vXjSrIczs8KPgTHZqu3HKnvLM2MFqYBrEKxf91
15KSQZyIUiuDglaTT0N8eCjc5qMIlfyvGwxIyABaBbdIh5+UaLWtNepDnXQ5rOXYJzRItegxyqS7
sTj3J/T/h1ltgTB2O9dq1TLo7fxfLXX0B5KAwUe7a8sh8t5I4CGoesHyNBCXvZ4QWodVM0mlDFKZ
uEcoSnW3S43Ieg/EMHU33vM7g0GAJMnjpmOHr23OgH0lad7YdaC7eX9KEmRUqlrk32vhbEmELaHB
6jGiY4+o1fIYsfuW7f/H3e20kZd6IhbBIsWB2vCoveu6yT6LKdN2epFYQe425lYAcWfQRdt70UbV
KbOv4pWqEk7k9p0IsAVW+mNnR6Hcx63Xv7x9qm4BCfioUalZ4NOvJbHryeVkRXoz2SWZx/h+bAVi
m+rPrK6gUqZPaWUkfjRNL1h2f3l73Dt3xlIdW9BIaCVA9rke122VaUzDtgqoWhVfxSST9/julIeN
UZZL4XrtiCPAzyAjt2Dk1lCHxJ6HPOZEB8mUdPpHvZztaFebXPTUFsu6OblqmMoPQ23E5kVawAP9
zuyjbufx1owBHsZp/KzPNDGeukIfvUvZR33zIdJlUl3mECkyfx7nuEWdX/ZfgAOKfzwvTaOnypyj
4mxTpHVOhsRDHvtQqyaMiVjygycAYALXgwJ1VkFiazt1aEmLBqmGP+LBLGxfdafot9OPeCVpdV+J
l8Gp5w+6VeT9cc5N5WNOqQqz2TZN/vNEHfd7O0z1b1rdDfG+cQZbbuSRtyeOTwkGCQOjBUu57qIo
yPPSGc6rYMqhjTvS7nbSgtuQZWa1cbhvN8f1UKsTF+dz0yVmUgWx4WQHjM67g4De+9dHjFEoai9o
Ll7hdSVFjCOCiZ4gBw8j5aSlhrGrcYf5H0ahqs3LBacZT0v7eqNLU8YJRm+CS2KanYfeiMcaZYnJ
Tjc+2vIvWm91rr3lUSEhJRu+Hmhkq4VWw1YPM6HtGnds92IccIM3lUY+4k48axun696O4AZemLuU
lmkSXI/YunnSdyS9gRl37r+Wk4ovRtVVqm/Ritj4jK/9zpvpgTbFZYdQ8Ib16XhxZihdI9ALEBb2
fVbW1h9Gt46nI+lT801qoaw/uRNKU1SkbK3ct505jScrdJOvIilq1YeHrJZ7txSpB0HAnpEvnpv4
ew79wtu5grd3BzlDN2iuela/y7o5Hz7ZZp87ftd3lnuMZ3gFvuzKyfvIxZ1NJxO5Vn0XyaiDUExN
bPJNN7HMUxfZjfQrLlG5x6F5VnZRrTmTj9WfXu1LDMgi13epUMhH1RnnbK+XcZr99dMPgRLWIUJL
YN5oQ1yvDx9hcSyaWZ8kqQ8UKZVD5qWZz0O3JYJwZ/PR9V+AMCS7NOJXMXoFB8fualMEzYTHR972
qEK3Rk9nalZPcx79PbgexQWk5VHeWix/15JiTqTH9A5HEVhpmf2aERaTfh3VDY1rJVG2sMh37iOm
tihDI8S0dBCvP2SCcpBdJ4ymqnO7gziW7pw41DbKPLdxBnNyAMeCLV2wE6sqlkehpckIpYORZs1H
Nmn1JZNi2HNLZf5gRPOlib3899sv5J0zvOTZDkCN1+LI6h02hjnTkoRBrXzU/V7NJWfA/dcshnn/
P4zENiSeYZMg13L9EUtPjGElXRFE3QQcDx0LYb1LCgySDmbC07Kx+e+tGQEG64UeOsXyVQBFvSpN
VbR8glkdwoOBCdI7zZu3DCLvrRkNqMWpe+GfrTsNXmqmoVXUTeAJdbb+saCmDX7eJriFprVbeQFW
36Z7UIjAtkAUt5EbAEPiJ3Y/ZCCy8OvvmWkzjrOD0wS93pc/Mt7nMfIVeIaKr0SVlvlx2XYIG6Vp
NvtG5CiNn2RGbG88O/c2EEQHIgLaU4sowfXPaHStivs2bwJLq8xj3ZjVh3AwxTtrTprHt3fQvSWl
wULqR31jcRO6HqpLEJvHBqYJROb14SmyYt0+jiEKBIe3B7p3m2HUuCATFlrxuo/ZSA1xcctiVSFv
PkW50oELEb148vRp/mIDt9wA39wZEB002rPL6V8a+tczs5V5hhzTiiB1ekA+RvLLi8vMd6MsAaO8
BTq7s2Rc0lSSabIzv3U92QqjAcgF70KlGOJDnAl5SNrW/SDNcStovLNky3tAs28R3QQheT2xOsWE
Sx+4XkAOAmzO1Nwfy978+/VCHJHnB9QFQda6/1bkiTbQV+T14RV/odYx0wFKKv3ZGkb7M7JsW/T2
254Kta//P+C6+zyDiUCxyRZBV2k5sUj8ocrzlxkwN4jqC9it/4RnbXSg731KUhkyGboOBOGr11wm
JZ/QcZjkrGjNbppmr9ghraT9fQmEy2QBuoEIohKyvjk1I0zKjvwnaDxoqWHdKX4otHI3TGKrznvn
+mQoMILws+BTrM2llGRSmnAsmkDWBr10Vx2mwAuz5LGop+xpSvXuUKjhFgTk3qhkntQqgM9ADVtt
Sie0nDAd4zYoJyd6kFmrHSNz6I5SN2Vg9q14sIdiK2K5PygdHPp+KHquyz1DkUWemYdNUNLheGzE
3Pu6DM1F2a7ZJyXvbl5tdo5uTa/5ruiaA6jh1qRKsnoktMlIgZhVbdDPQjTHUMnqR5dP/QG9cZC7
dtWWCFDk5b5RjQxMtWtnAYQkvNgSC77529fqnXsH8IQGywN+4gLTvL4M0gjuCE82P6a0AWqIcd8B
Mt5FWMZuwGrvfGw0/RC7gKUG13n9Nob9nDcDgnfB0A75z8RQox9YMdZPsPTT956hNAQhVXR6e3p3
Dih9MzqsiDNzdtaSOKboiTTMqgsUc86e57J0nuCTlxujvObZ14kQZQQkZ5eKDaq967np3oARp8lX
tEXdHIpRyxHHb2zEGnAexYs1hbWez/s8S7onGpTTvujyaa/npTx2hUQtDBHW4u9WFmI5/glLg3lp
ZVPOXIX/7WwPdto58qy6VFaMsC4f09mLz9Yw/yX7cBkK4DnZ+uI0zB+roZI6AaDaJOMZWUjF1z0t
8vmn7eNfreXrKAtbnhCA74ys2/VWzbGxNpxRjGfVyNVdbKnNkdBn2oj410gGhlmE8WCtcBHRnFyX
FqEoZF2TJPPZaKkCB7lXx81paCaHu5A2ASh3rW2rh9osjeJgY1f6M1Fau8cMp5doVdDC+9fO07n8
UBrxHBd+l3T29ww+r3EwzNIJcGzVqkMGSaM5tJHq/KW1zPL7mQHsMfrgWJasSyj0U12tnqzpXI42
lX+4GBG/QYLKKox8Y+O/Wu/8sfGXwTjTQPd4ltj5ayVcj0qoqXapca5tDb4YFbIG+eAJHRL2AX1+
G924Nk8fUopmup9r1IePWIKpYqfpaSX3uAhZ/7Y8Rt3noajt5F2kZn22N0UZI5uqRPPJm6be8TNN
kV86fRAZaVduN7pfdLVrHNqka7IvvTYrYm9astOORoxcCWNPabUx2dVVSZtLRT8HC6JF6wvU/qo5
UIc2JWbsqYK+d5GSkLLzO2f83s663Iid7oy0dFWQ26OCQ8tj+ft/VLeLDuq9W+htQOlI8AKrP0zR
0CqKlP3bR8rhX7RaPrjwS8WBmhtcw9VTZMPoTes8M8+Gh7gLfJ6028+KGu1yPbQ+9EZS/FNZzV+6
vCybBknrBUZtMD0ywevpDRKNFKXWjTMZmGb7JujI0wzrr/DNdpOUs3oBXgejQwDRHiYHRdLlE/zx
LS2jbb0snc0zkmEGt3I87yFSNxuNo1WywCiLxwYvAOeOTGg9Jfj6unASxzxPSGM+mn0cvRi56V6s
RJsfsP8dNvhn98YD0LmQ+TjibMbrWSW5N6LygWhCkoS2D2ypetLsJH00ZATeoGy2BPtWwfXr/Fwa
LjiIULOC0Hc9Xth5bYVOlHXmF8XfUXobjjXtqscKoqJfoc7zTH9+PrYo1288Y+tw6f+Gxp7llXYE
9HK1gG2lu5Bc8RAUStL4HMv41IXj7xalrschiYug0axkX5OSnbLQK3G59PB7mPjub5+Vm0O5SIUt
/W6P5BP3+dWu7Upo2A01ROjSuX2k8DDuQngne6WutlrEqzLC65QXpTdEnxaxrnVS3beeWs0iss4N
EZtf5JW6T4qq3BdDpT7ojTxLycBTV+D+F1fRRpXmzlrT/oSzA1YGBsDaXrOA95JbnY4PZTXbO5Ho
/YkjxIe10g4hoDo+wGNHdimT08a9t0ZnLxO/Gnq1zWTdtLYiYvvcCDEcOm1CciRTrXemXjvHGYT9
LmTZn/qhlLtWyOhkRn8JtHr9Cdzxi+YWvOcbIq4J2zer3dQ+J2lhH4WmyV3cik2tz+WxuL55aX5B
Vuc1QSyBbt/qQBHQV2icqmeh2aNz7JuQIkMnsEE89EmsVr6DwGft622ivTNb0Y/7vqNztms8p+h2
s43R2UYue7vsEKjoiaAgTjarrxmtuY70Z5cb6rmN6/PM0zo+Ga1zIX7Gt9uxnlP0MjZirdu7mUIE
+3z5zgAv1s8PGOsJcU6Tj1BY+UFRY83HyHDcuEFuTxNXJAHqArekR7GuS89ZLmjthcZ5ktawk7Xs
H1uwvPsyD6NjBSAanfu5/olOFQX5uN9SqLszyeV9XfBMBmHlOp8W00zpKinMc6VVFppHXhI4ABo2
js7dUWiEc++QQrtrfGCpWUWTK4N5Ju5Wn/jq2ac0ypwNR6RXXM9q29KgIwLinaNEva4s1rgJI6lX
O2e18vL+LJJMi5BAE8Da8GSs2/JZV+rWuiDc2EWXKbW90TfjMvrtzk4avm/rWqrcXKmZQc5zWjQO
4h0aXNXvcsJR7EGBRqhaftGEzqcYDPC0Qwg4+ZaoLpp3wrIEGFIlK1TnvdDydvCTicLTDqWM9B/V
iHv90XRkh2CBUtnjXwrJcjFw73NB8f1e04PV3WTFwOvGKDXPo3DLZ4G+OVxqJ/v+9itzG5HxgtGx
oZGC4gcH8fpeoJRq1sgOmOcyCseXIpu7l8jtoMv3wjjQeO6PjVL0+7cHvXP08XxY8KVkVlzvq0FN
PXJafcY7t9a6+kG3CwUzQ8N4IK4w8ZHzkkPjueku7kS2JQFxZ9/SGeVBpSNGTXL9uut5lWDKg+Mf
1mT9HuUwa5/JYksw9v4ovGcIOFPcX180asc+BYvunMd+yg90pswn/Ne2StSvnLXV6aCYRGxL2X1h
mq0yhERrsESIYYClSAziCqOAxxw03JnGpj0KO82+z5lqvB8HNXnxWNqfvHXxvm/a/icS2tP7t1f1
zlZaUmVq8xTnqSuv82WRY/3WKhhXAll9oityaTO8hFxIpLEMx2dPMdLj20PexkjUsxZWJ6wLKE3r
wCWKotqCoo0OWqmEl0565iEZzPahNEd141a/XVJWk/SI1aQiiuLS9UFJpBUJYkHlnIN4sP1JOrW+
Lxw71TdC+9s5sZw2eBioTTyQN+U6NxxpjrXKWWnG8XtBrp/5jmj0z+HgbemK3h7EZevwUCydKwpJ
q4NIj04tvdllrDAtnZ2a92bpF5lbiT1AqLj1VbNJ2h2iPZOBoH6q/6X5FJecBfaNRJA/Qe+vgwCv
muc20soowG7a9Wsq6vtxFN/+dpcwCFqtJNF0yyiEXi9dnBRdZyIxGThtbfuF6XSfoIPOu1LG9kYT
597iAb54BSdyea9pKZrGmlV4FwRVVegPDVYPR9EV1lMVR9rGcbs7FG6+RE8YOZAGXs/KgMBIStRB
d5flhyYx6wdKyZ9nJxcbhdTbnY9cDcjoxTUEYNL6iai9Lo2j1ouCrlWVS6f2xU8tNsv924t0e3vw
1gE/Q+voVaRntUgyTMYMPdEicAp3sZmV5bema8Wv2rPa57GNuvcChcCN5bqd2vLKcl0tklQojK3a
7cWES1hmJ8AVXbBMMIb4S1h2zq+353ZnGCiXHC8ifCa57oCN8Bx4ubsa07mWvkZuJs+SJ/n096OA
FuQ94BwR5y9f+I/KQ0yIk4YCdEyYy25XA8Xc5YW2RaK42XYEzwRF4NgXNXRgm9ejoCG7EHqUNtCz
PtzlNm9npOUZwhx/i1x+NYEAHb0Uvxbu/vpyAAfX1BmAvHPXd92LMVv1j742/hLY8ToK4bpJrM4O
uKFRk/v2Exk/KmxRMryUM8qwc2J3G5HszRYAPAIyCx8NFK4IC5bP+sfitAQ03ENotXSjVu37Oo72
3rypgHS7OCTS1J34D70t8KrXo5QIoniTgGqFbJShHZLZzk5e4RnDXq9xC3l7v90bjM4ZvRyEABcI
8/VgtomnQmuE3jkZ5th+LF19pJJaFlPo6zBzNy7xmwrU4rS5vBIUhXgv1u9vrcx1NQFmOFumsH07
bzO/suKDMhbf4qncEla8NxqGe2RQnFm6rauzNPYKktvRHJ5Bsug/xnrEzDOrlceOzC7yrcj6y/Y1
u3Dh1lPbpv5BS2Od6KhSqp4ChDMwQDTtRd50B2mVU4sec1eXJ+LJv5TjW0Zc/LsAasFCoJq+qggk
eWR1Az7b+G321m9UP5T3DXXgl7c3ye2+X84UvGXuWchQr9W2P/Z9DttWoxUlAhSd9E9eHYqv0IvE
w/8yCqEZN8VCp1jNpYSEhOYVEAMPtv0BV2oKdGLY0ky7eaKoD7M4S/1kEdxcV+SwB8MLwe5k4JWz
8y5TE3Ho8TF4MlKMnjJ7mA55rf0lwJJlIgukOU70gqIEzIfrU5abjaWgEy0DxOqKo1Zl6V5tJILR
MAf2b3/FJdq7SidWQ62udmnR8mroCQd64c4vhp2a+yle0N+akeyTfMzee1OcP2ZKNhzeHvk2k+GQ
LT0dUkJyM2qQ17NE6s9Cu1uXwdi38WMWg64z7bzaSzfD3SdE+7tvZ79qQ+ckWqVH8Bw+UAvfF8yk
n7ttsfGDbu82Aka6WXSbNOgMa5lMPkI9N6McAs3FTQXspvLOSdzyMCJhvRHv39lV4PyAIC/93KUz
fj11RFSF0ZnxGPRtmp/gStp+3vWDr41Njs9VNR16ERsbB+buoLi3L0x1DNzX1AJ6C0OuILoTYI5Z
PkXAxI5ZbfYBhX7x3kG6/Ffqplt9mJvCmA7sATlk3gzqfjdAIBKZqGiqrA/sWC3Sd6koLR/Rst/h
YvI1o3m+y9Hz9iWAIe3UW86myOudVSW4XJwbkNla6urXn9qqkr6tu2hAdy6Ux9GZkr3oI7IcGY2P
Gzt6OZerw0RRc1GjchZK8ppE1HvUFsbJGDCeitrSL6PGsfxIJvkHLVvUbYx0DH+WzHL2pabHyj7v
TOT8515QYQqbNLI2Tve9yS8dBdYArhHtvuvJ15ImN5IjuPAV2P85Vu/tukE5eWrRnDbmvoTN67mz
lRH0JKrmz9VpthcjE1smYxCKerTokNQf0vy7nrsWZNs6Hb85fHD4Eglmw36PcYlvYee10bLS7k3Y
QAeR8AT7EUSxryeswrGtip6DpfctGLrM8+ShtmPvYumFFSSR9qM2dJSmkmpMvqWZeIxV95MdmXHm
Z2579PTC3NURKgenRKBruBE93TkMMF5YBsS9OAvrpFRO8PGtTB15GKVuPVmUia2doB7u+Lk1zbqf
WM0nXYR6vDeRKUp86vPRtNF6ufcjeDMJcBYBAuo2158owYjP65VuDHiFmnFvu8g5FrYIH7WUVozr
ZXInIvW/xmnyH4PboZn69k65DbOIhk0amdz43ETrlAWB5UaoOddQImu6mPn4rGPEuSuIVh9ELTZm
e+d9Yx+wF0j2aKytzeiLGrMHJ02noCni9lEVYU3uIqBm+OYUPbtqUfsIw7dBTey3lTatBciWdxyV
BziLmCBS9FzDBcMkjcMmLqeAumhxbNEroKviYuOSKvV7JUQA0+gsLDSEMIWLQEJTvXhqixNI6slW
31c4GAbGPLSnKJfDQW/sn2U1VzujrLcijuVcrE7v/2F5iHRemfLXm8JVhlbH8QMUHmtzlEhq+F1q
mhuXxJ2tt0gOs/qcTxrzq7jGqHutruJkCjC6i58VXQeoUUYa1gKzeZBDNqGzZomPvcyaX7mTyK9v
77xXW/ObWSKtZ+GoA6VpHf4WDvLoNW8O4BE5nubBjQ66GisIR6DJ21ShfDEiL/sUcaXuXAtonhsp
tR/niXlMRsXZO5Nj+FNkabs0a8eDS1F143DceaMhiwMk0FFrRE1xdWG3CXL52P5MAf6f87kcpvll
9NDo8WOjaWhF6mH7Lc+1jUR1jS173ajcSYuuEhAbypDXy9+Iruz6fpqCQfHqnSWbzO/jYXzH7/zI
3sX8sa7Kg1OF3t50Fr/rWu0/idoan3rqjCDOnS3tizvnFp4gdu7g6VQQfau4tB0yZQqTeA5oVtAS
VoeeDNBTJNINXTpmJ9E47dHIaZAMrpJ9fnuj3FsFCir0dWw2yQ3ljRKpbHR0WYJW1frfk4EotWMQ
77cAcf069+JLnmfe/7II1MJQxUCwGkrB6nSgs5Yb+IBNgetINZhcjaMuW6Gqp6zUVRSULV4PX48T
FSe4fIw/K3A4y8cMBT0L0f+saX2SLvdLhXn8t7c/yJ07m8gJEQ1+HKg4fbUaaOaFDgIVUwCWFdGO
NIWy7muxQ59jbqLLaIxdu/FW3ruR6CwQsoGJMGhiX29JnF3VUrEwFJpbvDSUMbc/znIuNuqct8gP
rmjg/svlvLSn1kF/lzC3MhRTUOlU4Peh63oHbYqIxZWhatNHzxH6h1LU5n82mIH/FITOomMD1Qj8
h9S1LUeUuycRsKzNSwUxF1Wb62mPlok+stLMQWOk9nhIatU2/XpAU3XXorp0VDNW2MUB8h/PLNIO
iQdd/TE4Y3GxZRMhCYi1ya8hcZpp60vdCa2I4yFCkR/xv+s6U+cNhhLG3RyEg2F+qdCXUIFVWfOh
L03iCEubisCTHjol6D/9ysz6NKPC9Zh4ESUvCXfx64yUgI8KmOO3CApspFSvfYvryx0CFZoymLyg
0k58c/3lGnXMPa0s1ECnziqfpBcqLz31v+jBFCa1HHr02XPJPar5ieIlL9ZYlv9WuWJdhI2RbNNN
wyd8mL3xsFCU+efbDuJ8o5lnR0FhFIiMDOVGdHK7ya9/8/L3/6iUoPJv200V85snFF/a3DN2iCB6
j2+f3tuVYxSHcIu+653+59RGC440VAMDnEUaZDyPw8EtayN/p861ke7eHu42sedxRwhgQeoCZ0QD
6npWMPS8NHLYw8rsgKU0usaoeTYTPGdmNzt2XXPpu3Z4rzhTRTBERXHBoSvDS46uTIWD2IiG+Nu/
aRnyanMQQ5OTUGODxsetstoco5nPaagbcwAYZKj8vizzwwASBlszigpnxal6Z9cYZabugYkk8pNm
xvXPt3/DbXKy/AjazzwoC9RsXTxtRpsbG02GoKrRI/WHFM8uPzKKYxZbI6VNU+kDxdJzcjR33GWI
WT0ibOUenJgSaNop1EeUKf88Tkm9j0cU0t/+fTebkZ+HZw5EW3QOXbp0q2VL0fcM+04Ncs5t4Rtx
mls+Yi/GuH97oJu3fRnoVZQM+iEV69X+cFUlmxMEdYNqyHMCjeKfaBy/Ko3yW1jVHmDz0VbL49tj
3sK+aGIxLHU14IPE46snzA5z7KThQgeTBkx910lFfraqJgQp0ocCg85RNu+IeZUC0FtqpP5cGHbh
T3Av1Y353z46/BaT78xVSscXrMf1l56MuKRJM6lBY3aeeKfEBFBPGq/os0jLyDsW5H3pXtrmGB7A
kNUWqv/gewgFJbhDdIHNr29/nTtLT0RMrkLDb+nzrOK/qJJ6DVNEC1qjE+fQU+WH1Jq8rex8OWWr
U0jhifib3cVWW6tAarKVY0UcGkzDYP9rdyXw+rhU+npfZpFV7JR4EsmTireBthdk5eFuxhnjR9x5
k+ePcqLB4aelXmPa0UJV2mIzvHJxrn4fZVfqN5AryYLYJKt1oQamEAX02SUttNw61IM2Ke91tLZC
E1vHAR9yTe/H6X3J/4eooJdiyHYMHULRcwW2ODuojjKJQw60HxJ+lqnNg4jxfPwqRTSN+6Iu8uFL
YqTmcNStQVFe8tDtxW93qub24oWJY3V+qiei+kcYKa0iH1kay2r3EV5ExQyNbjDKfVS2ON3b05yN
v2zwFdGzwOtCBmWXFcrGtXl7lfPiUzoiFOZZRQZltTGS2h51MUbJxc0mHQghkj//mpltfB/ndACf
2etCA1FteSCeTSU1vk3pBMO9MaK02OudFhcvUGOEsXFVLQtxvVBLiQ305NL0YjutrioYlWHaJDle
Yk48vGutrvtBl4GzrNnK4L2LnVE1sK/BjvDh7YNyc3VR30KchYQJaCVIjdUOUSdqS1GpxxcZw2N+
EEMduaccGTYsxUyRg2T0ugsUqkjgII+W6sZ63JxTCqmAsfkvPQlInKtnLB8qAifbji8i9wbhYzTa
f9KdaosbcPt52f2Ewzzii376GmnuVDwzo6WWlxKRcndnSG9oPqgZ0q3/TG5c/heSqfzEbQo7hrc/
702kwhNNKwB2D7cDKMJl/n/EQ4uwj14lSKzUY+I+NoqnnCrshk+mVSkbQdHtp1yiASr9EEfBha1V
i7x+KFyaLNVlEvb0oOOAeorRB9+/PaHbUaxF634ZhoIXneDrCSlxrldCttVFbXILPtHo7CujqTdi
35v0DFbjMgdkMjgWN3Wmrp9DL9O76iJNrzqhoihPg1uan5y+9w66phB2vz2tm3BqoVFSyNFAb4Po
XWOIdM+tZG5IcSHW1/EUJUvFwMwAU3mcrMQO3xGIJtXHCNrheEDDyBl+tF4TN1tEqtv9AkwFSix5
ElR0sLfXn7efPUMgsVdfqOxWD6rQp/AIo7rWfOlomzSBO5956ZwsshrQCzECux7N0suBMm0sLgpb
6lA2RfNQupP30EeGnvoaSFNtY/vcmd/CbaZiRvESGM5q+6RZZU5AXcUlGlMbz5wUYLyXOu03y1HG
/95e0ztblXhkgX+BigEouRpLuqOaTKoqLlpiiG5nGhGmn6ouqdS/PdC9z0hnGFj60mW/qa6kGgaJ
YI8ETqmJujOwIQsoTYlnXXZ0BrJhnDYGvPsVkVL9Pz0ICpDX66a2vesm0yAu1UDCDrZYfUK7cn6y
XULNt+d2dyiQZ+ZyMRJEr94HB996OVtCXIbQs4vdPKlGvW8sL/Ie484Zvr09GkVzfvrVQwg+kTDS
XSB9C5N6dQAgEuZDiS3SBUFkXI+9nTC06h06uEWAsX21NxB6/uraSqCow88UEv2hmL3yOAnK+hNR
5s6ds/55lAAdfNxJ+1/mLOzfw1TupjFzdnGUa48xlC2/NMTQ7jDEIDHQkwyTtErzDZnHJ1HkaIJ2
pZd8jbUpEJ3hPHvS1kjyFcWvysWnN/PyCyXt8Ty2pvuuSeLmQLTb45LUB33d0dVVwny6TJkUBzW2
XfStHBT/5in+mkyaqOictfIQRTE2OVLu+Vf1R10q34s2fbbDcnyoVSTahiSUuZ8Ip4h9J2qbC0By
Ldqnhlt8LA2rOSN6kp2zMVRPpdVM3BRq6COZ+a4M3fzArxovLqbUx1pmUy3jR5qXY/Q1pYr/ggzg
+EsTRZjt68nLgnZR8tnV8dDazw60/OSjE4K8eartmY/loZrtfbbwjEn34AFZnqU792koe6338yrX
6wdvcqpfzTjEsd+oNf5ZFSaX2XEqbErUflzoOSsyl0R2fG+zFBdo3trsPSWR4pTYEgnnH9cc0uTB
HftFXaEr+qGJLx1P8/TJVqG6P2C2YoZfIfklrb2TKcoS1k6VWjc8WE5W/9ePFlBdNx5j84iK2Vid
Om1RNFOTLE6OM+h+Yje4SGTEHK3mECo4B+yNqR2SI1pjYj7AlB3PChShn7psasw6K8K9fm7s6Bhr
gz7uOqdDI3noplHfq6nqVjurAabre2g246miDq2KbnKfi4cub+PyPHp4Oz1YXaKPezKEovw0wBbs
TvSPe7QLw5xKOGoVNgECrhdqAILL0k55mRZ4gdVprUOzcJWo/drlaaN8MsJs+K8zG8P6XHIdtcXO
pOOW7bRKbb1j7GVOfwJyT2Td6znE0slwW0GxjTf2iHNBXx60IasQIhuk+103CzQYQCrJzG9qu8Zt
iApYdugt4X2sS6Fmu6SZwgL7tTCpfNOLhvxUD1ktP5sQsefvSdxOyUeRy+pHj5nQ9CBEMqX7sm5b
23cqqy4+hK1TQMtJUgeCih03FNPMKSUBsNByiRo/zWSq77AK12MywjbPfxh1XAqf3kBvSL8f6Cgg
aZ7KFwSUXPNJZlH+ZRjzCDgvBK/2fQ1qz8gBUmh6xzCLcpbRFhOUWFTnwqeoxVTsYrW1Yy8nKHS7
p87CJfUymxUV0bZz8CRKEnsYjmgOT/lzmIax/Ky4lfofYXoT72OLrI0DhD/dwdXElGF2ofbNh9GY
mu6l9bq6W9Q1c3W4YMEjDB/vIbP3C7KZ+cmpUrXezZVF4dsW7qKkhV2614Y+ij599ujOIxvJRenG
rqkozgbl566wlXOG+pf7oRpGI54gMES5sycg66t/TWAr3uc47ep4L2a7tndKp04qpXQp0eQbnQEG
MxbUpymz3OHfUCuq/FlJGRSHED0Sx2HAnl43Q5cHHp5sSos4jdP0SwQwujiaqdn3Prb3uAuFSCp8
jadINL7lJLF8h/3wVPrqlA3yjEBcmZ0UYm1lT4ZgTXCmpel8sCeE03aoO5qOrzqd+f8oO6/mupEs
z3+VjnpHL7yZmO4HuGvISydTlF4QFEXBZ8IDiU+/v1vTu9NiTZR2K6IqQiWS4AUSmeecv+sTxXOb
wmAfhups1147x43ZdvJ6atUU3k4j86Rx7WU/qH5q2tsMB7IgzCrL7E/z4JjrRZUmDg6z05LmZOBe
hdRFVEOGgvI6ySj3TjcfHJdFEZVZm5P6bJO4dtB11bUnJu4kkc07o4fQRUf9GU9AJg6uViDr1hrd
nh8IP7J09OmrGUTBGIztLYYHlvYkdbMcHvlFRu15XVCvXzwj24pEsMDdo9c11h4zS5nMmEftW+E+
1PvvTo7xnuTxFnbBbsHoO/JGWzmRh+35yjuQZaYTEWU8OnHbGvhXs+jXOfHWSvmHTm1TE2t635UP
mWtogk20mlXow2ZfD72N3CwcaEKnUEzj3j8ow0YdZWzY/oWiH9nrRn6YPKqr6eBJGJXT3vDstua4
Dy0T4DXo2s/5RinLS9WzWOtuGD7PVRW0sdRF74Qw6cevPWZBz7nvZXriTbgh4YyI8P6mA5AhoTA3
2fPLDaIf9nJd0R4KhQwjpAcakZxLgUZJaxZXnbCPKxZebikJaZCy1MMJFuYXvR/sMeod5JJHfdw2
O17ZJvUnmXXgFfUmVRGWzTUr2RfYYYZbWzZ7sil3cB5rf1LVaaznCaXSvGjWBraqNJzr7KKai8id
lqD+VtmzPV46LSCTi00r60Pc9fwpdSxp3coBacQeVkqoLvQ3MWO6umW7lo5da+/fjMqvu9TdMu/L
Ih05xmSIMew19X7ewn6yM4E1FTmyB3wiCjM0el0gVVFk24ajudlPu9hFmzr8hh921P3jl243MDNA
XIWIJWLraGSqo9/5vdT3VrID7bt4yCdSPpjSIeKJQSnH/AA7rIa4sZaqSyruwvUNqnMVals3BBGh
ScD8apm2LwNMmS2VHiYn0SKNnYhMsQbmB4QKc/u44OrVDXBM27KOhCxnLc5RR/u3CNSt5311bFzr
e0/dtVh9QtBsLGv5TLbJNp6nfann58lVhR3u+ayNJyhRnghLY4PdMfhOMSaweOvmgC1SVcZ716Px
AH6c91PWjHv5rITuDekItFpGuFDN+2W1l3lNdX8c/Hi180DdOVYXfPLsSgzHrDPM8cPGBNONzM7J
huPgXUOdO5lh4wKV1V8eCV2pmrTW/F274TDpn3GDJoY+kHVJbihDklfGSFURj9xs4GwHL8Vjne+9
vDMrT3hfaP8oEazJs9bEXTptvhB4Z4pD7pNHF+0juQfJ5simZkuyZH6BxdCSJ8Hb6R3RQepNJLfc
NlMc2SgFQTuWPdmpVK7oMphW5LedU4TjZtn7we7MvLk3rQnnykXky3gKxkEZ52AvPGKahAHzXLH0
QRVUX49poTvCjXWj7pZDM+2UL31l5p83n2VxZvVDqdMLJmsJaWqNuiFVbxnSzUAKGs61LOqnzLLK
y9R6Rhe52VKxbWSWakj0NGbJzVn7DBn0FXfj1LOK2Gxlxqf1PfGwlni8pqW9m+3BNijC0nwO5Hzu
eqrbpMmLXvtArpnlx/Y4FlodYkaxUOgRzRJke7SaRaNe8mCsgjKcGo1MJm2pZR9VTY+PBhpw2afa
0AGpDj7pqZE39fkab0amaZ/tPcu/5dVkmh+0oh9+NzIDL/9Yd9Q2Hl1kG6R8F6VU53ItjedBs+F9
ZTPTujAY3WxLKcI7dR+0NgExgxDD02TKIDjlhN+JkAJv7BLo+a5IMUctcI6znCbg4Ormzw5zv7NR
ZW51Qpo/odfjjtSHrWHlYyC4DmvcCKd9NVZdOPFWTZt9lPOufdIpwLyQpets8bwbvog2t7K0i7bp
bZlavZzO0qqaLG10zVIEQRSOQGuviYmEl4FtoNltYpZyR9/apGA7Ds7Yo3Ts9lk7i5PLup/C3Rg2
LG+sun3QTOX6FGCUv5fVMnorbuj2VOjWa+7wX7m5MEsnIBY1FoF3zpnU26GmNeYHsgCs6mh3tfBC
TbH73HS7coPQ7nBo5DWhED7wpOYsZqyzGDeyzWx1M+0j0VCbb+EukTn9xjrz9pIlg/chO9G49e3Z
Nb1Onig4JhlVRC+TfJFN61u9m956MHa7yNMMUH0P3W1yh7Tu29JKVvx/i0fehWo59HMBAFSTcOTT
jLW7vBVGvjWH9upiExJRidNUhB/p8miVRl19y3CammNj1Kpii9qu7x9kXvdfVVHZeAS6Zdb1bATW
5N9IaLF5yBBVI+qXXrLKUvR01+ZQjrtecI6rpbyr9WAGfl7BRs/KpOk6MAsJsvuAgspKg00P8rgW
xT5uIdSxbLhspSWpveCRVImuEF4fJ0maICwOTAmt2DHLvbgscuz7uGonb4/cCtZkxP9ux7trZJp1
oIRDAEzN6JdnRAbEsbrmBHJbebv9wa77VVzcau23xKwoUZ4Ru/e2AhvQ3OCtAkmbLlZZOIiB17kp
IVTpbY4GHJ6ltg0hDIpuBn1sg9EPMbZY6leYgXv/+EeP/r9et//I3+TDfzXj4z//kz+/yk4NJFlN
7/74z/vuTXyYhre36fLS/ef1W//vl/78jf+8lK+DHOWP6f1X/fRN/Px/XT9+mV5++kMiOB7V4/w2
qKe3cW6mPy7Ab3r9yv/Xv/zb2x8/5aPq3v7x26ucxXT9aXkpxW//+qvT93/8hkb738YV15//r7+8
e2n5vvNL9/Lnr397GSe+1bH+Dh0YU7Tf/ra+/fF/TPPvcK9N5kEoPoCIfvubkMNU/OM32/k7ERpX
aw4G/nAWr6yxUc7XvzL1v9ugSFDr0MIyHWNe/H8+7k8P5r8f1N/E3D5IfOzGf/yGMPCnacoVUIAq
CIeA2f6VBvUHn+/fxs9ILyiPllo8QBcxb3xN0nnUpKC6pU7RsBl75G2wJedp/eQH611Vhpk6DF9w
rI4bxz2Vq7yd9Re36Snm57cOLnkYFE04uueanQ777v1us8TXceIby8fAzI6r8tDpUBZE+wby2I3t
Fue6g8iq9AqYiaQ7e071QugzLLVdK5M1H7CwsXUj7NrWIaqtKeFsFmySUZaXzTMjkz0Wlfkd+/aW
bnhwcZO8R0qH14R8nfZBT1vFZHS3vDzJuw9UamM0F/YSQX2w4mA1f/elerUhwh5pkGHpNQXMBLk0
v4+VaC/WaMzHapgO9UP1ANHzOCEShJaT23jC1Pop2G+WOn/Smt0/cIZ2oRiMhrTuTUv2PH/udWMP
p27zw/Y1kDSZ65nOwjNPyqadsNKq6COSnHxlv8616FLOAjvUx3VjXsRQygGCyzIGQadVaFQ5XuWE
K902UpCYYiRyzdeKem+JXIinAot2cFw0hoSDj9I4CoOZdehN1o9OG4b7fJ/9ONMs+xno+aW1gBtb
r7YTe9SNiM6oOgRW+70a6T/HPDMTaAwyVPi7H0x9MyI7W4ZIUBWlWNm+MkDxYxI3gqQvq/E8qr6J
N7fvw8F21rgjzoZmQS8vLc50CTCOiANjYFyxjP3HqRmq+9kfcSja7C2utaW4LReKPmOisWDuFnta
821p9DasKwpijNELoLdqTvdsaZ7BVAzefKO9kyPLdu76r82CIEsoUcVGD4XKWjcvaTP57TpLjGbl
fRHMBLiN14lMH5hJZQkobtNcpGbjfODhlcz08/w8EegYeb27HeGVPCpnFFD/mizpbaljm6Dkh6z2
8sNWM+2y9Dq1W4437OgNWO/Cjv11Hc87Y7kHfcr8dCwUngP2mn+xVsdLJoETN5kbxhQxIQVAbOfy
BdMZL1HLdZHPeEZ5vaCOaxo/tIReJXOu5LkahXca26zhHjDZ0nq6ybFv82helX2bVa0fZhsDFJCJ
Liy7mcfHGCaUGiMeLfcWTCSuKoRh6JcfWVAul9a14FpPu2cmNTlAiTHqa0iQTmmk6bKuC2F2Oye+
uRX3Gg8yKWsmHb6m5Ry7fhHVu6xiM9C8FCE876thQ8TzXBGNWVukTE6sY5Pha4IteR0aQ90/N4XR
hwHjvGjWp/FALvdwY4zbkLgVtFMcJ2YzZm9cIymHOuU+6KFgsJgAPhKt4TRcvWzmU2GajOu0cgMb
z/JkyqV1ojcUlJOdESkoP5HKLTuslyqPvXz5JMjOjMrF+gxKWoSTEaiz7bOLwUz5vZ5MQm+k4UWl
V/7w7HyMUaQwVHX4ONqs7sXQaRBQ8jIJhta+KzzeZFtQmOY0jVG/B1UCYAq5qnT9g5Kaj+mA7C+M
O63TEFQqduaNt9GgiDOXzEigbENrzZryLCQzrMFb23DI8z1R7VqHc8/7K+p+gTik8tBty5dVc4Kw
rj15zvm4Ya0xwvUpFI5m1iyndt6/QLogD5fRW6wvexFzytc80SEHmnJkMnQjPvxEA6Z0Cr9CLn8G
hv/r6LiyNlGiwZD0nXecFjIlKEesQTxgJHDTBnPs8Cbo5GgGWvspc0mWkEb2CwjzHTrPRR2mL1wT
oPQKYr6/aL12tU6cgfFgS/gqPUOoqWGL+D6t3BljDdvxg27Rdj4i8YLP4/4CnfoZMbpe/up2ecWM
QCCujmQ/4yp1p3d0jJn+UAlCIsOKhfhvBcO/Tuh/P5H/dB5jpIPiGOgUyiGqzHeAmwLBZ9V51sNQ
V1+1snruLZuSbfoVneBnFIUP4iJW5L1ERwveDdv75w+CyK/y9L5xHsRwoNiN1xPiT4xCjn/9cf50
v0CAMZUETwdc55Lv1khmkLPZe33wsFxxh+BVL35BIf4f7te/X8B7hwapNpBmj9//w2hdqvGush+r
9uWvP8PP1IA/bhWkPhY6RCoTa4x3t2oF09MYl/kPM/SPYrmxr52P/ajbP7ri9a8v9T/cLsxirhpw
72qO/V51zu1qdFkawUNvnVeBNucXqPmff76Be+m1DL2ywpD8/vzUTXTz4Ee99kDgk9hjCo2//v3/
fKtg50AUIeoGI0I8Un/++d1VK6XttXyEzdROaVCkenGwumj9lXjjz48dyxAkvddca5DA9/hmxfuz
z/lSPfrBlC7a+CEo1Zdh9b/99ef581tyTV6FyMBRjtvAe/KJF8xl2VpF+WhOT9b+Oc+n0Jhfi/5X
Jkjv75t9pfRAMOaRAKLCFPz5vuUW9dQVXXgoOnj298ucEj+osmjUfuEE8f6+caEriQEjCA8jHag1
P19IOdpoKJ+MCnzQIrN50coP9a+cud7xDj2fi1xp09c1jPYLw/6fL7LYQ56xBvMHUS2IDudQsV8G
jyUBovpyblG5+k4VVdnnv35Y7xf3lZjBxswGyquD2uzdZZlqdlvt2tVDH83Zm9B+dd5ZP3P5rp+L
uhLYkg931Xf+cTb9W69U+hVO5EAhD1gNbyHqEXkZrNqglvC6yNSzOWmVsEMSQfRkxU8kWjAV+2rO
bOCTJp9NfbVCuTgyMvvKeWxFu5yU7r5tuVM+lBKLcy+YvIOASpoYi9NFvkYJMeICSUvWr3nolxTI
u4tSpauvJq2Bk937C7P+xR731G0z5ygh2f2CwvjnJXP91BhJ4WgK/8p7R8CqM6X5HS6cD5gkBuQC
yDujfvj/fnJcgnfWh+OGP/q7HbaRwWChbK8exK1DR7NEf/3j37/FPDcIsDCfMBxgYbwnZ3c93hAE
EvAJqkth/dDmH9PmRWr6VXranxegR8uOly3WqrCF3jvijS1O63DU5odV7qH/EU7ZL7bXX13g3fZt
+6bWGNcLYPs0qLCb4r++UWxu1w3gv9kV1zXOqQCPjX8MaOPvCduVa1V6rvXevVeb+LQLQe6bV5dH
kl23o9y6MW6o6Z/NagS94ow5rGNlAI4x5mX5rh4ps3l9oa3Ol35JtmrJ0PoGZdqVxaszWu5DkAXz
uWiqLEvd1fyigwxE80axxRyutE9kema3BHgMjBZW804vMacc51aR8rT2cT46/g22dB4mNlDMzJOj
N2siuCl3i5zaj3iqdQdG5iB9hZX/2PqtPexIcdezB2ycDM5Ci1/5Wzqssx5tq1XHuTZ82jd4C9Di
x1yEC7W8G+HYtJ7r3W5SwGL8C5diQjbafem2wDksnQnowBkYbeYW3CFOamNsp0tG/24BzsUmG9Z4
TvzOdJRwFKxKDoTEFJex6RmsWIu89zetf8KCExMHMfpf3XoeVeR1WUEK7N5/svutv4DSu2fMiYdk
xsSNQePapKVZ2N9KnurZd8Qcu+tSH5zG976PTFajbfT0OO9WPdkYmUTIqfLEgup68n0aEi231nTw
1StITxWOYvkCDcmObYCoJGhMN2rgeR2GEoMqMy+edLN7RjCPlmHc3LTqRBWtfrXd5CN2yVO/1E6M
/cmSyr7hTmV2d0HGKWC+LX20+VfXzVy6cDQQIsvG3u/6chHp5PRVOLcDv+ag4JLmXXeYS2+iP7W7
kEHPfJRLXSRGZ63AVFM+h70mGSlNunfpcTc89YAxceA3/iNG41yg2szquIvpszHpQ9RrVZ2OVtmH
xNX1YU6a0cloAQiMZrZvDQTbt4O7OmHdOPuZki4gMwvmh7s0gPCb7tObB1qVamPn22/V7FxoLRGr
t3oVNnotn0iGsVkys/3m0bDaSeEP8xtem8/Cb7LT5g/rWUFivd2zkfjRJdifpBX0N3Mr1h/57H9b
WuIs9HpwU2KP28gqui3lRmvXlMX9sV6dGv2lWxwNEdSJT+b1PX64Bs/Us+4Zr7gniHBWWkiX1sPr
6RFzRv3C4duCNv9MDvySKkzTIzltRYrbUPsDiw8z7Bzo0+3srUmRbe4N7ZN/Aj1ozjUodJS3qjsJ
WfCAKwTZ7mQ76QjMfxIs36dtBl6NCnu0HodlcaHT+HtkaFDXgZCyiCFElzS7Q7Hn+Rp8bSDeUTlz
BGPjZbANkQhrKhkEdONx1hU5zrlm0iFW7YFJ3zX2r8F9WFpF6Pj4Ang1QMNe9i++mvxEOPqjdHeB
1C+fTkU+yzttW/pTDWyc+LlyjjWC+BNdKGLn3aDL7QzrZLgi54th8RgYYcaQc8rQVfNahfaumlhY
HmEiMIlugqvvpTLmKjXyQQ8lRhSr7JhfdLKNKre9wlCqPANxufGcqXOmMWZ8ad1PTEzuaAnyKIP3
cutSUN3WFkkDtS1kmvMEQ78ao0p8xFUjDlo3gct47e/XMlms+jvl0YfJcieNHVPaX818G2JvXD6t
rpKhEJlxsgvZpMXoV/eAKtmxxCcsNEY1np3a0xJ3rYrTwNz2CBzVHRpoEZdZdXvUrJaM18b39VAz
MXzQpmZ5HLr5VbVGGa8ZydZMgBhS2YMdd4CcMTwp66K0DYvra5qdbc3VcW60IFmbXIY6EsgI2+sl
biBsFuFWbl3itMp52mStQWGZLyrX3dMwsZMZk6a/aK4z3uwE8iUd2+xhKKY+orr1oqpQvKfYRZyk
27dJ07RdarY5UDcTNtD3Wj4YoNIJGFBzFK5wL8vi7GnR99/3qgtug0rTzlaJ2ZeOEhBcUQbnWWbP
sxN8VY3+ZcXRKnLLDlyjKcvUWQhLEJt4NRd9jnbTBoOcfDZLFHHfNtWORwBy+Wj06/IG4FMXML5t
M9Ldefm4dH11w7bYn6Yxq++8zujuc8JDIbBU5UEF5ZOBK2LS7Q2+yUr7gBflchR57qVydsoT8yI9
Gq+jWwjzwaHYZ+R1IOvpbKnqbkdIGa4a93XuteBLqcSQyCpvTypQ3dF2t/yLsU1e4soa9pc5Vw+r
q/mIIrM+IhXACHGHm+/UurTR1l2FqT2mGiTuVX0otM77uHakfjYyG4+QDTgGM/a7CKIP43WtnZ4N
WD94LiB+Z7vnfAjVtL1aLnes0Qf3qM9W/SGQlY8lS6NKxoGZft77Tb+bmgfJKKpimuutr2Pr6R/r
nZnPUPX2gaHvU4+3dmqZaklxzdtRyq5vQpIQhoQkOA9VK4FADf1iz0B0OSVZ5LseE/iqeOuCiiXu
7j42MAKz2kLgOIkba8RBWj5snvVNlmP+3VxWLbbGbLz3vUp+wzfZqcKC9OVYM7fuzqssk+3bAR60
QNIRzhgRzl3Vzebr3LqZOmKW1eu82a2VDKNhQa9xx/qx8F3FvVur/FAvEIlCTnJIwLD4Dq1Z5Q8K
ptISEmO9p5Ia405SKiSesJoIPJUU+WDwDgTcV6neFq/M8ohF3HrzXGn27+sgjYuU+TedDxFDKmOa
rZhmCxKQh3YOAwENbsos+cG2GW/3ZcMZLjpgcYdQhEfhzTAlJ0e/M8oJlF7PiwSutvLDcW+DEGYS
pG9sq+2zVnh5PG6e9iAzBFys+fFxa+YhzHEmuRsF57rv12Nc2HqOmbxO4L2VtYjbl/IZLXl1IgGa
1TsU/GjH/KpjMnyju1eXBiCHpMykkRr0PiEkvhUrmXlIwGd/gOkOL4VjvK3Xf1dniFk407kYp2CO
Bs0PLk5+ZeACCaGbnvEvMpvjNvTNG+AWTNrR52W19Fe7Kl5gWGkvC11yOsMPSbRaNz8qN/OjqzsY
e5+2D3dVrYHzZAugO3jqcUEMDLLhrxG+OjpM2I44MV9pSNZNmRA7Dj1/EJQb46Ie5kZ/yaWsVthJ
wzfD2t9sR2gnhnnDFNrapiIdN60bfI/KxG1BOVZ3+WY1sJaA+dk8pkKjX55mjkxtWe9cXMVCS3H4
KtRR4mpW7x9Qtt6vubqzwJEmnchu+/OQP/t5kJSGvyCu9vJwXezt3lbMJSEi/tDa/W3QtInp7kjI
BwzyiNd5vaHykGkbAOnrM3pJJdf5SlghY9KFsARLcInsYOoTcki1S0XLE/eqF0fq4voi2XnugNNE
uCnmscvuIDiUeiYjTbn9FzAFndLKMYYD4un1sKDBimkI8ritMpXOgZmfCE82Ikxbvgqjbo6EtoOy
l25/tmprPmhdG5z7CX2FMqBxAFOaoVUqP0U+A6Vlz+pwa4olLRv31aqgKOO9WnIezu6NzFbnYDg9
Mv6A8WlnUcDXcFdO9dV9VQcIC909CG4LzbsbgmaPpNi1z3mjcMoAxvlcGg04owDP7DlqmZ1XoirO
M/6AwBXK5VfbtnPeGn2Eu4j/pHzG+KalbYxUtjyS9vQqljG7XWdYEvDHXlyD8qtsjQ363JWeVQ65
PJZ+MyOlWCV8JbuLp5lYXjhgzjFv3emb2kR2t5lEOxaqWyN4isbTYFPUEtPicOgWp2qTj6w4O4Zw
699X/lI/NCN1rLvJT1sxsGxGYlbWShtOYrB+7/zJTrKCKKEhE98VxVLiBiXLlNHTARmIMYTDWMyx
bG1132B2HHkQFUK9K5ekWDN1MiTxXgRw9OZnJOZ7ijkdvQwYz8D0SGY3BZKljfdsxvrKWoZ4xRP/
wW2W9bLkGI2y0anj0jfakRyCIbX7hRDmAcQNHuXM+kVmx66fofDqSRxFx+Oeaqj0QWjokCBDGzHn
0zhazmsr6ippO7ugU+nmj63SbU7Nfjm0Xud/lKwV2LELJ5LtwEHARdE5yVG3I42W6TwxTzyMI69h
b9jTGUnKd2HmbtILAF8J95cjBkvnbbHylCrBScTmENWG7Dmy7TKIMRI6EjzdwNSVdgIO0V3wjueN
dedkUeNdY06RyuAaolMo061X32omOZg6dOqYy/zNwQnuEoys/UkW6BZKp7hTkMVDmpY29AZqScte
tLRoxR5utZlHZge5AoiryGGimliWlGV/n2ULKNeugjVeZls/zn2Qv1r7NqWWNXWHfi/Ac7usOjbK
WL6Vwtovrg671az1+dg3Qj1AqFGfCfgxz3BZFJZIVxZTrtDfZJpzGpTd33RqCZ4bt68+aZqxlGyB
2xoXmlYfTJqvA7A7nvGB9eQUSuYAstsa7plTP1lGdxwo0TsmVvAFdezgdXmgdCvO6Draz5XeU+KN
IntegMJS9k9xIOZljcWYWRjwlMy4Vk1BM5z7cCqQHXX6/oF2jDyuQV0tzgoFjY8S76gykMq9NNYX
MQo3ma18vN+FnELLgJxZIpGExZa/5n3wAXQXmpzfjmG21u4ROxDnsnh99eSylk5u1uMAM3J+UahW
d7ZjoxfeHTs1rO1LOQIcCqrLpJhNdQjcoUt2coyTBbPwqF1BemmsSYpyGve8lvMYly6Fqa486zJM
xg+3gv678hofCKWEblhiWDSwZ8Y064+lka+nAjNTCFnrcOPqGFEsI56m7G3mrQcdIKITLu4Ishse
hdlYZ0MIJ1HuLCJTukbcjI04Dh3Pj3yNyQ6LctmBNOcd1MpDTbLL4EtXlG8aJPVQdg5mwJqfAfEF
X6e2X666k99daAvHXgkj1OtgvDGh9tB8Bp9pt8D3FyqpZSqQu42LzWPpjThbhIz2zLITc6dqhzTt
nCpT6yLbnNkkfIudoOS+CLs0Yol4CKaEoQP7uFAT9o9aCcPZxz0tzId9vVTBwhASpeuZQHf3E9G1
iAdyyzmUwQ6ftpfrMZvd7uoMFBy2AL44LFnIdLPmfNrIkI8FrMEIPvl3KAd11GF9cwvJ+JsivPu0
1GqJrD3b7qH6bQe9Xt9mbw7uFEaBcQXIwB4pt1PeChjzA5s9XDBxIy0vOLbmsCY573M0Kq87+FDy
P0yF7Z+X2bOfV2V58VaazhczmP2TqrP2iRuXc8u3+rXftOuyaL/aC/zPtrPueE/cWwQqML00fUrM
yXGg68PonWGJkaRFf1p00o5mYbbxLEfCE30auR5SAH1pOSXLVGdRvqDD0Wa2GHOlid4mDeTYI0J5
y+YldJfpLZMDY6JuduNRZz3Yfu4n4xzMN9k650d8PKZ4zt3qLPO1Tv2yuqZ1hZo0rhZewjzyYkSY
vp/gCDj3Vl23H+G4ulE3dZ/rYMgSW0Ck7LIdsllRVmlvCj6B0TCAd+Sa4GRsn7rKeIZ1x8SAEi4N
9NoJ965eUnhvbrTVCBQ6JpucVOZzPQxaolck4aCdXw9M+c2U+TUzdU+a24FxGAxBHK24qXTLp1Wv
rxusJg6WURN4NcEdWQgEjIzmWqkWNt7uLQWLtcMPhy3p3JXjxAYuTZ3xoKDyN3PthKr3hzU6Iw4E
cx0PjTcmo7Hr2NS1blwvdv0kK2oorx/FoSCi86StajyMchXHFo+ao9svfrrYAVGBwTJd+Agi6fHB
uNjFatxuGM6/VJXxBabAFPnbVCWOLVScr62eQginaig8+1D1Da17lqsjUyy697IAwYf8ehsQ4PJR
5pW8Bxv+IZFZwe3GOc5d4DtNK3wWAgnFkd8ziFpcy0PBCDVZVjncmd0skEgE40M5jPXNas/frjJv
trertzTasnv6GAWzxs/vSnQhFESask/I6WUqUHcf626UNzmZbOE6waQqMm53M/bV2TNb7znIdfNl
2i2VYMs+4+KioJr3lnfsKl7Mquhwo5m8XkM5kaHg2hymamzMod0tn3wDeQ0x8Us8DpN5zEfVnjCP
M+4BK3gP/Go46FVvPEJIhCmzjzoFZlZeue0y0QgsSPNsDtJl8sfQxqUhYsTZHap9no9uTqoGoXRf
etucDoK52EOvyi25amDSzWTtbrBv7iunXA4y24xDblyPKnq71CsHI4FOEdDtIsug7HlehkEeTfg3
YUvvErVCwRK1DXmy4KdcYNiMcWat/WnfTBeqyNKkPiHRB7OA9pB1ZQ3jHHFfBXc/nhVKwDwv3WNu
g+PIdu5QPTFZEFNrpGT87anwu+H7mvXFB80bRIxgAyK/YJT9v0k7syU3lS3afhERkPSvgJqSqlP1
9gthV9n0kPTN19/BPvfG3iU7rHDclxOn2aeQUJKsXGvOMUM0wCbHwXH0lUbfLjEtjnEXKzLgZZb4
bcvroy90b2x7pMB6Lq4zvF5+aWs0AWQUUs1FZXksMDeioNbesrhW/SgNHY8mTu+BmK48WiuhF8c9
PWzhlp6F3uMav/V0sGO92IUchTbSruS1cLrWc3Oj3KEozTwoFNXNgs0o6Gwr89Haa/cxcqf9iNLZ
W5TyxxJlxRUbbb+tSNDcLkU/k1+R0dMl3AXzU5fv+CFDzL3rWdFs3UAupvKm54MTFLZCUapb0wGB
U3VAcCqeAD1galEiRFBOrG7Hov1O8xyrUb4oXmQjw54LuUTeIlJz69Ab83sl03a9kaXwXmxEOCKX
NIabFxVDWzBzntqgtQ09hSH2VUSS38M4N16rGaM3K7jhMiooTzPk7IMYn32OkR09Po7v6HKd12IR
07XUlSfLpj3YYk6BazmqvB/QFkWqXVBntDSmlvrdyOkdMDa2N6MKzaFMl+Z+7fFj73F4TQt7/jHG
XUH7SWWEqVdz6ic4y/ZZ0ecB5ELlFTiFdS0aepMJ4vWA8lr19Ek1tlik+4c0u1fLYwZa5TspoZmn
GK2L2zLj3mrSuqWRuUrj+XENXZlvYi3LtsrgpLvW7e2rqbD7JzMOkSYman+cEtXYtXrUoZYuByLr
64ZvTlTnBLjD0x3IOK4uavTdNqsDHulxrGwlGAo98sDtNG9JhgatybXmsa9Lp+BAjA6ceML+pjKF
EogsAxyhVOKFMQy+HZtC0CurOmK8gKod4XWygRd5iNzKy7o8v5+U9rUZ1inAuNR+FlcDv/DYXNsu
jZPSGZuPTLrDXail9Z2AzHa0CzHunCV5SZewO6Lkw2+Slxja6EZXdOkx/wU2TdxNKSh1jD6qng2j
FD+NUHU6VoobeVOooMtyaLt1ZqXelpP7jSg6CwPEqNGYgqhZqw2mwWl2jtq4LIA47HqXinTYjhzs
fdquqtcqc7bVnTK7nlLxHluY8uh36DM+mRgTR7LkmFItN5J3xDJEX/BMKLe9SZXVTQsmw7ABzVya
4b3OkZGTcq6d2tSSsd/Y9MtoIkRBFA+V7xiTeSRVbLxFNtVuET8vr0TELHedCjuAQ6LjIE+UrzWe
j8DRGvlkMMwzEBZgcLGYV/Cy0c0k/+bgAbzSQnAfFgWXh7dz2IfxogRmm2hfHbdQf3JM/GJm4XjL
/E396mJ6eEmtqld4ZQ3uwcK14gmiBR9qenE7ZVSfDC2JvFrnjCCxfGpuq9+y8F70tnLGQBv74knt
pSRcSua7tl+Wgtp0KXZ5zYw1qOZcOptFSmxGPWulSCva2hB/7zhlfrAh9nchUny/nLoHZojxnsDW
nuYuZcMgmIwP1epJ0DuIkmZqBW7XKF5Dgg5n4gL8zUIic96KD3VM8iPHS6Y7dTjcNWrCmbQGgRO3
tBHD2Ag9sOffkZ9Ym9gs4l2va4OEUqgpwK5mM3CQ2wYtK+U+HWkjDK05cJamB6AZWD6UtNGvC7gm
37SF93JmROZ32wpVpg/FMN0ljaVspE5QKrm4NDhyBWmsQs+6pTHa+EXMvq/NrvpzwfDix67IH0SW
p49JHdfPlmGiwM+KZUdVMeBFcLsvHbN6YSeb/KuiTcteSbsBBm+tF944Te3qSY15OyX9907LjSt6
zON9DlcDd86ouwd2pNzP7CZ+dZNMHvSl744j70e/TpcqSGNHualmJsItNmJhLUngMO/acBhraE4p
aeqZFcTpSpILKgfZ7gjhIzVDB15R2Zm9K8omxUMhYPW4+Tg/95qTQuiqadACmpFXSMdRLzudtkNi
7uA21IkyrRrnh4K5bGuBx+QdzZlLrP9SJhWk5aTi++rMzWQmv4Z6p+0Jpf3A/7wcmBC+4Wd6cdLq
A8Qcreo+dvTen+q8QhnZmNWz07uPVTWpHT6jBAemgjJ5nLp28lXaBS+1ohkfaS1gWneRcK4B+uuU
D/SvqsQqeOln0XWbV/ppzpeC+VZtH7BFzWN/kzhC7lS5KDd8psWrpxQZtijqzFdsB5VShly6XcKR
MxHrBc1FGumYbLJp3hE4QgcijIYvMZis6xlm723WMqIpNWScSWHlgc6M8JYuxyI3mTVEWIGZQgaZ
WxXM7FzltbIU26fhbPj042pfRFWzTRghbwetZI4Yq0tghB0ZkJCxjiEiwIMaR9E+Dumg9L1Tc6Kx
M78aNcYuZcaKZB5yMpZ42Mt65iBjFNkDBzJEr7UxbCfXwvKuUUUboXA3YG3tbdGtuXzFsDCaZw/o
80UGgGaYzcFi2heDHiJeFlT9kZH7Q+RkPiYwHedYaAXDSGdpwivu2x9hcUqVL0MtZ97kMb03vU45
brvNTxiDi/RS7G90uIXKzH6t1/Qyyj1+jW+E7aofNLnVjr83N49DUzqbHkS2n1V5t42zbuTkAN50
Iq0QW3/OAGoeRaCAodrarW0e7cmefMPqBPUfXfKpTT44a4tgXFJUr2uR1roFEfMRrQudGY2vSqZO
ajd/c7SYY3axTFQd7PCJ42UoV0Gizd9HTIUoo1WLZk/0yHvPeAlXIwH91+yVu669u3XR0S2pUSxk
esJ5Lc0YaNKAYmt/zy07u9eZMpFPnlt+5mr5w9y75lvWFdOLgseoDoaJHqwb5SJoh1Z6WPdbnKK0
kO3MejPbCsAZfC3PtSI82wCmjkuJhS5PcD+hFmMYyYFooNFjU6WnK0FEZaDzTZmxSm3TCq9p0EEQ
CyDnfR1DHnBvSasOM6E1FJSqmY5Ddspuex2CaUbhIIVGB1HDcyWcsdsr4UJoIDbXfUF61AFpveFb
pS3e5pygEi/FqOxVrj3e9eBvAx2/59GKdPWrkhtUTGYbVluznITPmtODSRf9lc355cnm+ARNo3DW
gEgUB45WvboNKxnM2hzMloEGPlRDbOtMs3ssU4dClYLBI9L7hXGt3ym6ve0MAl7gknY7Ps20m5Xe
2cJ6UF+bEn60Cv38kM6GfCSd23iKCiyHYUqCtEVmGsfl7ns4tT1ulLLwV+1ugEx5OMayLbep1hWo
65P4gGmO3yMVFE02k2tgBH1jdoEt5/wJKlT6wWTQ+R6HxM2rGNZ+SplgeJb9uCORPntM59Dda2qd
fJ+yjC5+w3mGhtvIIbLoNksosyebSekDQ0ZGqoOCkcBzK02AXx/Uu17ATxjVATW+viTziX44o1q1
7YVHVlTCiX7kWDA0mF96u6BKxARumrLeur2ubhx6H/1Gw0N4pDW4BENsM7TrjXlr6vmtjkj5blKk
idFF/yjsUqVSpH896mV31JcivYIQiVuP2gDxjWK+qz1giEnaKm1B8/ucKdi743FpMN6oPwB/VN44
K5Gvi8re2niTF7X04mH0h8S0vKEQMafVCRNPp9D8qaIwfYxZOA9ZPqYfdOb6fmvKJblnqIhMn8dl
N/TQMJEhR/gVG9zZgHFnD1pUfJsz1KMNv6hXGCL1V63K3T13uwVMO4jCc3pxn6g6A0pp3Q2UPSeT
g1uNAicfdiFcke0iEIpQBKvwrvX6qsryZqM1e6GYRwKQeO2PMw9KXMg5sHS13Sx5V9ActbUa2woz
i+ukFOzYdVwc9D6Eq2DTRp9mRT9albC+xMOUYjXIW8qOtXqjSNkyCGBgZ0fqhgGxe+i0zggGRk2x
Rbgkde1c+7JhO5HgTuo0iklmC39AN8lopejijtmE+FJw7DKDZqF4bycaKMw5kA7kZmI0vuWM84vE
JLsXsDpzToZJuCtinZZ9oym3WdIjxLIBzShdazLBwmdTARcPt7h8u53ZdPnPQTPCt5BUylOaJtaL
m4V0rTAH0neUTB5y+2GE1YdNOWW7vCAuW6XYZ9Ky1WZm8sQaDC7OhYS1akQqEez1fWKLG5upcD8l
G7MHQFDPd4ZePndR+FVFhVDJYfPna/8qnFslzxr+ipWbhTjvTJEK4n1J2NzuY39pdu74lyp3JNXY
PDDroXVlSmecifbjRGOWbw7hncb209ME/itm7irKgz/N0AMSs0B7+os+cipV7JwCxtiU32QEenbK
sP3zHRLrZ/zvr7OKZv8xAmgg1dbB0udbROr0DGy7gUmlRRp9JcVa24ndeCSjCd+NVbS4foxlExn2
6Amm/rehqoIGKjkvK2mb/+gHZ+HIOsTqYYh6c+NOU7KfjI55tBr19xVSla8UBEwB7IoK5sLq+oxn
A4S2fnzXRrK1Bi3/wtnPhdrIyS7qW8aImOnv2nGX2BWV64vKg1qRZgX84oJc8n835fNNW6XONCIw
pKi2bq7r7j+KYFWJIjzESncbWW2Dv8mmYZpp1FNILJbxu6rReckNQ/plyuRLpPF6hxCfeRQdtN0W
KvhFutMTnSdzn9CaX9+f40tIkh+JyliderH2kTFrPIIYLreKFuV71TRNphppV1yhJrG2WiKA/HLg
882O+o35aB8shcZ8yW2vck7JQQnrz2fy/DKIvgxwgcqA76qgvmhWZtJM15KsYZxitPrLpnwOJ9uk
RsNxWUWxIKtWQ39EIcgGiDdwF5YLmjlZhpu8j7sjXvRqm9hFdtvxgDzOfd/c2iOrtFzqJ9BT3V2i
qe2x1BFbOVeaDJE2TdAiQzQ9eyknJZhG+U414Xq9qNsXe1TQnkVTFzRIN4JUzZwr4TQHimTqdpz+
40Ex8h+sVecUDw7ze2tYbmynqK9szR3fEuYR9KAHy97OsyZZjZwGZ4N63RtSzGUkZ/ycczP3Uf7D
phF6vm1LOkm12baPQEim7dQN6W2O0uMkZZSZ24nA4Ku54YxZYu3a6JNVHFx3jiQDUS15wiBpboxe
mXwqwHdh1dbVsoqcZpy8hyLUrM6bShuXZzhhW+efuYGGwP7KKYYiYMXV9FmeXynKnD60leyD0daG
jV5JlIpFG/5wrDzejM2dVhsbJ8HWFMXHOREMXpICy6U6VvczHcYfwirpR0+M1qSXWTSBwwXBKawl
+wqpznwdCVFv8zIvPcgnNJEU1/B5YdOCcSjSj67Vf+B20E9uasur1l4o7TUlvQXKn18tZLph6XCL
Had2qpE5a7EghqoC26HNT2lLgJPa1ozEnXpGG0P0kLGdHVqvHhna/bGjbxloXYivD2+llXu9MzNH
sJb3QeG/K1l/mRePGZMRm1iUbb9UVMSxTCSzgbh/Qx/O29Nesl2XzdXRLLuvDE+S56ga6POQSsa0
RcCF7dQpSAGl3tS2SfdfGdQAcgNumrgCKWSmgHwcPDYnqXyZ29fOT2AW7ZCTYgRs4vjZ0eW90hAW
x/FnKMLiJll6pIFxHqDkq17KuNW/YqbPHqO6rXeLG8VXUivGQ6/18a07Suea2oHmHp9gYSCSm6AB
KpvU+7kDbMU8/LVCk/hc6tQ/S7tvtJEIgyotCTHEU8CwyJ5OYJwMklHCL808vYetLr8rjRP6qbYO
E2lVOrcKohJkpKbO1I8skZpZsY9tIL+iVzweVDueGVz1HPvbsl/gHJnOroHgoHmiDVIBrDew0kG8
OgPa0sKgLvAoU/AlNG7CfNtVTIaUbqhvGeuIm3iYo0NkKR8ShPAOJ+qPCIERVCKELXyE8CdCGrmd
lGhA19b0vpjxZ892/XMeOHpasU2DO1o1qblq73Mp3WCA2XQQvGH4qRMLcZwmnhzBQXy0pm8W1RsM
+kgcyFlPsAyXxo0Su81RseZys+gGwZ/VOGxkO7rXJDBzuHfr1htNHJSzUDKa/xg6C0PSL+6WNLqQ
CXBWSRBRp+PPW1PvmTTi/DqrJCBemn0JpPLEaqrtDb/Ln9/Dl/7+ucQfyGBLo6c65fnJpdkld3/+
+6uV4j9vLHKWsWvaq72QtwSV2NlrPnHDNkwpZO5NUh+7ONqZRn/IIcEzuii9hplmyTb/99eEsU2u
hcBHRf31+S25NGPYRFan3Ys4tqcNerTlTg3L5DEypP29c6z2uSGECRkBg9UL1/7sXsEeRimzuj+I
FtQMF1jJ52urSpitDDX3tgZeNG5I+umyC8Xl+vH/vaXrJXSVwGyqNAFNUvxjG/pPEQB+IdRmsFK3
uPinj2YJwnbTX6rPLl3krNJYirwyQp2LGMTH1QHjez3xzTT48y916Spnq5v+UZ5mxeiST+Uv420o
fIEgsv8rFyI3zHVwURrcMWIsdaGerUEEa8tsDHHCyzbpt9E01rfpPEQXVvr5d3EdTeCj1A0sqJRn
5798m2kt4cD1cs+QOYLCM2e7LGnKrYo84qAAm7yw0j5XoA4pQrqNdW91J68m5XOrqzZGIJ7BQZ6q
+BUV+jK+uS29x3vRvoVJifzzkh/t8xdcS14skPDz1os5Jm7Rz0s76xbgo3MpGHTHGyRonRqoCYJE
5e+2pF+uc+bOGnEJ0XuoxI2xDM5dsjjzBlZZ+PVvlt6v3+bMKdw7eYVwmm8jAV7ATWvfCVtRQNv9
+TLn+yvMWNRMa2ofGif0pOtN/c/DCqGnzmUTt4+JCUdvqn2tcS4s77PfhTOmzZ/XcJThUIfsIj5f
AitOCDM+Dx+Zs9MZpjk627SQL+w6nzc2LPUa26nAh87eY5r2eWp0acRKqNZVBc0qWJUodjBfMtmu
C+jfjW29hA5ICZuohQyXX/lsN8BXbeiM6OqHkKosgeobxodm2qf8uxG81d/9MFwMkPvqFcdruHr7
P981ve5zw5F99SC+Mlxvnv/6r7MJYEjlBAB31jzbcpRR79wlVIuHQr3iiKT+XQOAO4XflcgAfnhM
qORcfP7wpjkZMClM5WEYXS854eG4cHd+/bXJggazYGA+g9tqnj3rdTLmgxFq5sN2zl7UWEdxU/6d
k54ZMUEoAIJIQTHXKuHsMY+Zn+iwfpqTPcyIWjYD/jaOIX/5OwiWFF4RghXYubjS5xtVEyJB/mHS
npydlW7o2v///fmzp7t1MwNsMX9eH7b2LhbbP//58ycb4AR9GH5rCkCdLffsFgE1CxNVjPKkmuMG
HFw9qLgNXgo093++0D9W4k+P3hpNhxPWYMXSrjoP9SxlKdpsyfQTCeA6hxTt0JiYHs0OTWrVF3er
zJAxwrFt8f4tE6XH+IIr6u/6TiwJG9UI4We0nWxq3rOnJpOGWbT1NDxE+1DZlcrfPjXrn2f34nFc
sQTnDUFNqWN0U+bwINTlmynNN0hIf76P57v9+gWg5LPPU/kBPDj7ArnW1tEgnP4hs6f9F4XJwp//
/vqDf/qZ/nneeUOylo211vy8nKdxQr7MtvWYg5ZTuuzI8CzATuQD3gFCWm0ihVHbn695Zq//pdA4
R16gGE7jUZQFNK0GRICRXjeu5dVz/JGNLdJDybQKwdpBqdpjIfvThcuv9+zf7/z/Lo8P3uEhAAV6
9gjPetIhgIyYAtbNgbfDW78g8kdnMyRJEgxDaNF7wcg2S+tg9emTwmDpwkf4XanFNk5lz44LCeas
VkiyRtc6hlgnoei3k9LdDHmKRkQsP51qeaNa8S03/jZNzU1FLq/ZJCk8Xxs1TPotVax9k64iVQ3s
ouNrojkiCL6wD/32A8JbZsOgzFXPqWr9EOEbxUlwygse4WVCckEWcmegqCoxMVnVHDRW945f40Lt
8dvFwYBOW7dyAuucs1+nlS1Y2DQvTgCit+3MZKDkVEKjvTCfecL04avTXivThY3ibL/636L472XP
Nt6Z2U7cSBZFaEz0lPb18H0av87RyYzdIJnewhAHbXuHUgcfanzhKf8nq+l8Sf736mdvR5ApFRa3
ojgpGbNU7LHH3AZVHBc4qazi+2Bh2u0IEfLGGO8E2oR3hrs/QBA/kgXvc7zb1ot9LTFxsQtdGSpD
4kmT+CXq9zFuFEQK6r1Jd26r9SURSVyjWYp7Z5Vw0M3cAaPzeaM623nof1YFRimzjOAL4MWkFauV
WIMUa5OWONBXHxM5ZhtjWd4wvRzJfcd9Mko8nW1QVPF2Jg1c11kwEbsIQPl9H0o6xXr+nIfRk1Wq
92EmfZzqk4fxCPnSHGiyPDi1tjHm+nG03K1boSqZSmfxxsLKNhLwLG8QbK3YiP3QLGjeaVAvK7Fr
LPFjqI1veL2wvo4dfFMIxLTXEnSpCF8QXUfRU520vZ+24lVro6PtAPCUNLXdF8tYxbzQkeXC4z4i
vPSjUUNvNRB2azxNynhdpvWmQm7pD3i8ZRs9XNgIPr+Q/++yY55D/UWhKs6fM/YBepN0E08kOt0z
QgZp5k4SHZNymCIBdxqPVIG/yVp2eroc4WA/x8noa8gSGLZ9K3vlhMPl0g657vqflyNSV6ZN/1Rr
0ELOtie9YiCdGJU8ZfWHyQGQ38lAv6Joz3W6dZFTKPO3bnjSwerPF0PJP7+S1luC7InhGtD0NdHk
/JaoqOkGa86oUQalPC6Iwba6IppN0kEcjgHQ/myQQn1f3A7zh93Iuy5fviOuiA+LpqobJdetQw+w
/a6pybjg9dUdDGYPYFCz/uPPP5/+eSL4fz+rQbkMiIai/Bw24eDHQKFpVqfGvUqGj6R6JZvjxnVT
9Ab3AN+DtL+J1K9oV72qvtVt9XsD/dBcyutmugshomC4CXTnW5mh8Ct/ThMLU2l4drFR58wWQUtE
+jUhLzTFs3s3/Ssyyv8+PhPpNVgZs+ovvcAkjSQjNVLfF6M7hnN2nyVg6EcGuhc2uN/s6tRJa9AR
Y0bgHOeFGLxHrRFoBk+w08U6rIk/UO7k+06xP6ZyKu4S15huUgsdAJJ0bAbJZFyofX+zrkioWllb
VFK0uc5KKctOCqIoWnlK6pd5NB/KYkGFQxCDvXfzd0PNL7zkf32F8pV5f9K4MRmsOWcPkaJGlWoS
SnKKStd6N8aFjEgDIGBkd/HerCbxXGRNieZWw/FArF7w57X5269Laj0zRZVZ3DmRSVF7VIN1KTlJ
qDi5mW16UVU+JF1ReMOsXhlRGfSutfvzVT/Xq/+sKEcYBDvZ6xOhi7Mv3apkQyjLepNj4KYtHQp7
+vsKgRv77zX+eSj/0wFJ7FAqy9DJkyF2LlKKbgYjb74gY8ZQNwXEZ5VacjX3l+Io18rjbFekS0qS
FMlONK7O60apa7iuQ4c7qrlPg6OhNhueCbS4cAu1X69DOW7RpmdISr/5vO8Hm76vRGk3p1Yz79qw
fFaqAa10vo/o+uDzCQA8PcHbuCImZVuNCxX0Gs2DQ9ct5MOYXQq0WouPz9/78+dZV9p/7nc+SqI+
HKehIrszW3YnVg5ya0JTmu2YPf15Af36QlwvZjPCpFGAT+2s/JugEi344rCkJcmVWqFv77urxSn2
6O0vnEN+cykNwA+Nx7UNSejt5++VEEASzSjZTn2SPlpm5Z4yTbrbKBU/o3C2LzyPv/lVuRrxuiCc
9BX2+/lqMIN7LSVCl6tRbMl2q9rlphAXNp1fn3qOovTt6FCrKC1+EXK42AS7eGpP0mw2bdF/g+t/
NHWHXSDbpF17jUXlwr766yO/XhLQ0vrQ06s+e+SVubHzSeOS2TIKSBqaclRrZXz987r47VXAF3Jo
Ugl2OH/4dBfUMpZhGiOyPJWD8ajr8YV7dx7xSuVh0nGnwYM4mdjMX3pUemJgA1vo7RQ/G1H59Tgj
JP6YHI6AEp3DFBjlichQiEjxhdXxu6/330ufPWOEPMOId9bfrZX7WutQGw64h/58D3+zBNdOCG8/
ED6CI//nJVhKfFRI3M17exhqAEy6dYNbvTgupI9cqCx+fbao3ODYQVOkofjLz6Wkg9vOVpqcetNe
WHjIuknxVoOZMXYg62y5sGme7VEo4AihdHTEUaqgVXK+bWQR/ey+GubTsGYVKGSH7JZehQ2cky7i
It/hUNHqF0apv1wUdTFjM4zYMAJWtN7n+xnmIsfz1NsnJ2z7bai5HHjiOTsO5mhvJ+7vIRuV7NIq
Xf/qf7ZjoKoq3ce1lwoaiGH82Q6p17RO8klVTgKt95XaaGs6NyiIvtIAC7WRdqfYyfjKgRJuEqXy
wYnarPCbIcveFjvDliniJfXdfsxPiQSUUWBZuF+ihEplquJDhZTgz+vubHELFHN0mCiT14xCPv3Z
fZrSxG0is+Dvgxiy4t0gHv98gbPVdnYBqvzPP4SB+dgZLGqdyCLHpkCOmDB5NhpIXZcAoWfP0P8u
hbyMph+tM36Dz5fiVYtip9aqU7VgYHgncaiYLo18f/t1/r3GedNvaDPwLKiNT5h2DOMVFAO6GaJP
LmwHdFR+WcHrL/Pvlc5rVFudLOLP9OqkkqKF3tp1bvOU/KqpZgzQYiq6GllutxnG+GNriG90phWy
YhD8mHWTBhLmFk0p/g/g88h+rTUkxkW7KoJzuth7Q+8iTJqGQgpRZ8DqiUrnZ6KV1r4a7S/QH5gD
y+VHpig22dWRFaRzXZtBH9s0hYkx6cCNCHdfFjlIwibKNjHeo22zRh2yhayi/FgjG0qzvcgcO6/B
Hobl8DlHxDGD9Qtw3ModQuV3p2tifKNa5Ud18hVhzseIt2CTTnW3IWoPBFYLIydZRusHEjgOa4RB
BRPN7V2RAbYjWFVA7knj0zLNh3Ip9mPbqb4DoEDBggA7wGqF41dxafhj3cunXkUrfwOOIIFh1SAP
wp4ChiExSHAT0EBERkCJq9VlYJtQGdivSSQ1oNRkYgr3lplKMrvyd72IjA0WAPuLjSEVDm1W7cqa
nLJIIaaaAryGaE882aB2Y9A6hdi0CbuOmmUQUggF2ShWZz60+tAeVYmBs+ypACDlyKsMCL5HarWx
17Sw+mJ3UbszR5IcbYFr0q2QzTuxbh9KrXeDJc+VTYMRNbB1rOlhM3xtjcjyS7PXfoYG0AnRmOPz
XFsCI/Q89QC0QEjNRsNbk/jGiPC9EBONo2ebZOgJUqojDQIx8Z4eojNzF9WAjVy37J6rzjKCrChD
YHrAuq7zMRbXIip+1hrRaDRLnKuhHyoPtbW1bZYUjGKJlx3vigAoydM/Js70NRlc0EEYoTeqE1qb
uUz0vTTwAiI8b26SzHEOxdh0e9OdGdUy6uSntLRjHNXfWRf2Nhez/iUie26TCQhHQx/ZVzXqVi/q
5nyTNvOHGI8jPPOhnJ9qO4QiFdM0k3E83IahDHdmGqZEPCzmngT0DyTkCg5ah9/DKevAgtMAqTqH
siaRM+4ICE43DuHoV62FyGqUyHCT6yE7JLUHFR4TSV/YZOBogviWJNqTJW7sw6qH5wXUAoV9ruO/
Go3M17P+ZzMqX+vZ5MjX2OGOoHNx2xoFXb9WEkCYzPYbLJnZ8giLwRecMKvOpmbZtXlDnJ3eamsc
IFiGJFbuy7Fyjuh5um1nppNXCvwLfZ9MxxHADfpJIHldXEc3rW38UFwVubvTmb5W488acszXZOF9
nUgb82k0l36J+nubM/P1wk6brrSkmHhdkudETM9w1YZa+BBGS3LVygrw/1RXd+6MldZdoGNiWwTI
WAKUVwT2eoNMSATfU7Qp8oTQUmKbbpMuJjkAV83Oic13C3ImHj1EcFntfIeduALkDcN3MoGHpQg5
X1SyOWI356WnRjcjiIsrIkXpt+IEpQUS3zvqMAVx5ZQvUWHZns5/3OpGT0wS0LrtkBL1juRsoT2p
4NVLQ3xUyii2cvXamrKUQd2T8Zm4WLITsdoVJ+xBRb5y7AoaU6hso2uL/+gnLUykuK8SUGuNfI8U
nLiAv8ArGrZCc6KvZ78zbVT4VulF7Ro+4DiE9HVR7uudU6KkzSbk/xaYScchL2GIqiDuVAvvTdce
rTAhPqsBvjRGdf8Y0SDbdqvztpdLdYgd9ORDCfbBqpYa1/1CZz+rQ49/IrzXFkg+aiy/pH2i+9kc
AZBoE4OP3HD+04FpwarogMihG49jUDKpS9QHEQLupkrQ8C0QxraFktW0WUvjexFOql/jn/IJfP3a
YAL1jST7GMv2h8Tgw2wh/RhM5VWXPfzFSX8vwyIEO8cXHRgfevw+7yaBQcjuQulrfQ+yVU/TYIFy
jbZTxo+cKjMvtKHKlJ3y1BC15ym1laM9jJEZFuqCXBV0V9QVPDdFg4/TKfWdBUXCG2sKh8EwImYu
MI/KgcxYD4xB+8w/yJOYJxPe3qThXMCO8ZzYLd4hs85f7KJ4tlBrvva9UhxHLHuHeamiYwRZvsYW
C1qqX3Wu9spZwJamvBuR4wZFiYURqyHCTzdC3+kq2Jk47gckjlmHMrJ/GA5arAUX73Vru5DHxlbx
KIJVeuAkNikqR7yoGZiuWjLdidEwNkNawMvgOdlCSrAe0l4bdwiM2hvgZ92tlEZ6aAr23rWgvaZS
zggjjEdsreZPNiEZDCR5sN2RajNYBDsjPUu3cnDnHWiXaRszKGJpjz3NI5xiGMewcxr67POuXQ5i
6MdgaVvxKNPYGpAq9z3kbLCVuwRhNh4hN30xwpa3uiD16V2RQE08QF+YuoyGm6mO0SmdViyvGHDs
uQy53Mr55qaEisHFhAHiLoj28yoDa0RYhyfwUoIGNTKyqO03uzW/mH3/MptQYRo9Tx5gW2Z4GagB
zYGSwSKm14Ox0xzzXonuzQTmgIvB1+9anSP5lOF9GcNpRfI0BVakRDP0fUgq7RLMkdkcSmkwe0Ge
gwEsiu4EvxqzBhDxdlaSdUOJu+1yrEflSu+Bg597nLNCL2eq5Nt2DwElLnMvJ0LlMNnGtBWNTtAj
3rzbITMYNUYGRNrQ+FHUTLtaTIkHteu6DWmmzlsIeQq+XlHtc5NpCD4BfetAXAgYvou3Fpga5CO0
ZHhuFvNpmR18z72R4p+JtOGhgE/EmlfLG83AuDAq+U+5sEHGKXLFVrUaeKtKcrdUSK4Lc8j2TEaW
O8mcnv9Zb6NrwxoRa2MBPc5r2xT+1P/h6LyaG0XCKPqLqCJ0N/AqQFm2nMML5XEg58yv36N93ZqZ
tSzo/sK950Y+N1741PW52EWyE7teBwGWY1DHjTTUr2XDwGooGsfjRzW25BAjISpxUHqV1rfAmUf3
Hi86z/HSuN9Oi9XBaTXDh9PmXuHoOoHQJwTTM9mzUU7xBLQ5xuhav5ql1n8p3Id4s7KlgLm4FhLL
5cphb2YDBAMx6Q9G04TP4RDBGhmaeZeVRuhHbrkEKmKp5pYrp3LoEOYitWLYrf0SPROGmj22M8rB
yaod3kp2SHER2oc6GsOAdrJ+FjeLJuhyJ+g1TiDATGwFZyvdIkd2domjp37ajPh9Xebb6eA8qbKD
OhVSQ8aTM1XkQTW/Fi4iKJz5hD4W331uqF9dsAJrSkrarmXLp3MHR5ucgMF/UFolaZpIyVCCim2S
riROLWt7r/cj+uPU5QOj7q6KU5oY/XPjLl+q0ztKoOFnmeGjLbPVXsbW1P1MN35mefvmZuZrqjax
z00OGTcgLgB6LPF+ntn0sJDCSeFwttdNbNzFLGQ2WsmJ6vTJuq1byYYAn+xWLMb8FM5L7Wkxb2Sc
5y8TGniQG2nvl42hAlInk2L7Xevxs45cFtQxvTl+lGU3NYQATXAoNvo8DTuU2Dht0iVjhaOMLaC2
OQAFl2MSCPMA6RjWsS6CSONQ/J4WadA3pHl/TJK8eZRNke6bWVkeIKrpAru6/+KXveyIH8bONoG8
D1L7/y656fjYc34iPinF5ZyFz1jLcbpjUdyVtLAwFB3AtNQeBo6CuD2ZqTG89ZUD1hVNs+/WpXNB
yx5t5UrNZNWqv0LIognQwdt/Evknsm3WLtNDDbyCuLplbD4ICjrPs/y00mmyflJhTcazbPqEOD3C
qfJ9AqIt3Eq9rT5x2d4eRpKzsU1YFt52OQaN6m+BOqV0vXyYgZUK4sPn1w4s0kVNXMujIom4wNp/
kD2m0cJ242tWChW4Tl3tszVRG2loH3nXZ5uiSdzt2hTWV9YY9C1OQTw7t8EEDSwpb/7AVKeKcvVk
gz2nJ74bZr+X91Z2YFawBGORxlejJpwIc0BrP8WJC9yyFU/jhI8litl8cdY7V5VgwAmJQt40bYPz
CnK43X8gNUQPya7DOdZUfgdr1JJtA1nikOas3TVKaj+3utpPxukHGIn0lrhDz99lAL0E8FGGWoRK
FtQ8uspcHK61dUhr+81F/bPVnZZPP7X4aznNNmUcfuRhX3oiEyawWDP1s+l2DuIn3dRE29IxOQCk
5iW+kGUIgdO0w+KugFGV+i7AOap6R+MnNXJqGIAlHJcyXS4gYMC2GalcL45RX7Mm/xhguO0nhRdz
M1i4LLXcbeEnQN8hr7X1YzgEAerBYgvGkqsB0i6GSJ5ObLTxK2UAgyPApD8qjuZvWw/H68Kufs8/
MEPL6eM72IxI2qJVGoCf7THkQDCq977AqWqWjgXvaLb35hpbGy2E9kXJMR7MZLDvs7DlJS9vwMWR
2AXQXk3ht90CgMcJ3XvmVrDTZPcR2favljNwNOlAjjNBbW+u6Wi7dtGqL3cJgTywxfLxFtRe3IO/
0Iq4xwIZaqw9LYyjHAie1Bptj0GO2RfLvo0OjN5vwqg9qwlrhG4R+eWgVNnUNPXmJq2o8cAXajsx
TcRyKZBuV72bnQ3MHjMwQrhCMkrXTZFBPCRojTGXReIkpB7ScOPy140AidQV6HCjjMSmpHLzE4Ff
JY2TxY+x+mCI0oRfucN6NeViHtYE4CO4vuUSWZmix3BrRmdtuxOyjs5tJzHdF9IB/JcM91khB8Lk
zOETULpzUnOq3U34GPmmknFbgPl/jzlmTuAJMj+dMyCxPE7mlaIW+kYVw70jX/YJ0tvvOLXtIe5H
Mr+7fD2b8dOQb4n5Sz1aH74KMzM+KF5HzhdqnlqTvUd6NjvivrYDwjgT34xMQrD7mpYPo2zmJ3Gc
+friuO+iUljTJWyFf2tof+Gqml4is6wOvdQIA9CLpUoOrDTgFMnGgFbvxL36izM5H7J2tvxwTvMg
19kw13WIXsLA4RoUS1fddb35oyxLO4LZmzckxppYLHD08V4lsApG3vuVAAf4EuqzVHa/t/KKAYkt
DEq/FoN5ZbFhLFOWcziTX119ebMxI1FXLcD+uprqTsu1nT2Q4ZcVM7i8kmoVHRZIpKzCy0NSAe8d
cBWMvx2IhPWB0cWIQg2pCKtmdW+NOO4Sm0Vf2pAZkBTklSYijPZOQ0hubDr2Ex+KKHSbxzJxUA11
0ydIMvx6Apu2TgG1YYYLKKQfh2DKCvE2JHUSLH1uffaxad65aWYmm6aLnL+1z0lX4zQ9jQLNTd53
oIP08A3zGOqIWCNlj2PU7wXMtTJvzX3njpGP3fYfqeljAPoGN7djcW4iddymrh3iiKv/zXDBXhgt
gbIhM23LgB5am+ArXpZFPJZ2/LKmE/mSmg6jyXIqXOlL4TNztHANDr8TOXReTaDyPh5aAnFzvj09
HsxDtcjuUY4lIdKysk9wlOM7W+TrtsicLFihHzOvrfkYxq3j1z7cyqruERlSpfZly1BPMLaIQl5L
+c2t8ktUC/QrRBCeWDDN99qM4WySrq9uUqEoSWwuT6jyjZqqezvRsDKWUBlK+CH8fComP8Nsgkh3
v1gcN1ttKGcaQ9l9rSPTR9SilFXdtDVFVdxREY5vcwk5y2rDeEPDWMEylO2O7ODshiehIVhrlX0Q
nxZty3I0fHORRUArQ2iBvmBpr/s8JbsWxnpkm3+gPlDX1evq1Y0EZCecv7rWG7jLeXbkrJUXtEOl
L/oJQVQUWe1jUwwzvTtB73HdCpi3GEu2DrZgTwPgva1xNW6stPiH+jXmtW1/4hnaDIgDwzqqkqef
0OTvm61/E+s1szlA0pTS5D/8ZiE+taqTxn2BrT8Aoc0gToyWP/Q3mGjqnG3ivY8WIsyj63AoMNEa
SDvKHPgUgC3YfgP00mLtNV86/WG0jPih7azy4maO/Y5NkskUHemGXy7U9xXQAcgYuRd2t9w8s1YA
E74IhILsqJtUalo0mHCxqq746HsVnqARtvuYsMN9aHTxFVhj55fEHu5mvhZvSCfzZI18NZGKOMT1
RgbVBFirCNN1V6UEfpngD+D4GXhLLRDwpNFVu/+zRNqo25Id/6XFg83AtZ7VoZ9EvMVyAn2Kim1r
dBAaulqb9mzh4Go5MV9HPpFckgh1mAindurkuSEPHo1cNwS56GnG9Dg9sBZv7lxw6EeT0expBXzK
ldIa4m/M7fpDOf17WOfxyYAGtss6iEhzkv5E3Tzx4zPwFestuzDsB7yySRfCkFGzz9KTEVVTA6u2
M/0e8Dzvt4R2sESuHhSV1e95Oa0tYScCE6BZH7V2Lp/MMLXf59X5Z5czz4vOeYOLtCfBHgzUrJXO
Qcim4ixpyudOczrfFBQUeknekpFpycdo2v2ZQNLck4kGJJmiz9NWcjfTOsePWGj1y5r0RC4wkQAe
r/owfOLLMOj48tolBBQ6g23UAJkV0j+jU/JjWeV4lBwYMAtnEx50q08vXHXiNtE1D4gt9Pu4ZihB
CTTul9G+YRy5ImFLs+0UEGCKmrpfMmv/SVG2mBvmcRTXcQR+pRzy4o+RK4Iwp+VEXoZZXRzSnB6p
wFvfkpl6nQUq6RSMCSmPISklxNRucbYBfhA82fftrOV+ZM8Vc4u+9ZxwmYns6Ed5GRRTuNUEaUhQ
6juuVFQBc/OL2XLak/MDZWWeeuQROpamLYsJ8D9TXW4tw4ovZltN8GJtyMguqPUWO8ibWsQ7yzOd
Qq3+lFncgSRo6Plh2PQH0SD01AiuNcNw+LEK14iY4uKCZYNZ90fHBUxV4nHAqdS372ZhQsZpi84f
8WKb5fsN6Td1T2YluBr6Uv45HPpnu5g+UGzWR7J8wPAzY2J0+ZEUiI7niHgfRga9R34PnSRRMQFM
ZM5f6t6P1IaURYQ9Q/LeTp9Go2pZDTSMFdrS3oZpGe+n2jBZO6AFIaClOHaKBSuvnIwRPw6qAp02
uKfaNeoPudZtCHm9M7eLSF4GN6Y9saaPuL5RwAW/P48bQDw5TAlgKJO97SPHX6FfF4UA/1xY4UZP
w8c6nqZLTHZpGjCHbrqXBCX1sE37tn+xTDF4epe4EJU60g+a2NKPMEydwwwK9i1s9c7ntWUDqbrw
EC0Mi003fmWDoHulExGGQrbcLoQYsKexCQ94BAxfphHJzRXpQOTl9Z4WdfkuHSYmd+5Y3bC30m+c
+l+hl/+yqjA8EKQY8qXNZO000ki2QR4O19yBRjk4cK/JcUnplmIzaMA+MdbN/g0Gx+JYF/ktpZkl
ij7Y4VujLxVF9Ow2e+ItAjf9ZG5WheeyHGzrAsN6Qjs69kmya1kB3624exE8iWSHpI54Z7A7RKG2
DLgKg+QApamfNQMCXGLkwf1ffYd5dJtGvrZvRXpSzdZ4un0AFM9+VW2VOgnwabD/oWyJGU4Ct8gm
XeVT04CwqEJiYAyrMXbKgI3bs0QCQQW0uyhrmAaCY2Kph/5oI2Vfo1HbLGn2ggHgNmhrjW2aO/KR
2Kp/i2mclix7XnnhdzpiRlJOmMXn4OVJc7uIaTGIJupIA9GTX0DNWDbskz1eC7yHEsAlQ06zUJTs
RR6+r1RjF7Ngv+PZixb/1WIanlPldJ8GQDrfXYAr4P42Vu53JxUBAfLjg61b69Exk0/H6l6jWocT
n4Oc6I2R6ZetQX+fq5YvuEw8F9rrM/H0yLwEvLr7odank6igtjESnjZVomEi0xhElwnjiKGsIqa+
fUs8NU0pKCbWIxYsT2uEhw8UYtrkJXlCucFEnzlRzmaDU3jht+WJCcbUWJsjsQhDsgXQhUa5K8hj
WcoYfCsTGpJHuNWEPTx3M3uUJontU54uH5zn5s5m1eFx7On3YNlTP0Qc45VokBUvPuZw+mt2TDE9
+ZfAzMeC0LzNfbh7Nnkxdr8FRpONlTlVUHXUauAXyKKaot/ZnuOARK61DFhvvDecPx6LFYhW4fxF
QAMUQiZDLGF0ShLA0FtTE7SEST3rP4bWdae6B4iRksCziZjdbNqR5F8GT7DeGRQ8WEvVP6ZJjNp7
1A3r0TaLktJ4rRtvKadPi2PKzyGOe7CRvshZZ99qqmZhRjsIwNup+DIjx7iwr6kukqOEH0T+q2iF
T2mkFkizUrAwcZFkd0aMSdtgI1uEGZ15/qFHUQPEP3WPjJz/9fHAsNdxbhvKEIdIanTh4uf92D81
QJ9B1GQtnDNolklOhLS0o/h5rKPhvizaL0D4ZiAaF+lhylVNHUe8LlTbEW6v3S4sX4Y3URCWAIyz
uGhDW9SnwsyKi84GyUZZ3s9gfsd0m40kemnQCrja4/I8hnP4UDPDB+ZXUivqQ/8y4ab3rVSb4dXX
txQJ87USjPQWE3//IGV6XG03Oyr9Vm63fBcsUumdzajZNlEW+63b99t2tNs9ixrStJoy3lJzQNKo
XJOTr9Q3LmN1P0zlO8mqr4TzObzUXRysSWjuSfmSe3c2qd/Cfna2rCiXx9FC4dXbk3UAoDEHU9cV
52puwX92zuojolmglEJzy6zIJSxNIYAVar5oq+uc7Ii/QU7yZ9XBXZwzgz2AbpI537XEw5Dc7tH3
cmZC0H2IjTZufT1Urbtp9Sy6tCDW2cnY5oY1OkzuLrxymAhSskLjqIw824+9SPY3BjDNDZmQRurS
IJBEEmQzBGu08OSsLkywgEkh45QIDFDqt2wACcaScfMhDKPcJLeMqZkp7raPmImPKax4lzplM2Z1
cTQpjNhuRJk3G013mnG4nHSZmF8ZaVj8EeTqUwvVDDBrtXdw8j0Y1Ge7KB0eMtJYd6lqSL8QuXHp
05toW1ijD2d1PSGfFkelZH0QGk6HygkJNGuT9jNOkjpgOpd7gkrUW93C5HrhHiAKIyMcRx+frJGF
DECZ7kTKQQvOt+8CWa6cJbGBrNuQxMDVa88nXciOcrN13btupIJxFPFuyidWzOvb2oztnpySKrBH
MTxyWC+si/A3phhP95YRJufabOsTwBh4ktbYPNQyddhqLQNF3so2tonS+66dngSF516bLYZivSaI
F7xtp4X+Jd22uywCa0Vp9+rQLebyVI8D0yYKDM+mqCmhollxWty3seK1cKefBHDJezSVKt4sN7yF
yjgX6in6KcZFbTMnCemep4ylts5fGG8wxHISDzQU0VcvrXJHwB2pS33GUjciDDtL7fEO7TBwf73R
uc/CBg1X5B6JtHKPXMnmIcrSGr1vAaenzghD4Fpeu2zZEUPX+tT4DcnT9XQpjSLbc4gMtzJR80gK
olQetGVvaHWJpEFRHy8VRO1piTcqlS95Pbg7VjztsVbdLVmu0el+R0wYqocbGroQZarQ05Jpvqvn
qAL8fSOPW25FVJH7R7Dld0tPwn76W1oEOClHy98mS2QP47JMnt5GQ2BxCd8TKiuCbGS1a8qoPKZu
Jo8A55JdWmQvqbBzGlFDP3XSnPkF9LBoygyoDBsb1k1o2tSEpI7t1XIwZRi9ZdHyU/bNB5aa2DOo
ALyi6piYjZQC7ARp/bRWksUrWxQttn4fhUiWXTvrtpVczQ1xOKafcBJdyryLN9mysCBX88tY5d1O
c2Oyd9id3k0qLKBxG9orWVYHlJh3S2UkWzYBd6RrOtt1lJ+j2ce+XLhpHYNHHORdfHb5Vnf0acad
C8nwAe1q5okZihTRxO42HHLnh4LNgGtqV+yLMhBKmtMelg7ajrXITxhJ9R59KXISNwQyPczWpqQ3
3sYkovIqWJ8Olly2gG0DyvbWmzX6+yqm5OyW4XCkqcHRwDI82WAnmVCgMR1I0Nx7hih5XOrUeiAu
LrsYNSDRNcYgtMZxExhJTWZk1Rr35m114JZ0hwJ13EYqkhaxMhcPKlIOLIbpraFk98FStogCbmFM
Rif3a+iyflea+Avxx95eBIQmdvoKkXX0Vlv7kUq3wWrWH+4M4SaehuGScXLvU41PE1kMgOpOvKIj
iG+epHW/EtbrqbV4cKa1f1P8ZD7DKb5w3QxPGiGQftbHHyh4gEEL+WyOie0bUTw9O5Vt8yEgGMuM
2RIwqv5Q9/a67UAXOf34WoXsEtOJeCijHRJAOq7rs/YIPacdi8CNjf5gDnl/HfSw33VZUj6DSLN8
0nVMz4gkqYtgA0svbCb1KU2924/OYr1HEEVetNqJQH1WRCqyNXGwg+WS2hapVEdrFTgxs8KluVVE
rYJNX6vhobXK9XEcR/xFzKIIXrhRdY3sYqmm+yIdrTwzlhKs+O3wGWYUr24zgc2MSm+iZWC3yRaM
5rPVv7POoePBOfVv7cPmPTecdT/Hqb21YovpIpvHShNe5SLOAq1Cvf7bV9NbrEXPRJCR0XHT58w5
40DYRQ4aNDW9OhH/BwCNVdB0LBBpjwZfYN29l+nU/tP7Znw1dDqflG53k1czkEgdwJTRc8t2jqbf
0SxGxAQMtjdkE3BcUCW+aw9GELmID+awjACWKfPZGKxfXbop8n4ClWfTSj3DaMIHF9fTppOVQUg8
tshescAgR4IgH5OqB+0peGfWFXvDqlnma2N6b4UTD1xKddIVbTpsRojv78igzG0y2i9Op8xHS9Tm
ns4LdY7KGg74mpvFkeE5TJt1u0xFSmZM+JRALT2xKixeeomsolyc/GyoI6oocpUyLX0jH8T26som
3rSi+xEOYjIWFPqjlX2ilGWc8wBKjXLAa3lZdYbPCXSmjKX/9JoWWwM5EfvDS1N+j0Z6F64LMOQr
mds4+nXzxJiG7GnqlugHGD1XJaPfHFLebafvXIblBSHjVqp2L9QzCTeklfFSyqfaOEl5tsv7KD46
yR6IdMIKSQey6zp72VDlnYnQCAk1cYuS9kdsiuRdEARlafx692u+V8WPaz/Qdm0Snc6hOzOINFZa
If3UM/oshyBpuVRgPPFtfZX2Q6W/WPRU5X2c7DqbIlYelop4oPy3mPY5Q6hO88yOBVV1XpgqJQdj
vvYMmQY2jPnYsxRhHsfV1vZ/QMSoEX47zQcX3g7nufgZ8ECa4d0afRtFSywWgTouapW43UbVcyTe
teZs1OlBsqhW4sFu3C233rkKb+qaKqj5zUOI9gklPenDdu5+FuYXMkPGSF+lT68Lk6kuCqYReQGN
Eci7ksl2Pu2N9CiWkxOzaxW5L8Vezx/K+rnk1WlptC9Oz6AfQOjY535tEZTueE7v+NX4c/vWVPxH
k0n6KM7mlQSOQDr3Vfumc15GdXbMzN1knEgFOhQ5qFSaaE6GQf9OY7ImEaEacJsXCIDTUxhhXRoA
BM8/nECbAtLjwCxO1Md24t4Bv59hWNfL10odFJMIkjM3SThtGusYozTiieEe8fmps3jbGFeNPF3x
EVXX3Dj08c+NLY+5yJskv8CLZhIsdXGL2/brgxnLZD+4YGo6SQT8tzCel/kVC9SGNUcnLqGzq1lj
IW/XEOP0uxT9TCGD3vjJUSkW3KqAzpNVI9nsUoV3iSBDC61WdnG4xxUZVqLTm21Fuwt/H+1XUWkt
G9xRvMSjLA9Md7/MzMzuYGwG9kp3lV0m8qIdwvkovvp2Rgolrg7x44VFenNOhC+HDjR1dQ7N5hRD
uTTyfW6Xm4lgNrh0JDmQ6wNMCHEuy6Ui8+35YhE3JTjy3Jex4eR12avlDFLDjRhfIJX7EIm8hmow
zXYJe+UJVxkq1v0SJdgYn2byv4qLIlpnpsGX3XsKNxzkCvtdx7pkEJLcDKZbfy/nF919bMJdigBz
rf+YT+609lVfH033JWp3a/43kUDBAqtqjJvtfK+PKWq03S3bxJRQ65ePpHlJSHkc9X0YzQc16V6G
dKOpcMy6QPoZ2lMssEE4LKhuBPI3l+yCtnzqjNfOorzU9tS2h8q8BWoQHpL8isFlY18QEoArj6zQ
eiw3hfo3Qz8s0vPKtzUkaEEY6SyhJ8uceZJ2RVTkA7ycZeG77g9hfVy/V1v9IP7zohj6vg0/kIH7
au4GyFcpx+3CTv5wU0Gymyzii7sYVCQciDwDNE2+lpdB0mmvI/IzML4bJ3zI5HWOs31mfZqI2pcS
DDHD16j+rMYIfdYzaMXbVTjfRgDC8nMNJUC9cQmiSXMq0sJAmvJMNq1Op0iKRblcBLmSFtaIOXyT
LsqMODyGwJXtcNMnP7ZGoIoVaOmpIT7MubE6x6sBoXBs2YSzMKJk5dxvfGLiTy1JWgvRiLH0I+u1
rAhE5zcy0/AgCKgU3KAtS0++sGcVdbgd74AUC6y7kfPZmzcZ6nyXLb1faOG/bqz9LGbJUF7UctCK
t2H6lvp+KXZGCncStKf7VckrRmAvgSmcWeBR1bGlTyzlriQpaiKtKzNw/z5wryaQFqWXT5o3298r
Z+7UfLfZsy3PtBcbWX9EwwdSskCiGkDBgOTybk3RsO8n7eLMe5zlvcP7cB3I5ireteqDqZVfC3pc
+0vrniLelD7ZFsXOTF+78dsu692CxBaxAfq2JwFBp0FfWGoDmccpRzZwuuJLRFe7g6ZaHdjP4OZ/
6uq3xTkVRDv871Ym3Yf2j38YFeP4r5bXW4qiq+2lesznP5YfVfeDvnYPs5z+udjo5k+xEBnp7pbm
nDZcnpziPUhsG5mile7W4nlgjpKs90peud221NMebIPwr2Fk8gfQmMzh3x42SvSajg/68l6gEjH6
k0aRFdluv78Ji5FnJJxIChJzinApIPGqP+YkN+349nvoqhU58JaKT42VXyfcUXzx8Zb6xVPTwzih
HByYERZ3hssEMsWL9ppMBILKb3v+7RCgpHDF5QwKeo1umVEBD4O3pL8aeweHYKcebfUUCx8F6SK1
HcNFckrekJQFKlzvyB7arbO6D0npZq8dGBkedVROuRo+FsPadtGhcN7ZF9BK59tCvsXhr7rrYRPq
xb77cg5Nf69q/sOJXnkzFruejdw6RocpPihiFGqAzvF6vul5xuXF4lTNCs6M2wEhfgruKRLJAUtd
7QJvGHFz1aNDbEed8SV/cIi5JA4Cuyuz3FfEN3O2OAbum/Ujkk/dcE7dX2IW8vEYzWeiCzeqv9ze
NDbSvEQHl4rbvEvqx9BkIS/tgAg2/rXfKg8WqjxmJVP3z2UixhKFq6f12ggSdvKVZpca7QHYg1UF
g/OmyTvTvF+MQ9vRyup7MdvbkWvDco6Gxj6i24r0TrEjmdYHxKno0u+W9nGZvmyDJ+YjTz61mNB5
B0E9gUG1dhkan+1/AEnU08ePyT6t1RXCZsVisI7PU0Lw5hezH62c97BXi+ZZt1Bdfun2SYnHcHoh
wqiKDqvctvGpAGq17sACeKK4cxnMVtN9nl4FStuk/8yTnofgJJ2XUe5mbrEkwqjyIs3nKL0O41mP
SKxHJdW/p+oIEmJYHeqVIMGgyhMKRvbRNQk8BXe5VaPkfXxfjXt3CGjkfNl/cx+x64ZFSGxc+Dsr
8nXKs0NCsswJWtDzoAUYS58v+oc4A3Jqwj9OxcbQt6rBIoMuKuRy1m+BZJeCMK6oOgz2Y6pP59H8
jIZwl5suo2pSy9o7OhpP2S19T7kZ2WDM+g5TIUmNdUCZTsHM7JoOQFM6Wcy0JfEd2SYbmwvYKR9x
PCM+fSGCm9MuPc7A8vPuO0E1XZSA3MtDYfzGo71pzLeUA8DUU/yfqcdMuqCAn9kmRtPvsMS+lixY
eJf7tCuggDDFZahW8PGN7hXGW1dPh8G9YqigJIi2KzltCxXHbAc2JNxaPZkq3yZT9zhEhAasglMm
8tvwY5aI9qeXsL7kofS0hhQwRlWr/Bu7wl/jp6n+CmMIJUg6U86DihFmq/mJft+58rq62bmvSUYV
3FhRsQGBhX3D9CaCiF0TXaLixBvMlybnaa5yePbRt7DYWKW/zViyi0Cyj5yGG5Ec+uE4Ympjtc2Z
C+qfgXPJP1mibQnJAbYZHqXt0zi+E/Om+nvA+IgvOLHDbVv+WCzYYciy8vyrnEANYmeEITTplE68
OcT2sB2Nn6ZpQT+TTnjj9AxFe6gZger4cqCKo+fV3rV0PlTlcEBqwnR1jv7acOc4ewN1m0ae0TJz
kcXPiwlPuGoDBn/nHvvxzl4lcvq/2iHKs33tlfVqZs3XqqtNTuC1sH6a4i+W9kmSlBGB3ijy96lN
6NDRu7EFZNe8jkQIXmuNizd+TdyX2DSCoUXTu/6b0YWEz+Xy5zbEkOG2MT4GULkDP3G8F+vhluS9
0CXm6jMi1LX101Xfj/Z4HtTz1GxVQq0CfibVNgYrYToevf0hznJovqT10JAIzrotnk9Ntc2N+8EG
jHyQtkG0hY8LI0A94fXUiKpMdgOZnBOqPlN/6NvTIE4ta3EV/xSW9GZGyL12MNmU1gxyU+PFti+j
ZuwQfm50eikIE0Cj+eZxq6AM8JJbR8bgZnidLUIzBhJa84fZ+SFy7N9KvoYoBCjdu8p6Rqi6SaqZ
uc8vZ7wI71rtZNiHIt0NGZmh/GyszeX66Mq/gdBntgB5uy3it8kOIYlyGmFDOmo8RWwMiD05s3+2
5G8Z1ShFn1mXJOjcMK4AaknzP32+6M2zRKtano2UhxOfYKTfqRrZ1769hac4p7qj95HnsfizlPIj
Qk5a5lXJsxrYNpEvUTfXUL1kk/TG5a5vQtb9lGVvBsqvBS6IzaCdpo8HoAsvNpTpqnwqxleteXLa
x2nZje0DuZQe019m6EeZ8wfqa9t9mHQwwj11iX6omGZkCxUQPsMifyWg935O7mrthCOQiPbH3D4V
6j0FP78uvWcr4l+J8ooBNJOntxrs5bHfWQxXC1rqmLpOT/9G4jXqYR/Vl5TgzKSizeX2Lssfl5gN
AtR3ibEjVtEyiYuHzB0tfpMS7hjV+yF5HQnTwNnG8vo7mb7cnk+I6kCz3kvzX9OOu9hafEs/kBiB
povneHWGh0EjeRgKq6oQbIAZ79sSm+C4XYkSUg3+C0FgVjb9Ewj7Fj2DsDSccXUdGTeEG6x8r0SO
eCsnNVrq7Bi6zPY15w7DoLdm5TmvFvbluByZ9xAGkyyBOXbHDnQXvw8bcYOT3QK42qsF7GUwNOxw
TVCEOPsb4WWR/ue0SJLMOYAR/uFGmIeYxZbEy49FuUNYcbT7Zd+TT6PfdE0EjKGN7yHUZ6aOSHr9
NkLzvkWHDhedFszdWV1PGPstSWT0m1Lsm4WX3V6mg1NF78NcvQuh7d11DByln6uKHNZ69RiHbdSS
X5lnBtb4H0lntiQpri3RL8KMQQh4DSKIKee5+gXLqspiFDNI8PV3xblvbW1lXdkZgdjy7b7cXND4
f/kMiDJaLtorn2lQ3Gu9JkVHgbkbtICdJGBo+zyF1p2qsmvuWUnD9n/HNuNnsGQyK/OSrTaLfBZW
2o03fzyPPDVFhG9eeb9wvjBL0HTD23jYFZUVQ+t5FQEOsFyeG6//z1QhBvEWYkBURxcav6lWrWN7
9na95R020O4xQGziff9W9TyNr1IsjMhbs3Oj222u/mI99KSLKnEMUYFgvWxbdsIN91RHVlx40bEZ
HDaVVOc4432jWO81LOnn4WTS9MktFpgrENfmbXyYN3VtrIXW72af2nQxIS5Tm3wNOaB32ZY+4Si8
N4B8msz/dLtpt/DSnCqXpB++HDe7Ek/az2v57oDFMu72Pm7jIeLP2Lgj5zWLI1MeBAdHT5/jtm4Y
dOjpySL8FdvR8p27sVUnb+Q5xVKpKbIdwuDA6vJXb4WnqtX3g2PilnzlSD8eW00qnOnn/sDNf5KD
eUGO/NTLfBFVuqdbjXpJioLho3Dtud1rdctsNyLLUwsUri0WXvFoz3/n1IedYp0K3ie57R98Vs6U
4aEV2QmO9mfL5xUseXqndbvmNdN7RQZuks6TZy8H+b8eJ5B9YtzjLovzfDj140Rv1XScbUNvEWV2
bPjouD0HbruXxP+86vb88LPzYsbP/BNRgqed4DI62x5S04NsmdgWV78uiEhT0CWZhSZno/wY3+xr
RHikqR97jV4KiEWxv1Cnzgz3M7R83qE6dD6vKCy2vYvpzGOEpMmZTm+Rrgfgpphr8H7oqTxXut5H
Q3227YZ0Z3nsTfOLrXJNF3qe8X9jJcPAKubmOXQbKgfo7NkH2kACTBPWxuIwk7rPywzkf0trWsrb
QHIvdWVxrUJNIVF2TBdD83lkYSrqD7Xprm3GWR5u7wLn6zIxEPfUF9Bzx/prufUdR6iBtj1c8Red
qxW8K1G+NMq5kFB3325nnEMz1zp6eKX3SpPenrqqR6qiajD921EN2WfPl5euCMg383PjBWD6hOpo
2yhfvemjWrjljUTiHUkykF8nR0bfvfpT9atcJV5AWuv95mRURmcGk9XcMdYRCMUA2WA6U3vDUil1
6ruBbVg3cSQz/fD1KHl/9HP3uOKaHHMeCqeJQ1wQGFgJbWMB3zjl04KyM56ErmfA4ILjD/mlSadd
mXb7pmW3TbqBZjoskV08tLyIQJthu0ac7w75EJ5cBFZwjYdyMYdqCnZu5R2pyti7fvPAmHkh5ctN
i6F4suIMblboEl0fJFkhkpYBIciiQQ8TlIyyIMBsULaxXxPImvpLRDVqe7uz5VQhK2c8CabeYVb/
6NGgpc7bvhzNum1Z7xduhhuybBfgeg6hy+I0Dieg3A0npiQ71MwVyp5Lyg9E/L0bhfhse9SV9jpy
IRzbOnYsnXAynG/O83Uc9i7evEjXH91cXmZT2jF+2cctT+l0E+ql9bEp4qLgZkhyrRTN1+gIXCEE
aFIPT2zp2Pf9glge8oPSHcMfmVjPMpLdSrbzI7Gsgy7Z/G58igijRJP2aWpi0GOJlwa7WYa4Cehl
rCURMsp/NdbwAEm+6jw0E/KofJ4rFqdCl3qH0YsP51blvqWHDjxXvWkVS8tH1yjVXpJM7gab1y6h
oTzc49iKM3O7r/ex1zR3dkjK2OFkaccGs5JLwbf86xEtiddKxLnAAGCHOKd5ldo0A9aSsP44/rQM
4h0/r7VpPtDuauRwSDf74CHvdY537yD995So77IFamg2uNdGbG9e6Z1wdx8pn3mF5/nMVphWcBLJ
Rh5n62CiFk201KecfupskkeCUntyZIc0Kp/tiVGVPWRIMhAIx3OgrF+dxiMasvlz7I0LBzEMmbM5
jvZU8caCGS6frZfI4/qmm/PExE4fJl2UvqGVgAb7cSDq7AbHyPwWvL0W2lZHwpEjHl3awxe1nyRh
B/6tQ6VXMTEKi2zD+y7+rEC6MNx/893jgCU7LHAfT8H0VeN09OryUSPQTYb21rUh25Vdi6E/kuNn
xTPF0lSPQrRnZyYO1y5HV5YvZL/RQ9nOsrg/29I9OyL618uC3t+K8E3evLawRW8rds+O0GR4KEw0
nWfW5SoVT60z7YnP81OOisJS3IYeB5IffK0WQvw0Bg/MHr80VkIqRhdEHkxZ1e0/2LgslqLPqkvv
tplkmp5wVebZW9SY+6meSQ5i/vc72hvmlV+Rt7RHJGbWGgUxQQpsi5IVAy8HQTAR4/VtoWIdioWE
o9EtfbLrL7ekGjtcMPX4Afg8kttuXNQzI/RkX6g8YRWQdpAYfPzcAxvWQz4ZOsUwrqVcUt1oO92s
m2sw3lNYfQRedA3mdT6xYvsbGi/xi/LOoDIq4R66TH7a2ZLM6SAetG6RD0MgFm3EnSbcB+yUU0n3
0QIRM+jDfXa7OqqVuzyZVJvrhBzGh75OuYE7d15X/Gu98CcKt/sBwmdHK54QI3Nhc9EDtIvQi42b
X3w6k25uGGbe/RpiSLuJQGhKEiHGcQc0E7PtPD+jtBQBvrV4Y4cIuQiU2e1laJG2KbiuimHFfETl
dl/ljHLU8pUSUobqswOmhsS49H93FE+ytk+WmsXrSJi8MUN7FrmIXWgKvfEZugXyCriEzUMTn5Zj
UDd4LGcs52Uj1GGGAPNirWTzS9J0D20noYnSN8I1yX6OeEC7Wg104Ia3NdHiPjth24UJXafTURU5
cc6lDv+UY/jbHuzowfZ7dhAOCLKPzWON5fp341gGw3uL7+MTVk591CtvA+3PWKMlbiEPqukpDejj
2fVt9V1SkvrYSmxg8AugzR7TPGvuxAwKkCSDxW3H/5oX0V9pz/mzVeN8JGJYEBhvJGm4oaLbME8f
oScT7cy23PAE5S6GPIQ8F1KFHX503eB+OWsWPrliVVU8m8E9CjTt2AppXXUaFIdqScvL4vqXLoKG
IQbC1Jurnf81ZJ7Iuaj7Hg7IcdwEGTdilyc2sdOhrwI8SyOmPSOJFE9EIjEPkWEinDbeK/cHVjwu
25KeHC8M3G9qR3FtLXjis25i11dm6WUsuNSrajbEUCOX1RMh6hecafm5HMgYoJEUPWpsX77N1Tw8
q9HHzI+91jwWEfoxeH0QLi5xnecSDEcIviTTT7orgj9S+VBK1hnZM6SutlpoUXZ8kVLJNFp4sfX6
yuo/yTI6N4M1APEw0tk0UT+CKrVo9Sd0ti2ZSz49uwbfQTrpezaWzvBGjYg7C7ABYpT7kg4i1opm
HTk+1/w52Kb2X7VN3HGLtuEWKlwZYcQOAI2QF3bXtwqzxEHP9qsy+m9nD+Wl8Z175deAOfKAebBs
KkD3t/ftFBIy9oGrPEVFFxx9ZyIeOWjni/Vz9IZD2XxAeYFbTl8ED8W6XIdxWJKMhqerHcn5fRpd
VsGR2s7cI8n1YMt65rsinhooBIfWdvu/NobJY7+Z5dSwOgWLKAuelTJlvTNkHiO69qy/gWzqs1MR
wp0L7hXECv73tW/gUXCsVWVPaLm3+fs6/aeyYaFEBkqxt3qvRdi7sFtwkDC7dJV1waxiI06PCNZ+
pjikHERh9MD6gwztzfy5NX6CZa64wxbj7ukxmi9dAzyFtehkzoursH3IeX5fzEIyIwrRAO2ofafZ
kPF0sTijK6It9q4uBdm5ktA7TsZRYAnxp2N7W/N0Ogp+R8VQH24BMFgAS08isYJ9KkfGsrrzDUJG
xkRd5GEMcF8j2HL8NFCrXvkrOJ5cNuCtreYHF5gOB6i57aJlRsoOYeE4LsUP8OkCe7NGFmqqiLBC
z/4r7xX/tHWUSdYtP43jjSH8V5pTa7Xyyh0hPaw5rtsQObQs5/XRouytQEC/zIWm6G240aPgbZcB
k0UQdaeurf546famKkOO5X4p5FOYA4EjkgmOIzIrTj+sNadsaDnK3e61ZI6iuinnKFWh0I9+6jfP
lfFCXkhw8bmRivRMbeqNKeH475aZUTUpM038lN90lUZkQ0a5Pk2BosWsXUJMu0gMe+PSWhxxhZ2Z
f7+q1WkJWrrLWb9DD8iXhB99OBfj1vP4o78yEc7tXlGFRkVtnf31ouw/5pPt3jFN+1UjDIn1Pas7
BO90lwPVSOEZkCzPYiKnHHAqTf8NVJu+2HOY/kyrdDKW4mlxDtLwMeUd+Kq1GK7CwlaoLBrVALxF
nCe386LenIPxi3hMj6vHSCtCEqj1MC5nHxPnbs6oLN8z9ZR+bOc6cuAtz3I+jEMNx4Cwa3fyCBTF
sHCRWNdsZUNS9vZAAheptTQuXkeEK/oHszzhY83OFuXlFGfxYvZKhy/gZjn+VYNzwPbETeGuHr7U
8JWQH9nrtMnve4GX2GU+28KUBe0CeBm4vr2rJouhWfbbl7Wx7hba8vhO+P+thm/L5BaHBYQSzlgu
LcCaU6R8Cw1NGwY9aNysi9sx7geRHkdrEAg/ZZ/M6wg4pA9Txg3tKMZuPFdT4ZBcUTVjHfkJBnSy
fZDFbXhVeSrJ4eL24am3qwR/LM/PrEgSsefeDW7Bi4hmXVzRFEfPmc0dRjEhZ1bwvZF62Nf2TJd4
Rc8CExxjahUJ1MIpHeOuWOET2cQr0ojwLT67Ph7zIcO4IJ8zUiNZnHf4JeZhIipSNWVL3VSaDvtl
6+47Pf3YYHmXF8lEhgUhLZ8G7dXncRAsiUgqCVT0/AGDm+A+Ybn6n+I1DunLc39T6fgXCSs6dFpx
tWLSr+IoZesXZctlCX7TWIa3QPVuB+bAtXDWgiDmba4+m953n8k3zF8kjuxYQ0rAdeD+N01t6R2K
WjsMfRPAsQyW2ZmFwXQON9w2AjjrU38zPZYuAlXAveYQTJVK6ow3MMEsAspijJ762sXAODrXujLj
IymBDmtl0SPYSIuMTVd/hVsNkyfsvrm1zniSsqrjsWcqCeCGiDiqR07jsMyrezgFzB92jcXBF+tj
t8l/6Vzc5lrf/MHb+7dbMT+ZPniMpGXu0zwl0OtE3JICu1+mAxw7kYFjkCPfjVu/U1Qi6hsjb9vy
yLJPXls63/jQqYSUGeDoNVJPZCj9OzXDa9jpSOfsP13jfyg8sAffuQlglCBb926O7zHUNG9DEmI9
TFoiLm1wBXetlGX0XGQRu2pBA+SaSQR+ix2JhMeSmehXP2HXhE2BCdsvHjNU7X524sz9SieuEYgs
aZuzGjCR+0Mz6AsosJdezIiD3fLkaeuuGar+I039EstDjyAwL96bh+OaDci4/FXuaLMzFu96ovu6
CdQH7QL5vciz+d3n/sEd3iDUeoTT6al+XjsKgxr/rQ7JTwkyk7y+OUV3W99/TqWRD6pk8hPSAmNU
QNSpRKt/9R6u1D/Ecd42IoLq0e7qjz67xcTWgHVWoy0nwPdO0RGIJBX388ZiIORNEaJM7NQy/asb
BaSjbBCjsAdJnxV0D4CKZ6XM5iXuPAsGg83XND06BQ26FNUKDP20D+30RHx6YR6N+95qjrKY//Oh
lRzhZ0TXdcpuVQoR5gVRAmwbcoTDldtRDKULZNrouafZa7HvF0vUOntTKs9hxyockPnl+I+GcXWo
qwVGw4bhut6CPwVKXNK0xa+ua0iUrFx8utradiVslnhegx7xYGPXEUK8ODRrrv50ylbf8NFuJu4K
VfIgBjZmQRZgw5ei47x2V7aP3hx0L45bOtzq7bzfgKuVb8gZ3Dh5e2FHGGncLdp86U+Wjvw1mYdK
UH8aGudMQ6Tm6U8dXIbDmgLSyTCIf3D3kOeh6wBLTA6eQdOa5uDIJT/ip7VhOFLY++Rkev5T82hX
Byu0PvUqf6uKTS/QuCaBpg0qKlj8n8Wr5zZuXP2ol3H58J0I17Mc8UcV+Y0iAGGV6+H4xvr2zSYj
SemUFRBIcqekr1njM3LnhBzsDy+niuSEcURQgBr+LCEvBy46wWFR3JyTHhjT2fM3EsB1uKrHcUV7
64No5A/53Jw89uJ0E5b3eTU+bwPxPmY4l4Gs6sWzAhHIunW12ZMyM+2qZgYAQCCD9ROfCVWVal+M
U4B+0r+vUofPFvUjyZIv6prK2T0w0PTonKDjQx9I/i4QeZT0aTT8VDcoG7YTBsUlsJ5meFJ/AWOZ
u0mI5eq543A2c4AanIbNbyk2sbeUPXEFsec7nq42rgVfM3BY+iTxI90vkezPRViE53qgdDYUJcFV
PbWoZY5gv2Gax0FzqqgFXQ2F0rtpxcSNBkgkqHgWvs7bmQHeafmCXyPjKpj9h7Zx+1+VPY6Xfoiq
59GU6b3rLeWnHdDd62prjnVVrMmyVqybQFldAtYYzIOzyEmfDOtF+PafDXOaBfVtZ7eA01UZWeeF
qPlJZO588BHF4jLwuhPKCD4F1+YkD/nR0txzL7op5Pds9068+oXeu2AO9rZVvlf/7+jCGUhogdwe
ZRfzwRQW0lrkpImzOD/bPH3JlcC9XdrrfyGKzdUzJLdZwLcX4PbV62ZjpbNrY+5wcMspJonCunlU
b5tfTJwmSJPCwj1myfJ3JwYGI2at3RhN4l8w+TyOTM8xfejrCwEuNzbsp3aEzJwdO3ykVXUpovVG
DLK62FQ0J5d4Kzn3N50fxpkjl2aOgaZackNj1jlJaCJnb9tsVOdx7WAjIF352FmUPx148IF8pF1w
HQLH/addws2jmbkOTYW1JQVj998KBtPTGtkY1fKeqR9qz91snKfaFj9AysbdkE8sphhtI+aFSoJY
u7FsTJAJtg+99doFlb+vpCEdk3oNLVPaleG3nLv8gxkj+iJc+F8BDx9/tfb056BEeWwJ0JDyI0aM
/tO3n3k/jSzoqioe4ZAm8+LIf4V8EW11SqWvn/saUGSiMpaCXZTxlnDX4dJ7VgkUwLYIXDJjQ1Kr
v4TugUS0ZCWQFdfik3aelWsHQUjarWca7TfUmxst9SqtBg0lx9XElM0VG53k0ljNL8B61Z664Ld6
tD6diC4VTNTLHXyq4R3P8/jAAtojepihWDlVeo2I8hEY7LM/SDYU2ttEUsIuHf70KwwRl0Lq3cxl
8VfbbjaClUZX2Qb/jq9XB9LC+6n7wY+Z1dQpV2Jzr76btdNfE1iyOLRlON7NQeagrrvFdcCwdYEC
oo9qkRoPU9m8qYkQaVBTyzuUK/qSvboLMy6xpTSOuFp7pwZuLgFvVeHeQFVZ6mRQnK8HX5jwIRtL
jRDteNdeEHlcVbqeNhzwr4INKUb7sU7oN6KkhZjBnVNtLDFL2e7dyHLoN4ignNZFfqi3ztpvQaAD
9CQbk/uwdt4uCCVUpsr2sdeu4edUoLxXrpdV+8bbPrzNY2EEM8pDHk0zfJ4r9qMu7arT5DjfVc6L
ae1WNg1jv24sOstu+NqqYsY+77ZYBZTJaf7sZpBNgeM9hc6wILK74iGnP/k5tYEvmQVLjJnZvQHw
2g4qH4djqbPb3xC9B1M9/XYd9LVxJAbg4jHbsyBQ8TSL6KC2qv5Lv/BwV3VlCi8urbWMR4+93xBI
53ETXUiYe/CTbirDQ8117aK6fGLTxwJqlA2TQe74DzTkRM+97c/7SE5Q7i30OY05by2Anpqt3t6h
7LanrdXOk+NZMo7Ccnoim90knbupeB0dygy5fMadFOnvemHaQJdkVtg8+0j2FbPGyBFflAW0rQZ/
XAq58FiHrQPbHCWdzDj+LGrTKOnxGdhG/a3LsXssG+X/ARwArM1HuldAHTd+ZDZ7m+mtYz4GeSwZ
F/bk9pe9NI6637oVo4JX8XWCX0h99wJSpgJTnzSrUxBez9L9FMjs3SvZvvHSsLwPe7AUwfXJuqNu
lbGeV8MRia49mtFWSWEa54mn4LZtQsVUOQoooDP6BxYVQQqa/5v7NNxZJM2OyLf1wbGL/NMEq31R
9jy8qZlvCA4LhZ1SUituWexEa2FbuDXzDuApdOMQrAlUWRZgVTP85+RF/1evyryivc/U2dOH1meq
e2gW88eWMntgilB8r3AwR0PfE4ramlMkO/20dY28kgQGkMfKcS8nH7SMlzWkBQnELSHHejew32iX
ns7rjF1cVKBxFRPt13U7ksbpAf5i4ds0/mPYyHCHaX9u1t0KyiHJRh42B4l+7ww2I2WV3b7AHGTr
inYxEarZvqpsFu9jzqBG5VMQN8skoTuGUVL7Qp1shKpdWayfjJ3o31yEYXFIG52CTpR9INzu3ZiK
NxNjCssfyC8E6M1RAEn8l2MbI86i05OtSI76Cs/dAtcD0Z/7jFOAyRey0ojdUZGwCfOOs84ZMPko
H2/n1i4gY7lreN0eGuoRCB63oKnm4b/Vxolb+OlDKomxp2tT7gfAUjhV8n8Fo+pOOuZrXTATD0Pq
nXJdvzMlTXFoW6+1x8C2U1r0n7Ossfg42rmbq+FH0KwBI4F4/X3gEpANV0s9uB6hz4mGy8cAMv1X
39Wo0sLDFNc5rLby4kdtIQthquE+Ot4ge5fai7O9CuucpYKrM9vWw2ALQHlBoC7w+TCN5Fvm3t5r
vLB8E9q/ubqiHnkWzhQzee7B4vsR55KBrReOPIYtF2DtOctHVjbpQzjOw11bNMuBCxEuPq2KVxYZ
JMcH3MAFkOJ8t5GC2m1D8TtSRXtd2qG+YsPgRwedxJU/wxbdzpNzV1cdsko4QY7yMnCFjASifoU4
5p3mrXGe2fzg5x4b3GcLwQQcOrfPIXNKpo9t8kfk1d77z9d288B3DtRCnv/AzsCoVnjgfFIPK0TR
Uk9XFJO3Hz2kUkQO4HoTQRq/s9xdKBomc9jRaai8gyGAfVx6OqOyfmCvGrSI6W7Tsxm61YPNoweH
0XWvm42jxsvxGuPXxPo1tUQssCPtDPCso7tNLzXyCWqIejWzeKrnrDvYbaaPQD3t7+BmIAfvFd2e
HuZG4Q8Ycn37Xi7Wb6fWQ1KMwvRAXbvhUJbOcgE7oiHfl98ErNNYKRvnrhuS2s16O4mifr3mm0BW
WGAVwZZbkn52bW5boHCDOf+GaqOSDDsFcLPK3LVNy8ViijAwWYz++1x0zPE2zolIuupYbGNwyNZ6
mBJsaCyjt8jEnrS4NLr4tcLBsLo00zUiEbvehWsDyCsVUX47+qunHI3/d+Zv7whUxL1GJqdr17Yu
xXj1BLacdSlmfoiA48kFYvbjjFP+XMgwfEpznMMDBUqPtKDdkFRk6HkfVSWqeLm2LTZ1PLqkjUjR
5Dcj+YS34y9bYv8hbUz+6IQkABv0YyAmILjcrv6xczaqiNVE+NhjsxLPCFWqTXz0lLmdcoglR4Kw
pPplZsMboXhVd6BPZbZxh2IyP1ou6Z/RQarFKyv3wsu+NXf0k1g6/ZyDR9qXAzkIa+6LWHMqx5WJ
5HVpaIEKTPOZUSKaZBGx3mptNcmgPDxMzuq9DS2d5ZNmuHKsqU7cVd+sl3ysSrS/yizEBBxafJ8X
HinPGf9ym2WJurlkaMqNOCmEkld3mSKebfsWQsB3z/MBp0iPC5kNxh5fIBbXKXBTNXkTKA9/jM4+
GjouURXAcsrYg7x5ZOKXw7gV6xc5jjGORmLNcBSXXSpvlHJnZdYbQjwUXseQo+uK2XHS5SXyzBqL
Zn5tegSnuWZiDbTF5hdO1MkNlvBOCzIAO9H27N76duRLU2auYaE92HK9qsIFEbuY8i3t1F8OYOjl
jbytgdryZV5T8+qrueVUKolrhgGOcJm7XyvAtTth1orBHm9PxLQOYzIv3pu+hL+/4d1IA5MnuY14
L2Rq4+nYvPaI94DJPox+skB9T9wu+aU4xXGjEOHamZ6SQh0w53UDINkc6h2vvgIzABqj/Z4BosCq
hqXXBpSNVLple89IJ9yV7BT2Wb8VaMiWNyGg9sqJbY9f2bQF7itBTufFUyVGD4//Tln8h1YQcYtW
y77WKRMBeCHcq2162ogQ4PHFMWc6FDsrZb9RLqxw7ZQDuy6sk5qH/L/akmwJUMdOrmWGS1QH7R5/
Bb7pBojjpVbOxGvVmgwfDSMtwMLqjppOHCnL6Cf8kug59KMfulMxfvdZdK29gTs2zwzE8G7jyl1Y
iLZRPfDaT2GBZynBVJTrZb3WSw86v2izo8PFK1nXBbnSZDcGiKHcKZVlD4s7Gw/CG9tjGZb+q/Zk
/boWGTCFoCtvjApv548EKzPNZmdmQglcbvb54P5aaMJ7XMHHgs12SBingveWJxItzqn7o1Gp9/Yy
S2h7MnNeM5OPH05Y4cAkwINWPk5IRiP/V6OF5cGe5uEyCKt8EyEzsjt5EoVkng9Dg53M8sr6J7XK
6rmdMlCdvL+/w4KAarVwNYQObmKUcWJZYnTB566wrENsfc0ivSPaP4PxADUSqI9h11eaZ1DRzsWS
/vSd9r5/Q4qZ4WlxYIFYYTXGTt39RVrwfpbZ4Thn23aQbsmdOQTUsFkVdg2yAiRfhNylPZdjZ87V
t6wr7zBrM301M5cKACTM2Dr840B2pBYz9RJGCBwtoT8gy49mfs77oLi2MyqpgzXNeMstwuLpnFPH
qX6FLPC5sONNmNbeeurzUD3WoeyfXQQsFNSbAuwIEj1yw3VpVokZviooW4CUT+xDB00Selz+WLXN
FFXoYJ/b7vYQ+YwSpAPRdzLwJq3gtJp72AwArmYXda80P7jJm1NoTUFCeHg9Ah4cTktPd4CNG+u7
drXeMFqL8dRyYuzFNnKeClPdrRrPx2o7VO2WcOjTnlatuka79HBz3HNbhlKvSdxApOL0a50fRh+G
NL++vYaH4TJaDBQb5XEHMJH0YzpQKF7KJuNuF3T5k0OsHAY/mLbz7JXhcQ60Iq4u+2PabxO4jWD9
HmiBSMjEc17AAeT4J7rKdmD6qPMVdJZQEvX/liVhPDg5rJXezIRV3Nb2dm/6ifpP+k6PQF5BANu8
frXjWg9uKJaEq5d70sOU/+7SbTz5zqzirTW/F59avalVxb8Gzh7+RjMmTqm7RFMvm/goXPCrMi9x
Nsy5SjDgKsD/iaB7AxcqHrS8dUZxrFfkxbJwjwYC9271SGMvmQ9ioUynw+aNAX5SyjHaaZFfQ6eR
5m6H7UqG77x4VnoJDZr3rjDDf5Ulwv/EOrA5bGXXnmH9Dnvp+nwekAKy7Jeab/DkXjYH1g7pKSjJ
2KTUoRwa+pKhQQTWqcqz8lBks8XhmjUHb8WG3Lvhv0lYAKBu6C/UHXA9eQW1xCl5s289GiF0Df4R
aYHN5mi9ZHYrrrd23xe3V/kB4nq1I2iCL2H2nXNasa/T0g2f2eTQoBPKX0wW7h3cf+sqQQkypMCU
ij1AynuCwT9s4252KRkEcWEHsJbGlpaOqpphPlZRea593No1zDQZXTFaEmyry/oraCzQi23aUeZF
0iYH8nK1qq779GcwM5KA2WHm6/ToMQJdSjL/8SBxoNRlmd0HbKDuNF99XlKTxueA+7+ptr1aWlCB
uf+bfZD3RMj8D+Y+9Djqi4+LltO+zzx5jLj+XWibcK6hu44J79/uWG8cfuXQROQ7lcakLIqkqMbo
F9s3s+Meae96hc03khRUNGs5xsWAZMIXMIZWhl6i8E528EF2rFzK34itMJAw/d8zIlYxt3FSZrRZ
x6Zt8VhaC0J+2IjbJBe8AQIgCQEnCNQcxENCLPkthL7mx1xquhrLpo1Laf3hJV8IcGIcTLrcRFKm
QXaHqxXf34Y2ymmMkdZpReLa6hPBKzv0CInxurgWA6dVXFHu8sNqBQxMqrP/bXn0PhBxeZe1xSOV
Aph+DmZj35MlHpKoLpipiLYRnPdo3QVSvNsC/HuUi4X7YcNEkyvjnzIXK0kGOGGA5BGwb33wwCV8
OhmcaG4ly9W1+XZs7dbt83KD4pWTDmzs7AXuyGmjFY+EVs9+jg5QZrC1Rvwir+haTX2sFElqRgMy
AaNlH8Ya+m8e2Dpu7cY+I/ACoaiL7moHnENxdOvV8fQaPFo2DqAJRQjwF4Gdqg2O2ozOA2DLcJep
/Ed1Ndwf9nZ38La3uHDQCSJZtKeIFcYJfy1AA4e5JlEuhABTNB9jw36ckzc/e/ATA5z9K9NzB9Fy
Z8Ip2Gs6aQ5e0xefollp/kA1xKiJhn8JLd/7xNfkJ+NtvFiWpTtOLuozkpi4buTHTyUgrkQZzLNF
scDZ0DiGjVDtR1UEzYvlE7Tl7rxi1EL9ruruLVqNm3BcwIBj83KaKjt4rnOrTbBvBB84OQF41CGb
KBwJrDpbh7wqCxpTz1DkwS4ndgXBY2fYk+7D21ZIbpG3AXGt8Cw3To+1Y4wQncOJlwQO0ltfoW29
i0oBqajz4d1SBjQWO8IHANH8rqdOPYNvB8YhwEeOWzfuU193AMBt9PdqqO/SutveWiaxO/qmnzSQ
in3ZzD//R9qZNMmNJFn6r4z0eSCCxbAd+uJrbIyAB5cgeYGQwUzs+45f3x84Pd3uCIhDgqyS4iGZ
BXUzUzNTU336HqcLb2XbawgMoYV3UTKBSIRwVwfeszGIGFHIIM0M9xrJCZQy6ri9zWEIfHAT0jdl
QXKSyQRp3GsK8OFaPkKp/dW3uB82aeNDdAzwy43bXN6ZevQvhJ/ZQ5BbDfFQVB6rCtQudBzKqfe6
H3STfK+gtbjtRn/4UpMs31GPbQ+DB3FdkNY2oYFvfKCilh0rt+WNQns0TAro43ioHv1GYtEWDSGb
TfJiC5eMvYkiiopJbmRbrTIKOIa5i0pk21+RzU4eCiugdtgS2Mry6H/gcVfwTAHs9pxbUXK0Wlvs
3IE8UafA8ZG3WvgReF+37TjfiJpB+bSZ1UPLST6zSgMg4JlrPvRqToNs9DAWp0qG5gTGfvmbnjf6
z0CduLNMeoEMeFa2IVSnHxS3M7dGEw2HdHSNgyXb5UvYVeQUTJ7ICDHDB6/7/QMIc+WVU4Am00ru
qRGm/TdI08UHiBu5UFWvojWH8nOc2skDeNGE6CojAily6ZWjmKgL6hG6MmT7iCa3eU+BL9qrvQZb
UunBF+WSUQkjNzgoRdAiuzgRXUYtCGjAbrBZa6S02rz5EgDnepEJ3MDd0lxqtmStNraL+FCYN/5n
asEuoXkcPXeoiJxsKOhB1g/1V2Dd6gG6NR4mhgBmwx/hl87UxI0OIuK2aEhabiMyNkDf4xj8axCX
xUMRpQV5kyK55cgaP6taLt2p1O2PcdFwzhCxKA3hE0AYnoihSaOdK/+Am+YFTMCpgbsdCn+STLH9
Oe8+ZybJPYVMzlPRm9a9B8B829SA56i6+rhKlr2GSh/vIy/KkEI2p45xhP2e7TGTb9WkQTuBhO1R
U6Pgkzq1gMmm4j+QNIv+STSK0DKgsUc5A1xaKk2/t+s+vufBkTljn4iDhLrZAUIW9AiM6EsgaUW2
rW7CDCEXeOJscrUWKXZUUHa6B3PyTWLtNQCO4tZPPtCvChFJ41IayWuVno6QZIQFw89EiVJ/CdqJ
VsOC2rTsEtAkYDspBQDd67VghFW/zPacJMG+ToFP0qehH/AFtCBR1TykpVaCrc/c8dXNYoELTICO
NCjuvMoLgbZKMLPL/DOYkcVJH0eNomyf7WxR20dLY7mMEgYC2YXKC16fL+SY5R+oGOk3Rpg9u/1Y
HiShaL/xcjRnIye+UXobUaOo/2Z1Vv6Bvib/lSuu/wAUBKAOZKAJuUpaqBqUAXao2CQOieHhpc04
C6i+ZjddbH4uir7clCYfaRX3VRsVtUDhhjcefNOAB8TwMvAW3+haH5wk6jLHUVOhLYhrvIWNdh82
TAN08Cis0HjSsD0EJIaTpAqpqPzeAz+/CQziLLv29w2MxCm9sgTt/vQPYNix/W5bm04b+cXnTEC/
Axev793bfSTuAO/lO2MYKHvK2vChCBOLC7y2HpWUXBl6ffHRa2wcpjVtUEDU3akForMx2OVDQebZ
oagRQAeb/qRPxdvDFe05hl8oN30LX1xI9RAokZrcWZ5Hv22iZsdWg03ObUrvqS+MVxjp0zsla2nm
1ToLYn133Aw83R6Rk+JYBj/OecGLXekz99kwgER6Zk5mJYXMMaKMSS6kpHrEu8fpTfoJAoX8g9ZB
OlSHufVYthXXpy2mOI0+j7CXIzKHrNog07AURUgn4OzSHkXI4CawQFPxfFMniuf0pmE7Qm/LYdXV
NpqkAZ0ncGVUz/pgoTTFZflB8tBaArso0XoDSyYP14Cb1Mp/elMEnRZF+4+lts1rYjTeIUbeCzI5
2Fd8yW2PJDDTj3I7eKi/iJoCF1yzYQg0x9TkgZQ1VIMu4JL72qTHGsFQdCRUyATEwCDVsr6vTHoD
dFsMXyqzUEkwuuIOGA694IbyzYI/IgxJOUFwWOvQtaEjDoumfdSBSjxC2RXQhAWGAy27bodoVwPq
IiedFoMdluieVlwayqw4R0ghdXt4nmDtqe1YRgZREXc5CPyDobX2bZGM+VFSAM80o1TesPGIqiuS
7XVoBjtPTaz7GADsjvCO06huvuagCG8qADPPhTVW+BbaiLAmhAfy0d0tHJ9sV7Mibh9k67OryM9m
rHe7MBvEw2jqX9VWh0E+5latU4oUACyt54YGuoeoTsBu1/hHoYPGjqXGv6G6EkLSgDLGYCN/XRY5
/G5JwSYha0rMJWlQ1lJ3+oC6lb/rIo1uGzi2edvQgV0N1cB5X2X3ik1ngNbQHwqRZgPdQ5rewKEl
g/RuQsqievGDwJUoB/Ap/C9R3HAECrm+hVMLx4UPSAKqxBs2+SlESU21TdpDbpf5I36l3SLINkIc
NZo0DvoVWnxZ+osQiI5Ys86/mVFLp3ArNeZG4YUKQlGltaQE+kFej1e6qSmclUCM+qik/yiiUUYC
b/6ssbk4AhWxM0a6VFpR0lYVuNVLWZbVSa7QcPQKKzp6Q484uS/0HYDcH1T+KQvCs/mQce/sjdqD
aD2vYFugI3sLnse8iUOIA7TG5rAf1O9NbxYPFaV7moooAVUKSOUYBPemRZxo1yndD/TR5CPd9dbB
SkTzD8JExp1ih1SPbPnVbLXkUEK1+mx39g/ftACzlWQQKKD9As+r7Kne8FANYiSwJTjdrLwDCyIa
JLNag9yfnB11AXOUQt83xDS6ezAHOgAFSl074Un0yduob2W9mrHjcy25aSTNc1S9Tp4F70ZA4nVP
4p4U9R1O9VrU1CnyJOMBYflcRG4r7ztVBkFaKfLGNKV019O0uxFDCh8h4du2H2nCBAmY7RuPm692
qTihxufTDhf0x17yVZp+SMiQzRlqpLEgPbR1s74LkbnYsRQ8xX152Ftx+q+KXOIOTqf4Zz2Q6NbN
RvpRIOhFskGr6TgUzwWB5SMFNjinZLf/TrT3DXSZQdKVFhiUTftd2ZA46lqwCmGY/WJwbOmsp61j
0hjJQqpRVu5Xd30sxKYqi/Lkc+zc+DmkmOD8qFBQV1VTWtaB4KCiQiFDpf0t0sNHHeHnnZLQMCsC
XlBmj1LKRnUH91ZF0IQAyxxAEXOnySNUMw1KH4CkQDJVZjne2XYLv7FvRS+1S+baUik6VBFXgy53
qLBCmLiNgxBkM2lgGHTLClxO9w1tSVLLUWxCJiJD3U/XSN9nN5RppG0U0e7YKtqwBzpt0T5C44Tc
oS80pnRK2ig87eq21o5qVNGNXg4IIlBrvKfX5CmMIuszMKBwW6SFeQTbApUTLB5b0v0+bQINVz+4
ehpkZPDFplQ96LVRUHQAYEOZQPC+aIbc21ut+a9nN61HhbTvp+e+BG0V3VF0zOi7rBsEyV8XZDI0
uHDMhcbQ3Bng0j0CQL2pS/SsPE65rWERT1IeVV6AG70UD8hEkpfSEO2poAMHtmDrLaVWHc5Facr4
BXYVfeuaGkpQQ4LfHMJCsGqeflflHhkVABu/jK5v/vUMWAoF3L5SnP9jkZg9gr1B6nqwhunXJf9W
SiJ2rUYx31fZ3ZBCwBw48ZTKHMDbwIK0O/Hh+JE/FRBlbrKSCqUVi25XGHJ0LIHh3gqCKtQQido2
FdctPW5mdFMi7QSFKYRmgUWPSmOrEAJHRvlAEWv8YqCF8JF/F7GC2pf2SRNIe9H4A217AJBAIMq/
pAbkJQm54ldkaAGvhAgNgb5garSJ60C0dO0bmsU9L6gG0jsfvVTo0oZc696EFq5oXrnlZdrSWxBW
t1FDvgcqeWuvUr+DLEQzYQYJ9TtViQK0QPuDVtCDnFMqha++bSX1C/VseiKFSobSMI074RJZcl3Q
0ER4uM+TofwAe7i+L8ekgBkCeQCzDOhn48xLeg1KIJ2PuGVVIPE5EX+QrQaDFgRbUTZw1hg6OE5P
l46W0gZHoDRUFOhxp/Kjtd8qIZpPKvxcsKmSZjoVGgizDLGh7Zi7UC5r+GIZDMAFgvKLRVX8YLpP
Nk0MxHiTJIk8AnEtJOA08CBTu0PwZe/RFgbqcyqbpo347hErfC1SqmNjG8sPnZ/qjp+QmZXA2j/L
eU53Wm/btNYDaQUMWZKc1ynwUgSn5wrAt6kryr3R0SoJSfm3sZngkio8tHJAGzkPyWZf18E3wbW4
iVuSFeTYxRHnJzMnOgEDDYC1AB7wI0R2oCVkuNgmPlZJIgYJZZu6q0K/EbGc/UFHggRsTF9+4RWs
HFt6wumCtlz3rlAU9k2I2pyrhP2NygUGElbqH03S3PJNX4BBRmIsMvNT1tO+64Kp4jwiWaaqZHes
OIb1IbdYtgThnsDWIcDX0+QFPPkXszY4ctoEGeMACWHDBiwASS/IJ16/FeyxRrQbkwEqMQSIN3ZB
R+zgc5pLPfxkNT90GxaS/jwCkAKUF5QvSMOoRyuPu4+RrxvcKrhdpVJQpZI2UlOGQsYKVHGvqqDZ
ubsVUCtaQ2mVlJaYyBCCKs2OY61Zr1lYI60JZ+/Gc0FOXZdHX9Rf1yxL0GgqTP7zH/8nf/3xHBDm
/ud/KP8X7BtyyQE8xbCiwU9ovLz387qmaraqa1SBdFVWLj/fsGF5cQ/ZifbnT96YbzNl+H7dxFtF
dEzoNrG6phq6kGeq6+TZzCYs2uykjA+D9YXeOCOiN5mWx3faYYpkyxbCUslXg9W6HEouxyr1qEyC
yetHNOyQCKcEFQ33f2dFvbQiCn2MpvatU2dbH9mZ2UfDJ8kLjk56IJTXDtfNLS0/Cw9RsWrZmhDa
pblI5q2vBWZx4uLhCh/cFR35te9Pf3/mXjAFJEoh28Wp+E6lBkGfv/v5+uXnc9KU9GHz88WwN+Nj
5u6uf1+Zxp9Brpmlt7/+8z8sVdZZ7rP5mZzv7PfTTWzSYeYWsOs61hdbOXktDGZgCGlZ3UJiBi1G
BW73ZZSer1tem7jZvqxBWXKTiOIk6XDA7vJmZWRr37cuB5bnSecbss7CgLWksdz/y4Wf7coBMhNJ
HlmZdKT3+5k2mL+aH12+/P2mTUCU1Xzfo9qsCHp1j9cNTK7zduVNRLogzlBIbV4aqCg9540hFSfL
+lgAO4Tuq3q9bmJawysmlNkYyLQjQJV5kDGJfg8GY9M0hFTWiwTgMeUFc93ayoCU2fllAU0ChM9W
pDkGOHxX3ZZixanWTKiXc5Zpsa0N024HUJHSFg7oblwxsey3/7Msvzfs2YaEMMtTAAoWJ1CTWbuh
KHF9lta+P/392fddWMtToE3FqSOwpWP94/XPr83Q9Pdnn1cknkzRyJJDaBQ0VCWByf3lCGZHFlKF
sRHEVnEqiSo5nVYWYPq/v3FaS+imTYBn6WL2+ZzLnnJnVZ76BA0AIvMw3La8XdzhdH2qFlfizNDs
BLQqKQHDV5Ynm7Id6vZwOF03sLgWFrrk4PYFj43Z3ZeYFGuVKoRBfOI3pj/YKJ4S88PfGZn5k+XS
d2YgGn4yAuh4R50OZpMaYHp33cziUWILywKyrmqGPtvcTTK2aC9qnFZHIIsgzh1tgELTuW5lce1t
CwsKHCCyMlsSva0kC/0irlvY+9x7DeHLnfH1uo2lZddUVTOFzYtbt2c20E2ra1dry5MEu591yGl1
/DsDs5vPoNRajgYG7GrbFN+DolwxsDRLQlaErGqqwhDmI6BmxQyO+Sn5USEh2B/JFOfZw/VRLDmv
UCzdUhV6bKz5NLlx7cJDW+cno3mQ4q99+VgrK6HoNBHznS5UXdB2rVmKoc3OKsuOLa9NIlAYPaIR
dvEgydajDpl15Hl3tG+MaG316crkLS3/udHZ8UJmui1I5OXkw143qv3z+qwtLs3ZkGZLM1BX65I2
zk8k1Q3v1g3Izu3q5ukPrAjCBiGjISTM2cGSelZIZOoVJ7JVwZPlv4ro66iu3CSLE2VQGLIRH9cM
a7bjVZnseg5A/WREd/TpGyuLv+hfZ59XLy+q0apaOqRkFp8CfKieuKwgabo+T4sOZhjG5MXkBsQs
xBqTPAtV0ecnj/Ii1TjSIzAtTkXriETeja790ZT9j715zAj01IiHCHsxYUkyfhyAWlwf0e+Q7c2e
sVl10xDTGTnbM2adQHrduNmpNIGZHH3gwNYBBjfK1jRzJj/hSbpucXGdzgzO9kvgZ4mRlBiEEBNJ
Dx+CpezmuonFTWNTG7V17hdt/vDV9RJl7hQTKGMqPTSwxa9CNzfm7XUzi95wZmbmcWx7fTQTzMDB
gA7cEar/QoUiIty1VMo8DF+3N+31+VLpsiILXWedTHXmfQV8DLR1+vmpSp3IBWSwj8yHAob8dmX+
lnbqmSFtFuZTtqMnx8KQ9W+QPWji8fo4ljxAl0lLKDrZV9me5vUspJTBlykoDvJ5DYE4MMxIBK2M
YOYBGkcM5xjpT4OjhgrT/EALh8IDCC+edFBju5qUwaMqAmS1YKt+QPATBMf1Mc2m7P8ZNBRhGBoL
w8AuxzTatJniY+Jpan6Gd5Mi9v79FoQBNdMkjEzf5myjRooFQ/pYiKfc106gFZ5HVLqvm/j9ojrz
sN+jEBZgUuDh+Jk89+jRIFePkhnyufoIUbPoX7MEOYIOeNNWgYsJuuYuQFC5UL9FAkoR3e3cHYdh
sfJL1Gm+Ln+JpUD5QdROWMI6znwd4UTU4+yycgIEPzMqPgYXd4FOq9+/lO79CN7c/doa310Q5DJc
qRaVAfBE7eeRJiDFTLZxZdJD828f97dJB8dA8UG0K8HlbD9OszWloQBZm6aCYt7sN/oR6ma5h/b1
AIwIsyVA5czb84AR8vsXH1M2gF3+nAxfuhesJFo1akJ50ozb2Dgp3Yr7KrOzbPqkYaODpEHPbAvQ
MZcGwgTIfA7L7BPqh8kd9X5y003bnlyjVsAexNqwaaokgISph3G/AoAKG7alHKrMA4yA6PiDjprT
AfC09thTfdhnELB88gwzOOTw340rv3f6OVfcw56dUNBQ0hDY1JWTV3s6cjPurmhlytdMzMIVP9ZA
uvVt5TTxSxY42qSVI3++vuHWbMz2mzmUwi81hgGnkpp9T2D9btP3xSys7LSTdJKlMBmQb56dttIw
hC1F18qBsK97HBJZegKuQ2M3fJ3bcMym3kvp85CAv3/v4HTTtGRD57WqyG+CJRd8Aor3mvYk9MOY
3w2obwUrY1s6dU2LK0SBi42KwCw6psfGFnFlaE9he8z8HZjN60NQpgW49DMdbhMVlJOl6wCbZ1u8
iLuhzBWzffJdtzqU6GV81kCq0BOX5dGzFvnqpzE3YLd0s0ML6hUporZ+DI0k4dSy3fZ25fdMTjf7
PTyeWE6TdAZ3weRQ51dnbaLXCaXjUyiihhwrkg6p1VqAt7LeukVQkV5PG0pdy7ebjzJCeWRrKp0y
jAlxz/Xf8tZ39YufMl3BZz9FjzxevgDPnsbyVrIPngbvxv66iYXl5Wy1NMgUSXkoxmz2w6HyB6gj
+6chfdTAOkrtz+sGFsKEcwPm7BiJ4DdW5BQD+keb9ixxAyjb7lb2wcoozNlBouoNIuwRRiTYvkrY
z/5gIc5myZx8+GwhjIElViM4lC35exKAbTum2fP1eZomeu520zqo5NDYCfYsuvHderSVTq6fyngA
HABUKqHnrZHTX4Vhe6/QMXubMqf/qTfpq6UxY1DePUhDVgzCOZhjwOTPk9sapCA+3brNU9/R6jRh
ZpTSRFaP+uT1ob516wtD8xT3MI6jHoGiekIGU8l3Q3zojZXg5m3cQARIAdpUFQakzk8tXSS96Kyo
fgIV3sL7ltBfeqjFqVlLrC7Ec5eWZmd/3sEuOWoBDf7qFwWZVdT6+s9qiv7wkSY0YBLHAOkjYCvX
5/Ctx1+ane1baTAaqDcxG8IshMCBod8NSdOsHIYLVsjnGr/zeqrMPXPp9zI4VtEqQJddQe9w+ELT
yvVhvD0djAsDsxMu8Uqe+HHVPA2RVGyjnLakoE0TGgai7hCR8jtct/d2lxHeK7JC8kq1LJ7jlwOy
LEmJoojkDiItn5Vkaw1H5GXhDkmPZbeS5V2YPNU0bMOyFZvMyzzeo4eLB4sZqSASUdri2f/+uVNN
Hl7I1xFymPP3UE5SPzNFrj511UOIhJW5VarD8PP6hC3sVY1q11TytGxgLnM/A2yE3rNNAC7fFCHC
5zszXInxV0zMb4iK9rJKN1zlaRKUBHOkUrpb2S1rJmbLPlRJTZcBJrT+PvreotoWrSzGggVhc9oQ
IvGHOk/vgd2TMuTYxyeoqiAyj6PbVAXob+jl53cvCNk9Xm1kEtXpWXTpwZEaS+j4DuOTVea3I5QI
0N4Cdh8ohlw3tHCEYgj8hKXaMrtmdiE1egVCqKwY0aTxjkoFsCs1SCHay+nA2V83Np2Sl7cfjy5w
GsIk62K9CWR916+6DGVsx0BH3tP+1d0THbhGcxugoG2iy3Pd3NvVujA3T/q1TTBmCYwRTjN+N+Lb
jKIh+fi/szHzuXFI+1hXpcxJpQ9xeiO6j772ct3E2xPmchjqpS/0ve6nvu9mDniADihc1f/8OwMz
HwgNpahVxc+dAal7WAJdOV25Yd5eAJxgU/KBXC8v47k7j2pr0F/A48/sO1DRun/jeUDsvNw8QPr3
/lvz0trsshY1kuJtWQROAIGwaYWPvo7C4PU5W3BlTdFJUk0vMgPp1ctFaRuE473A9J1JGdRy2upE
hzCNdEV1Grx3HwYm5SRySeT61SnBfGmrSauqKXwzcGQTaDLSlrkHbnflaFvwMm06AshdW7L2Bq4l
Wr+pRNkGTq3dftTdm+vTtbAVL74+82H0Wuh5AAHpUJM9AUt9VDIJzlnwrNftLC2LagsZlAC1K3Tr
L6cqDYYKELQS0Jtz7MN7L74NkTSNpPsSGKa5UohbMzbb+37RajAnyrwUxLdOf5JR8YXbbNJ32gr9
H7fyV8Ld5Un838HNJhE1gQ4pBgYHkwKyHR7cbMk28FZGtewIRNUasbXN3XM5hUllhp6h4m0IbkSf
87Ao70ypUVZ8eskKVG22sGVZ4Vk6jfXsrRXkjeoL3Q0cvf/YgJk3v153hLXvz0LOUXPrJIWw20lU
GQTitzpWv1y3sLQa5yOYzROAvF4zFUbgJbdyeJPLAMpXYsvpE7P7UtNkoXG8mJw183DDbAMINFsW
vKw/1em9G8FsJRDwhiZIVNXK1lmesf81Nv392YogEc0LPsCbZfqEhgwVltfrE7a0Xc5HM1tyHTGC
zgvUwHGljz1iBGGPxBE0cnm44wUC78pKHXNpQFR4dMMkkBI8EC8HRMeCkvL+9B33bviG0Pz10ax9
feZgqlxnQQS3ngPH7+YxL9aC2aW1P//1M/eqgRx3cEn6ToCsuYdcc/Y9kn+03tP7sx4UeM6maVq2
s3UfRUqL1mQI5ZhX6yDFP/5uomY3ZUhHVBAC+3dSRNzarbG//vmlbTghkqCeAJ37JoA1sxQSZyv2
nbEyaV4bdmllbkY0Kq6bWVoOHrHkGQxBJWVeNOoGzwMS4fsOVCY2ynTys6Z08FchxRL+um5qYZ9Q
N0CZA8/VFGMeWmRhj7aINnhOCkuF73aHoVbv5L76rOTpDR2DtwnUKivevDCLwuasAT9kThWr2V5R
4IYtCtv2HAkx0p9WdaTb9/qoFvaLPtUSFW2qVTKTl24WJVZN+2UZO4rufU60W3STVl6YCxZMSjpc
XEAidErwlxY0TeqkQGSe49LidWf3K4fx2ykiLtItAcrNwNHmMSza5ZZkCKlxcihkJEgctpbVfqLv
ceXYmn7m5aGPHUOnyADKjgroLBoXSWJ0KqSrThZZ2mPSp+2OPDY6DD2MFaXadiv25sCFqa4xoUjo
AQAMBxh8FlbodM/IcAu2TmCifITGp08zXv0amIjvPpUeIpX1uK2Vw3v9gQegPKHJbJWK3xxaAOkE
jTc6bPypOd6UWfrk+8n+uomFrN1kg84AXh4GvcazowciFzOgi7114hTuAAmJKsTu8pssg/8trRGU
z5CNtjY9HdkikVaitd/Zx/lC8tgFRUXahgTRzONRrq4LQa7VsWrjQx/4uwhNKMVID0Eb3kERhswB
zVSFRut6ClGBV5K2NBJapNAvMfP8nzwQ/OvyjtbilRNmyZV1Q4Cwm0qVvMUvd4pUDUk26kXteLKG
TKse6tAaW9amcpHquL4GS948lZ7JkPHuJ5y8NBVaWlzZplk5oQapHPIo4yFWdu3w9bqZt3vfAm1H
MKlPFfc3QBXfaiBxC9XKSQyY/mLlWZHilbh4adJoY5yKgPRtqvNsgm9CTmD4Sc0zfK+YdBvTuBZn
Ky67NI5zIzOfsXwTbgc7rh07Rin8Q7OyGpPDz10SIAfhJJlKE0zA5WpIcq1QnFYbx9WtTeP/08PQ
MAY/MmEeCxnuG6dE2+v9K3NuchZe0OxsD7msNI6WKy+8BT5BSvEHR8m5idk2R77DzQJadBxowRT9
Li1XZm1xUf531ozZozKHZB76Pb7vpVBqvObqn/x+sq7sRpiw1DmgEwYstRK0BDgtTdFhDNl1+ydu
xXqT3iUelrXZLoS5RC+MwWwcIM/21s1WUI9vIxaLtMRvdDB3vDwPjpSqRG+g0BryesENFKybumx4
gbcPSex+9rXwR6Rou+tutXhrEapADM/BrmnzgwXWQ8OvEhubEU3AX2P/UVGNTeQJKMg9SDS/0TZ8
gxDVdbNLrjB1gKkMePrvbCI7w/RhZpcbR4+f/B+Iev3d5yfzZ7G4P+hKCMcB+xMipPpHVL0PMPb7
qic2EmCsyfcSYFx+v0afBsZGNqNafgngLmj0icZsBZC+uDTnVmYBhWVpjTIoTJJrDTAQSkLA9uDp
n4qilB6zkSZRw0C8JRj9b3Q4+0+qNiQrv2FpnSwFb58eziYg6cuBQs+Zj/VoNE4EU2l80KEWuL5S
S7fBmYE5boaO8Mz0UEN0MgMpoR3tw3/ka+cmZoslmV4g9z27StTBXkUdOv/n+hhWJsmerRPJvsBH
faRBUuyn/tPV/uTzKhomRP0yUk1TaHDmzGUY1NKI4Knj3SgqN7+1luddii2m6AXGUkCQqjq7zWDu
ChTJHtiM/jdv8PYJJBfol2rlSpvp4jxpHJvwM1Oyn4eRRmcoetFwesruY3An539wekJJ9P8/PweJ
QqL936enjCBA08XHSrWfjEjdy/nw6Onqk9+sRWXLIwKepuugAEx5dqPZcQpCDb15x76BdoegbO3W
n6Z+FmgoBPeWLSuaMN6k92SYm0rUXXMnQuema09hedsUxa3cuNA2/AmGDSzvBLpXp+HM/KDKx05q
3apw7IxW/rw9ymr/kCKidX27LJ1rFwCw2aGi5rakG3VQOSayK4W4EfmjDSGlH0P5IByzPkS5M/rv
j2yVCd0AZIqo800Wy0cwIlV0jAqw0eW9kv+6PqqFTUTfkAk0iE5wnerc5S7tYEQltFFzJ4yhryy+
V1Dj9NKhDf7SznSgnp0GKBpYnadouSPEQZ4k8R4CG1GslcfswrGskMawFGCYPNXnF1yu6W5SFF3u
oGBb57fxCI/q/vqELQQ7ZBgAndjTo06eQ3slVWhQV+Ha8SRhqzxb2RO8qn35xc9ugzXM4cJGvTA2
izfcUI7l0cIYki25so3UldB2aZ+eD2a2+mIIIi9o+D7dJHbybShuvOpXhT670FeeT0t+BnpBCMFD
kDzKbP3tEgyDa8uVo/k/zKDaptTLIBXXytfry7M0Y9z55DQmdPcbf1bzvrfg9awct5Y2mwbx13d/
n8IIDobSN8U/ZTZjUSKLMbPDwWm/qsp9kN3+wefJ+iFOK9NIMk/GRDheB7f44MQPvvHdFC9/8Pnf
KXFg1vqbBrWgJq7NQ7t3PPhnAjjDxz8xwDWpw+wLIGselvdkYhDwVXunFTHaKtAIrx7D0zE7u1tQ
qpV5wQricN4dlycJbPkGDagGCbLGVg6BKD8WkF0hz/bYt+YWEo9NhYSGOyBz0wb3cmr9GkhsWTDn
ddl4E0aokcbGXZCUv3JhOLCPvj+IP/99Yna5+p6sSBCpto4glwaPw2YNErTg4uTN5Oli5YwjZ3c5
AQIyw77Ph9YxUaqLwKzW0coqLhwLVLd/x8/Amt6kU8IiS7qmlFrHGMdJEa34aKE2VRT1xvQjsHxV
v7vulwunAwZh80DUF7DzPAaqoKKK7TboHLdEB6Jqxp+dVcAcXUa3fdX9e93Y0vz9zq2aOjlPQ5k5
ECR18L8aZHLNTTk82O/sz5weWYyDD1PcnKhPZieE5up5KCqrQf1nn4aHTtqJtYzH0nSpqgxLgwDK
yUa79ABNy2sLstzWGQblyfSTUxNCpzbGz322lkRdNEV2GGg4Xa1st0tTIX2/lTEmrROK8CtiDLs6
jD9ZvXVTN2u9Rovrwr0NBs2kdj8/Wj3Sku4gj61T5fFmn/PH9XVfCuA00CekgyfQN1mDy7HADZmN
btN1Dkz6ykZuug+9XHyA5+mm8NXxlo6MQ6tEj3qoHYc4+YNjgY5QuuggXiQbPUuERVncwU3d9I5Q
T4b+HK7cSwuRD20rJHV58mJjnkSKzRAerm7oHCSGN5n/QxZPiE1en8ClBaLzweTcwcmBalzOX1tW
6cAbvnU8RKR+SqSzr39/ydfOvz97kNIjTyeizPfVMrwd68RJ6+hHF7WIc67hthaHAhretim0TU1H
l0OBYCX2xjHsHF360UY3qn+8PpTF5SARPVWMaNyYX1KBq/SyVdns0OZBLe+14Kmp/sChplz3f5uY
3zOSX5b2EGEihQtO+MnGWnGppeUAdSrb8D1YBj41m6MBts++RnIcskUreRzUx665kW/eP1FIalEj
AQ2igRK7NOJFRtP3KCg7jXpSoaaGJG0NfLS01pzyCg0u0+7/fSycPT2UciiyQK8GRwo+S9um/3h9
BEtlJp5PnMe/G4TUefoTsmq5HeNCdiC9Sb7CCenuYmF6Ry8oNMRSxkkhQxnu6jEy0IxB9iVJSzg6
JhXO679kYaBCnQBctgF49A1JQ5prgw4V1+goAzk2JFeScuXxsxB7XViYHWJ9U3WW0WOhKA9VufWk
j67yEBHiNEjpPnTyyoAWuulA2p6NaOaCvgQezg310Wm9alsPL3KiHUz90UIDCFFdFwrbbHj2avQ/
U29bINGFyJJnuBtZP3ptf0xjJ5PXEAcL24JXDPEzdPFTy9QUPJ25k2mlmQhkVKxDNXtIYFytja8F
rNzo9Hx5/3oSpQMv5O5VhTGzhF/R4itcEnTwzenJXgTNypW4cEwxFIW0iS10TvbZjejbGo2XJrEK
UubbQv0QS49yma2s4oJb6kSTBhk60Az6HFHWoYeiQPPYOn34A6bD9uu7Z+ni8zOfDPvUDNH4acEV
edvqmMVrV+vS7yfYgmhuCrnfYD/Kvu31ILNrpxq24UEZVo7Ztc9P/nbuT+GgBUXO5z2oMeWnVtdX
FnnNwMyN4tyAxzV2aycYrc3wbUSI+foKLHjRxL4HatQCM6jMF1iGDFPper+jZQoZsE2Y3tf9SkJ/
0QREhWTzTe7TOUBl6DWITCMefWUeHFPO1RF+lT/IWFOtJz6EDc8Adz97uQ1BYAZ64PVOoW+RI1nr
Cl9ah/PPz8InrxYxLFxSh3T5Lku3f7LNqB1DoDOBOGhIufSjuDUbuVMjAsw63yn8byXeWFoCEu2W
QozJUTHP4JiokAIU03snbbe1t0H2FkXG6460NEM2WTUT/pwpgzP9hLOt0Pq9ixTjSHpCVzZ7myD9
3d83eDibVAum5Io8O+5ayxNNa9S9o/Zb5JJCf8VLp6Nmlpqg6Y16k8X7b2IPvPz9PAmNsI9ZYdf7
MGr1JtfKrRZ8sLL7kKaqqF8p5y3cRBfmZtNFvnjsK9ft2Njbn+gbwIJr/MmMqbLNJUyG/U0rVdyW
rYxsfecgozgmR//z9QVZiCfocGO30axl8y6a+WzdpjS+pgUL3ivSPYlDEzUrq/pHHXOYyBVL8jfS
kHj3HoS2+xFllXe/aEiz8Z7BusabcP5WR9lGc/spV9MF/8jKpkdJ7PoA33r0pYHZEiVNXesuMpeO
OA3qvd/f/sHnLQotZO+5nOzZkZIqCtFnxDMGjSWY6F9UfcWjp9936dH8/jMD6qVHN22id65FYgZW
/b7dl/9F2pX1Rm4z218kQPvyKqkXt5e2rbFneREymRlql6iV0q+/Rw6+WM3WFWEnyAQJGmGpisVi
sZZTyZmpgqfSqoiQHpxj9nOmkLuehjiidlvb/WNKH4h0NvxtEa1xgDA93kkWzBZ6zy85kHRMG8AI
sP4Rw1bvMPgkAvoAgIRTmwki3CuElDdV1tHgAjPD7UVdo0DVqJvuMZfLnZVjTh3+sFEUkFkR1wxj
hR0HiAmK9jh3wRmbuNAjpX1szyY6tFRZFFwSEeD2o01UudAzDQQwhnCwMVJHEyjV26OO0yr4CQhw
AxfYQIkjRwLoZVHdOSCRlJg9ZjxVxpes+WMM3/LxKOuAsZlnWLcYYN5kQGCv/TGsd9nHy27gsaBa
RUG0dq6G4C4DBKAKabQr+zxPZrZtjNc0BJndFY3Ai9ZAdeObfeOdFtXqMDkSaKVnFbPtNaBAFaX6
bGSFQMNXNgxhLdQ+w29BXyLPiDxgREOVUeucGxjOllNAY7cfN2N4OmsOMmsoHETM9PIQ6aHdRKGT
2OfcrNwy17xMFmTu1phAYA5mDA1OKObjKGixM8jATXfmXu65LaT/uKWH6/6+PmfILKkMDadPnLM+
em3mN1+3rYzo8zllimWrx9gHLD9UHga+A1NflOVepWBpAAHRULcJa3+5BZS0Q5UBG+Zc5zlmVKN+
T9QLKqIwq/PC+6prDFGmKihExdP0imf2toiunSPcsc7cMAcfEhFeTkRUrTBpPIywfJ3cY4R66tLY
6V1TMv+O7e5YO9KNon+GpyVRTmqoMUbfcZ06mECUeJkke4WoM2DtkC8pcFJrU7UeHQMUpmxPEi9u
bjAaY1tyaxuDCwXdf3iUIMTLnQ02j+7A+Bf7PGqya8goHP5woAH7AmOM+UqKgfuev1O0Et5RF1pn
TFFkX1oSbH//tZ96uTxn7itjmAy1x/IYL4ppx8fIAJbRTSrq910RE5rj0PI/o2s48Csv9TcmmpYB
4T88yyV6mB+M4q9tNkTrcwpcTgXqWBHdO0+a59A9Rpl8fH2EYjATBeiRxlV1nl5MuImmOjxb7DnB
EKGn7eVXFBXl/e/Lc+JJCKIYRY/lgdDSda49+drHvdELCpyAst7I9KkDBfRGdDuMq9hmYE3+eFch
6QW0CsTUuUBPj0hZUlhtiHtOdm90jCDcXn9FTZFOhZc4t9wBqog7ZnYsyZh0X0uwfwVGehHDz8vi
scFUbWSHBM7iKi3UEMy36YymzD18FOA0A4lsgLvr/Gy67wC87NXvmMa6zdGaxHBp/48KH9BQE8ka
mhxUJjv3zd5BOvoTW477CIcOth0PhfkLFncGBpJKsdYN4dk3886z2/YTZ2K5Pmddxyoy5MjuQyCg
YJ7LrTZ94oLQ0WyDJw6KiAF8xW0E2omktEeXxLmQ/rKjv2J/ewfWDt1ieZt7feiN3oQYN2afFXab
GT+J8VOVBN702iYjq4G4JOqhURLBiajJMKhO66vwnEUlBlfL96RUvmxzMRtozl9H5hKYDaggh6hM
bpfVzKJqETnOmQIos50s4uWmsjNK52CpZA90wVyw7WvHA9cQYop48+MPtyvM6AzSK+AJsOleM6SY
uZACvgWD1QUnZJWzd0J8bmjKWdb1DISk+FkdniLMvtVaTLEdnLOEidfbYlznyjHeED3QQcZxhSFO
GG6nQJk1TCrZ9cdsuh2tX9s01rQBPjQSzAA4BbAHp3A0JB0A4+DETVmCiI1bAeFxm8KKyNBYD3dk
DpNetyt0oZbIUlaaZ81+SeiRAqEtir4lEibWlQJSK8yAlAaEEpxMC3jBl9al7FKb1EVvnrt7Ww2M
7vs2Jyv7gewpRIWyNEyJ5yOaDbUlktSJBXBTxY/zv/OiPNnDo9NXgpvlTY24A2TO5mVGNH3rRbtk
RLVaLcNEO/PM+nJ0iym5TaPi1JmmH6XsJxsG+QZyfVExAHHAqPePs4mmTsTwgBEP7C/uXiNFNqpx
G1nnnhWnSD9GD065J7nzcTtkzmXYqCZFi+RVfBg10nrdlSDTKQeCMe0CXViV4XJ9ThmMgSHCgnG6
51otdik7GM3NID/K46nETC+SY3RidwxFyCUr9vuCqfkwLO63qTHLJKzBlHQ2nVeUkQ2v25uzcpou
CHBODeJhTOo1EGAYDi2nKFtFcCqqMI9Y0fHvX7aprRwoE9C6yFvCtqIRl1OFxKzDSDFxoKT4bEo/
aCyKd66xA+wIHYkCDegRfMijKJhdop9SAlCa6Vbhi0Ew1NFgeyUr9pjkt99mZ213ltQ4lUiT0G7x
qJTORFUwKRZzcU2S3gI+ViC2NTrwCFFSasPqXYX28iLCpPvQkM5VPd10VXMXo9E8zUTZ9TXhAQsD
7Xm4Y9Gjw9tuRxswIATsqHHmhugbPSMMMrQuGkAEBmlFD1DtjRAXHAa8x/lKKMkc0qzRJcDXYMYl
ab3UEZjWFYkBEQ2QNWjIRq20Pv++ODedk1lxqefOmWS+4bjFuFPGw/bmr/GwJMFtvlVQ1YirAhGd
p8gEsrJAt1aWBxzO3IGPPNE1Doo8UUnvSts+A/nvpi6rXZ5HgvjgfN9ztwLSdUh0wbVCsTq/CxNc
T9ZHeNA4uuQ5+ktlPpXmXsMM4OxH2Dw0wraMNZ6WBOffF7sSlxNzdA0E228NxgTiDhDo1cq2Ayoe
pgmtVxrmSXLbTvDQr+S2AEwCIEqko4NBfx+E8kd5pYPKe/wT6TVMfuOdqH5IhmLQMNs1PE0W6j6O
21q1cgaBgAc/Fx4Hqmz5igi8+vKJtAp5ZHWheV1ruzRix6r/JWnV3DA3fdmmt7YlcxR/bi5CFz6f
NaAKa9g8RvZxsG+Zl6g3n1geYAhzpw8sJY+ZiqRwzPSujh4t6zdrE9cRfP7ahmPdf9dXLzVqDPOc
9GEVPaZVP3rmWPlx2O/kVm8EvrOIkHZJqCyAH0FzMILEYJt5eeY1vYDECkgx2ocQZTNQVmvO9WiX
NNTJtGOrAchHyci+saq7PKXHjml+bqt3WWFlGDFt+GhFom6B5EWkOIjEjmji396zt0gobxcW38E/
ShJCOm3qQ/KoYybtudFSo9xVmvrkOCGwijMj3SHpUN1iTpx5tlvjW4Zh1LcT0Gvdqh7VXzIV4Qev
GarlB3FuA00JhmeXEAwur71MI7fNvgA7mZBHdQa7Qqn/MAkeZm9V2FdCmKuoFR0gCleYcSW8ycIy
cTAc7DzQL36gvMi1FBowNPu7etU3B2soK0+xKdl3qVO5ahlb3tR1vUvrnPlyU1E/Jhi1jAet7idJ
nN0isVTvHV3UpHW9Y0BwBkofMFTm6hSUU11qTh06RJPqMTyHbVWjLkJRnsLI+q2XUnFoxtrZx3VW
Y3gpKX3Zqv/0UvEdDWvkOGGI9bnUIvayrUKcFUNWDa02CGYgnotRSkjdXH5PHNWTMeZO8VQl50r6
W6+Ij/E9Xhd/p5Vo6BGnHFe0OA+2ZqEWy4icPY3se0H+OBoGTFOMEMfzOcvvm+ZWEWUS5pt9oRpv
FPHGRcJrxmJX+aCT3mH4Mo1Z8aToO/TGtuUDmtaExSjzd3NUZqw1FAegAhZoyZzF6RQcJiOWiidd
OxkYSB3vmm+jc8zUIx1+bW8Xrz8zRxe05lticTGTFpHTeej4EzIwuyynaMl80vUGCG+/J4qpwlLl
R/ptMfxynICl+5x9EP3rnw+wZ/wcJEQRkOScKRKW6KUvcwyDPVmYhC66VVd2DEHb9+U5fXS0qqm1
MS2f5OoObw45OUjkVJmP22Lk7ogrJjhNnFuPbHsAFZqfSORP+k2n/7VNYoURAE1D+XSMxkJNI3fQ
M0a7iBpD8fQzK3/0BGFiB3O+/W0i/EU0MzInYwDM9daFw0NAJcQY9UbDkUr/stzfveXG1qOdnTAM
p5NOevfARswlft0mumIyljR5fJPQnLS8L+ziyQLa2Gh/TStnR1Tdy8ogdATGfWWjLmhx90kSOuqk
RTBPNs3cIQX8zkg9RQQKs8oReioAOzPjDPIDGwr0VaetgUOlOq9N7k+DL/WO1xmqZ08/t4X3FmTl
jMUc1kP3EnQDb9uZ48UBbpCYGOQWHGFYu3WbPaV7bW/+MVo/875Q/Yuhhbu+e4mMG1aMbsyIy/Rd
nJ2d8h6jqePwNiPnbDwn7IZ+cLQDCqTxN9JJNuoCEcfiAaRZRltJihwUHvTNt1p90Qrzzzbzs3G6
4J2jwBmv9l8KWvlUOI//cXVOskDdceQowffXSrsbUl/CtPLt778609z3z78v9q4OTaVjKIF7tpS7
rHRJ7GbGrQhfVVmlgo54oIfBvKKF5pJKr1BiJk2mPbM2tN3cKI4qPGWz145FN/wtqc6+Ic2TyrIf
wADZoxItcFBRS5LsYNpt5Pe5HLlhKMpeX++dicJsuO/2/AS5wp5Jy5Ch1bCKgs75apovycdiglj4
cnmOaX1K23RAv11Qmzsz34vK11e+HvUukCdacgHNwGfsaBpX8J2M8Nmc4KcfEibQjPX10Y42Iybh
UHPXVlzUeNxISvgMhDBMTvpgwnqWjqripYELBdX3V82+akGVypIb67lu7uvbUpTbWPt65IXQIggF
nydqXmpcqmuYyjGy8Lkjp3Ffi0qy15ZHzSQCPGjphuXjrkKlKtHoKGUkMNHnquLgfPjgI5c1JxaB
6AXjxbdQaZGOjgrJkp5j1PWT8guVPlYS9Cb+BQG+gYp1JvpkEG57JqObEAz7EBS8zPK9tItvQIHo
PFKQu7hqx2FkrpVvSxI43WHU3DF3R+MTCopoBWodEKyArOY9WpiuSq6SKaka6bkhv5x7FWXZHzWN
c7c+Yp6zu43ZENxFbUhtK42VEQewQCPZp9TVpqOjCtyBFU26oMIFERRprNta0+IgLnbt6NEP5njn
jb5Yn/PkMfQ9K5se67f1TRvfCMGARN/P7QK+HK5trMfB+GpFe5sePrwJbx2XeGOioxhdZpebHBs2
xsYwLQvKwkdUPbvFC0uKBcGPK2cJKgoULQBqAR0KmT3uNDcUE2mQKMsCuWvd0H4Jizsg8taYXPxB
rNF5N3Ai5uJVa+6/5M1SHneVZSVdE+T2A96JqeTqzscCq1ckuBudllGCm5g2QWqWZM+KJt/bZKT3
cjzJj07aBQ2mqnwx9T511TDXRRAFVy9icIj3AWAuVHTkXmG2oD8/qlNMhggyjVhePdWlZ0rEeKiQ
BzwnldEd5ClOjk4iGzcNvG5BbcmKOl6Q57gvInmSdUmpgz1l31Lp27Y2ztrGWTWsPneNAQPjOmht
UGaMaqvVAVNe6ymgrTci99L0Nw5qfiRys01txYbOU/SQFUENxvWkbjuqSatiLleAfl1XjWyfGr+1
SoQktaL8aNVHqhl4Emh05ZU/awsE+kujDkIAR/Sxz/Lfw0DR1biz0uM2Q2ubg8QL2txx1K4nexQx
pRQAJXUwRNVzbZLTYGiCe21NZqgrQi09QuTXkMh1EbPJTuo6KB3SP4dOpD6mCmJoTSLJgituTRks
BN6A+gd9wEC1S9NE5KSSE61sg16TStfSvkmhehzMpnBbNLxklnJmoSidzVePv51uC240/L43g8iZ
Ko0UXatLIJorReciq76PzJOS/ZnUaE9Av+/6r0PSPQ4ToFadnVIBlNDR97S1nrf3ck3Qiw/h47Qt
Heoom/AhLRozzf5pxISRkn7dJrJmTJZEOBFTpBvTKqnboGv9STqn48mwDpKiuaEcoIGpEZ3vNQXF
oxnnDX3fyOTMTC9cijhNjbQawZQMcNC6fUrCUHDViChw9skqwl7R86INaqoQdzKM1GWinm++WuAf
JYHri5wK4k64bC7ZQN5IHnRjbIJGepzC23JSvVh5dOh3RcOYlvDYAERfaUSh+9XNWlCdz8tCeKHV
5EUxTk2QsQK4ZzeF/hoOJ3m6SYfc0xC3pqTxt/WDbz//h1MEyOEYzMUs/AM/DLPEaeKoDYqs8WUF
U1q/R+FjFR4oIPGimz5mbiL9bgB6vE14dRsXdOffF7ySGOAjFYlBN8K03rT5GqJqcpvE6gEDygky
pID5vKqSjMoWJZJV2AQa3i/mfR4dWlEXyHXoFZc1PBF0Brw1N/Jh3tAupDSGRQnavEf1s+MlzpPZ
PKrdHYrYPaX5U1o/FXKW+peoesij/TaHa0JE0g+t5OjeWkmY5pIzUQ1nYUTCAsUfonoM0frcWbOT
EXCoOtbX0LNReHoneOCvXQDL7+eOWdqXaZYqCazTiMh1mKSlT3VCXWoprZczlrpRNkaBNMn/lTPu
qOnRQJPMBmflNMGI9G4uwuKaZcN7OtgYvHvmxhcUzFwquDLaOM55Bc0wj475ajdwcZ5i5ddHNQCZ
RrzgUCMB7xtV/JdUEsD/aiMAgwJlL2m9n6mDv03g+hDNBFDIKv9zSXMGHdWaOtDqexBgX9vwoMo1
hiV++KCCxhzUAqoY3DV9VsOFLdCHjKVqRJpgKA40Ra/WYVAEt8b1boAEHilwOhE2AVzBJQmHsLDX
JZAobd9sfZngNtylqcB3uj4vl1S485KrTKs7XaqDXP+WaGdH1L13fUFgfXRDwNV8kxTHBZLJcJ8r
AxcE/YYsHbyXA1NLl2V3eXMc6YOtiNylte2fPTPLViA8YCtdyg3pkHxCTUgTjEPlS4DPGHJ464LN
ERDhC82VXmPNmFlNEFXnyTg4vd8oAmfr2tLguQgFAKof3sBXoPVhklDWJzjvMeL47c6ovd509cQf
Ij+uBFZtnZ13WtyZlJkdZXWdw0NpUeGMRNI+EWEdXT85LtnhtiVJZDaZNMPtObZegpLjzkIiyVBd
tXXcuhY9SVe8hAt6PIg5i3uVTCrEF5HnENYyloBkiy5+xW/towVNlLJbyk5MERyotWO72LarisOQ
MvwFd1JT7vr0rBJfdw5tJ7BxIirqpZL3RldPlgEq8PZY8p0kd1H9jLvo45Z0yYt2SaVqVWBlElCJ
pJPj+JqNhgeBIV2zP0sS8+8LQ8pMath0hFrY+l4d3EYVsCBan7M/dcfaCZUHYIF9ZaEny4IU7Or6
c+EBAFMQs+W3uyz1Us4GnJyBTl5UPkzNr+09WCWg6hYCYUhMXKHvSEmkyQPVED1Kvkb7pHr9xPKo
+QPai4GKF74kr2Zy0vWD0gQ6czXqqQIjtvr1i+Xn3xfbqyPtaU8My8uqtEMkssv329+/ehAM2HMF
Pe9waLnXYhwCTL1XwjqwkvJUTK81Yk+INuy6WuSbrxqwOUKPgah4ivP3cWfLVKon3MfKkOxkk+wV
s8zcWmW523YFXo/TcZu1lSfdHDAEWyg4AzgLf5OlbYJwtwm8zz4zbkYdsxLG3ifOQbNOqXU/YHRK
3EuuJQnorooU6Q3EXuenCN9fY3Xx3FOBaN6Q1gD8tV29fyjy77Zxs83f2qUzpwYRhEWx3lUqjgxJ
jPmuOYKWKV76eriLU/UmZbqAzJoKorltbqLDXLmrnJlkY4x6YWltYFqT4xnTcMjiSVQHuqYcSyKc
Pa50qW+lTG8DiqBgp+5HM3Ub+r3s9yiP2hbbygMOztSCIc4q1xYNOzRxgFbxGIVfBmAGGPF+lAtX
kgPZukP4p8V/Z7LbTyHaPAQX3Lo8596OOaJ3lSNUe+RWe+SmAzSqeVPT3eth/32bxTUSALkHvJKB
QXZI5l9aDa0plVRr8i5AWM/F7JZIcOmsafhy/fn3hVWKhjhEoxrWt7TIy8zJleiD1e0K7bDNx5qG
oxYNjwQ4wCgP53YKEAV2p+ZlFwAE8jgl6CJDJ23WDfttMqvsAHcRcPAIY+EBd8mOPDa2gbFzYMdU
XWLundFTVbcRgqeteKSwQ6hERmMAgGv5wEs/MI2QSGZBqVee2Q67SbkZ6I0VP6i1T0U+6YoS/APU
jkA1asb5EkMJY+GSKm/HwCS/Wq8WNTevCA3F+mginDHN556oS6HViTn2RmQxGG6/H9A5dtNOB5jT
7a3hh2IhWIWcJx5wqN5GCdUVenoud1Ym9RNkBphSjbwkFfML41lKn3TrAb2ERhkBbzh2q8QCtF/p
FzXqS4lvNg+m7mu1KAO/yrUOZCPg+eHb+BRwCXQAk7bxGHT5oZx26YASi1PyY5vp1Z1bEOH1ETNI
lEFORhio3H0pp088vtHH8c4EZ2zjHmEXgxRjkKAjinjIjmiZ4OSK5MRpx1ihQrHXcrCQ/O0knn0n
GV7ci7LNIkHNvy/sUMKkcaImdiNqjgzx2uZpeyNEXHB2VG+ZAuTaDILqTlHph/395Nw51u6/UZm/
YsGFOaaalcTpGMTGrRlJntHnLprtdFHuZV1aOK1wGQCiw98KJRAVRjkqx6DBWDkLiAf7bT5E63N8
oKZBie0BaqVMe6Ydk0zwVFi5DaC2798/+xALOYWZnaPooB4DgikNyp4CvawSsLBKAt1oGlpHUcRj
cRuu2STPoi5kAUY1aNVumLvqBLu9KqUFCU5KVKsBRp+TMcjrB3PwJvr8iV1YrM9JKapR/R8NYMHp
PKv3ce62118TEepYAY+FglZcydz6mDA02X2rToFhPify32PVu0kiqO+Y17gMpL7heQPzGq07yEpy
MhpHgxUsruQARa2upAYEo0yS5GhZp7hngi1f2w90U+F2gcsOjjhLpTRVlJdDK+NZctvIErpERtEd
Nrfh8eygagtlT0hCYjQ7F7qp5YmVBG+UgOjlYcQpL1IFuCyt5iVWfLaSCXNhm59dbJymRFRQt+Zz
gC9gkWJUnHFVPNEaRksoqhsCp5mrtO3kpJJTpu+dcKeGAkbXRAkgM3iGmBgB35Y7PXk8jBMirmrQ
6bLfoVaxTvxt5Zs3npfkkgKnGM3UonfIAoVh8MlDsmd/iAhJYE2/kdPH6BFoHvSc04dhLPLJBNx7
IOe+FXpFekw+ONr2zacBgBji0ui0gCvIyckKQ51NRjQFpSoBBhm5b0twSNd2woYuI909A5TyGicl
UhVNmNkZtDaag9HG9Wt7H9aEhOyTgcAB3CBwcWmKRwVwb7oM39Jok52S34eJtJN6wTt6jYklkfn3
hb0HJDrCFW01BlOIMbOuqu62mRCtz21DC3DVhDpgQiOHVvYwYnx7/TVlXX4/p6xoog+NpMB95eB5
pFTMNdSnFqjMlSYwl+uMzBD7eFQAYZrzFzU1DClQ78cgTaYdhpriZH+cFQTnUDcIOACUT/ORFPhY
zBq0YUAYKt0rpXyvtYObMWOH0hTB83jteY4OHUBFoI8GVS/86UDXrJYZGh0CFjaFLztMccty0F29
sOVdoeaxp/Vq41lS3e6pXjlPAM2jX1SzkI4M8XBv7GXWCyzbylZefBO3laMhoxamxTfRIvba/Fcv
PVP1wZb/2taYtYjVBR3uco2ZlFNZqYdAywuXpU9y8kLi2GXVI7Wfemk3tC+6KSpmuu4esax5wCOC
sGjzB6oqdxAMBbHXOiV9kGq6azlIKdbu1PoW3VXsgKmF7pQ4nlx80afHWhNBXazc9RgTAjMCtEtk
7fn+WcnJBkeyrS5QnL8SJXVRdVfYAD68DUXQpKubiM4OpGbhV+BZeWlPGpaG6HYo+mBS/2R24841
MdVouUn14Xo6CwWR8lxDissKT/5LQhiMNnWG0vXBUO+l3I0mgeGa94O7BVFgi+sJjeYIp/KMWBqV
AJrAhqDD1DK4zIdJqb1aE6Wz18jMyNnwHhB+uXIdZEzZRFMlZUGc+3l8bPRnRdSbLSLBnau6jlN0
D4EEc9xY9iTlZIkiCCIS3JHSEhXThyaQ0KT9GN+iEU4RqfCK/UUYBFZxDvhqV23AUT6VI2BWWaAf
Etm3RYPBBcu/GY3FPRipVlHJGpYfXm39oU0//qxafv1bInCxvG62OQthQ3GX7xLptrC8YhDc5Gsn
byGgNwO0ICGXpEfDJ/aAvNatO5Uu4OQKUcOMSEzc8Z4mDMJuopoFHVBokwRG6/e2dRYRmH9fcBEr
UdNb83nQ2Q/pZ1b8+cTyc9E8SjpQ38Of6qitdLspcaqlws06tHKGnwiXIA3+ToFjQNUpkZsCFOLK
w9jTdPcZBuZ3Bp44c9DxUj75qAKRMGqGoJqoJ8dodd9vE1i7KlAJ+z8CPJIDtbPe1kPcjrb1kGUe
Q/ULmXJfYm5pCwrC36TN21iMDkCUD1W+gPjjfKqSJZMztWMXZHWgGDvS32jJi1MdevWutbRdq87T
WtAjvRvQfJtYr9ucrrzaZgcIxhdTWVCkx90gFdGKslZjGqjZ6Do9dYes82YzGUVuRRA1EO3dimgR
0YQFw9RQRI356kdzTFr84FSBkpduEx716F6qmVujdT81Raj989dzsr0gNnO/OEjU1kKSa3YVzCNK
y+LUd3upeSLZrzR6sVLNNZkmeA+tyXPJHifPDC5OF8VhFYRF9q1pYYAidd824wlwNy6VRledhmB7
C1esBeJHczU/5kPgIckpUNw41GGyUgWF6o6/SsHqKxb1YnXurGm9pBadhdX7c8ZeR+tGwVTz4mWb
hbUakAsqnEltBqfQaw1UxvE4pBgaFX9tSOx3zp8aNdSO40rsEDanRhdNXhMJj7NURs3s3GQgXKGX
HaG+T1ypF4zNTsNCA6WmofmEZroARQdt7hJRn+H8//MajkFEwMh9a2LnIyFhlPctsuplYNjfY3qn
2qc6/bm9OWsiQhcgPGegTGGC2xx0WrCQtUBq0aKsCrI7afINJjgxouU59ZWtBE1KY14F8uj2/be+
EyUhVgkAYB/+uIz+EB6qrxtkRZckrQxG/cHB9NVaNIlizaQBz9CBc4MgCN7GlwIqxkYDvizS8HFZ
3rI42bdJ46YGoN8ae6dWg+ARvnYi51oDAMIAO++qfhyx6aJtI/Rp9PYzsMO9vMz8Tg4swdtiRbMA
QY+4DtDFkEHmNSuLpYoAF5sG8R+ACTR/o7VrW69WTCW6vnERzLjRKi6DS7EhwjZJLaaTBVmSpm4t
6adySHdJ1+0HzB+rK2B/SR8Gk0CFxpImd9xTG/hNoZ3TgOa/Q0nyI/KJ0OQFBe7A54oVFuoArqox
dO18n9qinsEVdbugMOvH4jzmg112CQUPad24UbwHqoxcH9AwYJlft3doTQUQXZ07gmZUK775qLEl
iw0hoYHBAru9p0BnNg7bJNYCERiu+i8NHtwBEIN0SHRcmHVz0zaRZ0gvGWa2OeajDjhljDKjj4Yq
uqVXTMI88BmDekF5BiO9FKFc9mY6WSr8AtsP7YPW+ttcCdbni07jVoVBq7F+Zt/rmt+w39vrr5iA
5ffzw1WiPq4Vk+hVELVzgkq1/TS9g7D+GxXu6idRXw4k1kAl95roRlf9sPVCU1DRKpIVZwZSVaJZ
Z4OXvm+/Ua28C6vkuM2IiMT8++LEIHtL/xFXFe0apIdFUNCi7eDOfCyZjV5qENTUIG+0k+iJSO4k
Oo0iLrhzH4ZhK1MZVDDAESBjauX/NynNdmchpa7sMF6FzK4Qnp7oMCTdHXDZmtdtKqvW6/3oOZxL
XjfVZPY5uEip18t3Kpro5X2SPGKy7TYhZdV6LShxh7xEPYmm5TiEDrJDMUkOw5Rlrq20vqrF+i61
wwqDm9RDKKc3ttS5qtN8zWL5SKXybuiJ6vWR9X37m7YVBVWilyJOSgU4GQVEjGHIUeG1zV36He2P
20TWoqwL66DwUfqJ5rGcpThRYacoPpwfQHZWpPPTJh4A4JpNLty95xSbjamUU+3asc3czgF2HEEv
smAb1rUWac95WiZ6IzitUiLToQPFey+s92m5l0T11WvvZ3D7ToBTKKeqFGDIm1WQaPWzlba7WJcO
QMtzaaPsdDU5Srqz75lxGsClGjl7xDAPNZWftqW+vrXvn8Fp2ySnE7LJuMfK7s7qIzfHYB1UNOMB
bQn2d/0E/UuJr5cvIm0wjRqUJv11im5L+bGIjiW5FXZorR+gd0KcX+tYGHne9ZBsr/rAV2hiF4di
W2rr1//77pncHZOG6VCEBV7oFOjTpvJilg80f4jle726q+XDQH6O0bjbJirii7sOiGq3FQI8uP2d
O615yG08zj91db6Lbv6EhS21Wmqq9UxC0pSdUndPhkluxrLZ14O13+bm/znu77RmzVzQmsiIUglq
4JqOHlr1V66/WNbrENYY8Au8u+rvXn1xxh+ZcQCUjEAVBUrPj4G1GtJnvQYNaZRD0+5l56UId6lo
7NfqfhlvY94xfB0u2yWDUqZVU9FO2C+r8eInvBA8wdU3H07uFY0s/DsFzkjZoaFiDCKuCqO+cbqj
XnpG9SWV9jTaEeV2bASZx1WbuCDHmSytBw60aQ24A013BDr4xxsQ56KCd3Y4W1RlKaliEwKj6eFr
K7LoAmHx8QAUX6TyqEBYkeIjqFU/xuR3GLtWeUe8z1R6LFnROBsErOZe0WZWDDVCLxpxI4HdFiiX
xhkgmil6Y3YjTmq27whKpQGEf7N9QgXbzdcwpFmPOUkdBFbWo/vcCyfGr7Ogz4DZQPDHvMjL81Gp
ecJGDFoLtPoY9r3b2QcyiWqL1pl4JzL/vrAyBisxkbmdfdz6OCaPg/EZHx3j1v/HBGcxeyVvuqLE
+qOxN+Kb/BNNmlCk9/U5I4JJHSXuaAhJaZ5S6WRF31VysHLRLDTRXnCWxHKQK7DTWUxklxiHwoRP
JTC6q/e/YcEQomgItbWcxobIowECBCF7m+2k4U9aHIwE/UDWjxJu+7bmrtr3BSlOs3pkZuPBQACA
JMdR/9r23zo06zeW4Am4LrR3jjjdKiwlGqwcHk1DvpmlJ5m3abrf5kQkNE691K5I0sKEGzq0dwAh
Rmm/q0ensLExjf5TFuWdG07TRloAcustauK4GUXaxhPCOq3uC8YlGLqCv64acvKhkhieNzDwNPWJ
dmcX9yW9NzsBhsramUfDg4GkAmp9rhpymJWXVZcwGN9oBxA7WbTvq97fkgCnypYzOVkS4iLs6rs0
/9mVh8zq3Lh/bq0no/nb6jO/7AVMrcluSZPTaQq4exbbfRWYxr4o3DDdq9Yur79+XN+WVDiVRpYn
SpUOnKnSVzoekhw13ftY8ScRSoSIHU6x89ZM6iZr8Gp3wiBvhxMFjnSmRLqbFqPAq539Et5NWjLF
abZldUZeYthjYJRulHpheprYTmX+ID/a6su2AEV8cYZUYQTFFD34UlR/jFHAfJzYffrBybhzgaSx
5IjzxIpObrQxg4ajNcuqfG1EEFXwxFlnZB7TgAZxwDhxzphCZeakNm4EzNS5M6rqWbGHQwzPEthS
n6geAzv/0uLjjmUXYlr17C3VN+Qoo6I5cUdB9mHdJryT4BwyCRgyat4hhGHnB6V9sPVP+AFLFjiT
0JE4m8ZkDpEA5EemfzU1EWyIiAPOAEysZV0SgYIVaJOrfN/WW9Hq3MHvUCWFygf4k3l5MJtd8Zkr
eSkf7rx3OUmJSWZ1ko9S92qmj3X1MxbN/5hXuT7p77vMnXQjMrtENeUqIOVjnr7K8bPU7/6boLgD
Ho+WhZJVHD027onmibLiq+G/paC4o23IYdo7Iba5S1OfJrFP0tcIJY5FdSvljzrL9yg7dm3rp85O
vXofOb81bZ8boieySB+44182gL+wCI5kh4qKluzlOtiW47Z9QVHYpWNOqqrTyPyAUZUnph/jfM+i
s/J/pF3ZbuNItvwiAtzJfCUlWV7KLlNyuapeErVyS+47v/5GenCnpSShBHuAnsYARvMo97PEiUi+
3LZyexjAq19boXDP5iKDFQORnnE0JokLKPu+cOyhOjmwukSMpFdojLhnMqTk6oY2gCwGjhHyfSJI
glPEuKysEeZlPcCuhueO9U9a6hKHeXUYF2aEYRSxpk+2gVerqT/X8TsFO/+/WIcLA8LlFU96UoEB
BH5sibeq/WMXX/83A3yEF3He7LZD248YAXQqtBms7pLbd3W7cjkZSH9qaI8W7q9eSwCGAuEL8D9+
UnvMvtOUPRskPrjMCv/7xSh0xUWuu+EPIdoSRm0/WN8KuPzMkVUSZYaEW4z0edxHFNMVhqPXhGcz
P/dg7ZxkYmyrGwvuA6SxcC1B9el6QNPQps6c4NqfFeCITexfwKdur/zqEfmvCYAlrk0UqcpiOuPO
VwlSO95M32tZsv72KBb9A5nTUzAv4pRbvyAA2f65PQDZ14XDRx3FHccJIX4bBoDKpZKLVvZ54ejV
Sm1CaxRLoDh3uQGOdMn8r26li/nn9i/2LG0NvY4d7NncvnMPxbdXQ1YZkq2wcPbCss8qm5elLeZP
yTOquYXsNVqfJDBuQgIL6D4xOahOLSBEFgaBynQ6+Km0YLA6BhwAF3Jg4IlwhGe9ggOasbRCnihL
INM+evbwGNvPQ6QdtJh4RtzvtCJw2p+z9ZDSpxJ9fQl5AvZRslqy3yEcSGNoK9b0JX4H/Ty1BxsK
LLINsTaXLohEOQM+V94W3tw8oW1u9UMGoI92JCzfmc2f2ydmbRCXFoQTU1CozJKuz06z8Tcsns3q
3gA5xUYbLpJuIMHQHYtzfYnZSYtRfeinpnhLSyU+RkVoPyLb49yXk00kb4vGF//Kbf2wZRHkxYDe
XUAhxxQUZ6yYi7es0f0kQVPP6IO3ZNdlx6556pjhFUrqN1PpF20aQNYiZuVRi/MnMy096uh+E6dA
p8vku/kjIP4syI4C5IJGOXQ4iDcH6+ZJKfvqLWwcz7DbvZKcCwB7teRP60pgW4tbBFNwaUu4RVhf
u5WTjdWb675HULljRuFHie7Fc/wvFvbSEt9cF/fVpNppVaG2+2aHdD9FiYetuh+kTUOrk+eiAxDx
MBCIItchrvTM6oqqelPzP+pY+pn2EoehN83KLi9k+jaLI4fZQzs2tqmN/7cAY1cOTWLwFJVvoOf+
YrXxY59Gkk0qMyGcOVAW2ybEz8s32hY/U8U9dpRK8jQrJkD6AhFV/A89sh+h0cXKmFNfWUqWl29t
qvrlu5vLJO9WNtmVAf73CwMoOOiakhTlm55QLx0ecGscoBW4t2Rv7rK4CbKUy6EI/lWIogM6d1Is
yPxiaRGYT1sPfCMeq5vdXNxDRuKQtO3OYNFdRxIvrbeW6lwAOqFRY4HXBP+IHVaVVTh9EQ3FG/Td
7yMMtlMlkc/K/uaAd6g6IpcPRnHhcnCyUrOmOirfxpHe9Yk+enSYvR7KOF7WWNQrmlRicWV78GZ3
jWvCAenhCHPqKm4YJRQWc0XHCw2RZ4n3vWYAwg+Q3PtoPhbb/JwehZjEsoq3rv0+RdW+JzJGqpUN
SEB5BVoUFyk1aKFeb8A27dsCzc3Fm4VwV331dlr85fazxd9v4c6GBQIuCQitLenKmAUK/rFQi7cY
6nRmNXh2/Cu3mseWjb422BD3248yWaj1Uf1jU7ga0hFa3Gj8wlM5ovnTDFr1HGu5b413t8e2aocz
T2DHOXCl+N8vjm/Wlx2YFTpsakCfhnGu92ECaNxQOr2fgcxy+0NB0F3L0cro+0Sfy7W5qOkYA3Ng
+jYPFcotbD8AkVSpmwkKQRoGnxNnFVycKgqh12aULs0VQknCtaymXSFrUlzb1JefFxZHD6O5A0l/
8layOn+pLbN8cGxpem/hkYGvHqBrSMsQwwYsWhhEPWW6ArR/9NYO0UGJ8j0UUPa1JmNFXTpKaBe1
0YcLLWyoQ4ontDYg0OnoY/uG/q9dYhyn9LsTPVjWo0oOOft5e7stZw6XgQWwLae+AC2FcN80dtbN
dggPcJpCvwPmerNCCHR90TCuIi/iAk0uQtV7p+i6YVZK4FzMgzV8KdhTYoJraP7uDN82j+XKlHB0
xiEu27p0yrfM9kjmVbJ+jpW5gqwzFHNAmY6Cm+gthwYDnxrQsG9JRgfPVWzmNXUucUGW5x+7BpQq
aCF14SCI9GDYVsnUqm33Bu0ctTzYNfrZfVdGf7cyFLQpcK8Xnb3waoQIqQG0UIuHOXqjdNCf6zHP
9pYbl5L+uaUVh+vFo68DWwyy2ELWwkIQNte0ouewbq0dNBXqxtxtXfNrE8KZdNVIGTSQ9ZytKMjG
U3P83z4vXCxUSaeqBY/jufzYtSzd3OOE+BHtIoRXcHnFWLh/zdzK+rGt3DPtq/30HDbmfvMIrgwI
h8I2wExaQx7+PLvYri4kBLfWbIURCDdIDb1LE9GGex6LZge0jveLZPCT5s00uvD1dB5rQEFGg1yu
sJnidFCnvHSzt3x6nPIo9YwJ+W59+569NiNsqGkcigl8R9mbfgcJ7x1EhjfvWKDk0LaDBCsCTmRK
rp9CY9LVuR5I+obmX8899uqw+UnnBngmEiccjp644halqdEp6ZvFXtC0lWjf4+50e1MtLym8F6DU
BnMlb9IQn/O80YosdfsUa9Gi/dUvoK4d7UuSSi7D5QVybUc4folG2QQ1mvSNWsQrf8SJjHFUZkBY
DDd1mrKZYKAcESePpq/FW2uyoJI0kfPgylUG3GFhNdKwMiatt4czmMQQKu/cWcYltnBLYMFSea84
fzAWMkSZS4rRZcN4NrtdG+5CZz/UEqd0MU3XJsSzh0grye0EJjQU5l6IjHxgsZ2EzwtnLmmpE7oD
Pk+1h+4vTdAJUD4Um3souBXcsPBEwXG8ENaDAHpmQ9hiPMcPigoBWXTXbzwVMMDDUFQ2cVMtuvJG
dW6aGBLs5+m1t+97+kan904mz7hsx8VLgSsKfaW85XPRH5XDPLXdQQcBAV6MwXrM+sqHZO3nuWv3
NviNFYUezMn8W6BVS1VkD+6ydvth30K+DLwjnFfq+v7KqzlM3CrTwdbBvNLSdoZxZNPko4TnD+ZD
GX3qp6e4DaHMe0fByTnGR7sNOtk9vdwzfBow29aHMoIYuLAqQgCY9PrJKUK/BaVzE7Gdg367fNzq
A/ABawg4odSL6RYhohV6EtSomvST9a72R9XamsUQPs/P3kXANw8adDBKfN4Yxj1g9VErUwJc3zLY
L2DSg+D8ApJmVUrjupWFEQwI8IbCK9DGTeO9SdCbsAdUuLQP+eB4pbQfYnk3Ye4uLPNY52JwdB5S
g82mfmrUh3r+NISPbvx6+9Qt7yaYQJyM4elgwSHCfkSzZdUVka6f4sbrHT+dd7e/v7LRdBVHGq8d
SAgRx14PAaQlNCzhsqOosW+rI3tsKigfSB66lXkCTzNymxgCJ80TBmFSxYhiIzdPSj3cx0r/FBvj
p6qaD7fHskiccIZ99Fm7iC2gjSS6/Wkdqa2m1iZAYt86894y/rZoh6HkpdEPrAIgSZU1Eq+sDjBP
GvqUcUzRZSQMrGrnPCe5YZ2KOPJr/XWsJPnUleVBLkvHVYA4ExUMYYfNtVOPFY3sUxO9Dv3sFd9r
QDpL63x75lbGgfuWMx2bYFHUTGEcljE7TsEU69STg674hmQUss8Lo0h1UiFpi8836quF7Es6S0oP
awYgMY4CNdhEwJ4qPLF1ReJapdQ62XXh/XZSGfZhZQPzjJ8KxXReTBHXOSW0r/OO2ad0fKtjCr4G
bUeczb4UhAM0bGHoHqOjXxQPINmMOlUx2icVSHpS+Cz8vXmVHXgH2FAqtI8BP7w+65Oex9o4VM7J
1A5dtDNlhMgrq4AcCGZfJVwaQKyX5Lo6GBFSeacMvTgoK+6T/dYBGEjKg9YM1yFaGMXLyu5IxUYw
gJ4Mumtyv2KbH6ur7y8cQYqHiiGdcFK1x/YPKyT30/IwQzML4BN+jqEnawjzn5OhcVpbo6chi72K
zM9kbJ6d/rsjE7ZZbtdrQ/zvF++SWbtRD3Z2ekrCffGgjHuZXO3aSDi5O5S6dWPJuDrqTtSHFQPo
hOS+lnyzzbew97RGlTwcyx2FVBRsIMQAucWCsqdF87SWmGV4nk0/p4+Redq8ofB9VNx0qLKAV1KY
KFaOetV0bXhGYjDtj4mMFGzt98OrQhIHeRAcbOF1dQdMUmHE4VkZ8sBqx4cUxJISv1xiQ9y0OThy
wgaCducJ/bSDeiCObN8uLQCZjnjedSycarjF19uJZAlRcqK5p3YH7HUr26389r+qdyBLcPl5vtku
dquhx3mEpIh7mtL9oI++kam+0T23huNTQ/PD7eEe7MEbgYY6/N0F+WYbxmXV6zEB5bJ7sFtykNzj
y9N3/X1hPDaZWZOXFOOZIZezo90ndft7d21CfK8nlhlaChO6fVBar9Tvb58L/t+LS8JpqTkRmWEv
3lM6j004O6ly0ucRkgPwO4ujGx4H+kxouNnDRZ7owpaQBRnjlNXjBFtuEyArTHIZWmBl+wLBoqOM
j+ARZUfBOaBO75BSsejJ/ZKAnl+NNnMjwuf8iNYA5Vyh91RDE3onTktPzUNhkv1sDPvby7FyQq4M
8BFenJAaoIqmpg09aUl6F3bOAzRjrGxX6ztbb4/UcA+37a3s4Ct7woG3lZExO8WAmKX+jtLuGEfZ
cWLsz20zawtjAnOgcV1w8M8JB6Ubq7yOMwwrYa9g37AlqdvVz0OHBHENdvKCIDrJzBhYgZJCOeFb
jub7fHPZD+sOcBGYlyBWCq9K2FhDrDWV7eb0VPcASh0qfbNXC0VxCG2ijgHanUXqKza7qbMbYp2M
etdrPmO72/O/tsyIlHjCGVz3izxnXwB3EJa2eWJh/pya7Ek3uruwIluL/jwkuzAjHvCoLoYO4SF4
dnbqL1XWlMh3iXBXXX1eSHJaIBkHwyExTzkoGas49Wcn8UMLD5WMQHB1vsAYgNvKRYFULPa1YItK
iiSx0JM4/1RT8qlBY1CbJHe3l2Vt36KsiKAbkSxQGcLl3pdt54Dr2j5pfes3xWFgzr9ZeIIMFy/M
cCDV9X0C3oq4BL0SNtY8Q5SnApfofpJdIqvDuDAiDMNUM2YOPYyAjxmlmdcs3lp/4/vqwoAQVZZJ
7qZhCAPdlKGbIvH+haNwZUDw3tSmQPMGnyYwie3IJ4dsj2c4/xh4qXl1Gllb4Z5VC5aYEXWMk1HM
90Os7OdSEnmvbNkrC8JK62bfUThfxokq71Ozr9lx+1bC5WrglgJNnwYYkbCVClbqahvbp5CO9wrE
BIqx8vT+sPlIQG3BRBMFcIxgGBD2kt7EnNOb2qcyejJfoDW3/fPIgELSAYxcqDYIxbfMbujY67l9
GpIv7otivP+LzwNCiDwOBw+L70RUaEU+dNhHSBcb3+Pp5+3Pr1yAjgZoJxS7EVouMJ6hQTI2l4py
sr/bVu9rzPZLa/ILIiurL5tmARLTNTzXnIIf+C1hngrNYfNsdcpJjee9Ouzz/FGtnuPxLtZS3zF2
KhLibiF5Pla28AdrOpLUBAIijmB01mtVqdKZnIbwvbKtvVmWRxZuDgQBGIPv9v9GhKc8NFRIr3Ej
ufVSHNhmaCy4gjFxQERyTvbF/p0MVYlmsO2enBRaeF39KY3UfdNnn0DoKgmZ+VEQnkNgHwDlAcTG
QZu2cFTSoU7nuKPkNKNf3iE/bTug7N74kmgyQPzKwvDtDGYlzUJ1TiyVqHbc1nhc4Lj3012NOEqr
0cbW6He3t/fyHUHqTYO6NZApQA6KWaVRsay56LP2nBu/szur/LX981wbFNcvZLTBSn19gXVQrRnH
3G3OZPzsRr5W/I/fFy5IWs6FUTf4fuj6zttmaVZiQ8gF+of89yO2Ee73gczjPFISvk3qfW0dms1P
LDjxMfUIzzlQVJx7klEgjpy4PvdHx872pJYRIi0X98N9hhdtash6iqV2RZ8o0tFZdQYCnkR7lW7O
6F1/X/A9WzW0qWmxCpQ66afMi/NKYmB5CDDzIDxAOg3ZZ10sn7mpFs5u3pbngpQ/2m7ySc+x/Ob3
27t0ecfjwuUXCGqwKHGIqNMIyHs171lzboZvqWn4EzC6FAX9rJIVhJYr8nG12w7Y2wgQWvzvF7Em
qetosMq2PUf9XUW8SsZYKPs+n9CL78dNr8RGi+8b4W50vPj37YmSfV44EKPlQkxxaNqzghqt9R0q
W95mAwAUmojGLKTSF1pa9tCUFXXV9pyB2Lu+16Acv90AHlc03nycCLGWUeS9Gc9Tw85J9rXd55t1
U+Eh4LShVIoeAy6rez3/s+1OdlaWyblzdw3UECS39cp5uPq8MP9xqMB+gc/vmPW9us+7b5tn5+r7
wvPGssagyoDv6yBq+VG60eH299d+v0XgCNhctArJ4evpmSZNn2clTc4s2pvTnUb3oy7JDy6zOcCU
acAmcvQr4jzhRehI5oazmiSAlJ3duPDbOvLbBDzErgOQTu4NssbXlTMBXCdg0LiloNgixq1mX7B6
dqPkrA6ql0f3dX++PWlLAwRkMKjsIpRA8VBEdQ4NRfeoYqEBNX2lntluDmKuP8/NX1wZU5wmSMTg
83MyHqxx8gqthZSKLVl62SiEk4ET3xQI/PNz5RXJDuJAtyeJ7/xrx+x6FMLJmME3iEADn2fm5Fnm
F2U/dV+Bxd18fSDLiQo4Yhl4y6hVXk8WsHmgmIjZeK6L0nNY7NWSp2hlmngNDi2WyNgtcUAFgwpg
p4/d2fbN7pXpmz1xrjCDEiWUZ+HxizFxo0ANvs/U4azFT0VG/CjMt68zd/aBqFC5YKHot6LaUE9T
Q6ZzHD+EdxHZnLXjzv4/nxccyigZwyjs8Xndfu+ys72/vY2WFxT8MBBgoIcConfwiK/Xty6nSrHs
Qj2DXF55KFQt85CKcoESamspD6e41iiyQpMYEZ9t4TJcqP6YDHFRVhnzudLuPzPteHso4on4+Drc
Owh4I6sG7+Z6KLY2DXNSVvPZzSb3BcTyZaAprLmzKxUiyyyllX/b4HI4GIoLHhRe/wasRpi7znVm
9FHEQxB9Ldx9WEki1eV4rj8vvB0RkO1JUuPzxgSpp/arbqIh+BDJijOyUQjTlqpRrYUWzPSmX7re
TCQ7TPZ9/veL6xYBR0iaGN/PCcrU02PDJFGFuIXhWQJai7MHlDC628SqqEYR/fbj0AdaddbIzlVx
yF83r/SlCTFTERqRktZIPwaa7tWVH0m8nJUp4qoOaIch/BiKvRIJMboqNbI+6NQ7N38ispLo2veB
M0BRgRfygbq8XoJOqbWijaM+QAYSTG6Jt316gKD46MEzcBo0wQXRQXXkGiDxD3jTX4xe3ezX7fnn
btjlY4clRtkFwToefhMAKWGPtnHfxBbgDYFV3isUXZoede/x1qXK+bahlZkyVMDlkSAAxzMyhNcz
BeAuw4mmbRDbHg13msT1kH2e//3iLKSOC9WzEp8f2LsyfDe3khZ8zNPFz+dH5fL7U9znw4Dvq+o3
rQ6S4PbsrNxIgB8gZ4oMNe8uFrxlxbYad0rzLgCxyveqbA7OoHhK5xygESDxO1YO9ZUp4dnLjMxA
sj/rgrg6aP1vxvZFF0psyIYjbNvC6gvbHjEcLdrRZKewPak8JZYcbtE//1iTfyZNvDugohHXaGTv
grEevLhQPLDqeLPV+En8V6vu21g2rLXDAkePLxS6Dhadd5NdQkwxrJOgDB36XXNHCDZGZWreR4xO
j2NSTQ9MG5iMHmGBdcZAOZ0FQHP/YYgTplMpE+AjSicJ6jo1X6A6blO8JrkDYosBuisO+Tu0UXeg
zK6eSkx95OVKOzXe6NrDQak76NzRZM4hNNJkh9pyQsk7sVxu7FmAkx3ekoiWEv73y8PRG3HcVpgX
Uh2bcd/2n2wr2dWFTEVnueCwg6wsWkr4LSKGL3U7u1baJElgt0/JGN3nSrkbQG0ZgychC4DNlWzj
VXtogEWrKOqi6CW+HlfTo4NzNOIkqLLIA5b9wUnf9fGzYu9pea8PkcTc8g7DIuuI/3AfI4ckDi+Z
0swa5wjLnByop8okhpcHH7cLxECR/UL5B5mR69GEmtpnY8+SAMIju9x9bPLXWRYUrO0EgmdWRTkc
0YEY1DRNadYRqmVB6bR+CV4+2p9xuflpquxu35gfUE7h5UKMpKLAAUPocxB8RMKqjCVRlgZVW1Z3
DvqHY89uNfuhzAdjP+ng7W1dE0SX1dgdKxct2kzTwgPEd74BX6v+6dkMmTKlVD7lSBN5CSMpkLtZ
9ef271zOOvDAFz9Tv551Da1itEKbUtBM0XNn5n8UiKTovXN/28xy73DdLXgK4C2DZp4rmEmSdiST
jpdJf3W0/WaNMtxADjR+eNs0AE1EDGbmuLXssdbroD0o9EzKYPuvRyUd+DL0kiwL9pGuZZXZVHXA
et9iO2vwt38fVXR4sXDUEGsLBzkbeket+rQJzPgxOXbZv5j8y88LTypNGqswGnx+ss5W9l5J8lAr
a8sZeHitCOCVRZfslMVKGytqE9TGzk32oSNJjUu+LxbuqkbJ44ji+0O6M6k3SHzYlRNw+fMd4aDm
bVwWA+h9ArNp7lkH/UrS+tPsHG+v8fLq0RCh4OIBSBRgiY+a6MUjlFT11BaqVQe5dZxjy5vrILZq
nyQ/b9v5yCwKFw8aWGwTBDA2ukrFGnduULsKtTYP8GsM321dw9dyO/VJwfRDpMTEL0HRtWe4uR4j
ktc7m4097ibwGP9G50N9cqLxm0Gn7O88xckL9EeGc1FF8Z3Wh+5LlTjjoUngxajhmOneWBuOzKFY
WRFU0DgLAs+tAFVwfScNSmaqoZuzoO+GexPa8MeKxfOupsbX23O1Zgh9sqjWA3RlLB5sMysyh8QN
C5oy7z+jB0N9dKAM8DprpaynZGX5serAvppACS/JOAx3ZHFWKnmQjscuvQ/Lpz5+nUpJ5mDlqHAg
Dn9AkUaFJOv1zKGCBMXTzMmDMn7S3EMqa/Rem7DL7ws3SQUpTdst8P2ketXJpyp5dlPJcZQNQXAm
jaob0bEME6p2N73Y9e72ki99ZHQQIVTlPpOF0ovgZZCs06PWNsYgNj3d/IZqMxyZMPo5/75tZzkM
3qmkcnlfw+AZ7euVaOc4cyzQ/ARFcoz3aS25TVY+D5wd1xsHsBaFQ2EhGr2K3cZs5mDs/kbHemuH
h6ZyjXnUFXAqkKAQ+1TG3upTNSR90ECvwnjPN2Np/2MA3E6ABSMnuPAHelBM2hYbgqH5rTu/2eYH
FV0RyPwiKQFfCWnU69mvpxm1YGVCgi6kfnoHDQKJgeVBgAEeZgHEhzqSIezSwUlDwIGrMbBSywvr
wFVPNNvado1JMkE1CGQXYP94VwXECkNPXeJUsRW00ETF/ddKMvDLOwmCiCAIQkoW1DYoQl7P0tyx
CL1amR1YT436xS3ZPiXF3tLebx+FBdyHjwNJA5wGTBn3cAQ71KRtVMVOUEeB9gus24p5qP/2028w
Nx3DQhLtrRwNWOO0UMjiLHEeQx4hcT7BWheBXzYo8n+xLBgMsBIo3uKRFZNec0jcQh3zNmCa7X0i
1Va+ZUwXvo9KG48iORDrerp66MTUUdS2AXDovr6HiJVk8/LL4dpD4IVbbCpXBysBEM3XBsAJ5cRo
JW8DOxqAdH1p45emeHTflC9lOu9vL/7KalzZEvZYnikR6ShsKQUSqLGvVFtxu3y6wAmCYI7wNITI
N2SOimlPzdwGlvrcNcbRTXtvdDSQzshUnNbGgoIJWI2AauctqMK81SxDCFMjm/qjte9C5277VCE8
wsVF0PeG4sz150MkSZQwSXlWyuucvd1s9tMB5Lr4vrAUhRYBc0eTLsjnRyXxmSNBP65tK7i36LJC
JLBMZpelAamwPu2DxPxTTN+a6HdZ/2Tq92z8a2kygagFUSZfdnRDQK0YDgmYk/gNfeFPW70yzMgi
dAEZiZebezU5Nq8TuD9b9d1mPmH3OXsof1aVX07+QHdJdkJrNeI3dNjeXrdF47j4U4R9URSEdLpi
dMHklFBIf+6V71P8PVGeU8b1Oaw2mKMXPT7fNrvyBOEAg1kEqF+4lSKNLAj0jTpLI1xDX5vvQMAA
p3LbwNp6gkISNTVsGl7kvJ7hsVQNxQQ1YeA47b6KjzWp7/u59nXzmJH4ULjfbttbHZDF2wjA08Fb
hq7tqW4Vs0YjTUAt66VW6G4sp7d+M1sKXy2EF8hGIIfFb8FrM8OY5JVeIvwC8YNS3ikyMDb/78Xb
FW238MzgYSLZIbgG5gw2CSWkdaDWT01k74bpc+c+2eVLW7WH7TMG4CSxef2WI0Kvh5KXJu1CXUdg
H1XGfjYL3YumoYImqCMjpuWLLYwKJJK8hxypFjicgimLWoUdj0MXDOD3+pqnY7PXoveCDsZOr0IZ
hfvKHHIgoo7iKrAmcBquB2YDmONkIF0LlAoQ1xgc7g+ufoxmEPxtjpgwd9gOH409eA4FRzpKnMjs
Z56kD/esbf3etbzbi7TyargfEAfkNRF5iBQcjUbjLJqcNqAFxcO0i2pZYxrfUeLaAPOIfYANvVRv
JwlLxkLJh6ANswNYCj0nGZ/VPjn2E3lJneKTbVSVp4bq9u2HUBZcfwhC0H2gCidJV8MJUiRzH4zU
8JzuK6SW/XDSts8fj0GQOgSunvdgXe+Femxpb5TI7cVftJ/zj62Lg2w9Wo9xjaKvbwGp552qbon6
dND36SOcokcksiTP4vJauzYhPOtd0bi0wYUJLszBnwv3CE3yT5CNksBFdH49Xu8C2EG0gFODeHMB
ge2q0ZwM1sQBo00BrbOxBwE+NX1n7p4dUtyb2tewanaNHu7d2g6fKppOP8I4yX+6UJU4kNQevBE0
K3e1bYaghtB6ryhyc9flbnggzJQh5JbPCzhUsZwcZY7Mv/iAhzobzGkO4yBOsrvQrH1Xu8vn6b53
x3sbbi+QqbfXeqVOBYu4JTnbHk/ECTup6ytGQFCaBClTNd/UUq/Qn7xdW5JdopbD3mHh4OkKMXaJ
awMdFhq/6soc8Yan/X5o407ywK44DvhBnBjMAYgSrePCUzE3FerRaDMLkuRtYijWqfsqfSzogzt8
ilrDY5q6b+ufxJYVWZf3K7qvcVl8MGfai37yaNaHuXLSNLBAzzuX4zuIR1svGtzaS1vjNTeanWTu
V1YbqS8kv6DFtuKu6XpZZtCNTgJIC3pT8ziXqR+RYx9ZO3N879yDqXyCXtbO0B8YCLhz7SshoFq1
dihfxpOvZ19v/6Dlrcw7DSDpjPgK3WtiljTNQNMx0z6F3vKhCY+hLEhcOfVX3xfelQr8lERNuzRo
q9e0yb2mq7xUyksrG4WwgcrUIima9tMgjK19Wf3QpMTvknGYglM2ZpMdWlOTBpPr18X9qN85MkDj
6iDAYMddPjz6YltTaCBay+opDfrfiXsgmiTsWR3BxeeF+7eBs0kYGJYCxIQ9ULGgyJPR9yw4vsFD
yovuqDBjS+FWE9ZhsGwW2oqZBvH0MJDSa61D1j/h3455zLN0l+a+072a89eRysj/Vo4yyFJ4Jyku
fcR3wqWWW/po1W6ZBjp5stJDPGe+A1dJfUE3h+S9XzXFn2AeDiCXLZgy9R7FALPCQpW7kO661KP0
mFKv7DdXfAzwwv1jiDujF7Fdp1tVbpYwZGqvbvmpud9+9m087EjOIrnmiAWlcaj7Sm/Zx9nv0sMg
2XCr02QbWA4QRSMA4H+/+PX10KJf1qrTQDF8aFYrz8YPqNjlMlW+tX2N2A9JTu2jmC3sOTs2q5KZ
eDymcecQ1Gw9dPPfnqjVkfxjYlGzKrRM7207CcJ8j9Uu9Fc39nu6Z1IXlq+o4LyAA/2/g/l4KS/m
LKETHSKbAKKheW1yYP1hgmDnVjVQfkwvrQhXQV02lZv3bhK0sTcMXiErXK2OAmESAgqA+gA0uF75
VHUHRbWjNKCzbyADNXp5dm8Vwe1VWV14wLCQZgEsewGUAO9ygfqihVWBDrMdfnHGe9Ch3baxdieD
y40TngPCAFPXI4Fv1BmTVeYB5Ka0+NDLsKFrM3X5ff73i/XOa/BWzVqTBzN5s8COGiNpFwKRnxKZ
YtBHECxsLfKRIkReCiAgEVdSZhmNHTcsgoRFjecM5jcWudAW0X21BEa/K442sFmpEd3lZeu1lek1
RrJvnK0tZNh8aD2E4jGuHORUxHRKzMzUtRMUtnS6r52Dm0i8yZVtQeDRwKGBZ4uwTJjSNB27qrKy
LNBZ+VxS+isl7X02xpJwZmVn8I4lB5Esr5iKobmeNcANJw3MRL9+WLLqtezr/O8X+yKe6xp9iHUW
RPrn1AlkoHfZ54VtbYyAKtRImwVkfid7m73dPjVrS3AJNBN+/QDtq3BqmySwOrgaZ8U6b+3T5Jvo
0oIwgBmNSnpTcQvmPjP3w/vWAXByOlRpeBcoR9NcT39v1gQuJa4WPa3v9Pyt0zWQ3f+9bWS5CNdG
hPdxsusW8qJ4VYDB9JlxNgtZymC5DtcWBOebjlRpzBEWWD9AyO6FEN8uys3n7dqIcNnbTZPbeYj3
F5r1UXk/F4+qjIt3dRwoj6qcyBtVUqFwpk3hDO4ILIejHOZZ8wb0xRN9cySEcVwYER7FMSQlMn4w
MiTvcfS7ppLExPog4KNy4KCxYJ+ZE9Oq1BHzpOipX2cVOvtRCmplb+9KMM3H8V87ItwWPmMHznC4
EO3XpPPMdJdXd2N7cA+D4zfvkE3VZXjblcLmtUlhfSy9n2N0PSdBnDdeMkWA2N/32ZOSEB/VoUI7
MLDIpu3p9vnhh/D6Qbu2KiyYMQ5zO4yw2nNSsF05HR3mmduLXQBJoK0QTG1QPVtI7Ex164RtoWA6
B7Dh02ct+nV7GGvXACT2CBx9Dh4Tk9eKWRddFCsMbnLkafQzjXb/woCFnCuniwUmRlidmQ6QLEqq
LFDKB0qUnZt3d7ctLP1jE3cknkMNvBnIKAkWRmfSZwgNs6Brd8xkvps8le3DnMQ+ibcPhucnXZ6+
Qr1TxAJkGXDbdjmEQagVeyN6dGZbMpiV9biyIAyGhPPEWgUWiufa2JfO4fZcrXwemXwuDGLihVmk
wZWkSqayV6Mgb+4Lv0w3O6ymiywucmhoO0fdT3gYc3OONTViZVANPxi47H7e/vUrl9jV54WHEcqW
ZdSU+Hwa+xTHO7GHnb1Vkww1bJBggooIjj0nmBMeRiRJe+o2fXFSzV2RlzvoN+ys5Njqm124azvC
82iOaZkpHew49Wko8UD+vj1Zy6VGMgIlIoKENHAlYoWN2BkDzCqNT+0v235EZf7255f3HzJrHHuB
w8C5KoSN2iXOoPboCgK0yv1mq9Mh+axE9R2KHN9uG1ouOgwh9gGrJ3YspMSvvaGwSt0pzjoaNMrn
vDuE88GWOe0rUwWNJPjtgEDhvhXHohcGGUuU/U/huC9/FrJOQtnnhafCzM2q0Ak+r1Tv7s+ylUBt
lvcfCiQA2aDOyQVyRNh1Xje5XusNO0GyyjBO0f+RdmVNruJI9xcRwSK2V8BLrS677tb3hai+CyCx
CbHq13+H6m/m2jJhonp6InoeKpq0pJSUyjx5TvHNz1+dLIo/fniAswWvmhnyhr1BlHHYQDC7g90W
r7VWBLajBa67ub3WCzMFxib0iODCQE7eVjZ4T6zM6YhXvh7AXx2MkHn6376v7O3a74mW13H5SuSG
DPtyWFmKtd+v7GkgvAek3/H7zXHPxq23Mj0LWwHVbFw7FpqpoU6qBLvc4Dpu0ip/pd4b15rApgAU
Z2uqCQuDOLeiJuZEOZZNYdT5q+YH1Q/n64eX4OLryrnBiPCqwinzVzBWyHEjyIevINBygSpp5sJD
AkYF3/Z8wPr6Wf4KnVJOo2mNUWVxDc6+ryyxZcQty+00f3Whp9bjQRAWa8nkNRPKMo9SQ5kL9eRX
k2z9NMq8nbGmdLZwep/PkoryoH0+Vi6Ah6/Mc/ufE4TAT4RDGMMWdbxBiCX3t1d9npXLaHmWvQTB
CvrhoE2hhpkjCCU0ieaZV3scoa1Mo2TcVfYvYbOgtL418qMkroB9gMQfGDEYQ9isXhrMjAsKNfX8
tdHeMjGss1hcb5JLA/Pfz1IkXZfmlllzuFlzdPgdH7a3J2zt+7OPnH3ftsekmkZs9VjuoRi6CnO7
9rHL36+ctFVCuex8TFBSRLUV9f5z/lGRdqwBzvA5RrAtxOamctiWsT1YEzoMTkjCAoBVFR8+zPF9
5HhRuUb7AOLNyyly06QqkiJxTmbzXO+dtb7262v14vNqrC/ruiEl0+xT1dTPHtF++S69B2VUhJTG
zutpdHvBr3ck3mDg4QALO975ON8vR5PzvBuNLp5OeZT+Xafbvgwnf8XGglOhG2Xu6UCdD8895QIv
QM7sC7vXT6x+GceNtQZPWvu+EqpxyM6buYbvp9apbl9Ma2XF5zm4PEV8PIRnegn0fyFOm+2fbwo6
P8lypz+V1dHSk+ZuzJpnUOr+QsfYbz429x1p03s/ff3g0qAzBVyMwEHB1cDCoixNavTaJFOzO+kt
DSoS2E0a6O6XpP/5L+wAC4fszKx3qA6vsbpR83Q0RGdohBZ9VPCoJnVwvG3laudjFKBRNudgF2Sl
6hstHjuXF7TqTqzcoYSYupFVf/Twgom5P31mD5qhFcodiU69LjXAcn2CLLUMsy6aUn9a8YUrX5tt
IJUPfhkICqD79tIXaO/lUJYiAF7Gu6Ldf7k9SQtfR4chdEBnQNI127QnwKmlTcV0QrN2v0345n/6
vKX8eK3ve5FLfH7wHo1dRz8ahqIT8+zXq1B/WsaW0/T4fKttk41NPr68+DxKeGDinvtflF+f5zWw
5I45nfpHo9r3yd3tyVlw0IvPKxFibjpxH7v4PBQEPO+J0KfsoxxaQCrjaQ9aH8D10BekKkU4Woam
uorrp0zEQXE/+Wto5IUxwABwTtjN2AgqULOtRrMeplRHn2EcJJoVjAUP+2EtV7HgppCZxGUB+B+Z
KUkvN4HtI4GA/ayfCieqx8hba4JYGsb592f7Zwfu2Ot+nY74vtAPRfZSVluZrUSG7+wnF4c61gL1
4HkdUMq66gUDBbeHxlJLnljSyTtNr+utKcw8ikWfpDhrxTEV3o543TfcLcNPbkqKYGLQOQsYM41T
pmVlSAgzyAbsnyk6vT0W+ELQO5omeQjMYvmcijT7iVerPwaM6IO2NcG1GXXu4Nx70u23fWqWO+T2
IFcxVfl3NDHnh6wc6hFIXtk+u6MvAkNzk5B5g31ilina+8KuI9/lUWtN3A4dffCKyC0nsY2FPm3o
lGhHvJWtbZcb6Q4i5nlU60OaBhagKFtoFyd/m2M6HOPR/q6JfgxsAN8Cqved3NTCBcjWTELdGPO9
9BtJA8ukxiP6CrWgbWRbh41G3K9pleYbkmbpQ8NoGzZpLo51NcmfCbH6B+jNA/RSyC70MiMNPU3o
2wYcoCEwkPy18GgSNnklAq8w+i0I9kXQorXihz64oBSpHHIarVoOAeiJ4nCaKucAMQzjB/O8kYZ1
PvEjzn49AezB7u1Ai2P/ZaAj3XI3+bslsbcGsL12Rlz62LnIysHh8Zi4dMZG5qSt+4ycLALuCugG
ZpvY+XH77LneUJc2VIcfOt40AHWcjCzyn1P+4ZMTn5+TTEhygN5V7an1rNqqqtG1Ts6o3YuwAs7w
X/x+YKDmpmNomakHm0aqpmwTLF2CwMEzTx1dGYGDSb7crRjBmYH572cnQo9Gn8QYbXKS9i+wDgUN
TQLO0O+xlgpaNITcJdp18Vy8QlT1BHIMeczJiXmvw7izYqh+f/PMNe2jJaeCQi8gHPMxelVId/rc
HAa8f9GhJoK0uacAfNLm8+1VuXpKzDQws14JmuEQdqnoMM6gutE0o3WSoxVJtwiq8ZmTO6P7TNmv
26aWHBgQPoA7gacEzkG5m0WlD63eDcbJ4p9G7aXf3f78ezFFXX+o7CCyQ34fDxblUZebY2YYcW+c
unwM/Ok348MONaQwZfe+99MU95Q/DnoSasLd1PXD2H5Gq0LAnWYjy5NRPg/tc8l/WBKCxStBz9JK
/vll4H+/9EwpOs9KfIw8oy9cBhMQeP1K6Lw0uXNDI5o0cd2CqerSRO6MtKBDY6Ireq9PD/Ll9uS+
v/HUyUW4gA3mOOgLVKlkdL3TTVxp8HlLD93KC0ozD0fQqtF9novQnPKIa0+uBxa6JOqHbV57WyP7
FYNNIKm+V+XebPbaWjh2PWj0v4JNGxyqsza6mkpxHek5Ao+xo06bMGCr8u7XG/3y+8qRWxt9RgXF
9yf+e7DcDTHbzZTfeW3/4RfDpSF19XhskXqAIQtXE3idWSaD2wu4OBTME+BggG9cUQGlc30/Qb/c
kZDqBURPr21d3w28/d6Ma7iHJVNzuxlOR5AdXRGDdnh8xVlXOWCjGZ6dNtmJBgVc4eehaSafbw/r
emeZM4Xxf20paYOmSlo/z2Gr075a2M1QRuVr5fQlL0PGFrA5aMvMLJKXW4v5w0DiLLaP3IVcYtsG
a8JqS4MA1Taq6NhAqLwp0UOZUugq4L45pmQMdJzydTxssHluT9XiMIA8nDWEENSq8C9NGyfJwG57
9EEDrAcaxFJuG1gcxnyNQOEH2hZqVsqhRMR2KzGMLofmgB4xKj512riyV65xHFCsQf7rv3aUR5hr
9h7ggbp9zLw4LGY4c2FsLP7aoQMx3/R9F056FYjim+V9uT3ChSmc+1fhbsgdoNtIWSjfoCm6Xhz9
yBO8nALf2N7+/sIMXnxfOW/SpB0dPuL7WhdafkRYmH29bWFhb15YmH/BWYzkZszPkhYWhmZreH9l
AFX+oGuA+qVpssBYidsCoCQkWS6N9DFYY71u0I+ue8jTw4e7ypCvtdCejoIrelsRrV5+XkscnnZW
rx99CzpM/YbGXkDX6llXVQHFiJJYi4daa/UYY8hkiQfE3/lUha7zYvAtzfaCryzL0sKfDUndOk3j
9oZejViWjB/c0nnzBn7vNenm9upfm3knGptbx2Ht6hJAj03CdRZLwJs32XCXWAEvVpD5iyZQT8FN
A2plTy3tp3aZEoNLCcTTDq/Enu2zbuWcufZhVE7QxDYL6SD1qYasCfrva4vZEhBHJzSaLdOebfNY
jh9VXZszMed25t9xtlcauLFkzJEnAxRIP+WazP31Lpk1tyyQq4HvDFBnZZdkFQXroNaAgIKHMo/Q
03R7sde+r1yNfPRaZEiEe2LFxrZBxJSTtZN4YSUQDqIsPtOizgjEyxka29RMmUPj02jI5E2wOD4W
nvuWo9f9a9FDwpNZlQmODYBFg6LT5HbupA18aj7EaXnXm3rYc+1XY0P+cfI+3R7+HFNfBqwXp4RK
wTw1YPcbJmxg2T9Y8S4TJz17Mv0U6MK1VNeiKSDh0IwMBBb4yi+nQZqakVgt048O+z0VX6VZRMPY
77LkVNb5Sk7qesoxLAdYSTQPoJdXvcXRDidAxFfqR/TlR6X+Fs8hOKIr4+329C3bQWQNTAW6AH3l
kHULMEXpTqsf82RnuFlY0U1KXi3687aZ6+NiHs4fM8oxO5HJ7MxW6McuScNCy0RQ2lowGMnKcJbs
zFA8Z6blBgJs3ixnexm3FHUSnhlH19snZlTLwF/xtzULyl6w0UlrIJdnHFsXGNxyL2IAL1dGMf9K
1afPR6GcSJCAl2UhYYORwJ2iYo0AZHEMOPZQIEG28+qFnkzIqBpxbhwleYNKIyJ2v1/x38UhgMhw
PvOQZ1LrL0UyVH6flsaxzvug33vI7N32qDUDikeZpc7sohXGcbC/dttWrFAiXXdRIzBA08t/BvD+
9zNPIrnTcLPjWGdRPnDUj9sO95zlDt9c3u8dDz2pstzFY/u16NyIahCaJe5GB6lI7bANI+gsYiXU
BugYpRDtbUUW5axegVQvTgLSATNZBuZYrT+D7j5r7No3jn268ZII7K//YpL/fF+NVxIoYE4xc4xj
ZuxodsfXTtTF3w+MDEhrkXq/UlRFVSJP+tjE73c+e+2nz7d//dLZRjxcXPgHkZB6bTnSz6emTMw5
gLyTox9Ozq4b0s0w9NFtS0tRJFqa39l60MOtprzMTthWInSc1hO9c/1iY5T23US8cDC0LphGNOR6
a5Tui6M7s6ncRnbhiWxisIkCWaD5d7J8MC0euM2v22NbPCzO7CjxBY2dYsq51I9T+QWcCLb9PUn+
RdYC5FB/5k95cPWGaOFosIHs01M3TE+dgaJYjZpLvIafvm4Dmzf2ma3ZJ882dsE6N576ST/qYxbN
6nzs0eWbzIFuwFRvJEROEpANls23avxS63gDvN6ez6V1gyIk4gekYZC9VG7cVi+lBZYWzKeNYOkA
rnwo2PZrsklLHgnBFgQrKOLj/xQrpBI2qlIY5ZA+MXpo2iet/yTSTyAI2ehi5VlzzXGMOT23phzG
lFvxOA6whi7CexsCEhkIR0bCQ8QwG0Ov77jd76usjrymCXVPfh/HPGp5stctI+oK+VfSeGHL+crx
eN2Xcfm71EN8qpM2tea1dlkV+P4vK75jLrJ8XaDn+5T5gW7QTbzW97u4wn/mXo0TU8/MsphjZ5pk
iuqUfHEGLaozsUnomjjjmillc7YAxDo5w8Zpp205vNRDVPG9tdY6uXgZnq2vSmI5lJPkUNHRjzFU
76gxbmMnD+qiejSaOJgSdLgm4M7OppNd5ts2L1/E6NxPHIwKtNjSpNk3aIWgKYusJA8oHZuQF8n+
9r5ayhdB8xvPUTA0owlfZfQcstoX1J9dPr+vKugLaluD3HXN49Sg67qIH1OO2LPkwYgS6G3bS/fY
uen55XB2pnisyxy4v35sxIbdU21z+/OLmxlkVe9ZeaBmlKPeQb1Ww3MAR1b+20eQXhRdkFFU9Nvv
1viWpmvYkAV7s9wTaEvxKAA2Yfa6s+Ew1vtC8ymSIvGGVVv9dz3uJmtrG5+SNZDhfDIooS4eUzNn
nwViMfBXXZpKc6b7Tlpg5pzpd+PJgILjpPSykxfr6NTqiwhQze2oTdvbU7pwq8EuhocTAnVcVScS
HTRpExepfuyTnUMjOw2tNXXvBae4MKHsTSROe7sjGJo2lKHBvwJZ93G3u7CgXJuZ3jcuK7BOLlhq
wDICnp7+fzSh3JZ5qQ2DOcFEzF6FuM8+jJKF/uSs2wOvxgZyVZyQmSRJXtAcb2pqRr3cABMTfXyl
wewFAOjcrHxVj257O+2Yb8ljycl3NuQR0IG/ylWE3pJDeQae66hSQJ5GzRnTJqVtwVx51Px739lx
LQskmv5uj2XhuAcb7x8jympoJU5hFEXl0XPrQKsglwEFaOORZSsHztpg5r+fHQB5OZTUZwSDIZtU
hH6BHsYVEwvJlFmiBDVvIKTnuveliREFmKolvjwmxt003iPk6r8M9oezlGAvBlwTdYoZsHGVpWxa
J3V7XR4nY9c0u6bcAdpze0mW4knQI4No2wWUEaygylxR3RK4jqbpSE1zH+tJkLHu0AGt01N301fA
mxvmrhDd79YSDy4lYd8UYWutLdnCaYOfAZwC8lJgI1ahKbrfax7h1nR0QpqzkMgqvD3QBd+7MKD4
XmqQHpBjdzoSYJDzTU3+FrkeFM1Hefjg3sAOorUEDZuAXijTGYuk7lGJA/c6OPgCn62cBktRAtia
8eYkaEKeW1ov/Q6F5BYkc9qEUKYH9Sndc6sIK/eBWdoWra7BZDw7cR409ovu/vj4DKLHFagYADBw
ryou38UmQ9JCt47C2bbeD7dOkZffWisl/IWNhaoZ6ouQNkHJVGWd6YFclJwZ1pHmj0XbRM2UgYDk
d1n5Iaqm/2JEM20WtMscZHmUuN8ED641dRY5esNBxm9Od8gNoMPoGkRmyfeA8gTuB6iShTxBY5I0
z0fYoWJD7HtRBVYXoJljxceXNtGZHRUUKyYzd3s0UB0H79nNeNB9mNQe3n1uQInkUGwCPsqCAZ3d
o8M2X4PwXxNQzQZAajejhgmwREokmg0pCN0qnRwrM9d3wu6aoDa6LEDFu3i0EuSJYin4jjvVmykG
I8DTsQ4FsASBn/ZrFZx5ryrBHbYx9OnBEIKsCFGCu8KOrSrVBvtYtY8c4g3lo9GuPPGWTeDOnYv2
aO1WTqWubROgDmr76Ij6LSfJo+dXIKi1N7cdfdExgKX9jxnlVBpYkspWh5mMgO/UG6LxX+QzMVd/
LMxb4OzKLTKvzRynso85dHw3o/l6ewALIT0o92ZuMBS2rx9HmSHTrKwNcnTayI4fSIYgZUvZA7QS
V+E0i2tyZkvxwUmMuCpwSR3LzgxyM/Rq4FzXUkaLK3JmRPGtrmsmKt6NtOEv/ePobGwjdHrYYDdD
cKoGDg5FcbvPUhw4WGur0h5Nd7q7vSKLZ9qZCWUA7mDqpcYz7NS08h7QWytCRwMVsYBaWFCTctx+
3J6LlL8DiDNuP125fYDXEk6nl7DXkggCa4FFuhBSfpH4OPYfE2ZAY20u3EO4QDnk3KkeNb+uyVHj
+5ru97fHsbTwuNpwE+DtA4ZoZSsyy8mLwkhwhOaB9las0YcsOe/555V9WFadM2XzsvRkYzNoaT96
ZAUmuPDmRbD4ZwTK/vCSIoaAF0aQlDvg5asSFYJ9qW3QmF0F45oY3dqAFD+DrkORQOGMHK3aQwb8
eTAMAPt2txdl/oh60kN/xHLnciU6YZRAADRUpC0tSo4Ze+01yH+iNTix/zatL7X3wnAM3Da3tHdQ
UwdiFi/4WeTh8rBEv3/jg7SLAHliAoL/xem1KBsohAQ3tw3NH7oe1x9DyuTF4PfOuQlDE3rx7gUd
D10KZjKW5l8KZDMij1trsc6if4MCAEyVxvw/ZZ9WvhhqNjJyHMcXL91k3UrMtvx9gjcqkh9o8lJ2
Z8XGWXpPkqOd7uo88IeVKVvyN1Df4QQwZx9X9yeK59zL69o8WsO2K7coSbB85Vm3tPznJpQ9mqfD
kKMFyDymoPGX0WjeVyn6IlacbGmiwPhggNMAgrkosl06WScT0CObpnlkLW+CzLBk6Ld8DRS45GEz
URt4YxC34f12aUXPassaRQZGRcPaZNK583M/siYNb8S02VruByWr0XEJgnjAst9F0a+BO47TdhSt
vf4BKTWdvEze8faOeY+4zrbMuwEsDvD/iGZw26gDqo26NVPhH8oibIxwACURueNTyMgrsSL+l15t
aytosxB6S3KNiEJZsyvj89/Poiivnaamtlr/QCvJ//Z5m2859dYEs5XT7sqK4hkF8SoLymf+wU5J
0Ek3MLoXX+7L/NmgDgLp15Upnd+kV1OK0A0QIqRFgMq+HNUAhBfnzeAdnNgEiIgA3QLsFxjZbHDw
NqwxAi8X4gGwAbEzTO7dFTprPt3+EYqf/jPms9+g7rnMEV7Wd97BBirapBJvV+KH6FpC74V5zG0e
3banHCP/bw+oKTBYosdPzaf10KaB6GXuHQgXm5LyIIvjqEnWUqhqiegfO+hFxraAeOpVIrhFKsLs
Y9gZk/IZDMcQNG2qh9YHyLi30peuct/QL/O9je2QiGJlUmd3vFrYM+Pm5cLqLcrWlZ95B0t6T7Sh
dz4tVvIp6ovwfYCAEMFrUGW/TrQxTrSSNa5zsPUXv6wiGd8P49GUB1bJYCg2ZjdsYtMPDSfZtcYa
3YlyVP9j3cGrYwakg/ZJuW18D6AfPsJ60eM0k8Vv12+20o6jIucriY/FpcTj97+2lNlkDpi2q953
Dg2euAHSjrs2IZ/MUn5qW2CnkrG6q+tu6476TiIZ97Hr4p+RQkASWYp5rCoHTprGcWtSzTmk44P4
bK09dJdcxT/7vDI4Pc7Rgpfi8+BdDrY2/vXR/YbbGscLnj1YJrAcXboix9eHeBzcQ1X/LNshHIu9
rf26beN6DHNEAFANYOPo/1aTE81kt5Pr9s6BBdS+g3zM7c9f+9rl55VgzZnMKmE+Pm+l2l+l2T4n
vHrUTPHAnXrl8bY4Eoh4YEHm7leVrola0oTayeQcpN9CkjcN2M/bY7k+bjEWsOwgdeI6KIzMfz+7
yDRwudsl6dDwCE0E1Cs5aua4Nvv6wfLWjtrFwZzZUuaNVzKjPdDiB7NMtlUhInuN5ff6wrwcjeJc
qWjaMXUwGopWWjcqoa8i/KcORIlO98tbE5BeGg8o2JH4RxAy071czp3M3TZ1R+ocevSr8tjfyeHT
7dX5p8H88uQG1zbob3E9/KNHcmkj0SZvbMmUvAADz10ollvlvjDrLmpxW4twtDsbuGtPbgpzaD4N
bp9GdOTJXS2sMejBsfcyaty+03levJQlyDYSj5GvNKPja1W20w4n2PC188D9UUJnZ98DrrevLQdS
HtKPQ64L6JZnLK2DGLWPDdMNvmFuO72KUmAN45QAmpbGj7zl/Q40O/0+RyNX5DmQeLNE6m1K4dKt
1bMhkDpL71nO0C3ijh2q127/FxpQf7uw/iCMXH9pnYZtC5P5GyP3/5Jcb3dNTnsI2ADQpnVEbsFm
Tx46MJT2Qcx7RHd9NR3y0UkOdiFYKEGGFHKoKm/tlP49QkUgcKvUCJPa6iLCY+3Zn8rhET0LbNOg
6+rBqBmESAbQ38lsqCIH1QxgUgm6+HK9CquxiwMzS9ONH1NrO7lmfYq7tAjTnrlfYs2ptjGKcXvS
29quEkn+UHOKsogczTvukm+1PaYhGodJMFUyObp63IdaYrahIbI88BqjeNC4/ncyGGlUCu0ViVH5
C2T+t31oaYfPrQ0o2KCdGMfupQe5LXp8CRCwL3FvQ1aFPdiOFTCTfPYmsSuN/mOJUlxPM10JILiA
oYNOQq23ta4w7MGwkxc3TbeFVqJHPHnI3XFlVNdhG8zMBT0HqlpoEFL2XtKC9lyXTvJCQCWD1Eb6
iMU/DJ2zvT17S3scrVRzPDxrSarDoTFNxGRj/0EsZYyRxl7rclq6TED/NnNIoh8SOYbL5QErYgx+
a5G80LgNKl0GoA4Paxc0rvbu9lDUktT70qDTCbkTVCvR7aDMmV/F4zRabfKC/vq9T8cddu5Djawp
3nCBRvVIFAPwEeSNtcVTnOsr6ailJTs3r0QWXdJ12ZiNOMom7y9pm1/stN0N/VrOZmnFoEcNSs53
kTL1VO5pWlhuFceHyqt+EPASBK0RrwS7SzaQtIUVYIBwOit7qmnNQkfpVTuYkxaYSM00+Ur2ZCHI
NN/lS//fxPvfzy5moysI4phOO/RO7QQJ+PxAK8X26E/8bPLu6DRu1InpzhlxvGn2ivUlp0R+bY4H
UDu/ShYwKj07c+v4MLr5luZvdcs2+fRG5co8LtpBgg3ZYugRXTXAZe1odXoh4wMvQcUvPoPyKOjc
Eym/3Xb9xfVywQVrzUR5SBhdbrJ6ymvhoJ/kEOcbiz2xNd7she/j6p5bNXAgzcSRl9/Hvs7Qxe/H
h644oZW5ON3++Us7F98HjhPAEpyuaq4j06TvlXGmHXCYm/CI3gpLzUruJWDHT53F+kgXhRdAxFXs
gXgwonIYvT1q+Guo1sWBgpAC71jM5RV96CDRe16aDF4pIvfJXuvFfIdhKeEOgHVAFiCrBxSAmqWq
SDNYo2XFh6lN642ZOTKsbB/ZtxK8IDQ38m/TUJaRWXJvh8ZKcIP0Md3VmW7jjo3Tny2CjO3Ikjp0
BQd1h9HlOzB7/OU1iRcxI0ZkwNgUFJUG9b26+5359kPW27861pEnKcwu6mmGDlB7Gj5+YWFk9pxj
QNPclUI04UaZUd2LDxrIs+PM2iS5e9TLan/bVRYXCJcJTkB0p0AB69ITEaWa0m3hKZYXB1VOQ75i
QMVozrfIjH38jwUV2DAkdT7kWqod4niISgaYIzERK1nuSyHt0GvLh05oQWOWEZPGjrjdS297D9Pg
7xOnvHPsLpzJc71xeEIpasOKbG8Ua5yPC1cNyFMQFsxKIh7+fTkLhs05TQwPblo/OV5UGWDumFYC
nYW4au5s0X1wtOA1rjLM5Y09TLVuaIepO8X65zLPI1PngfQhxTStHAAL7xq00VigS0MCFy9bJUhw
GBnsMsuTl6zGqvIfmudEKdt12W7SzNBp7z7uRLDnYYcj5Qdsx+X00a7kAtys2mGcnimQKz9vf37R
hfA4n5EceNoCb3H5fST4KtGbg3YYRtt40GJHD1PbEiGtwXdEJXr6itY3j7Jq6GPseu2OSDePkjb+
hldsEsnOijcF2vNfgaCJf4y5a4R1QfpgcLUWhYDefSANT1ayo0s+Zcxs/x6kaWcc1uWP5ogtzSHH
pLTe58RBi44J9E68BsFduBHB7f5fKyojrT1pjNWZrR10A44V0u/d8EDpSgZr0QjYukD+PefP1fVt
PZs7Y1nikBC2H+GJWURtBsli6KAYG483a/Cdpa2ChzkOdeR85qD9cuokZA7xCqq0g+bQoEZKd/B/
5+y55dCd1le2yrItZCCtWXEXL5BLW5aVFr6oMDZtfqh1SWAUXVRJB3cBWJz7tbLK0s4EWui/5ua/
n4VpOSRwazvH0CS1g8TY+VMbuP6X1jxmjRk0ZXh76yyaA3wVIPkZCaUW1azB8Kmo58CzBK0MTlAI
GAU7YoOlcQ3PujCROOmhszpn6+Z03eXI7K5PG24gNuvSAVQr2fc+tnaDlm0akaGgJ1eO04WL69yc
6vjNkBVV6o24+WUAHrLug/qL87V18X3FB3NXFO7k4PuyQpwUFGvlVJXR5h8D4FT3TUCNUWVTY8B2
BmiWHQYgyE/TjZIqkDu7R3CywTGdsiAbcPUNzkYv/FeT8u960Qe2kSPYcL+Mw/DI6xq4zmxlry94
DAaOhgWcsyjsuPO8nzmoM42mnlWIqGS87aG5mfN7DQAslqb7MSkAylnDASz6zZlBZR6MifbM8vT4
4Gn9k838+7LEuH1EVtMUSc1Y2RHvIaESMoLcE4lwkENAbk19iwHdEpdMDpj33kZveNk9WbLc6uK7
k79WAQfN3QBKrX5fS7JjJtY9qddUnhbnGFRU0CgE39lVEnXS2hSsufMzJosDoj13I+hGt04LHaCv
eblyD8377mq8s54X3vHgBFVD5KYGKJfNbzOAbCKS2xvPeEzGnxXJghjnQOGFsbPyTHsXgriyOXfl
Q5oNYNb3vqwzJzJ6T5+6qokPqXOqRhbUjhFlIJaRBMi+9uiO37xpp4GrDv/tpu/8oIcCaT1loTCq
UCtFyIokqFK88eQTc/XIh+5tY5BnyN7uqnHfolurkFYoZlqBeK8NZkjJg8sfMn3CXZEGWguW/CLQ
451nP1O8uZPhOcve7HhvM2j3vmn+18m+k/wuHYfo9on73sGmjh3uhSMX9RZMgOLPIh3w2Oiz+JCM
30W/KaYDWoIDN5WBIX84Uxl0xt50+hfNfi4BDalYijzKtDFBwFgPeuDoFIxx3v72r3pnlL76VfhJ
wA2AeAAPz8ttHZN8cozC8A9O8jSabTR2X31E/MxAyxOk2SepAWG8reVDVX+3TNxJEySK+F+aLkPb
hiIA/TsRPCRZHcrx2LdeRKAXKabt1P6O6aNfkSjma5mZd73O6x+NGBZeCyJbNSxvY+52lNrQCMev
KWkNCgBUHJLf5SAj07jXhi8lafHg+9rWT1Xhbpi16ZG/MdOdpW8LQpG+tEDE8912SiiBPhhavsub
Z+l+qvtdTw6iOgr/y0D2cvzet/mdU/4s+IjUrrev05UQeaHcac7JRx9wiZle2FauR8+TZZuKmKBO
DZnX9FkT9wV7mJqjDZen9ZeW/yLZHQodHxbhnW8agiMdmDe0tLjgrblce9FMQ9MngIs58UtXP9XH
2761EOiC8Q2hOZg4kJpRHZ4I1qddze0DmMqe/BGMng7ydPKDdCj/jMKaBzAnJK8aWVwBleiaN/YB
TIdRGz+2Bl95ci+EFBjIHwvK1TeCZLUXorMPgCknNgSzrK+3Z2rJACif0VEEK4ChqEcDccpxbG37
gP6xIHBF/i8G4KHTBguBN8FVeswqQSgjkJ0+FOAr3Rc//sWvP/u6Mj1NI3yra/H1mn8qzWdPrNXk
F65FZLaRcJs7ReC0yvT43WT1ScmdQ92TJzJ2Bzp6n+lYf6JmHE1ush9tscaUv+S8SH0A5gSZLJDg
WJd7A2jXwegpnLenApeigOJQ1Y/JpoTgysrqXJnCxp/VynDj4+ZHvePSFHWQBMl4lx91674pgQ3c
ym4FgLZmwrw0YUIotO8hvXBMy6m/60z0DjaQYzhUprcGK7gK2zAapC/n/AJYsFATvjQlk6qkSQpT
+pBEfGh3OqVu4DtVij4L62cHDOlt97t6hM4GwYcElRj05UFn59KgMXDbiv2aHVn2NXXujfStwQbK
1vJVS+MCYBTk17hyrmXloJpgFl3nsyNQG822TYtt7YkHrx5+4Nm2t1v39+1hLS2ZBZp2ZM2RfLrC
UHFpDUnsO+woJgfUfin7JBJyqM01cO+iHWib4W2GjgT0NF5OX24WeG1LyY7oTgkagYDzB29Xzrer
DYwlss5sKO5HEyDTaayzI16IPwlJvkrLuQfyAbX19oeZVM+g5rVXdtWyTQIBPfgEKF1UP0TdY6pG
wnCPop8ofXX+j7TzanIbabr0L0IEvLkFTRu1DNhquRuEZkaC9x6/fh/oMy9ZxBLL2YiRbhSDZLms
rMyT5wwlvNM/KITo/TvI6jfMrU/j/5oTmUekdOrp6tASyCXhNeFtKPcVWor/YlPAMEfAjm9iyZZN
ehY/g1QOki6tUy9FkjIfLc+YHG8ettKea0cKSA29jlxH2tUZHuzJV7S4LL2kgR1cD2bja1yFD333
OfJxubc3+qoxC8VmIKu0MIjAucnIg5T0QOFNdb0vdEpTRfTkDJk7SVtY+TVTS/cXOAu0x6niXE5f
qpda1GVN6XUN3mj4MiHo2cx/81S4PaS1vbd0iC9Ug6BXxdxRZhRdomlS4VVpoBylZCH3nQ2Uk5V/
TDV+JWp9kVu93ZjIqyiCUwYyl3sSpDRtTIIjDKW4ka0Yq636okgvzkYCYOvzy+Se7b0yibo8qoLS
q9wh3gPkvD1nawfo/NcLW9uMi0ZSC369/aOoeLf1487cKBxvjWBZtrMRxEadduYygjk6SM1mI+PW
5wWPM8R6ndX0LkAK8yh9oIn29gQt//vFo4flpSsNBDzKBcCUhQmSQXf0lqmXXivND0X2PA7HMvsW
F6d8fDTUh2raMrhyWrjweJ2AvyZ6d5bxnk1XB/t23sV17uVyBVi3DaQXK6lp3C9UaR9M9L/fHuCq
vaURkMuIkrgYOYz1XPhVN2LPOcavlD9/5VvtEX+YIIRJ5B4iNjGBSVw3mxqTEpkSPF9eZtLF70LL
L+0GztQOkBI96p/qUDrExbCTUuetzaRDbUQf02SCbgEQ0FB9Ug2qhmWkxC5uuvtczPP4rrPDJID6
IShfWUIFHm071Z6wg8h9SYNU2WfyS6kZ0b6sTPlQ5lHtmvwvT36uD67ZdNG7IIz93VgPyaemMvlW
KcX5rpRqOqvkoIphn6tDVrvYmYG+T8mbmvN8yMmg9C5tpugZxIHzGMry/MKDTnoCeefvWab4I2QF
uXLUBo38NRAUl3KEH7tqlf0Y7E75KFfKD7vwv5eRhApDnLVgEKNEPgySheiwhaYnBImWnrtabP9W
tN7/okmy6jpjYCoHHv6fzbJJTmmpx56shE66j030iv05rJ9iRZvcUAmUZ/pL/Z9Ooqq92wVIkEpJ
pO5SPTees9Ra1EiV2lVQmviQjZO2H4pk+FBnmcX0DPXGFls5osATKb0sqUyKbqIHsPox1XhfcW92
L7+yRtlIPq9sYZpYwRNRv4ceRCR3NFobpQpDz7xAL9xo/qEk76PhuWcCbx+VFWdJohIfQPGcQEB8
EcXD3NV+G+VeOkEpn7yUtQ2KYwO8sTJZxAC8SLgqeXRpQtQWKho8s2WdeVn45L9a01Yy8Nqf0VoO
Xn5h2+NVKlzGxWTMjVJJqWcFb0Piuwg9HG7P0toAoIWhC5u0wHV+g5Y+OZLCPPeiamd0X8ytaurG
98UKdplFU+b3fF93Ds6BFOT/1883hMg8cBLfkCc+b70D/N1utV4v94XgCmEeogMOLR8SQOJ90kxp
UIdJmXqz2e2asnvStI+E6Hi8J3mTHHttqs6NCQfPHlIjS5wihdjinY07UV9vz9XawVtQdaQJoB0i
13F5V+lJNpo2iAKvDQ5F0rhdXLiZsi+Ot82snDv46GkWIgaX4WcRlqQPW43qT8aRmIO9puQf9dp4
9Ef1x78xA0aHpjeIjcSlIU6sJEOPMi/UOo9agzsM6mNpbHEKrUQUC2EFD3U2wTXEMqD9Jls04bxJ
GlzV6Q7mEB905X04fzRjuFr6wfW3WuFWNsKyRIT6pG0hexOCpFjP2XNKUXvhJynLD3VR3H/oF132
haoF/ilEYy53QmbFtW0VReVpJfk619gqm6wcG0Mje7+QQHFoRAKgqHC0JGnV0jPUfXY6jV/qcb8l
rryymw0QZlBV000EfE8YQ6V3ShqnfulBCPnalweUt4CkSrY738n5xB1CNnAhnGRX87f4IrJyRa9i
hLe8MSt3HX+82zt5bbkXBuKFKgDhPLFiPzUsUY4KhjeF6W7aj9PWVK0aQGcQYTICY/J1l8stS3h4
4NG1Rz2o2qf8uX8A3Oe8F3Ff3OvCiU+VwrGGrGaCLPWxa8OjpjzdtrC22OcWhGu2tSqltoOeVwlc
c4Gl7gmaDlL/F1omtw2tTRWt9I7Do55kjwhBDqN5qidIDr3gZxU+OlvEQqufJ3ynJLPAqWXhfWJJ
fSBPpll5TfFlqnaqtdXxs2VAWOp4SMou1DCgZw+K/ODfJy6/HAXKrqSL6PRBDUjMQ+hdlelmJZVe
E9W/tYbgXs3vD3l4ACBVs1RD8B/CZqLNeAatNJSe1gHNBvC2scIrW+ni+8JWahS5C9uU7w9h85RI
wxs5nKPpR49k+TZuwpXFuDAlRG+0AJMjCjE11a6M4Nnb7b26ctFefH4xf/b2LLpZLWqJQ2Ehz2O7
PtWprb7v1RHQOi5DkkKiX1xvKaqzsA2cwtPNgmo7yB7Jme7UnFk2FalPYKh0MNu8O4TrLrM6qTD9
ghXRq8PcND8aXT92bXbwyy2Fg9XxLDBydhbVRDHppIxWCKjXLr04eZkfu2TjabO6ImefF06fKVfI
uZomn2+SJ0s+NMphqJMNX7g1BmG6FDPrR3LhpZdnRzs9Do+3d9XG50UJb14DQ5XGVumZ+Q6CVWkL
v7F2/kiZaHTBWSQwxPSs6rdlEhZsqSrvow9jo/6SIj/61CaB/KRrw7xxuS5TLkTwxB8ysLGFJOfK
YxXN1I8aL00IRHPl/dxa4U5NesfNps7aKVxWez+J7B+pFqlbcDVhJinEQZNOJYQ8jQJAWCwdD35A
15ICVbUBOO5rv8V6Jkzkf39+Qd3CiU+DiXCXqHXtzJNCn7Y1Bf4XKxs1IsU6i1xj0qWdYwzGfTvj
vwwuL2qIF20gf8vuP/M3wywViq41YEX1F6v8YGyhuoTT89/f54Yh77SgqJb5PPt+jSho3mYyjedK
tq/CT374a2m9v729V2eNghGAPhIQV7JjtdWpUj6YzFppuDQ17TVfPuoJ6MwNX7BmiOCd5yOuhphI
GE3Tm85kR6x+14M7S4zkTR3UxlUVFG+0RGl3t8clhNx/Ju/cnLA4FMbNOOsWc8b30H5Ls6OfHvP+
TXO+3Ta0tkqUBwjv0QeDq0m4nxWouRLNkaB3775Zww9/PtbRRpSxPnX/MSFc0ZWK3MncY8KqnyLn
UM5PevOkRA+3B7L4yTPP8N8z9h8rwu2s5I0dZwUzhszdPB6DdzReDtYDqDLtN7QE/8IYm5p+SDjr
iaAu93ZZSmqrSRzWrGqnJ9lMjddYbixouzLlCeYOGIyrajD3sI3GMnib0dr4AatzSpIW1wt+9gpZ
Vdl24od2pnpK0L2v6uSvsfFpJ4BL0+39rc24ukfOjC0/5uwkBxU1s0lK8Xz1of4njx+LreTecnqu
Fo8XE3w8ULOi73tpITPSuXAW39obpyj6YBYbl+z6CP7zfWEEKQmFIpNj1QMH6TbqP3X+OP0L1RFa
Rf9jQ9gT2RTPjdNjo/Hnke7i+Ss7X3Wjov96e/NtDWa5I8+Wo6cbMFZMzhMY7gfIU4FN9vtI2thh
W0sixCVVOAI30bGCf4+okluPfm7/G6cKvgCSMP6iX+JyJFk/aWWPSikbax+8l+Rd/X7sNsaxOltn
NoTZslAyliSw/OhX/AjHY6s8dv3vf7EgxqLYC1xHvWqoTZ08SJSCqVLT59z/vsBJ5cHfuOlWx3Fm
RPCiEPakSqv5jANQVu248XjQI3Pj2lld9DMjghONuyrKNAMjqvTJgkP2fs4+Suu8P0hXUfG6yvKg
ed3H42BoPJjpAPk5APC8vRTXA9AIDpFDIcEOq6VYwJtlFbJ9SdG88d1M72fe3pl84ZrB5SJYAjsG
cZrtCMfCV6axlqh3eEYsH+wx2ZE5vD2Ea9dOGYXXuLwk3KDJly8PRTWOM1QM4O60cgpe6HB/I5OF
IkpanJw62ggClxN26Xh5DJI0pLWZ+JbOxEtjgT8kZgJuxKva/Zx8r2ccyU4OfmjaxjFcWxhOMjaA
plxjewBehk5Ut7rnv0d3wM83HPz65+kRJEcN7EZ82Y6t2vRGDGOanLwDUBg1r7cXZfX7JAtBDSI5
CV/D5TzVee8bUoQqbDPt0v6BHpXb378+3cwL4JMFIY50uZg0DK10tGMnNLzKghv6MTJRJrr/aNAH
hzwviRgKweL7xSjQoKvgHPOUbFQ+l5Ez/JDGcIvg5Q9KUNhRRMfw09CsRCpaBPc6OZWvtp0UTxod
BJlIlcjaz3G0iEu+VIZO/Tl7qKPnZqRbBf718p+02zhAK2sF2AVdSp6kBvzKwhFVeqkMDF2SvaOv
yw9FdCdIYHEB598Xa2AzhBSdrCL9NSnTMWiaw5iHrlpLB3DVt3fF2khg0NRRw4EVgsTN5a4zyrmW
ipy7S2+mw4euGg93f18F/8b1S56XfkXhTlH0PC6iIdE8yf7ee92WjM7KzwffSYsn/ZDIT6rCQnSW
nCk64ELPRnFr+KLfH3EB3v/P96+ooIM0t8za1sj9/Z6KF3RzKNM/3D9FXCh0LvJKhkhGWIKa3tHQ
UAYNqKXpRuSytl6w1ycfTAak8CQX8Csc/8s1lunjb9sy7j0pPWbIQ0RuFOzvHQMmYMldEmUqzUxC
mBWEftqXejjAW/zmh/GuaTcCoOsrCwPMEDRpgNmoQF2Oweog2RvJhntaWhy5pHZVsW+kY2pvnIct
O8u/n0W+JWpySjJiJyCMr6W9ppVH33jMNmu3q4uCNCFt/iAaruoGraJm6VioPdKO+b5u5b/7znI1
M/z79sJsmVkO0Nl4VDhEJyNWei9v9aNGajEti79sLf1528zatKExS5EYKUH5qoSr5Lz957LrvDj2
LC1CgiSD3GvaN/X9ImsLfBI4E+gpciUiIwuS063ZWlrrGeZDbnzqnUczaF07+TwEP6f47tTFYgz4
JK24UMqJzBGN0SZg2aXWq+bH0PKgYNKajatkbYE481SlHYqrV0SZZCDVtKuSzgtj3S3l00Kdb5eH
28uzboRGBRKoSyue4IUBQxWJrOutR2JJH/f0hRn2hgdYM7FQeBB680Qlg3W50eQQAJiks5/T8nML
PiuXP+pblNJru8wm888DyFja7QUbcU0Fl9LAgDdOnq1S/+AUxrHs631p2E+3Z+w6aiWCpDkFXi/y
BVe50ogePlIz6ejZc+da2dMQHQxH3WvDZyrhG2HT2tSd2xLej37ttAPqR6OnD2+2/QWZe7eKPt8e
z/rULZuMxC9iTstvOPMDYFLUkQavwaNPTomOY/xczjt7K4G9ZWX59zMrhhLkStxiRZfGByWAHAzR
S0v9IDf3wWYJkFge9hnVb3qfecZcGhqCzglrrRk9uHjdmbxUOm3cyquLcmZBWBRjLJ0kdurRq7W/
x+LZj1Gv2+rqWIlkdZDTwPA5NxxLU5iv3G9rO51yjIxfw+lLpj7PiXnQnRQ5tdily7rNvtH6sZPU
51p9qbtqY5Aidc2feQQ2QiMEfSXwhgihgR3YYdxb6uA1Zvmtt7TnOFdek7L6ONvaQaN6N1XaO2PJ
MJrovc1m/f32tvy//ACQcDI88fZVcrg0kKwZVHaMXZ9y9bfS9/s6O1bSk9x9teNDVz62youu3Z0V
Yt7RvP0fq4I/zKd2ajITq5NRuhWBUbWfor8CY8OJrB2HczNCZFfFaWfEkzl4lf3NzL+XcB4j+GEd
b8/hcoVfPocuByNe8VNhhGAEBs+xYjcsIzfcAE6t+UL0SkxuQrA5V6nomsaLIJ4GNkkdlzt5bPbB
nD5Ijn2I5OC7ZAVfbw9oOVpXA+Jxt9wjlJBFX6Xhp6bQnwfPh99UrZ6UrHC78UkZ1D30g256J7jp
vw7BwrhmwmtE6UXYDU4GDlcLgtErv8X+m25uhGDLrXQ1nLPPC7sgpbvD7gs+L5ef8i7cw5ESQlhP
ScltAQI70ENJG51p1xtv0RTlwbW4yetXl1aHEenbgCp88eYMqqvHhyjQdmX05fZKXW+9JR0CFRl5
qgU6K2w9qevzDmqt3Ctccwp2Dn9uG7jeenycWhhQJCILQLOXfn4O1XyM5yn3wqOjHMzfzkQ97JBu
uMFrX79YIbVDmov/xLgC/eFwjnqsQH/puhrEJ3cC9NhiFxbEB32R9KlhLxYU+5gGhMYb87SyELzs
QGwtfErkp4SFCBut6Ur0wokiT9lOC7x/sQzcs/rS9wWfkrgMmTEPoTbweQt6rkhxk/67JO0VZw+e
ZH/b1tpiaPTML5ptiB+Ip38cUghWwiRHMPHV4jWRH1DHuG3i2sHAbUwZBX0xytJok1/uqro3rCTs
h8KTo2SvdM/N/M2wSh4R3SHKjxLc9Lftre3iM3tiFiE2u7EcUxrgK9D6sKe6hRG96pmjuHKZPQY5
DcS3Da7NISr3JOMWL6CKKYXWjB14g+Xci+XoqzrGhEnxbkqdjXGt7bolA7boOgE21wXHqce5nXWR
xfGfc/dpCrfyiavD4D2xNImDaRffFFI/ZXY2SLkHDAiJCuuXkkNBNfrDJv/74oMvfTTZRACusJUC
qmTWLneENqq4gDCGoqBO3bZ8kqqnfJ5c2RwPmvRomk+Qvs+dwo8oXHX8mOaH2wu2tkPO7YvRph51
HSR6hWcm5c9aV14yuGtdwJ/HoM4/6bmzgZlbm1kqy2jQUZVfKK0ux6vCnGo3UwAPc7rLQYO1yvRY
xf9ie5wbESZ1hravgVG0odVpL1Wuf7o9Zyu7jz0BsJAcCh5P9HnNpHUUorPaM9yIStWWH1r9PB9X
l6QWcLZlCs/eMvTd1LOfTyUKQ4Hb9F+LjdB39fsLXRylBODijnB4asmPx7jm+375JaOf++327Kys
8MJ8B+0N5A20tgk/3/cVK+iyGLRzFx5NuT4kMGFvOba1MSwMvzxglktaVJMCFNlUJMuArwU/2z5y
23EjkNkysPz72SLIfWP0RE+lp5pfK/23o7zenqVlnwvnfrnR/ncAwizFTR8ORrsALjPf7Y2HkQ4v
451cfrttZuV4g4AFpQQokvyrCBIuhqwv2tkovEyu0Wqt9cpV85Amau2r39vfpKDdOBurq0/DBjAy
OOQIpC/nje6gIm1tpfAMOLhJWVPqqQLrneTUd+KHl8gGySeg3JQsYSgQ1f2mAlbtfFQrL+r20+d8
i5hzbQPoGltLppmJxl9hgRw/STPb5JQEKMo8j1M2noouvBOw/2cQ51YEd5iHU++ja1J6hSw9J4P+
vuy28CErA4EMgFIIUSx6OCKQWzcB9vaB2nryj7F5HvO7EyLUDs4+L1wgc4WDCSM+38E9+WmWH25v
4NVfvzBpAEFfstXCOYT0lrROxeeDH3r3XZNC9/b3V/YrdzihGFwtIO1EZxiXtlSFU9p5MpJhMjX7
tNhbW/ittUGguUo7Ay6RCrhQ9rYiWeqrIeu8zCh3ycGPmo0ofMWbUL9dGqZ4rywkrJenriiiLOwM
v/Um891YPkfjuwntOH1//1yBu1loZ5A3oHpwacVpmyqIJeZqgoozyH8BiFURW7ttZG2uzozYS8B0
5nh7AC2F2TNXjfGt2nX5xuW3st6oAvLkRntqOdfCfhpRBK07WWk8yX+I1V29BeLd+r7gNpRStrPC
4Ptl+yw5nwdtN5cbLnbFp/OoN+FgXCTrr5ZBhclSGe2k9RpWuFamva5+a/LTmJ+C7uvdi+FAWGKD
PkXC+irbKTe1Qgd3WXvfFIfm1I3H3fVSAzagdwWsDLiAqxRc1zhGq0ay7iHN0zz67UaoufJ5wjOu
IBDVNIzqgm9VZtUow3zU8OCBW9exu4UPXzXA1WBCU84rS+y26mQJmQ9jAmAS/Hruw3/unfv/ksoE
wkKV+YrxJO2rVlHi3vCm92nzwS83ApCVH7/glGgg4qnLG0rYqLpGsza8aypNaepRy+cvirXFRXPt
lWAC57X7B0F/DfuOc6OJ9FwBNVi7obGrHZhkH407yZDwRbz/FvIU8InATMTuyikKWznrBsWzaRZN
zUNsycfctO/2sFjhAmWqZNyTyOlV6dVo+1KlAmIZ3MJ6kqZDOXmyvpHxXJsyKNxw4tCMENkK3q8I
TGtCnUX1CiV/lA1egrSRfSDHitS5fb9mO5lVOjeBwuPQaYm7dLW2HYSp5DeSZ0FI8DX0v9zewNeu
EEY/uCaWXAD89H8y8GeeHC1ou1Kq0vaivn3raAnPa811FOnttpmVjXxhRr0cRZQa+pRZle1lagH3
otuPG2uyYsCkSkIOcKHAuir+dWaLfozCQdTrv9XParLx+5dZvnwJcEIA9f3JovGWEQ6ir8WqmReq
4WXp30F7LL/JxcuoHuX5GI2/754q1hsUsipTPb6qKkOs3kRJpYHEOsjBc3xnP85yEnGE1GIX4WIy
9kKYMxtaOPeyZHq56sbUT7aypWsLcf59IRloR3I8yUpkecpr7SeuHWwJhq+cPsIakldgyBY+b2Ep
eqdxcqsIFC+nnWgoWuhwY7cqM/hDHu9eCcBbxLTINpAn/0OFfnY24kTKmqmsZK95jvtP/hYJ/cpM
XXxemKlereJIShrZg5HUd+N6wxlufV44ctAu1XI28vnI2MfhLtqiqljmWTgSEMoCGoDlAfCNWGSt
4s6Y4yCevaw7deYnPfkxxvc7J9qRyCoT+S9JfmGpJ6nsK6mogRzHttsgcwohhj5uVPtWx8GbgmgT
qmyew5euKdTlZDbTWIHCKXCT0RsbDa7xz7e30qoRel25/wCLUBS5NFJqdifFtS97ZfZxNn7BYAE7
xt1YEZq3KFwSNFMwBlR3aaOLG1KEBrBAU30OktY15o+DusX8uXL6ljwFNFuUQjgYwkDGrPJjP4ll
5C9+F+qLD02JBOLq7fZ0rezdCyvLrzg7efJk6XVRhbKnGb8K+VPiH29/f8Wdw1yxsH8uVBwk+S+/
H6Yx4PA0lwFRn/T4i9Q8OdmTBnt5a1RuvtV/tDYancAHqCPPyqsy+oDgoAWFnOyh4nWwBviOu61N
vFIpR+R66QVC8oFKuVik8nvKu1VWy54qT3/Vg3roMgilZ798TClih0b1aI/6wSzMg0p3Ws1ttvEk
XNnhNDGA7wM2Tjwp1uKqYYplSXdmr5bejOm9Fj6l/dPtVVubR6oJpPtpFFvW7nLV2sgvpTxQZ8+M
rRetbz/4Tr/xllrb3oCgl3wSkeQVzFrxUTit08VE9ZeaaW7p5O4wGZRINw7rqiHyx+CUlshb9Dot
q2CU1YDzl5FYLXNLd+Vp3JuRFu3Kcvxye+bWFofSPG/ppUfEEhXX7AjOCRsiLNoeop3Rk0CJXv0o
3N+2cv3mJaA4syLcOHYRSUaNrKeXScb7rOjcFvZ4o/8pRe2DKW+4iOsh/Qm9QX3CrkDzwLJZzlwE
tONBHY3h7MVdSaVc2Sk6OrXSt9tDWrWyUJoswT4ccMLl4IcmRazUmjzFlwJUm+dP85AjuFYEG7eQ
qBm2ZGtQhf1fS1c1YDmaSrr1sKSobpa9+tZXJ/ttRJ+bBvL0jn6+8P8hTXG9DWnzgJ0Nl8HfV/u9
SyRZTwd1op3Z7ZJD1cFs5SIFdP8sLr0Li6vljSE+8n3VHOl9GzlV0LCl08RD/5MT/33byLV3YChn
RgTvYHRVA3HWNHtSJyOuNbwYWrOxwdd2w5/LlYQOYHVxN0RD3M1mY0ye5TxkM+roH7v+4e5RLGwY
iwYFgGnq9Zfbek7osmripjh9tGvd5SGy4aZXZsniYUFWCrw3jlSYJXTvwBs7YXEy/Ny1FUR2N9Z6
zcCicEKik/yjJbZfqLURZ7yC81OX7qf8GG4c+43Pi1naxK/wphafD9W3YD6a4ef75x+hL1C9Cwnr
FVQ5GmuIBm0lO80t/EzUdIsNCPnaAHiB/enfIp1mCR5FDbK0noIsOyVu438rirvfwQA8IINBao7O
LdLxwv6R89KyR7k6qbm+oz9czrf6Ga9jJyxY5ONJGfHWFm/hXB+VVimU6oQaWCi7hfMuVlw5e8lj
YLAbt+T1ZGEL3N9S2oFdQ7y3tD4aykJua3DPL+X0rprru48DXQNQ1VEL04F3iYGgGgL1C2ejOoVT
soef0g23ENzXl+JiAbyVjndfkl+XC9K1Uj4jk1id9o3zwXH2XbczXWVLUnVtokiiEhQBer0mIslk
K2qCwSlPeibv/dnZcWncezAYx5mFZVuc3bejnVLlGbGQdvluiOT9sAU3vb6LsEC58I8oA/IYyxjP
LDiZZSSFI5enKnnOCiBpj0333N5JQcM9S4poSRGSbyalJgsONpjAss4c81PTlkc0mHJj63GxshYY
QbUH4MsCtBNcrBXG4egEdnXSore8+NTcHQUj7YAKhwOpEYlz0YNLfjEraRRlp8n/NMa7/H4Hxfep
QS7qeKQcr5+qbWs5qZ+e2rDa+wZCzdLj7a20stBIiZFXAVK3rITw+lKMaDan1kxPnX4spfdm/ewk
+7TauIhWrCzYFYNzt+DEnOUyP9tOvqmkqT30+Ulyk/rXr8T5e8t5rFqAQZv0BJQBeMNLC2ZXFpVc
jqyE9lzaP8PoMz3+tBxuTNeKw13yHwsG0QZ/JCJZErLQowHx6Ekykpd4MPbSoO+r1jmOMk3YbtV8
u708K/v3wp4wcWlY+X0dY68Pp4Optwd5qxHgOo4CwcdBJ7O2CAiIzCy9HM9jMlr5ya+Oto/ykO1W
+t2BFAVj0DMLyzkAtD8aMGfLHxQKLKS+Upy66Yeq/kKC9PYsrY0BZI6Du0LKjZzL5eIrqWV1qa3m
J+tVa12nfhelG5W3VQvQi5PpJKSBp/vSQgrj7NjoFaEOvT92FO0cA1myeKuWu7aLwW3/jxmRcrZK
6KaqDcwU2UHPP0nxKw1AW0pfa3uK2j3Vder4JJ7Vy7HAy1baWZvkp8r5lb12W51Yq5+nPMYbjTPP
LXX5+TrtLTAOMhvKISIZ0gNUjhvrvfJAY0PRb8/WXZ7tYuZLVivJbmIlP9my5Crdo2H7+6D8Fcfx
IZOgXab6M5SyW45bfGZr+2DpkcUHrPEk2WmY181sZKdy/qU5b0r1RZ1+397MK0EK/p5gDtgAKEex
e10Poy7IBqJeM3N2SqH9sILkYTbyf+wK5ungfj4XVIg5l8giI8JCoH25XHrLA6dp/OzU082qlbCC
VcpBczYugLV5W9rBlnQRKWQxeCzisE+nCitV/2JbD/24V7f6o9fODqSkNHqD0mNfCMHdGKRSbFXc
MV32DmTHIaoytxk+NMMWOGVlgcgT8UZHtIpLXxdmbFD1HLTjFJ7abPzW58qeUBCacsk12/4wDtbX
u/cDaUSAn4QYvNpFAXOnajW41/P05GSezH6L30pVcyf+yP7n26ZWji4YZPTp8A2LPsTy72d+Ohkz
AuTeIBiwvppur95/mdEqAgcY3TxEAeIm8KfZr1uW5ZR+jrodkqK3f/1K3pVMIZsL3B5qYoYYLQXF
zMrUhMWx+Vdg7bIxfrDbbJf0x1Z+CJyj38SHIv/gq1sR/8rWuzC8/PvZvNWm1cyW5penURret+aw
t0btpcj8JyhaNg6SqJe2xMzYQrVwaeAmtBUCNrkIUyiYiMw1eMaC+IOtvtf793H5Peucg2n/NJ3P
WlTufbPddVtHbCX6IRUrszfw6ygOCUeMjs5AqU27PJX6P239ztFeaMM4WNODXz0Gw7w11JXtSLyw
eAye5saVcmpdOWMZjAPPnPkTRYhdaY8kZstdkGS71PhlBo+QSjb0OajQe5XVJ0c7FM73jU21ctrJ
o+Lwl2Q6ahBCbBGVlZXo6lCf+ln6qPjsWipUez+MjmqgfdYy9dg12jdKY/SforesyYcebY2AB0E2
obnXopegRDD31Vrx8/ZPu/plPJGXjudlNehKFpWLgszuw9mXq9dh/AgyxkWnsK4PevggB3dnqjDA
neQsND0LikpwDNpYDl1dd+WrlmW7hzJINpZ6bSi8cZYyFnldXNDlATInaVJDu+X7iluo8CTn9b75
u6l+hsVftyftak8tUyXzXjOXa5xBXVpKk7jVxlyvX83dPB6y8Hj781cnhOeaTr5qAYFRARRzGEau
Tspcm/2rof1O8tdofJBrxH5PvgH/kL5xM6yMBYJIg3ZM6CKu1czVThpqzSzq1xySWPlZ+XR7LGuf
5+EMNz7ZHkCMwmlvssTv9TSsX2vtd3DQ8t/3f57SEZgq6lSooQpOc8nd24mp1q80a//dbgUcaz/+
/OvLjjtzyWWXmZ0VafVrlf3cmdpGZu8qnCGfcP51IcbV4zbodZvf/iOeTtKPofty/9yQP8Lh6DC+
XFV2pWZIewpV1Wuaf2+Rfe0U/e6NurQx8wogsUrnkVjzKqCTkZSIxQ2d9+NI2Gy+DPo/mvVumh+l
5u53DVESlzJ4MF6ZpEmES0vSuRjtIq5fh5CEW9busvxoWG/+Vjfl9apjB05/gBA6aRMxdgbr4hR9
0NWvSnQoosNwb754GcbZ5xfzZ5tqlOW0yVM+3zUvUfmW3k3AtXzfpFce2gyHcyFuWt2Jw8Dn+zJC
smMRfKyqbKco2U62IezV7M+3d9n1Lga0QwRBehqjV8pjqdO0VjCPwyu4RlcZfgXWF3PY4PtcWZGF
FJPQH8U22PCEIQ1zkBBWxuPrgNSNUdR79W4nSImYYJwp4/tX/ROB36TwPncDGxmZu/ehdP/3KQtD
Rrk8WyDLEAbA1FWTLSfGa3tsnBK83N0YKkQOucOX044C8VXHyZwl6aRaofHqJD+M+DXKjoj0bvU0
rCw1Z4+DzpucDikxcgPqPhHfRPprc9K0cd822SG8my+QgZzbEPIKfWu17DZsRJG6j4YvlbaV976+
XbEAoJCq3JLTFZ94etF1tLRioQz3mfaBi+WY5r/k6UnSD4m8BXFYmTNeWzQcLcqkS3Ls8rTLXV8A
S9HUV3uWHxMZ/WP0s4OH22eQYG3liCzYs6WdAsK6K8bIqu5mf/BN7bUZW/01D+T0cYxQtAKJpp5o
Liw++vGQ71Tf0h5qdYIPdaCRy3XmbMx2zihPqMU5ZvUwGln6UrXtX41t/SUn4NhKI3Xag5IF1s9Z
CaO3GR3UGsltyl47XfP9J33Q/jZ1WlzAEmlPVZJbkes4Y7yPkd46DF0uPTi1OZ7CsRtP0uSYP3Ue
j5XbpZZ0bJVSoQMk+F1W4bGzYsiqIuAMVSUlfB0B7T6wSJI5o/IU+fFfsZSg4dWatevoSYqORFj9
SkalexmhA3yX2y2Jx1qNfoQ5DQduOE0qe7TFF6aBfpxrGpt3VWj8qLPWoDRkRd/qqjUTl975V8Ue
vqRDU+xna06+Zo5V7LtI6Y8MX0M2LB93veLPj1GayC6yX8mh9CWuuTZ5gzgkeGkmST5onfTXPOl2
7fbtrIauFdjZb2kaQ7cz++igJ6X5oZyUNzShkrca0t9HpazVnW10VroL0hkl95CGHu3QucjXfO2S
1vk2UMVqDnYWyw9K2f1Mqv6r4uSjqxST+s52mHQ3dxBHrNty/B6XhcXiFMZMA2aWvU1lwXtHlRz/
adK0Zpepsf7JigaUtew6z9J9nmu2p3fqQFUgzHZ+lYFMSJQ6+GRpxfR3JPe/yjpojlXZ/MhncmFu
qEmB4upySCUh7e0vQ5l+GRv7qzrPU+jSsiV7rZWULgg8aK2l6f+QdmW9kerc9hchgQ0GXoGaMleq
Mr5Y3eluBjOYyQZ+/V30kc6XkFJKOVf9GDUuT9t7WGvtODKn0pNBoWLo9zF/qJqwN4zyF/OAw8lj
Hoeq5eV9irzM1vabI7Dlr4417OMyS0ik22GVtubvztJNwCs23PrtpLuo9Xqnum6Nqt/opvyTa9vl
a4D3QelvlXNkqar7kEswvyOroxBPjZXXeqE3jOkB+IjnknUl3hKDDUiD6HvRpK9W7e7HrJNtgM5x
z9qSb0NSG0EtEjvk/gAmX9nrkNupG6Qy8datZM3ON3pGV2kqy1Uus6SITHDLLrspSetA0hr6EjFF
A7qUqxVjWbqpsikOlNPJyAL5948Ug9wJUTygCVkcmJWw0ZIufupbgz6yklS7cWx/1axrVcBkXF7I
fDTCvnNe+5hObmS4tPW2RTpZv5QDZWqgTwe0oEm7FYGOb7M3OwHttBoCTYXuNcQRRQWfJk2jPEYA
iprNY2EB+L6F/mmcgNItevuWm0ARTG0zBbXTVdHAqQgH5bPIzdM/LKvLyG2zvltVnpMHTtdX+dob
1ISj5JCAaPMqG6lZBvZo1/WuHQs7gJybFbJM12EZ11AJyysIxFuQ1zJBEgmRRuoicxR7kkAApLOH
n5CMrTcsL+JQc9sJfVJTstYJalthO3q/6GS0xZUWzbWAnv11qcuM4Gg0D6QorsbM2OduJY3NpGRZ
hK1tKihFpkc+5C+Wl8Hw6NSxp8hJ9bOEEpO+aLw0u3JUA7PWl0JZgSHpYzsQLB3yMegXTE0wioQv
9ENpFrHedY4Rb7Uj48MIhQQDdKBewtVyykAYMd14E493dVeU6Soz3J5vcFJvRWNuOo7Gfj0Rz64J
TjuewSZi+AFh68oqTITR90Eck/SaeENy1wxcRFopVa9GR19qs8blK1NpygiNzr03godyPSTcfOPN
us/XCujslck1zj9Y2LdDZhMOXA46IZad6d00KSnSSFRO8+Q1dDyiGPgTqs/mZdGpuzLHZhjoG/4M
YJKHTiRpm4Q+mgHFgbTB9U2StgwmnQ9hDuzPVeygr0TumMOPvmv4hiqveEC7s4epzF5AnpE7j9TO
FckZvfJqHA/cZiNUjuIBEFldkBlmGiE7ykHkLsf1BJDUlSG4UV5SptQQ5MX0E0pBmbGhSGKTX3Xr
ehDO62wSCT3oqIexD/LEZhEKhXbUs7oGBKlzJjPMWeUHWtt+QL38TdVUh7mhYFtLMDzQ0jGximsx
a2pc9QXgOCNq1G3U5IZdQYLcSfxVVUDWoCMm3iHCNN7qAWJwqYTierul/fhSjbkXocNGGkgyFZfx
1Fy1OumCTuUA4Vn5T99LYCNlctu5E4nQ+5GuHAeC+6aGYXW0soPWlsYL3o0/o52mZthVVR95ZGyw
wgpOXlD2ppSYOk+tjYvnT0QT+lOKzTiWBY5pEldotNLRJOz6NA+S0gf/0KkezLGWEu0mkUyjHR8i
YEa2mWuEUw6Oq1WWUIHETzRpgVOVa7qpDEpWaUK8MO297JoOogjyPt9Ihwfcwr50Cj8ML3V/ABDZ
vCNNXIYg5+KO2qqGfkYGXeagzrvyEYKi+VqOJlk5qeA4tLw9sGGA0CGX9V6j9L2lUP++AkYy3uTD
lARep/+MWMoQD64MPRTB7hgI/ps5cxgVPtWrWGUc99HoXmqZC+wG1y91Di0z08rugFbhq9LIuhfY
Q/2C5qJjBFNdXVRe0t57aPIJI+HadchdLW46wq0VZNz6NoQgYtlV2zTJK3pt9JZ+hVQxCaamoSEw
lbiFncVfmqZ4s1rmrBksRWDOrTbVQDiaifZih16j+cZ3+1827e5NbT0SadfAghjewZMZXXt9wpow
HVD/pihWIGPD+NaiTRtxmVQhhCbT0OY+uRoTlgUxK9sdbHMZlJlXrUTauEc8cPWNpqK/cASUNgTB
nelJ5WZhgThso4XdbzgR+tL3eRx4yeAReK7dFJReWV+DeWy/UJU9dcRLHnWHJn7O4NWXOSxLQLIM
PK0W3pR0a9ynAS7enTfVvkS3rIEGcUbLX21nuhF+K175ts3RQ5qbv+Icxb5ISfNod0M7bA2mRHer
bCt5awn8G0Wbi8Yn+84u0qt6GvNiZ/eZEIGFTg1NOFXNlZm694JpgQNu5QFzmpfY6+5kVldbwy9S
tF1JNnDiPGeAQOawzhK+adpe7QQz7MgyBraDdloXApVcB42piFqnFWTLGmuagUp4x+lYtCEpQRzv
neImnmi84nbSrAbDUvgfbeTHP5rWLcK+NpoVzgv0XxiNUimzYPC9aYM3+A8drZ9a6jX0FEqAyFEB
EP7Gzryo5s6vmJYm+sdxYPHB5AvcJgXVIyuQqEuTwM/QQ5ww2YWQ1cIqQ7o0tC10tZU6+Q0mZL4e
JLoqKtI+UVGnYU7YyzQ66YXonFtNCaSiPPmnqErvJovN/heoKuZV6vH+OHmcb6y8BL/f0NlDGXfV
quDmuI0l0/5qtHMzu4aGfx0YhR9fmrU/QSoVrGTP1ZUfkaZ3uoBWBrwyASbAytcjIKgeXjqn7KtX
VDlTJ0DH1eJZjngGA7OmycGGkOwYGmlNf/TabV6IaF+hyPpDx4yHxZS08OgytBLRR44e8fd108Eh
TGB6rsy2UzLKBcvNMMv00IQeHqtfgzd5G4hSqx/wJpoI2RwnKOwUhZSsa+pVEhv1yuH5uEKb2+wS
/PbmlhTavGs7lq5rJh1sBRMizOK28AOZjvxBdBKIPk7a3L3qerciQWyraYpi1yBrg5h/eNKp25yU
Dw1jxQomGbGEmdZbq2QcUigV8ELKKOIfaVt2cF4b1mB1Wj/ZoIc6vA+AAl5to6kuEU9Aw2sykkFf
lXZRk2MuWVluoeaZojsYnF6IePNsLfJaRCJNjii4/aoE3L/KyULq9CNsYY9Aw5/++L7qYN4dWBwX
vx6NEJ1VITzxBECWdzVJkq2GDDjoEXf60LEJrn1Vd68pcbqjYRu3daOAcvLdDrHR2Iem0+MqZByh
jywT64jd9LqNNWZpxoOqRCvjSzIWZQJ5fGX4PbxWVBO6vq7hS07lOtYm6DG9wV4UNuiF574TXzsd
Us0uAGhbMx0qeyeVdYNKpoIuoaJVWNjozp1nDu1Xidcg7xOPKKAAwG3f1Cz1wE7K30jmwM+F9N6N
5acaCpc6uUB356oOLCSoHo2+incp5bGOJIFmhVEy6CSBDFBd+HUBowOjnzwNLPYCw82xDgDmQEpL
VmAhWLRagf7zgzmTMIFHh29sD96d7FoZtE2CtnntlIYizo6mNaYhum8fCrN7qJDVv7B9Cdcvnjq8
/V4b8qQobiuzKMMBdcWnkpV3k0zgpJno/sR6E7c6qZKdRSA4mVrS20DSgeAyUy8COLm8gJyh2dyD
20ICz+Z1eR3rpC5uoFlx3zHzFf2D2v6Kx53t7blpQmxoMvs84HX+Vjj90aT5A6kbB+fVVk+J6cgH
L28tGRhknJ6k3Q83qm6uvCJmER5RgVPve68qnZ5s72eZlD3iEMPcxswxXrMyMwPozgDunbo1SdYp
Wi7ec6jCPLEYv96uKvenmno8gzbdQ7TZWY2jfKyyPg3LDPei8NrfrfJi3LLqydZDGVoTwsRkqKvA
RSvVTc3yMmwpKC/94JtH+MQPiWenT1Aud39Awyu5mByrxjPaunmQD7y64RUZ+rDKEdzmIGKsctTv
r3poL5lra4r5feWVfhmhOUEpt5Pd37clE/oqFbMqZc4Q7yU+KFy95r8tNf4WXX+p6gxC0Kz4MbrT
oWIE+tbKQW/w6z7x3ih6gQdFDTjlqk56PEratHpI1XmA2HhuCZ03D8pPKN92FTYcqutk53eVC/KM
Xe+cyvxpDs5P2++zsCphIJ3C/ElacBIJTFEwpVgMVJ8K1IGHBGtW8+5xAkQlHD2L4wbl6k9tT0aQ
O24cjo075UhFJPFVV6r+QlKjp4HQ8opPsQHungOUSUaUY0UiZk+DBIzeSse7IWduhKgfUaBOMxgW
/9iY/MlAb/HAdXJ7M6W5DMeJ5ttJe8m6yniPn5bWe6ZLhfBezmQDnjWvIKF3UTrB+y6FhMFOxupm
8CjmoMG9E1Oujoae8h8CTbWewf0r1RZpouY2A9o4IHh6VKhd+zBBOeqhhlLB1tVNmoUkMcUVpMWc
ByniFDecNR0Qa2hYFMCXpC8ScLfdRAbdR7wy3HpdVgXbqL5eO7I0nxAr66gABupGQS1z1RZVC+Q9
tX7kVdePWxWDsIy4Cgi/GJYCr6Af+J1Zh63nTxs5eM9Yeh7AKwF9woMTO07mscptvRUpEgOu2iJI
XPtp51+YjavR+ICn/U3Xica+8tEPcdU7KblIW68JUWpuIlt3j8ia0i0zyIuf1EMwVP5DojAxKhw0
mHeueGYeNO/gnIv4zW3lCxwzdzUl1N/pBrGhj0r94Ap9kHHSdaumMfOwMXWTh4ZpllFNeRo1HmKd
buQ/XUhYhY6RQ7PPzrdFTrakZtvKGIsmhPtcBy6bVjXcK5/lW9o8e3TbsTawRuc3GeJm3dbSuqRJ
AlQisrG/HSRFfiRuh9C8NOM+YvksJZuXtwhDH0kbi5VQqoDf2WZr7bttIPo2v7I1sqtjbb6MRiov
0STeLSLN5Q+/7OiFlat21SQTu+G2rfe6iTnCTajMmG52LLrpLYsrZ6MgWz0GLU0QN5tI86hE+jj5
rTMcvdx/KA0zTwCpYsjG5amKBO5FKDrL39W5UUQZVIqqgONheeN4RR4AxVDWdsqyNwkX4TIeqHmd
xqyOBj2owISRuZw8SW47q7CRxykMM1A2h0atZzz7RN/Z02RtmtLWqyrr0itNIKbLQcMK0r784yXG
78ap7MD3soMrIO4l4TBHoDX/5LyEvCgHjohPqbuLnYKxiwHiXY/2hFyY1Rv+89A3TEQqbjwvdGKr
Q7PqbII8gCPhB/gGmgXywg16S0lohWfyIS1jDJW4T8onKlK5Z91rTeXvtK/RRYTDcoIrP03PEs/B
pqMId9cDwsN9wwhiSsakfGupgFxoW983VkcgwgvB3rDLEt2FFimPpWDDBV5ZFPRGPx+uVJ6660HJ
n0MsYIyY0v2+b0n9DNWYCRqHTbGKG8O/ScrahK0BiSMDsdANGl4MSB/6r0gOZGHcFe3TBGTXLRtI
HIeexydMC67KBSN1aqJ5CHfXmo86NPsM0vLEexzbJv3tIxN6BzmlJyCP2HYiIw2RGZ5gPJLRXk2c
PVlI5eUTjCqDkjsk9RLx1jekw6/P2hzpBZWlUdz29NWqOHscRySRUq5hAP2YvnYIQi+Nyat/8X7e
cdO+w+9uo6HhYxfWSJxF6LmtVoAF1UfuI8C1lH9PVMJDZVduQGiFi1gWOsjt1A4HGJx1Z1fxjwyY
h3sIGHT3VttOazJ114ppegckW9YHmqRzeGEIGyeJDgNMLKLjWjXWpkwn5EKA2gXKQCJRdTFRNmxs
sxjvQJfzrm2Nxllj4ZSb2VDcd432pygzSy/IfUMFiYkOOYHVTQYiDGGzsLaoOFOWPVVzgMKINVc3
wOhYgr2ktC34VSM9uOppcleKbiv9/YIW1EsATYCOBYgj9qJMI1wPnkUhKCpykZVt43Os5FPlDABF
/sKwrM+YdQe5LIqcEz0Uxqp1Quuc0OyJ788lZIA4gOdHN8kFIKcQJvdF63uHzvkJE4qD+HVF5sQW
vP/+EhDJWlcjAYfv51Ihd7S1y12MTNzXg5yZxLKLOpL0o4f0j4dC9RWeEeNMVenU54GogIQ84HYg
gM1/f1eoJsj6oJUIcwEfvvgdn1Pc//x1yN0BzQ2gC7qTQhvq49e90acGTXt6AAbM2HnF9uu1mYEf
H8QMwC96//kF7gThm03aBJ835ZXv7tS00+PGRT7i62HOzWJxD5CpRPnD6OihnN6m4Zj+/P99fgF5
ILKVMYrF9CC7LRLd9MwOn1wklCehLoBSKBhsH/cAgl8lS6WDX2+uPRGMMrB/V+e0R08tEQDis14x
QsRPGj5cWomQGWrfBVp1+2MVoJXl91dpVqyY5S+BdV5SLNOsLYsUErgHG7nJ1F4V1XdZazhM7wdw
F+uUVVMmoZt16KkKtBdx8xyA+tQiAUmP1hMUnF2M9XEEo1YUuSZiHx4leiMyfo7ccOr70PWYW1jN
WPdl0Vv7nkip7NlB4z2Ex+5q48wmzGuwuHAzPgM/H1jLzw1Me2GjnGp37kHpmymOIL+gN829X37/
RnwYZgGaMopMxL6HYSRKCFGcn8EQnrgRBPhEByQWgOY/tTWpK6Q7kqRy4SA712KInGJjo3LcIAnz
9Zn9/EBAMwswReCjwdoFEeHjhnfMoqqQPmILe0qvRqc8oFbh3Mpe2WdGOjElsL9ANwLpZNYhWowU
J6hdE+GZB8v6jZpWqAeOcl4KjkP//ZGAN5uBxTNwGlK9H+ekUyhS4PCNh24kCAdq3ahLAA7Iq9Ap
spCJx78NLkRCA8IRAPbi2EGQ/uOAqLONQL919iFpV61aded0tf9SZRaHGkBSAuAruMMzsObjAA11
EaVUcEMsH0m62HDysEhzD5Dhpr2eiikewOyX6EaNok8cGYOlgYaw3aCbrPpysjyxQwkyvbeAMghi
xM8bJJncG7iu4xUtRtPYjIz1txaqtDd0eEXHMYh2sa2wnG6dm7FelQ1YQqkp3TLgTtbempMbrwbH
NH62ubDuswyu59fn8sRpAeEUxBt0DAdgeimD7KMVg8mmhh482FI/P46EBMO0QRrv63E+Q9BnZiuG
QsUPPgDOzcelHQS4WH1q0wPq1gHVdz3kGJDVGlskqFAJj4ervt+QYocwEHnmM8bqM/cHmDUcUoaH
CQQMGPePo9M58VR6Jj9Yt63rQJ03xgK/SfvBT6vQkIj9kGo7owjx2QbjqAKdAwILBiZLghnvWeW5
g+SHJI433DDW+6+X9MT3QasGd2FuyQV5ucWKuqOpc8ZleqwrfVNaxQW1vivPjB/9foT58LzzCKui
81vIO6bHHuXWbmWwb0Mj8X1gy2aMGaQpvcWuCAdtkXoq0mOWwUsIz1L8Tq4Q9N4ZThzwckvSmt/L
3syhiXewCEAyxQYCt/9hC94NsDBILR9sOdYYQJrr9miSMwb28+9HwILiEfC2oKB/0ik0VcdphezY
Acw+ISEs/G0/B9/HDkAydw4dl2QAYcVGV2luHAr3srQ22jtz7T4/egCk/r12sxYsdGs+nh9idOgB
YTni6E270j9mbF2OF9/dgY9DLPyDcqgdE/AYcXSMCOym4pysy4kt+EtBBc0NPu2nSxZDuFg4JfrP
2eauuKjib98AH3J+s6jK3Mjh04OjdJLrYjKyY/mWAOCsvn+AQDMH8BEGArbPXayOqAtS1KMvjhTJ
cRJUT99f/PefX0TVRDWscxU+X5SXXn/duGd+/nw+Pj7HM0v+35+/bGRso4oolI3vW30oXcAVSID0
PGrmYeqd0wo8cVaROQH+G5hKMJqXKPAhYyzJ/aI8uuyh6lUwoMPZOXLS58d2Vpn93xjzYXtnT+ui
ha4K3LOjsZI6DdTKmjOXq29vyodBFs+Cx0pw/zkGqSh6p2WXU/ntdw2zgAwVuLqgzMHVXMyidvjQ
ZmV5hEFfTfZ4wfN+8x/m8G6IhV3VLWcl53l5fGzH6yH79rOGxlNQAILAjYPHZ2mWRK6aIUaB91CI
n10VUnLG1zlhM8BAAzzbx0KBwr7Y5rwCNmhAcvMwmFG6A0rm24vz4fOLDRYGyKxA/LODSoc1dMAq
MZ65dycnALVUKJHAb4F//3GHc5KySU0aC9QA+uiin40+M8L8Gxc3G0givGtoLIV04jI+zXhrISHr
uQfdrAF4Y2LN1frrZTpx2dDXAzE20n5/b/XHSVSA8pAKBc4DdG1DO7upjEsZN2H+7RYGUIRExhKN
PCHcOJMrP44jESCkUIf0DnEmL/lFcdZLOmEFPwywMOIJSZJmRLH+IP4AVJT4aycN3Rx00TOXbukk
g3IBMAikq5AfmoOfJUFeWTZv5eAax86FP0ZWVU4ujP7RBXuh73eTP0bAfaEokWy/3qm/RIJ3p2Hm
kiCGRHAAOSxErUsObtml1Ir5QI/jAGgJmJnCDmLgHx78aaSbFD2mUb6oHtPO0b95QfrfumL+ZSk1
/1P4rLgoufko0RNjXRDuBwadCKq5Csg0aiC06OoWEhVjnnj3SVejjVlPkluI9Gp0eYfaflhcKBqC
aKLrGDCE4cHwSsATZLtCu3l/AxCE3Fg9BTYNgMRdC6wKunuIAcj1whf5FZCnyb32nSOYnWb09cIs
jvA/60KRMAXNEXouS53qmPiqSFxFj6lz+bypyivx/PUAi4v+zwA2tEbRsOKE+5G3beebZk+Ppooj
4O4bRc5M4dwIi8eiRb9lYieYAvpKGBv+HyZAIGGLdB3811lm/ePlS0qk0arWwudtY5NmyfaMf0ZP
bAFoe+Bm2uBKmp+on1SnyKN5NT2ijRe0P7kQN7FryQerq+I704HSkeFM6FxT8SziUA4KHSGdaxSk
YydQ2m3XLu2dC0kEuy/aqtsgZUD+MK2vOSBzW5NoD8kZI4vqzJA7f2qtTeYYoAm4PdxBqwWSzmvl
WnUAVSmwEDaWnQzhmIIZF6LY3wZS9OavGkLEQc9Br5jGgV4CmXROnvTENsI8YBEspBNxVJZvTgYq
acIG+0jJH/9HTB+/PoeL52A+h9hACAuCNEU/c3Rkxz2/8Dg9IqcY2IAdDMMFAOJfD/JXaX1hZmZS
Dhg+0G1DpWwxiWJyu0H4sX10Rzeq8g1vn/2NQvbGfgUYD2hwWkXi9wx8Z1Ex/mLWnrmvColyQ51x
oZaqA/9MGApK0IJw4REuIy/itxwyipV9JH113dT5StvJnYWevSpGf6JkuqEcSCcIHtDKWpGqOnMr
T5zqWZDt3+EXtxLIor7PUgyvWkApBYgOd4a8jO3pTAD4aZ5IPc+MSgLZo1kuaEmEn9redzhu7w1y
hbcGxEKYhDHXUqxpXmcrnYnb2kufB2NlteLOtNMzEyVzSeP9nkOe9R+9DaQMkalcGgihKWJ05NZu
SY+Sb9X7VkgME4jBSh6L2syv0feo2iWZsOd0Htnh7HRAauIGCmS0HXPbe3kcxsr/M3UZdLiLWAIw
OEA1oVF6C8j7Od9rcRWQ1MRCIehHvgIkXiTNPlq0thBlVgx1uR9tCBZ02ybfxgAnfH0VTg2CcByK
xvODD37cx0HyAt3P0DR87oj5u5CvXKPzxdPXQ8yfeLfwf+fxfojFPDwBLKXPMIRMfzCa7nJ/43E/
xMoVJF73ybkE+8nxkMunIBIgMll2eU2KySuJkZZ7ZaDF32SHNhT0jAL9htWtTN6MbPf1/BYW8e/8
4NtTcOnR8+mTTuNojwbYCwlai4HUJNvIHb/Zt/afEf429vgr7LP0kQ3uaUaTGiBgvo6N39r9Xurk
0/cXRiCTtuhKpLv3tqABGX6L6czlO7VENvKtFupDSJ8sBdz6LiNVbxpo8knDBqt0rhh76hQD1gZS
PW4LhbzJx1OcCtMySmim74UfcrUzjFVNt1/v8rkhlgWBmJemH6PDptb1yuv13urr27R2z7jep4ZB
PAR1KGvWf1gqDqaSpaZb9WKP5ip+vtbdpjhXFjo3xOLKJ71PBj/RYp+rSW48yDdt4MrylWjPuq3n
hlpc/XoGeQ013m/s252rkxs27CZ1//XOLJ6wv6d3jt5B6J33fqkEUSsgBBtlin1brjK6nVhgNiH/
+fUgp07w+0Hm0OxdwkaivuXFPhFg3Pi/wEIbwZTRZ/b+1BjI8AIUgeCHoA74cQyoKlvg02T5HlLB
Mxr3nCDxid3AiwJkDeSt/qrwfPx+g9cOvJFU7o322Rg6uPn3HWgk316oD4MsbMnQJF4WWxnaUXYr
4IeJcebBOrFIH76/WKTEmBrtOZgEo1nkqHvRsDMzOLlMs0wRvBEPQlOLrU6LQhVF7KGH4xSML+CE
ijNn6fQAgC0gmEO+3V9MwaWgLhVqqva9YlfOKC+8rrqqeXn4eidOvIMuKk7/DjOv5LsjKxTy/FBP
QPNjCtik2kyMwJvugzG+sa2XNHn5eriTGwMthblLGqKkZTKwxNNYmRZmpVPwYFwvIO1/mdC7ERbr
xivHrNvWrPZW6W19KONa7LaNZTi4d7aXBWnx/PWMTu4TQmI0+bDhui6hXG3sgI3DZLWfSAa+x/Rn
1DVqU9w440DMB2rhILlwVf4dZ/G0pMDZS6fuq7078yFyohh84BGU2QHIceV2xj3ARsWZePb05NCq
FDBddwZ6fTwdSIrUKmY4HRrZj3rT84u4P+NWnBti8dCkdWVJ0CirvQ8MO7uIj5n8T3d1xtshJAWQ
aVm0dgamaNdAPStz7kv1269vUrn6+hSc3J13Q8zPz7trJIsJeAkJ966qplA4+7QDGpX9SsQvK4u+
PxSQTJDTQaNE9I2aF/TdUCWEbu284eW+T/yQVPk1LyrQP6w2yCf7ySpASfx6wFM7BL/Jnp0NKBEv
g086w7XtEX29CYLLNAFruQKJWJxr5nZumOWbAJNtJS7mZZBfWaUDWr855Iym0qltej+VhXEopmqs
G9vDGFDkbomMnByN0OqgM+MVm+6/XrcTLgcaof9v3Ram1YinoopzTMjH3tjNozMC8U2qFZdnrtAp
o2pDNh32EjXHT00JTVKgG6wZV3tSOpcGja9AATgzxKnNQQIAoAv8g4LzYuHcmI1ZPPd2F34FIuXt
ZDz23+wfP7toc3vif8dYrFdjaYODPlTuiyGSTQAVia/349wc5r+/uzjOyGwQ4PB9hH1BO4HvqRTY
1mfs9Kldh5wL0vsUoR5Qph9HUdQCZ4MNxd4ayMawb6G7EdHirfpmWeef1YIWNTxABkmXpRlooRUA
IWxR7Llxnzo7fi4Xc3IeDBYGckd/7ebHedBCt34KKtXenDZdLoM+Qb433/z6ek9OuR/QhQIUHTBr
pAoXDwyyk/EAdYNqb0xlmMhtP73SGm07VeTSOLLbc47n31rU8hnFEQPc1IXw7acceUXdHKIHebVH
k9Dp0kU2NsyMhkbmYBmbzKvtLVPqAcWmaiWJM65iyrIVSBNm0ICIH1g1MjgjRXqfpEYVpsSvLjiU
o6Kvl+XUUUWnBWDW5hjvk+yiC66BHjsfJrd8FERCDvKZ9P/hbX8/xsLeQs3cNCzTKPcm2Rv1LUgw
ELZYfz2Pk9v7bh6Ly4AaUBmDclztIWt14RJ979JpJlpe1JmMkHWt0WhJnEmWnlu7hRkpLKJy7WHt
mufCvWmKSNX/ZQQAxBAjzejMpTFE2nByrdqHy1cVYa12ifpZjuo/WCtY2n8HWUxjKLzJHUde7VUp
Q9tIobbSBG12/HqDTi4WvDvgclEygkf+8Za7oL5DrYJhg0Bi1tNmIm5oIaT5epRTzy6cL2ojnw5S
hbuwvJmsaa9HFz6egn4StFaqTeE3wVgfk/zX10PNy7K83++Hms3aOyOfzXLXrIevNwyPWt3QM58/
tV4w7chTo+Q5N9f6+Hm3dHJXAGWFzEt+FXtkbel4ZyTe95Crf4075Mcg8TJTcj+1D3R5jRyPmnA3
bYgPoA39neF5P79eqRNTQSoM2wEBdSRE/ubi361UU8UlN6gr9qJ7y7NVba2Fe2a15tOz2AxAN+GX
gHiF8GgZPvhVZjiuY4g9k380B1fRD30DvPlyB4GkyPJv63M9Nk+8Wh9GXEQTQiBGE9gbbP8QCHpd
x0lQTCxk5njmTJ9aPnSOZ9DNRrHikxFIUlWYKUR/9p1RBEO2biDoVHhn3K6T07H/ti4EYx3n+uNx
gxJuMrlNgmRP/OwUciPYNmu7yKrOdUk5ORsgHtncnBvA8/lavTsMfVOXkHPBYbCNJ5BMA8t77uoz
zvfJMaBaDvgmivYQo/s4Rgzti3hKsDfoRDsZEU1uTf376zN9ar3mOBwIzpnLsEyasKpOPfTRypHN
cEJ0Yw9Ma4hM6Fr045nbw04YGh/NIDx0QEShCM7ex9lAXEZNTd/ke99O27ua9a91wcsqdGhWAKVV
GHe85LcAe6yNfQaOgJE76wp+CTQFoOsGBHjxjFKfWPnd1Aa1zBjCxql8LviYbvVExJ8cyfy1PxH/
WrCGXiioOUA6CsokjnRQPzD+j7QrW44bV5ZfxAjuJF5J9qqtW7Jsyy8MryDAHQTA5etv0ifiHIli
dId852FeNMNqbIVCVVamLfcQXBnOAGFUkej7YZcbLk/whtNnATGJO90b6C02wZBUF9K48RvLAL1F
55CfZqPcAVQooUocpexkmtr+j3QhSes0Y/9bgAPjmZYe/0nrmuxrMA0dvbo0khBd7DsgdJ65rnRU
04numeFPOxCGu1sQGoBywsgmPEo1RJ9TN98XOat+KwdMVwaYwcBmA+QOGB6vtaKtLjvOIeRlCN5A
y2XvOMj+oDiOs9juINZwPxhRw3eXt9bqeoP6Cakl1wMWaBGp1lMROGAzys8loB73ZiU2l7//fgzg
rcXYIcowi0ct+zB8vzUqt8MJBF3KbzAlbKQovvSZdVvawRXX9X4owOxAxGZuoDSBg1g4Sa9Gf4du
cpjapQp1kCsvoCV2H7fXjAlCJXRGWeDtsDjodW1NoGJCeaJE0RCEqR2Cl3ZCUafWW3DzHWk93AzC
/Dam4W2RTzt04X41eX7lZ6xNKGoj6MwA6DAkSyUAM6+ghxwgGY82nvPA+N7UeId7dbcHn2J8efHe
x7nziP9ny37rDDzA9xyPOflZTWJbg6/Onw75BN1w8RiK8I5fc9erK4iEDJAANoDGy4sVROmBi/gd
M6zTLXoAb7Xtf3i/Y0hIXmBXotfjnTCelQsiQyQAIVgKV0F/d+U1nZPVQcxSnkgtYhzLvJLOjIrJ
3uHnaUv8o7gG9V5bfyCVLLgFADhQVHy7JtQQdu1p1OLKTD0UBdlYHOwRDDwFIgyuxGurtmYo2nx1
oiqzsNWD1j4nUEo+84n3B1DHDVsRdEOiA7CcZaRtrmBT5u+9DazQzYh3Px4gwNSidevt2HI9poQA
DXF27V0egpsL2avt5S29tjrovZkzGHgXoKvgrQlftT6vgxomBhpsaWA3GwWStSuP0Pkrbwcyh0+g
0kYfFZzrEvBR2GXVgc8JFbPxE9exBBthzq+4u/c2MFmIMz3kZ6FsseQlrgvLzUH1gFImQIpm+dlr
f4TT1kJJiPrXGtNXbc2CfCgDwvt5iyx9JwFx92SWI9Vc6k8+0o2xh0cwSlygwt2BXS34MaWZd8XV
rW6HV1YX7ocg8LBStD6eZTbs5wgi9h1lxaC0rq/M5aoloKGg/jFjV5dZJzAF5XnHaX726pdq6EB0
8Gj7V/DWKzawpUEV7mK9sM0Xm7sHDc0oMsLODM+rSSekshP3WsJ+ZXu/MTL//VXAS2ewBOcwUn6H
UnLCkY+4fH5WR4EKLZbFw2iWobs51mbRqJafm75NpDS/NGNxZ1N1JRexNg70xAAJ6yPV/A7RCCSw
6hgQ2OcSjC7PBnu6PIrVz9vwoQDAI3O5RP6EtpYIqvH5FITL/t4Gx9RlA2vBAl6fcyEbIPu5jfrt
QoAQuJtsc2BnB4S/t4BSPQGGX24F4k8w0yJ8D4b6hzA87w7cJRrst7I6hnXh3zaaW9cgIqvDBcAb
oAoXtbzlE6UyRtAGDS47D7aR6EHfZX36fHnAK6GCNT+A5tZGoMCXJ2jshdWOBjZe4XxGD0lSmO4u
625bThILfMaNc2UF1/YhHuCAiIEVHOXqxfxmjV/oKihxNaXisfTEPWnZXvb06+VhrdyAc+MNYikU
IFaKROkwKtk47CxSsafa/JbVKQCqw5kp9+WyqdURkfnNBQeGKthiRGHHKq9mITsHbRKYACjc9118
2cTqPnhlYv77K+/QzrG+iVb7s+6tOpmhW+AnLq7t/WtW5oG+siIGQU3aBnB0+d527r1+//8bxbxm
r75fSi3qLsT3J1A4OeZw8gBC/rgJrDpgWwCL2OgOfGui8xwNTvAU7qfalCLhV+KclesUSptIsgCs
DXTjsieWOh38qxsi/SX3tn9jh08EhHLDTeB8PNqBk0NuAkqrs+7KYhzIXXI5yDw7Q4FpqwnZOE7x
se7J+VUEE8i44fWIHMjyQgD2W6IBgGXn7BNIiD9IBfLu64u1LsjIfMrwdSJBT3fbWZvLC72E5r4z
MC/Vq80kmm4svG7++Vab1JANzDsrNviItg9IQ2Xg+yrV8HvU8o66w3PTXEtXrl0UQCRB2hXoPbB4
LJWu4fMLOaqWnmluP3gafI4/KrSb2AUoYyUrYu54u0pCV9ACMR61nnLrH87r61+wJE5CY33auhV+
Qee7J7NOnzUjH4/kgFBD2Qd7BD1hS5ga9d2274VNzya5HYy7UpxHcuVMrbhPmECLs4VcH9z1wrdl
od8GhePTM/O2XQl+qqNxradwfa3sGZ0PQAzoAhZQS/Ai5wr0GfQMwtnqxQ40yNpGS++NUBq3gH3T
nQuSt6gOUiPuCdJSWQtO7mCkxiF3IDB2ee+ujnhWNQzA1TBnu99u3b6pbQHuxuwsrVNRfvXa37S+
kqhdNkPNxwMyoUhxg1cLfXBLPBiEgDUi44qd4W9/oZb4M6MuOO1+y1ZtLb+8UZV4BnEbRCckuosu
j2/lHkFyGDFLSDA4RBZvxydD4NGdPMzOoWbx8GVi2ZXrcHUCXxmYY5pXZ98QI/o20a5ybqZbK4cs
EaqFH2uC/M/8gaoDiAmA3d6Fy8rsU8vsGgSaU7vpQQRXtp/+YZZCMJ2g7Q41gmWgGeaqkp2h2Zny
PoXSEdSU6wLqA/8/K4vTJbnroNEMVri2IxfQEtXaV0ysRJBo/UanApKRqGQv37OkCWsSiJIhyQ0u
yIiBp/GJg0X7ZpqyfD821vgAwQ87cYLhWuZwJcrDJQ+WeTz9kBdYlutBYMpJ7yJYN1p19Ad5LMLp
k93rZzq6VzbE6p57ZWqx59IBMFQwkSMEC2QaaZU193Y99XFo8mvbe/X8oMwGYiXIXb7DBk9e7UDR
A1F/oHbVUy6vhGFrk4aGTyiToRMK0crC/aQspw1REzujObGoh/vQubUKFbedfyWIuWbIfntMHXMC
03AIQ6J4TpV7Y3SPQOyjleIaimJtwtDDaiNZHfh4dy7cezpwyavayM5psRP2frySFFr9PJIniJFA
vvJOM2ykRV5O6JMEauC+f07bf7gAAdr9274K1NRSPBplo8biY5OdITuCNsaJNs8D9fpbX6AN5LI3
WL0IoXcOfiAcVeQBFm+VZgS3ajPY2XnsDBmnFSB7Q56L+yCVQxM53Ioylu0GH9IbTOnE4xA8aXLT
/+306hrBzBzDvs21ofMRSKG5aIkElbM4UUPmN72C7MhZFUAMoswh48yZmq0VVmESBLqc5VcKaJyQ
Z4hjDVe81tp5hlWENIAAzKiWt5sTbUpgM05DevaH8MYqGMSB0iQrdpcnfPUIBFjT+R5EAm4Rx2cl
OM4nXWVns5Y/Q16DAZj8zlsU3GR3JfOyOqAQaFLXQpsjGlbeDqjGjez1Ic/OVk70pm/H5kFBVv3Y
t/01+bY1jz/nsRFdwO1j8d6aGg2l25FhF2W+Gh66AtgZrz15nT8mFF1od4K2buKIdrzyZFndvhCl
BS0BysJzbeqtYWIwvzX5kAEtVZ2ajCQFGnNkMYILsEkkypBFAPWUoCPoqLFlAs7kbTo6H8fvhqDv
CoK5dcNENm2xqDyrw2ZqihIPfigUgJuEvrTXXvxrG+eVjWVzUAPirdQOYWNQu7rXkec3kT8enJ5f
cQlrzg24EbSwIqHlgfDp7ZTa6Aqy8spGiTrfB24clE8fPwEzkwRQSLifwQP09vtIMY9i9Hl5LjK9
69qvKIuCT/azfY2ha237gz3WB20guPBcb+FNqA3tLp2O5dnJpmhmPASm2gCo5+OjwSMFHtTCw/yd
cKHn0IqSXJdnASEgGzwuB7C4udc0/9YW/7WVec1exbdg3xCV4/TluYdykPBEUgzfeZZFlfHrH4aD
XAmwuhB7DJZvL226VVVCfO/MnSQQsSTQpfo+yn/xtciYzO9IZMjepU1SICCE33bFWVnQjCICigOO
/Ka8/MqrZ20PwMZfvjIEossyJGeDQwZQ25+rqcNrzqFt5JB6N5Xd8+V5W3VEry0tdhvgEloQayjO
lgPO+CGHulB42xskygvvwJif+NTcTlP4NPketCEYhDWsKwdr7eDO6U0crZmHZFnjox3vLKOYinMQ
ym9gsz7V4Na4Msw5HFhe0Sh4gPQOkCzA5RaXpNV4ULxiVXkmrffJbacknxiIJjC8vI5x2QCv7nZg
5xxuHcCA8oEcy5ofhu4aDcPqwuJtgbIvOgfe51o4KDFAZ1Gea7uFlp7RJlCGyJIOGODLI141hFDk
L54OEdLCW+Vlzhh6y3HyhhysVh6jW3RpglgjVWF6xdbqAgKMCvDeHBosb9F8ElRC1Q/I7G5H7mXx
D1Eryoz//fxii5ZpkHpqwA2iLT/qIUyivlyeq/mWf7c5Zg1uJKFQm19WDgRXvq5sWp5pM/0KmiPx
Y6Osjs7kbfpObi4bW10Y0K2B4gU4kXfoCYtQOVgECMQgfEC/SWR2DwWYEC8bsdatIFhDZAOR4GW7
facYKUBzVUEXyiwiUk8PXhruoLe3daneugwqmtEYQT0PWlT2ZNzVmfWQ1tm+U6C7v/xb1mYXZTRI
wiG7iGau+ae+ugPKNO1pZaGRPkQXPRmtl7aG/taIx8JmaIM/KiuMf5hiFGSCvyBPAIpmZ/DKIjd7
cM6gmHEejdsZVETYV9f+fnlUazebhzMM2KMPXMLSoTSQB5J6QMzvhDs731jZ1iY754Mqtn+TN3NG
FpL3yJ6D4PftSAIKpYOidcszCog7KBvuoKxyPxXX2BnWwmAPKS6kh+aANLDfmmGphVCbkPJcWi/E
z+KU/jYh7pMFX5VfRsoar2zPNYfx2t5igVyopEH/LoTDgECN98eGFNXl1VkzMBcEoMcdori63AG1
xvlrvXy+pw+M3ninf/j8zNeI8BnMmcvHUFmGeua7yBE395EPwpKmvUZRtzqC/5lYpsSRa4fuSQiE
b5XJ8jAObXFvZ/Qa/ddqdhXREjreUACAM1o8gHDaR2EKwEQ8VgYvYzqwvcGMMvZcsGoMeZrvwHxk
QVSzSAHzYe62UiOEcC5P55qzQtocpduZEx1NK2+3H9WtKqSvEe0YUwxgz9d8GvYVRC8vm1mb0pnf
1EZcBfDVMmUQQBrWmsq5MS1N4xH5gP5aVuKahfnvrxyPQhXKcBksNE4cFtGQ7/9lBKCiQAwDvI25
+L6XdmEW1EZxnsK7AnKcVzKDa3kMFLTn9mHU6N/RfxVOrXnXILrV7m3IZeQHXgzZsQh3Q2bcEm7H
nnUlMFtzo69NLhwcRajNagKwr0RoEtZDXIqDjSqeo69M3V+EwfKSf21psckmVwLOV0o8D1mwr0S+
hz7kRpV8q5h37EGQEhUBPYagFiCG/FJVflKFxieV8itP/9U9ghAUgSyuRNzNb/dIQCEtWvcI7d2h
eyZFfwQS/cpY10ygwwHlIQR++GdhwmsNv25KwETRkZV9CtMyhSChHj5f3oxrlwYa9OewCa30aHh6
OxBdAzMzhlN+Hvwhyeizy5F9vau9W+npKDAeL1ubv7ZcvpnFGUgc4FlAYP3WGjUn2g0lUHOOX4Ed
ThOoOJFDlhd3NHduCKgkr1wha3XZmfnyvxYXh40YHernHOi2kXd3uimzuDLFcdQTuhJKdTO0dGto
PxqFhhYoNE+jQPbJ5UGvLuSrn7AInexynCY2leDWENHgJFl55Zm5/n1EohbqHh5QQm8n1dMOqICs
FvcYfbSLn5PRXJnENc+OPpX/GrAXBmQuDS6waqwcITBWVwcQQf903GtkC8vTDWDBTGAJ9u25dBO+
g7aZQufI9aLzoZOGt2GD1T4yMYyJ5gTEliB7v0f5pko6UQURz3xISTj9toFGqdnoX6xS+ZWVW/g1
tHoAszyng4GTBVJ2GfQ63CxEURbs3FO7OjR9Lu8Ci3lxoUD5MTH/mtjHqj3gRWARuOx3pRBidqoU
tObnLEsaKxL+2YHcsHP40H78z6heWVksJ7ebcaoVrFjWLzLJCA+lywYW++WdgcUpF7oYUOqFAZHO
iOJnSz8KvblsY3mw/xqZMXezwgDi3Xf55c7KBKkG1On78SZn9b1rOLvAgP5qo9TDAMlzy0uTlKUn
RE5RV4XPl3/A2iD/cmOBkgk/ZomFkzJkEIVDDb/IVEKZs+uCh2b8etnI2oZ4bWQ++q9CkYAbuWNB
Y/5sj+jJZjzKRmi0GGdDf7psaHU0KGETvJtx8pbBm/J6AjlTkp1FG/zIWP0LrShgF9Pny2YWt81/
Fg1FZnAzIVP9rivMqoa+ZpWTnTljeJJkGk9VCB4y66kpeiiGOH9a64PPor82XWRIkU1GpP+u3QLL
UyOiQCGC+D+It+fsU8mOriBRS7qoD/IrG3NtJlF6RqID4R34+ua/v1qyrna6kPZtdu4hfCo+cfEZ
HJKXZ3Hh8P8zopkxGiwxIep/izs7t/oWTO2oFUG6PrSeKv6xh9H8/QDPIkwXwGUzGe/bIVRWNo0E
CqOnllMoUH+y1ZUQdWUAc9OjPfc94sJa7raiqpRhdy45lf3G3AbXfMPa5/GmR/PmHF/by9y7FTbB
aFGPnAp9f6s/CMX4OztAcUIeyyYAzCzJOwfTqSyzDsjJyEDl/AVp8curu3LmQ3Q6AXyECwAdQgvv
yX2DO2PWA0blRSn/CWylTSJBPxY0zKN4Y2Wew1fblJKBVT3VcF9FtYO49fdA5FeA6ivLABOo64Mr
H5D4JYegNlO8OkEdcvZHtOY56Q0qcMm/zNX/TCzmqqSdbKYBJqh9dNCA58VZtZPXKsMrRxrVgr8s
UKAmxMF+O1fE0U2rgco5zeW90XlM20P7dHkgK3MFCDK8L5hbcSKWKSIrTOUkUOE8SRm7Yg+1yMvf
X9lUZL7yUYVAIwlG8XYI6MUN81GaOHH1b9PoI5McG23HvfmxUBHbCksOpBcw3GiZB9b5rZ2hCD1q
C0pO00+ZPxSflf6w64ABDylRvB+wJs7CvVIvrIRHw/BU0Vt2aK81V7xfh7lTbRZDQ2M5ns+LDWXh
udCgXyA8gf13vPOu0Vy+20nIWKDm+FcgCAIky4Tu4BlhWrDWPqn6xv1t9zdWuLm80O8GAAsWnv4z
6RoowJeyg8IYUmGMnXtqRAaCEOjlTh97+jrYR1jiuSEN2wkedjFFhq/DTHDLPZVFpMtDGV7Zqu9f
AVhhHDNnbq1CgW55vXma6q5Km+mUFSopIWbDsx2ohiODHat2jPLwno1PvflCvY1I92l7xW29jyxn
+za0xZBLBdfmEpCkvQkkSCWbTpb36Ao7yVIvnoabCQrYIDB/ECIBfS39aFCOfTdDQZHwBjXOexCm
ZaCLPrWHk19tKuMml1cczMrOw1eB6sGmXpEcVQU33FI148ksklTdud3RyD4aNmAIuBSBI0UqEmXv
RViSVj1xUhc4+sL+ZTkssYzfl/f2ssw5bz1YAEgGQ3G8d0xlNoV6L237AZtbRGiOhJxYjAdMLx+M
6eT89F887m+8oYzGju4v216dP7ytQTgBgT5EFm8dG/iFa7NmzXByFPmsR2Q3R//JEdc46leOr2Mj
6ApBwuMiWl3MYTlC7hEYvPHUtabGQjFxKPLimsTtIg3zdx6xtZEVwVaYkVdvB8NIaXSaG+Ppr6K5
hC8yf5t8jD0ThC3j4+WZWx3SK2Pz1fQq0vApFMYrUBucsg4qz2UC9dhrHmO+vV6llf4znjkdjKsH
DQ/L8VgCTw5ieNjc5CksoC7vFzvVvjRWHwk7i8uRRmW3NbsrcfjqNM64RTTbgOdgSSmse2QEUIwc
T5nqeORr/9MA7bDcr2OUOnddYV7zTMgBLEcazIEbgnIoQOEyX2r26QYS0V4+TSdjkmzbpfn4B8zW
AYU8siXAspmDtTXEHLOhuJ/yqk0MXhRJ7aHtIYcWMZiSlI6HBrhY6afTBhm4ETSp0PeeKlWhRoSI
beZfbvca3etR4VTqiSoHEtSqEHtW2uGG9p177469dXZArZjIQod39RDqfWHRz07T9V9K1xl+5V5J
9h5lxud8dH8ZQV9sIHDEH/0sLzfdAEBWAC8fW16PtQmrH42yIDMNjGZTJqpWFYvyoUz3E2nKrUFl
fWjZ4O+pK3QklT8l0gebI2HjuGlNr34OupzFbstdMPA5+uyUgxc5dukkvR4h4Jw1zZ2aagICH59s
u0IFx1RDKN6qqyaBNCn4rQk3I6s0+03QzuJ9Whr21k4NEJxbdHwMGGePvSnYA3HHMnJd+qcOTWQL
PVE8FIOHrhIkpOLUBBMRzcFmVgNrelc6ubtpypwkg+P1SQs9+Y0S8jt6MXjseqWViHC0EvhUwEOy
Mr0FkZx5X9qV+diV7i1F6qeZNmqshqNL0nLDSO5HWSXowady3DsI2VGOsbbUD2ZKh/CX55VTwrhg
EehzaFJwZm646WFKe25siOryr1DqqW8HrzKRtIDYSuT6Q2DdSsYe0VDmxIU/pGd0fv5w6rzfj7lu
NKa+I1CSR35gb7gqi6SXvZBRwM0OffPVmljYx7J2qYqFmF5Gwb0urqywfDBCo08Ay7d/gJe3c5M+
tMk3FlLzxQbgcGP0wuCxMQbBsz3a1Y80KK1PJOzqW7PEbmxt8luYlfwyOVMWYWqesDHGTVrK36Ux
GE9pnk63JR3zb2FZu+HBYZ5MvEANfuJ6LIywF+16jzzUn0xP/mPfoSjOKOmTMhzpHrUBHftM+zuk
cbLHyuRhE5GWq8/IGXc/WMN0bBoZ8i7C7r+nHeqqUKAwkhRvexrzIDNiPRTBndP2T4ExZDeCgZHo
oXEV3bHGAO3tAGIH6I3Qw1CWApya0t1YEl42mzfJ6AV1MvTjqXFrjXlmP3Nn5N8qGqqHGXYaoSnR
euYoivqHFED8be80/tOYYu4jHzVEAA9Udm9YFf1UtM03O2jKL11jv+QpED5jPzaxdidIyvdGt82x
SpMxeFss0vCAuSVfnFHaMYTYrIS5tUwgp1lvoW8WJnVuvngT+kmTUXbQOGOqiRET418CHKe0kOQz
GNlYZKmySkx0oG2Cwey+UZzMJiZBSe/cVioMFJUzGfboa/kR8B8aXhjk35F2ftPCmyIP9BqJ1ZcK
i9zgP/RUEfldwHdWybs47IlOJj+tE08SvpWjW8QVeFtiPGOsraNFe3Bq4iY5zYLnzuXmUbOUxgUd
aVx1jgsGupBE/ZQWUUMHM57aDuRDLBBHoXoj5oXPc3jCDlq+rGc7ELa3XzrtGj981C+jyeUsKYNG
xzYrwAuTsX43FWGJolblRjjDZsw8XsZ2p6Cy2DK3e0LDUBfbKQt3ZSHqWKhg+KMRHNwIPGJ+qJoV
B8fOvIjIOqeQuyllPEJ+fA/HY8a1l/Voc9XWZ+5UXR2jmqRuS9ZmPzwDd0/E8JyKHS6mHRG+Pjq8
9XZNbwSbvrD0F1vlSsZD2FiJobXc0bEP942XuUlbc/0E0Ysw4rnIP9mlZDvBUObWINq/0UBwnYdU
NXDjxrBHaTmMuaXMe5Vzb1sYAMeXvj+eedGpRMkQCqzV5CcqzOuTNqR/NECHupfKmDa08fOvHe3L
PR9HKx46rwII1gxuRlbXR79LzShFBQFAlXaqf3dOAWc3FjwxTHn2rKGKeUrO1LDSBKLpvyC2xiLW
V8AxFsUX5HhLMOkYUIpNfZno0mVb0wjgNUg13ee9ZJER1laUty0uhm5id10bdjHeRTqyCzR41DIH
N6GbVpuuqBtUQTuPH0Vr4zfhR91qLtWWyVzdTXZHwNQTio0DcbwNuGzGGKoEdZJ5o7un1LS2KcCW
G2D6ECRRS33D7VtsxoyzzTTgLRQYjRsPzOCbJsee1rXrHwSAofHgu5BDMkDYnwEzdNdqVcS+qEjc
EfdPQfzpSYRUPDa8KXedA7OBEt42TM0qIjQfPleyCJK2l1MEigjzPs2Ai3QUNw85SeWuMbpmk8Hr
HYlk/aYotb8VQNVvOzj+g5jpSQyR+wcXIktPqlR9bHRAYCFzjfbgBnunywN7E2TaT6YSkjjGiA6X
uG+gojM4HU0AdAKMMJXubTGGBlrc8S8vDap4zIBDIjV0IcoeTmM0cnH0yWBteFvljx1HF5vTtc2j
qIsGnB+Tem4Fyl/WGLpn0Vn40ZUoNtrQ8nuuxiwawrGNiAW1Wu7Jflcpm6JjFpMV2YRWG6/oqihv
SHUo7BTwUKdub5oKbzJnJGwvsIlxpJl8ctGf/pP7iidaBHpvM9JHqQ0SMj6pX7XndBH0uHhkW9hm
Q15bNziyaYyEob1tgjzbgU8MvluG0x4IfBwyYPITXkknHsp2ipypcA+yMvQ9gnjfPaIGNPZRxlO+
dTr/Kee0OQ5atZtamtiz/oQO9rQGWaYy/WNDHb1tSy+IQm2XdxO6DGO/a4LEqL0SAlyIrsDwa8bO
0CCEpNVLXpkAD7uTe0B2Kt22wMNs+9BVkWkWYTRWfgfgjQIGrPHIphl8At1X/2c46Z8CzU0vWqcW
QlEGl6dscyd0zVFTggjdyBrQzYnGveFjRu86I2M7J1f153wy0tj2lNzlReXEZUdE0lLGExPKWVvP
rMWugtTSLaIC7MERPYqDyswtmIvIBio8Z0Uz4kXg5WFx0Qpvx9IaumE12jaTcb5swAqGNR0HxBBD
7j4OLgr2bm5AawBgOiN2NRpVW1v3SernwybtOravukydJl6k+7pT3X05QVbIENK/xzkaNwOn9KHu
cvNeVHUGylrb2HLL6AFSR91whA5UEJWFyROkM5otz2UqE6UC9TSCs6fw6rhwvIcW8eXGUln/xQ+Z
HuMaNGLfnGDsTlar8l9uI/OvZPLpxuNkSnoz+5lbuRWlRl/EiEGcuGqJE3caoSwAdPYevDpkK0Vq
blBzz6JWd0HiTeGwkYoNcVqig1M3Lt1yAwQr4BZz98RSclMYFjYdnmyRpeuXsSbofhlI+RCirSxx
qgwFc3cawcrShNGA/MmGurWxyayRbXyPZmbcW43t7dxqnPQWBP8N2LyHNHIz+oVOLtoCpBQvCCMy
b+OizHjKXK5vPahdFUdOeNMgmIXsF4qcKuEuKNU8Qbp7QoNfvcj7qKmx6d20ybaDGhCUAsK5T0mP
a6fENciK2t+MXMsDmrzUU18DShfQunpx7CK4RSlDfgqkURy7rp5OvkGZH+XgGK5vBJ08E+W5tI15
101WDKQcf+gGOITMnoZYIS2CKwXqRuBWkeim9vJTB8qkR0RmoGtLm2KbIaF6Ww06fFZWkTYx7xt1
HAYKphyZmn0bgf2F/QbNgzq5BhoKChrkN7LVaHDkmrKoD/Mhlmj/iVtEeLu0lsaWiBHuwWN+DGau
MJlsq98XdZvta9J3iZsH3yT2wl3aNBL0VWn5eQAf0K3OagiqlnO+aNTsOeNq3A6OXydqCh0wdrfm
p9Bu2MmmBgOfHcvwHGrVzhmrcGNTXT/rosUrfCqrmDT5HPSoAGpJHjlmcqo2NW2+GJ3oNhX3y9uK
q+YG2pLyDi8eijvfaR+8QgxPgd/Sgyk4tkrn5IfW43/wf/Ek6x0FIUKcTS8b9Y5AxPuA51Z7apsW
kb2wQmhJuX26yXKqT8VYG5HRB3zj2LKIShdPjBLYtWcn9eytLzzzgeBgf5KmX2+yLC2TivdZwswS
1HdDq2/MfKq2o6/HR+aW8tEFVhvu07WiqlfdVuRpHPLwgB7Gz3nqGoniEJOidp/HvKz0vT3grdTB
HcZoCui2tl2421lGPnY6s99lnraSVFa/01woOAvdHmvBrPvaDnlcmF0y+GC0FFOvIfsVylvHyuT3
ouoA1GWtcweK3RBAocpKcqDHcVUP+TEz6zymMmsAKjd3mWVEIMltImOyp2OPgt9Gprw9GkTRreOl
4N8GdPQRpQHAqQBXTwYpypsZiLEtGk7jcOrDW6vhedJwQrbaZ7jWQTfxybWqX5zJ8MF04OZ80iBs
6VsDRV2nOIyUhd9tYZUoaKcqsaWQD35ZuTdWReQxUOZvP6jhoJWwjnxwwNE+cDdCQq7YTh4kPzNU
WmJSSTfyRD1ufKUY+BRDf2MMg7WjnqkiVoT8j2sr5P4dajy0fs6PrFblNqe9GaMemG26nk8RXLix
6QQuBuZ1FRCrEkEogYQlmsvEqba8aW+MbhhleRMmYPo04pxkxQFy9N7NEGZNlPZNFgGw3rzIFjQI
aGBOD5ONLrrJLKYjscf8O5TZ/G0orOEW5PZ/Rp4Xz65jYC69/HNPOmNbq/Sn6rrySTi8OQG9CDXL
wbZPtR3oCOEo3Wjbr3YIxGk887gmyI/0CRqinMjC+hwUM6Au6bfGUVFQ+kXInJj3JrKUsZK9TAqr
us+s3jqk6F/bUDIaD65EUsLnbn2DDHR9p13en0tmDM+etJ4mWULKszFL8pQS9/9IO9PeqLWlC/8i
S56Hr+4xCSRuSAjwxeIcwPM8+9e/j7l6L91uq63kComjIyRX76l27aq1Vj0prSi8IFUj0TYwzhDx
Cy3f8aPum+X7/ccMqscmVN3fVho1DzD/+nu5LdI7lStrE/h9Z2c0PVPoSNhNkp9JtcmYHAHzjWjc
6a7XbaMwpK1EGuabNBBNu6tKb+MGWv6gFJJ4aFPR3BS52e4T3402haJ9USj+HMcgTn8jgabZ41BP
Ty4/3kWa1/IUK4snvUYVqJatUbOzXBo/6TSUu9MbKdwQ8YoHw0h+l3FkHVu5iLa9pxOXBZXyUKDp
vE8E6YOfd8nG9HLRKZR2mkJjuKstwdoi7/cjga9wiHl87cMybkgqKNEmlkhApalAxM0LTLsH09C/
ZKDN9u4o8qLsw+RrJAjlK6hV/V7nbByo6RV2Vljtk0A8ZQeR623NoiC91SbSkRbr4yNXamG3QaKf
ioBmc7xc3YfINOVdkvfCUa2NuLA7ufKJLgx/L3plRhgQ13aQJ9YuJflpe03xywyawo454keBPNOO
JhioLPSlsBvzPD8RMI+2ACLJLkR2lGdpnS2XvfTRhMfwwU/K4MsbM6VTcs/6Q/CXpAnwf5kpLftO
10bLHB3wzrr8YcxW8qRLycOpCwJfhp2Mbt3l99PKq3QgM6NTN499eOfLKzWGle+rsyJjR8tMUwr4
vvUUu5t+DeZ8lYJneizqToirwS+6Iqj0hskd17uj02UxmcJ7RdwP4RrWbWkM50ZmBcxKS7RObzES
+ZtIsNfE9tY+P1sCC9BY1dd83iDlmJ0K79vbt5A1FXhAtEsTSPpyiQejGPSI7JOTVN+dSvnx5q9D
Y4DkhWKoOdEaL7/ull0tlK0uOohHfpdJD5EBe2t1EQ7vlManyEItGSuXJmgx3UV5lWuOKyZPlIDI
qw/K79vDWNhI2ACTQH2Ft8icY0oFwVJAC2oOEttS5ZQpmYrn2yZ0fuZFRWIahgLFFE0xUFXm9O9n
RY9GzVSavGaa03BHotL0WYtbcvTxdwNu60rN/RpUNQmCTLQPyIwk32ZuYyDRWIx5qnFB9scoae9H
tznBGH2WK+9fcWhIR761ge3EtJ6AkQhiYxPuzOXwxFzozVAtNCfzQju+972ft6dvOgbz6aM8zhkH
JgRcYbYLYjkinkldw5HTnyPt+4LBJpdq9xx8USILtCYRM2dQgFuYussj5zpV5Sfxn8sBabllxakv
6k7aGtKukF143Hp5r7mkhzN/FwUtKdv0uVeEXZfm7ub2cBe8AlAiXu9MKviPedGerG4t6JxnB4jG
ZujuQ/2N7VD+M74zCzO/0HKn+10o644HailhSxrv2PDokE3VKdqggp64nMCMYNkkm8SOoLEzNZZO
pYKDOL/XvLF53VTsg/bBdP1pvELN/NLSIBH3d0ajOBUpNH+wBfK4t5djCYEAh5ASNmhkA8bibDdA
7yzFuihlZ6Rk5jWHJHXSsrMhFY55sdeS6lWok6+iqx4qKz345PPU/tft33C1JSh148ZB3wFxVbR5
LBCJhcYz1hocmDSbyE8+jEq1Uk5cNEH7Gtj2MOHBEl5OZM5bjFyCMjhdlf8WS/feSMzD7VFcucFp
FGcmZuVskEahF5fy4ET1DylFtSh96tPY9rX9bTtrQ5nd2rw/TDNzsQN9nKdzQOC94mSXLBA+T10l
JapUc2kfH+ADQg8BFqZUoAfHHmb3KlthoZCNZjHHaFJy456d+9WhUIsikTunrAwvBWtGL+uiL01e
/FZV2anvF8c4zOKHoZeDl0wPzL3Spf/cnsyFsjbSZJOQBHwyGSWUy32RCF4awloH6kAOxIDlacoE
vmpoK1K1aaM3dj+ZzrOqYGXiLP7hdV2agzYuG42udI6G/jBS531DqzZy+FXzqq7pkF3dK5MtwGPQ
JEw25vxgGyWtEaSs75y+F7/Imrcvdb20NQpVhBlDaGtdug30+F9pXGvftmgZbjyYLKLXK1hwpyp5
CUGzcxoahHeNQVNPaaOndy5qR+2p6tKNKxS72wt5FRgwWkgUE6CIFlhXdAK/1XTKSmbnqEhDbdMh
edRRKfczBArNGs4Lzoz20fIb1d7/LKiGTBReGvVtttHlgqpV1aB0YaGnyR2Q6Adf9uxQkHnXSlv+
N3tjf7c/9iZgzkT8JvyZx1qx1fOSNhT2K+yzhKzgGqbuKl5kHkH5U2yb4I1U1C8HRMFKS5s24+zz
qDYthC9qEsf1m6OAyQx1Nu5/8L+I5V2a4QgAt5Cr3hlVY9uP2hMi83e3d8SCF8ME/gvQ+ESqnflj
fxCocZRt70R51pwGk0wy7xHv820rS/sO0WVqm6jvg8aZWUkst9Q0IesdtiQl0KNWTvW0+7xpNo12
7Ntvt80tXDLqubmZ86+boR0Ct+gdyQfC0f8y5efB0vdj+O9tO9P8XwSlrA8SiQBPibGlK/JaI+aW
72lp75Da+qS5OU54+Bbm6hejkuh3Fmys1nhMwFRvbtu9Dk4nwyoq2VwLELjnByqL2zimI/DgBHSW
lFyBTFCx07SKTN3PwnrJiE095R91jSe0tO1hAhBqQQe4xkEKgqXVVSABSRxfJF4tWvk7X1N8WQq1
aAvAVgRpyZafI2J1MaB+2Y2944lPGh5YroKNED81rr4JjMqWxpOeHhXxoy//Frq7t3OhcMV4Zf5W
eSwjP3d55tQuK2MlEGWnSFFoJenrBf7x9vItnLkLE9M0nz0FzbqY8taj7JhJBefwIMin2wYW7usL
A7M4rlSVuNF8xiCFlI6Uvd/cdfCiw/BbI6+EBotjUSR0ubnGeJ7NXBQKerISUhl0DP1f3f2xhktc
+bw8SyD1kTWaQxrzeTuXQ3uM19IvC1sakitvh8n/8YyYBfZBq1LGgj/uWCXQ4WJopJcClNB91Ena
CsFCmr41cxcGnZyJ4dHvQCNsZmvIqnSUMnEE0m/ZUvBNVT6MQrD3sy+q/9Mcp5pZcTQBtqkrKZQF
93thWL7ccKEWKV6vNaNTht5nYMU7X3l1O6eWK5rLHZt45Rmx5J6wB32BjQEifM7EywXEoYq4Gp1c
9v7RI/GfnGYYVLIoPfieHYTpAbL2v6NbfFBa8C63N//Clpk6pJAxgklEr57ZjmysXDOTBgymDFsG
+bOVu2Xl83O5sDaNgsGX+TxZA1LSu9r8/Y7fT8jPexNELo/Ny8XyqqAKza4ZnMSjZ2wvEnF75pqQ
zPSR+VaEMPH/RpTZuapbMRStrgCo6mIAIPOnNNJeyNr/7H3KHaL4TbDG0E7N/nB7dEvnDcEY8ng6
a3Sl4FGWFA8kNwRKX33VibHrA8XU2yYWbv9Jk+a/JqYVPHOvaqXrfVsloxMYW/VHKaGzfqy0lT2+
uA0g4uM4EHwiyrw0UkmJrFQjRpRxqw00FV+Zp+VB/P3+7Mi6gyDmGrpFTpfvW+vgSfsORfe1rN3y
avy1osxGUZtDk7ZYUYqdqNjBV2VtHIsW/gSwU+udq8xqpg9wxf0/733g67Hpf4/l6lEqtd3tRV+x
M9fFMn2/UsdiGByNd1yPeJ9HHdvW/Mp5jx3ebECtjWthFTetwPc1wPG17GMKcLpyAKjcNrG4tcy/
JmbRq+WVBrKimPBAOlVRZmtrrdkWNxdhI4R62SKCnW1eAeBDVoU6SRjCx7STwezoW7psd3L5jrHg
iEmlynQwxKFdbrAITvQwCCrFE9KnQO9WPr+06uefn70rYh6tVgKsFby9sZV/tQBy1Xd4k0nkilki
vKEIcTkCZGiVYAgz0fGLbZBvvDsgKPrau3xpyafSAIlMGlTDf700YrTCGGYVdTJzBKMk1rkdmtrL
7W21tOhk3mBeko4l3TCbKzN23cCTPNExjW5nheUxdDM7sKSdGe5vW1oaDTc/UTx5K4vn0eVoQM+S
gBAGSlql2R4kelZtPfKNK3KyS1ZQW4HOa9Be9qrfmkgral0IiKa6ai/sACDdHsTSdLEWkgajmtrr
XOlBTwBHuKM2OoMCcNQrNrFh7JrsqNcrYeHSHiYpQyNRnpEmlabL2ZKrVFPpmtM7lPTtNvqRgvBJ
k5Unx4qRuXsEf1wpTT4ZydBLLl5blaTIWrpi0QjPpomNRfva+Q4jVk9bQpWeFSk3ifAbW3axRltb
XHYCPBKvpF6vaFcy+boQpl7vmICE76sxlw+u1/y+vfjTWZiHR6zGf43MdrBbGG5T6jx0k4jUY/Et
BXSQK99YGSt7jynqpwhYUj+7eoB0aptYowHsP+wHup6J5YMlSKc2Gz/S4vSlBAN9e2iL82fBGEPh
Bx2yuavJ41Ito0KFGaXltinxMFRWnPLiyflrYa4MHJEFrCDjD45lHEJhOyLlAzBwLQCTFncbub1J
tJVYe67O7dLmO69VJi71B3SVzY+dPthxXL16ZVw/uE0BkoaCCZnjxPwqNLShT4BA2Enfm4fGaqDX
tNvQSJqVwG3prYXE1oRHIDeDIsPlcW7pnhcJDWWBPCn/SaTgo5Y3/kYw6mBTUw6zLRpfHIo0efs7
HFm8v2ZnO3bw8g6UjT84pdZtgCXuVll7f7R254dCm2iW7BtKen9efWdxtWEFjeXDs2FkbkfGE6Ba
OpjJnmBbfxAHqXqgWYT1CPIdqkUAPqZPhWQXJhHkeDo6Hjw5KzZCo4bfbu/opY0wsWSpqk/v+Hkh
RhsRuKQZASeoe/C/NsVW9HfvsICyAyIlaGqT6btc08CH0hagKuNIgFAjswTo+5JVa2iWpXND41CN
vBdkPrjOl1YKEyR5a+Gj417apmN9T7K3quFbvLEpxZQeJ9fx19Bsr3hmmtZtiCF3ALghZluwUU99
0iMoY6mvt6du6ThMQsfkKEkPIet/Oagu8Eb8NSXFVBA+yh3djyzhgDbcqZCoG8Vd+CqKwffbNpcm
clonaKwwE67S5l7R+q5ZQomM3adMRZ9UtFElp4/6bTNL5GPClv/amV+qojWEcjkQtUU0Lc0gIlUg
0ix6KYvRFyN+UDIyLBz48L6Nxbu8XtMcXprac/OzKD4ZCtcFRDc6oFarYVOOr1l1L2nbRLZFYyV+
WLo1uA+ZTO52uK2zvRlEfRHojcxDsUR7JFdrm5djsDKhiwOiEodqPUAf8EqXe8UMAyOzPNaNt1d7
UARh/KAUnrtxlZr0URQbu1Dtos9V4q+phixaJnAh1LP4ax7kKzEsO1VjKsvqWMr1pqRuMMrPgaTS
adeRjJXQdSG8INI3qG9SDpueFZcDLSehqMYF86UJJx73ybDPywfmVX+z+IY5NSImEoOPPAnrzE6f
Wut9hV6C6MB62IzlT2gQtf/l9jFY2BrQrNkWSAmAGZh34KpEaYgGkMhONj67417r7t7xffjvU6jP
S3Ku4pxnXiK1fSE5Fa1ABrsw7f/t+5M3ObvWxHL00kaJJUe2wk0k9TY9E95hAcVG3CBhPjfUzAL5
jyQeFNER/cimefxb28tMDt1EHw5lDFrxTUWTSwO5WXVJohiSY34cQsUWYD7dHsH0gdnVz1adPs3d
P7WyvTRQi21cuWorO2ocGdvGSu7cUIOt2zwovXYstTralJ01woWMvt62vODL0T0CVTZV2ChZz4ZG
F2IxFSZ45AgVodvoXwRr16af3mMEXBldlak4zYugSuRKodH7ohOLDX1WhuGucUV341vji64kKwHi
4ogQfaY/B8fy6pWkdpYsiCDLnKbSPyHl/nliEtpCEj4N5prSwoJfowj+19b072d7W6hgtsp9xJu/
/R7H36XyROMccCIoViRond2exYU4jFaDJKxRJeLenSvlKEZqGqUB0rQtgNzIso1Gud36b2w+9Wez
U5oDzYpg3NRC/nJMMtwQwx0pLqRKvbEsiOVvT+2SVKCBL3CQyZ/NNnvpqXDhEQJ3Jq6A9hD2a91p
ljzmuYGZx1H0EVhBrYyOWuz17r7+9fZ14GGHp2GKDPTCLieoLzujHlxKWuG3Qbw3Fcdd6/2yOABU
ASX2MCXoefLbMjqfvmbUk8zkZ57aWrzWL+v6gkTMhY7Wk2Ax/537fEl24xBJIeNJC6AKePee9TWA
yq34/bZ/s7YdICOModyrordz5Z2zFK6kFAz6UybdBw+B++bddPn52REMOlQ2xpTPpx9MqNxrMdNC
uXxSqifLBgKNYtv8crHyQYf1XWtP0Hv8Ev2I8anxPJjVd5J2l8viVq9/ShN3WniQIJZK/fNbd9ul
/dn4rGHIoM912pNgvRRwm8vgvkmkN7sWjIC4mep64JfmgObW6tJijBikFHwqGuiZiR0Zp9sD+QP1
urzkJlQl3CzwWEQacyhYNgK2CAmBn8jNF/uyTfQOXJ+iffabIHxllqG/Zskna6jqL00uKwSieeDb
Qiy5mzHOIeLXVvXQy0b5CLCW6uPohsFrIzTmoVb75kENfM+p0ya5G0MvOWheGR1yBYibOIA4gCgu
10dCkWrYaunQ3/fEjkePF79dgYe4o1Fs/KMtAu9E5amnlm9Kr+ipC6/eoKGYOPi50/pIZjblGNuu
HkNW8MbITun5Tc+kwdh2USOlBy6eFnrbmD+GcB2BMqvKSx9an+us/h10gmwLvhjDmBuDetyTB/Pv
ymHwvmUoQj+Ug9nc0Q01AOvUFvrvHizZr1gehO3tlbi+SKYcg4iTJ8OH/u/szjdS2FZiorHaxVMM
axQy95sFITn0ZybmTzelcsvUzzFh7ZsIutT+9giW/Bf5iKnZGe22rwKKLGMm+8bTn0Sx2wfCcSx+
5Ultq+69Bwvxtq1rZzwN5a+t2QHsi1qNvRJbQ2sePGSbdHnlXbZgAYQE0mvk2QgC5+UiKfNSpeDm
f5Lafb7T1oS0rgMiomK8/GSC8GGuCml4OelCT6JtSv+54QlUaBPK56iuZXGWhoH+KhEsEpSTsuLl
vViFgVcIUms+BeL39iE1v95eh6VhMA7Yx0TK160+Se8Lue9Z+pOE3uupN0fkO5Bsfx5jpXvUWjFe
0ZqSZX7vpb+i3xGXI1BO0PXgLS7H4zaN145xmYKSKopTlw93kglDelcG0Yh6kSmi3pR+M8U82nVj
VD0aNRpKYZr6tlsjUyYGpAsqs7I+Z7goc2fqcbEfSjVl8k1jo+Ry9IOOC/Jpkj7YZELWPN+esOtj
Pnl0ZLJAIUxVltnv92KpboVkTJ4QDRAnbflKscs3F1dowodTJ59AtAjk4HKOfGJtFUJn+GSIxWYE
KFfpPWoS29sjud5ZkxVyMcRDC+FKWvqZHDZG+CS0D5Llb7rx7S4RC4SkFO6gIFwxenzPG3pVTKMn
JRFtzYD4LzZ21/9++zgUDalFsK3Tm3IeOWaDRvEui5+GYJOdhjXd5WlBZxuWA/L389M0nr1GQqnu
/E7j8672bQx2Qv0BMY1TUR/C+iAVb3aLKu1jiejwWiSu5itPNcUYxJ7dJafxRwNyN0Jsb50tNGwN
8s2UbRGqnxPTkNo0QrPOqqdcpuPXIcuOt78/+aPL6eL7PEEsoIhAdOfnI1BFP7CUsHqS5Cr82Iqm
/ywKrX8faXr5QXXb7k4RRMPu/W6NP3a9nyfLU7lep4HAleagr+ZyFddF9VT/bGM7fLk9rrWvz/yw
OESoc4Rl9VSEwUav79p35EMohcAzIXygCSd/X240K4rRsMDlPfXoFQx2qKzFo0tDwGWxKmQLmanZ
QVE8SU0llaUfykfB/SAqqyswvWJni0/vJ438AB192cazIUiNjOaC6clPNbZ2XtppG7dEjWkjxolh
Hb2xCZ5552Ub+LvqJhd4ZWysui14dbt0PsU3aMKPzLXomSi65YaT/cKOkWgi67UitBG92QvUUU9R
K5tbP/PNfWHFAmIQQ7yl4hBuekX+7HW19mi6mnAM/RTkHlrt40tv6YNuS5nsHSt4ITlKcgZSilk4
PnRy0b0kNXd4pwcd0JJKMIRNVYrDNi1z480vq8np6nh1bkHjSiBV5izQM8SXn3x5Wyhox7/Zg1x+
f7p/z9xVUOZdVenTEgyfE/VV1X7cPgfXQeLl92ebqG6lME1UQXrq4kB0urKuPkogJhBdFFsFsrov
B48IixdvdltsKBq2cYvQheeKTysWvtwM9VA4zXhnhM9msXLlXp+Ny+/Ppq0wy8bNG77fQteVcB/9
il9cgJdigWNNDDNlm+bZgcr3+q5HgRt486cYdIbWI5yHjEOM4pvwsfBjOkB+G9Jke3u9/oCNz84k
CQLa7mGYjtAWQvjzM5lHXuJJiIScXMlHfyChEXU+IAqYBfog2L07dI9SlJm7ohG/hW2UbFRXP4l+
yO9RWoDYaB7cFXSp2Cap+Zk3aLRVGg/Vs2SsH1qveTFidMtu/+Z5jerqN09R69kmlpCR0KRES0+5
mqOgJbxatf/gFtIrrYr3pdJuUjq4Wmp/NBPtA4igTTPKd7d/w2xDXP2EWQw2WG5EowqmTRy/CcK9
gjDf/2ZgdqFord+L/jTG5gtKWkW08vlZnPqf308QyYN02gDzuiyXQFLnqLScsiJFteljnnxqsPOO
MZwZmSbxbJ3KkC6KgYgRdAQHHRbryuZdG8TsPglQuqviaRCTqt+4HVArXGvUPPNnV/M022oocZpm
2InpKem+h82dKhW7pvig+tleFtZwhfO015Wx2aYygVHIVqkwnuF7JTy4Wo44w5eUXG1Sv2TWExKw
+0r93YrGPsi+ht7+9nJNY7lyBWfLNdtyvZypsehivtNsQ4GBeR9H27FbcaWLVqakJGQBtIznEWYX
Z24Rd2Z6GuMNXdqk/BA1RP+722NZ3BoAWrlByRlfUcB0V/BIVnB8qmQnS3ur2GdrusiLLuDMxGy6
xjFDo87U0xPynFH7zTJW3sJLE2VOoG9utCnanz0lkRyqCl+qMtodPqn9AeRPfyjDlYtzaX8jxaJQ
3eAxT0emyyOKmJFHBYlB5OZTOz64Moya7EvsPffI9Nxekmk+5tuLGgrlIXNKuswfL2ojK6kaWdnJ
QGrRyzyut2evu6+Gf7P6mGgreIk/v/zKnA5fgmoHAnRzff1iJGPgqezm2K1bW+9ylFXDVCuP/Lbc
jns0B32tiTYjyQPky8xqC5CxOyQdSjiuIMRHC5kXNA+5Uswu8e91pYn3kWbGG/Bu8Ubwc8TmGrHI
n6tc6z5LNFndoShsPFZakX4Sq+JZC4top1b1P9oQN8802DKeU10Pt6ls9ne9FBgorFZpYReZiXYa
kr3/lkFY07mtcA+D7kKjqskilPmYPkOWrtbqEdf715yQD2wx5DkpQs9CNQXpT28oqXGn/Rc3+QY2
dMX9X5/BSwMz9w94xMzHAAPmcEBtZotCo1ivNS9bNsJFBi6XFII+i8xQQktGvbZEZ1DTbTHWm1H4
pFYrF831UQTPAA5rapEG/3ZeBaTFk17LQlOcWJWNon8c0pfKenHVbOWIXC+JLJGRRH8MWAAgwGmw
ZxemKNd+K7AJTpm5SfTN0K58/3qyLr8/jfPs+2Nu1H6f8v0pkW/urX5npSswkMUh8IDBcdF1nsrD
pYleowuhYLnBya+NbQUnzM9W/OLSIGj9MZVNONtX0LhEz0VfLdLgVJgPQXhI022UrLzC1kzMXHvr
CRHSUklwapuNnKFhyGN15XAszdP5KGbefTBSsVZ8RqFX+zpB0Gt729uufN+cVZQz+gsqmU5TPzX+
7SUJGrsrEfDKHM3v8d4Y9BLF2oCU2que/27LciOuJenXbMwOt1nkmmzE2GiKjTiguXavrsWQ0sLZ
5m7lyP1HbGV+5ga0YXOhEPyTkaH+LuUbOuHScCek/aP7kijyplbu0HNv/F+N/lOwfqXB0W/2UVnt
by/Y8lj//o7Z2bSUtnKR8PRPo7xt5L3pb/X2HSYgtPLOQz/gGvIpkCwZ8joMTiiWK/qhdT+Xayyc
pVGcm5gdf6NsWyOK/IB3xUZEmrA+rvbpXFqwcxPTTzhzYq6vVqWAZOMpML5KyU5Ij0ax0bXD7eVY
Oj/nVmbLwW0geULiMVcuBPRjsdbNY3GiQHpQ5aAHytXtG2jjENIN1j9l4h2yrzn6jtLuHUM4MzFb
C4VEblvFMju7Rl9xY6bHd3yf9lQqcSMYYnUWQFSCFBV1oPsnT7cFEYXtldtqcaHPvj/7/ZaSNxnp
MP/UWI8Ux8P00USeKnjPoTizMttONATRgtLV/JMW7+XwIcLjm2tVeHbkZShKtHtmYraXugGRrTIx
WIiv9G4zzQ3w2bRbMTJdGLeMzB6PnRkDr06Zrc5P90UtokuFuKv2o1F3jXFCzS7OPv1v6z+7JbXe
l3zwLv6pH/ZoiIdrrnnxCJ5N2+yKbBWIiXo/fZ8O5Yqjv7FzH8/ti2WZ18uFILXMwOD7yGZWv+I1
xZ+Vn6/NnlZKHRplGbIgo2wXX/V//qfJ12ZXoxzViomv9U91fa8V+1U5jsXDh2YWlDfKNcD6Lr1s
3VWmMdCh8UTdVSvQpnsMkFVWXt8xijMrsy3Ud77RySVeMDI3WoLS9vb29xe97Nn3Z1uoQsst8wzR
P1XjXeuEyV3frTjZlXmax1lNJrtq1TGCDlgaJWV66nS/cvfrm8dBWQA+CKlaaco5XK5GUUdAy3vP
O9WZXfSbPD/09YqewsJ2pfm1Qj6QXADPwtlSAMUJ1NxvBNjzrm0ZPwuxX/G0C1Mlm/T64A92rlrU
iqorRrxPXKfvlO0QPVjhZ6M7JojT3p6s6ZfOPOGFnWmkZwGCpAhmSxHCdWLhO2VOmmicZCvb6vRz
6YvvcrYycdNJuGVudoHIptfTugFzovI1CR3XPwzJt0j9QH/TlQvxejdPGE5KaPCw0DieQ+xdRNPG
IXJFR9OPNFUw0kdE7G/P3fUumEyQNiMnsJB00j1eDQg0SU4qbwxP3dX+WoS4YmEO3x/NOKySPxaC
b1MLjrW03NIkgVQBtEKTKzKMs+WQarq/pGkvOYOng4PSPuXJcBSy9nB7oq5XHaK5OmF2yTCCR56d
yDyEWQF6T3IylHto1nQQyvyn5Ba7DlhkUTUrZ2dxVKg/WLC1EG+bl2nGvB+SoWJUidDea4Frm6lI
f4x/bw/q+uSQsRGBE0GuoAXg/C2Etj4AYp9YofT7h7DoPlVGGZMhG//tXO0hHcfPpv/2NCc2KcpP
a8XDZM7C8f3WKsMuhkiQIKU+RsmPAe9Dv6ljqUTBimtY2nxgIf+bLZqFrJGilFqY+ZJjVXf1+ESE
dHsCF78P4h54OvKqV9wUTW+B3ZL4ciL1cxD8G1OYuG1gaR+goCpzNmGBXUmNIK1SgMTSYO4HNJcw
XV8/0EcWqbtW0Ve23OJYptwwWiDAPuYRQNF1udQKzJWqV1sK8BtNec9snVmYXTn0/pa9sTDZbmL+
2Q+zz5RW17Kcc4Ynlw37ixZTCJpQVr9iICpi10VCbTBjOn2+1ZAbwBc/oLP+IviKbUijuvHK6lc2
QpHx/YCWgNnRzSW7CgVbL/Ld7fW7vgPhXEkAOGTIYDD5Zm5DDppWbHpIJ5qyKb4IEIAkpxjfsXLa
pN4JUUpFvmq2y8VhMNrG1SQnVPzkaPZ0xityY40asbQ/NCD5k1YBGZQ5ZyGyaKwtwpRyAvqMec9c
ue/YHucGZnNl5m7b4q4kxwg/BP3DGzGmfzbG+eflyzChVDUvKodRckYXXMI2e3Noy0qfTc9sEYqx
1Vp0sSRHMI5tfpeJK99f3EmgDGlxiMi3Mg8GmrxPo6RRJVrrberiUFlPlvSBxji39+viIp9ZmU2S
WyRQYFMFh1mEW6kJtr9vf3+hlo9EBCRFAj8UUK+rXIIWEnOAFQmSV036nOoRbU8cX36Ug+xDSdtb
rXa3bdzTruip7VbyvEujQ/kPuVIAfGDSZrFCVo/0j4aj7Jgmiqheuj3eHt1SkGDgdKBZGoD85zlS
WmRmeSxB/oz6zA1sTTTLjSZEzZeeAGXfymJ6p9FfaiUgXdoZuGv41hbA4ysMahpKTdUAq3K6FBRa
k8XjR62i+pXVWnNPsa9ZqSEu2Zs4mdQPkV+9UnsIhshXSq8S8WX6IanNY0X3Mn0fuiuzubRa53Zm
e3EYwM9nQzGNy/06RuWR7i9f3r5gE3WGxaIN1FUAVNBXcrQkVF7cITtofvgRvRT6oLb9x1jWHuhH
9vYcF1N2ZnCa27O3SuxLoW+KGEyrr1p7n+nFNh+eW7V7hy+Frg62Ga0caJVzbyQLbtEZooiAXL5p
rI04ZtvbU7e0OoB5ia6o7AMenf79bCTKOOQU/AbyTAEtaHJ6C729ekVgQwNi3qb0F0Mw/NICvUoD
Txunfd3l8KedXJdo+vjP7WEsBFjnRua32hDXpRH6GMk6aLPEyHS2NQAoyPL+PYYmxt8Etr2iZ4d0
oI2Sqfxq1cdK+OnWD2X3fNvEwpJwM5PrB0+GXJU4i6+iKAkCQ4gUJ1G/etYvoGS3v79w8HlkIZLJ
YwuK0fwKyqR6LAUBAn2YfSyrr21xiHyNPtSfbptZWBLCJaQlJ7VlrrvZ3m2LQsoGiPNOQG8cWkV9
pW/GOyzABJbh/8lT4HS5s+g4pA3kilAC6PNdkHQf697dFeUa73dpIBPYHR1TMJ5cCpdmcqlUzcHk
rhuFj+JI/84x3JT5Snl0YdEhFgPsokQBSnz+/s36dFTqkTvNzR7F4TH+9fapUpDAomZBDyzY35dj
0AWLfrQm7PuYHnm0SXGS3HoZXXHF1y9OFdcXugWIs2Ds0sxAD2Kzbzq2VisfBqHdR3n9NfCjlWr1
UviB8IJmSjJsfDrizGJMoKlRqace/tey3KmD5rBR4uAO1MY+okupXYf+MfVoVJSPH9Iy+xeliMpu
UBy9PasLgQI/gx3IjPJynMPie92n4bkVou7R9vsupuWxlnxpQv1VcX3S98PX2+bmqq1T7AvWh7NL
7QYBmDnBsoV34cZtjVgDrL79mEvhz6a0WnqfW+LWL/p2N1jgs3pdiL+WjaFvM1ftSjuj8/E7fAhZ
lElSDTrLFUHRK80SAgC/xPN7G1qePbjWxkvg961xYucQ2/8MWlEUtJowdCVOP2iJX1T0ZXZkPWs+
+l70Ggm9R3vFqPEPsZ5lj7Gg6PdiqVab2tXNbSMY73jycvB5UgPrAso/92W6G9N2t4HH3Ff+TjHz
U60YbwbYsbZnJmYXcdpBh6oUmNikBGy9/6hawrb0aDjorQEWl1zN9PxA4wuWEDDiy0PqjxatlaV4
dOgL6vV2/EbV2z8LRnDEanEwUGmaHc6oG0lUjehfdpvWezTElTh5uv4uE7d0Ep403VB2g2o4fyZb
IW/kVkZjSYpzUGHfg1jcFdLnxPOgyH6iX8HtQ7d0W+LNpnmCFwiq7nK2aC3nW6lbDs6DbLzuke55
ffv3YfNqOBBqspDQLr/fFCr1v6geHBi39Vb3H0f5MVgjgS4sObtL5obBg0xJu0sjPOJ6o2gHzUEw
x30Oy5fbY1j+/CRawVVPHDafI9VrdAFONB1OvqfaXUDK/raBhTXn9/81MP37WZSaKpVQxikGcAWH
Ui4ZRbu1zGdZa3c9goit7G1vW1wcEmx2SHTmVE6TLy36kdkNYhBr5FR3gXdIVq77hYuSDJpG86jp
1PPOvPx83bVlWpW1QY8q+olv2lMavmMA5xZmUxa1eatXWmU46fgzolgTKMbKoqyNYXbZN4GHYGRV
Gk7j7iRpJ5bbauVsLFsAfYqkO3+MaZHOll1xFS0jq244fnVPajaLPshrQpELx5uF+Gti+glnJoS0
EIeKzBtwSstOhMkbqtH39OXtu+ncyvQrzqxosSmP5chAAvFoxAd5DQ0xbZeZT6RxIh0CJITOQafM
vm/pWQrqNDYczf+hZ/dIZefBD/Xb/5H2ZUuS4sq2X4QZYhDwCjHlGGRWVldlv2CVNYAYxQz6+ruU
597TEQossKhrvbu22S7beGhyudyXr9WI2/FpqGagmoBEhSw3qA0IpAThjltWTijy91b77fHbkxJn
31dWnNc9ofC3Thi5QzDq2xZgysj6xeeV23Z5wv4bh7LsXQuJomHAOEayH6xDlEA2eRd9eP32+sIv
bi/cHcREU6Z1AZuH1ok2I+FDQ83+yNF/5h4zK7ixi1FeuJi0/4wovqqOeqO03IiGeud+SwrjAMrQ
H9fHIefjcoP9Z0J5zKWzoTNz1CiYqZz3esh2cTnM6DNaa6hacru4DcEFLRU3IC52flCmKoa6EtgD
Qq3y53oTr1GOLowDfJ/IeYHYGBGl+kCpBRRxp3kAkZq3t4u7/pezRiGwMAKUwyQVOwpjaDFWrlrD
aoduBB1g2ENQ/CdjKxtqaQDgTCYu/jWAKFAuDlrrHhRibdyEHMD4tA6SBsoFb9dX+3IMHizg5oMv
kVSWyhgoeKF0SAEbYTsFs+l7w931718OQjIwSmlGyf14gYsQUISHPBjS0y26OwEt2FZGto8TevMh
hxnIgUj6XES6ao3SBU6/aohmhPME/IW2o85LQR67bG/oX68P6PKYn1uSE3ri35OO6lnVwJI2ffHq
+wJAbQIwJXR+r9u5jIPO7ciJPbHDaaoVVe5BTQWEMJZ57Ovc5104meWmaR6721Ey6C9BvRxhtond
rJ4W12usGCxrRug4MXYBJLPjJ0hQ+oZ4vT6upQ13YkhNsVQzz11dGoqgkjz1/zYAwl23cOnwAY8B
qxJ6iiQiR93SI/pzQZJb22CMrTfCyiDmk44fvMt2bMg+DDF+v25vYUTA/SB1K18pl2JuGsgih55M
U+iMzq+cwtU46c1lEOljoFyBEikS+Co5GDErC6Rq1hSm9muys5KVNVk4pASBEZUPHwSpprLXOgjd
GkmMzzvfsv6xSZ7ybGVNFufoxIIStdhOX0xFBP7sKMv8vvsyrwV3SwagxSz9PP4L/uz8uOiJ6zDT
KEHHC4V73lF/iG/UocLdi6TAiQklCC5il05oxoQGCyLHTmxG5AfzcSXbspD4gRUIY1PkB8Gjpi51
XM2mMfTYTUN7B4H40vTLek/jfawFOI72vIVoAl0rcizMHuprkBoF7AuPRkO5auKhKbKm65DqNsbA
bXu0Dt9+D8ACEukoewNcpuLjImtuSW9C0KCMP9ykBM5rM2T76wdxIX8E4S4kbyEsJ/OfrnG+CfLc
jPJ+QK2G86fZnncZWrT0kvp6fhf3T3F1nw/FHa9uDmRhFfUOpO8ls4yaz0Wi100mA0n2NoMQrBh+
jrW11UvrXxDR3JwGhyn0hCEiR4UI2fDzARrMLojeV0i6eody+D2SZ+1GYlW5y89MKCc1zTh6a/oa
+dZO22Tj/NS22cpeWNptYAHA78eNjQe3EnPUWkHqTGPIbaZDDFqw7tnQ1/hbF65PBJZgxkHdBvGN
WopKytEUUo861EZvV3j5sajdgBYgpKyjTUSggs3aesWNLo4LxQOkRdCucnF0My3FM7/E6phd7NvI
UP66vr8X3DQ2ExJHkngCTwnFx1XUHRjl0RxW7EmvM8hQp/7Abr9qwPuBjyOsBYRRdaSQhHCzNkZK
LwedUNqIoFh7KC1M05kFxY/OrdDSgcACVsR979e6WOX//fz9IrnPPPRtIKUD2TNlA3O01xiNrXVh
Ytf3VcEsPyUViOPn5zo1nt24pn5GLGiQrCV6lsaF7kPkQtGpBCJSxYnWU9JUSV/2CKHGoE2iYLwd
m4Sh4UEB8CziADiB8+NvRnS2+jnpQ60bfbt9nLX9NPqmt72+z5buIMnpK1nMUSeGrzm3U+kaQBEa
7JigAOyrnd7SJ107NN09dcWBdMkmK8t97Ao0KK50BS+E16ZMOeCixTxeZJRRrxJabGY9dEm+aiIL
8v5+7oFsy28HR2EuTwwpd8VsdjJhnvehoCYYmCs/zUEge30il3aECa4xNIzqeJmoDeIoDzEn5fkY
Fvk3LQOUbeWsLk0WQk5wPiHkAchVcaS50U8xz1Diqwt318GXkp7embEL9YsV1yZ3lnqo5NUNDQaU
4i5YoUAWbIPsuRzCsX0V8bjN+I9YQ/EiineMv1+ftSU3h0cI8K14/Uocwfnus6yCWmWH3WckzoFO
YBsq0uqXpusr4cLCFYHSxX92lB0g2oGM0IXoQ/aHxu1T89P8txurp/rnX+wCJOocXNsEuAuquO2u
Sovc5FMXZsMGbIxrKk5L0yX5iFApgUiqqfY3jBkrhrJt+7Cf83BCP1xUN6+OuwZtX9rLQHVgm+nw
PcjbnK8KBVDBGAuK85Ilm98xWWsTX3LbSGqCOwubGQVWddUrlpORRX2ol2GV/rGGbwjgSf/I0Y+V
/uuUu+ubbOnoYCujTo70ppTRPR+Oq5lNmefwM1ELwcHkveE/C4HC8Vq6YIEy5JMl838NyXk9ecd7
I2rbRisNFc9mm26scnoUIjqYlH+tzd7X4+5oZdWuAFdNYOW/0phusMgre3ChjI6fQZFXx0NVtskr
V0erc1d0Oi6n0qif7K57GlmJKq4eNDZF03+36YoCohjZYzuUng/Y6IG55ttfzDl8FYohCGEuHuZ8
JF5T9ThwRm/5RX5whxfH+V5Fa1KMnx5C9VauJ3EJgG4hH6vspYHm9qRF8CD2CAXruHyo5umNjwM6
IJvR12e6KVJrw8pvbhd/TD0k4uwCSuiiDBrd/WnoUHWrpufeRUmTSLbc/OgUZNvqa2wCS0cXuB+0
C1iQJ8cL4nxv9GWMkjvDhOT0UNWPGbrA3ex2YJmkHpWJA5BeIgWnrDyyuJ4N0OYcWvpTSfbkx/VF
XfALSBuhbANQGaiz1Xixgqp6D+a+CaLQrc+/2fPtIGM8GOHecIkCokkdOYknB0iAkSyyS/z+KmNB
jXzYKnHfguuxoCOMgOczxaI2VRR6FnO9HqdQy83AcQuko1+6+adpvyX6RzQ/uPWXv5izE4PSOZ0M
KeaVl7kR3vi19qi1hu8W3//GAJK68HBYd9W7ocYJesVYn0Lb2jbeZvqLjYtXKFDNiHSBYHKUAeS1
bU3Co0PIp8h/do2vdbRSNV0IOGABO9cxAJLHY0eZIqNzK6fWB0i/pN814e060THfAzAyq9rEH+w1
eeyFC+HU4Gdu4WRNLItlHWvIEDoQ7smnHUivA86+6N3tT/gzO4pvmqrMaRtwp4eZ6z3ps3vfJP1b
4jW76ztgbThKcNOQ0SjLUQxhPCLhZjzT5q0c3qc1Fqel029DTAb3ipTbVDOHBgUBUt8iAoX2u7Af
o3blyljwkOihAR8o6iyo5ahgtkqMKa+TfgqtefBbAxAWQD/a9+tztTQIKb8D6iPEUbpKBU2t+f8e
x1IwSJ++VtVKdWLJAFJ6yEcjvkFzkOKCvYQ3ej42Y9gnCC/bZH/77z/9vBJgNq7Zp5Vox7CeNsIJ
srUIc+ksnn5fOYs6A85OjPi+a0EP2I/KPSH3nG/HtZLziiFPgSuNTUVJimbd0Gw3TQ4NvRdvDnIb
GdCVV+ayIfTeeHjcXpYISrezNTepxpCCAdqzWBBDxS9zXnWw2E/9yvZa2sPQXMHLCURXl4y6Y6Xh
f2cTVl+88+yLqz9ya8WpyBVQAh68L/7XhDpx6FpoJ88dxlC0bA+qs6lDY2DQVA85f6SU+ePallhy
L6cGFS/WlBZpMwGDdPhR5A8je6zq95ysXALLMye1cVBDvGQE1mbHAlZWH0PNw6WM9iUrAZc2Wk7+
4vzgsvl/ZpTzgxp3lAMLjG1XbYSNEIn1d9ctLK4P+jyQj0JvOJq4z28zKDaQqYnhAOpGHx8AR6if
kObNg8hoygdncgiybPpwcNrZOyTZbB+um1+aRwT/SE0CnX1JIWrPGfL7E9qSq+gL0e/NaTOs9VWu
mZAb5uT6bCt04AKgq4ekep+zeEO8Lx5aJa6PY8mPfqIZAWg0LnHmdKpLWrQGigjOe7vp9ZVQdql+
AGQvWl3lLF0yH7rROEdc9OitBkLPrn1IbpT945z/nO3Ur+gPCzS5DrsdXOWh/RHFHnSzgHRZzRtW
ZgIxFUPoYQeGuQC3Uf48UWs4Cq6tEbqr7P0yuy9bLSFcCRoBUMLIZTxdJg2QY31CGcYd5l3bQpTg
Ben+HVLLgd1sOiKCHI7XHFu/QXJZg8SHfk+hJDFuyyLyLfLBx8eu/Kn36B7K7up6TSGDLJ0UNMHI
8gCi8YvUo8u9uWxMtCoJax91TlBF5Gj2NMCzGaSxjxbbo9cVkSkYAH/Y1l1Wv+DwBtaEsMB8GYY7
BCQbnq+lrA15QFUHC7J1ZCdMoBlwkSvz5pRRBkVHXb7ireLRY67f6QddG1+K6kMr0xfab2u78gvn
caqfWPUhkgLQ3sHnotlHpnff99zXmhiy18exT1/clgRxO674y+XlxfRJGARaV9XUWZuVEKglWN46
/cdzE38Wz3r3Kup6BzWggEMKqIi2jXUXtT+t8rEw73kZJlOCx3i5MUizbXIa2A50XqrIR5b+haYv
10/wgpuQLQ8yLy/FUz97gU/2X9S44xQV6H0Y2nZ+nUHn/ShlPra0nNcQDdJrK0uGfAfafmRoCiy9
smRpPGh202LJuNbyx6yF3uGUDvO9PQ9t4ArevrlZz18bzdNWvP2i5U8KTSQvEV3IPX4ySNvIbJKi
xhKOLpjCqL4h83M7P5dNvBtBdiGaW90i8uTI/gHsBJy+c1GALEmWWjwtupC5D8b88Of6kl1c9fg6
RCbkvkdFCEfrfDSz0KxRzwjqKZXtBWWfJT7wuX0ABVx2AF9ovNLxcbFFFHvqTTLWWjt6YxeOoKOc
8sTwSx2IBGTnVqbtIgiUhmSlCNkoqXigXMoSqJl149SHpB5oAM519wHdD6bvauyrMSTzHvO9hlNa
nEzJY4eWFlRwLny9l/eFSa0uJNNja0GAL30Q1df25geHHNqJGSWiQUTRDcYEM2Zpb3Qr85Pp/fqu
WFglFPFwumRaBptD2eMtNXNOiGhCRyT/9KLOX0suSGB6Efl+3dLClKElCyq+6IyU2BflHLsFBdaR
lbAU0R/gmzpqhXcXjfl2yPs1zseFUVkA/gNth3AFIHRlVCUTxIlru0Y/3kvVv+T5ne68XR/Oigk1
z4B+UictKpgg2n0LybSaPI9r/b6LNgww+FAcXJn/OT+yBeqbCasjHrbMGZErKYYtJ3n+XETCWTlE
C6sDl+C4UqQXjcXqPjDieva6ijco5m6Fe2eLQzscpvzj+qQtHFWABdC9LKHhCGSVPVBEHAk6mjah
NxR24VcdmQ69BtkJglTKQ9Ul+YH2gq0AOy6T5p93lKSURSUZeVLFQ0Rz0TMzxuDy4R5tGzx64M7R
ITivRwv1lu57xo5RfVe4K4fLUq8uaRfk2yiH4BlwkfUQfT7OmlE1Ie2y7A4quiJwHXctZL8Md8Fz
gSOMerLsRERUc75Nageq9CMVVRj33VtOjG+DQYLBjDcRaMUBd8k2Sc83pLbnwINy6PUlvdyjBsBa
4ARG0sjG8045aiQCDeWkj0UYp8Mm02NwfOj+7WxJ6EY+saKeNsssqjrWRRF6pf51RB4sEu72+kDk
Dz2LMxQTymFLbAouv5EUIS3+zNVrj0o1+F72Vv/Ux//yJHRuRugoBpXUXsJNQ8ODoQgTM/CI42u3
qhjhbsKs4bhhW6DlFqLw5xtDeLxu3Q4Wqj/NQ75yqi439/nHlZ+fdm7pZjM+nhkPM9kM0ev19bj0
SOffVw4tCPInKD9gPTT3vn6b6aFIDxY/XDeyuHspEkiQ7safRLlgY+ppsd2aRZg693HzOCcP1F4p
7i/Mk8yrovdCKnzZrhznSRTZll6Z0TQpQh3Mjf6Qrmzb5c+jnguoD7A+KmK6SSuLmlpWhBPUOw3H
F8laWuXSacOvSFbN/2tB/oKTARTGMADxVxRhbtDdlMO1FMmBp86e0OhxnouVdV8aEEC/KEYB/o2A
WPFmCetp1aL8FHaV649mBlXt4PqiX9Zy4SSRxpXvUlCXXUSMelS5YzpNGFEWPUwe+x6L4jGye/Bb
6w9apwUdzfcW6e8Tom2JmIKprp4Y7VYeUXJzKR7n7GcoEwvJ49arMr0IhT1kAWPTEajRbVt1ewdM
eoDc/2aNWLmSLlmYP8eOVk/EFKASuaASAKmvq7VDEdqDE05efkha9gihgF0DTtZZFFsIojxNyewT
j2/MVgTZlKKGnB4TMM/qTbat0a/sX1+QhVNIIBAJDUcbwPWLO6TvvZYKQ89DMjcAVoQg4t/kfK0A
ueDgYcVDLc0mkjdd2VidU0HOy3FyQJIeZxcKDMckfU1KGvAm87vxtcn+uT6sRYN4kYC5SfYhq1AI
tN9oohjSIoTKojO0fjLvasfzWfLUWI7fch2ZhOx2hwZie4idQ21moVtG0yoxpB3cgVkf+nw7kxh9
3ivpicXl+s+GCv2PKzx+OopxJUinuQkssH+ZWBPQWrAiKRiB/EQPgEzYnLsdVyALSwunDOPy21R/
y4qvmfH1+gItuJozE8oBZMJyMjLaZdjrh9+Gt7/+9bUByL8/8ZsdDlOkNxhAYjxSAH0hAaal/Yov
W7glz4ag3C7VYKTErGGkI986vdibRQaOrTmI1zh81wwpp6dummbCHVeGdu8n5iYGjDC7K8y17StX
VfGJZ+NRLmSLUVNkJcxQ0QdZ9svJoVZpQ3Q02SH9vXXyD6dG7hCqde5Y70ua+7TYlyM0lKuj12tB
juhXf9QL4VPtsRaQo6ve8bgJxsHxPS87zNm4dY3an8BDXN4Zxc5g3Zsg8054W8iJ+J7xG8Qhfpl9
yyGlXBolUlqb2iGbeNY3KTS7XPuXPvyTlbGfpa+z/jEhsdFVBhANX73kSSdrt+/CHsVRQ2ZDltAv
5crYMEHOvCi5xBhQo9q2droy58sWJLumIZvl1WRjZc8lp3bGQ4NMweiiR3ANiLpwEjCG/ywooWKM
fu+5chgPK/I2RHs2fbO17fXDtjYIxVv03eB4bpPzkLgfhvHYlJvr31/Y/mdDkPZPDvPQNTrXM3x/
1J/yEZjZu1ns4m7lNMvdrez+MyuKy9Cp3U+WgaVwTPqAxJYfR3vEQj7lO00bt17/cX1Ui/bAjggd
P2RKLtTrSabnmm4YFRD8RcDj3HeqUKc7PkYbQ3uIb+7QtwGpxu2E1h5Q2gA9dj6JNjImVjdGVTgJ
88Fq3/Pi5hK6tIDaP0g7oTYNSOC5hdkw8QyNOcej/jF1/G4Nkra4zU6+r4ygm/UOXbAVTqP93co/
qmwl+F3cZpKyUnK04D2tuHMz78VUNwY2AAR2qv6VGf/kNYoNa+D6NTuKN7dGBMAsIrADD8ecfl/3
D5H7LNZUrxY3GAWJBZYboZ2KQNfSNgMBDuVhRn1Uf1pxKInP029aFYi1Nt5FL3NiSzmipGCmF1eY
u2h2d7wQm37I7obWvT1YlWyT/zsk5YyWghcuMzAkLdq73PanctOla5T2yvpIhUig5HBEAASWhFyK
O+ugbzXzMUlCvFSglzC+5oIdYzvbeB6/LU9/YUqdtiGmoG1Nk7B2zIDGPxJz50Q3NqZ9GsETG/VA
yEfJI3p+Lp1Z6PHYiujYgu7azg8VwKnXXZlyMi8sKCdHiyY74qhlHIc+HOZt6v7z//d95cR0TZYm
OcX39d9FurGH2y7hi58vD9LJ/TLrtOjKBp8vo7cuDiy+Al1a2lCnCyDfKiffp22q64VLouNIH9p8
3ndWFGTpS27lK9tJzsPJFfY/A5FOHsBd+Hld2U5llPLCcKPoaEdPmnc3knTj9gS6msfIWgt+F21h
R6GRAb4FfOrng2LmpJdDY2kYVPLkJUCW8RfeQZG0IltjTTB4cQaRygUWGVmJi0cqr3Pd47mtHat0
2qJMt+VW9C2ptF9jXO+v77VFU0jloIfXQ+OTWqpjQ92XDH7zWLQsMONHo523qLDmbI0ka82Q/PuT
XTHaIHo0BQwZ+T0zSj/v7iq7C6Y16nHFNX9uCrTBgyAbNGiXXaMct77lDWN0FFpyx4v0KQY2pp3j
lVSb2vB0YUfZEGgDse3I66MjEhpvScZ+jMxtAJv0tmYhnjRmBBXUpqvW3HVoQ+nMNbzu0obEuiHU
BNcVGD6U8CC2tbxExTw6etngl3z0NY7nmPY1Hw55+eX6JvlsCFFP2qkxZbCVbKkxIF94jEvoceeW
FQMx4fziqdtDJndg+xr904FZM9SqTcK5j8L1dPAa6b6wo3xjgMbFiLrC1pmN6hdLnG8aKR7ASrLT
a9E+RtSAmtmcG4826fJNE5nprss1G10FToGJ1D1Qa1HwBovO2xS2xSGEU8avNMuiO9423kMxI7ni
odvIR+MGSs5ZGx0aPer9AZoRz0mZekE0E+/Bi4sfPJuaB9GjgUF0It2PEwjdsykb7+rSqp5nOrTb
qOyMAGXE6KnJ8j9Tz3Y96/vCR0cTFNFSOjxrXcuDJpuRXDFAMjiXbXdn9J6v22i2nyfAIx5S4Q1B
4s0mECmJvYtBVb6trLg4ZAP7PmtoiUMpDj+Yig9Haxu/YLN2jEqm74Sw0FDRjsneEgVHiXQa/9gM
Al/Xl/XiHkP7sQ5kGUAfSFNdENujgd+OvaLIUKvyTfulXIMYLn0fjF+ARaE75xJDVlQiKUXmZaGF
mO8ospWqwIVHkd3TpswuesDgAox37lF4m9TeFBt52Ng/oNo47jxjR6O363N0ec6lFbSfI50OVU2g
18+t5NkYGfUMK7NV+82XKd3Q9CGPN3q70TTij53wZ2RxzRt7MNBZALsuAMCgWQDeQE2eAqdCbJDl
wS6Ox9vY3F0f19LafHZMyujvkjcxyks6lc2Yh2kcTumOsY+bvw8vjAQrFh6/9eJ1FNvgKzUZC6P+
1Xqv6xWav4Wff/Z5xftl2QxKRA+fT7ifWmyTTGuiKRf3CFi/Tgag+teqKDsy5loS0si6bxv9yzSm
qW83N/ZFyHUGjYpkQkRYIUvV5/vLACiiLa2ChXoLijT3dzc8Mr6y2ItjObEh75KTu7dIB6cUecXC
bkLSeyh9yqBCPazkahfXBC3gGIgBYJFKpcAbykZCUhbWtcBN9KZXK4HrxYGXhMfwI6irY9rw5/kw
oFZfpqnmIu4efEu87EDstwLyXpgotCmC/5jg5SBBKucWzAjXSN/BDbtaOA7/cv676Ffu0oVZOjMh
//5kLTQ3M5qWCO2Y56C/9/laVn7t+3KIJ9+3ZgoEgo3va1+mh2qlAr/4cWjySnQDMEeqy+1SS5uB
19GOOkt6X+TOk+Y2KxOklo3kiUAsD5eOhnzZ1akss4haI+84/JI1FaNfO5C+Q7dPdO+i83aHTuLk
B67C3He7jgdVkc67UjeafaanaWATzn7qvCMbE6y3W1vAUfhaDf7b697tIvhSfqLyhDIHZGubNo/D
wat/1mnbbet+fnE08iTqJmBAAF+3tzzv/02JctUBfxsJkrE4dFiyBXdIwMaf1y0sjshG6hf4EUBJ
1GvO4KlGeaJpR0q/zR7IaooHm8QbwV+96ft1U4uDAa0LIjGCLh0V/xOPFiuEO8ZhlM5f88L6Umvj
7rqJxXP8nwmV8D1F+67dUxKD8fDRK//RaJCzv5mwExPKDcTQMp2OlY4t4GZ+0f7qk37jDCDK/85Q
cfuL4eB6AJMQnrvAFp2faaejfaR3bYykNhjRyntj/tNFf67bWNwAJzbkqp34DV5HpW1WfYw7QtsU
aJ0i40fVcL8dHibzRhXx/zniuCnQQgm89kVwA/1fhpgBR1yb7U1s/DsWxq7Wo7+YNnRPQesQHELA
DyuvFnNmbuFmeLO7RNvH052d7cH/sb8+b0tb7dSIsjYiZokl/eKxAY02cB8fLZt+6FNy+xWOo/Lf
WJTl0dgggGdDSoC7X+csrMRz8RdRgjyNoFd0APK6oGcfkJ0z+ORox4EPaTBr/YFMQ4qS2NrqLzkA
8G0BeIHsJvDH6hVlxhPw6A18zX6y/ynJyiV+ESbAORNwG4Dw1ET1XQ0TOIgoO9bDlQ2z94xq+SFm
5j2bk40+WsFfLD4gubjR0YqBV8L5oZFs7NMQUdyH5J0mvyLnkEwriYbF/YVOaTzUdF2+wc9NJFo1
d4nR4DbM9hFDH8M2XuOIWTSBjmlZlQOE1VJcWV0TC0Q0pnZseZrczXEz7ekwRfuyrdeSs/JiPEsk
IKaG1h3uawRZQJ4rE5a702h01UyOpJ+/ZF5hQ8om/i5K9gUe+3cjkFibXLIGx1i0ig4HE7BTKAKp
wMESxUhhQ9fvyPtkG+v7tJx8u/4nhR6EeBDJGnPdgisFiEnWuSSbFHRWz5fMdqNYGypPP0bVn7h0
/AbSfqPX+6bzUKP5+foWlFf/xYwCZQ91R4AXLlgYIwiD0T4tyTFDafrBMZHGm9mQ7xpSp76lpdu5
dOwtCFIYdNKctTLbwtYB+blMiGJeL/sIgLVvxixOyXEgXaAb35vmNULD3fUhqqhTeV2ABQV6JLJG
AfinskHjlCceawk5usZLAuXdfrw3Kt2Ph13qgAV2iyDaW9OM+dz1ysSikIzUBWJQCatRvFQXIamW
o239aFVoj52cCoLYpga+b2A3D4Xempu+IF8zUTSD7zSi3Q9dVwZCdO1vt3GnDWUVefZ40vgeh9hM
ptNubzRJ8z6YbfelbBrhm/WcPY01qL9wSxmvRi3KHYkRWetzgY1aT+ylmen7NNfFYXImI9D1ftgh
HVYEDp+HfFPlrNrSRodqh8imbVvPJvNzD8LBE1zJMRIa/dJD+yaoCSdv11dlwc2ezY/8+5OAIe5M
PWmtzj4CFbJpyS6pQJaG8MS73cfiMSkZvpFLwstSOU15b3nV1BD3aLuHCshtvAbWCPAXhnJmQgnn
OULiIq9gAgkdcwjodJ/Md9qvm+cLaiCoICAjBmyYGmGngmfZyAb36GZfLHIAOS90hbE/Vg7Lgj84
M6MECl2dQE0ph5kcCoHIlhLzdzJupvrI+ewX9bu7JpWrQt7l6TyzqByU3AASDEhC9xjlXiA6Fyof
ZGtHbNt5lR8V6C/amchRG+RjKkBFeXtgBNZL/AMuI6n7oGyPqXZibmi5e6yZ/TDV9CFi7dvoss31
1VvyQaDRQ9sKlTyRFwyESTNbmaNxUHTXVeBN26hufQ3yJja4qGnyw8juS8v2i79wsGdmlRi2yETa
ZGPjHp3qbWj2aQJc/e0RxpkJ5U5mgmkM7TjusYirn+acfQwT205gt7k+g0uH7HQClY3ZFy3Y+mNM
oDl9q/JDLZPl+n40t9fNLNxIyN3gRsdSoQVDTVE4zOAtnw3niF4nnxuvA3vLXesvxgK2QDgN5Lsu
X8s63LiDJkjnaA3mtpy9wBRGwIsf7Rqh9yc3v3IL4epBshfNj+gyVre3XZl9meqxcxzbokM3ousE
XIjhq1l4yXamrPnuWEzbRUSf/W5i486OoviQlrW3n9sCgEkMINlFmmbeg76pviuBWAl600m3gLpl
9ymEM+4pqxMk7CwjEIY5v9u0mgJaAzPKOriOfmrRuVu7AGAO+ggwWmWnzWs3CPo7zav6YYJ+wQ5P
xGzXcgsZCie1N20fuY8J0+aN7bJml1bO9ExEyu5mL5VsHD177mYjRuYGPIu8pdpT2vRrAJqFDQd3
SxEUgUsPiF81anAS8FNHJgttWyBK+JN19c7SHhoUbq5vuSVDSNRDBR2xrQxRzm9Co3GwSAKGTPJR
5vcV+9kMG6drV8zIA6Jshc8o77PF4pJiUe+buLAEYeFozJvIS/yqqG7f1zCBaE72KBDgAM9HIkje
6OB9SkKG8ppPdX5w0/Kr6WgHja/hThYO6pktxe0Yc83AMQBb+WB4vgdK7IDPGtBgdiRWfMJC/H92
iJQFsqBoJzQNx7Uev1rN3mofG2r6fXvPxctY7G7eDaCG8szPLiXJEXM+h1WGBilEePQ4pJXPikNR
/cBW90fyet3OwnYAzAnoAIT9qHOrBSL0PjZp2lr0KOwqSMi/qOSt7IYlCxa+LYVDAJdXd0Nh92k6
97F7TIKmT3xv9aG0sAWQcDRBLwceHR0cA+dTVUQ9sCFVgrs7961sk2YH3f2L1Tg1Ic/uSZRqehnX
LGmiJS9Z7Dt6EKWP8ffbl0I2moI2GD2gFwkNO09nS6S6c2zsVy0Kb+y7+QywQG4gkS74z0UEPBoM
l93QYvuaiDWy51hbk01eeLGi/x88D6AaQXufmjIZQEKcAmETHV0Iq/Bh+AWHelcBz2ZCxtdveLey
Kmv2lAPZDYXetxZAGlreP5uNtS/j/hAbKMZH3n3VdSuVqaV9BgQ/aHBl3zF29PkmSPW0taepA1DI
O47a76F/nIa/CKJOTSjRTYI+F6fQYaLznkzymnevlbuCq1o6jhLsIfPm8M3qIlkpc6lXs+jIpvrf
VEM1EgT2h+s7ean4IlmHdEm8jrlSy54QPm5FST3U2FxBfKvwE3JAqZAmflqmB62p7qG2d1exdB+R
DA7bu6Nat+2d6FueW/vrP2ZxwKhJfOZv0S0snzonZ3csTX0wqxygiIQkfpnm39q2XLlUl7YGmoMN
SzKUIsRSbjyta+rYKg3sRFuDFiKvd3VvTWCyWOsEWzQE/iMkcQHWwVv2fDBJN3GXJRM2iFM89cTc
kSx/pmLtKWsY0qMpYQJoWv4zpIQ9aA8k8Sf+0RtM9lDzlO4Ml+X7fIy+Ib8rdjoQJanWmE+TqdU7
MZvRXdcPfCsim+7KpG22rl23G0GG2u95hiexZf80AZrZ53Md35fC6TddBMCOZkTFloJRczsWU7V3
Ytcd/b7RYItT790eoaCUl16xSaC08iAQUO9zR2dbPveN33R5s6kN1gZ5TUrgZYDiKb1heMjZxO68
zoMqS+MCc+FEFd0A1dkEA5vtXcmr8r6LTW9nMQF+jnoC+Uxvl76GfsFdixapfVbBQcZpOx70BMhs
VJTFV3eGSEk1jNl+aph9SAmJAqoDvjO2nf5qOch4C5QSaQvOZQ6JVT2KjTvTFl/BJQAqjsErt8IR
Yt8W1rtD8w+RWc7OmDT6EOfpo4V2mByP3K1Wm8Xx/5B2Zb1x48z2FwnQLvFVUm9eEtnO5rwIWRxq
pxZq/fX3KMCddNNEE/Y3wPhlBqomWSSLVafOyWo0807TXIZWO0G3oLHQprxSFPaXHFD3tQRDmU/t
wB/o8qi3CL6bEjqOXZMnkeut+A9Ia+/qFBWlwUzZZ6dOu2gAR0uEfsXy0A3MDjVmzaGn2/yDllnu
wdYGdzf4Oj06M5ujrHNI4I7NJ7DUTQZo9gxzhyRKZYYTBzYaxSsgqPoGGX6a0XuvaLKozeY1mNFW
GpTW+tIuaCDvBkPfTcxsPxKz42hUwfsBWMzhw1gzfWfPSxktVlruzMoeb/spAyWVO4z4kcn3oXPN
zwk4229I500kXApt/MEhuupEtWaVkVMmnwkv6gBE/BvZ/vCnGsc58IhR/aGD9sOcuvp+LfF+4aTO
HodFy4N+mKA0kSRg+LG5HqIRtvjmk31q3EzJ01z7JE61yj2sEJfHb12826ZGnyWlbRlSArxXxAbw
DRZ1Vt1Xqb6G49CQYOkbHpl11XxOTa+NV7+EM8KV6tOMXRPo06wjh5HhlWLkTeBpnQnAFlRu9nqm
gyejK57tkv/xuq764A+DFaIoYf6xW+rvbWhOHoDgn+5IbkF3tLOb/Qw8f1TyeglK2+s/li0HY5JJ
m33d9uNNVpcgFQceDp1A/aBFHm7i296Z3BsUzDDQucqiUi9fpi4ZDuOUZg9anmUhmJzpZ9Od0A9E
8hG1W0pH/eSxYjlUTdcGFjXSGyPXyNFESwEEitP0VCWGf2C9MUfMmMZd23Q2MLo9epvqKT1lVt8c
xvXPOJhhCr/tUWKLLLtRNWNKDniwc4AgxURxDql54Uz0Vi/pzLXP487eATJi767fH5Ij9+Lzwkmo
D9qY6kmX48GU7Imdf8h9/QQCccW9LDlwL8wIV0iSjj2fKM/jfg385HuT7dNmnySKGFNlRYhhsgWr
RZI2h870jdOcNPsT63euivRZNWVCGAMSEK/hBCuSFUkAGs0ws+96ooj+ZBlDzNgGDDNRZ4QCz+Vd
yHrgSdEhn8cLOEawA2r/t5khgwYd3+V+YEjBYsMUdE8quwrzodIjeyZ5VNFChb6Se+C/XyK4CMil
NcpS/BIviaxlB/ay6y6o+r7gGzxNAVjy9Dw2l50bLSoaJ0kc7SPFAR4VPAORJBeWa5oKDUJVWK65
f6iKe3N4TIrYyk6cqsIX6UDOLG2OcxaLgVTR6Nd2zGNbewE4YK1/vGOizr6/uf/Z97tKc1faYROR
ru6CxLbRjI8D87oRSW4c04VyFZTxPDw6hdVeRm1IQOGfQ1wB19ccptrPFfKkW9NAT8dgqH73ucKk
ZIU2BKTj4YiE3JwoAq6jGXSCCnXykUGFM6iaARSBdbrH//yHJfzO7cbf18e4TZQY/m3NEFtbGraW
mDCc6WCBNrJPPrYzOaJdtwzY3B9ZlyDwMVX5IolXbE3nf3vItikVDiUIT/nMJMCFpzTCxdOoGoak
30cFFRhi0NrgYXrpFUOXm3WeoZWksoed2RkP/UbpeX3CJEeeg9c1noUoLqHILni2Vxd+R/rM/ViU
Bz071PlOUykLqUwIzj22Q6E5C0xAGMWvzcCkWlC/ua0HyU4Qf6D1AV6GjPE2l2c7qEScbFhphh0U
NO5Nlyve0JKlwAJv/ShIbKFLXhyDibfeUjjYOxBFitw391Th1wMdg65jMMcBkSwclJpubM1uKy6e
qg8mD0XT5dP1dZYNAA8v9IQBHIIxCPNTQZ3GTRekT3sadmnoD4qdrvq+4Eez0fAeB08We19zez+r
GAIlBwnwwRtxhb6xH4nIiYZ2ePVlwPA2DrnJyJdi/pmDLoR7qD7zX++YqjNbwlQhnndqAl7geN4v
9pOuP17/vHQoG/k/KPoxHhH/M/ua77sLy2NoEj+gBQR/7Yztkd2KatWRr7IluG1WQzRjwhMttqoq
hQR8/m0ddQD2QLsSmuj+R4eo/fX68CS7HYoVG45myye8AgVp+kItvuR5nNbZQQdvTcZusuT5uhGZ
t235OlB24tiCU1zu9sSzFn1EUBTb5APozUpVG9U2L8I14gN0gcQy+kI2eeLL75sks3LkofI46bxg
xhuS67+MZNol5O1orQtDwsaHPpnvlw02vmX89v1vtWYHSffJYQoErcQPLswIN1VVd0ad1QjEsvU7
QxNP03sBig/QLH3oTUUsI3GAC1vC9tH8Ji0Kw8zjoYmt5DA2cTYdri+/1ASQoH+7EbGDhASqnabc
Nhssf5F94/YuR3SpK9xY6gFAaYG0aFN5fNVBv1RujdcAdmlRQuY3rfL0U2rl6WPbZ3rUWo2uSKHK
ngXEsHwD3foGWnrEcoBW5pQ76ZjGCCsigigpY+uL32s3Zs0iJ03/mL2+m1EKCRKP7MZEfynsRPEj
JBN78RuE8wIKhqu2+KhKjQYYPrva3/VZ/YAX/DvevheGNoc9u67Xfs39hOnoL/Hdu5IjelrBlrS7
7iaSUwKC1uggQoEFeVSxn6HuywoiGHYad0PYh4Bm/G+fFxzdc5eZ0sRFudCPDFypP9/xeUQyqEzA
D18pNBtk6HSTdmlczT00eJzsbqJEU4xB4uZ/hXL/34gwhqHuWmOahjTW29iyfqSudTDNKjTMp+uD
kToWXgFbjWhLagl2WLpUTr/ZId5p4QekVpCtUWEsZOsNVCVWGng8pIAFI17mk5q3BRp9rD8o3VNd
0XInGwQSJJAuRU3NfKWWOg2k6cvcx4LXO1ZGhO1KVa1WOoQzE8JBndbVWvISJki7AyuIF719GYAL
Ab8zzglgAoRth0yc2dAFUTLUsoPKMYKF7yqmyNVI3pkQNvlnRDidmV4O+eQiAsCz3OljPbvRoNrT
HIvyx9D+5KOiGU6+Kv/MCa8kXrQ9zSnMMf1TkmaBZxwcS5Hkki/LfzbEeKNmc1XoKDhDd+pUeAcV
y7xixkSsRqWttc9GLMvsGNGizcclm4+tPuz8crjv7eqxm+w90uWKzb8thBDlnC+UWP1pWmCd+7mA
We07hbJankDOOM7r6QAh2AAI3v/J+f5Sxp+d+WRaBlevMIkUMpxMA48ZZLASNDAOiseawiNM4RyY
hmTG/QlDLvudpA+uj4z4fLw+GNnBeebkYhTvUbC/d0aK5C3dZdmxbe5JG7Sq+r3U74Cj32rfG6Xl
NtKzKctplrkeVGtjrcoOSZFH/B09bZC3+2dBuPENzUL2HyCr2GNNMD2jjSO4PlGqIQhHjrt0he9r
cDJefKyPI33HxQLsNxTh/iKdHGGtwfqG3LOrARZkQ6J2fmiXr3Xy9uh5kwD8z4awCrSsKj77SQYl
NRZCRXp1PvXDXl/RCP3n+mRtk/FqR55ZElbD8no6OYwiTp92fO2CBiQApjGGOco0fbrur1uTL82/
cQlLQ3LuWrTH3GmQDTWCOVOcL9uvvTYa4SIAuteBKq6Ph7Rxlyc//fwLK/xgLH5dH4bUjANEAA4z
QGFd63KTtMPgt946I8tckXhK2S3LzKDV1jAvbMXbRro+oH/e2s8BghXzNGyslpIPJIu7qVpR/zf5
3chRLLchjHA7dhQlM7R2KaZRukzoIodwHHBIr9KABeN2DjXKLPZTKPlUizYFdq168UqN4C0NsCCa
i18xaM8l+uGR4Mpiu/2ZJzUSdIpwVnoonxkQnAFtxwx85GYWZ9Q7Mh9IYuI+OSndXXcG+TjQxmUg
B/GacTYryw50Jzhu8mmvo8BZn/6372/2z07kDlSWbElwtxRfWlQTVTwx0p/vow3J2wScXpHG9qkH
Tb2+Qm2o+GrzA8Kzd/z8s+8L+YYZRceCa3jWFmtIxweM43/7vrAXzblvXD9t89ifIlLtVE8u6Vb3
gS4E5xEQ72I7GOh7PQbGHmR5198mWNbnGvgs92u96op5knorAn08JmzsO5EejvRgsUcAjWvRcAPA
O9CpboTONEXXp0s2HiBE0AsGANpGmX/pTc0wT0lRTcjKeps+zq8KHDGrEw2QuLxuyJANyAJ/k47U
L1owRGVtK28ak4KBOe7S8ZAm9SetR6/UqOVVkBjAPrAWmt7pGNXpYSrB6EaWoK28+yKZD6y1D176
7foPkjm6baB5AkQDG+GmkGGjFHnJ2kdFbZmOz3xSRGeqrwtubtVtN44JrgT+zVoiS9WSJZvM8x8v
eLm9aE1HiwVZu3Rf99FSf7T48/X5kXkGCpvgkAbcBUStgmes/lJNU4uYgxR20HzybocqnDsV8nE7
dMUbGo1zEEACtsR4hXwsmD5z7mE/JRSil84HjhbO4jixx4YQEByoik3SZTkzJ9wBndvNC9jd8tjI
PuMBavDH65O2Tcqr4UC+A/k6VP8csZhFUtctssSn8apbEMGalihNliXoremm4XZEkJGkyfA8jCp/
k8UFYBDDwYRNjBzH5jBnt8Kk6VpODFD74XbdV9McWczcz6Z3NE3+1E0qmleVuc15zsytZjX7TQ1z
0BIOmmneF64WoeoTOtXyETi7d5xS4B0BUtkCqZgjxtjF2GTJuGYpkCT5c2sVwI8WqFdogTOo2F9l
OwtlKkh+EiA90Vh1ObJM6yaHj30KGstobA8gqAIS6LqTKEyIChd6A1FT7iGv1tTPBvvS018z+X3d
hMzPN74kAuw4oKTiYcsLp3LAkJnFS3tb9N9S8uX692VDQEEYKZyNpQV9F5ezNGdpRX0nK+K6xfvA
nm9t47HxVeBQ2ShQZNFtpOscUNoIhyi8DFkivyhiJ/lZ02/zcrg+CtX3hVO0brQc/goCLrvbAzxU
dIpktuwIPf/9m/2zXVL6upVYDr7fkydgC/X0j67/cgvF41A1CmHrozvTpzyti3jqPy53DlcMQnZC
nw9C2Op0KPIKxTsMgt9NWha0+UvJgO8cbtGa0miq17pqzgTP0pZm9EwOc/MQQgeZJY/OclCmNVRW
hHsAIiGLkUCpB2rbfZD3z6ntBysgtCpdANXaCKeJ6w1pl/UYjd/86dYabejP1134b0pZvHHOlkc8
TGp9ww6ysogLjxz5eFuQWy05aclnlv3O9Tkc60fe/bLIaTD2FgSsRtUmUkzlXwK3Myc3vGzlZY4f
kDThMkc0PdIVXdSn6+OUTiQI2XCc4XKFtOvlVkpLz9QmkwFd5RxswFEUn5fdZ+Df/O/zQjBY9aRr
TUA2Y3QL5c6+eIH6RWIcslSxXK+HAbQdeHGBR9pYqERIfbqQshpXlHXxpg5sZDhHRZj9ejXQiovC
MMixwcCJV+jlPOG8mb3U52WMPsxgyr6BGqnTb+ZSxVX/+gKA7gTIwGAIqLFX0SFbctTpPNDjNc3z
uDx21o2pUtORmbBtNHVs9IjIPW5zeeZYNpCQk96NWVxrHJ0BTaDqnJYtxrkB4eCc7KW2WA0DrOIB
8Ahc2WMnsYCECdgLgHlxQPMnrEZu+COHrGgV3y7N5276dH1PSCYIEA5UTABJwStR5A1BbnYiraZh
rSFgxbUalJVlQGpVpfT1BQCHAiuNi7QMKDzEko1LW3ctnLREIfoBWqQAYz+U2cOMQL3qb2z+5vf7
pTXhZNZqt3M6H9aKo/MhU3XnSxbEcjfqNAO7A8k64XaZTVLNLYU8gZb7wfzo80mx/1QGhJ+PDgfg
DTkM+HkEQsFZJWsr2d8XAyCXm6LWZk9fG3y/br7Nzs1UhXy+yZ2n654lswI9WvRRAj2I1k1hZ2T5
zFvC8jZG3NIcR+vU0WOhEuSSTRWe3TgM8QcBnrAWTWckBsm8JnZ+teSLrVJ8kewO/Px/nxdWYpgy
nc2G28RNOYash1x35CdreH2ipEagEG9DkAuwNvH29TxtzRo7B7n+cNOlJBjQp5ktigBPagSsPSaw
s3jg/e1RPzsIIaeRaSmDdIPXLfOxyMrx2c7y4bM9tSS6Ph7ZmoC4CYrSaMgCCkxY+KppHSfPoErB
itsYuhDXvy4byPnXN7c7G0jlriXUR/B17tx0WRNYehN0k6JSKvNdkJUA3I72OXBFCDukMMqUVQ2W
hNEZSMzTssQMHSyrYlEkM4UCP+YIpy8wYH8pm8/G4mhL4nngVIht/QGSzMXbF+Li80JAouHi1foS
n4ckqAMpEsUxJVkJIAiQW0RDI/R0xXQBKGs8r50tFo8aunFawNUdVBMjshpcEVlJLTkg0kXGdDMl
XIGOnleOlUOxEj4XFKA1N8YsnEDacd21tlW9DIM3nM0/M9tynS1Hgih0TCyYKZovbQcZN0oC0/mY
QORNiy2Nh9Py67pF6cDIVq3AAxvS7Oalxbava05XG0s/V8FsRQuDzK3iHJY62ZkNYfL4iDOs2mxk
3W+wt0fcf7k+CMlm2bJhAPhApgWo5W2QZ9Pma25dlNNKY7O5W9dHrR4O2cCOOtTkrxuSjeTckLD1
vSr3NWA1QaMWZgV62aCzft2AZDn+yhaC2wyd4IghLkcyemWDLtONOtZ81r09t062Cg8lmSwHWx6h
O2BEr5kFwEw+42k6ah9N8mTnYFV3f3KvDVaVDLpkri7sCHOFfkxSDT3s2O4UsPK5VRHOvX7tIKK2
gPZGF/NGaSlcjTXNFkChKAXYosVO8aEHZAY99O0B9Aus7u38HJfmhBMZ1cOkqBuw1hbF1865J8mu
Tw+1HV13AAlD0PZOQM1qQxOALkHwAM56W2/NFAyaBpj4O7SXVnsDQhS8+Tx73zxwhhf1p6SZFY4n
XS2QM/xlyAJ6UtijBZA/SO82NEZjZ/U85//j5zfzZzt0NYeKtKQAz2nRh5m59aoqTuhttYWjE/P2
bwDCGdA7ekFIB4ZD9LOVkcsOWvZVT9F6vEvC60sk3aMOuhjQb4iagghqRhRT5GUGrs6y0h8NjaQn
8BH2J6N+R5EUvnBmybycNQsCkHO5yYX4HcivwrJRRDLSRcdB44BtAtQZ4pvIAkni4EwgUO1+6fMh
axS+LJsoPBmRgPaR835FOrlMHUvtAlTeMx2fOWe7wiK38Py3xzC4kv+ZEc4BXk02h4YkGMM183nM
7KdleM/uAEpJxy2J4BVUfpcLkXhO3w01z2LKbpfuOB+ue5TsJDM3NVwEx0h2iMFeP1g5Y5aTxrW3
sS2aUZcT6ADesDQ7GZbiNpauyj9jIqe+rbOG1MwDVHUtdil1vkKIIxgn++X6mGS+hZS6CZ4JBMue
eDqDPMBgpQczI795yXXFbpd/HfMF1C3wRGKFyqeNhbZjQJIXN+rHe+3tvP0btey/7wuXlznzGu8u
4Kpt/ki87gDSjBCMAopTUbYU51aEt2NNoddt6xiFwz7ttfSr6ykMyBxrU3I1QcaBlqtXZSA9G8ee
YWt4JlqxO7BxJ9Uj1+dTTrRdquWqJItsWcAt4yCTg7QaIqXLfTLVpLG8BPsE4VrwYcBT8rpTycYD
LS58GYxC3quCkF7ppZ2hcyCe+Y073vtgaEejB4my39ftyBYGh+IWiG+XikiS4gxraQ9mCzt+lQfu
kB5Nrbn3HRWRrXS+IKBoICeFHIWoPaWBGKebW8xXc1eMfgAlacWEyQ2AjQcUATi6RBJZRoC0aowZ
7GVduvPd3ZiryItl4SQSFBvX1/aIEFlxVigte4s/4+zqtCifkmCwH4YpjcAPoBiL3BJiPSi1IDgW
+25pb/gQh18Q70HLxquCEYKmTTC7iutdZca89OHVLgvqezBDJ9QdgH1qge9mfX/w5y/XvUzy2kMV
AK9usjGyvULhNKBSMueVbwFswK2jM+1t4w5NZu6AF3+YdIrbXiJCg2DizJ5wi7EEJNAgi6DxgkC5
BlDF6vZoWK2DbF+CxyzKgPVj78gwXBgVwmbdbdM8BR4ztsqwKSOtUXiFbKt6oLPfCHGgcSjeBAaI
uSyDQQeAkPtshAJue5v67f9oZPOZs/B11Bc3L0HPEK/tp9HrIMV08hbV41+2V5FGBEQZ7eU+IoFL
IxYx56nw8Lhk7jMfHxf7eN3dpDNFICG/YTqgvCE49gABUkYgGBUPVvZxmJfTUE/xCHWS62YkDVhI
Yeg4osHLjueZK0yWtpitzxsAA4ZG6wPKkxvaJntLKyAbP4fLslXz7JCNQwChjXBIpsgt3052dvkb
hJvVNTMnZ06bxhrZ+/rtMqoKvLKb6HyQwl5KbScjnYVBjtMtFJs1u957qxtBPySwdYX3yRzDN3Q8
NuDfCBGFJ+EwNx4Ebj2E6fy4FidPEUvJ/AI0jRC5BK3Ma0jbdtv6yG3RuDaqh2l27zVzeujRMXHd
L6SjwEsA/Fg6slxiX167Iiw3ADqENMTS74tc8/6YnZOpXpqyQxUMZnibIe/7Oh8PuZEZvAaIpTsb
IRszDnVzImUaUJCPpc4UOexpcFRxluzOODcqeIPGzYqb3Ehjf2O1qlPA/57bNAlTXeULssVCpmsb
II4JAIwvD4m+SmpQjQDYM/nsPtVQMiMsCzMy/Hr7ap3ZIUKlGn3262CNaDSD0EpEZyNKVawM0uuI
gDQBiXoDVGZi5cQxtDkx+zWNZ929bdbmKan8j/WgBfpIYzTvf0r6FlhRNy6KIdLydnd9hNKZROYb
wQs2FUB7lzOp++OS6EWyrVn6AbXHeEzoIfGt91xQoNH0NhQiCizicYjG5BkY2CmNrWZBmevPzF+8
RpWYlAwGXg0+AmC+UDIX7w6W09E2uxKtFSbERR3ttPbTQStmxVEh8XOYcV1oLyA4AVfH5ZxRkFNV
lok5y2YPxewZxD5uSLUHOvx+8+KA6ATsPVCus7fS/KWhsUmnjHHomZldfqKjdeCGE5q9q6iySM4k
BN3AAIAbZFMvFsxUhg26BdBdxJp/pOlBVZqXrsq/z4tsfWY659xc8PxqNBDCLRxUi79G01BcDyor
wvVQA99KswIqdr3TIzIhgYYE2FKrYiBZZhLc+WAQhR4FoBJiK7fWgepsRtY1zoevRCv37ZiEpd1E
ubMGI2gPjeLJMNvAzh6u+4Lkqr2wK8QtlJHJcTgWyUE3XcpSUMN9TtipXsE0l6quD5lHWBgcSBHg
6a9emMs4r1o7TtpHlHu+l1Ud9tn0+e3jAcAVhNL4i25qYRMN3J1M14a2msG/dUO30wF4Iz+BK4+0
UtFpK9mvHnrSthczEmSeuF9br2PAhrcU+oyI8n2IcSW7dUCb3fqOEvJ2iLoAfaLJH012lxvWpjZy
8QypjGrpd8VqHAeAaUjr7K7P3d88tJDmvbAj3LS1y4eGUQuo00W7TzQnbLtqP+v9IWsfwf1ysIwy
tJMhHNHlhbLTsfebcGaqNoDtXLj2K4Rzg+fQuQJPH25HbgU2Z2FVoGI+3xbrV5JMQaGDCmp9vD70
bWRXbIrYsbw3KkCuENh4bo9MwQfq5+E88PuhMw8Om2KXKxKFkq3gIcoAFxAOx9cyfVOdt7xu0EMN
D4uKpo961QNYYUEc0tDm1mhxgmAmuweIOXD5yzvmDLAGwNRAz4qXz6VXLoXVTMjy0NioQZMYLZBD
MSJSfGqnw/QOoBeKAf9sbYM9eyM2E4F2oAUpt2TZUevWK5/sWZHplpyEMIF0KoSPEEyItaHZROkh
JQ6eodOtke/L4h7c6vZHT1WEkq7LmR1h2rTBoHaylTkt8rA2kCT4eX1ZVOMQpgqy4Ax0Z/h+l+08
89i5IRh5xxfydrajrecD/27QMhS1hJux1ToNwlAVXjauR4/+knxpZvtzNto8mBZun3LQ9ikuY9nQ
8MSB8CSuSCyWYHLSa7/xZgSwxKnpB38hNEpxZm18tG2YjyvZk6lgf67PpyQC8HCfEN1A9eC15lrX
22YPxRYYhYBc0/1EafFnQhV3idQIEkhI5SNmx59L/+4NqLOArZXGev+TEy3I588gQlJMn8zzwBa0
9aUh+YVr69KIU8/c7Rc8b5K8D2anCVTvJ+n64EG7sUYhTBaDmNr3eg0AwzRmgTffZuTWblFp+fr2
uBJZFoANwTcNsIj4tvAY2jJYXuNtoT/n3U3avr3hCMmAfwZEzlMcNva06hXSD+7vzNvRKrQKkN0E
ZhnOTnTdu6RrgsMThXaMCKQdl2syFGVPBk7xotZutJ3vn65/XuZXaNXG+Y761+viF4f+xFC3vvax
dUGPszTohwFh0N0wJaq2KVk0dGZJrHxBSNzilKGCv7Xsrf3DWPEQUrRB6bwd/QkGfKjGoAMYcA3x
9cIXPXHHBVeBT6HOBKJ9/zZdjVoRF8sCgjMr4u1ZOSUZqi1v4/nls2mNH9jgHE3beaKFf0TsGZLi
99uXykUxaUtC+XgyCbuzNXnbLe4mz8IPVcoDaoaWrZg72SKhiw6ZQwtVEV3E7rkrKwD0Av7BHNbA
0D9UBuIprw98Y3d9MDJDqCKgLvJXsVCMDUatnPKZwVDiNDcJo0mQ2toBlLIRZes7CmO4trdUB5wC
uh7C4UmJO4L+AG2jzDBDCLV5b2dW3cqs/wxsoz2LPgjaF5xRR3P75IC6GYTM4zuOAVgAr5YNtDkE
BISM0NrQRGPURudrDm5rvQ4UziVZD8AEgObbdIrQyiuMgDor5/644djTpQw4tigzvdCj40vX/7i+
9LKnLECV28sI7owKshC/V2teDImLOmIyJnd+x16cdghTUNCj2fFI6RqPXX5DGnvH2ah6rkveDue2
xVPILefMpgy2V5RbrPmuAs5v0m+5Nu1q57ntstCaFCeF5ASHSaSQt1a3LQN76RwlciCElki9thno
65fDrOfh9RmVHOKgYoRvIO2OORU3U19PZCZJh049zwkR9AT25EQlUdVLpWbQrLFJYiLaEXPIqAnO
mV6sSHNZ7o0xGKHvJ8fUJoo4WzZfqF4g474pYkLG9nK+ANBwmbaRcFresadgfFdEOZKTG3cdMNB/
E0+vniVVOzY9vBIFkaIKnfaQjEeQhY2uHzCwx1SOivlCEvT4SArifY73HBqhha1rVW2v97VV4LnK
wiUvUNEGAYt59FJ67LzddVeQbi70imwd6SjLvWKuZDzp2py0RawzGmgQCktLEqSjgWNpCkyQ4JMB
+iYvlaN6Hv1tdheeyBtuckt2ENRUxW2NpKSX9iZ6CIE1824BeiqDtOvsW17Oc4B0TxW5VuOjHMVY
mCC/CIWJoQhGZ1pufLcC+5xb3yVZl3cBT738EbwkPZqdXbJrmf+SektzM0z2vGsQvyoCRpljb1Dv
jXINp6wYMdSmPzh+3xS49YpPzF6AZbJxTTAVkEmWP0GD2H+GxKDBLVizgOqriFuXzAHTs1PfZnce
XpIMwr3jERnRu26qoxlyGQZle80pTz001q77iGyDAUWFpPjGL4d+tcsN5tYtHcHJU4G1gB+mVDum
7ygAgqT3nwXz0oI3N8M6eLBQsqDXbweVqoxswRABIZz08Q9eRZfft7rWKrHdqnio1puu/OSDDoKa
v94xTXg+2ECVgztDJMdqDLOoLD+pYmfcmHiiUoVzkR1E4Nv+z4Bw52atbaVNAQNAoeyHcthNC9Qx
sFv+oG5zM3V6FSyVlkbXhyWrECO7gCbITUwJRTrhPJqBQW79nJSghWWhlZOQuiCdKl6crA64dwNF
ZTJ+dN1y77W/M0B9rpuXLd25dcH5hnKsHSfx0HDW3CUd2VUW3fu9CmyxxcLiWQQWalQxkOSFuNr2
K84CMuAefagS0Ao5lD6wh/oIhdFTkrbgCSnN04S8QLFVvm3/ZjXHr/Vi3vpzfs8G+nJ9tLKwyvc3
jPTWGIqj8fJ3cIgND1VRw1FbNAnbpGt2GuXNDoRoQ5BSiym2tmR2iY6qGkI5FHpfaXNrdWXxnrAa
Zd46BHYvzLxHY/z05kHheEfGY5NWxsEt7G6i19W8zLhA+xyAI+D0Au5CLRYK1gFUIK/bkpxVF7aE
Rw8UkZ0qSfwiNqq9TYLCVIROkj2IYYBlY8uxQohPiEWtAY12zoxWwdx6zAxnlzR3vPzTlvdD9R0y
mAprhiT8PDcnxgLJ0AEkncCcbz4Y0LFsTwYYXdPy3tEhLz3fZwtETn40/hAsyxOnj8s8RzVEd6cf
Y/Kndvca+fOO+f03fjFJZw3WOqLVt4zncb8+GOPp+ucV0/v3LDrfhxbEeDqtKEEpooVkfeA+xJIe
RvZIky+l/v26MQk9ECLGs8EIzuLVRj+6JIO1DH3k67eO3jbLd117afzbPuGBltyWrA8SboYs/1jy
E8ozQW0r4n3ZHjz/FZtLn425NRC+4GovY61/GpqgpMGqos6QHCsY6JYScreSs7dN+5mJxXMhINtj
1Qpn2Dmrtnf08lgQ8yPQe8frkyofzT9TwgYZoD7l6BVM6eVtlfcQpj9xFU2QJEJGsgEwSdSvUHAW
k5uAkDVZ7eC0bnwIjbnfyeRHy10Z9vT5+mBkpwnicHzQRsMdcOuX81bMHi40H1dfme8b6Fbtrn9e
tiznnxcOxtTmvDMtjKPNj1kZ6T5oTwE6OFy3IlsRwIVwfetb15VYwYRTEG5xs4ibNNLL09RBh1lx
f6pMCP5Vkn5tGIMJltlRSe/ZFsu/Q5sUOSZ0DgBBjo4oXex+01t3sSfDw4MhyLw7Wr7j6tgwVbh5
8RhC6udysTU/H9CGuiDYboZg/gA6G8VDUjpLeDMA+4hX5KsGSHvoc6fVJzwbaAWpIz0sxzvbVZwm
snANMSLaEvHsRiVQTMnphjkuNcUsNY1/NxjZienAXjsgbgSrP/JoodlqkMOlRpC39VPn1qEJ6cfr
LidzbNADQOUIDIcu9s/lVLb2xJppqkrIIQz6Htplzg7iAtWxqCBQxt2xfnqHPUTdAGLieQKqjkt7
o01qu2vKKs4wowsyM4cx/YZC1XUrhux2AtDgPzPbsM+O0a1NwyIzqBXyybubKjfwafWhLNJdbXu3
Kehc9LSIaqSHUm+9sRrzNNbgrLfHHw7Pn7lZfhiyZtdY7r3b+ooYS4bPQucOurXRiAaeTjHbu6XI
TH1JyhhZ319uyzkiV3S+DpAPuaEFOD/Gwi6CVl8gd2Pkd27fHkCKPSq8T7rwZ79CuMsMPVlNSBri
wFwgvPtl1RlkNfugtz8rlmI7eYWAHcOFe2+NsFh1YbOmuJ4bq3XK2Frye02rD3ppHKwUl3ZeN9C9
TD+4s/3YecvHoqo/u4sqUJEP9D/7IuKuTBdwt1DYJ/OTNT9SK9A7iIsoPE52YqCwhlvO2/aSeHRn
rGpbbhc1RtmGFv9Qo59Zz/bX51JlRDi8extqiXqZ1fHo/Kz5URt/rabiaJVd2BuHK+rEgLW8qrO2
/UI8St0qNlFu19u7RSOh7s5HrbxpO1cxHulWOLcmXKtgUpvttvaq2Eu/o7SDdqk0RJI8GC10m+dp
SDtwDFc3tn2P5lrFismOiHPb1uUR0bR2o1cmbOeDE1T200jSEASzgYvN1+efUZtTXCqyBB6As//m
VthyHnIAetr5VQxx3v3cg7RTfzLmejcMD/7WIt7uDBtCi4NKdVbmNo5rko1aSEd7spBTGTtGvXLl
yNmgqcO3bpbyhzGooLoyx0HCHz6DzM3G2HE5nVPj9c1CceK2a/e0OuS2qo0brruoZs3eKUtUWAqp
75wb3EZ9dsT3oG5mE9jB46HbZ20AwtjVinr/kBUgQw1G86F0j1yFB91GIR5m21W9lTvRDy8WoC13
HSbwCABsrYXFgZm76xtc+nlgDbbryTBfteKQ0qa96aKtiIENrGru2/8j7cuW5OSZbZ+ICObhFqix
u6sn92DfEPZnm0kMAiQhPf1Z9L/3/1XRnCLsHb7wRUdUoimVyly5Vr+/bmBpK0zIzI/UFJL9s1Ui
7hAMKgemkTtPvDlo/VNSrEQUS2P48IIgdDSQIJn88dm6DM0wFr4FlQuzvqn4m5evRLBL5xaBynSX
fIhUziL9ZMzNJuMYQg0yscZ34pZpj0jQoNtBPVgd31Sqero+ax8tHPNlP7c581MFAesczQGbBZv7
ltRlBBaeXTpJ/vblpgQFb4osN6tIjA6nbUOzbeLmMVLCSATjrePXD5SoCMzbW39obqshuwUFyaF2
2hijibIh+1nY5SY32c0AmjStorHPBii8BzdW4h2o7W70SsXXx7S4Eyx4Axcva/TFzJYJKG0Fvt2p
pZAfWLPxml3151zUYI5AdhXPFngEIIYudwIi2MLx8xbdvSxGhkdzV07Logs4MzAvnZrovEo5ILoP
ruOHjnWQIKB1BrJ1tUfibfr+cdD+6UBupvtrs7e4Cf8d2jz7Z5mSookACGSmgQifhp33JR0f2v4h
aYaIrLGOLh6pM2uz7VclwjVTEyj0auDPQyZjXpZrT57FFMv5ZM7uQ3cEMDGoUMxM3HJf927IOycs
3S7Mc/vgglOP1uod8IcX26TbovIfiYNOI8eKshHcgcJ9vb4/18Y8/f3MjfAS9SJ/qq16OVgrB9SV
1Mp9vHgCzmZ1+vuZhWZMOLoxcKgN6BfJZK+GJ2sN3L22T2anzB203PQYVq5oeJTYXySI6lJykCXf
ls0/RrAS06xN2uym78vBab0EB0JjNxakMgq6kohbKgXiTOPVDT6Yj6r35aSlBWh9FUS/H1JIzPPu
PSm+IJmgJ6fReKz5yXeeNNWHtHzh7VtFaEiajQ3hatsaQsJ3DXk3mh/DCEXtldKyMc3kJxd99mEz
Z5NLr0qpxIeV7ok3RewDMp92D7o8mL2MWwug9uaBmT9U+1Ovv3O6zZLfRX+o+dfr+/b/c47+d4ZA
6Hg5Q+j8r42cwOsRZURUc08j4H1hbtRbB3GJGvSwB1dPanexNg47NfSRjc8F7/TeSPQjeJ1+Xv+g
xYmBqpUDcB6q+/OXCZfQMmslGol7yUJrOKDVYC+0JO6dlYt/8TydGZrOwtl5UoLZyhjRkGOb8lij
Lt3X3Q1blQhYOlLASqKDHCRkAOfMju1YaEmWEdz/0nEidNb1rohaJw2h6ARKy3RHkrUG6cW9dW5y
doqVzNJOdfD2pOdRzraB/21EHnoIHstcj0YdfRplFo/9+5hv0S0Umdq4ccWpbxBuB2sSDIvPCCh8
OaBWBs7qE4rCCDSLtFNPUq3eZLuDzGRYiT1r7x2eh7z9bg/vY/lwfRMtOZZzm7MZcM2MGHxyLE6Q
79swU9n+uoHFVT0b1Mxz1U2fGKrEoBzRbtDuFdXt18DVQtUPsWE/s3R33d7ScwUhJMjlLRQTPzGU
Dj0rRk9iF3VtvuN0jEXioEAj7typbaQ0V4a3PH//NTePVCyTF8w2sYPANdYCW85XhrN09jwQu+N8
Ay0EfpDLs1eXYPz3dDgdE/heh+8cdAHn9fb6nC2fgzMrsxABe9lmDLiGh5aj+iGfbPemrsodGGjG
7rnmT3Zxn5i3UCYNvfZLCw7bpH8ah21VHa5/yOJmOfuOabbPPA24MEwtGfAdXN1Wr0ER8T7UrU3n
37re2pjXZnbmbnqmm6IoYCvLvmvkkTs/4T/z/L2ULSQCX6nzMMidW3zz6Y57bTg13tprzIiLgS7k
tbDCSHYDdD+beDXUSmtAjvRg1Y/68KLLPiqGfVE4IaiEoyCBqpxnh677WKydyyVgCx71U6MTACXI
481M+6pVOYjs0IBEBN0MtuE/DVx+K5y2CtFa/8t1KdnomZFsHXcoAJQufufS7J5ZXv8QRb+WRFlc
euxyVBUmceI5wsUTI2gVp6a1zu42NNUfMqhbaniF5V25JV0ZM772+lsg0TYwBf/anB0ueOEuaD00
6AG+eQLQacNLc0PqbuPrcqsNPLar4r6v+u9jkez1Jo/hKuN2yG+5ZcZ/sfPPPmW2Gq7PzVpMLwFb
eiHItaN8EvzrQjcnG+Hv9fbtur3F3X9mb3bSDI3XGjfhJvUefh/95VDP+S098v26mbVVnR0yn2dC
L9gUt3b72gpiwl7bAR4soVGqo9CGvXbd4BQNzqPF8yWd3WdOTQcw+8Mf52n9nND6ZzWOhyxpwlqC
9Ndu7YjVfIPCyco9sGgXSXDdQrcvwpdZ8sLXLEEgaIL8UcbuDNLf1nr7FQIHm4qUN7pWH/JSxR7/
i37FAE9800JuCTIgc1RV4wF3adToLzaDcp+r5kCB2RuAlWkdZ2VmF3fMmalpqc98c5MZTWJnOCwW
kRtuaE+GYjEvqhWw0bRAnxYQ3Syeo6PT81MdqRqH3KY6zJT1EPb5jQkoRbXp1lA+i/f2mZnZPqkl
M1stgBkzGb6Xmv27aLyVkSxviX9HMkUq5xNmpUklFDwaqBbvMiu7NVtGQk06HAA7NAiS7k2VctNI
aIdePwRLg8PY0NxkgsUKqLtLyynYPbnoIRPkdGUE0Y4woSthyZKFwJ5SPwDHQvp25q5EywqD2wD8
evVhOLXF//HnZ94p6LQCyQn8vFZ9k/n3ZA3Us/j5E9kmcBh4bMyLo4PQ8PkKkHI0gp/ytHvEEVqJ
L5aOC2r9/zUxGwL62ojFDAC8bT/OnajiUbY2S0sb7NzEp2Vuhpw5DFHbkNwEYPXyWg6NbnlfSRYZ
dvkL1+i9lnbR9d21dEIDFMRQhAXVIij+LndXk6q0qzOFfFKOrJwaNpbFXm2SngBuXpnEz6aQKwcm
Dt0TgJTh36WpGlodII6GKh22IHCP+TeKSKRPvMem8d34+rAWYrEpMY8w27LAI2vOq/ZaXqmgmLSU
wLcdKfUT8IdQySLUml0v3nSjxTFCrsfNN4W29hJdHCj4El0EgsGk3nM5UI8NyrSTFsJKrkD/KHDM
kS5aa4cIrTNCF3w2axY/70+MFsV66NkBEGjOa0ejAF66NfGop0J7ASk05HBLJHpWUgeL45o40lEn
RhfAvD0xESqhkIwA2ZmEhClzug0x7CNhwa0p14jVPh8HjOjM1uzEua6mAqfDXVh6BbjxtZuyMmMu
g23bJXFeVRt9oI9dxVfaPBeHiLt32jHQLJpvG1W6rQumBzRIMjvu6hH9qqkIg3w4lhT6fdc36dKq
QS/NdQADRvZ9nvNRydg6TQ3eHLP9GUigOHHSPW0llvnsHUGZhPTDBwmi/qk3xewSg2Y9EkuOVCOS
WhSFN7rGB7VkxJxg9ZOUBfbg7Hb0TCaFPSBgavxndFqETrXGObA0V+cWZgGLEE6ZeBNXiQItTt2g
eo/oL0+szZ8vCSTKAN51wT/8SYItNRO0QzBUDlVypNqhdsNRrHjcRdd0bmPag2ehBMi5Ur0bENXK
pgjHABITr1UnY7fYJUyEwnxMhpMc+9Cwv1wf3DRHl9EYIoizwc1WCbSOBlEWniWF1W3ayg4z/WuG
htNWlShjchAQrO2L5VX7dzpnq6YNRtpxBxbb3PnCqm5HOYkLUKStnKSFnMfl0GbXWOb1wHlLGKqq
HU2/6EUdBc3eMH9n2Y+OlDElN8J+RQNhaFvHCpTcNuORxQ5e9nx9jpccyNkcz3EsDSThIIOGcoWn
d1moC+fJrNmx7MiWUfNw3dbKegazeyanqR+gto4sf3Ay5C3S+4Fehglynq766q21v67t28C83Ld5
z1O7cfD8U8F9mf/SzQ4NRdiw7T8MCmJJDQ6QesL2/2OIx+sDXTU9i1BzyJuYpphmlcZ68wasdN7+
EsED93GjJ18tdQfljdAV5P/mDuZwCQOtQmWmYcjBsKn4Y2scRrYytunQXTmU8247mv/voURU9Fra
5iHtsn2RQUibkZh52spJWfbU/z2Rwcz5qGC0EtvHTHLjN3i7Q8nfr6/V0sV9fgBmTsbPNKcIOnhQ
zXLDTAMz0gCiWp4PoKHIbnrNPzF7eBDsL3CakwvAAxopOIxvDtgbu6bQKoLoxPKzXWlkoTKqXc95
JOomUu22NI8kzeOh2hbWjS9WKluLywiGABMMFMj2z5HNyjB6Z6zggAL9NCaxm5RRI59d7YsEMPT6
DC+bmsp7ztRDOYfq1WnRct7ipSBAHGdGQxM36S5zY2ethrHoX8Bg+T+G5r7M9nJ9LCZkQAJCF+O1
bXg4ARCr9Na0f3vN0/VhLVRMsIBn5mbujDpVUTr1pHcZPJMauLaqgUT5i9sedetn791VxV7QlWf9
ors+sznzaWmDfv8GWTOQ0Ho76t+a1An74c4JVuLKxWN3ZmfmwKSV6Rn0hFHFdpABfKXjz+uTt7ZU
k/2zmMIu8DamJsbRjd2GtWZoUW/j8SCWoJXpzCbOOtS0r9tcvNzPxjT9/cxmKgO/rqE0/uC4+ww6
6SSqrPi6idU9MXNXNbWZnleYN0ep+9rP47R2HnsrP4JEMK7wlmx1fYcS+N4Y5YrtRUcG6iRU0Cfg
zfxNVaNNVgf3IhxZ3UdefZsCFwShmOw5KfjWT340fy4Rhf2P8h24kFECRuPc5XwC/2xmQC/l4M0w
tk0VfBdVESNP9+v6nE5b4dOFg1rB1AYLhaV5EQqkfDb3a3gqUrSRCL633gr0a83AbByt0XDlprg0
B616GwWUz930x/UxLG73szFMn3C29XytEH1Vw4TjyNDKn3zl71JOw2Z4NIpXe1yLLxfdxJm92VYv
Sk+lfYM5oyayS18yoYUi2K4LrC9OHVJxoHJ2UQuaZw6yhA95O4IFomAR5JUSf3d93haP7Nnvz9yd
pg+FhF4lAFF+lIonqFKtRfxLI0DWZQowJj6EOQNUn4EhM5AeRpC7mwYFFr2P/3wM5xZmY2BSY1kp
fdxKYK0IMBDbancoa163snTJom1VR2+MH0yI8csdpljrFUOt4ZIF14fZsY0UX7W0D5VtRWW/Esgv
T9q/xqaPOdvODV7thdnDGNrwt11+r/lrkoOLFpAGQCsuMjefAOMDbYOO+C7CviIIKwaUXxden7A1
C7NlaXMyVHR08ocvgXopvNfrv750AIEBALkriucBSA4uZyjxwImaAhP70IeNtpciQkF1XOtBWPIq
oIk0kZFB/eVTHlzZ3IW0PHir8upXW8E55nkEusWwxImv09AqVuAai3vMR4kJmQa0k81Pe0BTkXsC
9iQ2VkK/tYYdFf57Y9g76X69PoGLy4P0+CRzOFVjZsFVA0C0M9ZIA1HjfQDe5+f1n19cH7RZI/0O
DRcIR1yuD00sjZASP+8KZ6MNY6xsD+TmeUTFiqWlRQJrAmJ8c6LhnYf5FFVrk+mICEzuRL0ookK7
q5ubthNTEfKUZeVfbGwoK6GdW7ehUzGn1WDS5xSEl8ht1TEPiR5dnzlzcUBIz30IO0wyO5dTFzQk
SaqmKB8KyXS0FxBUrVOFPLHloLY5ChW3OZjmUHp9MwBq/8Zr8BJkTkI3REFcu0q5iiB3b+xEX4iN
BvK1EH24LbhHpLjP3VaEKkUPbBIYP+1GNmiUa9sY5MjoItKCEaViS4+JxvyvvE3Uyg6f3Tc2UvDI
guM/pOA9AJhnXpQKa0i0iokTo3lU66fO/mYrujKDs0Dtwwhytch+Txqk0Ce6nEAfIAdGikaeik5r
cbNBMFt2ekeAtjDFMRsa7a207fTJcit6Y4OSZS0QXjpbqP66k5LFBNOeRQdtMTDHBQnxg5ZBKkWH
/hpOwVoZcDaVFtjU9HMjs6lsRqJRRbBN4P9oWYQ+EsbC+ouL6NzI7CKSXpeDDwNGtLD2t+Na5+zi
ROE9CUAg3pSfCiNWHYDNP+tK0Ia4/VGnDgRMlFasxJ9Lvsj2QaU1yZN5yEZf7gdbdnYK+CT6TvXi
qBMtrHi9QaNUqFp7xTcsLgoIu9CEhdoseKQuTXl+nwonc4oH3W7lfnRJAybexAt1r8331/3ER65p
HrcD3oizBP5pF8zJl7Ys4rkl0Wz0gA5oQ3IUznk1eta9Y9fQlMh84Ye+VY9AGSZs06sECeSx998x
1V91OdSRzu0m7sG+dPA0bmPvcBXqTmshCxx0J9y5XWzpGih/hk68kxzisXnXySN6ubsQhe9ya9d4
4gV+k+0SqfMEJFedfU/J8FXnMrsJRl7FSPHYG5/k6Ny0mX/noyQVqcz3HirEN5Erm3cwZ4xPnV6r
nWOxd6Sivktdlk9Giq7PArCqG+m75WZAIxKIoPDMk+UPXdJ0N6hioucBoq2WCqk+c3zmWVdA15iZ
t6PnJOGg504I5aITCMHdvWg8JxxEAy9AqjwcOPmqB/JbBsqXCGgStc3K12r84qvHBmhJ8K7sQL4m
t2XHIAJTqzBLChELoLUgeNpzEDjJqEmdKGmgFuYZ/q4NqiqmPbo+rcZCj7aN9GdjkSbqzcE/+oC9
RRQVuW3RNvRvXAHQAAARogv9M/sOa4hiJcfjV4Hxw+yqSNlvDV9x3UvBybmR6do6j0kZMXuSZgUg
5HoE1eRXkwQbVUFiRqRbrPjKSVoAZE/qb9CyNYH3RF/VzB4ZMNaBDMVDYQ48rPNEPASZ1hwaN0hu
GmzvyMjkuPE0M7gxmJ499xRVtajVR3GHzlx3a9GCHEckC3ZDSqyVPNHSQUfR2sWbDDm+TwfdtdCF
IwNaPIyBiojexLmO1qLyZeWMY07nRzxABhFtaxBY/MTDQOqkLewOT5vcdsnUWia+IEj8h/iqCbvB
du/TivGdgbvm1nVrZ+UenY1xukehtI04FMAnEMvMG4Fw+Ho/EelwYm69Z5587gIvEiBgWlnqpVsA
qK5pnEjW4jl4ubNa4pf2MLjkwZBv6M9LViZxKZ46+/k5iJcYKMCoDD8v8yMdjwAMe86Wtxsr/6fO
/2Jb+IDrO2jExarNnyX92OggVEJfPnGTh9RL71yQbDOyhtZautFQCwcuDBBonPrZtcyKJjVYMKA5
e0LQ1+gqtuOscbYaW7lkPgq18x14bml2Cl0oPaMCymDJTe8LJvSQaeYhgRKrI/MI2Oi47EkY9GJv
eWojguGUmdabm42RJdv9QKpYE2YsxNqdPtubH9EP+BemZkLEkojGL/dMZup9IhJBHjrvH9v+FrBf
zppy05LDOzcxC7Bqy5C0LSQBh//3oX9Og3uz3SblUwr+vuvHfG0ws0kmoBHNTIrBOLYMg+owjFMf
88ppXt4zmLApBkIj0Cxc6FUOHte6B28MEujJyCMPuZ7cO6BCuWJpFn//z9r8a2kWf2uu3uVJA0to
LdEjUJd0UZEr62gmRb5NLNxPeQPN27TF7ahL1F2vz+bCugH0jPAbjDJInc4HCnaqFqTgFdiwHKB6
TO7eqqQ4JLWzp4X7Vtva5rq9BQ4pUHwhLwy6KjBUwFNe7sXEAt1swNMRWDMIyZXjjZu9aZ6xLfoT
YDFaUm367J0GXejR38IWUa4f2+4f33rG2yHENKLxOb83/DVyw89+DzEhpGnwKJ7exfMKFAT2tCxN
E3mqjTdethuXvsvcAoTsl+rtYxs8XZ+Gz9OO6Z5edh5uxInt+XIWRuqWmmbr8tTmT6L6QauvBAzc
lVHGuvH9uqnPG+zClDN7IYM6u2tcqeSprBJgcbZBsSmBNfa9F5Y+UBmDve+6wc83FO56dI4j1wT2
DxReL8dmEM3MoDWhTpW1LXicrdwaiz+PQBdcsajgfcoztURaUjpEnbqUxI3x20qer3//Qr0cA/An
RicUI5G4mC0OgfgbsrOaPLHx3h6gvmMeNPnW+ady2Pb2Q2X/IuJROsOKY1sc2L9mP6o5ZzFjq4AP
aMtCnYB4c4On7C+QdaDGBjgLWEXA+j5pKvPcIVlbAMdfDl1k05s8n5oWd1r3ujKBHzf35UV4aWnm
o11XMrx5CrTK1GhXtoAE2DpC/2Glnf9SQQsUTAaN+975XnGoSGsfStttYwa6wW91orofnkfRbuzg
8/TR67cD2t7QgWLJbaX3r3gzOiegtsCFkJfuBgB37yVN0p8l8xwW5cpJ/lGBLkHJPPZbn1D2buXe
l4I1ZtT2br1LHZt/qYyxGDdpEeT3XWOav3OR8n7v4jlwgzYU+qLxjkYtc6EAKBL/Nq/a8YlWVYe8
kDY8Zr72mnll8AhVjWoTkEbfETkiTZTWZXYSqdvtUPt1yhDqCtbGq8B9FPHc5wfel6CldjMNj00G
HCMx0zTkAOXuLF6iy4FpEJZIbWvb9gm7qbKxPRSG04Up5epouyI92A3ugUIN2U7DhgH9PBrne5Ah
bDmhZpwOZvJgIKpHgQUdSaYtEfUOfR+ZVp4GIXN0/13UlXafFZ2koSMc/kP4ghx1tfU79jsJuu82
MNgi1/aqsGIPnC9PWeF2N73OHzNtsHf1SNmhcJtxkzUAQaFNRcdLjsqIt/YQeSBXuk94250YyoJf
HTPXfjZoaNnmY8Gf7UDTblRAVSStwftG3alQkw/VvdPJble6ssAKG0pGhnSybx0z/McG9yPIr/Kf
Cryb214hgwga33xbtbTfmEHmbVXuNFHgJeKI+g80+qwq2YssaPGIhboBgC9AIDbmGBlGWRzQuuPi
VwSPutH8wRq/Bv2AVLFy/CxGYDZEWg3cSPSi50ZUamP5pA9e9aKazn8qzaa4y8BmFTaoPd3UXmrc
84SAjSPpKiBCIMfUGmn7RivGdtInXkTASL/zSOLcGVaKPhY0RICWHlkGafZQr4SINvrovSE0HOId
iVNb33Vpab+NAXFUUIAOwUW766GrSrbhjV7vcqZjskUFAQ1fFBsk66CpIJth62kGj02nZwc3aYyj
ZrFu56Wgr80TvMY1adCI9gmPzKIwd65NEVRUvrPi9z/HTJeHfuY27URrva4ri3s0eG3N4J3muwBs
8knwz3X34i3caEj3g3cD/aH2RPp+ecEgzZaOZT3m96OVud+p4xUVBJSc/phYLsMZQMKK2Ym/8fRB
7XGRuKESZhC3Lu2OnlEG4ViVGqS/vyHbGDnQI7kbu6KKTPa1tXWI23rDhuVoxRdqUA9ZpYsffo8d
Y7r5th+EGUEyxYyoLuz7Gi+lHXSFx00h0KJbsKqPaUeauyEZrCdUjOhOM1Wy5QmkQkZTiYecaVrc
9uRNBn23zx1kRjS78GLOOBhdQRi9K6qW/WADqbeVG/wja+j9pRRZV0/lQdQEiXUnKdJTXeBvTYf1
T7pUYuMHPgWqs3T5M7VKsrfwUt105fC76i3olHSgMLCkznbcrTpEAVqXRRXBhhhBAAPEg46XSGLx
0Ovz4feQG3aoF1zskh4aQVkJhVVK+vy+Mlgb1X1GH0Ut1zL5s93zn/cz9LkRheLeBWLgclE1jN8L
JBtONMjakDXNDWLBbW1C/kTvvBUGqNkO+jA2ybgg7zhRI8+j3qAog0qhln/yKiceHe0OtNUPUKqs
osT3SzSdmVuI8fw0G20l3F6443FmdeTO0TSA8ss8NsobojncyO7h5RoQtKG3rgY32coBwVTNb1+0
4cI3mBAm/FROMpMUqHmpsntTxBYHy+ZGFTFK/QWLrxtaHM2ZoenvZxFLkheagveEIX6f2HlYVyux
61IohhwdgBYo8KC9f86tWWeGhGKplt1TS50ymb0QJjgYv8VvlYvHJHOQuzXv0Nxx22fiV0vHl5UR
TtHxbC6RZMFM2pPLQW3zcoiQYypsEDEmJ081Mg8ztwp2PWgIXhyzskIKDZDYHXqy54Uj45559Lar
SL8RrYAo6EiLr2jkN+4gQp1sCOQcI+W26UtjeFUccOyADpKz2yTRg32X+GqLC+I3+mjoHQ1If0iH
tO2A2THItnQof6qJch8zdLhERk/krcjQgmqiBS92c2+MkdxGqlYF5fhVYlUeE8m9R1CSpr+Tzm++
pDoiqeuTM8cX/ecY4f1iQwcDT8d5Lqo0EmeQZtCf7OBZ1/aI2MK8q+NEK6EhGWfaWydSuJyV3Ors
qfYfqzY4MQH4Qcfup5JiSYmX+noPeZc2RtDB8TgGIUGtIb1DnGDXeFW2G5M1bPLCk82dUqvA0U/s
UvMGnL7yew4sVX5PLO+uSTIImSTmq/ToMajJLs2Sx5XZnV7Cs63ngghuErNBawryi5dbrxxpVde6
B1/Res2tmw/jLUWGayMcZm5U7RRHzILO4SvN4N4a3OCGqUw7osCcrElrTbv82qeYs09h6G0yuJvd
T5QQTdUfA6t9Utb4x7UniGd6KAgBzOHhZTf3jswpPF462b1nGBFuqrB3X6hECVasPL+XHNe5odn7
hJZUkxBwze5Z8FaA2ogAdHp99ZYsOJOAOQT3oEg0L6NJGrRu4zOkKowx1BwdAkErXn52DJA4CtAi
hYNngzMazmk2WYEKmr7QsR+VhgjSV+D3q8NO00JUwWIQ4EfmmkbGkkWwaQI0i54bdPbOfGElkZXO
+xbLQ3zvBg9/71Y5utoYNQ1OWevi5tRJnz2rwVwTEFq6CMDXqCNVAl63KVN1uQOJ5KXuJ8o6mQaV
u0JY5ksF5q8nz1TVIaDAermot0Aqy223aYErNaN5sDWVkf7+44VF8RWYIiSUP/gjLz/E8KUlUiat
U0vIMa+a41oWeWHnTDJPU0saKJKRrr00YNK6LFOZeqf61nDu67U26bWfny+i0Ma8t0DZM/AjIXtU
P6/Pz4KruPj8Kc47iwkabhMDeD/vhPxvzX+C8r1fU982Fy5lIBWw63HA4PHmqH+A8GxDVrl7aj1S
JiAG0DzwMeWQggNXgPDoxoM2weOUf5Q7mgPijcpse9QSYBz7Ln2CqGeItkdrW3KveSw0Q99wFMK+
l7SWX2mOwCpE2ImEveGsQSFns/+fuwunJwDUXkfH6Gz2y6BQQqO4u7jswqx0nwHK+HF9AWYmJr9w
MTmzBQDFaEFKtOKdPO+pPHTdn2GxMQIdwD54AR35S9T0ZiPwa8ADEpsZJ1ZCKazob/GAf7s+gtkW
mkw46KQGbAi5N+sTSElajSEDWXknPzNZGAxa9qpnicADjLMVU7PJmkwB0IlAYpI/mwSqL3crmAQ0
gbCKI8WQBlVIMpv9yDUkVv54RPBeaFB2QHyPB+vMV3MTBW+8DTmQPMAcNXnE+Ftm/PkT6uNJMcVE
E7n6fHPlFEkHp5bilIzWhoDEjmUbV78d2Frr5bSFzsKBj1lDxc7GA3xqE57DO41uSISuBnEyDFYf
Wsgpb7IOjHq9n301cPTiP5+9c3Oz2aONh5ZgF+YoLUJkBOJRpRvb+Xndyuc3IeYMjzMkRlGR/NSF
abLaY6buixMXkxC5u/PlybZFWBTfe2A+A7sDUq7cXje6sNUR2uEFOmmjQxJhFoh4YFcZ626E0bEL
R/PB7WiYWysB89Im94BeBZEYCvCoTV9uchyzweoBZTvZuReq16T/w/bSj/1wbmB2ilxJmY09Lk76
K2TrQ3trG2siiNMaz7fcuYlpjGfXCiR3JCEKJtK9Di4w7WekEiTiVnzn0sYGSBE0wqgmQYJslsKq
9cFPGgYriodasBshDbN1/2q2ptwVsMSAk1qzNU89j/UiK/kp64MtahmhxFvCdn9d31kLjzPgQaBA
509pBnDUzk6NO/gdLQ30eNc9DuY2R7MhR2I0A6TnpnRAqfYq1wjHljbaucnZyHINuF8rbfhJ3lnN
RtT760Na+/nZ6gg8xKnpY+L69HFQ95BN//PfB1p94j6GjwZa4HKPtX5jGmiEZafWH8JsKkisUSsv
HfdJMssG/hYrMy/Ed+A2SoHyZqeseDFTNyb8W0Xe/2IUU/ltgiJiH88Ooyo9aTtOyU59iDA9stu1
HNbiIFwUyFCBQ5Fsfs0MIunBKa7zU2Ui5X4og+1Q7/5iDGcmZjEM61zPKJjBT0N/5HI//FmMCn81
VfWQscC/CT0+m6KW66VfdC47BUNzbIf+zu2fgKn70zEYENSGvAyCeVRC53f+iPYHox7G8dQOR5Ty
kd25/vufPSJ+/4OHHBGwDeqAy91qCFkyBvTiyQYTF3d/M9RIMnVMbL4hNlkpui4a83A9BmiuQjpi
+vuZ+/Uhb5vraTWeAqM+VPIuAJhR6nmoD06o938xc5NuBu5DBMpoTr401gLmGsDVy1P6vbX2vr8y
cQueEShjwJ0nyR4cE3/2+6ayalJ22nhCPezBMhnIlfw2AkHIE3q0QSjbBS92WT5rPD0Olni5vmyf
Tw8SssakUosCGOrjMyc28i61mcXYiRnmK2n1L2iV+WX1ycogP/vKCzNzHJftdgqdPoKdROX91iX4
lZApuj6S6RBeXskwAeEj5LPRP46E3OUylQblAyRk2ClV3wbL3yLnAY6RPgadSvwXlpDuQKyOnMon
4fW093vN8Ft2Ki1541GeRtyhUdYhFCRjv9KLPEdxTd5hwiq6qPHrAe6CaQXP9noSJC21vLE/tY1o
trAkIr2i3aMwUu8mEOa4Ya4e2eU90MBF2Pl1eixcp0W1tSufJSR5N5mZB2HbumrTMNcOE86Hw/UZ
WTiPF984rc3ZN9qqMUjNeX/qiL4pMzD/ElEfFVhzbKN+k1W7uW5vaa3RU4cEDxiBJjLRS3tI//kc
Rdr+lFKzCc1U25uUb9CeeDeQVfahyXPNNxZ4jpBvnwR0QQF7aaxjTq3Tpu1PhvlLiV+59u5ZL1w+
GKDarZFPPuqldnA6ZM/pz9Faed8uzey58elgnc1sZ2pakDHan/q6R9HMFN+pJ17GUg8iVbt7i691
lM4lkj72mwfZQ+R6kVmCcPClxbGcVOasvj8Rve6n8qOxp1YOCWQTOYJqZMVNS6zinpngicg7J42C
DtAppzNYhLvHWVnpJf+E1Api7f9H2pf2Rspj4f4iJFYDX1lqS1XRSTpJd3+xemUxm1mM4dffh766
dxIKFeqZ0Yz0jl6pTmy8HJ/zLKo5lxYXu7rjeZGLZOquzQCORFsrERP5b5ls4d7WVtT7OItcEV7M
KH2paDyW/KL1WaDkip/lid+V/6gs/3/nF/k8UpW5ibTsITlxXjuUNkDmJkr8A7IxrcdYlvy6v0NW
5w2dAWAsCZ76SwAZEe0kyah1187ln8ZyPNi1DNM22VCRWiK9/47GQTdgvvSBoVvyddqmM5JcN9Bz
mcQUukM5hVQDFol2iuGVyPqDGGAIPzbq/LMo8yIcTXsKgGfRwCWoLY/rGjSMSiQlRa/+I2xy/uMg
YQQABmoCMKhbXgkAD8tuTFl7LSEogh6JZ8QnRT8J6+3+ZK/cbkAy4WUDeWhDRR3q45ZpLbTAU4E4
Qn2TxW+tKTfutrUc4UOERY4wgiKdDXkBUKLc1WCB2TDyFmkB8O5zo4ExMrzi7e4RffLvj2zl+PkQ
d3H2FQU69AVB3LZ+5WbsOy3UMA4te8ro679HggDGLHeLvO72SKdl6bbzQWex73D5SORVlL9bvOGn
p/uB1j7Wu0BLil6vUxM6mT3uKh0O2ectw6itn1+sBVdtk8ykGIcEDMR0BbAQW/Wu1dXwfgiL1YCm
R1EYynwp1NcRd7tdUbAG2a7oXie9DLBSfKZlu9HemLqVQwWEAmwnFyfXrQKoblEF3t5JC0XeYgz7
yuzCWafiHBvwULn/ldZCQfbFmiERsBxatjdBnM/dSkNl2nXZ2U7MQ0LPjbVxuW4FWcxjWQw67LuH
9kq7CX4yb639PQVB6v5I1rbQ+5EsthCxW5D0HeRGiXOMZ5QFOZj6i2V8Nt3gf4s0L813uQKHfmlX
5xjOlASp7eOl3Vp+3F6ybuPUX1vj74c0z+u7QMKYgKlVJ7S86figxtaTzYwf98eych9DSO8/33/+
9+9CyBxOxYaCWSN4C8Xlj9TQfB2gvC2djtWh2DbqHyjxI+Aiv9A7bic8x1Zi2WidYmKpgVSmKrw/
mrU1gPIdKIxAIs/toI+jKRiINySd89W8cJ9Eg25Ow9QKaCzDCbq05KdOTM3b/aBrU/g+6GJ1J0OW
SFpiC2n5GQiVxADo4qyUL/ejrAwNPCMbVWpgUmAwuUjFm4Q5MZwe+2s6VtOjPnF5UPPKOTpQjgqE
M3aPmdtvsZvWklQbeQ0QECCfYk4Xm0qo2EmjhuUxKY+k/d7Y5KFJhxB+UD4YZ3tORGAlF5pkF0pl
0Ewb752VgwPC7Gg3QFcal9Vy1VS9C2Bw1jXX1ii9ITZhuPaqb/F3V2YWQfBf3Iom6FWLMcKdQeUF
L5prormnNAZErm7OvYRVX36qxWaKMa/BxTMHkgJ/QebgAaDf+HGNmunQFSzOmmtTZI9WTlVPzxpY
hbLvVjtD2xlLvViYL4VovIYkvix4tru/llY241yDAAcBvS/zhpgn8oQ2Y+FyNLOzby7/mg79Ft1y
zuNvRvmfEEv6AR4okIlqbX5l2gF11Us2Elj2POtT5tWkezLN/2KlwDtj/oRQ6YG97cdZNXIwSmPT
5Ne0rL+TXr6Ivn1WJNK3+1O3stmx9/D7SMNnIMbi6/XS0pupI/yqZSZeaZei/9x3jyT9ej/M2hdC
dQVpLlAPqBgvjmXhgh1kxw2/0sfOujhbLsNro8Abb07/ACG5WfJj2Q/4EhyzpYQDfxDie2sDFr5x
Gq/sXgAZAJ7DqxIMyWVFBcz1Wh0Bi7sWuXVqldafergCMbkRZmWpzeomM0QLgBj4DX/89IBSs5Ln
sYpmmvxdJ+ZX2rm/ut45F4VCvRF1HU/Dv/Lvf6HbqHObGk0jAOHsW5hWanfuKOtRvVpQSA6mfnIC
riseiU04RbDYHymo0Nq4VX27XRhzWBTgUZPRgIKeMRLv7utcTgNXyly91lpgvghtf39Ufyfr4779
+PuLGxQPS9zfNX4fwqC5B0FheNLD0DboZX6FK2DICnPfD91PPa2+4EXzvWmmXa2gSKNNpa/kLQ0m
zdrJ0blOveK5iQ7hMfNTRo1D5sjHWrjYK3p7yScuAtXoX6Dx/FnGsa/H9b5yRKjp/JmVNYBTArS4
WIYUdbgOOH6jJ68NFOrx1k7RS+9ey4Yc2GD5RDF8rdMemBB73JwbFfAl6ARvW5BKZpVvlAZxUi77
Km5JnIywARNeJyyamNOfhqrVL6XUxCFOdO0JBqCp8EAsqCLXVH8qStc8jzFziUf6PSWX6duQ9HUe
KKnDLi4lZUBq52dTN6iZdv24sRtuF8jfP3PWvLfRqVmWlRSzr2xAQslldMC0+RIH9xcI1NtvTnaC
FhCgiajJgktvz9fpuxVoczYmY9Val9Ihhc9TJ7Sy8UvbT76hDSHMXFJP43HAKXqopbEDy/BkNQY0
JHl5hKLld1AdvFZ2gCY39FGxnaM0s0NZNkf8XFDBdkRllQ85BKRuYwelRigjlQ7rg1HiAd44caR2
HTuBTgiHmNz8rY/OQ1zp6HDrzae+js9F7j7yqokfZNVc+qRC1TjlIanAG8nSfWaM/Z/Y4EC006wN
GlhTe7UNyeKSDntZO29l1mWAE8lrIsvBY1obKlr+oM/JR2pwwxsSmOj27tQeeQrXsWIwdU84+RBK
mIsHKWOBbit/nDrzJeg5TlqCtlPBCFPhni0gQgNNo9RjY9rtKOrF3KNJ/lU65CzK7i213GAonaNZ
88jS2ouVZYFhJE9dlxwlVY9m5z5QSOmnWXuCZPEbONbHxCQH8Icg1tsHUzsFbMh3GtEvhWwPWcU/
27Q5TlZ8npJ8V6E2NXVfq0oLhtYKha1c4DGDc3lwQ2uoYQE6HqrR/qwR+pQnAn1jt1EDNpFz3Kio
QvLhO/Qs3ipjCFAvvZJCD/ngguCSX0s2JMdCEUCeOzLUE6wERw+T1PoB86uTGne9X7pZ7JeTG3ty
zJNdpcUpKAnpdTIyVByH7CmVbWB05g+ltOydCReiAFh9CLYM5TcjtpsTT7M96WHvhnoWqcH+McaA
9bm5t+LiaNoFyB2Q2vRB0wIY2aHfszRpTnnjaoHNVSBI7CFwgPf2QDtL/D6uv8kO0mGEWht41pUt
CAE0AJWhg4Zi3ZJIWJSVNrRMWBdTcb9pVfWWiI1N/rdd9PGYJu9D/K1cvNuEeMnkXSt766K6rXql
ph5D/HDQ30alKkcfHDWcTZYRaOqOooA9BpFo9KOaZmrYFH8M1dmX0MlVoHssf3MedFhUl6pv0RU1
OLkWagP+DglKYxQh3L+nAJrx0yvLtPbM4C2zcefcJiMobFoAqBg4a/HYWJSEU5qogEZo8kJI7bfy
2sJnqqmfnTjZmLXbk+tjoMUTCnhpy+6MCUnbdKiU3+iMJf9e6XgfAjCpj4djbw1CwRNaXlIYKGSf
a77j3T8XUz6GWNzQdQnOYT1PFyvCCb6Tyjd1Kz10FkhLXHpYXiiZq3iwz6SVxUyBrlJTQIKtC2ns
EjjpqdnrTv9cAtOpJYbvgpJkuD0LJnUadq6W6ju9nrqgUZWfejuGtdEHlCVFGMN/fBICejIumS/H
o1DYk0LKL71sApDUhuMk8xwnbJycsw4+16PseFi3YDeyib9IuGAfiZL5DVW+qrx+HBQVJPDhqZiM
R2UsoQFnntNhYBepiwLObOMTcctQ9OZexwXQ1+YXyvJvbpG85XFheeBYab7WNEgaXPm9zMQ3S+vO
ulpfRlMLUlFf7Lw+xsPks8Q1PAfaNmOXfkPzBqmMZZ1TNPd2YxxXYHDq5w5606w1P6ujhbuM+6Yw
fLVpdmYiUOgCdiwR2gO25iHNpmctNyxvyNwzCrPP96/k2/crPhaAAPBOAwr0pvqe5A5oTKkgF6sT
MS4zXnt1Pz71evpUqYpHCdl4A92mvjP0HD06C206kOYXBQ82sqoQbNIu7lRCcSVJHHoaS9k9D8yF
Myn4xdhZydhdynasdvcHS+Yf/3jy4YwmYNGjwLOCqXR0tC/sng6XBKJtZ240/MUuuuLYd9zwBapL
e3Dqkhf0NJXZ2IP8yAG8OgHgAxHSWDVOsD9oZitS5xX8XevcpB2DdXWdm55lJyD5SJ7WHhh56fNY
5jJksfWjavT4uR+rmvl63cafZKaKJ7zwrdDKY4g0oAWjvuq1of5sKRQQTdHhGsY+gG7xBEQm9P++
UtXqdm5luy8O1XEAjUqJMhsfzvbU0rPZ1uKBO0l6UZSUBygxd4dRgxix6GkHTQItfehbCd0vndmf
WkHHz5SS4UWUNU5s5MG/Nb0FXxor00/Bl6UeT4hSQMyfxH5GRQNNUWnsoRO9VXOdz4HFx8ABgboQ
zm4I/Cy7hiwzB7ySHXEx2u5Loycht4TvcCMocUoUFt9NA31KNxWOVxYgxF7nh6sKWZObh6XT2oqT
6ulwqQDi6dM/VfqSdMc8QRsRJIjK+r6x5m5HiScy1hsqinjQLjuJeK84wunHEfdG2PeRKI4QQze3
zvXbrAGt4JkBA4IrTt4lSIzbgtexU46XjD+OZfTv8ENAXizYVZmwRMfuWRQuBpiJd1zFtVG4QwEX
Y1PxtD5+UwmMb/59unBFgcaApjbg1YsLCqqshS1jQ140+ezoOyw6aT8MW3C0lawBcLr/RFkcQlgV
Wj3Me8k2Ug8uifvc+NrNZX/r5f5wVrKGD4EWE6dwCOdWKgKp1R88ICCbqapv/1uIeWm8y+ak7kiL
6QjBXD+Wl9b0lWGD+np7SeDzz0/YGfR+y0DtmEm1rpinq8XxBi/J5Dvv/BZIg/Tf0zmQkyzEQala
v5F3qjXZT12liQuzbPErLdRpz2AZFaWZoYeQYQHe/v7srayEmQ2FDjTeTrgJ56G/m728qhqzr4m4
QLET9G52MDGsEsgFKrdMyFdmEeAx4LZ1lKQtzZn/lHehVGsyxwI33UW0RD9OfTrty7rmv4rElc9G
p2a+LQfwRe8PcOVkAHdkrtYBooRDdjFAg0rWcyUXF8tseNiMqroT9qhsfLeVdW4Bewkn1JnSeaN2
bBlND63OWly0oRk/cTky1HNiLRx7Ywua8Rc3tLg30HGcjcRRsAOabJFfMlWLQdJh4pJMIruKwqw8
DdI4UU94+ympJ+MnG7vpYttWfG2mSfmeJSyFtTAZADcryq/d5KQnils7rGky+a0OIl/ROvGTK1w8
xyuNopAEWxejnCaPFJbe+3FX5GEOJwxP5gk0MmQHLXJe8Z0UuRMMzRSfceH3fu12qoeLczgksv3Z
1aYA2lHBnukrHo6y2ktV4rUpakgdGyXkH3FPeyORYZNA629wWIosRMYe8H5+nVnxzpQWehe57R5T
o8PJOyV6oHPFOvYlzG5IZuZv4BT/1mRn/XblRPy27rqwM7X+pGsDDdOk4/us5CxSyx66cj16Jb+B
glcuudPpuWdoGXRGSNMOj11Gh3Kjzrm2LLAkIO1MgAG9qSfVRaxPKtglF7NT6WWoqvYbg7zLWeuq
caPWtpJNoKyOEhuA6zbquIt1PjW0NhLBhkur9OVuIpYTMSpoxBWYREKpyQhpV+VnW8/pbzxDk/9i
pLMYLbR3gY1At+nj5mYtU4C8bYaLo40/mx48b5LBZSrOtwDnK6fIhwfvYpy9licGtIbkJaEeOLtO
HDjiccwiseVqvXIyEoDONcypiw7XMj2DWgt3ldwQl2F6RNsOgp0PpfmmKb/un09r6RiSI0iNO5Ae
QHn648SNmZI70qbiQirbp7FZeMVYfLEl+6lCtHDWpHmdoMyxcSquDc5BC8shcGQAJHUxi0k+gMWV
ienSJUBlxNFkfYs15k/Flpb1TSCAdvHIsbEw0F/AA+vj8AAWdwkfeBaZ7hnWKrT7UgICYn+9P4lr
UQg45oBbwgkHh+PHKBoF840RK42EgMf9APULDVYGNoBb6cY6X41k4p2I0QCMvPxcGatNdEloGmWW
ccJa3Jui8vq8OuXEOdwf1M3NhalzLDRIZtogeA+Lb9QLaxoI9H6isXiwd/W0kdTcnE34eReaIUg1
Qa64KbSNeq3TArjNqFHKHbfZ5xEVSdJOGzCMv029D9fVHAcO8Gj52ToQ6otvI10VJQkJjwHXKAKj
hqgvSsjPKbvQ/gmMsax7rqHug7aMl8kniA5trPSb8+JveGD+ZyD0LTDW6SpWdGqXRnyw59r1cy2V
bz08IjJanyYQ1e5/tNVZxavt/4VbZKMQSKnzxILwC9MtCBUxX7O+JP9Mk1iMaTGlqimHwhpFGpVD
69nGyW039tPKKLDqDBsi8bA3x5f7uJ/iBLgFc8AowOz13ULzC/O1qI73p2plfSMIpIsBfrRvUbMK
sxPIlzmg++dfKXndwgqsfHjgskx0cUAaAyJ9sX2w7lSOtCWLahXFAAW9yIcyNsV3iAyQIMvt7MmF
Tllwf0yrEwebABWMj5mQu/gyQ+HE06DheADf2tcd7o/uMUnyfz+EbBVw0Rloj4tpiTsjFldqGU/4
/kbi9eZjKV+zdtaM2/hCN3cTLj9EmYGp+B9kYD8uA7NIYClv2Szq/iL1HKnuuhpGwZBxeoGBNPcG
MCh9M6ut/f1pXEoXAJ2KyGB7Ozoq9fOf8DGywjkwnSBlRwZPQk0x9+hh7+A08E3q7VFU9e/Gsi6M
TIHJy7Pe/7kf/vYropQAyw+ACKH7B2Tfx+gQFMsduEBVkfrYSj/vvPifQSSA5byLsOxEl7pamDVB
BDR1raeO8/K7ZLrYWiirA/lb8MMRjxLxYiBNFlMj0eIqknJX/pL9b+I83p+q200MstZ8O+FJBz+E
JaRD9G7Op6asIzNzWz8bzCZQ62GLSrGyHhBm9gGGhKWOusiyLCL1jDVaU0dqnl+pqkMYLAkr99XI
XsrMPDuTFiQagYIOeoBdsbGpb8YIGAnQJPgPHncrgI+BOBPPtClqW+Ee20xpd+hst/+awC+izH/F
u+exMksuF85sOkb36Qj8AwSoitEJeXGs8r05dR4uz/sf7yaZQUhUmYBjQUUaNLXF8uCwmIJvbqlG
tpD0XOLBFxWSZoEOfGbgGk22sVhW4+kobSGfgRLCsozmumU7ZQ2dItkUqT/UVmiXxdmts589NMXu
j+1m6c9jexdrMZ1uVRoGdRM4mNdT5BjtXjTyiUxa+N+EwRUJqwxQxZf1OqWO0Z7HQRTl8Inxpqbz
c+mUHm+GjcRiZe4gtgDhNQipAK+z5ErAYQzyZ3RUIkM/T/Uba65G973Nko1puwUtgmOr4l6BIDyq
QgBSf1yGBu8YB0ZFidRKf7IN6U0MlInpobTgjVhAaFloZdA00jonCm0PAq3z0BEw3bw/rzdXz/xn
4OYBuBaWkzfKUYocKwAxoLo59ZqnxmFchSKlkI96LpmAn/TufriV1YJwSBW0+dIBC+PjqJlFFGgA
YNRpfsocCEm/9FtStRshluxCl6eKZdJeQT5yVdgXnezbLRzfvKY/pNp/J+3/j8JYnJI5eNiocg1K
lOe7odwxtpF3bA1B/zhLTlphzzaYJcEqD4hZ6Izknj683v8Wa58eSQ3AlahnoNK0GIWpVoVSKA6N
OuNn4uS+5n4auqOmPLjjhPf+ltT92qShbje7iLuQnVo+hcss0Y3Y1Wk0TF9T6GXzZksvfOkVDRYE
bOnehZhH/O5oHxVR93qGEDXKomdSGK8MzMMBgs+RktfFoR2l67GuahrPMqZPuhszmPGO3w1pBRAI
9Sk1nqqUwAvO6euNDb/2TVGLdXTdsVXkeIv93hhZbcaU0iifHiqIU0m0gt2tos38I8uFifN+vmOA
y7wxU4MZtTm2o+pEI0oNx8/0wdiS2EEP834Md4EeEEmVmi3QGZEuHS0ac5RgSwFN43oAaKZ1UOwr
ZP2zzmx3Jxxj+FIRXoWtNOyjAHYCsrHOV/DnoYacxb9apIWB1kJtRgUS17e4mwWisMSpQoiTjlb4
gat6f4xLoaBiKVCL7HRb7BW1rfZagR0eQ3ur9xy1J54Jka0jhJmzAA3X1BtnbDIjmgbzgpr7upmq
HrXSb7YgWih7UaIqapGgBeomh9s1BBIdJTBTEwxSn2tgiKlPA7rSzigqP25kAjN11y/UHJK/Wax4
Y1zZXtfAEgpqpPrVSE3iMV1rvVozahjxyeY8ZFpx1gd7OKigFO4zl1TntHMLH5Bx5aKU6Rde2sC0
Vo4svrRCoqYr07wKUNAewfseG2XPp7oLhZFZYceS+lMWa8YB/Ev7rYgTY4+2txGMfdqdhoamp7Ii
OfiKSndS4KPpqUU6PrS22kZJYgNSIGoAPiFjt4ck1WuSwkmFDjYNR90uT+bUZgfmWs2+L9Q6dBOQ
IBJUdwI4shKgdto8AreI+im1ch9ZNOazIF1QKriIKRNG2BCj3A0gx+46W4FJnAOFYCnj4Vx1iXlK
DaBm4l5jB6nTOkSrAI2JBA480P9xIbMtddjZmok/1lIGEiRbL5H2eK7HpscH6oczdVjhSXMge3VS
+8+OMhe7M5tGjZ3R3YC6VNTadupZ6ZB6ObodUMkBWsJUFWdnWvRq0C4PW8qAVgdOD4Yzqvpy/zS9
eQYDajB3PtAEAfIa+cPHsycnLm9TpyGQIbT8hDoBo+NeselZULQyc7ZJJVo5UBAQexxasbhIl5hP
Teti2U0diTKYMuXK9NlU1It0rT/3x7UaZi5goUKLzsvyRaDWY4Z3CSWRbnLFUzT9S68b3b7Srfpw
P9Lq4YW8wIBI1Iz5XtxHOcS9RUeJE8FC1bcTwJMHrQiAin7Nev3tfqy1uw9C2HjzomJ2y/RJHatG
phfTyJWl4+EofTBzdlF0CfCfU4FZxAItdzfY+6snJ9rbqDUCmH+TWtZ5CnOnvKOR/s2B21V4f0hb
v75IGhrDnSqlwq+TCrwXgDKtfqOSubLEMV8QVwQhAyNYLnFgCXN3siSNtCI/xUayz3kWlK71CVq3
laekZGNBrI0Ib1GUX9DpALFnUZxw7CGbBNpJkTsVvyFJHzZZ+l8MCV1gkPnnxgAowh937YhyVS+M
gUawpfI7Uz3bFTwVtF/c6sJE2fIKX9lL8KGBPitQIXgLLnukIGDRrKg0FyrkoD2Dx86sbJdPW+jq
rTCLNCjLBgFNysmNJjtKde4pwxFJ08bDYW0xvB/LIpPvCmMA3ARBtCKqhmNRe4Y818DcthtA1bWt
+i7QXxjgu6Su7rNJCgeBjH4/2I9D9UQKqGslBlz//rTWRhl9Y+6Wx91EOqVJ2xHRhPtiKNm+I+MD
xWV2f7OuhoHxKFSKXKB2luUccKiQx+TSjcbJr7JPAB8pyvF+iLXjdFamg4IgJGlveqLQV6lNZ5rl
d2PqC5V6wGE5VeaDDHA/0Pyll0knujRQ4ACwDzY181jffSAK+eeytuGqpABuOPxJkWfBxr2hoZsi
FwQbA4C//y3iPPR3EXXKs54miOi2fFdX0MepH6X1DUZa3lAdEr0GqWWrv7G6DN+Nct4P72KSAbls
MyImNwuflQXSq1fiAmVfF7s25/4gzY1X4OoHRDEMYC7U5ACV/xhxRNddjZOEwup1N8F9J7YAM6df
s/Tn/dlcjQNU8dyHwGJZQptH0cUMDSq4YrUE8oWQYai/xW67o93GTl47z+fbA6sRvXNgbz4OSFME
AwiRulHdgE/ohGm/ZRh7W7/ECxA8K8D9cBuhP7BYi2jY50YjJImgvxOV3NwXDvnMB4nPZD212RgC
2pN7s08ANFmTvZsZv+5P5srGRsMDeaBD0I278WpS2BBbWlqQSBuh+1qIuPLHCYaTDlem8H6olRMY
ocAmBA4aEOhl44WxVu0r1MQiorxN8hAPeEkwckjhHbIp/bA6LBxUgE+CjglXqI+fblA5a6tRJ1Gb
dZ5NjR2c4HcD36pGrYWBBN0M1ISlMPrlH8MANtXWlZMAht23UavqwjNAmNwJM9mSA4QiMn5rcWxh
oRj2LF0A4dPlUpmh4fAVHayoga7i46jYPVSpqealcQMGz9USwoexjoJeQcKbkJMUvS1YOntKU/8u
VFG9gUYjuad3jXaAWgUE962iAQpcMx85i4cHJJVyp/AqDUhWwMI6H+rJQ27Y+RbMlAL8Vb9HpgFH
ojXiORaVDMBZKo8D7+tjmuTEa92GwBAlds8JpygKWqL1AVeCckmqlPwaK67xSacJOCtxMfoktRnK
dpO1p3qXRLTqGJztuzjU4cuLXLASYVxMAlbalvUEow1y5ADleo1qiqCGVYBHrKqE32g/XeJs+FEW
+Auc1I5PAzDdfosrEWBtFfY1pmQn0JQhKaDNPiRx4+5rrhqXTrQwI+Liczyoci8r3GmxlTkPDhBE
+ySmlQ+ShnyIc9Yh+Y3BA8niw2TuMsAIKo0/WKjOpDgW+jJMQfbH49SxTzUaYgcgNsQ+A77nQasn
NRptc3wsmsH9jI6L/tDGlhoqilp6mc5Uz5SGeiqItH+XFANijTGdEgCTghzOJicY1PxlnrifWQP3
LHB82v1szrlzgNjy4UWvHfFPk2ewPvb7Ou2D3OhKIOiN2MNjDlbxTguOVGyAKNzNxkJmpwc5vGwD
m069j81T+lqVdYEG7uCfXtrKvqQp8VUjdU4FNG4uglvmCT4sw5VIoINiyHmdeQOPAGpmyoGJQXtl
idphYRlSeqlwtJcyb+jGUbxym6HjCOoHgG1AmS87joPl1GbREvghJVNY5i9K/1vIGnwI6O8MP+p2
q0l8q1KC5/H7gIsr20hgWqY4lgWOT9QUX6Xxo6TXNDlYxiPKnV6rTr7YgmqtnSbvYy6ubGRtsdMr
iAkqTSyCBlw8srt/Bq9caRDkxa6bOzuACC5CpFkPZQKL2sh9ukDggUzr/f0Ia4MASxKqFPBjnr/W
xyORxTrIQFjOkTB+aRSOXVMBJN8WY/yvcvvyNIR7N3p+M1/yRjhT6j0uVWDOIlZayg4uWdWhqSGy
pfTVD9n35gPMfYy33CSZP0L33IdlWhPkTQYIHLPrACNoH7Oic/49HYfwMfhuDpYpTunFhWANTIf/
AebXcrxKFT7HKd3F/r9PMVShAASH1IHhLCuaSp8rWdwKK4r5HxHDpClw+e/7IdbWyfsQi3dmXeed
IV2EsM6tk8MRagv/NS+D5fdDZwx6oShD3bINhoz2sErOLTRuq69koBMMreXo0VR9tZoWGXm2RbJd
XZhQSdNRb0a/eNnzrpmVl5LNK4bbf4CBi8+6QbLQYJAQ35i8tdNq9mxEYoXywy1MBrVklkyTE8VO
xoNkAJ+rF/wNDr26r6b2LzB4ioAC0R86fDDA7cjYviuzWRULioCTa8ZX0luFhy4HXG7SKt012qSc
UySK6HlBNFGMUIotCqYeFSczYO/ZoEgPIzmUMF3pV2mhHasanHlUK8lDTFqyd1MZh+DYlK8ppMtC
oij9zoT+c9FZUA9ClTfoywr/Hy8ulEWZBOwViFwUUyWKktIMcasAIK1C/swEFRTXgMBd3EJo22mg
InJ//jambylzQaRujDnVnMgeLOhB0bdB8CAleuwBMLRvRuFrJbxT7gddXR6QmjMIXHBuYZ2VUZEO
fGQEFeN5rKtXQOw+w9TQ3oiztrNmwdT/F2ce/Lt3mRurXJawyIsGVAXGNPXMacvVd+WBBLHX/4RY
lDp0NwdDGkXQCLpnev7QWljl5nOCdOx/mrK/LP93Q7HBjSrNBkOJ+WtPNGQnL5vm739T6OVB8W4w
y/42hztFjtzTieoKJcK0/JwTxdPN9tq36S9WkmeMlkMFxTwwI71kmepZVReMVr2RgayvD9wLwA8Y
AKfN//7dYJW2hNEgaZ1IKLmvgPJYgOkOkZHw/pyuJh4zKQqnO7x7UOr9GMeSSclyZXAildGAQlwJ
Fqqe0MyDORpfG8v81WXgk0/DER52GxWYtSEiK0B2MMMyb+R0O7U0BJxY5u/pK1Blxdp8uj+69QjA
+0JHCqiIZfqhN9VUVG7tRKS8qkOBOXwq22/3Y6xtMOQe0GpAEgJK1iIBUWmnCiS3dgRzvkTsunhj
lm5VI5Eavg+w2MGW4tYNfApRq+TXTPlaOD2kFw6WfVbZ1aFhj0rf4B6GHm5S1qWvL5J1Xj/8uj/K
1XXy/q9YbHJegNUoJwxTLa4wSPWyxIH7YcgqCPU4fpn81ij0j/7cj7oxt+ail8qkDrAVboHILqpo
yMlrmzsbh8r6wADYRvqG9+4NcowXCfwPksyOMskizscHpwZgwaxqOJvSL1aaf8ez+7lr6M9MdzZm
9S+eY3nazJ0jaErPFfzlLk9slbaWViE/7g2u+h08cXx7ou3R6c3+QHid+sSJy5c8HWnUJnizgpdV
whkE+hbwCoSPWa38bEWML8CECNKYJgdN6DYky+UQ5KNdhLWrfx/HhqCP7Lph75IM/kqq+iqIBTgL
YP87NsKSm5bwK/cGHeDr+9/QWN2EaIwAaAggD8TPPp4wpdMCs5TYdqQzHJT9H9Iq5VkMRD/Yeq3t
qqxgfl9BzYFPFXL3rnF2daFXeGuPLtazUjzCWEzZF0kvHgcokqCBOdmgkrPUCrO2hyTRSAvXQ6OC
HmKkRzhIiHqSkjZ7DdUGH8BKxQeegZ/wSDfPLsyH4MFquZ8o7auwVrhx5hYaqTkZ+avbbBwPfy+M
5SeGhjxgiQTsmxtIT9x1EPTPWxRjS9QjuPujGbX/Q9p1LMmNA9kvYgS9ubJse1ItaVq6MGQJGtAT
NF+/D9qNmSoUgojWHmZ06AhmJZBIJNK897Y6aGQe6g/eUKA+mcS6P7wg9REbWoemNAtQ7WsamuWK
NIj1RvXibrByFrZ2+0j834RlaFS3VCdBetiQTkUcziHNTGGfANPRrx0CkJcMkH6WMx5c67xtCnJL
+E8C/wUXd1o22NXiGHit6GO2p0W/1yhQBar3lxEDF6CbWHSgUN80eTiEAHDcN70Xv2k/mmD5Wj1T
IULuNP6TIT6Jmskwu2p0vJd61O7L0UXO1F1/+eAjCOeCvdhGfphn7b4Cne1KVLhisnjrQsFAeCzZ
gx3QHIf8ZQbifWq9eW5cI7MGLPPt7VLJEZKaa4s+P6OEki0osME9MjzX7d5UQfrLXmZ/BkBAa45t
uama9gTw0W3lv4yf6xX9L6htt6HlAJlVEQxI7ZtPmvyfIK7uhfWhOxwcVOiMf1ntnYV98hWOTvV9
IRAgndsDGgnffwPMAO9/UTxTZN/nCK945eNFeUN8C45RTDcVtf9idAkwiwLAVWvFX0SdGFtCXww6
sFCDFUzLsGdipQVOaNXvdfohfRuqv9gFvIo50hsvKLvcR1zsgtaQlLjM8pApN0O3BuKHxsx3D9si
ZOLQPcAhh3e/mV5HS0yPy96AEFadVwuoDSqge+lmAMaaQ1ijliGClJoFyUxaBHgmpPXR6r8lqa/Y
btm54PEkb5vhT3sh4NJbHQBBNQleUv0cmN8RRx/y4t7u1nORKtyZzC9fiPrj7S72hADNq0CVC9XW
9MnwqrAfw8F63XYm0gVDlQ5d3rwPUSxdtIEOwva6CF48fYlQco2WwYv/QoQHLAkUtixkGwXjDXp3
SQ2H+S9ER2KuC9dMVViVKnEhwbw23iJfvbJL8Vhq6K7Pwr/o/g14JhPVP5Qbb6buyTpOBU2Qx0Gi
ZWa/ugxMDaftNZJaFeiFMPaB2aCbHpWkMSbDpQlEtBh0L8oA98ZU6nuD1vqu60bz5JlA+9wWKrUv
34Pv5eVv9LZeLxtzhrSySj4JDChF5jzU7GH2FU+Fm8vKwsg0SsEG3sp/KmTXMso5ty2i5UWc6poR
Ouv4wUApA3zq32zwMbxTnz+yUObjHZC3z0q/It6oa1URg4bkyVvsj5lN955V/dwWc7NXghjh4VfM
/kLdvi5ix8XTMjVRmwJWX6odiqKC/z9uS7vZJEGa4G8MvdJmx4ZSjYshFkC2NSgCZ64iHN6Wcout
BfpnWta0iDX24KdHvXupVQTxKhGCGwAB7v+J8LqzOZ36n6YKrIIv/FVIf7VUGK+7trWmo92AF2kR
l9b4OBMDb/IW8GpObBnJi5dOr71pKtZNbt68N5wjrCGIuRbpEhBh5MFcxB3YacipqI8EFVBX4R1u
/BtXDIzgINYCfSaCgGspluVOmt/qRRxob0Xk1/9sm5hUCfgeAHxwNyd2k+GpOwY1aYqYNWYRGiAg
Q7X1PI/Lye8qRdpEJUvYo7kafOoufRF7FurWZ5BBTs6hXRU3p/SIXmgkLFhL/GYpKTTykiAHYtO8
Hzr7ka3+HRz5A1vWRREVSNUCkzLiM9O5zTZRoFwtepeWMQEFcBHTZtl1ngYqJUXsL7UEPuODdhHJ
JDuIQAfXbGkZ+/OdkZ3fPRDIDQ0hLLCY8NREZuDa0DAkv7Yl8bk5f9O1D1bzg+Wf/8LYUBUEZI5t
3uZ1kqbpUfKBBgPdrc5dXoaMnoFvuy1Fuk6YTUbnE96aSKBeK1KnVslSvh8DTX/hDj3UmvNjW4R0
yzExjmDZ5xz2giVrSRZkhZeXcbHsanAUAAzFQP+3wrAkPo0jBqLWjcYLoLIJipSVmejamOSxMbZ3
0NZEJmbownZCX9DsP3mV9nnJkZTY1o1fKoInvZLKdb+IPOu6LF0vTYsY3RvPNXr04Tx2tjO+9tX6
25y1b1ozHmsyvfeZA75W8AgCahrPKcx2CcpWjYMWUL8oYt9/6Joi7NMHd1KVHPlHbnRzHUTwQAPj
yCvXuqUzAg/qm0XcWqd1fUa3bKaCaZJYH9AfMCMH80BpU0ytNcNYVg3Ye+Oy3PVoEHi/cV99Xjil
flU1hZng8yvGRdL71nu/k0GnL9YfpWt0xOjcu17s/sDIUlY2EPQHCzjBu0rRvCxbncvPC/HT2ACu
fHbx+ZQeyvzT7DUK65WcTNtGNwBwFgDbiOHj69+f+mZiBrmdxZjKDP0a4z0mOS9gGprb9W9EIV7H
lCx82s3IaoaZodZECSb2bBK2FTCyzN86EIpm9C9vH0mZI8A0Lh93R6/DDbdQUuSdXpExi0enjq3S
PesDoDSXoA/tRvtf+OWpV/hq2VHByYZqOvfXYnSzAt4GMFNNFpt5Gc2B+TD13acJ9LrbqskMAu9+
uGoIQgZNuK0Ns258O8uzeG3jdH223n9cACABcg8wWyHRK/ZGszUzm2o059jsjv6XbDhs//rb5k3M
Bl5+37w2N+pPrYc2yTkG7lThOMfGfp5NwL/5oUHvWfAx7d5WzDNbKgpHSZCDjA1e1UCCC3BZC8tG
QQEw5YU1xRQgsM70o7QeqHYHiuBGVeuS2B7ADTFxCfgc5FTE9JNHmVXpaTrFax1r48OSo91q/QpM
8Hb5R69V3bASq4M0JObhoRFNicO2FkVVhWkWi2lAnrTcjfrK+ZQNKpxnidXBppFUw9uUT1II2za3
zupobGBw0gx80Z+DURGEqgQI+xMEg7m0DNUR0CqO9dF+dzM+MAcuFeDyL9x0D5hqx+bf9+n3VNvP
+sFLf27btmTjr0QInjRPfJp668RV+KhP2R79QHA1z65eHvzqoan0/bY8iUlfyRPijiEZyOS4M8ND
B8BvZoWS0hLiFxyLIep8hTC+PkIgACxQlNcRc2CUQZy4zoJxKmujYXHevTong33c1kW2dpefF967
46jbCfXw+QXjBAWAjPYBCKSdXU9OLX3bliU5MlAFsDK48/CP6KjTwAFCX1uz2JqeAUW5b9fPgJZT
+FHJteqjZTtAUAM2EJDcXNsbgPQwkd2ZYwz4cmCs7HAHAzAPLCD+dNpWR7YzeIS4CD3g3m4gDDW/
yAEcnY4xAY17Zv9YFfea4vvizjeVxuw5Lcd4iHpjX9T77Z8v242Lny/O2U9glivSAT/fcu6y/GGd
7/tWEaJJ9gK9IbxyiaEEwI8IIVrfz/rgYRonzox73C2lhV6QZ6rq7PkDYiccEYhB2Q61cEz8iBnC
pSipYVAUQH2bhTnmEZL2rUq+J+bnqfyEqdTP5Mzc0IvIL83fEffYGzsnPW+v5q2qeMcBIxHtgSbw
fv5Mz1+4uaYPwB21kiG28RtK+y4n4Fn4Vtfvjkox2w9kCyTcQXKE03Rt3fgNdalhfgTHFcBwNXJs
KoSHW6u7liCcn9ls6qDlEkiDLuywKRRmJ/0+gGgQEoDT+SZNrVVeW+u52cfZZyDwz/W37X24tWr8
fKzNH1u4DQLMtuxYo+cDgsGzne0wrUnZe889Hp0G8sQ65xHHs0mwapYPS+IAjjVCoyIDEw2qm9s6
3CwRFxDggYnCDbrJRD/ZJKmul3aRROUjuEtwv2x//maJhM9zU74wVQyY04U5+Dy4xoyxD3PtZ+oo
EmgqFYQ16scMCOZJnkTJaIGxuEBviMLPyySgZRqHHknHWzjjwOpTzUrHIKqXb4l/oKT8i2W6FMBv
zotlcuvAo2YwoNOjq/Vj16Mki7Kh/dgAD12xWrIdgZf0MGyO2hM2/1pUZWlzDnrtILKNJwP8Ja1R
7qZFkbaQLRifQYNBAQMK5ZRrIQtQTO20bbQo80ZyGA1WP5SVVikOh0wVpGfRMedAE0P0xYwWxThh
+Dv2xzm2g/TBm6yT0Zf799swx3sGzg2EAa/4WpkMXW10yswkQjIwCtj0nOtTGFQq9sMbr46jAgGO
g4YQjjPKtb2wgcZsPA38r0lkzR1iyWnnDNkzGsTB7FEpLhDZ9qCJC+NSBtA/4RivRZVAF0lYEaRx
VVX6a6mn9icnCd7dpgOFLqXwlNqFQtZqLHRihMR7u/9h9T+2d0Wqwx/vC2Io9BMIX7endgFVQZfG
+YIGiYB57n5Nq+SwLUW2KQFScJgBBJkoIq9rHUA2shQDcKHjwPzdL9+W5mujf52r7++WgqQpJjZw
JAG5LT73y8UZ88EvSex7gKbG/PpgYkqs3g+5KjvDd/YqfOHZxAtJfFUv9gQQ4sWs6zmJezDveh2N
mbnkIRhmv1dOdsxN75U25s+/0A5gOUBENDENKI43TlnumksCa1sAyJIhvV04J315yjzVeMEtFBfX
7kKSYNcNUO16s/PSeAA24N4K3HKXA7Dk0Nua85pp5hT2C6iyMqNad7mOTui6WUlYlq11QAa+U3l1
ifFAXdT40Y4qgT0IckwXE71P4zpwdm31QVur0LK/WMHv7QWW+EEMWVqAFcQUOtCkhQvQGBbTmFG6
jsGkle4sDDmczABjb1UD3q9tUfxU3djPhShhhYfSdwPWLGm8LizSlqXa1WsJCsIhCctuBRxyEK4r
+jmZCq5IarhAGwOyJtwjHqfXhkvzZjEnTJ5FhYPxgDVrfiNrztOZGHxzPuvL+NVPOvv917KBVUVb
CwqNAOETfMzc5iCTtps0BhfbiQKkUaftPkGr6vaiSu0kQMIMLwokMETg7Ka2qN26JI3LeUEJaOmN
5wKELIexXZZdQTNfcW/KNpEXNlFTwMwPWqiu17I2LJa4YGmDuwn6e4pn59FNl/qZjU/afMjbQ2U0
qBG2MztvKyozVFw5nMcHTU2IDK4FV2ytTFIaaWwBspEsWRG27nqw7VSxoHI5ePX/EYNe1ms5wBia
EDbD45jOEeWabvw+qFSR7RkC839F8L9fOFLOU+PaRUriFs3Ibfqj954C57EIPm6vmOSWw3r9J0Y4
2gOyDtrcaNgqoqETsCy+AbF+ty1DulpoDvmzI2h8EiLC0tcni/k+vKY/HFbvqVudAx2JQopUkwsp
5vWCtYA9HBcDe2LVIHwo1q68q3xb5XJVugimDXbltWFLAl1SQDosaEVjNR7JA6oD24smVwfDjBz0
0UKke62OzViKdCnf/zmIJx3ZMtK/l3oNjgeQHxjjNDF6dRPetiilAsxrSiIfsWFo9BU9kGl58WZT
/4u9AdQcauhclxsQZtdrwAblVXgEpuSV2i6YzkyFz5FtjAnQfh3A6ZxWXNgYMsLfaEOdRLRbgn1v
Lz8na0kfAjQ/vDcRhGXDcwDD0Oh6RGeIcGSKpLUrjMonUc/RPCyzc04gf9whFm12bumruoJliiGS
AB0MWoJx0QuKdXPJrLGD8+7m40Db0HXPDNWAbWtTCeHWeOFtVlsbrKXlNwRgD93nonsqmOJml4ng
QFqoafCakHgJWTMgJxYjg89MDu63pDg6v96vw6UAIXRY8LYC5UeaxmNRmTuagN3Pnt05dMZK1eCs
0kU4nGCrKZykhi46nKUHLGDnl64CY5fKwLkE1DYgZm/6E+lUOWbdIiAhuK1B2drH/V8kNni8868I
4Y5pmOXQtXG1KAE2ej4iw6Tqp5XdYpcShLPipp1hpjOUWIvjPBm7bG0OVVLtrFnhLmUhx6UgYfNX
wDSbZovNp8GuLu4b9hyU94DasP0Q2EKZqmtH5p0BGIAQkOPpgffn+rxUlo9yswa9aFi3aNCfVTkB
mQC05+PtzH0aiBKuBZiJ1mHqoIeA+qfR/FDVf2XGBa8foIKBjNNNRDiNDkP/tINcQKPtk9V8LodP
daYCcuWLLgbzYELlQK6g2b4BThmx40OWVYipq4ayMCl195R6FsaUFiB2zxNZTmXGpg5IEj5V4AFI
F5C3IoDxE/gwYkOIU+jlYLilFtng4VyNOnRyhclJ1xAvd8DiAxzmJtgsctx0U1doUeO5NJ5rPbkv
89o60z4pFb5Tdow4shki5YAD+Aj+xh2ypmLNqkUO8Gcn/c12MeFWfMH5VdwD0lXzkbNBZ0WAjn7B
7PqhXjETD7OzyMFje6LqF1Z9Xzg3PVtJR9NBi4L0EahHXvtp+w5QfV/wN1bjIAbw+LGZ9gHLQ+p/
2RZgSG36YoUER9MlfTD0XELm7wwaGlmYf9Z+gL/1h/HnP6btNTvsflsNZsxDEMUnr9u/QGp2QO3F
bBpeqUjmXHsG0K4vFihJ4bTHA3gsQApnqIiWJCKQ7gR5ANwDuu1uyo6rMQNkjPjRMppAH1x2yWoB
uu/ntiJ8LwTvcCVFCNinChW1xda8CAh9n2lAj/WcRhmAk3YpnX7ZIHj6C3mIO9BlCQwK2Pf1wrW6
lwydW/tR4iTHYKzPDivCCrmqHeYM78wBtdVtgRJjxAMYuJSYvgHonQji6IDiqyKk8yMvn74tAd3r
S/vPtgjZTqFFBJ17CKw5sIygE/z44K+1F3nJk0lereWFtYoilGybcBPxoJpjaojxZ59M65JXeRC5
Wp2HVWk8a6QHTJpN/3HAkoWEU363rdQtOjfmYi5F8oW9iEZ702qTNsuAMj5OJw3AS6lTHwj1nye0
XRokPWq5fyL58Hlk/Yu+zoepKT+4C0iXzfLOId3d0qhel7dzjvw3AX4AxFng37kBMelnslpBiveF
NaWvjZbFEy0OOaP3QwL8Ytb8MlL8uLaa9hZRQcVJfA5A2zhSHCiCcWELlgtuoSJBT0UQWWM5nGw3
GXagymtOpEubw0jb+rEh+fe8DJjCgm8brbjW+DIm1CAdo3bXO5GXBaiCEi2IjGq0H1ckMc9zT/Wn
DIx/jwCoyk81sKkex25uPtC50w8DetvuDDr8UpiE1ApBAwA7ROsQ7sDrHzK7XjZkHep8bmY5u67o
7TBdm+kRDMnGGYBm7CttyyIEns340vWke6wwwLuv2s7+mPRmvU/rvNolzdyegP+WziHptPapatPi
bfuHSrfq4ncKB3I0GsuasiSI0M9BdqRplhCznO6nYZmSXTO45DT1urMPSK3aK5krcC4kC4fGaCdk
DMYsiYbF2vsE9GfLXlMVvCWBiHkphP+Ii5M5kylxyxlC+LiyeSD+sWa71XtvGxe3OhgWbw3gOQrB
6grPGbUJqJ1RZ9nHgHXHOVOlROWr9a8IsR9lQqtLhdjXj6a1+EzR0o2B0nialCGwTI6L1jrUeDCt
AhbI6wWrJl9z3YEEEUs/pD2SnrN9TMdf20Ynu2jg/y1ghyDYvunmzAHJVa4G/GWVowAA1t05+LAt
QbbvlxIE43LXXjeTAhLq9dz459b9Tn9YKqBg2dlxAR/C8UWBQiF2jXpBVTldGfiRDuLFrkbLRvDV
GH+uJgXMfL3zssO2UtK9QaoIY0sgxAOi2fXeAK08SfJJD6ISY4IHt2QNgp0O9GAYMdhti/pTPhCD
HXTA/ytL8F8U2ammM6Ygmm3/l0NA9d67T3awPNW0QX+NE4Pb7ZubmICl1c8Y2d0vzIxmzzxu/w7p
PrpIJvjA+cUwCP/7xfllpNdA+7DAUkCD24EIwXJ+FB2GtDGLRH+s4F5V3OUqgdyvXwjM8w4oS84K
w/m0WmVY298yPWzP21r9CXNuVhccbxzhFLajC51EFWC0ijwrgqgfvekOcxuf18Y0gIYxl0+sKOuD
3hfLvmtd55OblNZdSVeMKa5ls2OYTYgyAo6HNfPZmax0PNlN2x17a2Q7pwqmXYCez+NUkGRfs9Z8
xOVSg5AjIAolZDccb/NzkY0HgpQYLeaDBsCP1UuiwspPlnt2nLOjgx8Z0xgl228vmGxXLmXxk3ix
K8aUtZgJCNA1U3vNB98ok/O4pOSnT+ph17BWRW4qc1AeksygS0IZCi0u1/K0mhk5psSTaJ6OxtdG
Nasv/TwyMXjpo+UACPDXn3e0pqzqHg06fvHgRkYRba+WrOxrokkNc1qIXlCpFxyF388Ga6idRFqW
Lq8uAFMfF8/PMUfnAUChI9/YmrhP2uJ4ke9V/vdF0/UUgNYGiz2ae4qgTKotGPhMdKKD0dAVjH1I
kwrkZ0jbW2SvO7tCUxiHzA0j2MdMms3R2MRM+gogusFpCRKPWv21TabPVVMdhnoOewxEhx1tfmeJ
qrFeKhO1ZZAVo+J004DuMbMamgEGOWmPAKEd7X+alu40hnfht1Ynigy+zPF7fLAD0TzAAsX3bYMq
R+olOGrWGq3mjxyJAkwnKZZRuk0XQgSPr9eulvWOn0Q64GNrQkNVzl4mwEdrkhsgK8Sbra6tvsqn
wRozxGLLwbDu/FqxSKrP879f+IjRGBvERDhUZLZ+A9/3BRW1/fbBku3DpQb87xci2glglDSFiMV4
CZz7dDrZo+LsqrQQLrw/cJCAH0ax5llnrx1RfF6lgXC9paOV5Z6XwrHp+n3aJ1/XSn/2QHn0/1so
wV+TpOqdJYWYrDol1j4Zd8Ad+wsR8Cio0Bjo/BPLM0EPssGUeUG0+HtfOzMfNTRFLCDdiwsRghYV
piiHvocIgleQhS4ZhQqyWw2lJVwwoAcHPrbgpmnh5vPMGJyIfkpSZP+P3fq1LRVdy1IpgJ3BvCT6
bhBJXRutldOg8vQWl8G4Iy/UDvtXOqjCRf5TxYAG3ZP/ChFutBG+kKEvMIm6qnomdhO2hfXE5vkV
sfMQtj5i/JFTnazzPh37XdmoqBpk0cjFDxAvmZknUocOP4BWSPqk7cNcOY9TZb2W6QxmLucv6uoA
rQBfDAeIhd6CK8iLfi447XE0ZCGm4LV1Z2kK85CanwUGOwhC9i/gf7/wNkWAgY06xdO8I96xdDCB
BP627UMku8YwLYgEEa4XtBEJFriaGZop8EKLOiDsIiORW59Q1zWPujcY9+lYDGdkC0Fc1mLgdlsy
N4gbgwGOAAARwLiOvOq1chbYkynx4ecqlr+h6hbbubVvZsyLFfUhAJH4TvNW0BnkCs8kPQ1g3QFf
OeeDFWlz+8FaLW9cUdkHosm51EBP2SOuPs2gb9whWd4dt/WUysPoHbD/0RCPWvK1nsaAWCzPkIbL
rI9p9psEz2X6sWs+bUuRWT+YZVEFQYSASXDh+HkIV8tyMv0IXW8HA6HPBNDF+lPeIuFvKFqZFbLE
TARD+j3Xcgtp6fF7mX6azLBBpoiAwaP9sq2V7ABcaCVap5nqk8smSGLm3vB3ncJpqT5vXm9NMXWu
NuBZH+X+t6l9e/dMKZJCwZ8xAtxQiBAFv6sBocfECDYyNkWYFiGbDn+zOnxM4X+/L+w5GzRrNTV8
36jeErC2ZLmq+CULFv7TAOmg6wVKDT+dpsb3I7d+ttyTkxz05G5bCWnC9lKG4Ae62bPwjuQ5FD29
qwtjb4LzD8+mT32tffCD6cGw6QejYO6+Hsw3vVKBJ/BVEv3QpXzBCLreQtkVN2fEwN1Q+p/oego6
L2TsuWlJSKZ4Wn5uq3wLK8kNAxl5TnCC9h9diIMTeINsqEo/0vQ2Y6cGjBVI967Zh7FL7J8Bnp0v
Rs6QHG6yhDwN3rKe+i7JUS8pxjBtyBtbpuKMEYD2xUUe+8CaHKzLJJn3pCT/1Cl1TlrtdsjUTPP7
YwnUWB2A8gLWGDeGYNMAsLXdJbHxbJyQ8KLPhxr/81T9d5KDicIxn8ngI8s3eTV9yS2DEcOLJpBn
vvnl1+0NkJg1svKoRQZQBadHiIHXzl0AxYJqYZM2r06WfVscvQdPAz1vy5GocbXP/O8X93fX15jB
W3M/csb7qQnHRHG1SB0xhtX5uCUa/sW+LtYGXZt6Kf9+e0Rt8jQlYA6rTzat94C1UoQKUm0upAlb
jyc0WjxY4UcFvc+LO+BY/cVqAQ+D8+9xkDO+axerRWqrNVhZ+VEbWHdJ139ilv9jW4TsLsbD818R
/O8XInpz6brWy/zITppQL38gsbWzk4dh/rgtR2JgZoC8CwbtXM4KJXjmdMxr4gAXM0KxON+VrqOd
QCcxA89XKxX+U2oDGCQIOEEC/hVWLbdwDaBw5Edm0z81Iz0iGXLPSvJhXco7Nr8bZYq7Ll/nOW8X
457iEz7VNKsk4NJEpveuy8/KZwR3fTfeGOkBDv0I4B8RysbROt3Jhg7x6LgUvxaUa3e1R4MynPVJ
OxlDYN6vKIOsaDCGAbaYbz1XBfpMwjY3lpD0jQZU1VJXRDzS/UQ3MAZLHfw0RzjIpVb3LnNRUV5N
G9xh8xFkv532YdtopOcr4EQkmCbgMPbXxql5ad7nfRlEHlDCn4dGxYMi+T5ucN4kg7QVxmQFo6T2
wFq9QzClf83R86NCGpBd5AC28lHcR9GAk05e//6mrszeWANcDcb84uTkpwVkPbfM936mfSQlGps9
2h9Mj31oK+uxXlVQCrKCN1q3HN5mgmFnTKBf/wCTgbOqqV20Z7h+6FlPFhgx+uG1oLztmR3Be7kj
lbfTvXh74yRe5UquEEGsYFZttNKHXG/5HtTLW2P4Z+D7rkDizFXTqVJhqBsYGFrieDJCSIbZh7le
PPSgDPbg3pF8AVYmWZO97U2fgzl3Fe7F5F5dOJDo5gMYK8h40Q4vjiqlrTl6o0fhyjBf/dFxSPpS
mqPxwaOW8TtbAyAWAGzxn6G1jP1am2YX6ohunlAUx7Kz3ujumjHzn/wMNNQ5OLfuWqKPu0brp7Dp
7BHsIPocDl3h7UjfTY/EWY14trsUiF9Dv/OCJACTNJ6+yE2XuKIz47C9eZKjDU5eHaljzqt3g4oQ
WGsKtmfcahnbj+C/0utD4b3/OoAMzIyjdR3NSeLJqBELJq2P68AfvV0azEfavji9r7g/JTcBZxfG
ZARvvLgBzu30ZJzaFtGGtXbhROxzktrPGOE8kiLTQsPTFNGN9MDzCT30+yP9cTOJvfqZ3ZvpyKuf
2leWWa9u1jzMBY2X1ezDkhLcR0mod9ohy+0PZfBujChEzpfyhYCkqJI/LHe4i4bxnhXpw+CoUK5k
pw3jhwh10Uvk3WD8T+mwdqCCwxRyX5n3WmB2r3M9+qfWLfw7i8y2Yk1lPhrxD2rifFL0puU8Mxmz
DYKkkqE/O2gDzVNVyVolQVi0smG21uKOj6z5aLoH1U0p/TynCUcDGUACxZuSzGAVqkiN7gG0z2rL
GP7ePq6ysjR2ApxkADBAakxMuy2a1tWTP6PTqjq56f3426vwQjyAJ7xbDtP3ZDk09a709tqXbcH8
dhT9oMmpujDZghMmBiYm6GaHusUzsdSfafLZdD7arAYGBNDC67dp/T6qTI9vxI1AsDdyZA1eIxSu
UzA01/pMEXNUOT2i5PBoavS+pqB7sEBrFA5F4hw09FVtqynbP3Sy/SuV//0iQg66itAeEBfRTI2P
dBnfxgbF420Z0qUETjn45FEDusl6V2ADzCgmVSIbtIJFMoUZzUNt/UKHeLQ/jH2+X+Yf2yJlXh4k
IYCmwYD37WzS5GXMa4kDD1w92MXJ7e7K8i8ukgsRYlasHfoJg8K6H6V5/j0YjddOD9aQJJ6igCNz
84huUDvGAQOlLf/7xQ45NLObAt3d0ZQ1PyynuasYuBY9y/1l5GinSxpbP20vntQSQbqAsAquCWnT
a4kNkhgwf4Z8n5fMmCsfln2Q+NnBIjnd6cOgH1IEXvvFTlrFmsp0RXUVqVPObeGIc3hJ2SaLOdsk
Tta7ztzNZD84p66480pFgC8ze4yaI3UK/W4npFY26OAF7Ehs+rvJerCd9/eHIcDg4GgYvgCbinCY
K9/pu3LJSGzXD1q5D1zFkZLcUwDGAwEDIJd4SkkIfQG/YKUMuYCIsfmUMj2cDedQgZlNhS0rFQTH
joyD5SGbLdgCf2waLZvcKGlAVG7kd/q83qHRslRVWiU7giEFhEsYV0P/qrhimdPaeq0PTjTmbtgM
YbCoBv/5TxUcLMqGHh4sJtr2gPt3bdYdWnSnNTedyHamqLWKj5PWfRzKd2MGAYsBHhUlHE4/eZPW
mO1iHFaAXET59MC7tun7PTYPTACPYfLmdLHPNGsNir70zImYBZbdUz28vvv0X31fMN08LRrTWfF9
fTrUX2lfHPouP/h+BxjzMfT7959ED/DV6InhTNo3TBmD6RYr0LLtyEZFFG97hS+7ZeTCdqCWhjkb
9OzdxuIaeIqaJp3syFip/jwna/DFr8o+HOyW3ac1XIw3ud2jX+FJYNFKR9HXCE41srMnf/Rx44PD
8NQG7vwYTEpoO5lJIpOD4RyMAXGgkGuTRFNfq6/eYEfgKXhFmHZ20rree1qiQlaROFaUm/kMLVwS
5pyFY0xLPW8St7Ijq2AhhIQOBkM7PIGMDCQC+X7bhGROA1i6OMoouKGNT/BOaxksDV2oHZlaBO6d
vQW4Vd/+tJp/YaoO6iFo10JB8YY13Per3k5J60Rm8Eo8Gpr606p/KuzHWnsYVQGhbK+QDIKtAkD2
dka8IUXttkHpRE46MXDgAQfByUZ377beXwwjIx/2nyghweAnAHkD7j5cyPxqNx8CVxWRSc0BMHp/
qsC3MQWSfcyfOhy6CQSJB9tfMlBK68td7oEMiTHw1fGpEMVRlAoFuRYerEBtu5nccmk5+jNSSRFS
jvukTA8FwnjbfwRtDcl/bFugJIRBvhKBOxArcKnY3EIvgyYkR6ui952oMqvfNml2lVfdsc74bPvD
t2WqPiYtkFi2ZcoMBO9iAC4CgxPSuf4XMsGavEwBhTUCA3vX0sgwz5ZXKY6W7JrkHMIwdzyL0Ety
LaRKKOjGW8cG/ulzAzg0t1E0VUm1sIG0is4OBGBib92IMSFrTj07asy9Xh9bM8xU7BWS9wDqef+J
ELxebmSdB1I1Oxo1jKBRLdQyb8/638x7ZhU6FdNTML9t780fvlHx8ucnipfgEASIWElgP+9HGuAa
QGfO8LLOjNxnpHBPttHae6dBAd11MXSx5qu+W5nbP3T+2D939WLuSJH/arxmjgogObvkWKPxGw/1
xDs1Uw/8DmqCBRnoEUBg3/7RsgODo4j8ZoC74abcYzvM6ryJ/+b5oOEFaJ3BOEtQqlT1NkqNCpmh
P3Ul4yZksVleoXsY/jptQRZJUUmyXVfVDCjVhhNWoNyDx54Y4Jl6bWpeO9rRqv+zmPA6XhCy9rvZ
oYve+AvQQA+jSAhYQfzGOWauj4lZIoepT6sd6euL792BfX57a2QrhkYBvFIwbwagMuGs9yWhqWYi
SNKa7FNXTM+lrpqWkV2ilyKEcJUQoHlqfWJHRWeuYcA0sIjAWSKEPaSM7rf1keXSMdEAdH2AlluY
aREWzLK0ErRYaA9O+9Td1Uu5t7ThgeTVYRqtr1ppPWW0PZhV9nlcq/d36ABDRMedACRP9PUJmjYr
1Yyp0yG7Hrp91839AW0a8KO2MR2dcmkVl4PMxSFdCtYUjLvAWQub1zj2MJTN6qEcb4Rjap2mxcQk
x3zaXlOZjeBQBX8y98CS5n+/uA+yurKM3u29yG2jRHsq47/4PEZgeaIeVF3ioMTcWh4pgUAY2cup
3VcqeG/ZxAJaxP77vrBKxtp7hZ3j+yV1Sie0u5xG7bq4L35ugD4crQrWqdX0sd45uv3WJ3qOZy5N
wskj2q7VaXkqTUqOXoFugQLjuntbn9ib23V5vIwzSjN1UtzXSx2c0xa5QwvUv1/qkqj6TfjPFB0/
SmAGTz7BysQqWArunxRC/WgM6K5YrbAr4wbolbOf3tsYwNveFNmh5bSFeMyg+eu29dL8H9KurMdt
nYf+IgO2vL/azjZLm0xnpsuLMV2uV9mSd/nXf8cFvttEMSJ0LtCHAgOYkUSRFHl4mOugrhRAGtR7
y38V91l5Iub+tpAV/UVBCM9xJLfgz+SMEMgYDYMRlBdo+amsxoAMOB4VbE4lRLqUelL0Q5njUURS
urPmnRhQxvAVK1m5IkBXQ3kRFaJAKaPYqFN5pGUoIfr68IKxBZFdpqqxJQoZcp4uTtAr3syo1k1V
/CnpxINXzC+3D2Tl1LEMAAAWrDuIkKS9cjI76a0Ge1WmL6R67TCCuHrNFI+d1XWAQXoZYIHITM7K
aU7T5yD6wDqGgGBOkoJqae3zeIfitQygDPCZkgNIUJebvaFxjmIKKhHVjiKuXAn6QEX05/vSm4Yb
9ciQuXCOA6u3lUvvh3Z8mioaDSYaU7z5Df0NX9GSqhC7bL18/aFaePviMQ22kuVnnRlhkrTEz1Lu
HdtxQ6tIP9AvGg/GNoxjRfi/ogSINP6VJOsZEJJeapStd/S5dkpj51Nss30CWoKcqABlKlHSWblm
rKUFZWjbpzW4G+1o9liQzUisi++3NXtFKy4WJZ2aUWGuT53Dego7yhgGGSviqNWV4DWNeBDv6qtq
rKgGjk56mLI+t+84qD91d9N39uOUaO9RhDNJyy85U4QJXdn6tBjNtnurKiMY/B+eNUVgMAvM9meu
qg6sbtyZOMl7enFaZ5UFyF/pkKB0lweDwnauGGiMzvyzdZLRsfWYCl/A6NTFXjhbMn4uVTGAahHS
5UlykTd44sDRjJh+/d2yFBGSYgkyNBseYXDTFJvE/JfJ/qZnVuCWKhjbWm/c+UbJMBHKG69pBVg1
zHbC4429WNb8Jfeah6E2PmGY9yfL479YrO1MO9tYYDGsiWqsyPpCl5oGOBGvGdLKMcGIOzK5ACD6
H3Lu7hI/+cpGXXGbVGKW8zzT8aRITQvts8CKYG5J4ZMfluGj6EsUV2lVjIW82wI8MK94hw1/YsTT
eveYJZ/r7BtL/ikzRVZ41S4AR7JADQwfBZTLleSpWznpAKRjqj3a4N13bDTA5c+kfL5t39YwDcg6
/xEk3aKC9d2IWUnuMRZNxNsp9Lw4bIePXMsCIj4n9NT1btDW1UH89XwO+FrECzqyU6h5odx2uUYn
NYqeZQAnVvHjTA+ZFeYq9tbVC3wmQlIITId1srqDiLYJ7GGX8r8PGrAEpJMXzCMUW3JEZgli7iRB
TJLF7leWD5+JqaKfXj8hxCSLlGV0irRNdpsywyyJc0z0r0mCWXoa413YViBNc7IWdB6Yt+qKj7TW
DsPcbSewJdzWkVVdRMCN9S1hhDwEoiQZnhd27h57HnA7cr6UABzUiuhhJTzC4+SPEGknY6ZXrmZB
yIghJ+iaHdj3TrOqz3Xnjk+ar/dv1ZyMm1y0HXD/8ax4gq+WSWCfFqIBTEC4AqKUAGSRnDL3aEzO
XVoXO3SYRB3a+AzSPKOteSdS8YMl+U9zag+gOjnl5XDn0QHs2cMd7VUTgtdebWheQ5cccDFLv+3l
3RjHZO6HOnaOs9YnQZ52w0NSZ/So5614alPf2iWEqZI6q0KBxVmmfcAyylgWDWy8+qQXADSWd5l5
jzmxKLRb1n4uFa577bBh0xbORIDDrvqXQYpdlfgRzpEgvMLcXoZmL6sP8mp4modZ3whSbxOj36fT
O5rmkJBAaxka+NGeLRfYE9/L9GZO4CGqb531AxBiB1Byx98LVeC9ZnrOJUmRYz7H3OFCc4Ae35kx
GFii27dyjYIJSwGwFQ4CbftyZK/H5TyXveEc3ZJRFlDQjkWGaMBHkLXsbU75K3x+ERCut5sx1cs7
hqEVD6PdslM/DsOhy1Ox55nJQqEJZ8NL53T7F665ybMfKD8InDTXHNLjlIWZ33U18iRVGzDnHSb4
XIpkONLCKDRQlaBAT1ELjkxV2nZ1FXDysPBoe8TQncubWLaWHqcmnD3mfn1rrfguduovMcZJ3d6s
tbsHCw9cu48xL1dzpEogJR3NQYTkg/SftgzEROJD48Q/jGr8YjZM1Qe5qp5n8iT1dDvf7rQJHSfJ
rEcxrT/E/B0wGheLQXIYMy2uCTLxyu4I6hEOMEhhHkct347OpqgD0tybqnfU6imdyZJeNwMI94Rd
wV6ywguc+s0xeEhU4fqaI8QMCFw1ZNSRXpdUzSo89MJnSGhq7FDHaTBVzZ7nWmAOqiaH1eUAVYi9
QzbtinWezt0oqD0CYW1OP5hABXl2PyEa3d1WOoUY2bNjqlE+8QZiDEscuZXtkevfmI4qyFzVNRCC
/YYSguhz+ftZWJ5VxdRk4Bc/GvH0KynrB1Jaijat1etzJmJZ6ZkI3lVoE+WLCCSH7NArNpr20Ewh
U5XcV3QAh4+KO8AU8F++BEfHFNhpRGnMOTo55szi7NstSsbcerl9MivrgZgF1e/APV6h0DMDHNYt
w5hHOuoHZA+sABxvj4bot2ba7c2ZKUB2a95kUWrMzgQHEsacyBuYFnqvefViRsmTRT6z9Efy4JRz
xF0nfYr1JL3ryhTdVn4PImJqHCkttrGTg/XPKvW3vtDpAV1OquTlioaixgudQTIZGy53hJOm5wwD
sxEpOPda/HXSMNwCFcB3bDa6exb47kLWIZn4NDcx9aQD57mB3rilnWY36+XLXLmvOIU7G3XH2/JW
wh+MWP6/vCsuJMa9es4ZDGNSIISMvH6ZexbmbijAWJMNYTMfbgtcuYB4X4HZHS09QF7JyC+KJHrW
uRNiETcy26B6+m+fl/Zv6gq30nV83u6/THe6+57Po3CBsSYAn6D4f3m3vaoeGl3D56l779cf3tPn
h7zln+8vd/HMdowIl0Qb4/vlgRhbnm1v787aaaP7HoCPpfgLirbLzwtuazmCWvvYlrQLWseLsrn9
iibHTTUOmwpT6QyvsMGko4qM1kzVuWDJ7PojhpZNRAADgoE3Y9GHg435lOTH6MXR7SWu6ReAK0CS
ApZHrtxVUY2WA3CLDU//musnX+GmFJ+X3dTIaTUSjs/negHQlhPof49WxVtrSfTC8MG0S0fktKQb
RD+aR8ttvLAFsnRnY+iTQsraecC+Ll3QC8mcnO/o0gQvD6aZR0J35bwd+Z60e5ErHtKrUgDbBzR7
GR0tr8Xw+tEoh5ocGRIDk+kePEoweltrIxSzVOZ5yQ5J1QUkrtGWAk9oLv79UrdzAKInNLOTYyvM
BI0BI0bJuJ95X3/FpHozKB0/CRo8nG+r29qNQmUWzMcgCl6m1F5KpYWVAGU6mUCes3sOmKbH0DFg
5m+YkDyGfVZ/MX1k6vvSV1HwrGkiwHZLM5oLCIjsJdF4VoCSJDGPet8/p9S/L2aq8MRrHg8JOQz+
XsaLAz19ubgqm3iZeql5rNo9pisFsRb16dfbG7h2bAvUFKVzHzgt+ekI3hrAAvwaGKcEWYXAGOkP
6oNSjlRO9Q/B5Kx9CXLPKK4xPOW25NXVwZVDX+D3rkq34ICzTabjDhjtNHxjXjO9eswpI0ZG1WTe
VVG/cVaoR4N5WfJK5ewI4mrcOsZF/Zh5dF8Y6V1c54pM7apK/BEj5/BRwJ8aljYQQ3e8CgumCE7W
lwE9QC+ODziadMWM3G3rycH35+aRi7s+fvOMl3ccCma54p2GpgOAhS9VztOqrK1RWz0OdfNqW+Pe
z+KfvPf+m5jfEJwzPzujzhWPjWPCj5s8qknqbwU8PpIWqaN4Dqxu2p8V/c6pnolKHb2f08ozjww4
CztFiikLXEdhaZedl40f0HL/37bfdZczIS3S15kuEiCrM4eTAC9QbU/d2tqIti9CnQLGM5pK5NXa
0pCjw7MQrdkY1SLZhxmjCxZ4unXU6Uaz9mnymBeKlMqqCECRIAEOHZioS31gvcisieqAL8/llzHm
H8ySbmwMBft7tQPw/V8xiyc72z/HSGhq16Z1FBrlz0VmZZFNqfZ1nI1eJWp5mstnhX5eZHBgUtGf
ID3dJ0Onppkm9hGjRK1gyKxh2+ZZG3LXLvsgS/L6gc5CbOuK15HXxk7ImDaFLWZk4mIL4J2Lrth3
GM+5mRLD7oMRM3N3bT/VIan19s7DsLYgd7oxmN0+u3NqfsrRmv1Rz5sCM4HseJ+g22irgzk0EnWP
2edoJxGOAfPeOD+czBsTFK87/QmxSBn449iHY0qSXxolAKDW+jdb07UveCySjZaK9qEVE+Jg1A/R
nm+hRxi5cwNDFXXzkx0nRpBnaRZZ1dAdGrvOtvoQq/JVK2YPuH3sKOoSABbJb3qtIEmRuAAAMmMj
IpCc39aNlSgGn0fXAqi4LJg+ySQ1oIsH9m6yj7x90NNTXd+3zT6jqhbi1VUgcMFYX6Rzrp7ZBeNg
5UpM+1iaIeYQMV3x0ltuiqR2mBW8IIkR+wN4K6n4wNu84GNrHyn74HYvMzrkM0VwvCoCqR88ggEf
uGpKFgmjZIqpfezS73y0Q3BZR8asELJyHLB06DIASBFrkeOemmdTa3XAy/u6H5kmOLa0Bt2u4J4o
/Hf4u3NR0palSWpxf0ztY+KDSOSxQYJBRbG8ZriRawVyELwJ6DqWlKvM/TkvXbjUeugeltQxq+ME
U+Lsj9XgWdvKVpFDrqjZMloNBTwd3D5XnCW91SVtr1nmEZi2N9cVW6C8TrcvzIoaXIiQts3PkngY
ShNho2FEwrCf/MnYN9V0uC1mLXJcqNI9kDlhhuOV96mLSat61wRNMH3tDHY3N/POoRaA+CmLOhDo
BWWhguSvbh9sG5Khlr9QDF46illLSDFkiPcd+oSJLXav2LuV7/uosv0mgceTQi62YfauXfQOM4/C
QTeklwVNnCm0euUC4dWw1G8xy8mH17tcQj3FvVZPCEgwof5HQjr9U29StqFMszbWaDiKp+bqilDJ
BEgBj7OrUXtj1w5TP6CvyjXzTUzsiA+KZ8rqgs4kLL/gzHmPWjn7YwkJfRo/Vba/77X0vunn0O0r
VQi8uhpM1QBXDN60aA+/lOVrdT8vofHRHQLuapvYNra31Xrl9sDv/ytBDuIx9g45EoJnicjjt8QB
3Hca2WdvgpV7hyC0ZQN4jWj7qi8WU7jGpoxj8zh27JcWG2ngzWYaUNKoJC2bIrsemOp/JUkHxNBr
OhMBjdO+dPnGel0mG7hhn0egip7F3yNiwGG0zDVAuRqV1cXinmkDZlajb2ZGKGy13auVFxuPVkCV
ewp36q5pwjLoBmgLDJa/ovywyNx0mTOSYzfpZSB0CoCxRW10Z7b9MetsO6rqXg/8djafzKztn219
EoGJgLwLnCafgthxOZLYneY9aHmR7fNsGUmCYU1bYnfTl9KbHBD3tt6DyZr24Hha/QyiyyI0kph9
wuEV93SGgbXAGx0Kk6f7bojB0xILSrcktqr7uEARL3AZeHfc1HL2tOmaj2B5Ku/9JE4jUeznrj80
aMD0ksgrI9AB7BLMppsweU8LpySOKse7zxNuPSJqQxaasibSwX3zlGIEZVhrenNveIN9slsv+QeB
qrex/bzdNvk4bxvhZdtqqFv0UepjyEaEp73DsxABkPuPqN0s8OucBIT1WmRZ7bQxY6/cAtqcPbmF
luxLoys33aDPioNbsxa2u+AKkCDUHWtxK2f6YfE552gvQksDgOdPPImqfBPdvlmrItBr4BlItYK5
avn7mYg2blILU7fsoxNvXAzhzOApaP5jYG+35azdK9B9/CtHUnWXNUmK3gn7mOYvKduk7QYDE4t8
DLMJE1pZh3S+Ksu2Zp3ORUq7B5CEWdegKTj64xYQQWfeJqrRn+u75+noWgUFIfJOl7vHbeSdJn9A
FKnjYZJxJKdTcz+P+VfNUtEzr13ihfALtWH4c8DoLmVprBbD0OYwtuSONL+Siike5ioBkrMtR2p2
BYMAfYziO0dsb2vA6ueRyEfWE10OV536g2MxmpDaBJKW/9Obw8e+VpEBrESoy1BJTHKHJkOjF404
U+aZU2PymUHwXI33oPtmuruvqxfRnDRdBZpca32CMMxMACvo0p4qbVc9CIxYKSmSJaTbIDR+Bs/P
FuRvO8Au9kY/fMwxndtyaBICG/V8ey9/B4yymwLqynEwQhUZLpn1ZeraAhA9xK0mL5qwbaz7LvV2
BI4xx7D1uS3swCgY2iQ97SuZbCdI/WSH9/oU0AS0D4pfs6je1a9B1w/6SsDIiIDjct9J2vfpDA9x
dIq7Bviq2OYBS777ZhfFGCJGjCJK2WOmf78td+2CW0tf4BLjLjm4S7FaTW2DG4IcqXdP5kPS3bWD
wkOvKe25CMk8ssFgsz1OBNxVL91jmSnCQdXnpY2bEfRx04djTvsvpvvl73OsqFz+2R/JANqcGQO6
csmRvNpTFzmJGd0+ANXPl8yfafWlEB0E0Gnv6DzAi0Nhk9YMrIU3OsIkzFv15OZooy58SwMWHriB
3gnGjFq7ThiYX6Nr4HL0unewtS+AUbDK4slkgBvgUqU4deemmglBGcGO0lnguujhUGxu79vaqoDn
WKZ0IBMEEp5LKTSBy2Woqx0zowoa48nzHmn1rSie/5sY6XhiwefJFBAzGMDxkifT/TDhpWkkqcIA
rNld8DUsQ2TQNH/lBkG4XLlpxsgxx9BdwYEo6w1M0wJrXz3DEsT27vbC1vQOzUZ4EKKXDd2f0sKK
pKaGz6B3EwnHLA8smLv/JOF3X/iZJ6GN5vZC6ORoD5+m7gUw8vd8H+VtUMb5IDGR9MyzrQzBg4mb
U3XRZGcf2jxXJPPXsLlwTgTdZRa4ka4o0MA/2nY9b42jyBz7OZ78ZOPWtf5STs0Y1cwpXg3bdSKd
Wex50ERyqBgRYU76OKIUydEmzZqXiuv+I9gds5fbG7CmMkjsoSsNL1PETtIGNPNgJmM+G8fULHaZ
T71IJ/0jiZspyBm97xpl0XVNaeAs4aDQNWRdVduREi4EsKVQGrQMbbt+f3tBq59fptWAHxLj6uQ+
O4+CGUFrUvjACsB/93taqGzh2paBORW/30H6/2oSAnX9zsrcmBy16ZjX34zECxlg3bN114/vYNZG
z+AfWeTSQgnqtszRE6wmDTGjZV/SQrFf6/HTmQipItOM1SQAXifHxpspsqJ1/ahxEmPvbAL2MKFv
7a6q9nUuGOAf6CI3zPodXNKgKP83fpchEgAx5wKFAftY6AZGpGWbsVLY4EWP5dAINxDDz/DyBlJq
OdQzQ0IM3PPanPEIwRBVq35akM0YrXxb936He1dSgHdHjR38UUg0XkppJ5eX1ANvgTFWzseucsdg
AhGAHRBt7llgj/2PZGDVfo71OaDCScJszO8K+3E0LXCBj6UVhw6n9ofE18DJSYbYCpGqanhQCyOH
EaTmxxY16A1YLVHjyUS7KcAy0QWxgewFjIXzQ+huepjTAT5TiCLbislxvjAd3LoJ9UVoW6LeDCYn
T2zIhyAhrBkDt44/+LDdrGdhkuy0ble6ev8rFSw/kTn7SewmeU0ro9rYw1SFNTPrwCtFeQ9zVwTj
XI9bMs1D4ONa7PU4L7/f3te1O40244XpDfg+BPqX22qWvdvVrHCOeXfn+XfIhtz+/ppyoHuCLBVq
FDzk7+eDMU6Vhfd9jMdK02oAkTqHHGPkb4tZXcaZmOXvZzpYGrXZZTZ0UOdhb0UDU7zsVMuQbPlM
miKpCL5vkwfMQ7DJqVcRni4KfKngBnAPaOyAG0MvnNwxZGhTN5YlqEZKM3EPfg+cSgpUp5jBHFB2
3nSfTWMfNWy0N7f37nptEAwiEBBMLL3AMpF5aU+eATJlG/QjeNZgdryTb2B0bwu5PqBLIdIBzSUF
griEkLzZURomnuKAVN+XDsjLGDXj5fv6P0PzqWg/3f75K71Wy+9Hmhm5euQz5TSI7ZQcG5jbKOkP
u1q3wpFrQdy4CNHb7oGO5o5Mlh6Ajx0z3YfquzaralPXETUko8kdiVt3KVFJZhakHVqfj4511Bt2
MPFkwIx6um0q+inmnUIlrncTTWuI25GCQfIbBZ3L60R0ILdm5lpHx9oy/ilWtbxfr+Xy++Ty+249
ToXlgsElFQ/4h/xiRbZ+Ft0+NNUqJNuWWrNldssqqBNWT70KHHx9b5ZFwLkiGwAErSstYgKwFeBN
LGLuAqQ/uuol5YpbsyrCXlitEOQC0iZpNc17f+RQrKOYEzsoyVSixU1Eupnubm/V6oGAGRXgMqA1
8T68PBCN4RljAzt39MGa+mSWdrYdxjh/m5MkeebN/A6yLsTFQIZiJDt0TI5KMERg6qhoYE/jZ/vR
HL/eXs7qyZ99XtJf0+70wZvwecMIjHuiqkSvfh5xCEAOS5rPk2IRaxZ+bVu1fQQE32r2uaqzaP37
6N/CRFwPzKKS4hKnYqgQwWmKu1oDTjL59Y7tAWP0/7+/yD/zli0Rla51+L6NrvJHv1bUGFe19uzz
kjJ1ekfGZvH5w2dPBLa+K1UEQmsSQG4I44S0NMIXyRYiOGvjecbVY96BGTuTFbueMcWdWDuFcyHS
KeexsBPbhBCnuudhMSlSV6trWAiml8Hf4NqVPo86UJx6DrOPpveR1A8tCYW1+ftzXhAsIEdGCRuy
Ls9Zbxn4UEfPxvvjgJi2fs8KllkBmPOOrL0MxYlBhATQK3OOehWJ7CWrP8zTO+K6haIAVnZpBJer
4xidYAvDQniKKVDD1uq8ZjOOTb2/vU9r1g+BzwJYBg3oFXYBb3gKx+uDsyzBwADNSh/BgrfTk/4B
eNvoHbKAnUNyDNlt5Psuz8ScBKb7AV131AavCcEtTO8yI252czkAI0bM1DzdFnitxoBCYzwA0qQE
Y/4s6a6MWYHpH3NnHrv2kHl7lZO9VuMFab3oF5Z0zSIFiv7UomltHSdzDDHZIcoTY+vPqsrNku+S
o+MzMXJ3VUZ1kFbODBGDVnbujtsxPZqjUb1OaUWOSUYKoObKLjvMNRNgwp/Sl3dsI0rzOkbxAKIs
D+BrqZaC5wtAgBh5nGoKq1YoNGP1oM4kSPHEoA0pMkaueUyfRbYvyeG/LUByKnH3/wXkcx5MLCwr
FY30oklXZ3S2gGWBZ26lZoAk67MDCBBJw5JvjRaP6b31hgnRf20WoHQIiryFp26JUi8lMVEXaTXg
rWT7371Dany7vVUreUV8H0kYZOVBN3tdyKMoSv9mtI3Jc9+9grkUffWg3wychIZUCPRjzUGGcn6O
0u5gbHsnDT7kf5+hxa/4je8GBdDCxHG5SipswZsUpdf5R2UhuHy6vco1fUPbEeruYBJBG660iYnP
Mxr3lX2c9KOWfzb+HpyD6sLSsABgG5yc7H2KsXXzFs7jOCLvCqIQhT4v/lHSNpDGAO9se0uMJHMV
1tzG4FQX00szZHZK8/u8176huyYoLYzEGlT5/xUzByJq9CTj5YU8ieyItKayS1JwH0SgccTiXeWx
7Rhrf6/X2CrUFxZ/itBGcg66YBYIvzCcwQQBKMoK499nA8GpAmgjzDWoVfCQvFQpnhom62uNnih/
/SH4822NWtmkBQm64H0IAWmmFNJ0gBqaRSWqk4mOkSGqzG/+oBCxorQXIhY/cW5jKM0Te4QIe6vB
AzQKto8VEwbw/AIlhObidSIdgNdV4ET3enrysuGAiRWhZRxBVIj0fqjP29u7pZIl2ftyyjD+Uh/o
SUs3GcFyQu3NxZBL89NtOWu5i4tFSZbfAFGuZnQdPfX1D1ypoEUvq8kfM5HcOeh+SUrgzAbBFnhT
0A6+ilJ75cjQrY5LsyQZ0Rklm7FJAMaftPTk2h9Z4PaKI1tf3tn3Ja2brJzWrGvoSedbO34h3oPN
QY20X2bldemBWRs7e7QSxSNndVXo8fhdQ0VUICkiHidAhKEr4ZSOd2zjcsXnV5VjgdESYNrwyFyu
2pme+0Zm9iSv6CnXHgdnRoXiOe/Rho9xe1Py1wgAdFrgEQ6MIQhJweF+KaupDc6SEoROdAr1Xg/s
tFfYtRXDAC+KfBLCT0D2ZVx10wD6mk0eLhJYiozusUHKRLO+3tbzNSF4Fi/lgWUckiUto9SbYcTs
rfKUDmFuhEUWzSqXphKxKMXZqbDMbkQO0tcTGECjfHzBzIcGJYjb67h+jWDew9k6pKMvuF5RTrGO
uIxsLwAw0263CK5vS1lTsHMpy684Wwr36FTEwiox1LcP6+JnO/koWfzI8p3jKQ5m9Yaey5IsgC58
zrQMsryZo91F32hASmJGSyAG9ivtxbbz+jeS8CjxxVEr0aby39YqWQgX/Da+lTvlSbRZWCBd03QP
rNklfG/lCqO+eniW5bneMt8BdarLbS0z9GiSEYc3WQBymh8aNxyNre0oxKxZH3BR/1+MHLtRFDwM
VAigiCkJ/JwHHVHU1ldV3UYQDPrW33XSy4VkREtpygn2bPrWgTtHeN+Jqrt6dbPOZCx/P9NBk/pd
0QEle6rSKHPDHCU10GqpHMTKSlwdU2fwbAOA8apv1mx5DVrwsjwNwBO6mEJbzc9++te5EITQZ0Ik
ywDGFl1He2yJhqQPRfZzIne1Cli/Uk6+lCEZhgoZTQAZEI6wbue4D7ofIM5qjW0KGK9/77lfWxXV
8drNxbIAwcPYb7AsyKxYTWlWTcEZ9AyVUJA41PFdl9xXKFL2znfH/drpe02P9HRz+8Iut0SK7S/E
SqFRXmq5GycQ2wL+NEPDUQqdQiKCsd90BI1tqvB+RRPxlEDkujxf4UEk31HYfmEgz16cSBnBRgB6
nc+ho5qwufJkuZAiKUnnsayNhVOckL8n4uBah3Z8a3wWZeAKaufvtzdxVe9R1tXBpwZ6DLmIM7hO
w+tcK04V+cfQX4z6w1grIgeVCOmcqrE2SruGiLrZ9tmPnG501by6VVU4W4V0MsDqtLR0cbHw5Ngb
1Tcrf/UxHIMNP+3qc5nfVbEi8lKtSTqkSXgDGjTz8qTX7oaxt7Y9VPqo8EirQjBuCyiapbQjMz5o
xjCI2JtgXe37Kt4NKB1W7nsWciZDWggt27bo+hnWtQzRedPVEWY4/b2K4amK1wW4PbAQydtVRpF5
AGEUpyl9Kitw1Xwa/x5/joQskhPojEIi+Ap4C7orgrlefXHyNRA4HAjf18PHeFIh6ZfNkC0OEEdI
hiBNujQeX7oirUgGYFyG4mQPIR/2VH96x06dfV9ydYXPllay5fvT5yH9qtW/vE6BtF3TqfMlSFFW
Ruhoj7ko8FqN8v4DzaJ38OvjMM5WIQVSTovxEDUdi9PcbhLfCMzi0GUqW7yyDqT6l0lBSLpf1wZN
RxgUaBJ+qjxQaAk9Yt49JypAwpoUlF28hbAD4HLZs1Gnd5LYbvnJ6O64sbf4QaSKC7jiVBCg/UZW
mA5yVJLpGrSYYRxB20B1h8i09gVaaJrsZyp2t3VrVY6PSipg+gsMSzr4VBv5VFdoAbD8JuiEH3hZ
j7EXImi1L7clrW0apsUBCAH+MQ9TFi9vCeqqNI97vTnxqohY/pYBdt9VRGEc1wIdML7+ESNtHJ8q
4qXdiAUZLErzHK3LNYhqhjAxN4Xo9zT1gpGbgeCf/9v6JJMpGm2chTY3p3IuwtH5QC0SVKpE/Oom
gigO7GTwylcDl1xuJ04947iaYbobsnE3Ty9x8/fxKN7ZqM0tIzzB5SJZZqvrmGc5XXOqX3UdWZdT
jM6n25u1YjIx2QF53SVtgPBCUjvgRkx/cqHeYyEOvl1GaHtTxBcqEZK9QbRk9pkPEQYFZXcy/STA
3t1excppoOrnoxQOFwbQqaRrc0Z66rGUn0Re7puWfiCCby1PlS76nY6WHMyFHEm1ypIAbYgX1aks
C3EHoPnPZnBBulZT86FwM+MAsAoJgWJzN8Ie46CIXe+xs9xf5qDbJ57o9p6l4/AyJyDKzLUKcwO5
lW9Gx/2lsbzHlBgMImh0NtxbMy0PjZX8ynsk9WZLe3Y4t8LWzKuwnbzXbBhgU13r06zn5k7jrr9n
vhY/z7VOHr0kLV8to8pCp/VJMNoCDS6CZKHZg8PG5XEcGI2eIcHS+2Hlz/U+dapmy9NqBD2WZ+0F
5TM6De0pRGCQ7InDzAhFhhpjBbL0uc6L9jBToofpaFivvlV2G3B8uM/AIbZ41Oj954FXfRg7Tr9J
0sbHX339Ywpm63vPYCAg94zks68nDroUxVgEFtqsAK5e/pvkVrmps01a32HkWHGHfhobHFN+/7Gp
requKDnYNTDeKJjcHEmuiWi7XrfbjdlofSgqAoK/koN0pre8zW0dWzHQuIG+h5IVSgegUrw0mwbv
pprxtD659deh+NjOU8DxalKFyioxknWeGPiSC5rUi3emNEiLxxRg93p7ezG/82iyJuMZg1gJSMVl
hvTlakSaJBq0pD5Ra3b3sVVgph/K1mHFqzywzUnbzXamRYRXAOcOPAs8MtFgyhzjrnOa7pR3NNub
XZ89UExWCftUn+8npys2M0ZePHXUzMOJmVaYCR14R7NvIpJ0ZVh77fQydba/q7JxDgjnOEnO3liX
/Rr6Kt+Nk99vNB28iQn3krDxbR7pNqbWMYFqMKpEXlBSUoUGnkyBQcaTFXciqKrGC1o6pIq09LIL
8i6d25XF7pzlNpykymfMf+cnnv+qkk0O8hYd1LNsPKS+KmJaeVcisfp7ZCWs8RU4MXFbQ+d5zE4E
KBJHnLj22USRF6QPh9x/MP6e2AoU4AAUgFLEXOF2Y741Zyj41ae8QaRpZB/yTsUAtGL4IQKQDJCB
IeK8Ar7NJYYOugU7jXwe0Nqaa9uuyr1IocorZ4THy0K84eJuyh4sb7I6AxC8PjWHPHnAVv23z0ve
S7RpwqZMw+fttwe/+n7762u3HWUVlCKBql4eLZcKlmaG1us9OLuTtsMIGremAchum6COtQfkIBVb
tabOGOiH9npwoyBykNTZgovJtDGFtDpHRmZfNEnQ6Ygq8lDrVBWjdWGguUNd1wVMUPLJVlaZbdmU
7FRxTKd/sRH8Jz4aKHgTtJ5yCspS55ZvKjC1/0qTPLPmTYmnOZA2oh8+jecg0aLO++rxU+J84vRr
orfBQN9un97alUX33fL+WA5PTs4Y6QjmgdGvT1aFCT/DoelpEFta2E37bNpRpwlvy1sLc85ckBwP
ipi4syHi6tTOyUYTD1MMlIaqOVkhRIZldEnT9doEIWmr31tJfhg145HHs7IZRD4xgCEwnRBj5PGC
Q+gmqT4gG7beWj77H2dfthw5bm37Kyf6nedyBMkbx37gkJOm1FylF4aqSgWSAEGQADh9/V1Zx3ar
UhnK2/1gh9vZyp0kpo291wBV0T4bYp0Krdc9ysefv7MP0/AQBnYHuPFCkuNDDo0yUBH5rIJHIZEJ
MzcRTOvjXT+jKxw+fB7qw2JGKGBh0feHAzD2oqN0PSRonBdwnt5Dl4MCBca2orSSeoi3JT8nCPRh
6h1ieXBdRFEaeebx+Y3/v5RVJ/BYYFDLbGxy2qAfvBpgCFqdOQUPa+e3tfUrFiY56H4wszuuc82k
7gafsm4f6Ue7E0gP/sYYQbb4PwGOFu9SQpxlKepuPykri4YLp/7qg1YF2yJv/fkQnZoN7yMd7YDI
fFu7sPHagns2ZhKX0XZVmO0ynZkKJ+MAzgJzW9zgsEH8vq93xTA3dC67PfV6NLBHe1PxAsxmsV98
9yJeyjPxTk69ECoSyOagcHt8jlik5HY74LlK77uwvzt2m2jzzaHfP399H2Yd7rsHiKULICIKeccn
eqfBaQBdm+8XJ7oMYTMGKREoFt6PhVmX3LqovejMlgfYzPHsQ8zwoK2MVhwsfI9x1LBOmBeJ59u7
9eSsnJ44aatQiGlJCEnOgZLc4oKmpSnEtphD5Jhz3z5HTTFcjPVYZxbUhXZQV6lWfkOXbPArEAmY
r1Iv5vUKd1Gd9vaAT+MBInEizHzFnxkdIZZQEgvGZtEAwT3LA2C/du8HGdJcLUonUdGP+eCP3Y4T
9BkmDW16M83OeiYDSRZdist5sazcrSpzresm/MptbuU1dMhmreG7jIku2Uo5HPchDd/O+3a6dEZ2
17fh9rnMl5Jso7BL+Z21tfh4Syx3Ww0uz6GQvuRyGSAQ6ByqAiOoOMYNmrSyJRotWNowdsHvnSZa
Z9VYFWnEoUk4KZAnajnbietyJy2bViWhFXnrem7mdFjGR8+ydGZ1HsmaWMmVGhaDJwJXvtJ9kHbA
26zdmj4wsZBVZS1R2moF8QpTjKnt0LdQcxjOzYLnVqtRR248K22gHwVRvKJfWQMAK+6EDwJj1Zkq
5zaZvd5LpERGMME+fdPa8VtbEZF0zeyvvEmiMRb55XasYSHT08KH/YfnJl1hoOnInRkG1bxf2f5c
JqVbuekUoIlmD0D9Wl0VJJGAs400S5F4AZ6wJq2bMsJ5JvCTvwRhUO5MA4/x3sRmVcEi+AblkZIm
RbQ823ZVlzDuJtNaxbpHR4QMFzG8mrC0iJfU9eJv6rlXOfpuEEFueV3tVed9n6fA/hrpQG+7GqIx
5Yia/eR45yTmf+F9f9uSYTbpYNsHmQgrA+jw3/eXpeCyGEBR2peqvwymLoHc6q0cvqqAXMKAJKlb
61YS7yKsr2UIOepmrQt9N3dr24bOxcjzpvKShtSYAcVV08dZrXABhJSqKKFxKatkmVk21jRhxE6i
6atpfoyOnYz+lC7YXsRODjQ3MAZHbkDZNR0DbHA88YsH2g150d24JUxb1brCjUn6wZ0zqc3nW9GH
HfbwBtCzQAmOoDBrH92TxcyrfqknsVfyh6d12gwiL5ZvtLy2ztJvP6RER7GOzqdQwz3UCUexB5jc
BbYGrunV/Jep9kdBjo6m0vJBDG0RRAXPIb9X4dfPX9jhR36YMu9e2OEIeXeXtbVTYZvD96N+lZjq
NT535p0LcBixdwFI2ajCBVF0X2JTWkCWzT5/gA9n3NELOprzgQ9h8HDAA0w9koS7Fl5l/YMKzsyr
c2N9lMRxATVmM2NlmbBIpZYJvA8yZZ25952J8qt4/u5dSbGMpLHwLKxLVXc3dE+FfyZrO/O6fqEC
3oXwdICy4oIQ3U8nSlh7aZnMPcfYPBfkaBVGIWvhYI4x50VSeSunuuF9Sv6ygM7vI/+hvNsIeKKN
RuxR4wvq1G8TCMF/Prk+osWPYhyNexc3JihrW4Dbavs58y3UWbHL4sSMvDwiCsYzoQtZotCGz/Zk
BVBtw+HbCs5zodRrx5rvThl9QTH93MZwiPxh4cIrCPgNF37lztG8F84cc58oDGQTPtIeKqNjPvlf
kV9A6DiN6zL1xjMl+5PTM0bHATgKVNSP09fZLNJVlImD2ppxV2DL8rcz79v7+FRo0wIL4wL7DTjh
0W4BZHSk3YmwfTh320hfuHQ10kvUclIBhGQrVqr/EvSPY33ZmAsymTMi2Kc2Kyh82aBLHwgvx1Wj
NoKsw6DcZl+Ee+NVyQDzm8+f8FyEo2EzbEIZYoCBAPeyfkn1X+7cYMK+f4KjCYs8D4KEIJbDNHDI
lsVKnHb9+ROcWtzvIhyLy0xRq7n27GZP3V2JPkJXQmrd9jLQ9M9s7afm2/tIR9clNXvD5KH3DWLQ
krcuyf0AJpTuOcDG6QdCySFE7hA6x2yD2o66YCBeszdq1Q23NNjUoOWfE44/GQV1VSDVYO70QQzW
No2G2GLI9zVk6d32tZ/uWvuHme8+H52T8wtIbJiswdYI5li/H7dzKEbNAI/eL1+sOh2mvzN9sQHg
tgfzFN8/hH93fPgFVWoB6HJv6H0trjEZzwQ4NebvU9ijDcD2R6ePC410IV6PEVT1c7s/M4FPhoAm
F4gAkKb8UJBB9dstROmI/VimUZtaU9Laf2PmwmIDfdJD2/FDHabxZSTDGOkCLa6X5lZ6X3v3TBf4
1EC/D3G0kUzani02HHL9KmPob50D1p58S5ipqD4D4PihvNO0S2n8mIo9pJaSsZCJH2tsJn8ZnHM4
YIEJwWYL6ZcP0hi68w0LrVrsgTbK5bT1iDhzhv/SW/9wUr4LcbQklKE4PU0l9qi9kUz1ZN5GyveT
3tUmQ9+1XHuzeBwF1ote5HgFMddmE8yjyty6h1bvXEfJ4pQvIRNxsgQoD3WqROuJU54ulQMrzW6q
ctQjSB6OaJ1OUTFn4QhvU1jt4eLohH+ZRH700g6n6LtVOIGXWSG62Lc9xkbdGPVXEcK/AqCq5+Pi
ChL/0SkSDoxPLIyafR286hliue3WdvmZgTk5g8Hw/leQ42x3QIcQVG8EWRzmJMQCD4f6w98KApvm
gwMTFuLRfiJ6g3yiLQUqokNyY4OH+/l+e/j7j5Prz+8/WoZ1UehaKuREuB1TsZ6iVZGNZud8/TzM
6Xf1Z5ijAbG9YmwNxWOY5ltRXwbxz8+//6Nf/K8R/0+A6IgxKFg7drMC74oV7QXIgxnzl3zx6rum
c7Jg4jmku3assMPUXaa8JKiD+W3++Y84ueUAd/KvsTrOL0PPaFNIsH95dwMj2WQuHsfgXE/o5JsE
6h29BTQaILfy+9opKDBAMxEC8hSo7qEQ4QXnVLhPPse7EIdU4N3y9DlzsTX3Ym+juDVNJinCHfa4
MzPvXJSjmR3W5aDlgAeBjkgKrZgUDk9QlV59PibnXtfR/HbpHBRuKfG6lgyJy/iXncsO8+7duzqa
2DG0vaFn3Yq9mJ5ZzFE63cXtAztnfnUq+3oX5liUREQNdnYIdO8ZSkFT6yYLhfCi+23y/sYN4n2g
o5wVXQarG308T+8VGI3qslus758PyZmBD47Os6oAFEVJPEvvyHxgSFf7Kmvq6EyL+3SYPy+YR4dM
gzCNO+KC6bRXC/jR3H1wqtvPH+X0sPwZ4zD73q0UwkbtFUsn9oNLklpfWVaYUj7DHeEcjuL0PP4z
0uFp30WqNKFyLvE0xfK1tq1nvaCm+/nDnAtxtOxpGPezZRCinZcxsXp5p9tw83mM04Py5xX8aOyp
vVRqdrDoFTyJfpT9Sp+T5Tg1JC7qx0D4haBfH6thFWKiLXMxgZmzLqDc7lbXscgp3BE+f5LTcQ5C
QdADR+voaPuS8UhjIiI8CbomxjSpJgP0+i7lX1Ypxg7jgrf870BHO1jnW9oEkmAHsy/7UKVipn8j
x3gf4WgPm2YUIsYWEeJgB+cBfs7Y49Sgv/v+4xt30dujK6ActNfhd9t99rqLfjgzrw4v4TiNeR/i
aNtyK6eRaEZhebSroUFVq4svFfZ7Y33FLTPtzI/PR//UWnGhIYDm5MFrLDpaKwt6F0OI3tx+GJ4D
aCP74uXzAKfyMmSWEFmAxROkJI6mVzxoq2ripoU1DnAzwXooX8uBZSb+JoCm+TzWyZeHni7gf1Bm
BaXq971lHOHlWge4ULrhRa2yoEqsV7r2Xl33DA3g5Ft7F+jw+btNzKtqOdYuAkV9gvxoWvK/8SAE
2vMHEMFHaBa6M90St6TZQ6w0KzyacrkX4tscjqk1bqzy6fNwJx/nYDcHf1QIk4VHezJ61sxpRYz6
Dvp99DHkPz7//pNz4N33H00y1hB4Q4hDPonOlZUiRZriFetu5DlF7JML9F2go8nmG7BCqwAP0lZz
0tI72xJJew51eC7I0T7mVhH8TUME6ef+EV4K17AwSh2oiX/+0g6b1YedABRXaMWhyvtBLq6As53T
eQ1q93O9Ymiztj/spVl1YQsV/iZVgchnVpwJevIweBf0aKRKUve9OxwqyzF0A5tsppn0RBZ4Kvv8
6U6+RPA24B8LlwX89+8rqI/joRgOM1w714FCU3BdmTOL9OSzgLKBGh8ElT8gDydft1raTrMXaAwU
8WXf6aRqbqLo4fNHObl63sU5mg8xqZEptXOzl1b6zOSZF3X620E4CSCRBebk0dq06VyYiBp8e+dc
Tv78YEXzmVT55FhAY+HfIY4GfawAW+tKjfv/F7e8D/RlTc4MxbkIR+vSHuYuWCQiMHoLs7zBXEbF
mTLc6RB4CoCuIOpyjEMxYV35rTU0+yH+ZtdPIxDr+vnvDPSfIQ5D9W7Xh7MJcJ+w692Pzo41r3I4
U+w5teLBJPFtAnMW4BWPckqrtDmJKPJWWFFuiRqTeYmz2Hmag5/tCG2i68D8nVvf+5BHyxAlZEvX
Lm7IFe0uB80yskD8InJ2/VQ/fv72Tg0QsllAhbAePzoC09bRIGMsSM4qQEu6V095CXqenwc5tVpA
0LKBSQLu7qOZrqfgEN3iFUZAHNuSbGkkzmUZJ2OgKwa83cGI+jijIdQYxouO71niLuuzaLtTXw/v
iIOxN5oTH+xIdDO4uCSVDXS3HgJz455Z7Ke+/lBxgZC4AyHSY4zY0EQDkPxYJ4onzZTAJ/yvj8D7
7z/aTKxJ8ppT7IYBX0UiAVzor30/+P8w2kSjNYa9Oow3jxYJskhHlWTUVxCpS8LoWzucI8YfnxvH
EY7WhFdDztGRk75i48aW1yR+7C/ZOe8J53gcEAWXLaDuMQgugNFHif5kxXPsjZW+6kbnxpV0NRf0
wfHEmrPXht5HZb3n8aFy7ews6ynwvgLuVSamYWdO/A8Fx8MP8ZH/48egjeQee5VwuE87UxiZq6KL
bxs7ftWiMAmrCj8xrF7bLtlOvr+BJtQ67OxvXsnKJFjIORvI483v189AKxtqP/g92MJ/31wjFXeA
8OBnOLDXisN4PSi/zPQ8Pk6yBHSJoe0fBU2ZeAu82z6fU79k0t7nWlgMB5J4DJCrD5PvY6Iqhaw1
WJ+mv1qAVV4Xg2l2oRKQ0InmNKyKtUWsJ8j3RldyVruiDl56b3jzaf/DmczjQIFoquLi3o4qAMzd
xr4uHN2vevRn82Ie7zi8pDIOTX0g9Zasr6xtGSxJOU2rNlx2Xrxc4zhLQ1Vk3FToU0xibYg+/A+d
+HN80S1tm8Dp5Q3E1MtgcOoMhL06jWi1WmSwrgC0HBhaT6qjK7u2t7GLo8I2940blqkV8m/UMezM
K/s4fZGMILMChBbeVeCM/z5csSkWL1p4f6WeGrrz6P8iHP7P9+n/0rd2/7/vXv3zf/DP3yEW2Ve0
1Ef/+M+XN9FX4n8Of/Off+f3v/jnVfW9b1X7Ux//W7/9Eb74X4GzV/362z/kQld6vjVv/Xz3pgzX
vwLgJx7+zf/fD//r7de3PMzy7R9/fG+N0Idvo1Ur/vjXR9sf//gDyprvZuXh+//14fVrg7+7mHs6
A5j6+vGP3l6V/scfkf3fYLMe2ChQWIED+aHlO74dPiHxf7uYvT6g5mB0QycNgyHaXpf/+MP38BGk
4g6qLP/+SLXm8JEX/zfaluFhD4WyHypNzh//fvjfxufP8fovgTSzrYRW+GvkWRjyPxfRYdl6EThr
MBdADxFGg0c782wJJiXxy43qYX2bhNWy5FXBrXVhICvhSdxYEsJ963rSi9kwrx+3ITysAbntrA3k
5uTF2A/8B5eudcOpqvZOwe5J6Sx9Csm+Ltd152w1YAcQ7iNGX9U163920wIHSNY7RRYI7r/Bhlc1
CZwmrBVqWT7QsHMI1TVVDjRtpg7C+JP31EWztJNWFtU+nITgiQqqWidxIfwv1I+L704XW7sa4rEy
qZTPOnyhVdyIxnHgIRIskHKz+6Rp6cZ2VLQynF+HbTmPSasD91lWtf/mVBVdq7EUK9tt2q07xdO2
m8Kep6S0a1irheS2KUMPphPukvcwSnkuq0Ftg8qOvkRk/DnEsgeOduByY4MlqDPmUWgAG2OXD0Eo
+M5uvQOMfOy+q6YhWR8C4+VN5c0MD7U09sEnzegiNmApf6t6twbxUi4ZJmAJvh9oHGHrAQFK6hUy
50vbm2dYYgx5WaHmVFPyrK3vqjtcliao78Ol/cXisQXJA0qSSDY6NSN9URYLrqvlCkZ1tCdvo9Z2
2tXO3VzIFxnWX6SGuJ/lYs8mjYJFsQvaj6mcBDZPoB9GJF9ERxMRTBN82/tvYywBEydJF4eQZaxb
/rWqVJgsfWSto7K6CqTX58HSpkw0Fz1p9X3IuvnJh6Mni4NcQLqmoMuGNB7e4pj79rzhhKGZGVW7
klB/JwT9MY46G+oYElWmCNKme3HqOi9ntlY8si67WtPUmkeZlO0iUh694V4H5Fx/a1zVbnQUvBoJ
84HOjxJwd4PEbho/9bwixsk8b9hYfgHZ7qkMSMWTzsI0TMom2hS2l5OycNK6bsYtwGLYrLG+zMYu
4dYxkjlMpj5c5pQttftdQvYO4OYihm0Y4L3VcGtpIN0Z/A9qV5ltDBF/0KwVeLm6ylrem6yZnf5A
f8SE8Ju5XBdBEz0om1fge7phQnx2t7hlA7XYAS+sG+vvvLRJEoxSp2A1Whdx75qVFRQhTp2+8i7G
wNxVBDQZe/aiHCSKYVVbWroJa8ohFx4sX3r/Hl6w8xdUFaf1NE7bKgZ4fG7VqghIt0VXTwOWgiW2
qKZ4MtRrnnVwF5RzsQ57Xa8pJ/H9wAFih65DOGdNVPV7iU9yycYO7gvM8xOriRhGZOgfFzjE1ziY
M98W4Jc2Dl9pIs2urx3nZ1gMdFvbRWrs0GzAYqU3dmlPWatLmTq6UirRrL6Vdid3rt8uaTTG3qsV
1iKz5HQxuQ6Aw4HYMNXcjRSQfxC2522hOnIV2wWF5KHccIEtJJx6yB5yYMprbT+iqQ0CUdOp1wBd
rJoHKWcAkiF1hSyISRcTX/ewedgEQ7ixiiLrYnrNZotilYg2j5iMk4nfcNH8VFbZJh7tIKuKWRUM
YBzAQ/axnifgG7oMW868xS+drkBne640HGurqL7hdfeVenicph92aqzuHYMXSQc3qwGOAFZ2V87R
VhiRc365hMXtNNaoVk07cA1yj5ZPM28DwPnH4np2phSY+pdqgvP7WEZt0nD5VAG75hEOTrF4s8oO
/mVlRdhVPC3LhgOuXsHcJ40Hhl9tfyWkoxegMNYw/039YXSw3ENtpU5fZ9q2rsBjdC6HWLgXFg71
TIMCzlm7LhbjZQ0gCDCcZ5jxoDEPtLkCAiRvrSqbXQuKYrgPrS3fycaIhZm9cKh4R2LT8ECkB5yn
vUzlxrYfLK0qmGbaC3aDauf1C6yDrC4Tmpl11/RQyJ2DL3Zlnolga5BRZAa33AYDxrH72WVmgYp2
YQkCdyOjvrJOfZ0tDQgw9paMB/S6jgB68+DYm3qVrzbjSO88SBVvjN93N0tIL1rG8rLsRUrh4v4A
KarnpmbyMgz628n+YrWHDRFkHIWGcWJH826yQzR3hhyM4yurblLw5HHMxOSmHmSQMuaKxA9oBgrI
vJLE1Nf+YPSu6bCEYvbi8rHCmuvyXg4zzIylfpndBsly5Pz0+Oy9TJZDErsNtqQLWGqr4UvsFCKt
WfASNWUeWYUNIpKwv0hy0fvKugHRY8YELuVd4KzHWOyI/qniST1hdWAjrMh8PYVum8HwWKxZrbah
Cug6ULBRtmOYP6FI4Xtw65jrDCqvxWMbe49hzOqtksGUuQFTWT144XNhjxcHZfvEqehzOVqAkIIf
4HsjRFK7ISs6M+yYkeNKyc5NVVsFj00P6wxP+yhT9c46gk9MUliFyn09ryBgxNKe6S+dXTA3wZnn
r6Esux0IyUvoHxwG74oWIUvbeJxTt1pGP4UOfZW0TG1guOtsKlbCN0pF0LQUcVZWBYOrQg2pPNow
CCuH60jKZx6746Wo+R1ubnXSz94FcZVeq7n9xmT3AicReL3PFHBVyWCdxZZVSftrEQLc4Ho3s+XV
GWUcWoxFua5D5adt4PzULNp67YElg8ZoHpLBRyxovBMDalrROFnBnNuua5tUOBY82OvuESrgG4dq
kwjVhVetDN170rvuqp0o6LU9N1nbD/alg902JdDptKD2ckdBDrwsxgn4GK1B8SkInLwmWz51Xres
y9LkRM6JBrUqKcpw4zbo18DEPJcDsFRS1dDH9HNcgqqcmMrPJFniG0ZoBrGilZDxsEOfOo9t1Sax
xZZN6zRr17JIzsdgBbYUGrGmTfgIlCrpnDFhgz+vFS3WUy9W8GKE1xhbVOZr+1mi0JU5brd2W0Dj
Z89ZTQQnkxvJa9+vHgqz+ECDySsrHvAKqelSlFEicIssmtko+uYDibGFT7C0XQq9Eeg56IhEQL7r
26rkTqKlaHGK88xnUCaIBF+VfgFhC+emiCjLTY38Aea/W45rcOod+F9QrQAMBoo1vrLve2u6JAEL
Qa9xrl0KLJ4j0KeTtECaxexnXKh5IqZwgiunzTcjYG05RT5yRQmyJhNeVxB0iqp4E0FkaxuOSBZG
M0eJDIcHICJl2ozNy4Bsf6usIUggnHAHtnkeLsa/oEEFgogV6gakImpvZVn0KcpucSa4cp4p7fp0
avsnrJkNIJEZVBndzOnH+q22A72qyircBH4NtuOMekJZud8M7BzvFqgoKEA0U0hNhLlChoWGXo3z
9yDnGCaRdY+EdEz7wqhkASAbfhFrQcufrWWcW5gi4iQbxJXm3XYRAkSkokoKqX6lPTy1tTWv7AZs
MGeKhhWw3VsoX76RxejclPHGXcxLo93oogiKPp9wX1hB9qZ8HaHHsDIDcVaCtz30riUZNgSNEZpI
e3lRLvy4g3IqYEns6YtK27A5WpCw6RHTaomE8xh35LtXuGrdwa4G4EEovwQLhFfAIpgwRSyq7+2+
gDazF4v5phv6r0HXTKCeMu68AOUcJkFVQAbGZxIuq9G0qcmyRgK21U53H4bzZVXNVu4PdXffVP6Q
A9Uc/DB12aZ9G4hLi8VLOlDc2Bm6+bmStEs6rhagGp1FJLpz30A9BKZzjnu1C0i7mwfnp4q8787S
mgySwReKM7gfdy9B1Rb7VnKZB60K103stRse/PRGnBql7+2jaH7W1I5S2Ff7m6Btn5rD3YQIyOYz
JWDwaPSw4oDalKrZxHRarpAkrkPk1GHN4LE6V8BHMXIhLNvJFZpoece7GrQKewCi6ZqMAttN472V
PUHSrtVm8qt+a0eWD95HkIABOsReeWXJRuY65PVtzbSfuiXmfzDfRZX3YPC6r4BxxX/kS2S/xhXq
G6H54UDDa88N9Gs6Nj8ttfrWR/Wdot6101GBue5M4AGA2QxHSxxeEigbEgokHT5KKsVModMzMne6
mJ1g3KE3W+6XyCw3VAxL7mhaXgQ09jY1eGKpDNsu6yOUaAwkY7ux+1nE6K464qpZKplE8JSnrEem
hvOcmmXM/B5CzYjhAXlRtlcj2JRfvCKyUl5aA+hNmIF2W8WoEgXmZ4VO+kPRUucuGMT4A+68PIVk
zXjtSts12AwIajF94V6W0FySuSCmyOeuMsi8BvkFTnTdui5c73sVDP0F9+B9UNZIXwYJtiDX7nap
2Krtebyipk6MJ38SCU1LHyq4LMAQMJc/lbZVrRl0gLBryK++A+0XC97ZQQG3yLafRNKAcZ8NsQms
BJYlW49G67n0lsTB1SRr5AyCh6xXwJryTWTc4ZLVcmsG6INh1ZnrwaZy5Y9QyKbdlBU1dk9UC51N
WKnv2oceinBAY4rxfYYYiEnUjwDmjqn2PAlWmxrtq2VwrnlbbWc2qrW0GrILKJWJW9DUjRVSk3jI
adjpLOhLdSVjc+XyZRWNbopy6Zx3dPkqFqWggmOR7iYuWLzzyZhLWFA+R2N9D+etZgsss4d73+hs
x2b+1pRYhwkaKz9Y0d8H3bQKOw+HdR0mFH8aU8gSWRbzr6v6FheDbW02FixsW7YlFr+qhNzOEGd8
HWEgkQel81z20cYrh2tcUZcUNbC3volXk8JOqSHixAwKAWJxADgMIbbszPnohBT6UwW5aFvqZriC
dpBr6qHmwxSUlEyZlt0SXMDiZUoVfE/gnGlHqwBQHD7LG5B1Vxxv814SFFAal2xM5MPFcmm2gjQX
doAsZlyCaVeUVpD2ll08o7dkJcM4tSoNYWaft17AkkHDnwbKmx6882i08zSAmUic46va4KbJWq8D
CXW+VaE3/lCiJlkXBm02ydi5jwVBYjAe7gjofszVanTbPqfSgdD42BT3cSwhe1nwkOeoXg2XU+fK
h0YbfWnPfdmn8OitVqwJyzu36EjOlnJc4TbZrseYiW3E/XHD2qXIzOBERRLV8BlVJUjUve+ubcle
uQUvmkxRH2sXRM8hKfRwL1GdvaAO6beBrZGkeHzllmWbUxPwC3iHPnvBsNeym1NuZueqcYb+vgvl
5eCVSHqxhpO4d3DhgLRmlFvhGF8EQ7cbDB1TCUmjLZtauYaf7JCinlav7CnqEjo61VMx48btti2k
rYg9/PBr5DS55FESTt4L9XCqdhzvG0kAbq5O6T6D1Ix0syPoDUse25BpEi9TQdcxSuzwuADtgZkd
lGQpLuQwTF4GY0MZzGpXxjFFCtwU3TXTFGfU5+7aWproae7m53JCosY5aTcjMjG06LG44Wj5MqFQ
nTfSfWhnfaFdhmJyj8LM3PsJmYv2ykXtHjJJZIcWlJWJqa5x5QcoFpdUazVLUj0qbGpR37k4VgW/
MvQHSDk4jCgovK2JxNauO8ACQlRJHOY+2kb6GeY1T2gUTAlKmPPWduKrUeEgKOEbn1rSBVMPcB0/
0XW8dgrFkL754rJ12i8Q8BlWM6h9uHUYOwmBeVgvs7x0cdy4dTwkAuhH7CbxdUvA7VNV823idrMS
KObmNkUiVYdsZ6nYSypjBHgB1ZUcre8UEimFpd4MZyub0YdQ1uVTHwcsczog3APSjAlUU9xbe6J7
DquQp2ggOO5HPh6qYE0yW26QtVNp/Wgdq17DIOUxDCcnaZvQy1s7XNE6uvAaslpmJ86Q0c/Z7LOL
hgOcEVc1ch1K753BvWna6ariZZkb5dwhTy0T6QT2hSTRUwfLo9VU4Vrs0cuiBnqU+lVWyWgfhuRL
p6a7epq3OPmvjYbRjyJQ3Wgz6fobBZwdxJpbtMDc1F/YJiTjQ8F70OJDMsEXyLXvQqgg4oFQASMC
thMDDgos8RL3WQ8pGp3oZdzR8rXwJ5QOtZzqVcUr+pVCLT4boQDw/6g7ry25jSxdv8o8gDADb24B
pC+XWVV0N1hkFQlvAyYCTz9fSnO6yeqmuJp3RxeUREooZCQQsfe/fxMCraRbYQlqsrGmsnBhVFXr
xRCp9jmpiux2VU2c8Q/HftG9OEu0dwb46Neu5dwZGaI4I//H0GVN1FtWtk3K11o2B9pAI06FogOb
t25B2OowVe9w6NkDyDRf7QwXgiVJ+6jFp35bNfa2GbXmKR/SmfwM37sWn/kmD7CqVaY13klHwozL
LWNXe/Kpq8EoGzHM7/mI7aG17A9gvNxdk4IzeE4FhaptdglmNFtz8LOvDSOaBhAC3SgHmDdreF/L
Ku4BDEJhAiiM6/y0dABV+kA7UE7eHLeTXEDmgDa7nDXKVHNv8X2DUKmLabkAg5mYdxCud2UzvILE
ZBujUlgROuO8CWhtIqcxgIGXcv7Usx2G7DZPzmAz9m8uhdedK8JC9qvy+jN543RUyn5fK/mgJWA1
cz5p6GXgNQ9SX+JpsevLVOfmJV+u22eT7+wl+dh26e3E84tFmXaZksw8eWLNzt46HkfYgKFWqMOy
NnN0jdgJVDvgpSFD3Ps1MK+62WTGfBzmcePwWj9jRud96RZHAFJV4HwWYKs9BTeuvgz3S0PVvjbD
vtO6Lxg6RE077Yx28rYYIdzmZnBcqhXFeZ1/Aj9+biz5jS2+DOmw+ru2mWN0yuHS2VglePjqOgxf
8dOugpCsmx6TBq/n9Oq0PsrBUTZDEcg9Pr/jXgMLzoNhpMNUC/Lb9jSLYiS7Y6npJJbxENRde1iW
Y13mRydDdwJDRIVToFeh4a1URWz2YZoANpUJMXRWGXvolx1N4ENi9J80DHw2tSMPlLRaZDMdOPIJ
5zuUJsRFgFYPZnJthRacUqs1pVNpL9VI7IZEw0SF3i/P2NNOp6Bdj+mclKfWr9M7CkUBvFw+Zwsw
YuYQ4hMgS35CD+WEWqndlCXDQ7ESIzcHn9alStFLObukd+76AFmO1q8nVZqfM298MJX6FlDlynwN
Nk2dHHsmNGHWAGO4wM/fmsQ4i8E4jUCagd5lkTMm275OrdAS3+zJC+JEY13p10VsCf0y2uZ9uy76
VgVjvtVdo9oUJbXYjDuYLobkZOt9de85Gg7uvdW81j5TDFNdxjTFP3ZRcVAYVOxq7ETYOVkZ57p9
6y6JvlOp2W/Wke3JLht/0/YDHODO3jnlyAa3IOfuRYuLSWLu01SPvKRd78uGZedQzbftokcjTvhe
2900/ZLguLhECQPUygM7d6lDH11f6x5SjFU2fUIDU9fZhNg9P+l2dwW66GSK5op6EQ2f1tNjZXp3
CaWmbAHJqaMmZjDVfirbdtcl4th4suY8B7kr2Zn06ey595nhphtD6Om28QiOCtpChnZqPWCZVp+C
KVi3bg4C0jfeJqcuNjUhN+ZirkfboBBjquFuNa4fj4PY2tZ0KwLtQI96ZcWqr41VfLUGF/tEszxz
XlaHukt3XTvEeeX1e38eo8V652em/g1craRt8MsNzV/+1YcanFAGhUNv2Ichc3WU8cYUiZmKocx3
S6WdNSftdlbRH8bSUCHmNNUOp5yDLO4Lz9tbU3uDhN6NHTD2cdSNEH0sDYSRN7suK9IYbwpm4VVz
zy6eMm3Ts73pzMmNA/iHX3ya67sAtxVApw9NYabHCRCHx1Bazx0dfJhZxcltCdipsC0t/J45xDj2
N7QXL25lPaY5AzWW9XF2/ZgizSCpokyLLmRmPF4yaEMRw7R8M6guTvxhiLIsE/FCYZO1CyXVVCSf
61G5G9XNctMz/d6YhjnujSBnl1vk8G6SVQUuttj9o66m6YkR6g1me/cmTrBfaS8vfb0at9O45PWd
0+OaE+I+g/Oy6RxaSid5nWaqNr1pUje5qK51N1SaAjzIWdmkZGOFa66GXXIdFfR1pV3mtH/whP5i
kzK/kUVdA/bPeyYFWLT29mOHFTHw5Mr2Oe2cYGRDbT3ns2brd6i7cOu58Rs9tmtfO8i+ojsZGgZA
c6kH9EnyS5epdZNI2Hpro3akMl0AZ9kLJjDcfAYLI8bOMC2x7er6IajavVWClS6WF/mjr2/KztoH
5TMc5hhk7MKeqEWiVzPesulTY/LuyEJWUYl//sb0x9fcT0Z6Pat857g2DetcbGf4BCTQppyP9Zm2
L0oGQzLiJUC514oHSNhT3Gnz41zafWhN6QYx2VbO7V7rjCDSgxmPpT6m9TWjtsLbdC3wSXPS9cWn
bDum1Qv8iXTLPuiQoSgXhicQcZQotZ2m1dqdGh2c1PLbvpHB3l4YJtham2I7MTtTWEyzfygHHJbc
ZL3DVGXYtdLm97MRE4wkCMKKIiqs2eVqp79LfPFe1wHuDOU4kSb8p6ll/qhsF3pRkatzLtxyhxBv
CUUwOMeM/NUBFsk73erTTcaBFpXWDJPjoZuG49ya55GJb8iRY27E1UPfWGc/UpNn0P/Xt2US3HW+
eV9O4NrZXMQrDRFuPbEtJgSLFikceLXujQURv98ZTTgPiYhWMkvDNVtBEjRLCxmdWI8JzJxYjphn
pYqX3SPw3daRINvGLd19OCStu3fpYdhvMGTyU2XcWI31rRYmkIWkQqkaZiJugMEaVgVx4K/ZAUPa
ihJo6gXR1FO2aykS7TD3FnM7+KW9DwZpHJqEQofxU6JCRVGfxkZdlQ+oLzGH6wvzmQHsKS3NrSuN
iHjCB47MvUDGzkNSyxvUk6oELvGQtGA7zeuvNH1HL8LHtZtN3ejdR9OZzEcnrT/M3bogF5F5F9e2
LzZlOxRpNKYGrJdgXsgg7Pxi4ysjCYvA9s9akd9nGIHQNJhjXEjbfEiWTn0aXPp30SX6ydfqdyC2
XUyJqkWZ5uUnK8+I0nSXLJ7X7FLasoilm3w2NfvOoDhZmg98sxh5UKM4TbYplhmNTHq1n5qeC462
xSw2uofh0FQ7eyrNm7W/jgSmo+Y6zIHqNkwEgmVGpPddUl2UkN2ln3QADfh35ih3bQkIUTkQDtaw
0IuPLueSXs0P1SrvA1WWZTSNso/Ukr5M1ufJ7Rkr5+WchhYsIGN8cew7STk1O962V+vZ70AHisI6
Yhy17gND5GHWz7c+KpIuP+alt80scesU3UlO9aZW3hjnIFyXvDVffaNfbjVZlPGft1yq12CtMGUT
cTXQn67twI40LQ9JUmVs5XPUkf81a9lLt7TvU3ffqHlnpAmnP51rbZgfk6DPYjRGh1W1LSWfsQRb
zLGoH5KGPs8AAQxmBhRkZUe4uhyCsu13jcU2lhJzGMM6+IgRz2Xou43W23eVlJ9q2wbHhkkzdOUx
H5vNsraXYkn8o51MQWiv1tHpWI9FJdZpsBhytEgNVkaNf0KtdeeDVgbOg907jJsmAlUa3dFijyjv
ONB7ttbg6r6V+9M71SxB7C6Bzb8nzbtFz8cocbQsQkZ1yp3xVk7N3nerl8WxSAzCZ67oG+3UECmW
aKVPZy8GftgsVbS4+RGt2wQiMwxhhT1M5ns0r6gyIq1I9wwYxo0/tDTcfevderixb3QdK+7Qa3LA
OpzNX5syG9DNp8PWgqTwtC5ZDaVmaIMD+UtWEQYwFw/50FvvbVPCpFDunO5SwyTe7s9pROXghRcN
Ho594eQX9ccC29T3ckJUmGatezfYkDx2udHzINXaO7vKvbNKvOa2EECKWwwzbjtpWTy1rTneNc6Y
3aSTqz0Esyk+VgXZg0Mrg9dkxpUnXOVS3gA26Fu05YwsVD+V1/iSlvvqs/rA8DHZOF5mnUSe+Bbz
ksR+ErPT7oxZesx+vXLjqQ7ajlOtDEmUu1O6U77a7rpEVuKB4vSmaHYtroa0pUG27KZ8Xu4miyh0
ncdua1i5e191jfUhNa9zW33p7jzHprLxBudFogmVljG/ANqWkUqybcV4qNa7fS/RJLR9ccNqdTdj
01qfdDIyHtZ5nLYjkhwc0GfKmiqlZSJSMpnNNMrLct0prANDp1fOxfIn47XGQ3VjNLj5dirB7KAR
O9+tQftpbm+Syn0fOOM7GAMmY9Rka+dLv+3t2f7S2e3B02/1QN4qO2Ge4RnFp8JRVBHegyPrx0Yj
4aQ2zRBPPW8nO4r+wO6uA1b3kmC9tyn4qwzHudK/NemS3jdFz4ecZXITDHN5p3R/41XwISPGIF6/
TaqJwlp/Fp2fLrGQGnrpPi8iSFsiWrRZRAqTUaYkGVOH3kCxW7t0IlUtT4WhThgjpRGToeChTZFd
tRxd1jVws12ur5Vg5gt369U2+yqi94cfY0I04CCIC2aVn3KTdnaW80IfJ8aNWRbW2VfgDTjI4Zo4
FntYkTPoHJFEDA3dA3C9v4HqYFD6+57xlLXVHKqh46bZj5kGmLkomMb5+desF+O9EoYx7peuBeVu
hgLg5q+y2olFldkf8dGfYYV0zA4c+2WuvYhE9HrvX6GWbJ0J8PS0Jma4Rj+s+9VxGRmEeQOYbj0S
TAk1TTvMpfLf98M8bRqnZ0ztKe1Ylh55mbAkx8iuNXU3SN5wpgHNFTNW4SqomNPVVZjV0eOE0zg0
KnQns3lJy67eTFo/n7xFrNvOzKtd1Vj2yejmfOMLpb9fV+eVY+mTZwWHPl+cG9AHjvne0tzPKk/9
01A1DQeagsWqFS7zzSq/0WTq3E5zLx9b4Gi+XlKezpVtPGuLSeQu4Ox8M09d+1ooJfZYjNYW/QAW
A3UznNJ1YrfBnKO97SyvDuckmV6LMSsfHXeaPkgTf8LY7rDfiAA3wevNZU3mOO0S70ma7rLPpyHf
A1cVsZeOl6Yie+RqGH7qefEP0lDtYWRbPjXeMtwEuQ3ZyHGScmuJWt6WeqO9ZgKu1lBO6Rc997Fs
NbuFmZ4uLY7fMSc+b0nkpcnMHmvEtZ43lZDJfWY35rbWSkYTJYaI+ig4xqCL0GhV90bONz92tybF
Mz4Ks/duNtJrFejlh6UEoKldHN+HrofB4sJ3sb3eeCQ6Jzs4Yz0yoqK/wRxz7e4bgJP9VKkVXti8
WNgLp5/h/YJZGA1suXLpDg7ZCe/h3/WRPRK6oHvOq9DyIXK6vrvVDWM4GZqVPdvVtHixn2o5hVh2
DzFLv9Z+qmXW6aXzoUnH5Ys3Nd2TAc3ytm3Vgk3uLaQ1vm9D1yKYubgOBfn8MW2H9pvejQZ0O6eq
91ZvTrcW5B2ABj2bP+QCE87I1YIS/VoGpNxM3zJHTXdJtep4ZwZyUwwQ5hysKC/IbubQqmpIInIu
znPl0EpicVTsi4kEHrDxMjmbC1uR0Hm19aIxbni/RLz6uheWK5iXIurkgLmE1UV5WvGNCenzCYL0
ozZ66rYJPGhhYCTh4A75Qc+GdZuP1hCtspm2+EhPJ38ZNArCLIuzGV/TtBJF3GuePHd5Mr/DV7Q+
c6XyRGfnfnHcZSCEglRMfPqH2niGJVCAOta2c5/57kPmifd2QexBBts2rtwMdWLrB/tsMvyLDlo2
7DTdLO+zNZhv60Ktn8Z6YuRbrvXHYC5KRoVWcOeW8Cg8Yx1jIaD5DG6hb61yqO+6tsXKth3SaNZd
8D9vbG9wTnXD1qrTTV60CUy5MnuwfDTdRtBl+xUHcUAEopGTRJO7Ja2LbWE0TBDW1rszKpGfKmcM
NkufjJtCWJHkeIimiVQlYfg8V3J2okL65dGomLER6Wen933eLZ9SR4IKqr6fw0GMwZc5kcljnZo4
uKXErLZ9H7ykueN8K6tqPktLJfcC39KFnBQXl9a0DbqQpz3Yg/1fiyHfr86E6mF55Ddd9Vqvc/5O
Y0C3ybQrmzAYyjstE+8KMsciray8z8Uk2+ja0GySgeSIODGw07WMvgbyXkFInaq7V1ZbRqIe+D2k
O9tFY68PDM18Wp0510PcFewBx1vXMGHhwrSip+3823xtcRs2rSVOrXn81tiGvVV6y27SgtGxBXIL
+MZ2+7rJ8/tplm7c5LWIE7MCIDUg7lWQbu9pXrN8r4FCDSHUTO+SGuxeojbHbTGiR9gQ/uSEeQui
OGdt0x1nd2S/tgXaRh6b8XX0594KsR43Tp3NzHMGBT+smjvFQQo9T6baEDFJWEOrcZyjW3UjngFD
elDBOt3Yc1LAfJ2cmWHdaG+0pdM/JF2gNkzNGL2JszWkAPm0sBpPT5zm8tz7j4ay0nunLNYn5Tri
RmRLlUWjY195eOQaq8qGtzk3xqlg0rAZO9h4xFSvbEqVtm3TRZyMeckeGux14yChsJvxcwVPa/p9
WQ0dPlPSSU+1AzTPOFmLIcOlcTO1y/scc8CwWwL9OtyD8ZTrzatVuP5ZKa9+kR1M8MirrlutDZAi
av21cBYTwK721Y4yF8fhpvmmlqnpQ1E040w5FbQv5uxqscN4NrZdC46KM1cfBEbqD8qZ+i80/zBl
oBOmnXnQ85d2caPWghOlZFl8M8a2jpEAqlvVu70IW5d8Mw9q4PWZIrvGqGb3rkgeRJ4u4LFW9xik
CZRDpsP6c8FQma9m1IInpnpwazu93qgFEo3rJo4ecl7mX2vLFNTuhrM+5jA2o1LV8rWzrnknxN18
AfvNLox+AIZXJCHp2Grv84nNtkpUBrmkmmGaCmpNdBx3hMgwDjDV8FVfTPM5rZdpm/aVf6PqiaKC
9KqTA7tgrwvyRrR2gMmjM9QJl4YthDF4DqBStOVZ4xMe4WWYoVVq44NBtv0l1Xx3O1lSv1K9ZvaB
oe5iU0udOEXlsqkU2S5GncjNAmPNZfA28uDO0uZY0QZ6oOIspRVrlt5fVE4RDE2o4CNDrYvXvLei
wYYrflpSTLmWyusecCNS4TBWhiCPfgIV5QnBq5hcyUfste06bBfhnH2NwZkY1PSsmaP7bOdjuZvX
jvmskxESo1COraFq5B4muzja3dC8TDalp6vGmp5RTLvGXEuOhR5FVj25r1pCFZz0aqe1mbGpuGCc
TlKcqO+g92vCSENXAxaiS8gueulomPADyGRezmIFSJub2nc+wF1Kb2hG2ouBETPQZ3EtOGW9hpov
g3Pql9q5HfJ8s3jQ89KqrS762H/yBVRbtVLWealWbXj5g6hNWskoZcxvitXwHlv7OtoccByMKtER
N0EqgEkvVThbq1qKD6lwj8bSDrf0KVhJdZr7ce66Ip5L4nYgeEkbRlg6HpT01GMxGBpM4tEwmbyD
gD4UDZwniAIkkVRJBVBuiWKf52N7186QWUInIAMqXtw0n0MBHEbFLMyPNtLClywpWIHcS79oSgLX
jbRRWZUnW9+HZGTzqg1H2wTSBOpd0g9WDyPKwbrn1m/94ZAnvc4r51nZ3qlSS+wDDTRe0u6FeJ3T
IbmZe9+TWhr7SVVC1VK6Ha2Zr0Npyzn9kJE8L6vsPmngeBcvyIaTKyAD16WjYLOa2OEiQet4Bnv/
iTwqBdJiMC7gTxEKBEF1XySVYHQ+METxAa4JtkqJrrUxeJuP01I3hJjiZxOLRdabQtkQ9voUTzAr
H8E1ISwwZCkWo3qe0vSjt9Iwb9fAkR+hxQLrtAXt9+owgI0as/bjslXGvvbKIYtaN3NueNiDd46Q
04OsO4MPT68Zam1NH+KPBqi1W/gwkpPJ34zmYB/n2RXPCR/9hCBmCu2+Gj8AJpewuyaIxhYczbjp
JfArepVHK8eCzfch6cppkIAFXr7rl/rRN8d709GS07Tk1gZnu/Xk4XX7vludJMrGll88gEJRmF68
pLSdNKvEBzJC+TwV/dRGo/KvM3yz2A/XQC5D5sW2bWBnleA+T5VjZ9Hk4C2VkFwRSy1x7g2cOw4N
pOGTyrm0ypS5nVbY2JnAe3n1MnrDFRJrDaykyaeUQvrUGZoW1sIyn4kOsRFQYGSW+n1yM3VB+4gK
vH5tZ9RIYY3Z9S3ZNIx6BQyije037nUEZcN5WlP9kwVF6b4eEgXFgxMDxalzLgx7ikDy9U+FWOYb
2645BNWk3/upk0Y84/W9FeBY2SNefm8V6bgVkGtIBarz+4Xa4sj4HtTZHCottOjYODuYqqe+nm8A
CPxNUzrefbB4Mi6UmT71FFbvuw4EW1lucjPjW7Qtetd/xWKCBAw4x18RLM5hCgMncldsEszErrdB
heYorNLavbOU8D65Q6VCYo9LxDEK3R78ljbb+4VHXlZaYww7JODCmE2bF+UINIKmYx1AhJOPelBU
59Ty5a4jeOXD6pZ13CAZ/JL2VgupwR5PhbZ4e9FcyVb2miqg5VkPJw0gUc+5cc3RipcauuqT41fT
zdwZw1G1VnfMm5UqwOI01KSGxsYz7Bgdh4QqT4A37d/4dclkccI8sXhZ5irdyHKABGQ7ThBRsCB0
pLrKyBMj8S4NJzh5X+rBcvgvTANdQABi2HGmfTaqIH8d8vJCASj3YnHGEFPU9gVSujiVU1Eektxz
BdQ+3lNOWV8nZz3AJMbv23mXBWxkgfDbLRDdePSBkyK2UybUCYICgezlGkszb3GKtA4LKpVPlPLZ
1wBW4zN6VyKgibZzjrqfckAFPZOGqyYpgNBXp09psTC/Hw0t2FuetGPl8ROR5/sMBhe5o0lvb6WJ
2EYOK0EV3uQirHG9lnbIOWiqHExOq3Xc0Ih4j8Y1gsxCapZai/FZoDd91xnuuJeTYUWpSyyfkbe0
/1I4wJQl4EzfZjDOunRmQSdbPlyp3rzwsyqhO8wSD3hn7cOGp5fUNbXQPyRHNnqTObqZ3OeQH79p
fg9KMhroY01tQWjU9znPtiHXUUUIvbPX3GnsvdXO/taECs08Jmj2RpF2+HSLhWI7cOWx5wWlCkJa
fBiuPRbAijo6Qz+/JIGZPKeZQ8gcpqP9jfT8/nUgkW7rZDDUTDmwGLoyLmslwUrMKx48yOH+j3Zm
vqrwsNmNVl3cL95sLRFaljXuQVOfvKmoyIQghwns/NXMDKuOPDYy8BVSC60kyZow0fOAlA0cHfYm
PmF8Qmgp8P/6pD9yAJlny8/4M8fI7We3n6oP1C9+1Ov+EP/BzDoYWj1L91MSDPu6s8ZvxQr7Bl4z
G2VNVGHISB+qiUHYOcFRELUQtG4mUlEjUBVt12SpOAho2nEnzBZsa/06MN5HDN5A11zqhXHO1LhU
g75hMVa16+ppYg5abUqmEagEGybE9Wh3DH4Z+5hhQjV0oztTtVelZt8My7WPLsvliFa+2RejldNq
pwxffE/m71evY3bJU8jEirLoTCVx64/59CUPSrmtyVbYKE3LnvIRUvKm85i0Sws6Y2H1E4l/kO19
SGTx3PCCiDHNH2upfXArKslxqMwjtgDZsc0H8SzXTKLYqO1zilTo2Ax2G3v6KLdFobLzH9Y405Pb
Xr4XeINGVq8F287x/K2Fow+SZDi+hfHM+cQ0frzKHMYkh8Q1OCvdhtaPL2ma5HFFhHURWl1NsGja
8IR5njl8YndoNrQu6xaBMPmVqja78A/byX2EilaALGbqtpxdxtliYnljOpmP5j+Z38P6755TiDLx
HznkG9nqi7srqH52RZZBBhE0xn+MmAT4mVVlewkl76FI4B9rrio3hl0su5xGZjehLPrLnOD/1MM/
yGL/IUl+K1v+qSb5Bx3zffe1eRyHr1/H28/d/xfqZQwK/uf/CYT/Rb18d5Ub/9epHb5+/lHzzP/1
l3wZ+fN/EwGL2YGrc4IFOrYLf8mXMWy5KpH/zCFEVI5e+Xv5sq6zWxPSxHaNYQWX48z+U77s/beL
FtoPsCwgWY5f/xP58o9ydo3AJPZ1LJbfePcspN50VybcJfAAsqgSjV3mr/p/5Lnxz6u/sb0hcYwJ
TtJr56ZwPtY8kqGCy/zdOv/fE/e98Ppnd351sfjOjEYYEwpsoIALO8s9RCc/Fo7n/ObFr14u313c
Ainoa1IbibUvPnU4B4M6olL7vTu/fqLvLz4LAJeEOxcLhSCA8AmV2q9sSH50m/nnkr+xkQic1Qbl
qNILOAfhCIvWfq4aHSYM45LD793/G537wk/Q1pUfYahJntql3HqVnvzCC+hnXysP/PeL43ds8BBL
kzPpnKBktv0Og3HeuX+8mv/mkfnZ2uBH8P21BXO5VeV5cPbmllproCLl+MR7PdN/8dz8aMT3j9W/
GhF8/xPGVsq1cRnEp1633lZL1+0HRxigz/nIcXflOxvTF033yt3ff6SfLNfb8I2KXEs5gimdi2m6
W6EmgrXYv4qv/tnF37y+TmA1TeO43pkoZPTvM9llg/MLT6k/l+Sfrgn/XKo372+Jt8DkiWk+i97Y
mD3wwtoSWnYwx3f++twOKIEpxMv7si82KFLhXe6r6SVJDt645dc2eIFu9Nfx9YPpxvd7yRuH9n/e
zJv3nWZd2CuDi/OU9DAxl+2anjSk0MWtS6PqWF/AlAmHX8PZPMz+B49Wv+GVrXpqMf2mDpAo/fW3
fnau/03NiDCbPeYuirSxb1d9/N9/38Z1ef7dsr3ZPCjvklpm83xmwHiwrC8K2NtlRSx5QkZoLGjm
0Wtqgw+xZqtNXYR1QuhVMtKbgIlc/wv3nD/thv7dfbzZZyB5F9pgKgZ89VUaEUBY7kO/HneGywoh
+jLpR0Bwz1DCgLopZ29avGQIocNhL0rsJJQjFDX3UJZbJD8hVdPfr5D3k7f8T5uO77ZX+Bwl/OAu
P/f1jHxr8A4L0mOCzOEpQaobKz1aBoyXs657NLRqCisxQ5V3inf4XdwIvf+Wd8FN3tUfAiu/mEq7
nYL8gxTpsybwUUGBjw7kuFBLDpkiMFy79SaoITIThzGxnpm5fClrPV4AEhCsyk+wVTZZ1cdBlp0m
jWlnkuwHv4BItd65o3ykLjhCwNpNk3fSMpICNf14XbEcSw8whzsxT7vVNs6FJj7lTX/bdCSdWWa/
D2B2ZXl1zl18knoNxUyFXLyq3i3assU2fzM4hO9gkLE1K3l08u6IcnknZlLOq/nOMppLVXXbFLdD
6FnJA6Dxb+6Cb/ZwY6lT5IYEcpozBxw+PxLlBWyqqTLrW100NhMlS4QJIq6//85/tlG93dglcJWj
aOYZgm/NfACmqDe/dem3AQTFgsYyoDJ/sBceiHV0EWF2H3/v2m+KL7utS9/trP6hRy8UZm5y5/v5
5e+v/ZO3QH+zd8+aQOjmOf0Dxji4PxD8l50L5BH3IDjBf+YI949t81rSfn/cQadTnp0q8aCW4DzZ
1bHQy184J/7kK31r0+YNwgjQdvewi7UpXKv2MsFwi39vcd5sopojfa2wUoFi018izSnBDESp70qo
i7/53LzZH6XjB13vGsMD0t8HcjbhDLkEZ//9/f9sccwf130ijQszjnV4AFhwwsBJh/0ylNnv1RRv
k48ZSRfkWlbioZLVFR4OiUn/+ns3/uZFrYNM5Xo2DQ8GrH1QqPUB++/uF2fSv18V3Mx+XBXP16px
Xth2qsQgeIw7x2nX+6131X6baFlYWtNeMaCHUgYvawU60eb6L2qhn934m3e1MgdV2G0+PtTC3zUD
nG7BYPgXm/HPLv4v76gSfelzcTNItoA5K3oXoeLf+T7t4Lr7fHfWJo4cUJr67DL9kO2RyTlxkeDx
9PdXv35x/1pjYPD149XrmYnIAtHxAXxwwnMPR/CqfOzL4sSk6tti58dmhCbqgMD+IpzwZ4v15q0V
rqtWvbwuVld+43mKrAYu599/mp9d+81LG7ReWi4wXx7MoWO3D3AVaPEV/PuL/6QeI9vrx7VCeIsd
XocEZB695nNTO9rH1VtFWM2Jv1l7qW9LHjM8cXrzzicgIAn7/+XsvJbjRtI0+kSIgDe3QHkWySJF
qxsEJVGwCZNAwj39nuqJ3eipEMVYXk1MTw+IApD+/84hDBkVjnHPlKG9rQYn3iweh5PT4lo3pU7h
ZdUAm9Fcwwkp7BmPnFz+Kjip4qjUcL/4AV10CJTPeNOk6f2p8f33ZCJ6oYbP7G1/Xozh8PvvRxIr
EcuAMqWT6RXaTjjSIzPuPelgClzMvEdFRGZdNnq3//s7+OAF+xfD+dKPIqjY9DuRzwwNqXPi3gP7
+NrFL/oIFF/xmbbEUDu7caRJrw87//8pvf/fgdz2LzoJwyJURUq4P5HOzCjKc8SVPfZi1SnD+NKA
jhLuv9+Gyh3OON1C4tCrWTFMrg3qheqrrz2e8zv5d0fUWk2fTX538vrZ5ESq++XOBCj/fvF/nKR/
6Ij8i24BBtwsMo5JT4ER2Hu9r0mUjdlPD/ddaLXNss6ngSyTnxbXM0cfnEJa7bpMOWj5+w189GVd
dB21V9LLulKeFtHd1428UtVn3qWPLn3Rb9Rabksp+v5Ue/bPRrd/cd756+937Z5v70+P7aJxU41o
qfhMNcvrSe2NdkatYlUB61WNTE9CnHXVkFFYFbn37KapvRpbow0LOquDBiIRmhIRjWAh7UU6XX3z
RKVdU5Yeb0ZCBaxuZg2YVCwieHwMx3Eht4vp4jtt9GBbps5DO8RiZSxjuwKjZq4HjfOk1E8dKpCg
LQxGL3Y9u+UrysatjQ/LC45M21J76zT7lORS2AP6udECTks4AO1Wwlz8l4LTflZ+lEtbpBC/1fPU
v8TFOB+M1mlWnATM69nXf6q5yyN99PLVXHRNuIwGPnTPJS3hBi/eIKg9IVsE3G8AsTgNP6aMHGIr
si+ONt5Fg+hGrZznqW5PlFEUK3AAlHP04pOe7oOB2btoD5yQ+/ZQDM0J3JKIONT1zvVP74RX2XOA
JkQOuIlTkBqsPJY6TT6ZmJ67ij98T95Fhz7I1O4S3W1OdOXpngAFiadAtPvJHD75Cx+0Bu+iCzch
WRZIZ6nokfFRE1Ri1Kb8TGh47kz/dPsXXXhhjnU8EMc8sRWvqLmU1MgFnsbOgTbvDSSKn7ydj37E
RWc+LYVodM/oTl3T3ioZf9er+uHvTfqjN3DRiU9ZQflaO7YnkhfWqy8tcV/pC2Aft/jMXPnR3V/0
dfPSFpWXzc0JgOGR7NKvvPCfv3b3F32dbGYzHxPmSLLMzKteUWE9U+x27bA4/mSY/ugBXXR5yjIL
D+KhezIzHSAW+CrO1mUTNTOFvn//FR88IPeiFShNebOcTffkcsBOYcX8mAfjJ8qtj6598f0vnttm
Q8O1tRL4qsrlddN9bWffdi8/f2odE5fTr1NeRtLZpl9bDNvn07N/D/1e4Wsz8nX3VA79XgTjW2IF
X5uzuBefuzlNbis73T15WUCBWZwUYT4C7/jaizy/hH/NWWSgLfHsE8RqU4PkFSHNaDbST1TZH73J
iy7aGqcBbK1wT45W5ytZ9jfxrNWf3Pn5lf2hJ/tnwP/3nU9tbyoq+k4UwjU3Y8xBShIQblCBAewm
sAkmekRf/v6YPmhSl2xyAiTIsgbLOflTS3VhTl2370vthoLNavP3P/HRw7potVoQFFTXG85pbDKC
au2TZgbvX7q0c9Fak4wyqUbOvORWK2CadrD8HKqwvnb1i/bqu8RPgMJy43M8hIZffRtS42vDyKXm
oUjJAlKYKU9VXkPrpQw7beyXv9+3eX6yf/iCnItG61JDkebYuE5Tfqx6b6v7BUHnjVk9xCmko+Z6
ylDYG9tJvJvWj9J61u3lynLJiVGuzn9rD9lSgNf4pN/757zsT/dz0dLtdKrnIhce3owxdKcp8iGg
GJQFzQGV1vGRgwpb3Xptvi+Gm6qikh1HgGrtLaiZvD0fYrT/T9PD/y3GnPNX+q/WNeZ5vbhuWZ+Y
HGzq0rHIduXqk6b7wafuXPQLld1nDUvJ+hT7zjUwuMNoap/1xB8co9mXQsgUfB4RUV+cfFgCP0EI
qDPF4Y3N+WxDTQt7oC1wJNLMP9J4eLCN5gluln8/zYsVNQ7gKNA1sNwKYAeDy7lVPRjZymrM8XYw
7OSu7vj3ut73dnXdvGYdVbhiMr9z2HBttW35xSd0MUuYOPx3VCyrExGh36ZJchNF3PLJxc/f95++
s4ueZhG12xJ1Eqd2Kq8BVFERwcIOvI14M5Pxay3XvuhzRk6QCIKO5clLpjdFXMwdn/7ebj/4euyL
/oZqVzBplKSd4ilYiyCnrqj57Ln/I9z4w7OxLyYIWZ8uLXSB8qQ4s9yngO2/NVadX5saSJkGMhM8
m65posBv5apPtOmGCvDyHnIRnNOxKTcjdeMrGHjujzSrh6NvVfomydg67FkJUgthPDjmZG7ifnyf
pAWAYSRAsRLELTYi+9qJvG1f9GxJCXEVvwwPv4d4YKb4TL64WXZpDKZ8urJKmRQnWtEWAuST05ef
dMgfvdiLPgftFivXsi9OhV+9B03wYnzmjvzoyhcdjj5OhqerOj8l0knWdudKMlLd9mvfo/nfXaXj
Sd/2ljE7kRkRayNBEQ1E8rPG+o+L5k9f5EVXYFWa0yxUip+EtxkAhDCrYXPsrlJ7jtzFORWTQyqo
36zz0J5RdguByyaeRp6ZrbnCWICDOStCsuwfPPl2unEgHiRBSnCLYnrjG+2UYMBDQcTZb54pbGCO
HBaW+S0e2nXH7iR/qfdfRv4p6Nr//Fkj8aKvPbyLvmjUNZOK8rI8TYv+A/5h1J3LTL90beuiC+I0
2sitoi5Ocqg5K8f0kplfe+fWRR9EBWjiakVVnOI2OdZmd9uor/Wb1kUHRJArB1ktzv0mWz4+6OZk
Kh+/9kAuuoWSDiYlSyhOjruP7VP7xfHcupi41KKsjNGdipNFyTEZNpHsKeD1Nl+764tuoYhRTbDg
5Op1Cz9cvbAv9/y1S1/0C1XdikJIaOb6UoAJUQWwSZIDq69d/aJjSJ3ad6fBLMgBU6Pd1cWNHZvB
Fy9+0S00tenCXlX5aS6TZ8NNiZ2c+SNfu/OLVhkvo2+RDqpOc1MVm4QCa8urv/Y6L6VFha1T/8as
9mTkQbceRlCMIoA49qU7v6wlXdh1SlwjE4BFbLD/1Q9Aup8dBRruuXn/oS82LxpnnDRFodwqO+mm
tqUjPtLsHfeJvtZp/b1eStyW+w7JDH009f/rtH8GyLY2ZzOakwU0JUtsod0l0OIsZW0lhMux+2UV
D1yhZGPYKp2jyVVcopiWq3bs/Ya4RPaWcSSmgn2Gj7R+rll9uvTtVgFDtYc5tpzowJvK2dVqP+ib
c1fdeWPY6PmWf7LwWWijvmf8aK0UXu33qa69SPbX/I9mYTNBgDDgzz/8+JfuPxqxEdr2LYvdI4OB
tfi/5LTH/bCi99d4WT6B6jZPz8NCrc6aAnvLX2+9HlhQG078kKy5z8W+4Pdo6Xs8N7zfn52ChsTf
4ZIGe8FEm8Ihv+Zf81GKcR8OGFtfsIUr/vMYEePp0tr2NvMX2H+knMQA+HiTx+9qaDY8EEazQW8O
cWlj4tKBSsaE0dpDr2+COOG/bs5j3ExEQAzlbW3A5Zra5zig0rJ5Np19MSZHxbLGEOfgkfvMPSTs
ryQk9E3jRXYkcCvnldzkVVzBXmgrwPVEIRJiBf216R49DpBSGEwuO6iqK6ME3t20mGfA/u78CA2k
ISzKlL5R0iU2uun7V+B3oT7OV+S5VmVK+WCzKhpyC9h41ItfuLD0A2jA+qr94qbCP4ukfy3j0pHj
3gCe4qnLE3Q3sfOdvOMnQ/f5o/9TY7jo9RPgmkTEWUZ4/fgAdXnkBAqWvAVzN8xk2oPUIAn/tWZ9
MQb4NTCCgZqQU5EmR/A0j3bifuIuPV/iTz/jYgxoi5aAnuqKk6tSe0/2ErTphOP5azd+MQY0agpc
cGqso7X6RYxANHrxyR7sP5reP935xRDQcmjtOKOVnSq+/XRKIwwDBxpYqhwS65vzjKcr7kCs9UO6
Sxfjxuif/v6rPnr1F+NDOfVVOeVxfvKt8jdnXtopDrrmQbh+8dvC/XzjkyT5ZCz66Gde1jPLObbd
ZnGzk28H7dWItvWu6mJYRcRcQqW06bry8yxKSFgSPwUBSZs0gn2DMgLyg6H2ZGyNT4aXD374Zakz
NsyylCU+aJ148zV5iPIGUmH5kqH0ptecE7QVZfe1b8e4GG3IPINZmvMK2tD4Rir9RczJ299f4AcD
2T+Vvf/qF8reWoSkiOVkJGAJReAlcCoIwZ0zUHu9kMFOC8p5BcKx/mR364NmZlz0FqQ+59ifivJk
VvkQUeDCaWP5xYPGfzyf//o5vueYAKpmbLBj/VoRtxW6+f3vT+qj+77oHqxUdppvq/J01iIY7vCd
/c5PPqaPLn3RN8xKK/rcNvNT7+lPcZfDLnI+2wb76NoXfUOdd7LXiX+DBdOf4fNvyrb/ZAJnnn/6
H/od46L1G7FfqzKws5P0THGYZp2ktYPmrwM7sU5zM0tCjaD6BD6sNc9c4DsP/ypkNEfkqxT53Lau
UxPzgSZW2twOayD5oKSToF2xqWDsJADu0B4Sd1PwI1ajaVQFXOs2/uQHfLSkvqynld2MGKsJ0pMC
1144ZD3pSUAC4ALww6m6Yz4zU1DBf+h4DIuB8wSmWqP77ABPyJ3TeUa1ECRiVO+Wk1mAuz7kOPrK
HJiCvmFR3btiXXgCUw+iAnt9njoMfhydZ1uZ9V0U96pD6mVzJt/Zu374pauXQX0yLnzw6vVzm/9X
Y3CFpzdOzq9j4pvNW+OzRmaiov/zm78s6JVBLUd2R/NTaTTptzlr1IbN0+XRdkd/N0CpWGPBlOvC
ECDXgCZvKw3ixRntY20NXyegCCeWGQ5urgAKshlRZiGeCjNlv0LrbJQmnSFWWTfKm1FmbHrXrhsO
Xk4kWKX4wIJxuJlqpwBaQ2lY2zh4hQazJvzu9sYGJFhxNfZVF8lEmAddNsxE4JoMm5SaQ96QrT36
dXCvl/rKmYzbtMfaYE1QPYFfOGG/zCW4lEaGXtqccaqVV4dVNUBozTLrqKWBxUx+JvSthPVoj/ay
mc0KAHCpZb81NeZvPiCP96Eemve0ybvbhbg7jMigWAcgvjeUcENmVYZ6xu6XrGkhXoiNsmJzGXx8
lk/6MaaIf+M2U7m3cs1f1RYQNsP5kafWvI5J9UeAgCRB1XQ6UGfntcARcuw3QbIt2vYt8+UADmaw
r31bvNuWmTylS/oaIKx5xkfjXOErjLcjBPqNozci0gXGk7CyxuG20st+O/aT2s2uclclBSrRWdRz
sAlyrqitYKY6wuoUdfZE8LW5yTUYGRoG7ifWRB7SA79x32zgx7d5L+8YrqNeS+3d3NrJmmtXoaGj
CCtmZfAvcCoNL3bEIlMX69Lzktu46LLbDH8Ei/BeI3adfx8n+GtzQTcyCxCag5jNldSMISqgsXzT
co922ti/KRxC1WUm1S2XpdJDao+qpKC6SCaqBAdYJIdsyOb9vGQxqfzc1X6AEjJXVqXwp3RZv7OM
VguTxVKbTHjmqkvSYZcUlbHPbYO3Q74amF0/J3u9Kr2ta4npVQc1uQpaG01JNenbPqAGC9UbPDY0
NGsdiPhJ81X144y7J/xLQdCGIG1+iN08CanvZlbmzfNDWZVQl3UtZX8fFgqsANzzXSjpWykfA96j
+oAKJFhRcCEMsu8htMCxjODDLseAMfRO9nby3rtxTQC+tH7YiS0F68IYFRpQzU2gwWpHxadv69j0
V3OgwXr3J4iDi249C6eziJ9rcf+Wl5a3r8YmWXdzOUd5quMMMNXQ/dZthy+01ouDT97uDaj2ENkz
q0t1hjfMhlZsVQuUYnCTHJgBFBZ2cIk+Ow0+v0FN/W6Bu7KX4OjfYgd2bzN6wArqsploEb19GD1g
TnJgwatYUlktYjDzxQFwE5jpXkqIsGJyx12beQtRmSAAqJRWhypYrNdOz6xrY1Fne+AcZAdFw2Tq
WcJzAmtyl3ZNsE4YTbb66HftOu898WQMlXV0NBsgMfxITswwAoSBV1rvTuELN8otXW0oMOmupGK7
ho3TzLhJ06CId4NxVrA0+lRcLZYDNIIsj7GHoF3d+q1eBGszMKkddRzxNFZOvhUkah777gxuday2
Jkue+hPiAYG8u24zEjRLTYBqSU3WZvDLl29gqNxoasflV+csJFZIYc/uqncmfd6ARCGE4PvCoPjV
1xh+TLsGSeU2iaIOfOp/5hp8JC7kqCcVFGxqFXL83UCdAUWpziKUwbTUnb907nowTbGsy6DsVspu
R2jGLQDtCTsk3smF6GCsmpvWFMN26Wtr7TSKdJXtdWK1JGZ1yPHlcmbBr6lSzL+ys1CLoIVcSzRG
R4Hg9qrtDG0taskmZu3jhllAXGOMmpJ1UI3qTmeDcDXlrr7ueqraimEMoqyyEP4BNAJ549Xved8v
bx21caEzLzGs6CxSbRvFNan3pTo2+G9qpDsUlVV88BP6Kc3b5Z0yV54GQHN2A5gBmTPaYTzgrIK9
pKc//KElyTTqzslKDHcJ6SrsFdkCsnRNj/HMAQ0F4A9guImUSzkKDJiLcqg00iXC2cP8tQOr2KQ9
tkrgCHJl513v3hhdbZ55Dv33fuzV84i26phQirtrPTXh4or94ht0ovgu7bOBXRMJm93BV7NSZpBC
a4lJZYV2pU+4oTizQbQAHjAogX9lrvFmzU7/Y4ZCFsGqb296YC5M1RNxsCdUHlY6sYNgVPg3atpR
57QNvA7LvXXnrJvCwq2Z3sycy1cxXPhUDlgjzcFe64GoHgHnV7uUxP9NA1Pxd566xPSm6dbvYuYt
WWfd8qsseA3T+B7H83w3UOQc9agGf4jc9jfLPGjPNgCP/aga61XhhOXrgj0ITpO+DeB+mOT6dyPL
f+rCu01zXL15Z1h3ZW0voT0PWDgMNWI9ib+NJgOAsAGJ+l2F/iFw8hWe64Yvb1JYl523xZ7t0IRt
E/nmVKIl4QzDT7UFEwL8Fsrk+ttOjF3YLUwrh8GCeWjhKcwM6O+lZYKcIToRNmmK7sRibtcWGhic
khJNwOROpDzUoMxaw1nwzxPrralyqBQiwiYrIuRrzR3zmZ96hbUpd84QXRFo1yTn5V5QHbsqG8dn
0jpR62Jugrbcz6nMtkKef1HSJxuZGlgzE6Rguu5X+DN770aCU9gERaPfj25prDm4K9aFHVtU9eqF
tc2gs/H3JaS9Ciz3A5JHy9rUnVEyz1IaME/LM9MVrk59Hy96RSHnLDdKuWOEucfdzJb/Kgf1s0b8
BhrXjNcl3NGty9x9bYlMW5VQcvn4J3EAbU+LoI3Ga9Oc+o1XKAD7cW3369p0gs1QJe8ICIE3ellp
AzSrhizKBARakpOZfHBnH9A5K4FVauAhBR9YbLugnrd0RuzhIW3cygrfZn7OZmZQ+A6WMYAkb0ZS
o41Mgv1QttaR2rV7O0PlZGdOGy62hlKbADOVDu37eWZ7Q1BXhTD6AY/i30gczICsJGozgf6YSnyJ
Oiq9zGmcrWZBNW2qFFQsNJS1UDnMEUaSg6hNiOAA/a9KLXhJl9zdV5mtHUUzPib6AP6fat/90BrW
qxsgX8jt4recMQgXff3kNTiZbSZybJ0W1IfIxdEebZiLb+yA6pFsnGpTMZ1DFgPfyZEBiN15kzq+
eu24waizjeom0xxj59dt/OgqWKsLw+fqnO9EgfiNzmRc9do0PLaLnv70wRpjP5uWvdkm7QZUZbei
xdYhKJiJxtEF2dYqu2BbwfiLCNlrcNEnyzxW41Bv2soDHGQNJIUD2SNwM76BwGKiGJCNbTrPPSJT
Sq6a3C3Yf6ysQ87cBC2irHzQRXJ6D5BXetHYzdiR4wpoQKjZMFEMOoiwscvRY0YTsIbS/DlSo1Pe
tAh7jm47MftNjEEhApz8h1pK0LiJmVk/8WcYG3eQyRXkuVvmjOZDPgxPeGPiaKTsH6Jboq9QP4n7
vKiZaVAvAvHdCm5lLNW7jh3zkATZbzdo9LXVZCZeapCDIdF2PFyJaexSaLBU9ufedVmDf0VGws47
GKr5GLcsKaKqTNvzmN2GtRrmkL4y5sEAGNbHVtegRXvVa1GhHIpcyO+IvrOCvhB8bZoHqOaz7mZu
E+8KnHr2HUpgviXk7IaLEOXKy9J5N/niN3v4rG9Ul14V9LtXioTJZurBm8dx9V46Xg/JDH0fDyy9
mS2MD7HBjK8xB0nVqTFvZO4s+MqsgABEIUMbb+HOsCy6RTu1ObUdMdMqtcCRW2YoWn4+RbOWBdm6
QG9Ehx2YchNI3e6j1EZNw4E31Ke0eRF67B/hwjI7ZBJDNLf4WbcDgOO5xtmBA5YvSgcaHA72QrK8
0pldyMC8GtNEhLmPTyw5Z3trb57WWla825Bf7ixLzmvFBu1mwsvSYxnUxAPwMUEEQrCzzn3/Uo0Y
4NYl2LrN3NtMsnG3kCLEvi29gPmuqjaQSilz78fmtXUBfjcZQlnLW9DasTsOoysDVlS03UobRrVF
wdIdR+AzO5j91bWajHon+wGMbjwj2qImPspd7N9qsOxHiZH26PQSwhulAGHQ80klBCqwTdK9wRIs
WQygB6trhptcmxExDTWicEDmjPOxH3Hq4O1dq6mefDRUzBtc/ahzC6BuMpfyc2bE7gyebqpKeWOk
Sc8KlrOz1oambU91ugLrg5TOU8W3fOYO2Dn39kRo0ox3pwUwicHXhfhbX0XX29barxP/qe29Pg+n
Gby3j2DvWsbjclsy+YjKxrN/L+wrLDCZQBCzjo27h2HGaODrk/srwVcMkNWTUeFC/vMnD/htkk6b
zHFfajX60aDDn7AD7bdt6foGIIwFSyqG/0UqDEgdqemHIGHUg7AurhJbuVdzrRurpg4gkpUQ/fl5
ywY87vmQqHcPemVQ1tJU5o8a8pusiHxJVgwsb3LjdlwQ7YSOXUFPzLozcvTNKZyhBhddpmsYVb/G
OM3WAul1WJqG2nUdI3bfgJDUVaffsBJeKIMnUlnI1tnMBT2Ur7r5dlD0bnMD13bMk/mepVRwP5sa
opk8ndZKG7NVpfOCSD2AnAUOyinUgkgj9khg2H59XZ3XJI6pgjViTn2v6b67tiBCH2rfW0LMkc63
0mdJTy/EIm/Whiry+frum65O1zEBByp+Bo+W4FrfKquF/MaSE36WrEmsmUKLfIryNr0BEHdAWhjh
5Wyf8mmiboOOHEl19jtJ5j4aemzV6egbK1JK5cYIzGqbV2rY1oNrrMecZHBlTqiNh6m5GUyZwYTv
mt9pHWcvGJKTKwZK77Fu+2KvOeZ5ud7a0FYRoC1JHEOclaweF1XvIYTNN3VQ4lQuF3troQq8ibnq
dtIHhNGF164MnzLI+MwvaxTeM6JG4x1ntDz8OtV23WAuv+bWcldQFzm8bYLllM0c/wyV+AkWS7tz
y0FbN7J2H/1FxLuG6fdVy+5v6C8sJiYBTdKfFmYdlp9t7JyMFGFZ50E0wICX0o7vBlnJ1eCQfxBM
T5jll2mGR82w7nEKAemnvmmftIskDugMj2SaWVWw0tgP9iDXbju+jLZLrA6oIaeIns9BpdftegYo
3F6Zuoo5Ugiz2fMQ6nLCqtrKv+50VR37CRtF7wYz2kORDLvZoOSgEnbHd1FVWwNtLPLNIXsxBY+p
8hyEM4VnwzZQ3+MMbCLDgHjFEdptKoxAcrBvzWEOttOcAuLss/ymI44XevVontC0n3CR6S5w7Mk+
6HWqOtiQOt6bydPSTd/6T27tGeAdsxcfeKSp5z3Cn+WdFdhLmcavRVeK35C6s0gqb5V5k75Sk0IK
54K1Q6YyfddjtPM+MfB1AfYwskBpooFF48dpNEYpNnI2XdYU6zqdBkJBQ3acHY0YkkZTTty+XdPY
32YzLUL2LBzaVPAeww1jqwxBo9GzjlVWlx3Y6LorqMI7Q/qqNXITdFrQZaewZFa0Vikoi1KVzoM0
pXmoK3oruxp389Sqe2OZtE2Z/YD0u9DnYfss7PnE8sjbsfAeIu+MJ1Jl/Zynya0tBr5k2Y2sztzp
ue907xdaZZNWoRr/vuDk+crMNfM+tTPylZYSTwhT7FPcS6SWEFTDAYjjGh08Ve4F9k02TgxccCyQ
ax2cZqcHL51abqzUvoptzvFhp9ZYo000SLU7X8Vpka1GMC2Pgu2Ga52p6a9coXBCQJHvhn4Owh5f
blHnjzwzmGt286vsjZbtpECtR4EFeq77p7n3vzEhO8ESYNlsmG9ZUD70osr3FPN6EaqVCruqg1Bj
iRlqppFdiNm6Ya3ShzSWa2ypUTzmFebCpdyDEq/xk+hefq0yrTtqZHrYb6iAGZb+/B1123mSIY2o
R6SEr02u2tpB3RIcA5XbYVFpHtKbWPH/gRy5qBlPgQt5HhI3m92BSp+MIIUk7x/70rTWfe++uI7z
aNvO9GTxue4yo5ZHV6TuA1v9GUjptN+6PXhfKWKf1+msYqW2deeLXypRKJClN4JCtfT6kLoliPGq
13d2bbkRiwH0rrMLH3isKD8JHUFJ9thYd2fhkl75/tqqMoDwAFIOmtVBHGA9v6pFhqES7uNKTwN7
J1AFIEkSzgaeKT7gVqTrknnQytU0D7amPUdGO4nnNg3cgzI571UpFoq8ym8Ws5tDD9jenjKSg96c
bWpdyjhqjBswrfMRVqZ2B0U/f7RynjpvOrjyTQyFKuiZBWjmrecbrBQdh+blA67tKlaQzAZ+Oj1g
7Ky2u+gsOaffwu3L4HndLvaViuujZ2QGuoyW4opqkEidYBPG1vwGijKNRMMkxfGQgNeTKLeaXQzM
AJaf7nkXimq/b55UQYT7xgs9H0o150oZuA3505Dti5aeyxL17GaYKPXjuGNhl9S4m0pxZVoxfILE
elqEB7alCbC5eMd2JCxkduoopcRUw2cSwr8+djUIf8zQGKAG46fF0NZODaBzgYlEHzTWBur7wG6K
xRzUmOI72wlYtC9i3ulCZs8IPLSzmSe9bVhQ7Me5Nq+AyjlR7/lu5AbBmdaeHrzFPLgdZ7qmsW1R
LhrsenpG+5i2pn9C3lLTtej+AVEPvEiTdd6ENpdThoFh2ddXhesqnInBPkvraZ0iOQm94uxRcMC3
U2Ca/zQUuqNGf+SLYAjUsgyZUO+Fhqnvxh5KFswa5no7dyiPi568dRZCx7K+wdKVh0KbAAjfdYsL
oHHaZmnWcjwxUu3haMnKd1y5sW1z15o4UzwtCJe2Os/7XigPBipcBathpqefxf2wxAff1zDGpkD9
W6aZd2WxrFsruOoZ4Pre38zUBifVMkB3rZBHCXmbQ2CUWgU6UqhHDk9PsHWujHi66zrefmUjdDIK
x45EuYy7YRhPCaVQoJQztZqdrDoVRVBvxmkZvvmJy454trwkldlsMu1NNvnbYrGvb0M7iFxgutwU
vFVO9LKN70k8DmI51PMw7FLA1WGW86mkTNOQuAVl86RU/lBy5iV777G0q1XbgfSftOrVK9r3pCup
pGawiKvSOKcyjxkDPdYv41qrknuOWKJFLHem1MXeNDEP9CaHaUsL0d4X6dOkqd/5YO0sl+rXJphY
AMl7tguKbe6O/spfqjRMpuHImu5YjnqPUM/YYdQxoqKI08jrguI6nXTtxku5fWNc1nauX7VUMtP1
iAIJbBp8W3o9pY6IZwZxmY1QuB1Lb5dR2zpr0EbfHDVXkcpisFGBWAWSnaQxbXZZkVAdawpkt0VV
hlWp+ucWN8zaTmPoBl16LFp9Bx3+hVSVvh4NpknM8RRAzC6IhjJm92merpuG4l1j+iHtfsdEUoOW
LhDU5D9dGQyHpU8V+2By50/Vtmqy17zNjqzPr5yZsT/u0+YhNqyr1vvlOOZzrcuDpScrOd0yNVgV
GZshblBkV3neUxXM1jzrmlEfcY5UXfZcudXPDoUlU91iI63sZYx778qe/OHg9+z5mUlrXQuzvmcv
1wkpWX8o2GEP5bgcul72VKgSg9aMUYtMb3zNTHqX1uqvi4bjUKc/2XN96Orklb3PGtXcW1DVbICB
r6Zsvg2hsh71liW1zAxjn0rzLNhEzyeT1ZARbhmUeQsgFKCvRNFJ35TvW0VWI1ieRaAjCBib7Uxh
SwXXKlKcpUWe3bR8Z6Z9WJDBIn8GaoLS5QTivQkn/zvd/XVsvY8dMmzKqpntqaW/njzw0HY5vSd2
oDBa0kXMtva7sLSdYbrtnozKniVPtafSK+eoRZU/xrgutcNgzL6zJR6Ts5G9JJ5cURdWcqKNfJyJ
vKVClumPjRbMjCu+ldBlelNALZsnv3cmjneNoylOOa271BwekU/zoiEzc4jwP5Sd13LkRhpmX2Vj
7zEBIA2Ai92LQjl622STNwi6hvcmATz9npImdtU9iulVxMwoNGqxWFUAMvP/zPE4vjmNZLNiTTh7
moAB7QT+ICfAbrXj9dJxRC9bdhAc9/NH5vtfVmE1R4tUaUvF/bbIG7DaHH/BCW7ylJhmYttqJyb9
wmhcb93G+dEXwb3GPuhUlMPFSTGEDDXbnYjq8tBG7ykNyIs11ltr7nrGj/nz4qR+KIsSTMwl/nE7
tOFT5j33LHyqeOMB3YKjtpmK5mtk/2e7dJx5kdOyk63wyC02yo8t9xaWdWgzUOuUviggrdcxhytQ
agURnfJi4iOaFihtdko9tQ2AiT9Kuhd6Z2E/nJYzt50vRrurbmY93xOV2SViOHhyfPaC1NtU3hB8
0vR5sDULXsRBCE38Iy4datnN8pXl/caGp/Fh+7BOup7A2kIVmlXc+l18b7ccuRtReYiSkLV0tJ/8
OtstUXakrhiuclklVyp1s0PgDk+m77xw0dUVGifw9RmZREwUm0RsqJnOvNcFZriRtXU90aVikLSp
k70w6mI2ppOcZjyEtnFst70F/qGG7q51svDsKR+sOX+0leDz6a+FwiARNa8D12fYt8OjD8Bgl1Tj
Stp0fW2d4B2Uz6sb9O9ojOvO8t0mdKq52rLAaNh29cO4upeZ/enIzmNMqrKjxFV9OZq82KzxAG+p
CuS3mc36TvTJuUM73rbyETUyS7T3lMarbTPUxzIdODoloAErl7l4BABhYzlt8ZnOnQqbwn5uJmvY
WhlDh3Ypy1CtmNNawQLluVVzPyYcnGL6vzlLLt0zp8D7iBapA+3CWDy9OeeptMijH1ldmHpTE9rS
yY96nJ5UbfXXdpRGu9V3sKKqCgDhnM8PhWzzJyieDIZl0j/4HqO4JInNFcqf3lmzrx+8cfLumnp8
aRO5sP/wQQSwQVhv53qIrjjayIfSSu1HVgJx78WQggNwRtBWZxp/Okq23ZEtik687/Y6tQev7Cs+
a57lkW3EfdtUZvfHVpV2c/jmJH3Gy4Yl8BJ4L27CfqkfxVLLnVLZfe0DZbQopN1wKqm2qzMGd0av
/oXbVjxJaKLapDJ9I8paHUo2yZTaG6oMHGQsHAjuAWUBwnML83dty0forQNPbjHdFZ2C1T5X+SYY
6etLaobfYIKtweqvJrYGF7rxUjBA8CFrK8q3uTOCPgI4f1xNvV8drt4lyayd7kT8nSc2YMuxf4VN
rqBFwL4hHmZRNK5qiIg6bi+cvJFn1uy6O1BJS0gRw0VRun1IxXZwXcSByyQwGgmdEJ17TBxZXbru
mtJPQiully930H1wAeQ2gTvhZLQ0qoyFMqIzr8jEDcaE+S5prZP7xv4hBr6vvFLiUYqq2CprQHjs
xnU7l9ZzO6MNmKHoOE0g0psgevC0ZGw38eBsQm4P0XILZsuW+YL1jdYMBkszGWcuIEjYXq9ATrtj
e3QmZgZMF7Xapr6/XswJH+K0qO4sjmBqhNhkYncLGewEmZLpY5X3y3mtrGZbGGVujXcaOUjjQX4u
KjZSVvpkRpox16UPYHKZR6YL1HIjo0ue59F4hNcUXM+rH1+6A3SVaC7wExjTHaa0hSAKthpQgqIn
qxFpdDUPc3am51S8talctyu98JcpoOcOEi1KFogEFgWVJIch5SiSo7EdUH0F31lTyotURilj2Mjf
tEaXn1EvqQaaSocNIj4SF4f4akfvMK3yMx0o92xo+/XMuKO8pE4aek6is/LDcFvd8IcbGSatvT7p
aaC9qRgAn+nevvfqoXiVuSvOYa9zOk2i5ln6Rrwjkmk8MOCHM5S8EHsXawUTU7lN1yW5YvIZh3Mc
u9eV3wUbJeySCbJmmJqSgL10qxkM1wj1tUk94nN53591Y8E4b5n8Ayq0eO5K27md+FLO3KEaLjp2
N485O/n7oM26z3hyF3iCtI9v7dIeTmIbfnwHi0s6YJ1xTGttV2tMbmeGZj+klZQHZ2XcCkKvNlMI
NJ7BdxEF1bbO8oK6mNZikj+ACk7BN11hr4YQNmJL2Dhgi8/XKc+uwUGun2KtBu6RjjbPqRnfOrvl
fFFXwTFfbJ6MQD8OdLPLL656uBAx3Ar8i/79Og196ENepfGffqiFebRSLzG466uu86t9Pq0c8Z2a
ut0NCq0kplUPc3JYvITfwSS63wLC6y6NmJPboYqdS6+PrW2ZevUuA9sK3hbJjmGof2h5n3hzhIf/
rZ39t1Hq8uj0DK7TcTzVDcDkthhQu+6r1jMsKr+ql6+owBuKWohYGlfx22R55sy2hffotUXWUzEj
zdZ1+xm9hgcvgjQzPqYB2gaEJQPGgLXf/si4cp2s6q8zjy8TW5z03xRa6x2iaPXmptr8qIPJ32RZ
xIDN9dXt0Hk86Ns5/jFrmd+nQ+ltvVEg+0WROYc96oXgIlByHJHtS8k2N2a5vyxkTwJnMReFFt1Z
oSXWiTnX7fNas/gExXsSe3F/mtwUR8ttTWjajnrWQEbHHPypweUO6HupmSpZ5AZq45N095NrdLGn
vGHlhPDGVWJHD0WQNd/WboFeGDPVqHdlX+oPGRtGSxY/PTZzcR64PIczsNp718mdSwCudgixb8B6
ho0nYtr9ZltBfN14EzJTDpsQ2de7GYWk4qTtoPR1bQdjc015Jiar+gJ7MBFvY86SZeBBAx9gLGCd
8grm6JBvGlST2xpb3h70UPLQ9w0WgdTCLADhgwldxaP+ZNze9+CW9mLi17HGuD5ryKtuE1+5Oytv
Oap7tbio/Ch5y3JESDspnuO6sjYVTwIrpBRMpdvWqdpXL9b1s+Ez2XlqZnUgX0yxGhagZcJWs0mt
Kj+0Sf9mcqB8vexeU9+bD2Sn+9u8NT0A7cA9ujRXXhdSiycvH/qjTJcSFU4wmpobdvq9WjjfdM7e
roHweVOB00MVJizXBrcaZCZ+FTazbb28umo5MWtNtEfF8Tk6+97Oy2AdVJmT48ZHL15hPOwD30Iv
NsFw1a+5RjBBG4ojKpgdI4ZNi3DzCTF+YhQNY2rE+LNJCzItK6iTg4hmBl12nF/FnoILPQgRH1wh
uSjTSm11D6so9bkTWJ+Ll0R03U09+x96sLtL18Q8FPoTah4Y5jee+dMu0cw8h0ebEqgHuTSMCrpa
nEUjbAeZePnFwozssnJRzYdqsmB6dD/KUpcUUQ3lpTFZy/Y2o5PTmOHB4M9EV1fmSc1RhsBpo29Q
EU4gOWdQI6q6v1rdfNk6EdBT+ozyvS6o4XNpprpRsnvh8vfOIITNW05s5XEue/sl96PpfEkMcrKH
dwm6hf0t6yycnHlzz3asgZMNfz2OEuvGqB4mrud7WxxqDge/IkdmxAybRkO6odCSc3Xc8/YzLJ1w
TV7H2KwYgrTgtuiqnZfU9W7wO85rTRNcY/rP9oPHbtpC3Q4jXXwmfuMfpoChVZLYADahGh1ZjPsL
zTJUo7QZ92KqDTRaWOT3qbtAOq3n6CCs6HsUDe5hToBRzcnovkVtx9+2w3KZe5M6S4hpHwC6J2c5
tLxDU0/xfT4zF9hMRlnXaTuZUE5i+hggU9a8N/kQwGClb3ha8dckaXPwohUZv5s+gL5hIua0fwth
ZGlQln3nUsVeFi4KRaoVjjyXmH2grPdj95bX0cxXOHKOgBH8kY9OdQFwS9/S04kxP7e+w3AvLocW
WdKVbrlrIwZOljcNkHaEOTD1W67XzBq3cVlV4bAO63cRJ942KT0RCrn0D6DJu8fWlN3edEKeUckJ
qoy14SU11R7HG9j7emJ0koQyxWVh2eM9g3TG4L2QGyB17U00O/kudbUbbxC0+dl13YVDmfA4dFw4
1OiQ6HU7OaXTvklanMDlGUL41vhLAiupr85Bl/NpGXt6nIql3VnTkj6mK6YxL3bHD58ZFUO3tTtv
l0btvCXib+MUBYI9RL1Rs3ziX+3PFWsu4Ff3I8FFyec5TAcdpcXbSi/eNyPzYc+DIbrsxim5qLB/
Ujghgp1eiT0sTj68OfgqXi3Z+5o7p4+25WQ/jbyrA5+uvI9AuD4E2m+TTdON6a6t13YbzYCDZ6vd
LeBsLpyJqjF3cJcHgpILHXJSbL2lqO46p8EKlTd44t3Wz27iwFdH6tDYe3fOeI5xYb5fT5DjbF6G
7eS2wVWPKPXMUZkTZgIV5sOawYKHUcM5qMk8RtujO1xmzrTccIL+5olyOVCmCp3cicf2MnbMt2bl
XOu2axtOwn+bUuVedPRhn4DJmwXhMUeKxBVJ2vCeDp1XldUffhRnjAJS5quUNTC20I35Ybsr0k8O
b5WHajVsOasCH044Y9DWZ7+7XiQOZa2yM9kEDdE2JMNo48axgLjbu3NHDTz/NxRU67ioOD/6Qnsg
SatXyyx4QFc66o46SCGypgu+KJ+ko9cA0OuqpkJ/VUBndHrrRDUKl5d2d0u/zo+pR0ldg1pH5A7F
PClzc8gz67WY/SzEiaWOqkE6yU/dkQdaE+OLwgeKjCgqtiLm4UDp6NRe41/+tliAzjvZFGcVvZnh
BH4SRr16UVhXLtJyEt+Vjx0lS6ZkH8zRky7m95Tyvm1elnKHIYIwYM0l1UUiuq9z/2irawNpOtEp
YD1dptet31X3qtMslDCRMK84a2qRG0xWOupxvcdoFxtdWDdr0YBEl+K94YEcsrr/yMBHDuoQt3e2
6IdrF5LqtSaduI463kXAtXZ+nARXdrG8g9autk4zMeztM5+1a6xYbZnbFaXHEQcwpf8RtDSxATHH
TZWswCsXYff7OW3p5WNOsRsUJtA+wI1H0ur71Ncw+tyR0h078qwtpl/9AOO+uwGdmdy2OCBesrRe
f7hLXT26NkYMbxide4wdOQ+isWLebnlgHKfsWVk9sU98f+AuMTluMd3j0rTcYzRazbkVcAKE1+0W
d0Mx4yViZtsi+0Ve+x645GOx6zS7BhPW0UGCxaedUpYNigl7cOGE+GBZPkwtDwvZVCQuq7lNGM2d
zYGbHhdYkIg7Tn9JLzhbSoAEUW/Ki6IwLhTDMUJ2j2PzMGK8O2D2YsUyRQSDepkeW7sutuzql2MT
ZXHoMGu/TFI7DrFNMPGZOOBo9JTNHyW1kcVYIg7ygBGtePeHiEGb51iMEfPVCm7MzEbcxFlwCDDb
fbZorBzHV4xO7pTv+imtnlota/yHHbOQcIQ5t1W6dQ+kCGz/IvFz5LuCs8VVvvQAIAhcprhttLpL
vYG1ko6HgdPEj54x/vUosxQ4q578H17lY1Eb8e1EKKKHqFz1NeBERj9pWj2YE7uevBxTySFb3gOc
qee1RZywyRkfToo4TpRN2bcJ4xQDqclcDF2DESIKar0Hqmg2DnAg3ggOYGsJuqse5yqj+Ay7QVx4
955dYimxJneTzbj52KnYh8ZtvzN8hOFWA8ldYyzkazJ90ilSvgf2PFxzBo++lcy1DkG71uf1ms+s
ZymHkoYLtEv1cuRE5IaOKLvzYKzS7cjB6GlNV/AN/TSwDgFADRINMb7O+/OpM4QBvAwvx+yq6eCD
fL2uoip4myamep3uo51Xzt0xydnN1FM9A69A4ThfzeQeiWxMbF41+5mAI1qy4KGc83jNGA/77Uun
5LqbeRZudJbOl15KUJEdkYbJyfYBYALqpnCgloJvG74G15rTUPZ1/Z1xdXk/99g+6hScZEv90c4T
aL2rAydsqEZzOY+YKSkVJTNTciY5QcDQwAp97znJQ2K30cGuMvS40nnBSDNmYc5i6IsuOuKYrQ+V
iZyzofFwcMlYZJs61vJBAJm7XHDMce13edhyHzHbASZoYPqRsNJM8i2QwoYK4Wdu8uw6kphPOSSX
T0NA48DGNXphfuP3yS4YhbmBWB+/xvzzMPMnTsUZi2fdRNR4LOl47pR+tuupCN41QQz81nDOLxRT
jZhmNhqteOYyr39QWNu39GeiI8Zp+96DzOA8kJljjHE7dKxlvJgceHdtavKzKvD7fboG8w9PRdwL
ASvogeWnCUGE5oirBpqG1U9kUvpsjXfEcXgu92nBqCZensEYeiHz4Y/VHsfdJHBW2iJekpDeduso
dfsKuh7ZEoPRDuMOSARMKYaMCPwN5qREPLx2/jRqhTGaI3+O3pRsM5Mmh5Y78NrOVtJGoz18RzIu
dnVOInTlsHpmL74+Lxo/w0kQVa95XrxMjs2gM+EZIj1CHVG9vFhWvRKNkQpveG+FDX7e+5wEAxH6
glt5UZ7KcY8Aq9HxyO0gQQ/+EXP8R/C0x7rkP7/y0H4ipx2+6uu38qv/9Q+dXuevULZ/v+4JVfa/
//iz8Vd9+ptdxRRquQNVstx/9WMx/BVq9v/7D//H1x8/5XFpvv7X/8TAXA2nnxandfUz/ozc7P8l
M/0HNO3ibX3Lk354+89/6U9mmu/9SzhKu76tHAw9/onl8iczTep/yQBnpie172rHOyWTQcmfwGhK
/Quh1+Zfkkor6Qb8Dv9mpkn7X0r7miEIvnAtfSn/CTPt5yCy56jAd5UjbZ/po5D2r40UVcIUH/gm
/D5yE2h7c5R/OQ32DwaCFv2iYDKvZWrS9Ddp7FNc9/9lP//9uqdf3tPCAXKrfw4ZpgmjQhPZ677X
6FA2dW57zm7N0TWF/k175OlH/fpSGD9dV/q+9Ckm+/mlyjXJ1nEgATMRHTovxPgUcJrZu+s6bSrX
uv3Lt3/758/9K37p50T0n28scDRWd1+4gpf9+dVMS5YrG+Zlz1EKL7/nIEXaDBsxHNAfZ4wJeUY5
Yanrh//+wn/zNrVWjs2gLHADR/0SkE4Ns1oiPnyTPrnDpNf2j1GXyw7qt7MjBlP/JnX8d68XaPB0
vi2Y3/1HrL5YNF1547ovk+LUCJURqdvG3TrdabZ7wZ6x0vC7DP/PkdTThxtwvdLJxwXLjfNr90uv
B535mJH20LUhRdKkwizQ8Q///ZP89VU0OiaMYpeBkMO98Ufs9y8BWKuTzAc7z+zh7ZJIbYbk2GbZ
72ovfr0DeBWP1AM+Aqmx0P5RV/CXV6EG2qoqzeSIsxQV8qIAGZo1iCwbkqH2b9qg/u7FROBJlgQn
UP9xVQ6Jw/lVx/Pejpr0oJP5W+yyIorUffnHn50nben6LmcxQrS/XIUNJOEqZUO0twLvJm9Ux6wu
mH9z6f3NF+ThDzs9txQ3mfwlQM4V7fl+D+A0EvJDSGTWeI383zw2/u4jk2SRlM1T0dbilxcRSQS8
jxT63vH1dGjWlclPUF8Wcfo7xNTPaWiuM25YnhjU7GmP//21M1C7i2F4WBQX9q7a/A4h9ssPF8o+
rSy28qFj+nz3pwXgL5eZYZKEF6zM9wkkDblZUzvq7oXOnOGO3q0+Pc6D27ClWSMmfhMTquYJY0I0
3//36+KXdeb0a7gQQ6Xmv9xRv/J4LA5x/sq0Zz/YJl+/U5PS+pskdfsaB1buN0evSsTrjINL/7NL
/49X5rHPQIYPAuHulweyWhdRdOtY7COgtIeFgep+yYiadFxcj//8TfJ1sspjOcNMfvou/vJZy4Rs
aBXYuPYTvNRW3HcfPNPGsymSK7X+5Xift/74Gy7p332yp1uaSnchXFa4n180ylwbobsjIZw6HCpH
bxieJyQqipoGzJozczAcYlMtvv7hm+X5qwMbY6jP98km4pfXde26yu2mpCcpHh4s7VFWlFTVS1+Y
9mD6sb6t3EI+//cX/eXOF8p1hO3aSpNUcWx2LD+/qDSu9KrAKfft4vh3ZvBNsRUmFdM/2578+Trs
srQMuPPZav38OkkKPbwng0JWP46uVD7J28b11F0Sk9//72/p1+8vUEIrEku+5LPkCj2tsz9dNBit
cYFhXxrC4TX9DQTIFb/UE3sY8CXpC5YZvi8S57/yjcQoyYAKVx6mIVHezl7W6nxKcjvdmuKUvcvQ
3jEBdCUHdq/O3HxbVL6hAgyVu9oYB58JeEGLLaGQBNW8BlbCZs7i4LsclLTCKekpE6PfGkvU5KuY
8iyFa5pwcuu91Ojd5wVejTgU/jwzvxI9EQUxpdTmisELIXiXx8wQMgv7vBPn49r16qpwV4sUsVsy
qpOpQKa1tHn2kEdOxGo3ua/yQH/PewhBSGvy2skG9YF7yPu0J7u6K6xsZIDaD95Lmqt4YMoikF04
eVOQ0q2YAMOkj9HRm5bfZKuHejkOSd1jNY4l/O/Sc/QDN3F0Pfbd2m975QOoT/Ho3XV6BXQ+VZME
kSKm+EwNvcIW5Qxpv5UOnp8j0zvkHSsPvMdiIk+8m/121sRUYz5+zgizPFZ/aMheYC3vgnHE96QQ
YE+XyimLTVDmGK1l7LbnGY/2U3PDoIZQj2Pd4I6OUT08E1ff4zTqSyIkdnHXerqhL4u44UWssAXT
JKLW6BgNOhab1j/NFDsC1QxXrKkYj7lqGZ+yz6lJSRivf4xympqrFAz6Nlgord0UkH8ECrPO5iOZ
Pd9mtjcAJBGYRtiflMWZF1tMeVowKPneFH7zGZVqvVHpapOCXjqBcJ03xVXDfELcItUZigbJE4Y0
itXD5Ziu1cyT3yCBmaWrqiM4CedzTXXdoymhcs2LK15dJzVoxonPST/mGvS2w1RRVRgPVtdsmR3g
lcb2gFaZK0zcjCcngwPcF+QWdTKI+ynPOyIieMF/BFPW+JBlfdSMhP3jS+SlNSWnddxkt11mzxet
LALrIHAJ6tBVc/nCps8Rh5rscb8va9awYxGTdkecSspqI3XPbzgL0+0mSp2t48C2nKM/NTbZnlE6
Fs9hJShc5xpyZle3lk3Mh/beMCvb8QP1yEEmZphchbj53YtGu4m3b5wxd8JqHO07fp2M1JrdQ0CN
olFYJHZaByeCXnG7dW3TxOjETXMKcmpzs1YOFExXi+UVo0lDzjn25n5HUfbQX+bRMlBOmbbYviyi
hAcbTwM0GEf19S7OmrLciwJf1RkegGHYuM7ax3dY9yJJ64Ok/EQ7S7bL2aVeEAE4JePrkWQkPR8F
jX+BYgBS9XZ1HjkLl9w6Bhiz1zobLOZSgeGRIhIPnQHXLCN3YgfTxhqDztkkQ98GJ7t+HHGGkEKV
1OsSoA8X2WDzXO0hfu861LJt2RZKEj/DMhS2Be7ZA70OQ/UYyHr0t1OTD/5OrlNkk3HxHbNNOlwd
m6TwSPNUi7eGSiTjs0PqR30zqvGe0jS2CWaIfPm0gkG5RIXtQZ716wJyrPHnmjYQkfbnc+spRea8
1i8RwstwFlPUGIe1p7tnQuhFvp2s3nymkaoEfptCU+yQ5nrkybVgWffakaC6NzaR2fvFuj5Ldv6X
VWuTeFSVm/gMtwBzI2fZsdwbu6yHsNJtceiWxUp2hNwWNBBtyXgfNMn4w0yz5YRMBfPryFVls1d9
sX41bcUfk+6onqjUc8bQrysugaYXuOk8b0jepiCp7ycvRS52MKN0G3LceD1zXdVULODfXzaV1B2O
1gZ599DoBAEzjgJr2s05YsamIo0XbLRDhnazNh6dRT2S27H0ZyDdwLSngtGuaxdhDiXybDB/XGp9
2e4J6g/1WZyPk7t1cWMwfcXFMlJhWEbuzk1kdIupoviY8hkzz+Lxx1o7Q5hu15wytNSSg2CVGtTX
aGvLu4yV4spHpg+CHT0HGl40o4Npx3cBejZdqhMOu5sIhBRm1ExP8aEqLPbxoI9OG+TqsLD/RUut
DSFouvtwY68Lz6NyQIg0PSJDXtIz5HqzohSyqKrvTUcRSpGVXOeKgpktHXXVlTUN6TuayydnBYPb
MLJvaOijhCjFVizW4lTTwQ6DWVt7L2oeP9u6ABwJetdvXv4YshAkjhBUPA61fLJ5j3jHVoHfiWzT
RbHg+jlQFz4yey6n8wjTwOXIdowHQ70bVfBGO9JNr8pgV5XlZ2WR+iEBhfHOGj7V2K8Pxs1/uL63
T2z3KFL/oWjHmg4d+/uCQTqx8+/IzkfZuPcqruvQbk+MVT/LrojMAplaCen4BU1V7kKrhNVetkm3
XCwnU3OdcmstrHKhp6wKM/dwLjHA8xa8Q6DdOiymsrvscCk/iWFItpI2EXXq7qBoL9rg963DZkpH
lFYMop1HAgQjUH+eQXjdjFW8t5oVmlBXJjeozdOloU2rp0uaBx9YslO2z1bc89hL2y8KX5pP3Zfj
vMuwOTx29tSel97ib/qS0114GhUdeu0gGqtAffRrTfVIYnOtbRBt3QdqfYZ7WQr2sWmwPKZk9BjU
Ngy8Mt7IYZyMfXCCKruRbbw+yd55pcrFuxRgkG6Q+dI4ZL6Sfo+bGPHJqfzipkULtdhPmRIOxzDI
z1aXDEiccozsxy7oE5nxgejgm5kWKm0wZizqXo9ES/Np+LZa2BHJnTwMvo05rp/dexCGChdwtLRn
ehIII6kRP8ap19uY0fPOZpiOSmBv15lVqcIVNobCIQ606zq7e4/YymZ0CPXREvr5jC1tnTp7p3IA
YmHFX6ytiIz7KnoB3tqFpbbRKGcUj/TcDbXpb33t0IlCnuTaYvPznjE2N09DuRixS8EToiaOdZGh
qbbLFwmo+XyZ169aeeOuNtZwFTEB2E51qZ6n2E4/i3RRX/3kD+TIcjYWY1I/zY6Wd7PPOOR0i3C5
ZbY255QvNRV9NMJ9aexpPAuMtH9AiHydqRm4c8m1PCzDcmR7VOwcy7F+WEjNl3UQtad03veEiv1n
qU6hp3GAbGbHZpObmPBBBHb22uTVWUZ2IPSAi961SGIrkWDcJCYOSqRm/8c0k3CGMIn8NWfuLh+8
ddd7Wb9tRov5/Wjc5TEPJFnZSsQ7IXFNpJi/Q9tJMIlLRd6oIV/l2Bg6cgOqWqfmGNjrjW+Rzdjg
3/DOW1WjKsaR1l99slQso7UFYreB6f1m8MlNpySw2bErtTcapWi/6ImyM2MX29QVexMpDMJu6tJv
UBaYzDtsVASPEQzYzJEmVzMVt2vJLetQmNTidttOow62+UiZUtj0tvsuZaTDIJmfolHnD00NXHsT
N8Fy3tqYhoPIpv7BRNWLwEPyOAS4TvyMpOKSz/o2GyvxSH1oem9nLskujvIYGdLBIUbP7vYmXRFR
0Ii4qErf5JeSNW3jdc143mAmO2AbMVu94kOcab+i0WbgllsyRx0tZK0cN9/On6Yl5D0n+5loL6ap
vme/MqDU9N6p16Ra8L+XY3Vux31/wyawC1VZ9vgdlOaLK6noYHNt9eDBC3WbEQF9kk0/C5pc0lMb
kC4QE5t2fknX2t/4y7Q0u7JgQd+vqxvfMM1dCRMIynM2QTYRYXHrhafG4K/nhm8Jn4uTWCGbwIb7
aPH2w8QucNNVBVKPWd2Eti1tRSsioUk4h1AvcZcpNuRHshrqo3TqKb0oCTqKM0GVVHtFPdEwkIDA
GnQpSl+vODvGmh2LU9GjxLXU7/y2Zv/h5yx5aW05jzKx8Hr7bGzpB6BTOMxluprQd+y13K9pK/l5
pXKXk25Hspf3QI1ZNtzg0qs72tE0uXUTtONZq3usa4HfJY+Ed+vxroX0RpOP9UWQXhHmQjgSfWCH
/aisvRB1ya8RD98C9jhfFFSNpD7o+riP2dXtatgmN0ZmLyPOJNx2+U1qjW2o08RhkWZbRk8SVKTQ
4NQcsTU3mPhIpY64EJOYNMnIhmuzxMH8suY0eGztXlSH2Sz5fmaRLcKl6yrOmyT8y5bza5Va1pYE
OQ9azcADbwWFZIlzVa3Zc2zF8jyJI6KRIttpNj/nRdJ4V55N+/5kVeODthL6dCTFJqTfygTlkJKc
Ke8qrN8antJQpGl/2xRLc5mOMt9x87i3XdkR9teNbuW+s2PyaYHmn8teX6sZH5aluuNksbVbs9hG
lk/j+JYTFcofqdAN45n2iAF+of3SFDDN8aJ3tAIchLc4H5gJlicl8oRTicvpSFkY9bHDLBeC55O3
ZQ7U7PkEntAa7BZjiuOTW0HhwItPXY7c0MBOO3VcyIADJI0yZ2wNvYPoWkKYtarjg86Syy7zP9yV
4hyOLleyWkp3MxfTqcyKcrOjl1rP1dIM3+jama79yLdvE5ILuIVzymDW+V3PbXnTOKq86dp6/uTK
emLSRtAKc3S98RovuaSXS5+XrTj8H+bOZDdyZM3S79J7XhgH47DoXrjTJ7krNIeGDaFQSCSNo3Ew
Dk9fn9ctoKou0Gh0rxp3k4kbmemSk2b/cM53QpGZR7Yjp2DKwSssTcrvFqmeONl1usDuat7xXFzv
TYyRdhm67DBse31IAsZLG8ddxVmlYXR0U6wUHofitq4r55XiIX8eyhGBTOczTd+AKUnbneqScjpE
/Zw+A2WL4J4tJsVWkBQ8sVT2H9yMyMProY1DzlIqqYoCA7/IprTTu1nUySnsfP02tVpkWwWv+MUq
cR5tJkRaWzaJyRPCa3NB8QWoKAqqwN+1Njv8zMVM5JvCerHrBRpXAS0l35qq6uJpFG8ef/9UNn43
b6fSfC69/cKEydunBco0sowV6nVp4rzu7GIzUUdiniwvucHu0WBep7ZsgllvBA03CvdKPFuDnr4B
FObHtGpfezlipAutBE+raEGYAEKDNVRTc3y3UcfB7mZIQHC2zO38IroO8aNskz1z4Pod95n3OqSR
S1wRGN8dadjhn2BeErwSV1fHZh2ETYgNmaX71Aicm0FdCUzGnMlxmDffwAnzTWun1i1e3bC68U1q
Pejy2jtA9Fre0QJfYekUEb8ScBDmwFytrnbVtMiXnDwV2gqquw8Rpl6sqqX8dkj9vgX8sPyepBFP
rt1eCQkWbplGDuABAZOV2GadxhyEZSMCX1Ud4o1WODrbwcVvT3brPstWXAFB7bDSH0P8Iq1arbit
LYw00ZoFFJ/8OpCy9MPSAT4i/HZXZXz72ypHPaPcwQE1KFfXQVVqENWTtzj8HsOUUn9uWv+m7wP/
1csKdNnZqH3DiR2O3a4fheT7TOe6js0a6Ntg7mB48YCUUxyVFbwxPGnWpsVzgI2sGfPPEeInSCzQ
F/ek6kFSc4GZCIon21ZxBafHxJO9iq+851CPo7n1gbJPjFE2JS6aZxWJkiK0Fc4YAyNBButPSE52
nB6pvQswlj5OsyqBiPTgArZBa5xqG4aB/WOFV8/E2g82Ssw+0D5k0STDP1uUQm3q2aie+o76K9ba
aw6MFIqrz+vK3yuDoP1J2BNPcWKqEq8l86bbhmXsRZHzPG6VCjjVQ7Jn7iN3LewYvI59b5lI4Y6C
D4AmWne0EtRy83CJ5hQ1DV4ddmLMeukKHUVzQtaWh8QT7wbmWk2EVmcU597ijesbAxvytvupH/Dw
uiM2CzLdDfixTPJ7NRLPCRf4emjAIKIpRA9J5d6R96rUtGasPsbaviqOSraJ3pJAAe8XHhNeLZy0
nbek9WmqRrvfrUiTRqpHW14aZK8Rc6hgfEi5qgD/85ttY4+jdsY/GJQFNWgZWGcNH1Ltgg4WzabL
mu65LHucjf5sMakKsOz8MTajW/AwOY0Hoz/DRNstSY5DJtXeCSW4NJtWcSLBckKwqHOmFXEhieKh
xDLVR+6OmgN0NpXZzmaUP26byjcdedi3+jbCk2WXEvG4bzWj3LquWG49xM6kNPSuvgvWALM5bq70
D/9G/weyMqVmghvzXTpD+NO783pVtdbz3rXwi26Vj77tsERFRuO39L63qdk6kkKaO7rdNf7EzDYV
DN/wMaEQ30dj4L4tGJ2JR/MtIY++rjtqxMXyVRyBxlo4JMcFuJK2h+sQjOkG2IrU7JhsmbuUBOBw
a4XRDP4gsqDa6q7pmVcTQxTGHVURrz2J5bRqvR3pUz3qFHIDteJDhvrTPfmAr1awN1l9kAnWle06
63bc2I1VBPd4bwjeIh5+KcF7NuykIp1f9VhOBqKvxDL+EQS5fOFnjp7ycCkosRw3BbKZR113A1+H
HyvkM3JxBm3hnZFDF/OpLAbvTeiMrn6gjX0zA1XGbk18B9/sPPpPoXIgEOkUacU2IcR5uUvBmutt
GTnj71x08Oj8aKi9P0uIgOIXgKdpuaXqxYqmqrz9nm1AGOh7kElvJhGF3mVoGZEj2iU0BpgToy8v
xj4uepRyuC8W27j8JxrbOVVqnT33hyrVAnAvciV7rNzJDCThPi38tMzPUY94nzszCKKp2SGQRguN
1ZY1Ivbygl+rv11l0FjpsWlkifXAtGWzbCfwPs19yGU8bfBEpnTTbUHL7ogaPFbJUgfZaLQWAuYp
BgDwPdT24JUQrsVtJ1wQxw3Yplfh1hjDAa+l+pAW2gTbMZrLJGZl2Ntbn7lei41ChCYuCj1ScXNY
85MPtgg3nSrB8/Vk7tlbU1y9KbBuA5Wcq4LydZfoMp3fTKttYHhDESomj7SacTYHTKgdi/CkHXpx
M1bQwlrIe55n/EPmTm7zOnhqov7AaZ7z+KvaOWUwSDJUfCBPz8Kzx3KnW7ttPrlHRvfsFE3z19ip
Ru0X5vRpy0RWVsxIGAGD26M+3s4tVe2h8PsQ7E1XuOkrs4MuARsWVhS7zRJhVHQF/jJJ3wNXoGCP
z5jApPq78PrWOhAeVstdO1du9E5yAIvUQts99RWsLHTG/ETZjV+r8VUpxiNby0MwR/k0JnlsWWqo
ztaCtfjGVIkH/Ti4dlt3a1bxPodpEg7MrqT37Mq2vP6yMbgPRorH1uv8ZgMVGQNwUibzq7N0g3ee
DBjHQ2LPmLs9cigNh1oW3FjSnYNdbkwAPM1Evn8/Fk36yNw35zjO5t6y9qJNACrKNEwjnqlxqpE8
NpGzMcg2p7ektkR68aTxxnuPmUJx8IPEWqBveOjZWqi6n4BXEW3zKAmfkRkKgZ2XquBHTaPNxJnZ
RiT2FBLk6M2j8b3Y8JyIG4KldfCgfSgTXP8FJfZk+2zDxaBATjduHVo75tl5vS2TdK6OLa/kgNGy
auvjhJDvh7I797hjkME+5BOonI+8ToG6pa0t5hhdR93sCmseYITrgnYeZnbgln+dNCkXCp0FFwGz
TOvqJ88ACVqGTdiW/Xn2FK6UT3FoL+tCIzF13TZzdZt9oy+6elcat3+KkgyaKTBliIxe0cBuaRrr
aU2hTh2a2jczcJU06A/QRLCH6WAeFK4/AVkDx4DKT/40FDGsA1IxehtX6aYXq3tfea33hMstAIQn
qvFvlCJiOq9szkDCYF28b10zcf/iGHryaIY/pZMRcLhka/rjClS6G1mkrfWIW8p/xKwFsGcZ+ih6
X1x8TveMUyc4xY72bxDG6vUceUGbHs1CD3kZYX4X+5LkgejgYirE/b8AI0FnW6pQ3ukiL5/mNDD2
vncXMVBWdtnv6DoSopkesLuoZPzLjIwOfO3gEB/mjgHJPuG0rH8l2ZjSyvOkGQjYK27JrF6lt+15
uu/WPul+UYdVtMo9onucG3VYHHKx+NMF9DY3PFohAn3c3IIJlNLK7uxE032GtLK8k1olX5Qu47lq
uFw3a1imC76rLjP7OfWyp1RH3MxRLagfCbFnSq4tj1Svlep0V+u0eNG9QgY6O2tHkTIKtKkzzCCm
OTYM8wJt298WJjn01AwX+1YiAcub2PMTqz5zphbOL7pitiKCUe3Ai267eznM1Y8AjZABD4tkyWOJ
UnrfOcJUcc/u1z4ViyrLvRzbCkcRnuyWIA+RVebYriUfFTg07t2LWyuKfjWYYL4rLAFQYm7IcNoH
ea6bp3q0wXl1uDfYfyyJO26baOqATzp1+lbV4dVTXrGkxgIe2Obc1BVtNnRNSACFIwsgKczgyRro
pfqI5rW1407X0UcFbtXaiWKA8IdnUfD8hZlblbx0ST79Sm0fxwtvQybOQzEwY0NN7X/LVUi0vPy9
ihPRjaBEBsgeGxcbNxifLKhuhoWdaewKd/7jVas6s8gr2KH1hTiDJG555adZvwvgaTTQhrk1ZeGU
vdiCl/NXlLG3Zj9QLBhOPLY32BAyf2czOQziyOrXYz6UPqt80GkLNuc1snZjBSH10vGDUF27HvG/
FMOdZiiTQSzCgO5WhxVZr9qoxfaHw2xS8i2YKzP1n0RLB91zJwIyxej84UwVG2B2H4zZmfYwR2HF
aQlYJ+X60mSlFjcRYOXpxktoQE9rGFAdpuAru12KPzbc9SHpAjfX/TeiT8V4FAIp075ZBPD7CKwo
YX0OomX15E29vTF1DtmonOpv0TuoGTPknMimdabMBtn0TCqFVnBTZUqFTDz9fEnon/FnLyPfmAnD
pYHZOHuMUiVF9r5hdwsNgNFrAGjFWyD4Y1Czthxy4o2QjmblAKnX9KZi1f1niVKASk0kGwZa/XCt
v5jCVLu8tX37NudybPcoWFdqUe7eRwfLXgjqm8otJhqk9g9h4GYR5BgOc27/1p3uS0Mo3UYYpe13
drXOczdyHbkC/9vRXyXEMBD+pcWNtcomHlRRDZD4WtwidlJZ3yu0Du9Y8JFOZa2d3xQlhYwB8eP0
mZVMXrzGWYqY3/W1IV0LDgeoJ94IsSzxll1YOEtyxJbnLXGZz3YFo140DAtDO8/6Y8Hz9hqwfce1
3TNE2iHqgKIykIHgI+K2s+IpDwJMn8SLOcApcxBe3X6dfFl+ToOfDA9Si/wCTDBpL6MbMmtbXfQ0
G205+XxmgCQ/6mK2h/haTCYn3XqsEDQ1pNnDg5f+k1RddAf0xUy70vH6x7BQ4AyDtmxBbZUt4ejs
G1uXzbU/PRe2WKZDJgYpbzrLC5OjhTowOo564iNS3uDTo3pC1D7SQGPPstepvSt0rvjQKZ38L1Ni
aYyjYsJRzILEJQQgGYHEjtZsM3JdZNjg86iDCw76LjgEY9Lrj1YXwvG3FeQ3e6fAo/ZvSAL6jzkz
AUivrGdhr4IrimYdNa6XRHlfqU7V88q3N4OzAfHpXaTPO7uzeziOhCCukKj8pWGiG44KsYxMqvGQ
GyaBJ4wggc9mXzIB2rnLBH6OAjv4o0MPpu+Awj/YzHMFI55kheYzxQnYHGsUP9F2KdtRHZDqV/rG
KS3G4iv2VnmzppknPhI7622SQeQoFyZ2iRtsvXbR/e9gdRgSXxAYz3PstbjtfgdZRSWCKTedYcdj
l4CEPQUV/Zft5NV0zlZg4hsDlm3cj4Gv+1M7N465mQvavF0wrtl09LnTTIXQxnO+E8lBGU+ZW4AA
MqWtTthwJ7zkYai+3HJiQQokSyJVnv3OP08Ua3+Be5VdnOuSVWOpOxk8jDhn5FPQTxP8D/x/2Ya1
QPFtkEi4rCPow26K639tIEYA1mLEDKab9KSPqFRG3K2z7sBLUaL7ELfldNPNnTM+To6Z31n9ZeUu
9KAJbXpjNCN8kXk/fVFY1i9eqfKln414yaQ/fQRDjr+f3ouy1oztH8RMqtxMbtBhx5eyejAu9UDs
e3piPxCsbRYHLeOJTZKwOtvkjj3/+J1K0gPfcdCfVCqhs9Qze/FbRb/OH2zKhDtqsL0PyjDmDY1k
63ph1EnhhNxG5xte5urNWSz+0qLrQ3rdhVgZlzyfM1YRnQZUVJSOAm/HL9y/LIGlQkDIwsb75IbE
FqAV65wNsHhmo+6cGyDwUdRDfapG4k5CXax6j55PjQerkV65g0QTvmlQ3UiUyMwZttAyiNHwLcet
qamvQRkLzI3gKNIU8zAtGBddDgIhuqDa9u2YnJLSPlI0J28MGnqqgsKy152PoPCvLyuLfemEq4dM
lgRUdlH1+d5H1vXZV7Ze7rNloXC2rFp0DkRJqZdjibt0PYOPKfDVhwPlhIXvjyUp7v30sjhOdWUG
BDiq1zLxmNhPbXNOGbFf/fnGe4wA6MK38qL6zLevoq2VpdzbRTINf3NYnYTW29S0m1nXa7st86it
kI7igtrWOePBLZnhxJOspYYqxslN/wffrarOZLFQ99ZOniDFH/mnT9lqFI79mmXmtnTG9g47PekZ
AfpDQpx0UdqxraarqWgqNKSKLmSfHwkcUFNGDkoswhK0egD1gHJ6LF6DfqHK78oeV2Cv2GpuVaec
2xQKzVfKL+0FbYRcN4lXlD+2h1rmSmhlUDfNkq8MIsFCTEgdOXdIcJlD87HyQz5AkNigCOhJU5GW
fz8bKsAYV/r0MTKOANZM5fRIcFEpNw30y5TBugu6SbJuLTcuDc+9SWv/18Du8jePMbqYSU2YrK10
1ilYApBAG0ZZ7rPndc01aoZHkqMdhDYW3qa+d6MBRHwHrpqSpkQ0uNFgON4Suv+GgIk2BSOcRv1d
ZsZhRh9W8IA5Q6n3ue8tX0I68iFwC/ddy5J1jbKIKdtEzFjvinWGTpam9ScTzeBUTOO8vBp4EZ+T
TyZNwAwUfmczeIQaiVHEbVk6jwLQWnZXt9pidDjycsVQY+WX5VWEJ0DGyWk508r/ktXSWPdd5A4w
Nm3UUEdPJT6sW3WlHLhVvy9RSCGCWk1DGbY4+S1kHAb1PUcDLsvKspObMR8L/eH3LogHAagKd2db
LNNGNXCBt1WR9DgY9bCwPF4tEdzNRcI1nvZ8RuirYP4QmKAhuLA4CVbIir1lYqIiO95Vz+iCOr6V
tyHsKFipeUB5h6qYIqNbh/zH4RU2eJMDF1R/BWZpj64rtE4dJjq+4z5nPIOF3YRQHxZxVLTfsA0r
Jlu3cmYHZBDtRQQ4BM4lUyqa9kuUOfdNZYsfOH1DxIG6YM510r65lZ63chKs8/ojq6J4sRAxm41i
qv+X62xETWFhYdgM3gT6cJCgnpAbDKp7HjEcNNmml6n7t/NKpS/rdQL9k+dK5F861FDvqyorsPR7
DWSusoryP6xHceWO09jMpyalAt4EpUF8lUXzgj110UNMDrq61YifQEAq0eQvzgg6C2pHJtdD0Gap
84W6wIy7nPnc+sq/EeYs0Se0OUkTMPVkMWLK7TrVyHIaGMnoVUYASXW+hpLQqXJYMCVWPZwwfg5m
gQbHdwMIDbQeyJWEkX4lU1qNDZZf7TpbFM5o1HoPI+/O6kCIbJjvsX9ja5ONWymY3SNTSPzX1k8q
+Q5BpVgvfbESAraaACuvQuezkbKeZvBvoPhOMPWa4ql3gA31iQnAaYW1x8gYXrY+ihEG3pG1HwxA
EfhLcVx5zopfEaxSAgLCCOEqyY7MO6RwTYKtLxVwYdh6WGAgqEPp1AA7ZdtpYT7dMvJllJZsSnz1
yQew/JU0rCgV3W8j2sa5o8LBh6W4yaovtZILcVN1tuxuLfzUWX67lHnDBtQumrlN6MyacI1lavBj
WkXZOruQnj28VLrhMyPUa+qLlYa499gj4J+OTWLBd7LHAdkgpVKImab1hUUsXxSKNASDaQWjQydT
p1ySWFE59/bs6ZS3NQM8YEkVYdUNIgufr+wr87Qablp3hUOz6eepmAj8mesvahHT7btZqnc9Q2bZ
j+3KHmHmAXmuDFIRoKDjwsQenNKnWOu0hAuQRMFuQqxTnSMryysUcdPE9N/35vRhaaZuestJWRpv
l9ppxiN6vzLf1dOaoDSd80Y4h6UQ8k0BLPjpeYqrLcDZZI7TximvS0noVog8kEXCHuY+7DisLF0+
tryKauugqp0IeXalvOAgVa88vnN3AAjnfUNCzWFC9INBm7n0NaPfkobvlCigVnt+Rh8Mt4ekZqsm
zyswE9NlflZzGnrx6mKO2WYIoDNxhXKx9LeqlvsjB0WW/vLcAPxqapLhFSHbFUOqCtbhHkrb9JjA
92Ysi+0eEVmoqvGPHCsAADZcHB8tReYTd6gJxLup2XqHBEKxb+qPq9Ne3fozPvTgAVVKxVhi9dyv
hLmv2gnleYL5Ts0vmFFGmu+SrIbusBV1IZGQlqi62lgJNF57LzDBG9xoJAqqQgyw14TheAyi/dbc
yBLy8d5PG6LE4RNn1U1qsxc5YlCGNNRWRcllbxUKtNUMMo0B3ahyMInzQk44lHprPAQDhoEzssJW
bLN1kA0+vAV8bOOMrC6HtJuiQxIhr3q37JkKhv5n6Y7OUonsjDi7duJs0bAkvT7HGsx+CWsyakcA
T+7CxBPnN4363SgG4DMlwyGoNHzv/a3nSHSRfNVCnWdnGmAbIpHlmMHnOT3xNhT2s3Dm64KytIBH
Wd1qPSRO2/oX20oEadrdqvGhhlxmJ01EtL3xudHJaVlDnFDyjGbD8N5koBrqt8TvAOw1dKcMcHRl
FQ+tkyw5nZzLDKhxWqt67fuVOT3697T/tBRbwvuiTZr+d9cgEL1EjlowL0bt3JZbu/Hy8G/egRoE
JJgxELepxyrG1M7kYWEGVVXXD/3U2OPrmJImVGP/8Cx0OWsSDOvO9oqif/cZK1LksbQPiWZznZIo
nZUih6d/su3gbUJ14lMEtg1xXo6TtOMzzz8onm0iyog88wIyTvXLw71QQtUrEQRZ2bikiIYYP5o4
yq2uO6mirdKbpQxQcyxt2zGjYI8f/m3ysMlfA7sU1glag2UeVszAyFcA1mX23ToRIYVCpF/H92Yo
bOe2FTD8YiBZgV6vcnFU8tSwKTvgslDrsJwxxKdFcYYS1tfOnYlKs4Yo462kgx/MjuTQeiQb/WLK
1jUXVpbySrBGRnPOm4zcialvUOzVVUSsG1efQ+iZKCAh9T3oaZ8gCNJAIgcRYqSUC8euJZqsTFgc
5lRxKEE6xIq4GlALbgRd0Vc5tOgGTUFnvImY/Z4jOA6UmIb/4zxiKw8IN6M0TMmtcCTSgOQA8i31
5kMyUa22T5EC8TqcFBFHsj6yCHGq7jMUecMbWZSoFokQaW2sAas03fhghBgdZkmyKoPht2HWciUm
VoVql6+K+KHM3XO0+WK48WaT6XA/zQNjMi4w6aWxC8bEK/emdDIb2UO+9IR+VYuPELRtk+gK+tES
PQDe/1RzejrsA7mN0863UOFm1QJYfV4z9pDZYIjy2U0wTvzHJEky1W1YcYZuf0IgJud7UrsEV4Xh
s0VPrp8n07FjsbLCENApc9GyrrrNNPXhYWhc9RuUNmtgOB3iYSLj+CfHFTNupJrkN9ea8ShJdfga
rHXyEV0DCDYtsuJnNYbRYRb22h0rxyo+7E7L19qSREP1dWYwxFS9aojvojTYmEHOJVzexcbFkjcQ
U2q22/8PPvzb/ItVaPMz/KvL/r+a7P/XXftdPw3d9/dw+9n+65/8/9KPj8Ptf+/Hv3w2/X+37/PH
/+nEt0XwD9+9PnVkxSK8vprO/+nExzX9DxHiJ71aV3HSBZhB/8OJ7zj/kFiqQxzkkY3YIsJy9h9O
fNv9R8RuHhta8E9zf/h/48T/79Y2C7tgcP2f/S9Ws7ax8ghqYnTy1juEL734P/jLcJJerar/dKqf
/v7P//Gf/+p/sT6SdV9P3WiVTIJqLA0AdwMuDC/E0gMsvnMz55EgF0n4oIhubaXw++e187cGtJpC
6l1zBh5Me8HXsTEoNi6kFh2vnbvsg6C5Rq7Vet2IWXqw3JLym15xue/tkrFKD+DwdUiicCfcyNyt
w9DekzQyvbh6nT+qye/egZA3v7WdserS4fBN0Av0MGwFYPlDt31Q1hA9hWTqPvaimt7QW8533LEZ
/fyYvGt2jSdMs4zfZk5lwfY9L35g2+jH3LfcLfl27pOUIxAghqZxkw8QaJtK2FsSrsSy8fueKCFY
efXNWrGLP6gMTmuFSJd+nxnabpVQaErK4CKuiqB8HcjH2IgeR1C8FFW0n+2JgRPiiT8E6o27iFt6
34xjrk/KsvNdT2zVHXwr8oPp7P/OawXOO5lzqgjuDi8C7EHGoPQAFTr+UVu9xgIR2UxxOg9aulJn
In/JgChnN4V/302fXrpW2dZc45HrIph/XbERLLeRpPxSTJa3RWX8GO2ws4sGndwiECLzKw/cO1+z
2cQWtMxfE3Pj9zH32IAPar0HPFbs6DHlI/L5gNyFgf0WcWhPQJ/ARGtHhsdoMQm9Ohv6hUsYqLwO
0tNoiWU358SPE8QCbam1w+rEB5Kwup1/pxEON0iGifZABQsx1h76H8daWsYjfW8/IzgJXwTWLr1x
yp6BEN9g+jSOMjkkTuEfTeEwqxIeiJfAFGZf8YI8o+vxm+0CVOseMsV4m7czNedKjMY+JLfuqYDr
BR8xzI/8COrcuYW4jLSMZbzKkszIsWVnRBiruJOK/AtaLVA+zK6m5Af9xrCHIyAOnmFBRrZJCA0u
zJiLh8P0gMizi9Mok8QpkPbjT2EviB4uk5e1WTSpjjSuWDzrIyIK73dO7MB9Mzr5h7JXQN+9F945
0zUIUZq+OM7lSMoVhm8mQUjLX3x/Dv9MBDCQmEdZTIB50d6mS5H9GJl7xIco9iEzIBf8WboJ7hfw
d6dlYLefjCn6p9zur7xg/2/Ve9nD2NX5XZtV+YHpZHTAvg4OJyCNRpGagGZDIrTtSv1gIj54ZUHX
aShQIc9FFvnqgHe6fYD4g5CDBc2wy8/3NyQv5wTcGmklNsArc98JSPFiQYRcoKYWhd0UtPlOrrCe
SEW+qjqrkuQHQFsf4PfSN4H16ULFIc+etpuXXLCeZH1f3akQJ02D8vJ1cGrvJeqX9JfK1/HTIHy1
aRn8fu/zm7kx5Pk9SZ7He03C56drgspiv5TjMtKmZUQcujcNa56djoR4Sluu6aAmoNtbKlef23LE
zjKGg3608DbtZTlat8j3IqoCURnqr9pEwHEI5MQ3REt7P6GyPPMo0Ee1vF/+4s4PDnIePCVF5L7b
VYBuDs2Gw3/BIByFdzme+DfySrHJevcXa35JLPqN2R3n57EN+PKYGQO5LmcfPt46X4Uo+oD2KWQ8
LMZfpsccqIvCfROw7d5Sr7APeTf3JEJ3nTyNzKX2M7z3mB+9J12hCvayncCHqqy8CRQYQUyK01uE
piK22aDumSNA7DerNZ0XanqORjWaxwGXPxTLYeKUAxrwtM5CPC+uz5QJ8otGU29TRSIxDU5lxqBh
E4pgvleoMC4ET/Jp2Gql32Cs1A8o6HmIS3B7Oyvxi3FDlKx9SCvVPpAWiDhTrGH3iDhFxjqHhGhS
Es2VbfUP+GLNaRiX4Qimq/7Lt5Hf4W+St8Zfo71vGfOKQjLckOLYLg+unfZ4kPAw4gacnUagL2Ss
R8HfJ6D1OUM7UsXJ1SjTtmnJjW7Up7Qd0zGxSJBLkv5xl3ce6mgCkhw268yMvq288VH9p0t7WPOi
pacuVfcAFKo76dmTT7OazdF4VnjpRLncCzTYr56GLQklqwKySpTAhUBiHnCrXPesngTAysW9YwbF
qmACwnaJOAgeBmI10Svm3Z6vFknlVDxSfHzkOXFMCxRzuCJXrj9wNPnjW2reY74t9raqomfCRa/p
f4q0Wf7qLHwEy3E0csy0plNfbZtNp4EJIAx2Vb1nNEQvwLX6m3TEyrpTSBues6KY7jNYuSfTL+sf
5JpWPIZNdDvONXphpAjXELwUkwdX3nS2WWkePNedOYDziJc1JYoDMSYpkGH+alM47Yzu9NMkg+hP
5jgcJjxO2UsFsju2tcXwnMMsvQxLY0jlqNZv4/VBtBFgcG/TLojiEV1wDErXvDezax0UevZ3KxyW
3YT8FPtnvlpnS7F8AyMysSiSAh0WFqsK8Xk93THhSihjJiiulL0V6zojLlcF4MnQEvAHMUQ4vXGZ
/Sj7lysmdbYgub0jf7wGD63I9iJNdpwvFixSHr7UYTe763yIdBU+AH3MucQKFqztmJ3CqXNOrtWV
T1M7u7fg9bwb1qkB7pJFMwHg4sEXlg3IDjBp7IK0tpNt4yZYO8npeutNtzy6U8BWcUmwPHPI1MXZ
ric3wR3bRo9ycNWDRyT4M2ezPiAXQFg+a2L5bDZtbZzYEaJClhRFEMumEeeEndatFIF702PKvAQL
a+nEYqNMPYTCOBmG6Dbx6OmR7cNDCGST3DmJVDeyV8MXmg+UCWG+08ZmLQ9EF1dPNPqv2azM19L6
7i1Md++yBjLEClbScFfGdldqoGQ+IrVgJ+ZU36iy2ZYkYw/UuaB74h95jApl4K+Toc0kI4weMbGr
a28ud0ULFALfdHWnuyq4WfpQY42RbDnx3vofXhqyo54HFlATbP1NwUgJIEDfvRaVr+AY+eLMi7se
6lTlVGhLdjOoyP4hx4/kbtlEsHJsSI/I6Dr4536AX81HRfBez9hOGq8J94hbml2TLultWQbJMSjZ
urN9cG9nO+pPQ2Z6kMhXhm7EdJvFP3Q6fR3lljellBbv24gwHIE7XAKvs38v4IkubmfPj+Dl3FPR
9t6r7DIHPbHTPqA1kseowTp9kK2wXpnTDpQcFjBCpFbRIePsuJ+xoD1WUVnskZMA0OaZ1k8S3mDc
eBnesbbHSyZbDaGSDPgyTlqPIKfZN5/DRIqBrsyvjhLjwAmWnFbUyhOFpOvtkSbYZLlVyetsi+k3
ZMPwWfRR+jwlU36pGbx+MPnVu8mv5QkZM77covW/kxDy7ez1r1ACdmuLeath3hK3xGnLLYVm8AiJ
VR4MD+pNmA9MNNHURP/G3XntyI6l2flV9ADigN7cCBBdeJcRGWluiLT03vPp9UWpNOqp6elR604C
DgqoYzIyIsnNvf+11reOYyLSUYL/72hq3A5eKA8s8a1GI1bY98/JAsTAaaN8vFGlA2aSYvYvLZXD
D/wl1KmkSxowJpaXC1HT3Bux8h6pQbN+0yWva/64pXd8znImeprembasQFqly4+nvV1Gub7tAsx0
NjwHxgJ6Mc4+NvvhLg9GeRdLfJhJJGOk50hHznkxk+qrEfTgkNUzvSkNOFUQ5oE8r2VmEuelqGkR
MpHzsE+j5pVdS41KLnUFNEChWBcx4gkUxZm4I25OAKpUz/dFYh6RFMcdcrzOzAVL2CqSAykgMUco
O0CfAJOs0GoHrX7YVYVm7qrm8Y4olDMcaea4g009BFsZNWf1cQykO0z/TrJevUaUsa6nHGnQTpWo
FLwW0OsFdEJ8TNWF7pMAFihaWXif55BbVRkL48a+itgfuZxDEcmwzTI8kfuxR2UrBpmJMzGVYTXp
GYxdVBVM3oAcR0+GyA/tVmnFb+gVJlDHoabsELSWP49Lvq9QgVeCVETbGEMy1cfBQhdDryw3yYrD
TWtU41mbcUpZsVxemnwExmGZDPeoiMpdJWi6lTTUTHiHvq23QF2MtQApdFfGD5aHIcP2hWRc3rJF
IDTJMc0ptSTcWwJJTHkQ5F+jj9sVDUf1a1xpuMc6eBxVGsjfFdLkU60WMHPDiOJxls158YapyvdG
Oo0rwl39C7TdiUd1E5LWk41z07fVlTRLjJu0g8c8KtrkpmqinlkXw2+5TJS7vEgJ3JxZniVOIVPk
1yYFrVGOJYIOD5A6Bb6izkYEtLy20YSD1CIg2lEqDzt83cqhT1prpYJRcEiMU/vVLlbo08rKEVQR
pYc83ymvklRD5le1vIFhiXm6DekBpZMpfUOHLe+o/jzgElVUbEklCFfqGr5DNnUa6SLRJLiSGz/Y
taeVWYmpw1CxOC6htOwIXYv8lCes+Ik8MpImwnHDjUgghXOrtlpgs/1WOH06e3o4DS1EgxeZfCfU
S6tBW5614tYM1rjprcB6DugA5lSa0OVamziPWB4eLgEsgAEjaK1HqSQbgcNJl85zKxpfSMrEx1KJ
4LjGTvcIC4Bo06hX+Tlr0XlDYnojFuXZ1riS2HBPeXenSN78hEiZNLtuDmUCU3jKGGqH+gdE4GwX
GpJ8NiMucjpX0C8wvppuynfxiOaypLdL0O/pDksxa3RsLISJQrKoW8KDTKPvhqOjttd6g400z3I3
TSjDggilv4EkSD4kOpYQGjT9CTRW6I651cgoXKG2UVozO5d08q5SNKhvUwJIW8lsM2yzGF57JLBc
WahCT5uOpq4IygQuBDl4tkpaNvVFNQ449sRjxWTQb8fFOMlUz3T49Sz1NCs9Qm4D0mQpRel5MYtm
NaFPA4vp26ueCOIef++E67xMakeIJ+swyk2xlQ1syOrAyXlMbTg3cJ9krtNko5VEOrRmsn4M/Izv
5PQxPi+UiuH3HJRbYLXtRgzz9ApMhWyAZpFt0aTBX9Cm7gqJ+1+wOO2qC43oOI+wNyA64YcGYP0+
qhgVse8JuDnaKt/pPOFd89Fxx34g26NxJZAPohF30mJpO34sC6wdy/iYOAQMHL1nhtVEi9KdzLey
Uiex963YUu7MmCjxiENhzcb5hgqxXM2iVgHX9DTgDkV9KFj/Hg/13qdLEuFYbIxqM1jLjHWAVO28
KIMTYoA6YuXmUQhUgxxL0rwZGmAIT23k/i1iLmvH0FdemTZwXC26x7UP5NpFyyle+za40u87kI+S
5kMel5z6eObR1Y55e93qAok6oTCYoegdlQVU0gvLp2Gkz62YwrtVqALyO70XLoBbhENZttXLoEjt
TyIU6neUPr7pemjJXJVi4Is8q6ibFgpHJL/AsBsQ5VzNUOkLaztJVI4tJUsGu4LH+1bzodo9FCqe
BVa2Jk0lHDScAqodFhYchQUL6CyX+jvaTID/gGTgGHFayocmX5UonX44CeWxq/VslSR9f2jzITsO
TLQpYxhFMpqBWC7+QqartfGQIXWbYl2dWyRQfEu52a7ZmUhbzuNsuEhK59dOScO3KC0Z8NTd4HJT
FU/ZYFjfBukOVE0MrXvCMwiITRXFn0zllAl/PBXYSFEcvwzU7hMKobxij4dZgbpojyrzl/DhFNSa
qsC/1Q07pSzwx+K0mEJ/YgQl8TiZ5a00q2yZ0pJkPhvksn5SAMSvyJIQ7W/Z9GlO2/GxShPxQ79G
75btXJWj2eeUw1ooqzwO3W40knWbgEaAyjWBQTZYmBMO6IAPQplHcwcbb3rAIx7rXBvYMWG2MydX
a2c1UYGpRSwqnxF/c1Q6Qd93iA8iWy9l9KBn9C6bpgzxGpuJbptVDHmOMl0934JnkH6rOM1e4KEQ
bYnDVOhAUgftj26g3doAtOoDFS/mWenbWHKnqMuXbwog5vOQGDrdm3KDJ7LGY4CDOB6b0lYMnWsp
ibXwqTckZjjyosWrFtZIwWywVO9qVo2bAifYw+AMI0PXu+4lDNAqJRShnSal+RYIVkQRe0QapqLU
5VjVZKWsWBUGippjbfALnh/Y0jAxvsQDHg0cSdUj5aVRoVbUgSbZVlvoz4rKEnEOkPBXuZRoeyYO
Bl1ZCjp3jg/2kg6ovr0+tt9UN4w7LG+PQGvbUOpndFrh6/owPk9aLzgcI9XnUdCFb5Ps60pHyTvo
uZRTchnW3Q0HBU5QNS9pMAjGN3qcCIxjKng4zCkCrSR1uGjCEG7FR06H/btZEHuyzMlRC3V4qsMy
/sllwuzpYqSyLeuLBFsHhHWTCsjsMTjfD0zSsIhKAwGQHEdJbjMgP0OqfLlGVdthNYgjrGyFIPzW
LHA0WtZWsdUmI/WtnDs/T1G9u5kNLWk4ToFyTEioFEvhmOJP2AADKLFptsjC1P0s7+YUcd8ZDPtw
OQtsQguSyjJjWEwes7lswEkFV9Sz8q0H9/DDiNJ41dUhXHdZ0XwvvaAeRIy670u4AFbXq2BliOOr
Ji3YZIdEqfdFq6nvJf3ET0gCQMWMPle2WSNkLwCP+hVYrBQNHe9anCgSp+6qDVsKJWuU7CKryxNu
/eZL1bGP4nOUuxORjswFwU1YnB4yFXoUNStGLZt38rhAzKg1P4yCrHmDmIJgmON12oanABOGTWWg
WwTRWkKZ6KLgVe7i+DspTdWnrXu4BnifVgSH6LMvB5EhV0Uy04tbHGhilZkvDyi2ysqVox2aJm5n
nAel+Vo28vI7jNL0PMN/3+oTCGzmp0W3Cq2Sy1fjobaVxRHUOfO+5aNvwHazxOLztAyUVQfXb3Zg
Tqp9xdyYg132Y+CSYSQ6L0kBOWDDWiX6tNQrCffp7OS8D4+kX1I6YT72Hqc97LOCCBHINpYpgyMx
d+ZOIJXB6kqSzq8HNXyDjJi/NUa4XGXGME8WVxvDiSI8xJGF9YbR0GrsBGFVcfKhVUviTMDJicNM
PUM66qlToXBRN/pbb4gJWSRB37aPLs+ZCjLGheQftzNB3Ju2sPrR4EuqriqLVawOMzXWrX5q66m7
zATqHVnE0mgMNR3OTSEjFieGlwXKeAGRAGUjWoT1GKqKjx+Is08w9Ns8LcrjyFT0JRG7nv1wLxSb
NMFxyCY1upPkV045SevGp1S88XVcXq2dzaX6gRejXsNFnr1U7ao3K1JMV4vahoDHHym9QiJPqvZJ
7fKBgetfBhJnakDqcoyzo5gFOBfDHie8rOpHlOBmHba0GPBAUPc4ZRtCpLN4zzQRMdgM0XQDbEF+
g3Syy6Y8v2RlR4whSkPOwgp5GolSTvg5gvmZzZxGHUk323oFBTtZ9fiXfrDlmgeKc43ExaUVEmBm
jfsYo2ygypvup9dMGsxb0UBy2RYlivKGxJpO3WJG0wieMFO/z4Yx7nPSehspGoe90KqZ4KjYotTX
thgx79cDJBtfksux2DBWGp4XOg4OOBXb2yCGAmF6Rmts4ioFnWvAnRN57O71gZSjIn2QoO3vTCph
+MVzsE/AVbxQN6odmkGNmESTpfBEkALM6ReMb7ahmMQnKWk0TL8zBareODF1FumyOFsTtWfLzGNH
oP2APOs16SWwMKrUBQIFVN14A4kpHelZFt4LVcF5UncLg0a9VkcLfU0p16zKfc/6vjQvzZRrI4kG
mb+B01BSV/jY4dMIWpXeSrUJJEdlpf3qgnkQ7Q7HOCUolIZooAkBsLB+KdCKKLvGxG2Rg86dSYcX
A9U6sC6U9eLSn8tGGdasZcGqzFIr3PF3q/FjVqU8eNeg3Q3rtsV6jWNFWDjhcmVZ7eDERKVYtjO9
aTw9f6zW6qjlH/G4KM0xEh79h5G1yHhqow6dYyl0o+VRKdFrA6SDjtxGIFjECa6tPM1sOKSp1qJY
G/y2cUk9pgBRf6zacdp0sZkrVIixvhiSEUe+Sc7vKTfZpnp86bLGIWJQVNSYlBOvykVO/F5ER3LC
QpBWoshNsgggs3Q9n6N1gs938uGwN2C4BiVbMy/Mn6iPp1A6i4TnOJaFk5SSo3DYcpcvhWEmy46o
UPXUVFnyvRByWRGFbc51ElZImWG+SmIFDh+GMDh882hMO02QaeItymT5zROhhB6BgYdJMRUobwTu
rMWu4pJ9mai3HJQyAlLPWljkhtdMiyHamOpylqHl2VhgPdp1UhmEwMk/rI2RRBeKVdzvMnkabrFS
aE4kNvpGhM+i+W1I84aSsbmaRY39d9R1K7Ps+gM+C3nPOte/4Llp/EQGCEhAz0p2ZHTqF5JQy4b7
tqDtLozWoJQyysy1cBtZNUMZ/O7qrcoK9bcX8/yto/ArpDZXI4alMJJy+tRq6bSRaxkUQ03yI5uo
xMjYp/50rJIZeAILu9gstddYkhOPzBVFmYsGGZxu6mtO7IFMUK8KNvyP/trMffwE6mh2GPuWT3I0
STtuK4LsZkSbnl7njhJ0wy0DvAC5KtX3rSLPm0lbEOimQXbSdMloxiNcM1SV9quRiDhaYUFfKyM+
9Lc4RKpIFrO+zyBGoHfX6XYQFSqSp5n5TkdXlhOnxXjv4tzs7Hiokw2mpQc0otA/cA0aeOmyVvIn
2AbnWGlr3eNOEV66NMDeHNR9BPctDAdfEQEgDaWaMPcY1XvYNX3qtmDzTnApooMpPxhF4hgqCIh6
fQQewQmClILgFUYGU4t4WKjYnaI9GsHM6UTgp9/PPb5po8C4a+aQSmzcbKI3jP3iYEWI3IcB+41E
N8Zp6oOG9ySYU9ND/jG3El+OzsK8z1D6NWnWT/hJKd/OhFr6bgqpdIFdLTe8v4Pg/eEe+bNY4k+g
f/tHfcRXWc0N2MDuL//73/4/K7R4oJr/YwPN4ePro/wv1/8O4Pvnj36Mh4eEbOu/umiwveigpiFO
K5KiGg9g8Z8uGv5EI5arG4YoghpX+Df/20Uj45RBMhQVxn+yihXlTxcNBhtJ1KEfS4qi6zr30D/j
ovnDLvPvvC44dv7idaFMxeTwUg87Y1C9wDqmpfKMbjOGj1A3hxKPGddLP/i0EBX7h4r7N5/R36l9
+AMj/vde9y8YbLx3bQfFfNgNs7+AOpau4lgei/BZiuiNqWXnpHXNR5BVrh7qbmtMa6PcIvb26lPd
rVlrHGA+lDT/iIBW+qzwLLr9Sv00QlMeseoYFoX36VufOuyTdg+U6Dx9/uPvXTb/rkGID+0vjHvD
6oc8CaNhl8abSfxJtM8sfmevp86ZkxT0mPl19VVIv/hNhi9JX0ehu4xnMZltazpa83nk8WNkR+Et
/uT/HoOLcsEOvJfkPa282zq/MidJLTYsuS9DGQjsEVmjRXralu/1b8ro7jGo2zBnWReH4r1FD7FV
H8qM36wg+3mUhrut13uTu7gEy/cMcuzQgyPp0kXtJG7qFSfB/kTctVsvSO1on+zlGXO0VwYvmqVS
Gu7L2U0ejxPP0HoTSG86xaDZczFtce0aynOKhWkUvTF7sSbm4JgOzUeVNYlOitKHE/FSM/QHgs3Z
9r1lDrsl8aQ9TBY2dgLFwf6sM9sq+QWIFcZAcOxm8HqTzaCiVi7pfIJ9Qamsoa+z5sYLDjg9GrJF
re5AXkrwXpMowtja3etiiySsaGupWtMBJanraTjX/ckMWQBX4rBRhm+ddkBZsPthnYPyfNA8Se/N
T3SWMS12SmY/azKK1Wfk9s+gJbT0KVoO8LRBojAK8TLLxe1DB0lpVx7e3e7OwVFvOejPrtqcKHnl
l7QtIwRdoj4MlOK3UX/0NtnDh/olfvWs6hygcCrrcEZQlMGtYXhHrHGkp8mAUwwhCsrbF+qj+alG
2VuxavlgW50i4/V4jV8nufNrS3oZdZ4g4bENVnN7QxVyCJaASaQ0DLBNyo9dOMQ9vALIHQEmiQ86
TQmzNqtMc/mcIm8y2LkC6WQD40bZWjF2qKDKfeE/lsdminY0bRPP9x4jspIedUQj694Ofu3L/uC1
G8VD5Hu21vJW8y1f80XPch8wL3WVfhbxfwLplx4U93+3PKjoTfz+39DdJ0alUWda/U64ZudgW2+l
dXRSjtpB2RbH6Vhsi4N0znf/+IaWHsz/v/dqf+kC4CxAWUbKqxX7/l4fm/N0Ld9hD6w0Lzk2x/xt
vhZeczCP5f/tKz7o9n/z/oBIw2cgMbuTTuI22Or3ZVOvolN60PfmSdtyctvra/nFPCq3/+Q9kvv7
D97l47P+m9ccoPpKk6T1O+VU1w5heCwUcKGkF+sYb6cNPVm3CcEdBfs+b6VNvda9xU/X3AJbSoy3
/J7fuMqm3RZ76wvM3745d6fKj3fFOQaskIFDW0fBgZTUBMYdYgvEPhflWh19mdiW7IUpE2EnpgmT
rR5kjdwDhY4gwtxDPmAr6j8lMKKXeHKZOwCfq2eXqUPiUbtlo94NorM/lv4FNAduj34GIe9or9Ve
XuFmr6d9N1zEhvO+X3UrDWQxpo6jNVKbuseajNKW1fb8OzMp5W3fMRLOvxPGPGYFzFh/Mckxl8pX
+UVkImQ/LB4f9VN9tHa3dkWkiVM2mV4Gx+mhW3OqgdrcvzbkRM+QOQP/YayiR5CX3PACJwZXDPc8
FAjTZdIKuRY6k8pSQg6pW/ehb8qrOt/29Y/F6ltWvxZQ/q+seuvQ0YrfkLmosTaT9fQlH8ad8JYK
jgaEBL7bChUX7kcPyPxH/IQ5vMGkBME6c5uv8HN5Gw0bP9nE1vpzOosXfHUsWrspfR96xi1uo0Bt
gnnngnNtkKKztQgqPQD75nFBtKiG9vIVH8ngrsN1fVfqi6U+niNYQzlSrtvdvIMlML4g+jyJl2wT
3ZTX3kttMhTcktmhXPdOw03Uud+M7l3dJ9F/ss58+tLI8uhbnRNSj8q1IrsVay/pkY3iZn66Ktac
wL3FVp3Fly8j4y7H9DD/eOkRr7foVHuIIL51En+j8y50E7txYpcflD3y8omD8+q19kjg0xbKxWdL
bqLYlIUeeOhtDI8aatvc8harDcY1koBc/C5Pbqh2L/NJOobvbbrqrEsIP3G+t9wH4a3gvFNmKPe6
Mxef4o+1q5+qt+aNi6DmV+qpyapZ3KZdE71VGdg5mtfkNifRX5FZhxc/ZzsdSI85bIhVdDfaHZzo
RADYLp/BGvFP+QL6o0fTlp7E+Woy8b6IZ5MJQPGkmb7yJG6ES/ORHLVL/Spd5pO5FzxWaE/Zy17t
YMZ0OztxF/umOzClnoRX7G37x4cpOCjv2/duY/G3iQM5hUu1sJ8e8InYb8Cg/P5Gzekq8vBS+W+T
8zV5pk/78jdjj/it+4jP2TG49q/4wZD2NQwi53RL8vXx1UjOb5ctzyyXqFxrqx+psupiN6EfoHYZ
VbejJ31CPCxcAsi6reo7elXsalZRfbg9HXVhe2Hr8xPX3cQzmHCYym7OtmzLL3xEDIYD3+QRylfx
wR/cmfrosFN0JNB22F10v71WB52I3LxiDpe7wqrccycyPSed7VUR5+89tP5jeImFe/kOW3Y/MOwE
UZq74+9INYa1mbnwZUjkq1bxRRoVFH+yfIIZWuuk7+Rr17iW/ITdkr6RXqQXZa163YZ+QHOVtRts
gkdGy8f6SBTpLuyW83gZvmTNJjnXRk5Tu9yRKLURVzIaJKHQLxh3+YUiR4LVBIALaguhF2ebWHSg
wseQK629me56hKjebaeLpqybdrd0Z5lSABFLcWuD6TEyV14gHB4n3EurSfLGaVu9FNd0F+46gpPb
srrL0ltlfFrpuy68GK/hkr6hLq9RJIMYIieM9PYWzr9wLovES56zSzZ1t7bIPlE6vA46P6YRTMR8
H+vkMCU2G9TInnTTQ71g6AGtIPoWXocbTMKXIatyp6zrx3h8b2BBrGSyjfKDN8cPPrXrn/zHfDOe
5LN4nk/5Mtk9+z1Cvl/dR/jWPQ2X8LWGKzJ2K4ZznjzVOJLgpLAnlL2+rtdUyQfxe5ittAIhi21+
hdmX6s5ntdlEKRgR6pFLu3kieed0V/On+yZvy66ZQWI67Ptjd1Lf9CubnH5+VQV9A84fuUuGkA5b
iTUCvM38EcenYViFw8aSqanw1afyG+zZgC0ZWedq3sXhM22/Z2kjvOb37lW9iFxxg2bX9BywuSVS
aH0SR1eQ+Pl8HgUHuVNFcNrvS+8HuKIr0s58huw+yYEaw7Sv2AqTgjpY7bdiOYRVQWFXIwlacpCb
6LnKQPJj9uleVNc4gIdcZjtm2WaR1ZyaFjLrKZf8Itgp3bmW/IrgHE4T0Wt27J5RMfU9mJVTfaXq
msnfHfQ+vpsM33LvFLNTzS5SRFex1YPXA9OTEaEbwrocdhQwgRUdVW9ioppzhTE8f+PpxlsL9qpr
XYKv8PthyIY+RgvNec7fdDSoqPez2RHmzaD6oHvA+bDLHMOVqDAGBSGG58/GAcchA3+X9LRYF63b
EQtjneNnmvzC70rP8p7ZOtdetY6aD0XZZcE+Vz+xFwccALUNswzOdlLzHDeE7wANWuM6xScCYJ8M
5ESrhqtJO4WUYPYpkX/WZR7Peg4s2InSe84wXZ9omrjx2DTYwHS+cJrvrI0XQhotd72wU/qj1h/T
i+rFT+mHdqpelfI9A3lnly/xtTwpz8ES2lJ3RwIsN607PUnvZ9Ykr3Oq59gta6+qOWnBrY6IaIIx
ST2EGC10yH4Su4LtYo7Uziqwe0aaDF7Ii+1CSbLFYXDEzcxTb0Um8tw8xv7r+TMsL/JVI1YN+QQo
BLi9W3+lpQEDjfkiHcRbfcY7Uy0Oij6nDrriOVxOl/FLmVkmbC66OvaGbIPXoHF6nwsy/Sq9h7bo
qC/GzfTbc0Y5x4qkMYENknHptXs30WxFHxXJqnaGemuqHZA2nGCokciz7TpZ5279qRL4fQafZO76
a3HJfgR4fAeucJTYB/cdJ9xn/JvsAZFgaEEbfo726UtwBEsgKEyhHClcI7gu3/WLxZ4MM0f12NjI
MuR8vFd0lNhMyRtffOLHbD7EFue/4veGlRSkwy4OkhHn/GyLvbLWzeQivDJtf8ZizhMgBaWL9xD+
2jFpDwL9S8G24bjUtnd5cumkqPxRGIglFvRfuKI4riqSvKrwJtUffZZ5Y58fMpyhHKct6RV2nDeV
v39sv/+psdj/Wb7s+EHu97f8fyFZppHJ+geDsZIaliz++LdzMf7Jn+kyyfoXcqsyTIt/nX79z7kY
DbCGqtC8pciSzARMZzb1v3peGX6plmYZkm78mTv7cyymSv+imYyxTCZqFslg1fhnxmIokn/pM+TV
RZ3CNJ0cDt8FLXX/9tQUdAJGIdHID5EagTQwVAomHGg7oOhqMW3HQ0vpSay4elWjZt4n2eJawx0f
oQO0pixUzwlYN/FHjyTTPJH/hsvf6/P4iZCeGx+pFZTiGruLqn8gHo+SXdYKvbIJodplS4a96s9g
ctKCWLHauC3kPm6QLqOHuk7EkRAQbocQR0wj4SRLFfqscDDpLZ5MIb5lraY4QHbG/Na24E7OOpGR
fC9YavaEX0QX6S1aUInDIm0v0PXUO2CbRNjOlpaU+C0SJQemOPXtmmIBjbF2KuRs+XqYD4pkF2Ob
xwcpbIDT6siTqKoWzKuatMbE+WTqk/BKeSISgz0CbfnWK5IBciJBWIQ0xkgEaXRgqY9G+rgGiQJp
Gq264tDCYuLMMmilAvsABwskB5hE+g7pWiSAl5R594qMLBtHymziaCM3WtmuQ6mS229mlFW4IchP
qYfQj9l7uFSo0mksjCepVNhxmWVkxM+QpUs3FzWod7JJ+lZXx3bVay0Uddq/C2dJZPU2ip1R+yTw
8N+rWbZhno7OYoZaBcuAzEEhO0kwChBDNXgIPzEeN/ZJhVpMbkHxTmeHeQtjjVoBGWeJHpuayUWB
5cF/FDwcw67H5JczM1b2mDgSUttTRCWJV5F+e4zV4ECzPMcICAFQggZUQ1lAvHPxpGjthUxGFWxV
wspovrUsrI0p4cw0luy5uPI4vGcP24dsTKlaewTxhf6aY2ycV71pxOzJwVyXzVkzqxC3k5arj4ul
G4jmulA86L/D5ZgvbLFasx27Y2bmUvpSK1hHHbMOoCmbqi6bdGnrkSXCE+hN8xvwV6pSi5BMs8bJ
J61mexipkiSdgeRDTCXXDJccVTeyvpvdfpGGUX2TuBKUlxFLJlJt0eSEvYYJrzVTKinWCpy4qaw8
Y0MS2eQC4dZdKzDYzGpDEeQb3FpjdAaSoFDYlqaNAOh8yDXiBkUoTe+qgpsVNZjWtGvX5zyc58Kk
dMPSwyAEvq1iIR7FZTLWVhCjGGODB2s8aXLMrlssYMRj3K9GZ8Dyj21DWRpBem3MnmwoDS4W51mJ
dz67UwY2mh+5nKnJQTQajEt0hoXmnLvUWEMs1LGuCxBhKhwTkatq6tRQ/VvAVaf5J+1bVYFLObEU
2FHZataLNYgW+THiL/H8Y0RTqX12hjoiO8IPTkXJTpoU4pYt1oPWUVhcVtq9MpFVAT/PlplymE71
wDhE5C8EE0gysFi/yh8W223cPzi7214w9ByVF61fu+pLbE6raR4b5b1SZk4zioUxzDGg7eq3AHYV
RxGpA03c5daQPQ/4o4CHFkobexkeeDhaSxc8BaLGXkCVAzUnOiFiVQwUTEc7C7gxZ8RZizlKKoJh
ncMSJI8zJtTggegk9NrNqoDhJRJy3I/kDZ0WKEDNHFhVb7lQmNw9RZywqY5FDae70cbKq26WMwuj
Fjf1qp9JXr3SnSCUQOdFlXNMUM2vOhUa8aqeyNDd6nKe2aLiExxtep3U17wEHV5P0rRR08hqdkFK
G047tbBZFWA0e/qPsJslNWefIoxDbaWXkKdTm3ZPoWajEA9PAJTK1zoMl6NSxoUtkSfbaZk6nFqr
xG32EM9PKqZNzv+MFuhPiOk17CU21lFFsg6dXXgLF6F7S1uOAMBTFIvJQ2Mo63HUzW8RaibHYf6t
TZ89LUhYKrb6KDFXqLDkm1IVnABm4lXAqBjezdkI2a5lCA8g42svnpb0Mkpj/kPLzPIaSDGuW8Ci
c+Xjs51w9y4NgnnARazgcpErXCnRhFdonhEhOTc02oEEcfmZCqn4mk746Jh01ZiEqaCdrzL+mYOO
3mgTc5yrzVxgGcBnqwJMD9oefK8Dnd3siAa1ESPoKhD0A/WLfXnSu7i/lpIlZ5tybEW+lKY8zUod
+YGM4bOHgcRcoqiAOs9lzolFBA55FpfslqY9H8ksYN8PO8lEcf8D40ZymxIk6FmjEzVCS1uzABhO
R0btXuZ6TO/hg8Lg8R5EJ7BAXjthqFaHupLmt7yY680I0vgUiibrQoiFKg+l6GnqMmFLUUC4x5XA
+gNBZod/vgmuqjoIu5lWJLgiAh9IqDWAycmaZJsxkOR2RXyQw15aaICuZ0V4w7TDdKxXrTNsXQxI
WWcexjGat02K8h+19JlQbaO+mhj08KDPdbMjNbvwDtr2eSDEauvNLBxMECaOPGryTle7a4tdl4tM
TgEmzKaE5NJiG4VFxgiqb0SuZUTgkQ6Jb12o1nEigNltw/TSGG1yTYmkrOHkM91QBMZxfcMECMut
+YprKHuTZ7Ru0VS5diBvbIO5Ct/EBVOD3S/jUZ6yeReMQ0Uodsw2asYDZDTCeGsaePFiCmyQ3WRy
MaKR9SWpW2rycCYaTzqNMcBc9BqN3Vh0u216NCADB5GdqlPyoSamSlgMWK4t5o1gcaDpuUIz0bri
vE0IDOLFAOBn7sZkqdd9MTMY7Zb0ORYGOhbzgMGjkVhHfSRICHFD+gjwUdkj/OQrbTMijVZDar3K
sK45sYTS0cAvv4Ew2Tlqt9DmWSrWkQIu8yMk9phmoHSroDMuJAfVFQj5flflMpKEIVqXRrTSpyDm
nA0EijHWIAvKaVDK/JjFdURhRnauY5X4HFtNTn4QxMm4chaRCNH3hWERG4yKHYsxRUhY61bYB0Sf
fAqcJvz6u0Si0wENvzZ3VhnF68kYjFsrhf+DujNZjhvZtuy/1BzXAHc44JhGH0EGyWAjSprAqA59
72i/vlbku1ZPYuaT7JZZDSoHmabMlAJEAO5+ztl7bcIHUKXdTm7hX6w0LF4FYoRTwGPJckkbvFqy
B7eEhFoTMLrzKtd9jRaDT9+G7kcSESMAWzjPVbXczZNLJY2lkokb2OGzF3AkNdivUqcG+Nu4n5QZ
vsZwcfeRJ8Odn6cogR16FFAoIcXZ0VeDM/5Zt+jiE7bVQ1qkOevtLLZdjW0NzckpN4l9WxsmCYEs
HmZwVZhgqLRwnd/5EkJ+YzGRWnRY7zt/rG6x5F3l5/G1l9s0UfLAMyEZFiYyyPd+6HjyoUqz9s7t
w+i76wfpZ1n11SORMg1JO6Y6DF4836bhVFOWs1tMLHYax1qBEepbuTjth8bFS2wrN+Dm2w8lUBx+
4ql70uKKRWSl2YAt33l6iQ+Qo4GXFXScimX0AagGxWe5yPGKDkCYBN/STR8iMrzIMzCuudScCW9J
jlc31dLjsuIWMbKEWK2avFXAGeNB0yVqgxvUO8uxROVIie+9cO5NH0wH4iYb+jw+yAn4wQoowQyC
lkRcYYbqDMuH4OCUJxaSO2IDBCiDBFU4hWBMyQmMKr+ELhT/sCzP7BegMde801k9mbSLYRwOlvXW
oyu4CfOuv2slYCi4SnW/Y3+lNQvr8ms8Mzh3tV2AY2qbFx5rvW4n7XEiRRdQzk6wKZCgUg51jIEn
X9x1XkrQx0RD3UxRda4UZzfFcWhfpWAJRUwNkGRBir5dMC2UVC37GH3PinqIUyGhFKsoxuTVxj2a
6jjRN12dJa8DgFRO2EG4w8lUnifeuXYS9MVKtztaBA3vEN11uCskbRl7wZSE5C6kAqGwWFnCU5+j
oQkRgGf9zeyyxkzDID6hyh6Odleyd3hlsUG8Xv4A3XwHPG1Gezm356LMzSb2yW0Ubl/sdNNNN87S
3BvXcR5rhTTLzTP/WASL/ujF3UsZg+pBoobUK85pQC/aDjeNVd5WHL2OkSzRJ9lBuYdxXuJjCrGq
LTreB4yQnxy3+dhnBaZ0wcm+71pcoEXPgjOVKe9jW266eJLkaxbtYxSl+UERKIkaAKMe9uvursGF
y00aw3nTwntej4gjAeURMSOiYDh1NbMpQwLrx340n5sgzm9UlnhQmwqPl7z8ZFBkcypc7H1AwlK+
0nCHxw3ZA/bGyKXepd6gbyGiOzdxgk5rcJg3Q5uiMZ7xEItUPGWBrp/LBFFehPLyI8vv5xIjyT5K
CqTjHmcbyyF/pAEq6xmNz9jr3njA5oPN6XDrzW71OFe1T4Yh97qVNE0nL8wenAByRz+UxdntY3fD
YQD+5lQ/uXhtkaC680kZslvs9lr/Fq77I5cMAhcH69m80GC0Z9pPxdAREmOxjfsTjWvOwyDaWMBW
UaPSmzLPyR9O5XKYF5rq3Yx6eCVFARwcUffdOJYAEXHthDsNrPTkQKti8LTgZMqxbpGq5LcE1Rn8
mf5Un3U9Zsey88atzIPmiSqffByOGdfHeiwojRguTfF8kWkdXaJKW0+wk9z9gqTzxtig3EEKXv1k
rKWYhduXzoqDt6Af60tSUSdSoVIi42Cr1nomwRu9e4ZT16fBZZv4qfbDjGFN3j9BX/vauQHmDlHD
AUmjpupXVQImTAEd42bByb6Hr0W3M4imR7DUULK0TI8kWJQvFLvDp1nP9kMIfusmc2u5pcNe3Hex
l56wgE+r/JqHyOpQ7Lty6u98wA80X6dXl7rgNaiS+LMWGNmYNvtbXk1Gt2wx28jr8hOcPfdSVf1z
hVvEaTOiwYZ0ugnsqXnLvGE5sc30B8eu3U9JzxDtiqq9j4Zq+lDzsrzWA7nthJ1xqovjntSA1vrQ
EPO0TVSXn1FfEs5GHf3mxRwI9IxUGa3befDdYV/NXnTjLRO9WZtCu9RxdpK+j6+oUJdiSl1GQIaU
vEKQ0xWi/Ohk5X2kQpnO0+AQ3CFBmu4N6/CpJoICkXP7vATMTBYlWDsj6CbJhKg9MPHNRO7wrcEW
d+yzmm7HNWqZxI9+U0cy3ASlczc4XbiN/eWllmWzNWUkWKVoJyStuWfBHr8vrUeWhhPVaNAjqY+4
Tq/RyBAiXFc5R38yD27eO3tfuMOHBAzj1qmvm4oXTAATCRJMdN/sQzwYz1XgXYjjctZxKaIjCTrT
CiqFXktNfGtSAyjAGOqcA7w5q2qkrrdsu39ofR8oWpoqhvvjHBTr2Gk9ZJ9R0xJEk+eEucg7vwKb
2ZJEs/Uc+62xw+gQ6QTsM9/ESqSDd0jbpD3gF2HK26DLQohfHtnP+xsk7vNlwYx+CXXW3gBCoPZ0
ZMtBI1YnfvjyVHREjytZNxw8xTPGBLkN7P6UOJmP1tHun7HW5gwSEusZ63PxaNu40+ANAw2NGvfz
mM3LuqyBLyVlCCLBFZ1PS9lLDo2OovsuJ0sNX9w3bGDxDU7FGcA0UWmCcvc7AXDy6pXK8GvSIDzl
RUukesKhbVMRH7ClaQnNiHfx5mrK4bTZux+FXuq3fGmYhWk6jRv6Nh2xnF7z0LY1U1zKIDCRfnad
viVudPAjnBDETHhfbNIimGZYagtFzuN4g0fMS0bEpc3cDic8XPbawOvb2JgZ1pSu5QlPQv9apO2V
Uzp6D13cOPvcwQ1p+yr8wJZMuLT0srdUhki8FmxcFfpDzvJVeoO0FE6MHSIOSxC8Nlric7J7BBCc
gCkYVZnfgvwZbtzRg+4DEwadxGKdRic9M8cdtiXIfFRPy3hFQ5ckMUZkaQOBsElhC7m/HVlJ8KKj
K1Ig2nUwbra5Q8cOnUFQPCRT4jDNu6IO0g7vrCfVWxvXzq0eCb5qppoaulokItaA9zZJm/Ij4abz
2a777CBa28Ka05gHhQ/kPM8lb+pUot8u5xLPBna0Di/V59mN54C4Kp+pktHz/QQb/pV8PmwIBK88
uwQ4iRWYkvaco+dDDZ4QlDLLec8GgmQKhd83DwheuDJFIcmEYpJKrM302KX6W+iL5baYlvEoYtoy
qxog9d4vIr1LiLrEG56QFUp5f/Za5rzQD4adVRbj1oss3dLPGRs8G2Gpt6m0rAs9U/pgGIIvKp2T
pxgU94qus9rbxl0AIZResk4Lm7AnTwI1IgHpMkI7vrGErR9jqDi3QeYB9fbROo9YM1d1MOB0tQig
2ZmS3TBIR2yp1O27qR6ghHvVVfWW4n80sGi6FNuJAC1AjkAj2fmEZJbilU5GfQohlO58v8+0GV8c
RNIIwaXEMRbqHqptH4cXnJ7z1jLxgpAluLY5MzJW2JPwiHyrLNa/a2+X3gQNHXTryL7jDfG7mLL7
qm/XEhPgZlBXfzaMpyfa8FNz6PSECIjXF459aud7EVHWLqIgQz6NI4qjuN2Kok+W3ewP3Rev8K7n
56l33qzOxM+gf0nrZKcZX2IiDWhFVXoPyAtNuoMc0FY1gZEu4vsrlZvmTzgpIiqhqqSIU+a3McrF
XT9y3hSzy4nS0tOT7u18W4Dl/17hcfpmJ47LZfjOZ3Sy5NbTYb64Xh3cQiqyHAp3rAnai9WHqKJS
B/4p7+3GH5ioT9HR8yza471Lw9ixCcghw1Lu4c5iO+28lqjK7qLzyt+5PJ3UqYpcMg9etBeKz4VH
hE2dcOggE7p87YYJeTvOqHXRkPZmmuUW+xz1CegN2owkBxDVd+Bo+10n/a2VwgKia/RVt/0dqOUM
Q5TfOg+LrF0EgQ5YsWxcdnGa2cidlmxD11mcSCLDkMTzuOJcgFhqJkcU1AWtBf3BnVjQJzZXziz1
xU2qU51cN4rcugjcZysOr8+Dh/YE7W0UWZ+6SnJyIhPpU5E23yJAOzQrtMMJJIXU7YrifnZqxsIu
d5xjRLNyaWYyq5fmCRsp4+yg0vl6DDNUUbCed1ZlKHm9jLrKK+ofJnfy1yVNDkKxaHq4NDYxQKfj
UMTIXqskoewvZcvUXzlvc8NyQWGu9izbT5NLP0ISZbChmXZeTMM50O6gnhJvc0kGTBEZpjSeZPtj
W0bThyaWZtPaJLrRMI8JV6PT0VpL8tCOcX0bKRWePS29beO4j/TQXxpmvbvasl7UjDkh1A2DfeBw
vE8JCNZJP8CPv8EHNd3RttE8adSiUz+cM7/LvxqXBbH36wkiNh0FvCOUQbhCjnVERSpmUmzcaRy2
hhCLR51m+rPjgP8dRcDJDWf1ccqm7rMcBNroUAhKbfKtcOmXTzIjomKZs+5ot824cyn2DuFSWVds
h9gxMgkevMhBxuQX4YoQFf++VMGVhT90jzaOU8bz6fhYubyU46KdVexG5kOYIv6gFMpfx+y6yLoZ
iJjCGemuqcKRaDoAcqwSi5e4EaI72DP8UiDZ4z6tAS6t+itHOYndz9qhwVrNSCBGQ4Z145TWl46W
wAUeUgtwgAe4h8Vzquy6e4jcYtl30ZyedajG58gJrP3VGIRSViZ00WZP7uAc/rWeE1TcBOnDqON+
i9WnPUDyVc8Moqp9TcPuZKSfHEzg4ZTolDoWDs3gsMpuR6+L9pOmI+1WGFQduwhv23xcTv3AYbLk
x/q+aB89Hg5JsLM+ifQ4mGjQRgEIVyt9nKqYdS3tvR1kuPAF5Ted2rRB6jPHqF2cpR2ffcShiKSg
oN50uTTUEgNvAm4wlFW1w3ocuuo85Gq22ehGJENkMc0opx1MdN3goXpLa4+zHYg5wbDmzBCMpgt5
Und5pkS0rbGEognsPvlGQh7BUy0xDueYrtlVtu5EF8keJtrcXe8/2FKzOGBDKMnvDFI4xPUZFD+9
OOhrrsieQnhJD6oLnRsaEiFRTvirDqQZJHf0dUnabPrk2dSAAlswOixiFnB7qRuwAT3d9ZUsk+dk
ME99mBf3FagUbL4O56POCTlr5xPwt0jR3QSYULHrz9V+SHrS1U1ena9mnwN6Iyp45lRnPRTlQ2C0
+yZii44nLY/pMSXSG3KsJjO0HIcD2bX+LVOXghNgL+nMBvEXa+7fyqwByihk3H6gMZVG60B68b3x
UGYp0FinumYrJLYJ9EpWwRXAntyykNXBZrEFEQpCodug+UsM8pgCNBqQbESchA66ERcAE+PXpiC0
Zx4Ci+5Z+zEQFCMrWzVEK/bdF9J0xyPl3UwzkkOSH+SE6zH3rVV1ForT/pL5KK4gMBMLK5d52gpi
aRCd8UE0b9oWrjEpq+OCFLu8knTZ/MK6vjBULh7TJuL8H2SufKaw91xAW5X3Oqf415J1Ew1lte7Y
Nh20RZNK1kJAHf1amJ6OiiVGZjBapT68Cx/O5cey6UtmsnPrNiSx5zUFFoCnbqv6RHzFaB4wpDUi
HB5cyEfEiYfiEYicAPxT+CNMgsohm3lS8ILWQaKMfXXAwysXOaHC0SjkY2eavNp1wO9fqpYdnk5l
BcdpmssHJnHlrpq86GQxBouOSVMmBrkN9KkNcS36M44yonyYrfPrsidtiL2HJCu+6NfeRMhLF0uf
6I71F5ZM+guORpFn4WhHsdPkT9bcxV99FVxAGPpfZoZDWxEDr2lL/dDyIK2cMtH5pmPW8ZgUHtyC
0A7nW6daambhTiefLSHIJ1kIgDzWeev2tyoPq+9V6Y4Xe1C89QMV23i0Ql9d2ixyPybxKO1jn9Yp
6fZdjmaIFAokjrkmIW0JquHOBXa1nGwaTMFz5uqWrk7M2vAmXTCi65FYp27rBmTxkgbEWIH1l/IV
/Ck3saeDFrN1u1l918XGoiOFFewJMrfyiHly7eElDrrWOubGjeKvxnJ7ijSLp0cB06BEgZEMn8pN
D57LfV2kGO6HOUqgunA0OzhDV36a2bx2wN8QkxVGodSrSpwp5dgnMPyTZKBzauFb9Cy144YByrXs
Fn0YXBIvF9/ckQX9uiSqlqwN6r7moK1G3SlKheNkxv4LR16in2R7nTJ3+cYdM7MBCYBcSmUtcBi6
xdUy2gfoJ4QnJ6QftMIt1vYg5x8BG8FTIcDSkHluvBetfPeScaj+agOZeV7GUb/aBKdBoU18D3s9
k1yS1eLbXoCdgIUXfq1UDWgEcj8rVy/H/dwwqmX0rnD6d3lz65EhS9erofO70rSaz/4wym9D1xSH
oWE4lY3dqzv0LKayOamqAdraFV3zbCZijbG6k4QZ5/am667Hq1GIT1U1vUWk2d8knkO8dKoMSkc9
PMxhTJ8niTjtskKThxRz2BSpoSXcjt7JDge9b0pe2XHg1FvwFK1B21cXUoDFIba86gySkEfYIssG
LoMpN56DbEFwMjgnvJXHwnde8ykWnxtPOF9Sj+cns6r4eQInehe06NfqgFlKUxIERAYbTLglzZ79
bFiOzGaeOHYLxPBkOkKdgOWekRlyxqvMFKsfZn2Db1QfePr9p57wsRcPYepFV3D0qpKkyFVSymrT
WzXm6mhAw0A8IoTP1LfvUM1IbFDV8KrrLnuOiBE523hhN8geqjMIzhdWJPFsGkhbPSkJ6MkMNasg
e4iZobxmKKbXQFRhRgQbtKcXT1V4q/qTPfr+k5WT7TwPy2PY2N9AIo/RyiQ0HRy6rafSXnpKNBUw
XkycrarmcLPQoljz7paoQmjENUzdVrZjkwTqlKSR+PrQ2V58zHDUU3HLxtstLF7riUX3QzaGy874
1dclEiwZLI7RSg+eeCQeq1qTqlY9QwTzoc8M2BI42lxfuiy/ayrEAJ4X14CIJK9XJDnsRyMJzk0b
x+fWacSWxtIXwubheSGPcda5biditgeGuzPeAGzW3YHXSxwYVSvwQxzicx5EAusW/ThrkFzQOS6R
62G9kn3/Ic7z5IepJgeymSTUKhgmcTZ1U32ZSBF/GlkCkPMFzvNQmuEHOoXpRxNU/qGwUiJwGYm7
sgcha4fTrSV4zcgSeoyE85D6PaH1QbhlV4DcKmR+zMIAuSPaRi0aFIdcQ7Ivrba+ZxQF1UChP5GW
zFbhuIjHNJ1x5+TTV1C/bwMxPzYhVEF5WPLs2SOQEctZ1zzQtwQ3AGc7eQ475zbS2Li3LikzN8E0
oSImi13url3YleUzYk3YPw+tKHFQD37HNHhiFjBNI8IHF05SJqv4JovSjzqOY0jYWWo+ZDht8Txl
6plHAzli42ZQXz3vQIYrPq2h4ZKGxb/t0Y/R9FMC2vKCAL5A02nDNWlXQwHtaNUEACUFVfk5cAP5
0BTpXpuu3czSHt946q3NwgntKa2GbGsCFCcxKVTkeYLjVxXHD6c37tvEzODgSTJRGQA52JoZmT9F
VhY/MSoanxU9+mPShQjuzcAJoclwvCj4WJjT4Ja/VowSSEkIPtpd6J38MHBv2goWsJVF8Xe6H/Rj
Y9IwnDWbUMlwpRpV/K1yC6wRYVIs5a0eXGIRsvZYObyztws3436yoqW7RYXj7aKkmrNdBwIHwFmS
ri3mrBueMsZV3dI88bSEnyAkkuYbm1jet71naOe5gsG9BQiQyifvD8AF/KNzZatmlusdLI+QIHCn
5tbzkj75UMCYOtlLdM35adU+I2Br2wUCv5gx7bl0iCXct4xb5k3S2KVzIh8sdsmtqscIXlLmYrFk
YJoScCxsazotDcqNHRMSZOCev9ySPofS2QENNezM4snkU2rTzcYtaE3JuDeEqJkfhe6x/IUO6qbV
OOdNeiGKWBh8go169itUeRs3XnqHb4mixv7gklyoL44PxvvWAuVApc5wd0i2QWGDaKRtRVTCqYom
ZT2PMlH63Geojm7cQkLolVaOX6HN4sJ8MbNwrXu0ZHl0YZQ7QkpoXNd8nd1gyJCBJbBEPy5WE+Kq
cDR0RpTd9OXtcjWQLubHb0FtO9mP2BqtcMvQlzlsni0HxQn21KtmAU9Q09Ygfot8dbJa70oxLWtb
o7xOaC4/0Y9Z0EIjLbwhrmy+AymkD7Hu2vg4hyRBbIyDemYK6mjrNDCYwx7V+5DYwaa33fDJIP4t
QX3i6SDU1cluU0blP+gltZ99INJvylK5T/NMeNmmTOfpOx2K+dtSj87JYLd+Gxxp/NNYVDXYuZli
a1eSCO2epqrhmZs7BfQwia11XWFM8FFGMbIJwcYiVbPsfaHG+YcXUy5NrhuyXM/kuoENGQK1ha+M
lWPSytkZTU1URH19UOwl07aoWsVW2DNueDR2KH5oYKPHFjDUIZuIPiAJrJ1DWhQIMavVQnqtf1GE
Kxli+wTYgzVDCTXfq6Suoo0pSBEgc2waE/Gxb6AAAnNysin5hugzppsmvLTth2cr86r8HsKsHSGK
k7PfNw81BEgLm1zu5ii5ct30/p1JQHScdBBkwS6qx4Qjttamf3RFbcsUeaGt0OyjE4lo+cd9iCpu
68dJtZ+jKX/1W9Hpjan7qdv4kKLuaGmPxKj7hHDh15GtIfieRF0igD6VFTHxIGauKbwyoIs0b2DL
MmjeVrNbRK8sjnn22nUUX7btdvmBvDJgGWQIhYTfDgHgT8p63yDTyKuIPdOSMjLbQVftcJ8Sm5k9
oyGSBqdAHQ7Ww/+6KpH/H8ix/3+L+wjIw/ifNdl7ckvK/K389rMo+/pb/kuTbTnOv1yHhlug7UD5
sAeQXv+XKNvyxb98iVJbe47yBSN0bKT/VmVrOAacTxgwaFv9Oyjk37JsFfzL1xRUOvBcTViW+k9U
2b8aWJVwfC/gYeHPQaUgHA8t+c9G1gqgYGCTLXNupr7pxabXE60g1/SJX29EF9F5vp0hEhJ0kHcs
ssexkF7zAWZvUf/JoHz9rP+2DF+vhdfUd7gMG9SRFO+uxVcKaqnrO+dG8F6n21zasTm1JhmtF1P4
tXeWWdXR5RsNZ598H83NkL4m+QQEqYMMTCujyKojAGhr3gcDx+RLZ5G4d/zp6/0HzsLfbpmWrvD4
Ql2g/krpdw7nYbIJ1VAyPzM0YB7tBGxcZ4QCcnytXEi9mwKcZLoH3k3nhGlnjKKya3X1+p9fBtQe
vjna+tywd3dLzqgv6TUxqaVXVnJgHYYYwkEBXlgylvB3aBQmYiPosdbBTUocoTlFZqr0H9ANzq/k
BiVcco7haSipbURZ0n53P8KUpD+XcRNkLmo35+QRX2VWkMOKwL5B3L2IZ5NQvaG8m5l2lGWc1ZC8
ka7QH7Pn29/fln+6HCAyCqWjJ66IEF63n5/oKVARsW3SPyEr88sLcWAxLlH61jQSq4keibuLFgrU
iRBQeFQUzKiWO4iNBCFll6pL5Xz4/SVdb8DPz7XyyFmWyLdxUTg2L9qvV5TLmegKgpWPPecc4Amg
Wdton9JGQW3RoZurEaPm+dyJNXT9Iv2hTGux2/7+KsQ1xeeXy/Bt7aiAPDcMBTJ4/3oZiepdACI9
hsCkCY/yW8TG7a0C0a2adRxaCYd4MiZcEM9+j5A6XMducB0Czp5fg2zO+rFJf9guIx7sbxX1w3q0
rKoSkCYjwqSwHWInuomMb3lv8TRpwtjZ7smVHpD+Z29FKofrzxhYVfaGVpy/m76OjN78/id9/whI
5smOAp7v0dCzBVP7X2+4pdKALt6Ia49ApYZ+ZZEPc3UERp1xlUXHLkk2Z0RpwX/LhxxRYN/QLGNO
lLQc6daibQ0/8O8v691jIH2XrggtTI8lDBLNdR/4+cGslUyY0wnCZEyKOMISpqlPRB1HOfPoyAMP
wtsLCj626D9wOI3+9Gb8ar+BaQ/8ASyOEniAJCvYu9uiwLCTmVRB17Aax5wnvcAGKOZZfXPFaOfn
WKadeWgTwb/2s8l8iKOspjOOjUUdTUE+3W2ES6Xe2yx86EEgUy+fli7n/Pr7O/UrqYKFhJ3QdVw2
TSlxLdnXFfgnugIZtF1FjWU4b1me3jldBnhNkCLRncvC5E8l9KrpDy/p3x4a7fHlaFogwufJkde9
+OcPNbkkzWfEgdlXi63vBntJPOiTmaXu3Rh08o4bUEVPg+7p1/ptGeZn4sdhThlRhK74w8PivNtl
uAcspx6VqnI8mmn+u8sJRUqwKNkdu4XG2D39ncHZopZNi+NSTA6bH0HzF69eoBAW6BXWXpD2FzQM
DCRi7QMvgFnifQ+s1DuLzs6trevlzjWEKZN4IsYaJu7g+JgI5HXs+p/tTdeLB6ynhQiUa3t4y369
l87cgOSrOjJHUMIPl2ycaJGDyZjAwXBsFx+WGfXQPc3hpPoxDm1FilOm1fffP0Z/vVE/rXjXy+Dt
54nXfLOsNO8uwzUutgLe810yiYQUeulcmEULvU6RMsLNS6LRdyBSIlWBa2HS6EaBaW83AVLRaV/A
O0UIR77dWP1phXr/KnJlCkUepz5EsSxX79aCOHD7VARevYuFGhBBdSNS2Ig6F9yMH9fYopWBwpmD
we0Zasc9dZ9SSbTL8bv4JGVX4RStC9JjnnLYg+p+Ilsuu+fJLrrT7+/iX9fy7i6yYLmBz3HT9/Dc
/fpl9u2cz77ROF87v3gxfu+DOsgxUK1iB2XpqXCcfhNyWnWuaSyjYvZL4XgQNcXXqz+jR94UxFL/
lcVACnSnYiCrDiDgKHQKSB4N4YOkLFuEYYQLLr7ZS6bTVNTD4+jbDYlKqK8YAanBOzG1MC7AEIK3
0nMgfGLJ8MZFzZMvaZPDbHTHcYf9nt/lMNwxGCn/z8H+H05+1+fl3Z3QSvn8xd94Ka8r/E/rEoIG
emladUSvLXNyQWaI6zo3JC0+SL685piAPoYVaBUv/xcfrBUVguSRxkP56wcbTUz1MMgeDUqRjZtA
wQlViMPjnV0wRjq5iR3mHNAdY+5//8n/sAxptExYfQIMoBg3f/1kvxQmZEDW74oYSfBTkSofSlVb
EJZXmuCTjz9GbGjBZ7TC2YqX9Ry2efaH1+Uf7jvHFcT5nvTZDfS7A1Ql84ggpNHsclxH3Q52uNOv
LeWgEKyVE42XGmMrbbAMNf7vf/x/+mRF3XbdiRhw63dbpoOAatSaNqQjMZnQjESQ+4OK310nHfQo
GAwaLue21kH7p/3oSm1797BR4EluOjugzYf/eucrbDnEugXdzle0FDYoPqdr/eMEp7bui31gW+lV
yCPwoYGEDnOQ2xYEFDbLsLshW4Ob85/fC1/x8AnX9TjSvvsW0q7CPBSPHetAVSqQ+0H9HR9jcItd
0qq/D+3knRYg0v0fvv335yZ9rVADm1NLYNP0f78TLnVp161iJ1QumVybeSo1fnrRPY91Y4FuGRsS
gttIAK6OeiKstr//sZ3rd/zrFxHYDvpNDpPXkGTx7q1PFieB61x3gM5MDkopIm9wO2RguTduitTL
sTMbKSkEYpANjVbWPXLM7KYazTKeJOvQ/WDqYFyFWQOSwJkRFux+f4l/f0qvt4curkvUMv94d4U9
BsraCmOuMElmwkQyT88fma5YxyAIne6jNWYgerQe2j98Nf90byjV8Wz7rA90MN49E24R+30wo2qq
5dg895GJwenxMoVrzyk8GNsIHl+zwEgIwGnu3ZA4Xd4y9BUXu/AWwpxnp1LxraoYQYh+CPUfNq9/
ONUF1yMdV8Z5l/r03eZF5N2yuGPY7MC0Zl8HGdO2VXOZAcoXBTSihI7+p4Qv/lHOTnrMI2I11pK0
8eYPt+rvC2lwrUVw2dMBYgl/dyHCZGgs6gJhWkCDlGe50Am6h0pYx1JUTrKZR2Wjf2zSbqxPkQjj
LdErkXz8/aPyDk55PVtzosRaQR16fVreLytBnc6qCawG5wC6mw1hw3LZpkNOpMkYFIPe+F04fKmw
ufsry2acgJ4DbwghG+U5Q/iZ7nnmy5excPz+T0ve9R68e9N810MHo3ytfSqlX5e8uCr6BocVeDyX
E/oWY09+a9lze9fYdoQ5ThUvvUnLF6vSkC6UZZCuR6kq906FI7Ml7i75w5r3DmPH7aJgChypJCdx
l3bcu0ua7KGq6TpjXB87HPRkZrcvkMmZAyqHEeFqmTQuttxLvhDrPp3JkwFm4HnXrFrGlCmMowa1
wG5gcW7W1eSTQO/Sd9+arMJ5shSFvet7EYR/uu6/7R5slJ7/1zftYcl63x0SM6Z49oN8h+yY2c7G
L8YieemdvkD0lnez/2imqZ6+GQmv4I3Gu4bXLeup/aQyBxmmKKQF0+YPD9/fr4pzuEdZYV/7e/J9
68ytyxohdZHsOruqCEuduhyKLtoYgn1Iiss1M5K+I7YS0zXnwg85HfHhcUGa4amtX2BXNDsmC2X1
9PsLE9d16pcnj4YqO63N+h44QfC+RVN68cIMwYb2aZVtLVcIwwSdTxkRu54BNxqUe6jEHKPSHvyp
yN5KW4x0D2bmWh3qEMW/Su2ajgbzlOyO3zepQ+0YZW5JuBpJJ8ai3qpVSCzQdMB0nNrfPE83fFSD
Qtcq/rBp/W1H0A5aYpcNE5aDx9v065s0L0RhIW4Otovmj99VSW9XN5YpQyKY0KahKAlDGRI4ACa6
/AOIMXi/K7jcQ//aX3BYZjgw2O92hVC0k2QxSfdz3UxpQCwMw0n83aM18Y+UGgtZ5GQF4zB9TuTg
EsZJFMvSwItb0pK44NEzn8a/ekYpM+j0R+wOI8+J08fXJlmf5KTsEnMwRXZ6sGsTTT3mQxvRw0Fk
rN0fpnKqyAf1ayt/jrBvqk8po1b+BLqk3lPnRl6quQC7mfXaKSjFwqdiGQCHru06KpcPEokc+S5B
liOD2qK5J4dqW6RVS1aGlxn+2HXmtqlFVIUfzPwvDMxIrdnZed/kwd7u04zfPs9tRnOL9fL60aFa
En7FID5kIlT4wfVhcqir+mCbYBfj0cEyRH+qjvW1J4aLBk8/EsWo65J9hNWYh4UOfulNj8Xge+O0
YfY0zJ/7/83ZmS3HzVvt+lZ25ZwpgBPIXZV90HNLsmxLluz4hCVPnOeZV78fSEpitfyr/y+pr8px
WWo0QWBhYa13yNu5+yyxGMQgz3YpLhHEgaLxUZPAetna0+zB2RPXUsTDXZTnC9tej5FZ8xh5XYAu
2GARmLbJyoH3yhfv8efh36rUbd3rxonB5W96rnfSOYDUQAn8mELtVeFOMdlT9t7IXXe0Phq+FZpi
D59gptpWuXaAecfKsB1YfryfmJvdJX4c7LAPQg5kz9fP3zauWUhyt6AbQQ0umXrHASTEvds0IEu4
8XIfzJRaFJoIkdSKq4UDkvwqaEqQIhcso2wsL8XUUmN0Yn8ABx4ANazSXdgnMoRrVoJbozlHVZSp
n+jWMufCsBMmNqL92nPjbzqeeIgwpb6nZNCywyECJL/8MEl4T9Xz3i/HiJeetnnOlARFrTfw89/K
eRmYIBXPOU/vmmA47k0ELJwbr7Wy5X6oiqa79un2/XJpDbR3mbeM1UM8FAIdMzmhXL7iKtkHSA9j
22yjZTf6CLdu8HTSg04RGj0W3cJCPdi1U+P2NCOvXq+metZvC3l0IrnM8FS9c00Kr7sqnocRm0AY
qPeoeCV8Zbyu9TePbOq3D6oMIHsDckF6p/pYAVBM/T2oMuhUq6RfSvTN5KQ8dkUHQYglbHchhaOV
54U1QCZ/wT/raMJnomKKpSQsngthF+BJ35mlHyBJEzsN0n15jgPm5dzB+4rpBdP+/DA4CXjCLdIT
nSdWUCshXtSD0aGaReVvqZNN7eOes0cOxyIqRJJiL0IpBScLFl15U95L+NHg9Tsss5FqiDswJiuY
JKX1Fci1/spo1oQkvVPpLumyTqoBj7gLLks8407h+87WApHiDDciq0JifOHU6YLkR1cw1yOWGsu9
KWz9Y3bN4qFSYzulrD54EotYZ5WZbC0smGwE8TEmcZHSN65hv5TxzQJoi1mK8W2wD0mAMI2/VagO
sdicYNB/pMNUMJ2tgW/pr6ddZnWD/iWbyzP71lx8BGxuYUVLCPsUG6v0oc8TDWh1onhmrxBi9EuP
bdwNCWslpKhfCZ4cyRdpBCDPMf60h68Doc9qNgBdMv+Q2DCabzBiBKGTp5x4QLIrzzN/imlIHNZR
GOp9MWlKx6+QRgLCHHHaubgCVPmgT7sx9NA+6RNqiB/9GjbafWUiI7OXNUVjbwUfVqIFa1vlnNwS
AQf/RmLywr9AWVuwNYhId8uroOYOhNby03tanIp2zIqfFoT2fBo48J8eOAYjjwKhE8vRf4dXc03/
L7Or/ruCFt1/BjgWY4/hWCONwTaDiSdWXl3inr4FGNtXWztkDf0ogXThj9g0BbpPtA295mOHbxAg
n2pyI9gZBgYxIGPx/U074PI4ymZINR2GkLbZNUAB1DfdIMBjZ9sA6BxhwFdxEN7bIZ19c42NFYXa
5y1hwcX5d0+D+SsQKpTwBKe7eFFYiKyWqIEqCs2g0ftoRBdgvqz9GnrJKijhhID1D3FIrYGyeXK+
7PBxSR8sn2QJSRxsdZxjmIKIx3E5AJ57AzIFTQDsEuaJd0qVXvc1RjgdTGjudKWTAcKkZNwTWJYO
+JyLUNOV1Q9xfMWCLepjM6F1tZISQDn1ubH0vAvlGx4b2h4Tur7ryI11jKtQmOeYsziLME8sfNAH
VFGfDjaSC2ca9lFl4ddEmbKR0YesnoLx27K0+rx+zpXw9tTh+vksTzPMFeC8GaPeR9GMpAdeV+2i
O0TPxy86KTpReD4kMBIO2ZqNtHW69JR4OZ2rz6uhsGp+TXVwazjS+lLvCbFIfRYndawPVfS19PlZ
BGHM68KANNFThZ6W3lJPp15pmXEAlmRCocD8V6/ONSIdN5U7NbgVzsWIOxvYiwoFTuepSZQV4+Mn
d6beUX456fUQOrNuPKECYDCXSYbA2K8uH0M+CkIg72nduCCVfzluFLXhzQx/MGvuEiOoDXc94upX
7yIIkyhzNHY7sitrzwiJtvZTXkp/fOKBm3D0seZo2YPYzydwZDkHu65uCBCTYZf8gqJlwBkiOoem
11oEuLgS1Z+OvlTlet2Q1+itFxfQy6ftYKaPrbynEVQqMAjdqJmig9jmcaYPUAcLxxSKuzVVITdD
CFW8lxyaT93dpWYD9PS+gc7GNCACZYjkK6a0etbrReF9Ua0RQwlKQP/OgjySvO5z02uIjUOnl7lV
Sn0sQ4amrrMDdZrzI/OQSl46uuL6KcioMyYS40LXPlTgkxf5waxhlSYPGOlajXwfFk7KVJQANAVg
q2E0+PRitXSC3A++jMStj5kqkCVg/CgLaIfGBuCy7P45LYCfF3ffqnb2+rsZHA2b0UaVSReqM66k
axuUHLMcQ0rRX7qydU5oaYQEgJ7ItuihxknEsR/3sDiaQze7qKkdn3OP2GxKfh5Gk37IHKmksLzF
oMYdbhqvxl3+YsDBDeptkekPxHcbCP6l06OxBGuFPTiRWoH3b02XjjoBA0kSLPEsX68KvAF18zKu
Lf3Vnj9C5SS75bGpupKv5lhtx0/OUZuzRYw6KvkYWca28jalldTN8K58Ws8FUjV6PftC76JnQEiF
/zFfy8rB5F5bcE70cKAh+MiU0gftEqcGvP6raaOmNjdk+OECk65Gtbm8TbKmaxfN3EnNyywL2zhq
ViJOBQpflqHCa/L+Mr5Xg9EUX/wIftdP5TMeIk+FsLu9r9qq+GJXmaCvX8PQCtFhQdmmGg5yqjKe
OM+cNmfjkHluElo96eckEjXCQhO6UWBcopoyJyo/bev3H8p0WebPdVFaebHpmwhlOLh2qUkaBkSP
nOtd1KVcO+C3OGUMG6Sc4e5tWdBelN1N4WzyR740CKytZ7Az/bRRaTBhOl/De5229USTyYcmZ2Vz
vUkzFhTQ1MjRrPsuM4sfMRbgXbOuMUwO6hVzkyqJ/jrc4uoGucBaZDtfZIPTvbd9HEb6fTWUAbZn
HfpZH6WkYNUdMBHS46PB4U3JtjZK/Tc7kxU+pumc5sY2N80+f1+1IAW9A76ZXrtceGruCot+/BJZ
cru0TRoHa8D/NlK49AaDmTOySEqk0yGI892ArIJMwGF1QmmuWeVWBLb4HR5nOvCNLG8d8ZKSAzx4
ypqfQ3YVmz6wGHIbIyMS47GoV+ng+hJwpZfMyUPbVg6q8HmAFBYysFyH8lt8iyt8shyE95xVBE/A
/5yYqcebHftMId4KLU7maAfIbEQfxVAig0ZmVE6FLKGKx8777C2SdePGQdNCnQuRv4MC1Ot0FcSh
vrZZT4ccTFK9Hc1knnkE6+lHChHaXgrHYEEickMrVl/KuIC0hIynu6nTFPqz7FaAemgKh92bFJO1
TKg9THa7Y9GCGV2xUEgml8frSeInj+dCxu9c9pWlz3prpixirZ5uuqYd6tPbJaz10BlnMyinHYVf
NJeun8MFIIyCE6GvKh31SfyCBj4bDr5O1FxBicDL8IZ7IkzhFUqSSYGCs0Q9pNw0atChfW5BI8/b
xMv1Aay8kJ1KvFJE9mh0zKD7GswuHt0bt0wfc1IIjHzNZ7yEcEuuWVbo6YDnjb3izGgHwRP6VT8w
p2ZRabBIkhsIqu3S3kZZD+RvhV8yjp6aeVn2oqg/Wp0F1h7VMqaNqMGqcQRsVM5VWYHX/NcxXrjJ
RIycYcTreXm6xhhtG8p65bpuW2ya1oM2SoeoI7KJxWeVrRcc1PgtqwTEhbHcY1iOyVu5ID0lzl2I
PfxDY0DuwXAa3QDiWf4U8roo88lnng/XoDJiBk49w8D6oICA6iHqFXgLaxgZCZ35xF2gY541C50q
mF6ogyowVH0ChgGg7/JY0q3RF4rZ5IqYR5YuNchp0iedhyUZB4TXSp1oYdezNCVSHYYfXY7VjFjD
19nwp3HZO0zwNG5YIZ5/ix5fB9gVzSsR/uzDtgtu/WGuUfcEnRss8PuMAYKwz/pBA9GOkD1ah5Qo
ZHOgRJci8J10AgG/oJ6+QpzSOKgo5DXuMfyNqyNcpWC+r9DvQwzAXaxlDxbfWj6RWi21sW9L35ni
i5lCcx1jWQre+36qE0P800TasNiaQ2TGBsVlf0TLLpR928AUGFNEpeK8XpADjzMsUQ/UvY2Yg2yZ
ZzD55WQ/yCBDVdwoujr5BiUH6wF7KdW+sCYfb5ouWwb3uHSDMdyC+e+D9wM0FfZlW6Dm4+8nQPXh
r2AZkhBwfqsNRW0gKwgEJlkKw3EuiVjQ9PNKFNaGY9IOYgyACxxghJyQyaBGxsyRPCqXNq9Fv1Fm
V06EZMG35xvXc5ZNGqCznqciwdN9xbACfeAisMOtMvTRwbtUFpf3YqPKHgDdOqoKxaIEg6sv6iHP
W26e1v/0lEPBzde7apoXyo0j1SOWRwz4Mn14unLDbtep5nOe+7wllDPotLoWuV6LhtXV4p+UDapv
9TDHEJ1mW7/3HRoQ1TivHdXnlbnCiWocCNqmxwrbRPB/GJf4olNrRCJ0tECvsUmuOkpkyfvShN5b
rXJDlPmFGhY3dTfAm3XIoKar70GwHmES7X27mtj8aZljI7+ilsFVsqpTiXSD6KWfAo4MeMPlBuRC
wJ5J416Gv4hLGaFrqRDD2qZoS07xmlvZmH1iS7nQFoA6NmJctQ5IkWNgz/l4zQusxuswLT0072KB
lyjlE7dexBb05dT+tHy/b3+SS/TJt8ir6+Q+TnzBMkQlo0u+dYmhcfSQH3Gr5ryAdY5x5CL0fSqe
R417WgpkML5WY67LX1NRVi5geTRUkz3+8wM/Z89Cvy4RTjp+l9UgJKv8sXik6OVDLmkLEI4JNAvw
1pQY6kkQSBsyBnKjOoayCm3Da9zrzgr0SQDhpOBVPccwdpxHeSJqB4sMJ5a1hOKPOC6K39LBNTf/
UNOK5IW5T+dQL6ycr5M9pfONsPRtI5iVDl++XMhFMVdkU8ChaZFfQJXxsbRl6qIT016meg2k0qEM
4o5m72J/5QigixRNvcq8KiDJ6MmpRcn7znsy6mBltpYuaNRu1bYMRmcPg5FJWUOPQ6UzBSzM6Rk8
SBE486l55DOLp1xk5qNs2fspzJv5qQaQi4KKiZQ+l2gDFVH0EAtpe+7al92M5mU3DOLzUsVU3AFa
Vu61QnCHafMycqxPoS1B9T+fqdhjPxZPR4Ce8zZQQTV/C+ywlv3WAsylJy2ce+Z6pC/CY5Ny62kK
oskgMhuCXQ7pEj20as0RqE/NRppzx6lp2RSD18owcyZDxI1skb1P0dsotlAVAqPlF5Dbw+PtCdpI
M1ZnGhQgYDsTKp9qedRhyRy6Tukg8nxZDIeg5UqR9y4sdJSPR1gSUGyQyv3GBp3dea/gj3mkyfMc
EE6a1hl1dShsqYgdYrMaeS+ys1y0kimNeqGJ4kWi/yi8ku9EMa927II1BM+FmhEADh4hNBDHwbMr
LnjvMaLO/MWIClQf3sUqHvIOF/anSk2cQhK7Yt5L7Ms66n0/lzgL8bxx5LRco+iN+tQawdxxMj8/
tmf+ErXgU5nz36mE+/fp//7bMvH/7X+W1w/5z/bNH/ofFeP1t/n3Z2G/+PztNg/dw4u/IMgTd/PH
/mcz3/xs+6x7NG4Mf5b6J/+3//jsa/hprn7+42/fS4ia+tNgbxW/swikS1/n3wAl/fnPv6cf8x9/
e/eQPSDqC4jp539cEvWv/EcN3nRppCK2bgrNPPgX8cD3/+7SDPcdgOPguXyXZvUz70D9HaAyHTDl
AUoDRO1Y/3ZJFH+nL6sxpKjfAkwEUGf9FeaBRg79p+WmcRwu6GwBOpc/FR/5skWV2hzlxVC1e7tf
qoMHuA1ILvI8GVfbM43lPw3FDNAhUMBuaYG/HApCc+G2kAv2ndXbB1XEX+QkBAgA2KS/vYAPT1//
/xR9/gHt4a79x99edvmfHsq0HAEvwJK+ZZ10vqKUvhE0xHYvbAQEoN7Pe498aovRfbsr5WDeGEtf
X2UUe79kvZ3evT28fNlgfR5fgTQHsAdg6hQ5u2BqShwQLaHCmG4XjsAdahfJjgJscOfERbLnkpl8
RwI8uVA9KJUaLd0VOgVnEY66w3j6ek0F3ph5kJ70T+a8HvqqN0xeryuBXa86lOM/IuODa0rk5keD
axXdPm4Fl1EgG7zFkCbEkD26CUaBhfMwR8OGa0T3iTJlsYmSrqKGNZb3s5OqwzCW/ru3Z05/nZOv
q0BHAlU1+cJ835dLhGw2S5NpobwwN2hqmgMyf2iqU8xJJnVRqnT+9PaAf1iTYAjBN8N3URqg8nLA
ODX9qUNFdt8vSHIW3BrAQ+LvFBidPAM9ecS7nz4c6EFfsxA8V5yufxo0JlpvDasCEnG7ypGu5UYi
hm6DbEn+BXBPsaUjitATNOQcXaxm8W7RS0G0PV+s4n1qegPa+n5OnSLFbuczZbZmZVDP9bdONKAn
I63OvnCTtNsJCzHXrZgnDsSEhkO0RgRpgTVuKbhqf3UOlelgJ0EI4eFAy72cwyKLh3COg3ZPoowW
pQHB2E4gZAYLHay3h3rZUNcbi6GAHwrb9sFYOXrj/Qb9bI3Bj/q0ZH3Eg3Hdaw6E1rAYVjRz1fvI
pWHZF9DB3x719SJhidjADokkrkscfzlqNHdoIXtJtzcXgGYAqHpIhG27JtWJd28PpefqxRoB30vc
IhJLJXzyp5dDFQ0qAx1NqP08ifGinRwI0VC7z7yxP43icrzANVOCbp2e5t+msSpauwe/V+8LUrdP
fuB4hwDN7u7M2zpBIPC6fMWDwFxzsfTFz/dknAaF9iSpRb0H/hAkR6sx0h9gKal3QLkcvtJCqX5Q
GetsCjvCRTotRZqV2p6HXg4EYC99l/ShHeEF6CCWjWQtBghvz7d89W71MQoeDPsIVhTYwpdT4c+U
F5dSFvveqLWRuyqOZHD2tyQsncMCHIVuEX5SlmuEG/r9+N1ymB5Szxw3bt9LYNeTfbGAdb6kEOCd
wXCchkNPgB4CaIs/rbIcmHcvvxz6ghSokUbcGzaeabAKbsqhQlOQrd4tdOXPzMXpsaWHg+7AqgO9
aDoeScfvy8LvO5k3AiDXWMZbJStnPVj9nT3k90067/AuDVepDdk7N5sdCpOXU+N8fPsrnL6Nx2+g
yI3x+ASadEoZclHm5G7mFnu6ECA+/DnHEA+WOTFQ7t8e6g9zyyHDHnskX/LWXj4sWidx5Zhevo9d
B6UKx1hFqImt46G55Dajzszt6TnsaS4lKRvTCgPIOU2zoP4WKjHnbC9VkqPfZ+BB2PXSpIjl5fUH
5BzxiG5dy9oCYB3+i8Gx2+aNOqZyqKK9fFTPm4aeUkS2t+yUclBczeYmUYN5AbzM3YJhatelidTg
6C6+OBNqTiM2D645tdATWVsm478cO5wDmwt5ne0XMLnvoGGmu8EzhvcVlT92Ora8cWI2Z5bRq0HR
gUOS0Qe7CLQSjOXLQRFHABtBy3ufIA54GFjUOy72GNGOxc8AoAhudZMzb99eUK9eMYMC0Qc6qUCu
sYZfDhpknS/TSJj7qUu8q6bx4kPj9OZhdlRymHNP7pOsSL+PhZGfoZSdhnNCF0RCeLsQUUnz1MlS
phLtA4zGgDWdMPjEAai4okNgnuEg/GEU2yKPhJ8FlM15hLT+dmiY+YD0jhdZey9sB+RfPEmnaKrP
zOIJMhaMHIxej5Kxy+2HtNU/mcbWW5LJBa69N1rwwqOXLCsD0f+NwpKrWdtOKy76bJ4OyKRWR4UO
9mWL1tZa0FXc45iRXcPvxwr27XerB/39WPYccNWw0UhzkMZlB798t8gRyLwQrrmnwdQSHqn5AtLc
TKmoj2+P9GqWde5LsOfsp1VgKr3KfpvlBn8kt1siE0SUKi/Bt0RHKwFq8PYor4KfK3TSCxPWZ3MC
unw5ChonAxYijGLVKPK2NAT2Io7DfdOb9qEbkE99e7xXTwXaFOVpdNH4H7yMk/HId+oYBHi2r5Sk
DSFrtZmBiPzVOMco8OfJ1QQsS27HL58qGYqwh4+T7bulnH5Q3HKv6hZI4Crx3PgCpUMs1oHGYVdB
eW3z9hOeXjk1nlajaT0L+J4gn3g5Nmn1gLPNhF5YO9Ck6zv8NzbA3khNS2sEWBk6+EVaLV45Jj2s
FbWw/MPbX+H1S9UyAjrwEbIhxJ8snc5uF4IOpMSUTOSj1+GMjMVHvm48xALHfjTPoPpfRVkeWZEq
6Co8WOrT1CmuXM/IvTLb5zHaRIEpgc3LyL31UokbcpL6h6mJusPbD/lqJz4OCgkOFpJQkAlezrOt
mgWMSodWt9c6G2FVg8OJ1mP9aJVGfWZGT3gLBKOT0U7ScZB+fI2yxfkj8HVJdWnljx6N93VnVNV9
6apcXuBlMP+TBLiBh+0iCXzEiCk989SvX63J7cOG8QPxhdqP/vffosIQIYFIyoC9IwADCP6YrM7o
YiK5Hm2NtNy+Pcevd6veRsQ7j1gEwe50NItO6oi33j6Ie7VD3lvt+xy/g7dHeXU7gOprs2Gl6Svo
xaY42TIFdh9GYoMv7KCcYWJJyXlnV/PwjfY6MqlJpVJKEE5SHSjreuhNeGP0kC74xNqtbdyZMlYJ
gmSLwjNVpFwf3v5+r2eByyzHKkR9n2ByurybPkOKDGjG3syYajr13m7A7ezMyfJqE2nFLa4yWjsC
qq4u9P3+Zm0o5pmoGKXz0M/sywqd1cWkfzUjmdo17r00MKT5i0+miPjCt4GmO1wr5Mn7BXdQjAVd
071HJv8lDpziulXi3O3v1fzpUWxFXqKp02zVl0+WtoLLizn3+6Dq/aOjgmDnAm46k/u8nj+pkx6i
PmVRlz7Ey1GIBBFGC6Lfu0Y2rmkkY5lmzCZ4aUI+2UX3fqnT/K8uDeI7ZEDiHv8HHtVJOhBwvlRG
SdWok1RvMNGZUYmVy5kN8ocJ5NYM5dGRkviBwsyLpQGbxTD4r9tXqDvWK0eoahfIRN28vRpeRVSy
RmRUXNYh+xA/0JfDjAN0saYcCnIBz9jMCR04YL/9JkcgY/f2UK+fCLCuyROhp+NCSz95WeBopswM
VL2Hftzusshxt25pfP8vBvEVBXVUCjknTp5naJYMMIVb78cBwX1vjoIrPwyGM1fzPz0K4YGUX4sD
+O7JHhqdIooWY6z3OWqMKINR7MWhwDpzkXn9biwaB/rmBn1ec55fvpsocYZ6bCkA4LThXVJUR9Ke
m9t1PzT1mWXw+oEgAnE3pA3hUAE4La1Jw5ojUEzlPpaYBKFSNX2ajUWcSW/1tLxIpHXngmsZ93ub
6Ts9WqLAqSmkqWGfhVN+oCpjfE/7PLgI4A/fxF5xTodGr6iX47EtiK2gcy1Xcql4OYEqxILNBATJ
HhryfRM06gadLruB1yDbC2Py0MtRbgIPA1z62+vw9bt7MfSrW5k5O+D6s3EftZWm6qMhihmk3GJ6
mG3eHur1rDpSoCoD2Yiy+avF6IKdQMRGRwrllldmm6PiDwTup0Sh8TD6IErOnCCvoy6cNl/YkksK
cff0gm2MsLBqTDcpnizuhdvIBHQ5FzqgyXF3mcQiv8qcPN6+/Zgn/DDSMco0tuMh4AUREDWfk/hR
B02A+BptVouGbLFqxzz7kqXFcNmkg9+gJ5FGXzAqLryVcIlrh6mz0mlHJ2b61GNKE60nP1xuEN+r
+1WxiMIFQAip/0DHPsfBrTZmb2dnZdOukad0HqBsIJP79jO8znp0gVDozh5yXxRGTlZkaQ1o4E5J
fegMp7nFsjKMEERPHawOMYS8cDws/LSKNw2AMTXaZEfXebqHqREYG3cwtOV6z+dedEuC1gLymvU5
pvfj+f/bpvGloFyDKIZD8kfSqU6y3skAy28H4GTdoaJdZybZ/AlUc/nTxSXphxUm5ApRkZhyBdmk
SjdLn0pAoFM1J+tOJiMC7l5pyC1s6eAjSvoIxgfA89CeSJ35nEQLtNTXe9y1HjVaqBugBaYj22/J
cRzYQNsLs9jjUOOipJ42dOdRcu9+1BBYu5VRlVWKi0tp485iTOaXGmjKT7uy4m8034FnKdrC9rYQ
o9aELxLci+w6CSm4Er8SDFuH+ZqiyhCj0tOqbiuyCCGcwEUMGM1aJ0vXDqbGl5Wl/esE1gZaYFvW
yCp76KClk5Nu017a2tLLUPdJj2SvGTqfQYGree0jw77LW8/YxU2IGIqn8aIbJx7FgCivMLKtP9jW
p9SrlgwV6yXOEXnEgxv/SMrWqzlxzZ4VoYApu84y2legRRx5qMGtqvVcmfEHZr6/6W1rbEFULMX3
tqjHoz9QlVovftMm2pa6zz+CYhETsNARr5aCpPhDyY2+3+DLG36wZY4bk9GL3rpEKX3Zx2mKyqsc
qvzLOFPbXzXD7MvVMiA/sCuTMrrOgBn5Kx4bQyacaIL90KZWHUMimnK8CMc4g8CAA3W7QY3UTK50
gbTZJJacowPE2Kh61wx24KyJKims7KT2HvqqQU0xV1mXoegWglXd2m1tYnzWdB5UOjvM/tnbRXdZ
eyNlOBsm8nIA8ty8X5Dxgx86Ola4802UslVkts4KuF16byW9Ac4ls37iD0w5GCzvgMZn14X7BTGi
ftvQKQWgiavxXTbkibuC9lVkWxMaYbIJlMqyHdL67hcjQGcTEFVh2cHaBOIs9gpw8BoGyFg/iMpf
BChTLBu/u4mk7zxVEuM4leX1vkNBTly58+CpI4Hc79YzFQygkM3g02tKwN2z32MfCVKA7M2PYF5q
RA4sBM5RICps3HxHrH024YTySIOyFojPPDXfLak126sUGTYUzqAHhQeBIVpwNXQjTiJljDv1RnZ9
AoWLrri36mQPxDoTArefCZ3SW4FXVr9CdVp+BNUMB8dM8nhaDXU8fzHnFL/q0I8m7VgpbmeJ8eM2
Nlu8JpsiH25DTg8IhDnetNhKd92IrHoWN2uzivXk4skUrQe0W21kOMPmB75yxtdKlMaPKCsUfjzB
HTfHVWFPXrJuqEduXXtAm7odo+VjD6gQbLeTeOXKFqV7VTRLsXNthS6LmUM0POB3Vt/JZsSs3Oo1
Ej2eY/cG8qSPOSsinXtEEKdlZ4gRBFQSeVysyURmtbJooN42qWywZpZzdbVYiZ9uxzKCL04iGRSr
qQhQzR/jvl2QncgmtLHNABdsAZwOE6A5hLiNDgZCGDXehEjZJZ9YacmHNDTKds3x1vcr4OMUokqu
lg9pkwTFxmpZVesJhvTXqdRYdWiV84eOGC3XcwsAby3VGBOaQie6BPk64OkWZ1G4sVP4sIDWvAgN
ZHS4Aeh5Ne4zfpQ6dxHmKNZGVNL40gZm9b3FkrFfK9HYRzuE578eHXSPN8BT8VnsOT+pTDVoH8M3
VBErQR+A6KfP77vJTGJwjUzaBiGK9FDXULluM3cZm01txhAl5wE47xaQue/uB7dxm60EdetukxIY
x6075jleuMoKF8wu+9pYjUsj70oVcxgbo6VBUIjyb7PCQZwNxHYxYjppWe2mVVQPmd1pgVoGRYy6
K3riaONXJrbXyEqDJjSzwLlgv87j5USD/DMMw+67xemmVm3kqG8qBgQLZN5dbjOR1zka6kPzGZC9
A/2ubtN+BQ54Mla4jeQ/RcB3YEuESbPzeZvGOnOWbpPC4M/ptDvN95inUHCbkgw1+Danytcj4JZt
U782UmwnkhYYoTUsn+Y4rrKVydIrNgP0h2XTWnmTY6DUi2oDHQ5WGCAV8SXrhtG6juWUhhso/yHu
kGpwFZoQFNY2Uw/KDCFmJM1pcFvZBxQ1cgT/JlxJusWo3M3kVQk86KaGqjVQtbocked2L3CJ4wgz
vQTaHh5lfYm2P4DeXbRELg/gQU85NGEUBKilpDmQ4bFQagUvy5JrkJ0U3xWi6myhzjIvtKbyDXq4
6vuS+RZ81AQ9jZUgeUl3OGF3iETDDW3vcje35k/IXw7z1rNC1lQvW+9XbvnhPZHdEmuB2Q9Ao3ga
blrqL6RuHdbAdHgDa9ggyeVbKOhE8soGlzmswX6GKW6thBbcrT0OXHQjiXF53Jm/gBMOy8YK/fRI
eqGQAhZVJndALVGlgoaMbXOokZZYZNOrXiP7Uf5oM0pL27YyTHlpdwEn5TQF2PvVEH6/VQ7uCOhQ
Euk+iE6IzzRECrXzMdaU6wlMrXVZApRJDko6BXJcnPIDXO3WEu8sLMRwLw+N3r6KCitfDibtOPPM
Hco0XyY8j/kZhUlLUgKlZ33aJe1n1RVQ1WyMyfP+HdEtV7TycORcVTXMpHVaU5GFMlF3PtumqTMy
j7I/msU4fgIgjCmxDWcsXxVU4+dVDOpCblXnee9mdEL9TWzBb0IjPlPfGsNzi12e+NP7YkY3BXKG
zyn2dkp8cvN8ehzd7UEeCqFQ+yQj9icojgXcqWPnBP3ecZvpwuhG60zt4SRLfByFBiypN5g7dBFO
Cm1O4TuRXVfuUWSkCCiUlWuFT/XRQw/hTHnoD0NxH0OIx+Ym7YIueJmQDsY0qikO3WMw0vZAn9yi
UNnS+bpAqDD5689FfcgUPhVKUBanqKKhHmRdodtw5PZsrpN+lHsDYitCB8m5Hscfn4unAn2DjCqS
oS+fC3qkjYBn5x49c2rItyaxyRyU9wkv0ZkpPLnR6rflmFqRmWVOyfsUQVfVFmJPtbKP2Buldwue
BwcZm8YMUBa5NSNCS+XtRXhSKHgaEDEUWvMgjEzv5J1xDKYKkqlzxAD+C8kT0jDtHRZmV22X/Bon
7mT+DEfivxnUUT5ZB3eJ05rL2PgeJLnUOQbCiy7rpR22UWf5Wzgr7rYPDXLbWIjx0GOQdWaC/7Dp
sFkCzuQ7FMnQsX75LiFttfhMVs4RRzN88XBo2GeOWs484OsVo6uXKBZ6VIIF9e2XowyDoRTwUvzA
A53tKEgRuhqDn55/bn+/fiCLSAg1Uu8BWrEnizOEAZFimzoBauTSZCNvsgOq/vntF/aH53EdumsK
xUgNwz15nhmodWW2dnfs0qq4jirfpIpZ+e9bWFRnoJCnjXBWpKU8GrTAGGiyMeTLuQvw4qjmyuuP
Q9JFF0FYyosCw9mvkC+Miwny6Qd8FtTaVEO59fzQP2S2j39snvZHFKe7A60/5y9vEubWA8ILpMOk
gntSWg3Bvw0SacFj7iLnjzaR/FK4Rv+uctCqzRaFbZzbZZcZIqJ/eSHRkaLOj8Q1X8A6bSCHEhmJ
bq6GI4klZuQzaoskSSVMQFHt337HrxcSmF0GeewuAkPVoem3ckJVlGgvIS97FJNJ3g9EYUOafS6W
nuhAs+WJohZNU3DXGjdyWstq/S5I4eQ4Rz8DGIPMQYxgldGtKI9OO8pc5pGCvbcmOTG/u80QbP2g
a7CP7MsL4eNlP0rUq7m4y1UyRcYmcsb4bhqtZe1iJrpzLMhUSwUTBq/Vem24jrGVwsDs9O3Jer0h
2HJEaor5nNy8m5eTRTE6joQV28e2ccVdJXuuol3iR6vCz84FE73gfytLaQi9BjARm2n+IhJ1svmk
VUPbm4YaGKZbrh0vlLd122n5jKDb2ziZIlGSjeMZPfyT5UDNEUQK/XQa6ihHu6c4sSkvuZgZfnLg
7FPbnm742vED+8w8/mGUR4YA4YueK+pwL+dROQh1p6bCOrIYJZhnblUHwCFmcWac0/Lj47IDTegD
MRFEffskDRrrrFV+4ljHCKA+dP86EO16aSyzuwjgCz4McW98nT2ULFeBhTMHiiGZXNsLUkwYPUMo
Ws8UJymwcjz/+v/UnceO5siSZl+l0HvWUItFDzAkfxVaqw0RKqlJd2ry6ecwbzW6IjJuBmqAAWY2
iURlRVC5m7ubfXY+KkTRdwvxpzex3iCJ+rVeSDKbw+2nrzzFLv1QpA4OJi2ioTAKA8q5We1/P26/
ugpsO94A5XS4xJ8nObgQ9GgsfzngByxbI4OGdbzH/+lVAC8TL4nhSDipUX78qtkk3AaRsHFoBvcJ
BQEV3qoyEIL8/jK/TkK2fqqGDy5PQjX50yRcGg+O0xIbhzpr1RvOLwbuNhae4HDON7+/1K/vjUtR
HGJRZ8NOsejjE5nK6qiGyO2APmA4WHhYbxEr6eHvr/LVA1nIhS3wPRQ2fsbOv4XgRgxYKJWDjk9p
aZ1hWzddWHNbcDqX/TcSj/Xd/C2oMNzQdLFvRrRHOYPLfXygLtVL0EmRhkJnTNwQgwjw85MBHc5M
sO4U0SzIHwn627q26v75c9KgwlhHP88u7PPeHZ0Ovc41J5+08+RJNeDrDrB6PrJBb32z3/vilbJf
cdcjI0mPXzbUat6aNLqYPOdCOs3QGryqEpN0Jyzbfz5G2NLCKyZicyV1vZW/fT1H6mOziFg/IEHP
MFVs4kAo8In/8Rixqb47xDIOUFQuP16liKQJOs80DnHVw1fsSboCLxrwUqy/AyZ+Mei5FORsNh9I
DD7XenWld52e7dph1mnjJyzDuIb8vf3nD0TJekX2UVNmxfn4QGYZC1wPCgY9PQ5nZKMWvxtFf0Us
/65e+GklXQc9CxlzmBMqMfbz6apKvClt827F62DumpIwxlRKtUbIKHYZ7z2cxG/TelDUbwbhl9dd
RSGrPs/h6h8fUS2WnMpQox8qkTw2ZMd9XK123uS9AE4BPzK4N/8H7xSTBXYLiB3Nz60pk2X2Ht5N
OouJRyEL/oUv0bJvxJj/8ysxGtez1DrusaT5+GgDNIw2K1JIbEmvXUrLkzDUnP6crOA/lGd5HPaB
clBBRDIE7/czT98ZIxdVCiukDskIUfHSnrbe8peRFO2VNEle/CsE/r2H7pdvtV4FoS9zi+ugwPr4
QG6jABAsGPQJ1mgYdMxSXGApomxoXsWnsaDYYXEaT4rH33+yz81z7LWYBCTf18M/R2L105vU9MIp
sSetDzQaO4Ofoxm/ca1quFVMgelhbgGa8PtBy/adasU2wPPa6I7dZIhJXFYNfQO/v6FfZj8JCLok
6ZTh2EHm6NO8rAlyqrf01WGQxRLUWPTejJOhfqMWWF/nh3WIqyBaoRUUlQg1zPVz/C1oghKy6IUe
60Nh4CWpkNrcz1MdbbU4u4UZqH4TbL54KJYBelJBIHOo+qy9c2cMOS1zKQ9dl9AhKYDaFxKeze9f
3S9jCIkmGzkUCSZpAMP4+Cl//7u0f2m5Pr0juokYEt6qvWLd/PiOXLvUsqiPkr3sLOOujaB3+omq
9u/9kMt3kulY2UrPpqWRSgkN4SVmgS0wO6+8aONReRjZ2dyOdIP+sCbA2AGgkLwJqtUWaMNS5bS7
xFCsUFSVWVLgNun096yBOpBItB6CzKIap+2MWzbAhKq98uAlVIEci6QKlkidSYXLShwZK+swEMIk
tQ+yCEfUArYSPz7pCd5HtK9VvhcnpbqL7brGN3SReuTP+Ng+g3IgrZ62SqZu6qqPZNDgF0ehkurj
s+jgkBw70RIZG2CwQ+/D/Ub14CmR9mbB1Ms3bZ+Iu7igtSXIwFZbcB4L46HuRjzG4RVCVDI6d5sW
7lSFIwbxVwIBJsSJdupKHzG7hR5BU4pQliUw1cxY5qsJlQdaTNfFgKifiziHFhBTwBgcc7imqdbF
/CB1pOWjOCyNABaJdVhMMha7OWmSqwoYzRiy0UvOJjuti00xtuyldIoYr2VuFfTGg0m1etphYOol
qKWLiMbGjsR0sOSzvF5ope/9JBV5FVK2dyhR99I4lY5SCF9D2yd9NWvEddtWtPAoWjbdL0ndXVqJ
YjobBRNCBNDxjOOtMG3xVsfmcplA83GxyYZ6sSmdibpJY1V1GpJxQV5B8ZHc+DIvReR3A7bQSqKN
A5go0ws6C5sg0C54AGRLGofQs1pQhWzxG45LlvPoxQ5MpoEun+koB+TdUMNFSxCytQCinc9lshUi
cq4n0AW3hnBJ0eRt1997ozVnG7cb9UdgQcV71KF0CNvUip9ic8LK3sYdDoYLbjIM0MGBzYznKnc7
0GzMtYmYgB3HzjnQxqYpvNYkv4uHRXvTi5ETHiI119wg9RjOOal0jElAsozSLmP3SVNw/VaDzEvC
TE0zPgInvb0yZ+6rZSz9caIjBAkno4fxQfoe9bGOdcq4GVRcc/2xAGe9sxv4D34upogcrafEpCU8
FZvNyZQzhKKs0V84Rk/ppqHq3PJDGD0F6awNGiU8IY8wHcHpFwRFeTwZDWZWNWYAz/B95GXnUYmp
hyKFU2hPOeDZiT7lDVA4pQwro0ru1dhbTqB2UPtIlLi7nO1E3qMnQMU4FilijbjvJ+6omkzhx4s2
vzvZAtlnFnVrUjuP8wNFMUgsHH5symoDnJtABRT4mKSq9Vp7sUvRUVfHH1qdlGXYdhTnqCIn0ghK
7ENR5bFiPSgwvF70LJJv0Diay1TPhtuSdXzcZkpWPcL2wO5J0vbse6mcZBDjaXnv0RNuh8mA4Cgo
FHx7A7dLsncHFw1zV5tqqR+LaFnuY0g3KbUlE5FJPVUoIeLOc1/L5SdGYxHuAVQvIOZlUpfXFNNS
kChyqrGhIz1zMS/29DZWBqV+VEXytc87snjJaOa+qaXyDCuJJd+YRqOez1D8kw1F0eXaAjOicNSn
nATNs9EKH7va6q2ltyEJHEvJxc4aY+rOVYdIKBA2aUeEYU3pq82YWL6CbXh2cAqXXsU6thsjNHEQ
5M5xlRp8ewCD73dgHCkl9mml+3PeOpT7aPec+PvsnuuMaPD8qdU2AQWUbkGaYs7nc6XVe2OBcbu2
qBdWONEje0lxV0to4APpsgUOu+THsZO6rzpcReAghko6YTbd0vBttWCk6JZ0ys0QA7vf4GxcH7xx
rpcwV3Kp7Wvb5CmWRSZvsUGDtW9GdOUGmsWeIyBbL0Xg4sWiQ/ur9DtdSH551FnupeXVJiG8x8DI
d9WI+Z0kFYa1hiRUW3JKnmWbqq+jm8P/gQ8en3oxzo+7eWVD+6MCbwgdm9kaIQgbD6BY28qIImxW
RRuBglO/i0XeEr3Mxb6XIwKFPWUZqfqeOtj3isvU8D1ySNSfF7f60bRFNG0slrQElRAQ6e28aCgT
qGRXjy7tW8ey1IYi7GuLzQDmynkbgmmAxaxooqj2IG3r10J3UoYeJInHeqyKOLB7WGN+pnmdtcPV
TbN81B3LWWbPzvOMj1S6GybN3BT4dKThYC1UJhPK3jZcOqV9bpCc1D5pNetW5JbylNE6mMK9tey9
HSMWC+Yxy947XIsJNH0SV6GpYn6+R5kTv099Kh+mdqmg0aGko4gHRAHsT4ZrwWmeF40SzCourigK
eIgOwVoMqwtVRZBKXRmO4cZbLBzJ0IobfJ1sfU++1VAAKCnlELYzNxjoylgUgVk1jbNTpoFWXzQh
C8I715Tn5M0KjS58u/X8eJwH9dA0EwqnAIPpXD9w+um8wHakawQ49/bqjT1q6bCH45TnYQ417A3f
sAisNN7TEK5iA6PmoVOUexC2rbGDMQjuIIMhRtbWbSk5o/iJrlIL+cI8dc67OVTTOxDWGEmPtKbC
rwoH4oxLUTjCCn42ZEBmJXV9wDfJPUkN/VIXzvTATcwPNE7MV7kp8x8ICrz3YSwYaB2F+mOMEbgR
pXbrTW9PIxGzSB4hntk/tNGFydNhOTf4Y5oqTgg9P3ofoza/zWvDukS96F4u/RSzu4F61B0Vwhz3
Tt8gsyANSabBa2BbhCv0mYJWYlhpiOISsV2nNKrrkx0xnmTVz+lpmrfNNVFKdTb1YPfokgSFWryn
pi4P26Ff3jryae0OvfRQ0/kPcskv2wo1TmTmMtr1dmYirhgT0W816VX2zpxz/YwpHI1YemlZtqHo
O795A14Du1Gj/SRY6Ku5VbsYx87OXQYtyExHXEirSJ/ARnOXhWZECPV0mTe+oPDS0y48prY/s/jf
KR4ywNCdSLzZfe5VwRQb0Nq6BgnPluBSXGVtOZ5UptG/NvCxLR5j9lJ/xBpx8Ju0LacAYOiU+Gnp
RirrvHCBB+uLEURj1WbsA9fZQiGPrWJFmlj4c9pim447X3wppTUgL+kK+8Jl7Cd+3gAOCNAkstXE
a3QSIVvCdNjqveENIe7KGcOoXVU9q/rmuoPMRBuRbdWuj4oo/dFzZFAPbF3HY1cmctq7Q/uqTvFr
Cgc/9dmkcPbr1WzetWw4b4C6JV0YWYh2/Mm16jMcbtAmMsycU2kB+EegqOPQQ+5N7UPTBQ0W0EiK
Mc2iTekZrAiDBGLfLzH344g+MHUZjXf0PiZPalOopwsGSi9w84czhW3rm+YVhrYfJtASIaz+agzq
QpsaarNLVAc20xbbaLi6SpCWZdGERqZIe98WOvfueMJ8syN8UGO04s1WmmI4wj3TPhtY5+aNs0j3
bIp6DR1jns2xj9q1Y3+PUifa9mnSl2hAMu8BZlaZHsGR4msZLitoOPTKIEPyUNp47C2LqoeN3hJk
RyhTb3M8xoEHeRz1ZlkYR5KD7xACjxTjrWLHy7WBXw8KDVPHvT3RFtP1Rz7IK5sFh37JuBUai5fO
N5zsuD1PVWN4jdSkFr4rvJb6ztKJUxPXcCMwB+nYQSctxJo9XiJ1MMmGvV6XZQItZmZmciNAqrtI
PLxkP2lRdoJ0ETI4rE9PDUpHzV5zS1ceTQRVbHnZ1zEqn+tKu+4rzwmKWT9Wiu5RGuNeZji5mg1/
xGICJKcw3JOo9S2nuRDWsrVMd2Mjt587ZQuhrb2NpEHf+dLPCYAT2bAmy2J8pinltPHG/jHvm2aT
oK1lE8jfita7ttgJnGdqpj8iUS0BB4O50rd9VruXCgIlv4bRewYpwNo0Q7vJnTpc8u7SGFkCEaJa
SKWGTNuQrUCxlskjMTrXqVnYoTWV29EzZVBGzLkAJTiHKMU6QfhzNDXpBnIvQuCoPDMcOp2bKC8C
aJihiTQ80MbU8yPHPNfBFG/03B6eNKzZNs5UxTelkjgc2ZzxqEob9QL8oXeh9U6n+S7Oh7NXH2VO
124UCL8XvdL3oZEbEHCb0rt3TfRQIroxSASAG4uWE0yj8qs5qepQlc9KGqbdNF6Oun2WIQKTS7of
iI9rvzk1UCgo6vNISLTi/nxc8HXVEYXSALNB3RpIWwkc2UBNy3w3sQ9Kou/7cjx3nAW6aH+lxqdo
SFdI70vMKTHPD6rWA/yX402hOuGwFAJBFAD6xblp2CYq+hKw9wt6MAkj+fF4roLEgIiY35JSDjM7
fViWY2eAHTQ4uQ/QLt4q6Bp8jh9hMi2bIjnpweuFnZFWG8qjUPA8elQFn4Dc6MBeYOouXGciK6nF
znYudd9YqvxYMcp202nizZk5WmA9p5848G/uWfGZCQiydbnVMsG52daSeWcVU7jYENugN+/B44Ym
a9rg1SwCsrjIcvHSGPnGjfo08IbOvEildYJB8VtalEs4K86wsWnt2nmdvCrdOL1RQegeD32rvvQS
Eh4iOTe0lwQnitELq0mrN6njdoE1Wpc2rU5hqdBdkhVXiW0ox00mcPksjUeNDSsQSj31RQ2ckEPA
Kc3l7TlsZO/Vcepng2ReqNmFtVk4kwdWg8VpOexc1tmg0JbZ75v0iXpCcxzLqQxKt9nban2tG9nV
TGRArDjiRmEfQAm9zHp6Y8i7UpNvbr9sO0M7Eq6KpLODaqvtzNS9krS1F2p8q7pLhIyPPojB5hRD
VMCOg8Om4u3Lln8S6AKE383uU54YjxBdn5LCuDfIemJfC97Ft0GXBlPP+RFR5u080Y5HYdgqxS2w
1FenFfF7nG0LQi/2p6xfeRQW4/w4LUV1SWER6Xv9ECtiPkOuPV2bYMGPtdyqfLvVAubvLrcdUtM5
m3WrPTSaYBuH54ofDUJeGTWyZN0puyPhVHsCNAqEIleXwIJIy4HRfedIR3yx9NA1yjissTCy2Pj4
pki2XQfiPOmestQTwSqaszg5RifslOs3M7W9NxzRsmtmvvSB2VCd1YaHiCP4FtTgaWHE1znIemy6
4ukssmtcnM0lx6KG5CgUT8T/bPOPcbU9m3QzMJASTk79VJltuu2SUmaBdJcLlrWtUbpnZjruG7b0
GNhAxsYd26oq/eAkkww9d9J+TNh94ODj0fECm34czxkrL3N921TkQaRyIzDABBxl3naucR4rkYN2
SkwqNyeOzemAm03EaqlSYMCEyj7SjNo48swnxvkSIps3qoBmw4GVmjQO3ROXssjK3G9ItISW12lH
umxtLxRAPIPINRBHSVAIEQ6oQ+iVRr/DQSc2qMFkEl5yW+2zsqkcVhrNYwesduRbVHIOQLF7smPx
wBZqy1JbHHALbexASkVVD25EDAZ1lWRXnjoV5anaZrpybRYNXWI+UlhbfSSstU6gNY6hHBq8V9vz
BIuv+xopLi90EjjmkC7MlO1YAka9maukJj+yCHnoyWAUGxqG6CiuI9T/O8pzMVpc/kNNF6mTjK8N
xRPaClqVgVngZM6RSAggcgJvLEzX+BLNCzTO2WCBLTJYs2P6YupiVrb8OIGcdFm05fwF8TvLEWZs
kqxFN46p3YhGE3xwsmsTQ1TbPG/qd9pjFWxT7Erfo+XRyKKgsX+vRpslr+vAOOyGSnR3einTF/zt
03ujynrHz+Qwkn0hO/2wxKNzxTJAv8SIofczeRXdCEipTDbIZFW76VSE+8FYyXg44UWBVdUKXDwC
07SqizEx+GbIqsz5UOi0V4VqX2fxOcnQCBTpmDfXSeJ2cE2SZMPJfywOOsx2zreyBkA2kS4dAiBy
+bjFZ2d8jZxW8quXSaG5Q5ssjUnWimt9LNOz3sZCLFYFQazMpjNJOmPrqUI+6jQyib050uywTVoF
eTiqfvL6Ck63uT8szMDAsObluEnQQ5HaXYbxou6T9BUlNh0lc6rmnDJdLWlZ8dOWzW7fV49KG7Nr
X8x1DsyLKx74jnYedrjB0HYANB+F7GLIF6eJVIP+JNfJ+TRAs31PFirpZByO3FOKDaSdGP+skrnW
izuWhOLdmVM0w40uUb1rhZ6fLg6QPzC+hdG+m1NjkzizDMw7dFpY6JTrp9cCiL3m53NBKiW2S3GR
LFFSQ3aqRM/6VXms4F4T3RRNMT5qcxVFoT7Y+ltpkqYIssiYVw5oMZZhUdmqtl+de0Z6dIr8ql2c
05iU63PWV2N/jteRPPIsO5pYJ92ZyNU6OXnqlFQq0S+FoT9GhvLeeWPxaOQzSNHEmJSNOqnsz9wm
F9qmEZHd0g9hL/CiZ+V6aFKvDPrRFGTYNaAhvnBS7d7uF+faw4ap2upaMVwWEdpnv8y09lFPbHEr
mqW8tiI77Xzy9GzOjC4WFdDaZVVVRgUtFiodXLta4ijxTVnl1zqHayKUXhvtdOoqn0u38Iws/Kii
7gBTOcIKrOrPF9P+zpz515oVpyJ0eqsZMTooEIYfKxNFOs9DrDbqYVaENuzYutuXXlY/NEgXNrTI
aZt5sqO9LjzjGq1fcTSSidsalRV9U9dZi1EfSiRogVEPGdTQUK5RR/t4IxmMWXbGBRLdJsltf8gm
koaVIsaTxUqcb17urzUre9WQooyi3q+7n8vI02o0lEPfOwjSebuOY9ztyBKymW2LmS8s++abEtBa
0//wdMSglTiCZm4Fe37Wy2o944vjbH9wcy9qX7XWtJ8B5iF/q0TRkYbsNa8OyxQ0dUhC3Bp3HjPH
j2twibvf38svA4t6Foy+VY8GXZOC68cX3ctxcGQWWTDaTcFlpnZX65X9jbLni6tYOF9i7YoYmkLa
+gX+VhXUmtSqZ0tbeMMtWO8qL068irLU75/llzIdeh4kUBzxwFetxqgfrzK6hTSyNFoOkbS1M4dj
317axnBrIyfiuBX3WyyVvvP0/GKk0omIehBMINycz+ALhF0WjZvOcmhTj0IZKxrFI4AfSEeWbybF
V28RHRbmwShFVu3Sx+fLU6VpjN5dDpNeLu9aJ4yz2DXbb0bEV28R2CuAN6beqiv7eBU3IlnWLOpy
sM3cOKen0hZ+MQzJtu+aelsaHCXV1Ujp99/upxz1w5zggVaCCHo+FVnFZ60UVPy5URp7OVCxSgAp
RjM7TIzQ9DeysVCkZyAYOMLPy3SLSdd8P5M1tddjkQduum2NiZLEuG6j1dw80ZsYV7UOuDjd1dra
dvX7u/3iHSGgQYwBEZLjwmeVxOQ6jbq6KByqkYyXKWHK1th6NJh7hGo6IeAUSGB/f81fohRF7pWK
hnaUz69+bvxICzoBa6rCh4QKW6uneVgaGXW5JHuoKP/+/mJfPSBBakU3E6HwZP44CKQrx5Qdl3qo
jBnAXY2TWexLJe02o5OoVxWddzeY1mvPv7/sF5MJET/4SmAUYAA+qzoT05voJnbI3HVFfhxZqCeq
ktNBbX3bwP7FpRC6QJwD3LNKG9c38LeQZM8Fok2pTwfTq5qN9Ab6oo3Y6Q9lVeXfaEG+uhZz1nEJ
+EhRPivJ3GQ2XBp9l4PXmeJRt2YKqfh7MK+K2ftG5/vFMAEADOcHgT+gpc/O0OzhE7O1eoJgbdsx
B+0Cfq5b5kcxn9NlE0ca7/cf7YuwRAs1XEYWtBUt+ynstizTE6x9bDwjjMYqs8DraCmNq99f5asA
AS4LKaVO5ENf8kkdOij1av3Ag+WAFl8XRu85XVKU2ruk1u8Ve1BPy5Q2YRSx1aXHYnpMcdd+nkpU
iL5upNNJFKXTpk8jxBSkDOMddef5my/91buAe8fu3/opf/l0k22KsUNjKsvBRJgWtgs2Bl3f9d+E
gq+usoJ1eQmrTPYzGmaMZ28aGm8+RIur78qUKonU4u+0xV+NWg/oEYpBGyaR+0nLnZRaFw1Rsxxm
Z1H2emmO25mKDMd+xCU/P+4/QvL/W5T+30n6//NcvFfXXfP+3p0+i89o/v8Xoft/G+W/IPf/V9O/
ECH/xtv/L9q+Ynt/unTCrW1cKI9Ya5jn43vb/ed/YD31J9H/J6HTWFtr1n/6i7ev6X/a67hbOxBX
HvIat9u675L//A/+iciKFg5l/qqYMrx/gtv/uRz/93LNbdnQ+dBugF3kt9HH8DF8KrR3zI6SOyE1
2vLSQkGBe/kS72ETWAl657E82GNa3vQ4DR5p9LngOFQ6pGWUJb9JW0oWaloWYdyoG2lS7vDTSWrn
JGRET4HLs46aOkrPbAVMlE4L8PXgtm5Nwo0q3P+1oTe8N13fvP/ByGv/2PbV23NHR+f/D4OQqMn6
9u+9H2jsAo31x4HH68Uf/+MP3JFov+r/OLTFc/X2YYT+61f95Qlhun+CiaRBGEUhJ8cVB/yvQYq6
GH8H4usaCGlPNwiEf41R0/rzJwIKBThrL82yxJW/xqhp/skJl9Q4vDA6CW1OYv9lh/GX0hMnjX+r
/PzXLuW/Bym/xjJgm1k/A6ULsOtTBBNziY5SKezbxtLekKUrSCaA4jRZkp/Wi6dvdBs3cFyeDiRM
SNeWyzZKypMOJebq6niKQbj5NpogRfwUJ7Bg6vTLMdLlZQt2+ayc3engTE13hTK32pmcBM7VrLTO
iyFGaLGUJy2Nub5TTO1aLoLI73nYtC3RK3LUS0cgUyor+VAmWr7VHeDhjhq/zfgN4SUekbV2xXU5
x4c2cx+1wbhEiZfudbsVm7EaSJc7i+tbpXEZF9lLXxdPUUmOZHbTLFBH96apndbXNKXyLSRKyNGA
DtQq7BVvzp68HPcwGd/qSflUo87wHWQ3eqk8J5qDxLj40bOS+5lqnqVLvNUVozkYNV1bht7ezw1o
P70R2kMp85dUc2/aGd9MBT9TlXxpMJGyjEzlSO0dZWOsVkZZhS1Dz0qomLobRviJhnCWrCDVlmqn
doPY9gl3l2kAEKdJvYtibrMoo5veRjCmKZSoKaUnoayKH7Af1LDz1DssGufdPECv12at2zgxf4xm
9uag1YH3wHOrAKLPI7xNA0yi6YggQ9giKvLnDsyEWtarIoaC05RWPT1RbfQ0Cit6iDOHk4469BfF
UCQXAxqAkNNOSAsa2+CpGEOvF23QNrF55HVLc/Ak9U5yM2KDRtUKspTrO3TzvVCM1h56wQjAN2sh
j1iIrVwaMgpq+qYU5qXnKEcaHda+k0DDUerkR6UkP0Ay/EAtgHrLqE5qUC7wGnhFsWO2VNj6iHa+
WdljGzBtGCZp0KG72WOkfUVajMOOwBFupg+K4krmMWpNeUQFA5cmJHuo6YbTjiQPotDKDGt9ACCt
z3cDosgdnl0ugr+hQUI250dupeZb5F/GPcVSBHsJAyzGG2FRx7sI48WAkmISIuq+bMHboISyjB1l
zTOlHayzVJjytVLI5dM4RAJamJdJX4kNvNnLvM7exmy6yyT3nYt6ORWjMt3C8EBD1TGK4h7pEGWy
G5wd9U1fKOnesfktIq0vEH5e5mjOWn8a+Yqm0bWhZyIdqOLoBiuSF2UR11XP168z3kEuWi/4+c4r
vCp9AtilogFFkG6XkXdOjnHmulDH4XSwixMt1Si8LpXAhZmZ5NSOFeQI/P22Y3Rak7Uz9RqqZc3Q
tTTGI/bN8YlXugevUhncdXUhDSe9XDL7TOdr+s0sHsA0FTQH2JNvwOGvu/parfh801I/IUy7i525
oGNBv4tIqPrzWIEQKd2OGml1gvTN3KZxn+5EWjHszMz2Rcsyq6Vue9OqubNh/xvdiI74gskaDmKu
tUF6t0lNnr1R+1MYEyco6qAPzd5NqwvUh4wnoF5nkvK+r45cPUlKEbSjuuzxkEPiqndDUFvZD0X0
p7Ko29DQ45JShD4EmRqtpvJYYpS2jJ5+xr8a6YRvot3ZzHFqB43KKCqi5U6xZz1Qu6jeWHykwJaJ
CDSNbywL5FCmylSxi/Sl1c1LVUEmRy9hfV6VlRm4gFA5RFMwS12DRK6ikruVIO2hTllB3WgTIwrL
GYQDEa8Ey3aGJ6dvjPxcTD89ggdF4odKax6UslV9BDxtMHt4xk1zde00AnrRZLZXeL1ZQWnZW4sG
2Y2CQCAkpt7lNqOnat2baGAVUFcqq1M1D33CSiGiZ9NOfpTW2Byo1WTEzaHb/PzdlaHnobpYh6F3
brDMjjcNPsohaqmXeeBE1NYlBJi4RntE3YKSV5XQFmPsYLPdRWn2AyaIs6qvtSNvGE+lptTBGDNl
UaQgyUqKEznnJ7Lk51n2zrx2PEULNG3omUOVambU4ZqHpge81rlk5lVluaN2lAbgeYjWJM4DY+wB
x2GX6jXbylMyiX25Us1Bmy3NKY24jDWVovk46CkNSO6ZIYzLYWTeqbG4xj74SSrZbSZRfMUJYyGX
Xhw6PZ/WRBDhayOhCKmiiSetfYbArdgXS9VdG7lwNnqXCcRofEud5YDC10OBe+MRsqU3wfHUl32n
ByO4U8DDunFUgCjbx7pJxtl1tRs6jTBwGA0r6BbzcjRyj4K44h3YGW/ioWqDsRV828i+qUHi+NNa
5B9RVQeoW38sQ3W9mPUF8LKnidsK5pj/GRoUCgF+NNark0zOd0qHeqaWcpfpg7NPXUQjBuS1sIub
hxJITJBmvInOVd69mP9cxM6BxuAnxsFDhVOlT5cQHeveK/CVNzbu0wadGNEb+hl+rEt0FU3VRZHP
aNrFQ4RsKRBT1pyC8sOQvjVYlG3lnZUGW+A6/aGoSreVJbWHoiyfNCU6moWNvXgSv9F+xquvcXqw
BHJVtKbgh6b2YRpRoKYx96jxmoc58g6KM98BYIqOcpfG+noqs0uMWllKtfgYYaxyM64umY2JQbFl
5W+Y3v2Yp5gacvyW90QZUSf9HvPteo+3IlRqsgo+KqE0GNPEg2blTjtTXfSNtByF+cmHZcFCrBWP
JgTAkZekZD+8lNnWQFtCb8IaiNced9inL4OhHJUYhQReqdz0FqG8x9PSX6z1hdgE5z5j7GsizYMY
aBl0Oubk7K48xAYGeLO+QaTGIaQmm/GNo/2K1I/m02bQzDvwQoSIjqBrjRjFhmadvlgGKy9+7hcC
rlmoqrDtDB4dPTl1HGW6wzoSNG3O9XGgJBzl0U1iqpc45rQYijZiQ1ouDRbpGLumWMRZ3Gmt3xRJ
cl541XS0Rsqgb6e7tHKj52aweZiifVj3dy19aUGaAz/NFi3fqOytArdiUyN0Qo6eSm+L67ca1i1x
NoLZ5HMCjDd6UWC/qz3XmDSG2VA/lXVKAtuzdt3Y6RsY8W+oDBl+hKs8J/qruF1vZMzO0Yiqeg9Y
uzlVgd9tETLrG1JrLdgrImQ28IcOTJJRi+ySxgn6C4ZmOBuloLJlqZdq5myNWNdOUodZ0/Ey7Qrl
YD+KC0q1FQsW6qYEP19/SQcWg5YYmSa8bjroX5pydV0rWXinjk6GGkdQlOCEs1ijCFc4yfWg6P2W
ZK+yyc1pCPR1fbEBMkI3fIpHbw5ARcnLpCjtU4Q1IlhTvGFSeTgxIXEM8fC+wb6B7bRd1aiD/zdz
59UbuZVu7V9Eg2kz3DJUVqmUww2hVkvMmdwMv/485fE3x/bxeDAXHzCADdjd6lapitx8w1rP0vZx
16BJltv1R9TpkujjRfkRk+8VmA0RGb3CjV5EqAZ+PQxTM3HIxtIPpGZ/D2yy4XqRZkvR8ywx4O+w
t/RbN0JQk0ogbK4oEIQNXMFY1ZZjXPF8ux4s8cTnTxo3QTqL/cic5ypUTlhPppYZpDpZmS0AXy/L
Zt7G3DIOapIM2/9freu/nK38N05MrlkR/7pVPX81H8UfOtLr1/+jH3WcXxgPGswjrml5QIv4nX/0
o86vMxPaSqYjhEb+vh811F/Y3sBBgQf0axdLE/tbP6pbv0A3ZdQiLJA6zDf1/6Qf5aX8cawOhsvk
SUCVy7f4/bA5I6aU4irrdnYhujuIVuNtkkTlHsf7GgrCoO9UvSYQ2h0kIIxUoTne6l2vbDMm0vd1
rlDGqnUbRl0Z7dJkSUPX0MfvskytABZp/mMyRrlzyHpnH59l8qtIUhGqQ1n49URGPaEj0wabmb5V
LTN5gHbQn5OaEFkzqdqcADCjRqI+zTekeMcPCJnWEHuJ+pVPtRtkeFo76snc3iFPyu9cFd1oLSf1
cW0y2J2s3Jx7DLHa3nIH51VClNpnZVH8WOHDvsGkgxPcKm27sWokjNNQOkdF0zLVi9XcuUEoi9Ss
J1sZq2Z1mGabFhSd/p5Ye/v+Ksk5G8nUvrR6HV2dxOQhIvfQKhvio2ls5ratv1IcMXetnpiw/8ZE
ebMnPC2e7KLmDOGxvbFUCTI1LcVlcGzfqdX42Ke5doYsM+8Q6i73MmuK11IX8VOatxbz4sxFGuqq
kGDNxFjfZT0Mx7JUSI0qUGUhm8rbOQQB4WzzwhxOI4Gp77NAFsO5238bcAHPSLjHnzl5Lqesd2ee
AbHA7zCjDfXGXGr7FgXry2zlWtD1q0Gb1qDuvRoFaAkIWTKDNjG7F3JmHaT80Hw+m3YpP2u9rCh1
++ZnLhqDtplkboClUwaSQV2CXrOMTW+Y3VVL+qBVkECNATmVi7cA05jX5vXLXGg7C0UmIEoGFWmO
znBtxuw+RifUmC7a/8eqYbnG4pmyfpnKrQ2Yy1OuKdh5vmnjxNwl2nA2NB7UKyK/mOXyPRlI2i7K
JoNW6Ds2DG2bGmnh41xoPcUYwypbf1hLv9PccqtoeYddjnpF5mScE50sR/O+r8wrCbhYd1GuhIkb
h4hUPzBRgLB1Ljrr+O+swklga4ANPLzD6s9JH6OACJ/vppHTM9FNfdhCyvDbApahyb+IzT6MeUp3
bpG8TC5q0d7o8iNZIsHc/7B0VGSUQORguFt7shUKs545xrugF9TzfA2jRNmneba1Fbd615dZbJzy
Htdis6kUfAPobgr1cQTjVZfJDQw9a48e0Msp5pHzMwmo5B1kCHaE5XSZjAgN2jBu477Y6Un1iQfX
8TQovyXiT6ua94bAkJSkq3VlhbDZcHBlqO2tyebtkNgpkwjx5qTxTxwAt+iMCZnTxVdqW5c8jSav
nJqG4emAkgsZk2fOicMoInIwjykIkOJTuSKn70GCIr272IkbJvZEL6bjeuwYjpller8m9l0Z2d1T
6yoNtMo033Zjtu3xDpypy/1Zq4LSarJgAEg62+4UFKQUTQYmzcF2sl2jcSVaJsHAQ1q+qFdYslG2
m3rElVE0wtyXZvGgt9X3WDxhyFB9SOqj17Fl9AzuTzIqIJwiUApVbagPsBx1T1mMPZnNqtdx1z3a
UncuWFi5QOYvix3kAcjLE/kJ1WWcFX50Z2ZUYDsbF1fdwBmb2yixyhFA4Gg8kHBNCxnfOTZaSShb
6t3SxfZ3NayRlyxROMpyDkSXG2fbXD8It1Ez0EVoxwFc4y1NarfDk5oIK4DZUN5ZXTd+zCYfmjZX
3e1kinirUDCd6XQwR7DyG44Nw/1ANhqVeI3hwFPWFVyoBJuZcMQeMd/dmtSpn8u0Gh9KPaWfa+JW
X0apGpe464FqtC2xNG4tgsIxET1N07MYFHQaViR2QtGeixqVpatRatsZa29HjJNnuVN3WFE/sTmf
a4TEuWl9O7Nx7OLa9Ls+Nv3VUeuwH4f3AlfgQAxVwOJqPmroSg8VKtmwmLGAaUN/Bn7Z+EMpzcfG
bcY7WrNjVdnNJZ3lx5hp+aUyEOnbUu0T5ibRbWRb5WdUR/YnY7xy8YyxMs9uxq2a/8p8JqjBqXwt
XebQwft0R2OeXR9cy0gA5qMyyQX7iXZXxtrnaq7DJhGpthGYnB6l0lwB45oaw+tcZ46zfD4V5Mkf
o2S1X4e5fWhLddK8GhvRx1Xp6zd4J3wST7bA704gnREb8vjgSI1LsSENhWeOqxU78L6LR32JyNo1
Ai3uzSlI515owYJViiFiYnU/GgsVKCQE8rilyfa/cKazXStV5vFwN7n41klrQo6xIjBTrAZePo0G
ufRcZ113o6XDwF8k96ZeIEiRdNBu1goPNZcvUS0YJW3oOLwWTVf+qLvG8LMc0D72xyhkwyrCAfqq
ZpdQy1mPb/goSh7GmEcyxQYdkik7PkQ+esAQdaIrt93MD0pRPsJutJm8OEb1Hmkkz+AQVvF2z5P7
wijccDxmLjwa3Ksz1VGczu/cnqELw3PfHKQbrE0Xguu9xCI24P5eZfaRP8RFRSaAMtKFCcijGR4T
stRXh0FEPgTTbH476gyclez1MLH6iHdHPk01wMqRPuomJWC19biVHLTUCtbf7tAYSu6lFGNHCF3S
W2A/+1a/LviaeXBgiggwieI/baNNrf9U7EGGUKaxm/M6rUrsa9PiMxynH2XeniDg2Fe2WxEwtf2S
tMg0bMokOF4m+LCcftJUU9o0qe+wyxPQPoMus5eDk0/o6GN/tDX8dK3l95YOGDZqXN8wsEMqQgXR
6wZJWuyrRj6ri/I+W23FAoGOlilKdlzkhKdhNb7RudyuuKfw904HQzF3bp7dZDmC2BmUc7NCpEAA
+Wnn6M7TZYVa7Jp+CqWXiYrRhrbRfy9MVef51hLdmyyNy2zGy7Y2lPYgVc2LHNABdlt+wT/A1OoE
nEXMi+L2nSJnOI5Mh31m0OmWbYIWrMZ0M0qR38XjUV0Y5pXM9YBGN0cbMn5+Za9rPbaw9qZHN/Wa
ynFnzPfYolV/jD7x+eknurgQzHcwIAENEqXyzX44M7feSIBiMQz4fqhekmrEO1qVz5oo/RU5x6Jf
INHdFMOyV5E9H7IWK+p1mC6S5IOUBQTjpuXXA4r23FjvQEiclrQ+w7e9yIGEhKQ0d5Izeif04mXF
f7dx5mEv8v7GSS2iEQFx2wdTMtk1x2QvS2yYVAAHu0qe+0IxH6rV+dbrxSuQADtJ61dD/trMSNBB
Bn+69rqGJD3k08z6opA/rDXFfRMheCm5WBX0uKNZvjtTmp0wqvm5inID9yn+e3G2i1zzZGoAgZ9f
l9JJb5vR7ILr2yTwEm+sUrQ3pqmY59x6QGT9DLNgL5QpbNu0uDfG+RtBJcriulY92SMcmByz+6mk
4tjH+EHHqHqSqfo4kXTF0qI/cc3mFF3lq+OmSI6byfGXwlm5y/KNmdcTj7yVdlqsF4i3Gl4tgW+q
yDDTKrnjd2XxZheQtfEAx5bZbzQx6Z62cKd5ZaVE7GgT018yImTzKjtPVX0qcS56pOzej7G1away
JxTn0WAWEIA9SR5GcvDwKc7UGBU+f9rgpGZUkP5kw3MZDXU7gTZJMFxo01Qyc1/ck9asYO5aNNXj
xYqLY+6KGyTtgNokdns3reSuyQenDujSMS8QMwBVEN6zThSBggUIJlgWyEkxQzHnAI3lJ2DzbCPs
ZvX0uUq2xBjsO6dJ6GuWLw5+pYyPC7XoHrj1QY81aqp1V1KbpjxWeh13MurQ5gFZDv6iXLWelJx+
nfHUSW3qo2u3q1dk99f+P9BMBptui+3QOWaK+thR8uit8aOVHZ3CIG5lzyHaSMPXV+02EjkVblYz
uFVPalQ/K/Pa+nBiDzGHuOPU2xrxc1IUCWSB4VbVblNH3/fWcnc1GPOJWBjRRp2bVV8ZMq7NEbvG
g6kObtj3yTux5zfZCh1jijk3Bk8oKed01zxa/cTgQwXDdGZgY71Fc+OJTKUNk9MPLliew0uXbAkp
9xQ2cxseoN9CQGHg8XjKFgTOsR6flRnquKO+UkxFCa+WMVQ6Uvi46hTaHaP01MZvr1/nYHX+LElv
4T7RrmdSxuWwEu5r1SCSALzXldLu3e5nZ2FfXTBkMy5aH2yeLX4UPSuaPNhWYe7KAttYQ+FaMC7S
VJ4sFqs2bGuQHHI9CaZYrH7l6M5nlafz+2i551Q5pMowY2yOQzRHJ13l5QyDxF1KJg99b0sBNJgF
me/gC+yh27p5/aTM1o5RM4NOKOfVANfVyE1fac1t1cRPVX8tQ9x24/bDsHdYhvgDI7Wg74aHcjIS
brGW1Ws26pvMsu6qHDsaKQq3dZ9+2oNyZ2vrTtoCloRusNRxD1qnx9t2VBlvk5LmKZOWbJJUsuHj
jSjlWc+0V4DnrW/o9QlHz9dsr+kZV2TmmXr1Y+FLhkgvAokaZ5Mr+lZxtVepq1XAxdzfa1iv9rNa
8tU9PUJaWJnHEfkOv15n8BvLS+mU6x2KKDbCqepbncAzwNif9UV1qdvhPtVMk1EsUMRGViejsbq9
bMYuUCrlRzkmP8EHfNhmTvAGQc6eWruMx63u1Ubr9FpN9m3pzGlAH9EEsBz4MZp8a2nFSbWnjKPo
anMoTedeuMpjy+pwl0WN8FrhHCe3+eoSBnWZ2s1HxC4MQI3+GpmgxdurA0g088GY1Hs++TJk05+G
gvV40YNoR/XCKqsHY8DlWd4MA6OPXJ9C5hmxPyTMB6xU3xdsrSvZ4pYqo4fenDcTm+stYWTknw/y
2EblzsriR60rm+3cpsO210s1IE/wDhPEIZPmZ5+y8XBvs9jx49H5jDOOOHfIvirMMZ7emaGmMxRQ
UV9Nrn4p3ckfF0pqm8prMQG7urhX4/pJ1o3modfZxkl6bLMi9rqEZADcBQ7rFg2r9JRQkiq1Ny1Y
HodM5UbV7bDJmE0y814Sdw1SCDPBqnbabmXNV7U2bWeLZ9xa2AXIoQsXxWQOL1Pt1CgWJmj1WIpV
Mt6Nb0mX2Kz9tAL6ScOFT9Xr2peOU3o/aYT2JJaVBXETvXHUnk03eiiIxPHajNlRzgND7yZCM7rk
to70VwbkF4TjeWhNU39iHntoGvVHOjlfY51ekTNa5o+qUmILmu+0StN9O3MoNrAdeDxXN4ocxrvK
aF80aTw5CU9dax6IphzDZBRbVaO2Gki6GQqcyrP5WA5jqDe6n079wE2a7JU0vZh6/2Mo86cMvoCZ
1RemZaMf507vrYCtiqW4w9DyHUUMaOuRETSUGcbuWeor5CBsFKKF2yT/zsmZ8mNDuTeU7KI2K1d6
qfmtYGlmXfNtVp59OVePmcARVbCoAbaI+QEz8gTWAuzPOPWfPcuvoBTmJtYT6lHhbtTVvKkXcgDi
bhOZyXempZtpECygZ/kUdxgrFIrRhvEKSYl0J83SPhup/qNweBLIpucr+yILM1W/ZUFpb5sWJW4x
R/o1ZEFJ7qwCJsTiUj/QOAXgcV55xb4hy/uybCF+m6HSlt1tlDTVwRjS9kUaAudr7zAEGtI3JOSX
Zan7sDOshzrmTVz1OVhSigA9Ec/NPNN4LDauRoY+Y94+ZEkRJlEKJDmbt/AvHjvNvqnW6SZLJc1B
eVOIJ/C6SBXK6iWFi5cryxdghlOvdLfJkIfQ69qN4ShwT5xxCBXFfGPVGygAWMKU9wOFPhmvOVgl
LkW7bKAm1HtdKDs3M1QudCMshZFQX8aNN8XRwUIKyi7IYUOH1/ulux4uRCZFQrykAF41dDcbW2n2
fbWeemvdkCd7Lx2Mq0uUPOdjsilxUm8ASR7bVp61UdtAGrkb4xGPXoL7P0Zy7Kx0HFPkN2acn5gL
8L5Wx84s+o2L7K1dp41auAhEOHd4dvq2ruAhazKWTmp9Jh7n1iXTh/o5v41MCLXYA3dRVW0Kk2Et
z6dcTe5Zkb6YSF42lryGJdkZAxdAwEuu5ayI1DvyHiCcdIMPK2/aEtXYcnPH6sPcv4xWtUuNzRXB
648iRgfO7AdZKBvc8vOaad1n6hCOCHouk8gXIsrFVosjFpyRs3E6ChUu9b00MF5mR8V0TrZb39J4
HspB/CTp0kty7XGWRU9MlPKc1Iyw4ABS1C8vY4wOSejUAM2DZSttYNcvbk6lDXPJ67vFYIfyoILI
kB29/xilZOTAV83UsX8viIVhoX9UsOBhy+sOTE9JbVctzJ6jEfA/lwGjor8myyOm2lsgIgduqZOx
5k9SEnkz2dNzlbKSWroUA1p9FJVzrldna1lXs/vaaHdLPer0VwsroeHITRHAYEV7YDxH9ASeqSg7
I2suGbvbrKFq0+xu3OIqQeBuRM1R79pjnjDmE+ZtKowHVS/2zujctngbO3a/M1QrGyqBxzgy91lR
krtCa6dfe+XuvWlACo4WY1l92pbxVtWXs1gqToG+OuBdxJ2Ko9HpdEr7WHRXA3cbqBT6pkXxuU7p
2Tbo/Uookpga/KTFLceq3KlMnA1GAUNd+2R5+wzRQfXZ12GqN9wvoA6117lc36rkrJN5sdyP/ZiG
Sj00L8wWjayOgmSik4mpzlmeBe0i3mw5vBEFlQYF8s1TNAMQU9cuPjtutxP5dLDaNdukehksXU2Z
JRExlb2xq4l7E8NBS4vvCefik6VihTaF3e3WlQ9F5q68q1ZoVUsKS67rcexb2PswF9GsOtl4REBN
mlmRnyAS7Sr7FZxYHi59X9OMA+gYw9VkeFYi7Z5nuUXZ7cuueXJE9FaUrhYwfyFO4MMt4kdVzidH
RptyvS8QhJgtUcrS+Y6p1E02E45tvOtF91mpKC7WNJwFeAWhvIjO3lu6Fa5TsXNm+bySn7FW2U9i
Dr8WQbkyJA+KfofZmNrRPqpWcaeTj+QNlnEanfgUZU3YALnOVLbPg6ZkoatbtddnjFNTSy5HNY3N
m9RKJ79L+BRcBlPLc6a3yBxYs/DkdS/1mj2uXXFhP0J567AUiBgddbR3xPPiIp+n+NHqGEM7LmcK
EyPOO9K+W1PfjlXyMag5ZWy0sSGJbCzDfLKibmKPol3yWUFFZDYGNtJ+2uBFXIEUjfVmYaQZtsuN
Dkxqbu670UxshqJkgi3VJ09vWkLoMTApuXT1JD4PA/w1YX8MkwbYahIbW4UjrzEcsXvqkgFJR5ls
cVgbflKr554rq7fmBxq4W8E5wW9b1kk4AKn0NnRTaleBQ/kE6cUOull5H7v8RqIZqpT0JyXls8NC
Kswbrpmc+m2vLJrtEZYThbmuHpLyOgMFvZReMWOsYekoWRCk7pcO0w8JXbabk/TKKxh9XWoCSo8K
eXyNGBN33wOzDmgqSSDNtDpWrFzmYgzSstbviKJLd3T8zRGxgoZcA++qyvMShpDbhFJ3/Y5W2+81
1dqys6uBcUBiARdYq8qlGVWmLX3EfHVWd0mkW5usBcOX6u/GyI2zQmRCjHAULSDkGcUza4uBu6/Q
a+qWxVLUGylEvytBmhxktlqPVesOZKtj8b3MSMZIcHPcd1vXkDaw1f8QPUM0DrcYU06vaeNmtErk
nW6PZarPZ3b/NUF4Znw3LZOrBiO6/plh/2w9Fo1Kxq8Slc3NNGZwoWo1ksMGDlm759xheMBWXk/J
ElxU0Euiv7hjncBvyD7VpTjVGn7/rLziFdcbyDT9lckY9I7VnFfGBT/aJqoucwEiUBSZcxebksH9
uDBKK5wWDKVEprpthoLPKta7j0yVFbc4NTAqsa7sCQRO9aAm6POAzCuzaWBmCpCG+FsZmwmpPaOK
exsPudUu6gZCpgZ+LTNcFESZwuqGwTXAfudYk9wZFjReIYmp7eaa9nUtM7RwBc12ymEwnxPCiIJm
GuFMmYL8uahquq+FtCAfYgtS0pHXmFcjoXDzOg07Apj1wwQx8mzbqXqPsdsmtcAROGxWdKkelT3a
p3zsdQsIxjjs5WqNP2KrLfaWfdVuuO2KY64PI9HQ/CuUlA3YE78ul+nEOzpsHJ7H+kbJ1mpGNDHH
u4E6R/cjvQOGyLi+nDerDVLMr4pu3qpgcW4XY3ZOkXLFdMSN1n3PRLRBqWq4ZVy850+r7MvUN0fJ
tEjVFPsFCP0U9ugtd52+0F6vuWvsS2xPx76jttpkiDphIyRVCp+mN7VTG0/UTbIkwy+KC8BLTvqe
r6XyU4HVtnpJN1obo9PifaSVzUbw7RBdjuCCDa7Yj3iG9MD0Yz0jVFo3bGptFDy4+d7mUpvvzLXR
g0giRRu4RXIvi5CWLtbQHGMGQbt8Lt9woK2PCJjrreHSZfC8ik7kZcxnh3rmwgxj2Wc1ABxD60hw
LEymDKIx95YxJvcEbZm3yTijtgHhsZUFTbwHOsGcbul1WMs5AHYp3qEbrnuyHmIm6tz9P7oks8/9
Ms4XUSvuvWPQsPvEqyo3BrOdsJnTRXpK5qZvg5t0NyhJittJq82jNrndG6CbbjnkvYBeWFMVn5ix
96DR7FTp3wifH/wV+eW6q9Wm/AYQYkBFImxxE+M4T3dOHGszu6ZMMhSJF9aP1bGoRnZOhYSaU+YD
qJh1GoEMCn0WFw4QixlNDuxJt9qUtMlyaJDkNWyzJ1kDGNKZX2xXU4nu1Ua5xxfJR6A4HIuRVpWH
dXDn51WR/YvDLDdsoV/6hS3jPSlM8w38eGOrO++l04ot4BIkX3LQ3Id0NUoIkkYTrlgOmlAMaXLX
57LlDKoHqJR1V+bbkSP+PoLHcFmG1Kq33O1RfDLlRCs4pTOzdmearAbkgnT3hRGtx9ZILMaMsNY0
33KYyGycfrjoVgHWKBuTG4c2ErC2oiyhLMH1GFHmFj/5tcb4zFRGeSak5W7blRXBjzwYhhkfWIHA
QZ2Gx9jAosBOdhLPaLfFS2vZhP0hkJsOoznOJ6ZsJOHUQr3qraN3kByCkQjzc7+u1iVAUBnddMgu
wzpnis+kmipCzeKP0hzze9daGnmtvp1j7BbmK5qg2JNmiRy+qsa71m7NneGsYpNX8/zct8kDPrzk
LotlvNHISoXSlbX2G4KBeNpMpmWyEcT5akqrUi9Kt47KAzFY9tme7DezaNWvkVkxTJWJTZ+AlOUh
BaBf60j39ie7dAlqtZroogFWeFyNZH0qeShZZDUzc1ue2Fe6DzI1Eb7jn628hiwQENiAVdKZU2Gu
solovxkxhIs9E+hVrbykJqmyEwI3TzjDdUqVEeZZGtbywttdnibTZaCnKFF+VGl8gWsxxiG3vPMl
oubTAnMHRb1pGm9q4rgvK2uGrTDLTULkKwJOO8bibouX0S1tEO5CtfduwnvqqWgkQoB50yMhF+Ig
UbyEOaIzWgqxYhhCEP1o1COT7ZadbWrAZLKBZ28yRKqbvhwyZAf2TOxom5cBihee4Xijbgtd9scl
L6K7Xp8gqiQx09BiKG+iZFHZ4+k5Pe1MKC2zI6QxloBCD2uUFUFGtOi5yXXEb3NVGzlKwZV027UY
cVDEXC83qCmHbrewY8xxmpTysi4Wo9PIbsybZTUiqt5qmYJStVd4Xk1Dt4FhtKdZmM0Tfd4QxngX
GW27GCBwcXnuqMOdMiImgf0SGZx9bFDsrp1+RAqlITwdeVsvpvCsyGpuRS0rX6mEKAJO5gU8mtbY
j7Iu2NK7tpWqaFfi5sMCUVeHhklthCiZeasSF0NKOUE+4qTyPDKgLKcwUOr8ZXE6NwaglsubpZPy
Q+SafkeSCnsrwoXMjcUF8wqhjVWbQZJNGDs5HT+r3/JWN0er3+kudg+DS4wUHzQCuuImZ7tXjIAh
cXVYhqn7tlhQeVNtrxddqP3JnI14r1Kdhth7UIb/55q5x7rknz/7tv5gM9x+1eeP8qv/8xf9N+rl
VEpP1oJ/J5o7foxpl+Z/kM3984/9QztnO79AMLCvCQMmioRfg8f+oZ3jd/C5EzYIIePXmBFsVL95
uQz9lyvEgpQMUgLxbCOQ+3/aOUP7BQiDe40bsn8NO3f+E+2cZlwlcv/r5fqndE78yWgYUQxONRc/
8+CJtSSbURWPiZ/I4kcui22sE9Jq6l4rR9Y59j5l7kpNfKjzh1YxYGZod9hlQWcRuBWirv2I9VpD
hqenyIZy1jNCqwhI7j2wPvpxLiA28x+h0VevOc9Q170bJAuOhAGJ1m1z0FSrOT6xRGdfXlzWoaWi
v8YG2vntxM0dJoxxHfSkhnOvi+Qnyz0cWPbIr/VPeYbkpyTpwwWvMyfshXhbz6xcT8NVXg4ArQ2g
p15Hw+0mNuxjNjJ0wKemBlnMeFZd+Wbugom7IE57QHfex/2X0jX3bjFto4E9fkNbUTfpcZqGFxmv
t9Fi7WD/2nQwCmyaUFXth/Wqo8teowR4arldK+cVxjEz2jl9SbXb1hBNSOH4IaIBXhlILlP/KbKJ
JZmho2Vaw4VBi1v32SOaP/2mE7l6mAUw47hTwj6GLehWjek5TMFhtapkwpDMsujTc9mI82rzBMU0
2Lzay0K1W2YAV8que5ecz1KflyAfus4OUURfSXjCqiiGLJN22NHDLGJppfNA1SCm984FsUULianl
C7X+scyn/kBe3iZtpxabXV1/LVHaPJWKnj5ZtNs7rVZPxUT3WctFhsgDN//52fIvlbZ/OF7++gT6
bzxcnL8V414+uo/Pr+I3n2j/h/Pl+id/s4niPcal7OquipucNKx/ynI1TftFc01xzZ6AyEpN8c+j
RbN/0SghScQBd8Jg4Apo+E2Wq4lfrnGPJIxBicAiDQrgT7bQv7OJan8pyjXtX2FIvyNAKFGc1jkw
gAM6xHOWEwoblYd8UM95bQbrbDMdVV4pms8z4BG9Y5fn6jGFRrzTImv0iHr+rObIp5Df/e5s/s3I
+vvIEsH78X/POl7Rn7KAZjHoRGYv/SFr1IOjtDFYkYb9PfYbgkFo9mtCHNAAh4qxDBweGb5/E4tT
uY4/WdU8tw5GmtlcD+DoP0y7jbGDOHZg9zhoUoDlG60qHtkU2xuUGFR7Kwx2q2a1jT4YUSNT1ahU
D8WYvpnGeljX+nEtszOn9POy9jHL9W7aVfB6d2WnQHV06iGk949Z+65fwon2cVkHhJ5d8GM8InN9
bMvxbJe5zSAqAQouslcD8rLfKtrn1KnP2jhb26pQHxZRxx4jf/6mwbpdgeL+/Rv61w8PnkN/MgCD
yCGKsJ3lwc3QN8rW8UcQaH6cOCioUYnBsQqsIgnGFNV11JyWJnurK3vPUsREPxkHGEy3NRqJbRHV
uzK2vkCPe6V8RxsEjmq+DJlQApDF8capsLxPccNKQkc17OIkCrulvAKB5Qgwey5wj+C3K0zrkeUg
ohFbwj2293//o+p/pDb89pzkR71eU7+7mtmgqRKduDws0XRBUXDsqgx9onHDm7xDQ0PBj1HST0Rk
v0QG1y9UnTeEalkoV/pfMbSsxBn3NvEDndOWWLPP0RkIX+xJ/rDj4tXAL+pxsVd3yRJfxhhVxL95
6dzsf3XZX63qv3/pOcM/eOVqe+iiGPMqg3NxSKEPwycMbAPNuhndO2y+YzZyzDvfpKU+W/nAxjoJ
8m4KGMUWfpFz+Wot69CJixYfoHZyDQIj7Po+nqeHv3+pf4KR/O+7/Cchf4IfVOR20h1G5oxaWgUV
0LxcgmSTSCOY3Xx2gsvHqR8LI3vA7Uszn2B0pZ3zu7o5ldwqrDr+HcHsX33ofyqOLFoSTQiUc44x
eiMsPDFyZ/1WM/9LI/21ivvLD4Ya8/cfDPlaLMfVrjugfj2xqYCTuUxeSxEWiOtkVNrV4CcqFNTO
1LYMK2gVEhCihV4+xCXLq0xNbqOrDq0n3CMu8i1wCIQsRfpG2vqDpve7OrO//v6z+RfHuXq9un53
A9gwKOcFI9hhrlBfxl9u2YHjovpinVTY9r85Un49i/9PPcp9dn2vfvdtBOdfSuJKe9DqaX+d+ltt
yfsTb9Ele+a1Keua88gK3xWL//c/mX6lLv3V97z++u++Z1TFfTUXVYtSdSXaBukRpj4a4KTw+sn6
JsUnCgCmK095TBW8ZLvMEow+lTVQaCq5MHDUgZ4evCJW/4e5K1uSW8W2X6QOBBKg18xUzZPLZZft
F6I8HA0IzfPX3yV3d0QVrnRG83TjvPmEMYnYsNl7DV/yBt2Frh2/R8AaI+kE2xpCIubUXI99BusO
4+HicbXI+qqfxq91tlBgYzYkQQAUqgzgNJE1xTlPok+UdgD2rjNSY/PcUrBWZQK4Lq6XeCH9FzN4
B5WgC+HjwRypA7DVe53y62nOfjQZfYRg8wqUM3Jj+MTEnSEnfIvptl/+XGyoyb1d7FV2DSSUWHO1
Znh2ayDZO+jhUcafQHd8BkoKLbzh3AR6PybtYan52YDC2hB690Ds3C5wUIB+4wcPPIKVDo9TBQxG
J+Bkkl8oA6c40CHIiYOTHZuqdeaXJdA0RkXNVd55wC8NVN6sPRDAK2oYd9G08jhBQWufzkC/A5EK
hWtfP1a8Jvehn/Cd2YCDYkQLQyfBLjLooCHph+etMgzd7q67KCig9VP+GY26T0vFvkU+Go2TLs5R
On0hKAsiE8nYPptBgPfFci2NAGgrDJ4YmOx/3/z+sR9p3Q6q2bCAgV+jfZrueZldc66uDIfrQwh/
k3K40+0XfK7rcGVnqL9co157VhaldyLgfztovrcfrCO/lH07UOxMwPcLsi/WBaZRBkkP3hzpQ42U
AlrOMGUoARzxyPRds+BHDc85+F0IyItGrD3nKNAQCdGvYgEMIxp+zgb1EwjKQoK5y0FnMv4Ab0kY
LO0gkGwOYA1A7UMHF3OyF4YfWN1em2K8DjbfY+hJT4cyBdUfUuPRWTnQG1lP+hxeRReFoi8r9SRS
sxGarwZMFN9DNoW63KdVFpesA28GlxJ6jQ15hIHhBK379lsIBXDgsRTMSVMgdCrvbiz7T7oQzynT
X0cc4oDkAQmasIs6TeJ52lwH0uDr3z8wfauK+d87FZn924ATpJtgJUCHKzIjoe2S5qkbAQ+tIUi5
A4IUZeKUoijVQmLeG3qwoqeSxnhXAyssUn0mkYrsgXl5iVLUvyE9gdKiStD/AXSgnWYYOc9IhP8+
19+u1u9tButGBA0saUY2jFeA9dy1460YQZQvH6D9gj4K6FvBEF4B1kMPs4DuLPICCPnitQyGUYSE
Aa/j8xlU3SpdwWRq7/X8dU2KW+HJ8wZF5Fo2F/UMLXqQgzsRXLQrOy+CBL9VXaH3iRSHH9oG1oHV
N/RYLgyj/n4R7SMExdH3AooGOIdF+dC1/1DwG5y9qMremPHnTMVZAj+oDDCev6/D0W+2BevrGwk+
ylk6je1VCOOQc7TWiiddAhbTQ+rz0petgKw2uE0VmWE1iCYKdiY5eGt0Pvjh+gIhy+QiyNcG8Mey
iDvSiANrwIPy6QjESwB+WbdAX//EZLer+b2Ptv35q8l6C8paCRC3V9AAR6GjiqCqk/F8uVVlqpAr
y3tgDSE/vAUg2BJiHwCEuU+i6ibgfgJaGhjcICqk2QPUdYaPk5GAaqwBZBNGtC9lWfWb9wK4Y7XO
Y96dyGd+Czu+N23r1gcbv9qYoNUVOkr9AWUnAF56zS90B9jyGNVrzNK6B4grB6g2APR7NKUEbg04
XJM0NzB2exSNAh59uQh9oKHrEDkzfDPSeB54sB8hs73LoCC4ZybvYXIEDgkHT3ZHKWQ1amEgr6/F
jM43EGNR8tBDlBwIRRpcgPmmLxjQDFCEhJtCkeJ/ND6YWuA+LLu6B1GqXfLHUCHp27JG1RXVIdXd
xbgUXyHo+5BN/nkdQBEdUXTZKCBOvBLVHaBedwI+L3HCCDwGgE+/VIuGSAEcKw8TKefzbuTPvd5g
w6JK4hGg6T148oAjT5L9u5jzvya9fxil+43mAx6v9ZXy4GBU13hMdN0EqegJAktbTyPZJwk6A6Ia
fs0BCIS9V6/gf0GYKSqHKa5YF8ZN5T/7XXilV6ho5Az4pbTB64SF9xBSuQlKINFK5p+4oo68Sv5Q
6qumugxEXhdXWsvndOy/9TO+AUTZYBBA0wdocD1TKp4NTe9ngGfPC1DgDtkmdLKWAK82NHvoIDWw
5Nnj30Pu6IyszIThyE1nUaKS0fjZvb8AyghHM9p/VKy8SD0OChuNmgO05sM49QP/AArvdFE03lUb
VKk4Vyss9HYraka3iVozcBBVciKujtR9uLQSCjrCYqrrSX2VpOuEgG9glMC65JwV0HRHEjVfamhv
CI/f9wmezbBng50RrHljYXwYQ4AVh95yRc68aaCoJ0BdvcZGPHHDHHlfcNtLG5pYmawHQOLLQF+C
RHA+wZmAePJWAEnDEeqb/0UYyr3x0w+OXyt8e0AaYJ5hV4t2qMr8816rc2JCyFZl8hrgXlhSkfMu
ig5Q+gCTDWClXH3qOnVOQa1GBQX8jpWBbpL21yem834ZjNsKxPjo4dT4/nwF65VPLC/4nvUjcLx6
flA5XJJ0hzpKqMtfgIpcw4DikqXVR+itwTMpWMOY9QBkwXDlR5UFQEK1+QuX3gmV1d8Wz+8cyrby
L/YlqVGVH66GFNgv1HCSbwo58z9QIYuu2rFCxwucA/jasLMsG68hBPRQdN03ElY3bYZqwAhp04tR
gj+MikF2hexy+gAREziJ+cVjCKObledfhcCDDmxuIF/7+78v6rEbW1qXoCo8iJ/3crjym/FTCMtF
IESht9ZDz6JuzVdf99/gH9nv0exFi7sH3r8AwqZG+zIc0ju4Q952WVIhwYGiSLJiv2MRKACK2a+k
RFb791n62yPrveW17jwOecgUHL3hikJBcheR/NZvZg1SXfmTNQNeT1Vyz/Hw3cFt9gZGKzd+hesO
1TDMzGB6OGGfVokLq1HPApomICodvJq6KG+8X8N/U+Y/2gz4/1jp35znj8tuPLzorOtfyjcl/u2v
/Kd7KP4lobshoAoKhXJKGD7cv7uHnPwLLUBKJHqUPkwFtk/93+6h+BfBXwE0G82BTa8D2fR/lTfY
vzZFYby+oWK8CUEG/0uJf8vK/9hNFIytt+ean6+p5mvJ4wqcq30RpfAZWYsTicKxwa13IecFAEYK
g/ue+Yzm6CcatOevlvjh3zN83Qg4NrR1HvcVC3QemTCGrcmwg0uht4sADnQcfftXX6XDGlA74HYr
Hks+30Pv4Ro2I8WJAD42c+tdsCwg7gKEwUGk976ZOdwnBEocbqtinWDplHdaDWg8VDT4WMz6pZsG
x29pHTtJAO4X/BM5zPNAkALqPzxMIc4/t4lbJTEGXucEIhePFQCQ+0RUl8BY8oPT4IFVrmJ1KJax
UiHg+EjDpyH8p2FDvXcb3ErjomiaBo2bIwYdHm8e482HofTcFt22ihe0HdCwUkEMoKn3YeyJvIRi
CqhdbnO34rNLUj7KeQjj0AxfFUyRec0+uQ1txWcFz8nO1BhamAUIgr65MUDRuo1tRSccc8pipXhC
1DXILivFI61t+19ug1vhqfJhVq2C0WDilz9zPM0y0zy4DW1FJ3ZJBFUmnFnJAp2iQh6mTp1ICLdl
fecYD6zohOsR7yjJIeGD1G7XA9R2n0Ds7hrH74mi75FjK7AiNGWpl/sLJJMoXEMF8a6T6afTskB1
+81hiypBtE4kDWN/4ldtOL7UyX+SkaMv1SOT3sSuXp/jsORoYOOeoBAIxYtLWNfp68GnJ/LFY4Nb
VycHB1wVBAqTIwtu+GouTNPHbktiBSY4dWBIbXEfAO+fUnqlyXThNrQVmD4sEAnqn3h/exwka4gB
/xMxwKHdRt/W6tXFGYQUqi1gTMZULc/B0N6h0u24JlZgUg6BGkWyJfYI/blOwNxB2OWr27StyEz1
UobzkCzxJOflLBzr6EBZ0Lgds1vi93pRSgmMfjJ2M6h7/EFBnnDNmie3iVtR6UGVp2HLHMRZTT9N
YfATQmP5wWlsasVlEWgGad1hjmGWeQ2j9rtRjydspY6EzoZ2eb0iBvB/r8imBVYTEDdVfX5XTNFP
t2lbYbkwE40VmYK4zGBTLcfxPGTDi9vYVlxSkJkans2QXTXg5DUi+sczq+OaWIHZtVNVV3jExy2Z
ftVe9zlh39xmvX2FV0Fpgtlfoxyr3frmbqiGO5J4J8v9GOOdi+d3i/DV2H7OgjpCWzlGD8pcQ7Nz
eBpolbjl4b+77q9G5+3iUV3Xczwx+aMIg4+miE7cmMe2oBWULcw7Qb0ZFgjcA/tIUv+qVKl0Swp/
VxhezXtc/Q1sXc2xGqZzv6MokM8Hp4/5uyzwamitZukNUb2AG0o/MPBwAJ92292+FZWFCtemhdFs
PIpNCyzMblJI7TnO2wrLPGkVMI3tEkOxFizp4to3mdvN8LvC+mpJEsgtFXLbJRrd3kMElAE6DmHr
dnr7VlwqWatOYSfGMgFha0jBFYR8pFto+lZospIaqRtslHGAiF7JIK7vmEP8bha/XhVPj4HnY4Pr
gABnVc6gvxfaLZX1rQsTHpmQiWM9rrS6/wL7zhBO8eTGbYdbkVk0a9oGAkdK1aK7Wwp2WDPteKnZ
+MGmEsRvalxq4E889kn6BULObtvQRtLlPpqZKdY5ZkhmH70uG5/zonU7rmzsWsMgvyJ7A/S0Kp/C
mUOFsHA7rGxs2ZzDB0MkZrvntdkto/wVhG6fklj3ZVDOvIcRyIzuE7sy8GGFlvmT0y4hVlimjEsC
6sccd2EZQlXAPKV6dRzbisoEsqGeDyZqXMkMFuYAeRdFZc7cJm7lscgEYUIQQYBuaMU/+dz7uwLY
Q8fBrbicejAvExh5xYyOwF8k5UtTLh/cJm7FZUobiMwSrDiETW8ZjE7DLnPLv4mVxkYDYUUKukuc
rd4vaO79gPieS+CgumplsWkVdgLC7EucA8ZzUIICx+GdauJtG+KP7AeDWzfmCJ5nH+L1EMtyeQSp
H0RxrU/0UY6NbV2YbQGwEfw25jgI4HU/hxxYOjOdMpU8NroVmYL0ELZR2OJ9SmASMEF/b/HKzOV6
wLpYwSl07rE6b9YYpGPytfD76EWpabp02IgY3QrPnM++kV0Ia4cq/ER4/ih6l/DByFZs9swf8jkJ
UVWGv0A2ZQyyq55TtQ2DW7HZtaAmoiezxhRmL+UCwmpbnng7bF/tvX1ohaZHwd3JSLNAOj+L65HE
kHb/Phlz8LPs4LboVogCBo2e4lCt8dykZ36YnMEp1+UC8iPbRY+HKhoSD7NPKETsvHr4NKGi4jTt
jXHx+u2TzDSB6F21xGKovTjQ4AeNoffLbXArRDVpF66rdgWgof+ct9O3pnZ5+GBJrPBUooCDCGU4
x6fiZ9GLX3jL5i4JLca2ghPcfrA55hXa3Kb6WlH1QNLvbuthBSaECGcSrQpXW94/dDlULtf/zUnz
Pwg4TNqKzIK0WVOuOK/A5wLCIOpCSK441cQwuBWZbGXFAk/MNV6z5WNS1h/htR67LYkVmSJt5Chq
cLLL2lwEJYfCWu12WEk7Ik3NJU4U+Iv0HjIsxaHZ6jpvYV2bYw+2cjgiJpuGXhFFnmCK5naSbN4E
r0MyXcGSb0O07sN1fEbSfMX7wO0kEVZAAn0qoekB2NdqxEcQAl/WSjieUsIKSZ6hziYyPsct2voQ
IxIt6OLBJ6dtIqyYBFog0JrUNIac3/UsyYc1GlwK9z4IYW+Xe8naOoMk2hIbVj95TafjBAK3jgtu
hWUOGd2gnukSL1UGBQJ64SX9o9uSWEEJPSRYvhgM7Zf0SxbMHwGCPwUL3377O/elsKIS9jzQcgkR
OjOFrxzcdO6EHJ7d5m2FJRS+AcsDczOG2v+Pol6/yk02xGnszRfydejADzLrZo06dbTo+yoxEIDG
w8dtbCssC+IHJVUVRMuG4qxUUJhl6YmTagu/d5abW2EJEbpyrSFEH5O8YN+zEYoVEGgEo24nEPph
IB3DiFsxStul8LoKlU7Biq/QkToUvfrptjxWhKqearKu2I4ED28+B59WLr+4Db3t0leVGqC75014
CvlP2j/qGQIFVeQ4tBWfCR9GsEdRLUzIcJ/w6ACKjOPQVnzmQQY9sgyzrrN62vzwUF+qXMpiMFe2
4rPtBcR7IY0Tw+x2PuTFMl+WlbecyJa3dX1vO1oRCvrMKAvR4kT0lv4r4HLdrVFZd2KzHxk9tGJ0
XiQsHxM8OEvu/0h6cNXBbHtx2im/WbGvdkoAW7263zLl2pgPA6jhu6mN3M4tGwk0B5GYeYR2Juqc
sHDZfL4IPMXcJm4FZge8IRivaN6JUdxSAPkTxtzuN1v9gIGAw2HRg95doW6WEZo5baef3KZtReZU
cMgJRSkS2uIjvEpeTB99dRvZCkzc950SLFnjfirluRnK/Frxfj2xJtuh9M4OD63YpMFUEgZ2Qwzt
IbjKwpp0vi/CtX/s0ihND04/we7b5xsNewzxE0LZXNeLfPZree42tHUXpTWD2UqXYnUW/8VrYRS0
ULeySmgdLUsN8nIv0YxVDXQwRlL9GJbM7UgMrYOlJ9yAJYGqOCX9OWSLzyg7Vdg78kVtDFOZhsRf
K9z8ssurS8g870fwxQWH9aHTkv+m87w6WsCbh9nokqPADF2QlHqf1kX+dBvauv6F0LMPFy20rMoh
vAwYjCO8LJnd9kpgHS0Dgf1TXaAyXqTdrygLQQJaYavrNnXr1g+movNUhOcVSeEdAzW7TwkAt25j
W4dLl0u2FMu2E7Pow1S052rmTk0ryEdYx8vsJWW1QAcwjjzP7PyU/5g41O7cJm6fLjkthAwxcZMu
UBye8zN4GTpBGDFzKz77Yaj8ZEHZHYw7cAIBBWo6Ezh+TitAUw/ucanGXilBvd13xuAEYJ7bRmTW
Nu862DGNHNE/keUiKWFZ1Y4PTiv+W7zhVXBOBK4QRuBzUlLvm2i4GnX+2W1oa4dzeLsAhY9Ua/Xg
XAFjmfwAYVq34juztngPMbiZoWUdt0rfg1Jy14aO59Vvwu+rJUmKNCzKEqvd8Py7j0QFukwf3JbE
2t9A0sksajDrOlXnMz5mIb1Lt6Gt3e3rEvx7Mc2xvwANvQzXQDi4HeDM2tucj7PISx97O1jPVKfv
hjxyS2ltJFCloPAvFzgeCo+VO1RCrkdRuE3bhgJ5bQVQZBYuqCtDI3CGBQGYKk6L/dtq8tUWUaaD
ipePLEIBOHsh1JpCpnpyOwSpde1UC7yV6ijCIRh65/USXUCdMHabtxWSTV3NEUSR0T0J5hr2JJtJ
QzO7HSW/WTuvFgWOS7kfAOQaD4sHwXKzgMxeVm7xbqOB8ICA+YCQSPMb/5a05bWqWsdFsYISnpAD
bVqGBIiBsAz8/D+idHyd/BaVeLUmMmc87xvswXoK7/qsu44AaPj7t3yfVORDbOHt4x7OqSlEW1E2
DLlOVlDbi76Cw3QWXZEg6D6OQUFuxTrLDxCN3fMFCm4+6GvPaUCna9B5Ojh8FBwya+PMguF8HkuI
E0OV8Z4RDoHntifqEsXx9MMyEa9yQbb60W9a4Kv1gJFnN0OkCmst2HNA1XVYlxd/X4/t5H/nZWJj
daiCyByQbiOkIovPtO0vle6dmBWYthU3C7wc6oKZMV6j73XDP/Sr4zvQhulMPvq7MGiu4QoCwU3o
U1KYGrktiJWpFRCMGrQ/17Eo9U0NG4ew5m5Xuw3S8cYM7kgzKr+Tx82BNhnY0eKUzs+xD2ndZKno
sd+6tYaIdAd/ESULOOdMTgQcfEorakCcT0Bixqo0xJizVYHfKTU9kahtR/Q7e9AG6tBCEV8ZfM0Z
CO7HqBqh77vsYSVzZoo2cms82oCdTqimAnQRKsBTn5F4Un10hwJiG7qdhzYOMBKTrtcU/Vg+qRt4
glxBMvHE0Fu8vLM+Ng4QKI+66QmOQ+l1+efWQ8qy6xoJFw9aYtWc9r2NOlILRPA7Che1uu4XeJXB
PRdyQE5oQx/Kem9P3SrKu0CH8KTvlIb9hOjP4R395DbzbdlenY4LeNc+1Zg5GbxzTehZmTff3Ia2
8uUV8s/Z3IAmv0Lethq6K6+p3eoetvaT8ZIMvP0IB2/RwZVHtBtFdAas1m3m1vWs2hDWK10dAGgo
AtiQpf0eqpKnFAeOHDbEOmyaLOG94cB0s2V6piDlpi2Mld1mbh01K8w+iw6V1RiuUTd+CvnAlQRO
31Pa4KMlqUMJDVUwlfQAFbk06/bFHDoObhXJYIPRLH0Lz1MYhG42xOttG1ZO7xSYeb3d44kI5hGK
V2E8teuPbiwvRSadsnIZWaHZQIgIGgwgoSce3NaKqZt2U7c4EQl9+QfyyLACJHKMnlEde0t+lbHp
xLXx/iaUNuyoytQq8gFqDCBwPqcw7pCzE1EWs7aSAL8TYg4U+KZpNEBHJYl+KSgpOJ200sYd5WCz
QW4G8yZDcil6cTsyt7iUkRWXrfI7zTRom6ylXtzkZp8KIw8ugSk3JvXrcxZK7v1gxprH3brKC5LR
j1OwnJLnOfIxbcyRhp0XYBk5Bq/rz8PoP6/w1HSatw05gpVeXk81QGTwDHlquA+ZHLdeh7R1OTI4
5xCWYZ/wEp5EyxicBSFMJN3mbQVmAAMNajpwt8AhXves059oxVu3j2mDjsI10QlXApswIXcw7jpb
PeK2v20tjAmXQxg2UHKbUca67NserqddSt1OWRt4hI9JxiDBxGc1fkaN/Llu+Se3BbfuzHQMFxpC
ZRxyYWKEK3i7z1rhdB9LaUWmlEU9L0HB46yqYWTcXBeNcFxvKy6nReZ5l08gsAsfCkOt/tAX1Hfb
hDbuKNFwHRorrIlevetMQFi8DojTs1b+ATwiIaDoAyZO5KoPBLXrpfKceOA+1JrfnlYiS0ywwrgj
XmbYQ0MSOTTVg9M+sZFH/RByk2QjlHem6katXqyFG4BZ2rij1NOKr8Aww4eRq/PtQEngiuC2UWzk
EdzPC5guYUnCqf2sBnJOW/PBbUmsC5NDsWsJ2BTGoOfAKdyDQSjkp9zGtsJSDITqCYbtsVwA1DU5
+Tympv7iNrgVl2qCLxY8ZMK4hUoSFHoKsmvrUwo2Ry41YUWm9L1ynDVI914jb80SPU1uSgQ+LBPf
bm8CAl5lzMhjM8CsJs8eMinPnJaEW3mslwniAWW9SQXUkAkNfR6BblqlV27DW4GZJOnQ59sWh2ns
WTiTIvYSeOe6DW7dmbPnC5i6Ye6B95n2JfTPvcGthyd5+HbJfQDos75AwWBRwcusUV4e4Z3rluDz
bQu9esTCpoZM0bZVBg8mUlkW8nNCktrttv+t1/dqdNxpMwnhERRDouqOBcXt6tZAkdwKTn8GHgNB
xGOvHa7WZbpQfe2Wt9mgo64hVcfygcdBQW9HmsTApTmuhxWYcEccM7nVfkTAqwvKuuwMkptue9AG
HFUz7Wm3phyebsm1GmA6sRRuS2LjjUxSZr6APxV8Zrx7pmEslOuk2zvFjg048jfioyqRoogM8nVR
l1wu8LVwW/HQCsyxErNHa6x4ySErb6o5+75kXuSWXdmYI/ho4RgPIPpS16mA60dnHtB7U44f1IrN
uvLnNCFYdT9fwjOFcuX9oKvwu9uyW1enGsZgGoAIgGQAo/tOapiCLp3bsWIDj9Qyp3MH3TcIsKof
EHgddgZ+2m4Tt67OmqJPlSV4ssEBAlYJRJegFYanXm3bqfpn0VPa2J058ATaKDgQTcDS2zXLE5B9
DWNwWOVj7ZbJ2Siepg4a/AYwTrVK79IGwpgw+nVaHRu/w+HOgctiOwXa0N+bNhn3E19OCcRuW++d
1bGFiCitULuusSWLFOmhhk3wfpjXwC0DsCE8dYnBex/SkrqFrUHPn+ZSfHVbFusS1SYRSxtiWdjI
g7uUm/pzr6f0o9voVqTCP3qKCo0tyWT4dSzX87rsnOq10kbw5F6BpKWETBi0tat9kVFki3XlVvSE
+Nzb61/MtUiwz3kM8iwsFXsNsxa+Oq65FahtVYz9DE54PKghPNR0BgRWrqnb6WgLEXltSWEXifJK
mofwzu0veOiGyJI2orGYMm/6LXEKfzhwlaHHi84+LIedNostRjTNSdtFNWqqnAdQFYbOP7iGauc2
uHj7QYNiVbpMkIhGSZAcFPVfisqtjyht9FE+83TlM97kahmvfWizqeUUcfHIucKs8Ey9cPjPVonM
2Tyyf8g4PrqtiBWbxRzBOpRi1porcybS7EcpodrsNrh1iTYJq8ewYHja9utllAGK6QfVP38f+8hN
xKzYDL3FGECaoaE0p+nnei3VDW6n7KwaRyd9Eh/uUW93y0zx3Jcl1qYLQJ6nMF69ijZfxr//gGMf
1cp2ZTTzrCwJVn5QdxqybzOXbvmFjURKG02Zt2JoSQR4b/J7bkYnOKa0gUi+AAwuE1iTsIPlNAp9
QtXaLXWxkUgkqOGWLNCV8LpFX03zKs8gzuukf+JLG4qUQokDNjRYlMKTn+cShZCICCeBHwxuRWiZ
hCYEdQcNlWIpLisKFCneMp3bVrHRSFGuAkO3oyXK2EuipxYURto4Dm4F6QTz4SrrMXgq+0PWs2up
T0HLjsSoLUxUZ0MCW8UoiBPNmNiVAe1+zKUHjV3W977joW7jkmBM0ija4V+Zkjy/aUtv3MMky0kg
Bl/WCtOqyqHmT7EpZ7Yse3i2T4eEhicy3SMLZMMT4HaqiWlxQE7eWD4u6Q+R80PR8eDE+EfOGBuj
UAh4tQdqm3wyfOR1c0l8N2qGtNFPQaA8k4xbbbGGdH3V0MtcRp3bxWHjn2BmrJbeT8K4r8vbqFov
UiY/OB27NvwJcGlTzxzzzkqYlXQNTO9RB3SrndsIqKYC1HEpUctVAKzFpiRXpbe6gcKkLVWU+03f
TxU+5lBVt71f3vMicqN6goL69qqDl+voVYEHObgou+NBciGchOZ8aZsjwhF1JT3ZDnUZPA6huZWl
0I7bxIpN6ieyCwKUiee0Frt8aJ7nBZ5UThvFxj/NXtuCqo8lGaflY9qnl1FVOxYtbdhTGHh1s3iY
eDevmw/jR6/SbvvbRgz5PtwGwwmnoSjpho1dzzzICLrd0DZgiAUwyxkFD2IpITrFiRcPdbc6Lrh1
h/ppM0tVYqe0Kv0wmuG+Tv1Pbt/SynLxcg6qsEVcAozwuBDSxTnINoe/D37kELcxQ1obwBEAWEGR
mD4rmu7AhTs37ep2P9s+cUBnp2PbQiCUp/0CzYWyf6zZpN1SRRsz1DfNWKseX7SHHcVhTCIAtlJq
3MottmKRx0mpybY0RjePIWOXnLg1LIQNGvLKbmpguor0Wddql6fhQzJG0mkrwpX67XEYJUigswmv
ZxjGXOVl8RmuK06dcmFjhrwZmGUd4XMOBm522TrV+xkGnn/fiu/f97BjeTvvEsacrd8il6sn79D0
1TXMYZw+pbAhQ9yr8JoTSFVYtZY71sH9NA+XX27ztuKzgGUPiRjmTSN9mzRfyoB9dBvZym41J+Oa
b284mfUHUYUrYI6TGyJe2JghIpknfNQp4tr3bk35eQ7qJ7dpW09PnLGwahcMI0f8e96KX9MqvrsN
bV2ao18EUwtB0hg0r2jHYIIUj24SZb6wAUMF7ENZUgVbLi4e0YU667LWjfMmbMTQMI48rTqKgxAm
tMD2aLoDuNctLG3MUBqN48wHrEoSkn1Q9vflwJ0OcGGrFPU0axO6+AEcWeBLBVvyD93cO7VtwSd8
G/AkTVsmGdYbzpxwzKrZbmHVKQvOI6eJDRkK5KDLPttuHt20H3LNiieYsSvX4a3Q9Ebt96rGuuQG
zo+a3prIrRAvbKmidkwG4wP7gPNkqfydB0uDazkBNuh2P9i4oS6CZVMRkCCGyfBd0KWHKJVu56yt
V+S3waola9GSG7xqV63pj5Qtn51C34YNrWGEfirDisPA624knFxLv+JuW9HGDY2NTyIyY+IDF3dw
A/oI8fHYbd5W2TbcTP/aAcBmmKaNZAfrxOEyF3N+in50ZKPb0KGQL0nIFaBfohs/w3M4RQfaOO4V
Gzy0ckCnTQo04qxk3LDkTk1usm3Chg5B+NUrgwa94boZ6RUfFNn7gTnlFvx+Xovb5u3Z0nuwxp7q
FjhBmgbwIa/Zr4RmVbaL+jR1/LL07b+RDi0EneAJAj79BA96Me1GT1R7t21jXaIkXVa8NYGCIEUT
3FYeNIlBmHGjewobRlTJBTojA5YH5bPrRbPvUWNKt5nbOKLO53mWdeiANmEr90TLyzavxoPTsthI
IoL+p4kKJLdLxw9jqvJ9oPkp460joWSLGIWw05Ap2RgO2s/qXd5l4FMNyeR2OtrSRabrRtPQBpYP
Q3ZGEvNxXd2oSHCTersV69H3JqjpoJWopN4lmal2anHTV8UL+e3g2hQJfC3RSfSipd/LAl66ncxc
v6gVqXwm8zgJGGFwkeyjNron3K1hDmzz24n7DcrDWvsol/Ei2WFj/pxOORQe2ypWeJpm0jqZAA8x
edTs1iLXcZF4bg1Q5MtvJ74kvIlmKXCyBFO6YyS79vrBTfBC2GCistBiSXzCY/i+lndBmQxxy5PW
LfptPBHc7AcWzj5Gp327I7Dgrpr20Sn4bTjRWs6w9+yBUBzNAl/EtZe7bM5atxzAxhM1YcpyZrYU
vf1B8+hLIZ28R3xhY4maueRJ02yo5EW9FDztUDpL3cSoRGhFJ96eplmrAjWzZAVQVmRLe+PxOfrk
tuZWeEa1Z3SL/hDojQCzkD68gCpQ7ZaK2liimsPfrVTN1kJg5xAsjYeTDNAjAWqLAKlaljBS3R6h
Q6huV9N/l0xpt1eRjSTqkVxof0AuyobGi0k1/NNV/eqEfhB/IIjGLulVq1FkGaIsznmTA70RuSm7
CBtEpGEk2UYSo5emO+g8WHZT5UjPFn9giPq0WvAfSk+r3+9yn31l6eiElgGK8u2ZWFWDjmDrjA/a
k2vd0BeZaMcVt25PH5ZAUbjVEX2lHraheTidOYVPYEVnlEQl6Ruc5P0cHWSd3yZB7VT9FDZ8qGAl
98JJ4mmuxn4/IxWKCtK4HeM2eqjqzNCsDXg2pc4fVNncTqfecdui/okzE7b6T5J0EV/zFZl5xkgM
e7rw+9B5qOas6RQ9ua26fX9WingenlgxIA+XqmN6l6EO6jS2jSDyyGRqbVJ80VT3HwoNc2LAocrD
30ffirTvrI6NICpNEzJV4nFeqDm/KetWPYXtCIAliBZesYsKKm4KLOo/c82ZY3HKljXqjRrzZkzw
tO7MzbrVYBRUzk6c8dGRX2TFbcsZPNoyXKsgD5Mn04aGxnkkW3BCZ+iyxc00h96ubNeu2islAgge
Mq9z2wg2+KhaTNRl0oOhMFCCe5isfm76kJ34VsGRX7b9+SsIPMlAKR4NvlVN+XPV9nrv+8pN+lnY
4kdsaIsgShSL527S8AAP6KGIBuEW3jYACY11L1sWbOIwJ/dBvdILvjTB/zH3ZU2y2ui2f6XD7/hI
CAG6cbofgBxqHnft4YXYU4GQQAIhpl9/V7p9+nhnt3vfrqcb4bBdVZkkKTR8wxretjGdQ4+gzryU
YsSt9+twMVngPUv6toP3XAFpWbqoC2hz6vigwITpOj8AL6x/IujwJ4vvHHoUw4ZX2MaluwXEhm4n
U5q+I8qg5TuNEpacODJJv086vaLv4dt0eNvRdo5LIs4s8IpECUf4iMMsJArEdUk7R942Uf8Jm4R+
JIw8sAriZrJZZ+mcBVS9bT88hyZtAi7ySamTHbNt+DxFvrmT09A0b5up5+AkJkmlAonJlMR17qp0
y5ylb2yVnWOTQjuGc1VhYPQ8N8Vas0tb1W+sJpwrJcVxIHS64uJUNP2eBO3ncVvfhhtKztFJyLGC
YQpOG1udlgfdvThmureFQ+eYpAmwEluvOA5K4R6Mats7qgh9EwYvOYckudPmLisNG1MCN/s5Tj+d
eDj//vD8k9DiHJG0GLpqRQTwfXXvv8CIqCEZAvOeFaPV69O//5A/2fXPYUlO2VqRAKOjguUFAfSY
0Y6+LcE9xyURBxrROmFbJvGg8lYCmNxp/sbZfg5MikkrzOKwecacVZmBguR+CNvmJ4P/Z+Nyeih/
OA0X1sp4hIUVIpf5S1iqa6ikv23/OpcKgqIUC1LIJ+ymheZQX741VfS2pP8cKJNQ9JwNw5hsG0Fx
WFYhpIjc2yhKyTlUZoycSYxGbUtvbM5SZOZ0fZNbL03OsTJmI6QlDbAyweieoWd4Z5JA/iRm+5Nn
eQ6VaeEWP/S+PZWHVQAuaLqTpf9ZweI3QNm/iHHPfb02OY6NnCKgH9ohbY++InOSBaIOokOrnb7v
SNmumRHYQfO0lsm7AAjSqaAcSghZ36raFx4guNP74aC0n20Z/kzDgNLfNot/cXfnMLhKpBupJrQ8
wEFKy+vKxW7MZNqEQeZHXyWZHNr4UVZe1TmNDTfHzrDF2EM4jX7aMrtuUMMFMKpZKX63gNXRRLS+
kD5ZX1fZJSIDeloVVSX8xWTGcN3XPFBjYdcOaOQVFvceMusecnF8Djpo7HiZZGVs2xezNXG6E7Nc
2qLZplLloe/KL3xabVdIpeZ3C7GqugH8MPFZmfZ1n6/r5B/nddqS11C1ZQ0BrEYNl51p57sVtn7R
bVOrNL6GGNdWXW8cpgxXKujqCja229C9oPuYzFfr3BjTZjPlY7ll6TDYBUboBIaAyTK2kI2EAVS6
7GGtvSngYw0FgJDpcjzCplXJg5lRAHvv1nAVh3VNdZgPbiird/Bx7O9bg8Tvbku51plicScvBYka
cts1A2W5sKhmXwembud7PvTdwrIasjgcGxg1AkVRDbfWNtdKs+naD2KRn2YaUntRrSr2FCSyeJAP
AYPLznUdbh6qS9STxDz4yFcWbVsKmHYW+nmiD4MnnbtARF+lWbuY1MHxR6/bHu6yMN0u+FBqt4vq
yvBPYxfMfZINjQ/1WjiSuDSF4rlyMxwPfKvE19n2JX2F08LQP7MEyKdrq/nc3QVREoirYQ5Ee+fT
bcIDSCdV+gyuzVPHc9D11+10k2jjtXkCVkP9PDWem7uq4WkT5VEPyy2btSM14zW8BOL0RYUDGk/e
qa2sjw3BKIMjIqt9Wm+lsVkMlNdj5Tmd78a2RREi6eqpyed27tw3YeZy8Lux76Dtz4beXQHpnI4M
0TVPYwK68zI9dWWDvgJEmjR91mXNwsKaKi0GZ0lTBFtL8dR5RODS10Wmzsk2NxvaM+142ydhf1tN
MoIkYtWKj2WU2uoyTpMBmZ4rq2HDFwoajdyvj0wep+1pcOzBYBRoweg8uGJUXL4nmzHuwEQbXKIi
OQQo09Yt2a2Dje5p39KLMZ1Yn3etacKMrq1P9oZVKs1EBDvpLO01PDJFxEuTTZNGbVrD3uFjK7t5
zdIqrWjWBuhXKUeGQwqTjD0k5JKPoH6jZ2uHzeRdPUpdROU8rBlNW3sY7Mw+zEO88sxxaxWAyjKd
C3gdV/5gecS+yXEK4ITaxE/JIIyBK3SzlQVPosocTW/RpZmGrcrIxMUzW7krOhHPy95B7qS+XSoR
7AM4O3QXgBe6j31Pq0vp6/pzqCjuSinIFeZ6jmd2MYpSmkcbwMIrryk0dYpNt73IqG3F8NCvqXrQ
Bjz5bJhLer+UKq0L1xCSFrFOGzi3tebCiM0+lDZAsrbyoJyKsXOP2vXxcU3gsFUsLJmHfdB2q92P
A13nHaJnrjJIbfjvQ9UxckNqZeoMCJS+uapajx6aAUFsvugaZfKhDHR3ZFvZuR3O3NXdABV80aXz
8J1uFUanrZrCBVNVYZ/p2YUydHzp6ggvR8eiH/MGfaKHGmz8NAvJyu+XqU/UJfyXOLAAVeP4nkVL
+qR6qvxV5CyoQLWxs9p7v8ng2ujGuyP8ZparTsMuOUstVJnyqWLhfB+yBhqHrN/0vh3WZYHzM1m3
d7ZLl0OCHsm1jOqmKygDwZhHKGpciy3WJF/i1YAtaZS71vEcd6/DrLtkX3GfLJlQ6RBmgenk8tCL
Gr2Qim0t/h2BsYwOoErpjs68VMXadhMQQYuQ26Ph9cwKyAiDWUf8sD1GHFsGLCaEVR+9GCGVDUe8
iRWyq+ebEuheNLjTcdG7eQ3ZmqcSUlCZ8rHyB6k1vG0zziadMTC9ryir2X5qm+FFrPAynNchHY69
AqL3cljXdbif286W6DkB5Bs/WLM2/gZnUclv3CjWd6uwVO6DDcTrQ5MG0FzIVc9giwaTmvi1SmIH
/rggrAQdUCpxqT3E+S46qPMqlTVVz2zhR6hg3YyTFBK2UJQ0V5hR/U2dSgla+9xW6L7Cqme39jWd
H7qTS9od441huVeWfooSKM+hnNdWkJg/6aa8S23S1/qKVdA+KSCDSUoJ1Y2RFjJKyW401Wtjg/EF
BfutABkFE70Wos+DBFp2SA+i5EGjZ/U+dmb6Kja99BltfCLyUpT8wkpmocE/LzeRI/5RNlEa52aA
JKBVDbty0zR1WTSb9goVmyofQaPLqdXkInKduFrMNpJihvADPDfwouajdbX9FIG/e6+MrZcmi0ob
myIymPePAIi56DiwjXTZkjhS7xutRJM3s5540Yc+/khLEaOyHozLlmNVR0FmQt/TFywqXxaLUEF/
XemthoRes5m9cqWMDoBZNTbD1HNXOnJQRCcbbS5qVgUqD1If9Rmk95KjqZttzCFFMdTHVInkBi5y
vc+MDPRy4HUjo0smJ2p9PizDOs7ZQFbH7qyqkyifOxgWFULp6kH3Nu4L64h8rsLB6YyUMxtz1+gx
6zzswLIhjtV8GzQi8bl0Ql2YTrft1ZIkmz6MiQrcYxjSzeeA46DdxyqEIFW6SrZPUxuYo2yaBJUf
H7UZdH6+tXTquv3AeeMKwSt6qRbTyEMK/5p+Z2YiCx2nLmfRhHDKKW7eT3A3nrLR4QzIVqo/6nQQ
VxKM8AxauPeN6mFkK1kTYqcHhUYV9UJTtw8RcWQLFmOZsZXikJ5I2twuum4zSdRM4AU+HUeFHCKZ
aZIxQ1mGTzLFIMq7xcsPq4VtMFs4Oy5ySlGFsTF63mzEOeajBuqewQJc+sNIfMsvS1/zKp8W6/zN
uA3llMeugqGS7esg3jPbg15ageIX+gxBTDVfUNIlfa7HtlHZEm6L2ts0HvtbNtXe5+PYsupoNgVN
4UWKOrkcE8QjWd/byb+uoeYiizYNa78JQfhcuHJOddH3VUhySRE7QH99IcP7tC4DV/Q0LX1hKhh1
4oYW94w6mZX5BvHpawT14OwzXk7fZp9Cn8ZEJZH5rDCbruKkF7eoyG7lIeAIrg7aOL4+i2HQHHM5
nEneVePa3vf1xD5YbkOskTUwiFBEGfR5CgnaFn3x0MjCOUi8HVgAFYI9K2E0cAEvSC0KlpKqeqzA
fSK3reBbkiEcqI5tR4MQI9CG4y24UmVb1PNcitxqQd/7JFgUam8yVt0x8HDZzDqJuDUXXLbsVgOh
UOdKOvBupsWpuykc0QatI4g4ZPEGqN6Ri1rpq75O6TNq81OSY9/sDklI07tmWclYNLGV7nGjw/yI
+yZfWFpCFNFA9EBekA1eKBlEatPp6zatabiDmzfqdEs7zmvRJNIlLyAXx8MxxtNXST4kVFRffDvC
GXWT6NJm1dKJZ56apYGocx2TXQBTXJmvwUi6fdVBXbfww+jXK2hM+SGPqi7sC+2hZJcj6CfXsuqW
CdGv091VC52r91BKSUlmrIf2ZG/HBcKiiV0+i7BbaA2QyTx3Rzdhgz46PXZm5wYFdhzudRLwl294
DXAkjt6dZ32g77CPq+XJeHCMrra1Rq4aLqtqL5aFi7AYEng2FeVCt7SgYxhF+UbjPjrKOUyx30xh
DcnucVzHI91ipIFzA/fjFzxzxq/gJN4O322HI/TA42jrP6sQ9KKcxbRa7lder/SBTYGvd5AJKtOi
a0i7j6OEfjAhHW9rhrO/CGnvObKFdgT/gYFUXOioL7dCdMb7o3VLw4o0arrgQtRA2z0gEGU+h9Gm
HN6l7WbtjYLaGyKuqVtQ+qjHYU9w5duu3BBgtm3N9Lsm5K2/bjqeiA+B5pH5MIUtie/oMs7pcQWL
93linFnMM23vzDRweRzg78MLhNVU5T30/rvd4kUX5iA/EPGdMWALTSbpNgP2t/rgOkjicryMLNoe
+aZ7bbFirNmyvuECCN4EkLvkErNeYPwh4BPcSVKWwT18oRAONGWAFYSH3dSxBp0Kz2nPVrLOaJ1A
/Cyj8egJ+ArR8ByNOsakA298MR+t8c38VUCEsvw6qpJu38SEmetewxALlZy8GvWAFBUuqGXudUh8
tiZmYTvXnyzipBTzlVduaAq94PTK1FAhua3kKD9HbRx/WGDgdarK24rEsItPsALQJZqrvW9xZq4F
C/DfEiYAys/LVRnNvVnvKRwu6zUXE1OTLbAX1B0eqk8hidIgaTJF2DhkL2O9hpDlQw9S7CDz61TB
pFpdDh+EkGRA4lQWu8IClZAJyfbLpEA6RxEa1MQ2KRA2Eoi9x0kJMHCWTnqNPtCwYQkiDUODPKq1
rO4mOrPqO7bZvitmgbm0r32fpBcpnyzcFrhYBvFR1EPoHn2NCsFjZxKrc8fjrkKWUXkYCWuGzS/B
PlruOKWVFAB4jWy7wWON5dUG35OnsItlc6ATm/q7wDEaFhN2mObSmH5+ggEqHFtt5+vowUo1ITpF
rYB895xFdJcQUAuPADVNWz4g5J6e3OrIlPGtbfXl6uZyOtSOMrS5tvAVyJ6ZZLOpls8EJIKn1Fce
dJDAugHKpp51hTY+slfJPMvvXbeWzmYuhLYYQnijMAspLA7VftYkafAtU2j9O3vb2tQcsQj9h5ro
Ms3Y5NNjGG/pa0MSpKsx0QnPVzRL3I4pmeibEU/FNpnqParU2Tq2RmdbMzM8Cb/xe7hfg/S2btGS
ETzeYnZjNBUh78P7WIxhd8XQrmOIfXC8ZZXu+AAAp/YhpIcdDj04Xwq2D3toqu6EDZn6utCq8zvo
iroI9oY1FVhbCLBzawf0VcaAgFyycM3vQgF7u3sOxyyTM5Shu3xDkqwLuY2uvtoWyR32N12zDGBp
kMQl8s/xgkGA/mb1vmoyuErN6bWL1gE5VGCYdBlcZeP3XLv0G1sCMn4k1Lnlrk7AxNujqAtR2dDw
El9h6TicwIBOq/MYRvQPuETPr6c0SEfsQ5R6DDlU5KAn3PaNOpJ4bmGY7lMTsxzaFfSFElSesgVS
E0+KJqjKwNKlRKa5xCa9wHkDOmEEsNQFKusmhrGZYgL1HEgw5CToBwmoALY5CL1MC9KA2JKo6EsD
HJtvq768Gmi3wYmcJmWYI8VLH+e6F0lGxJx2uU2d/BBDFO1iNOUQ5lXYpu9KnwIt3VtRP/dVH79X
PlE8p0TJz6B/bU8pbCJwkzMOdGQ+kcimmon7eCrlp4R4TYtgVt0FPmS9ZysLdthY1YOqmjFEsLTM
be7L1B14tYzkom1WIKgj6CmUuVUchiXNBCOk/YYwoNpDTNtWOOc83KfmElvmZTDMpn6qTsDfT1ZZ
hDkhOjHRK2i5Vf3UAl6PFg3FKYV6TYrUQZYotN0qMeprt3Kya3wAGR+J4eh3w9Co9BGiuGTOkyDE
rlvi1Op8gfY5L4vBI7jvMcECilJaoIeML6gi5dtStxCdRnUk43LZKWFuQ56s7+ZQ+WOlU7JejZXp
hq9uISUOi3Ycq8tgdS1YkCSVTExZA0rN/UIY07lQfdtnUcKC4J71a30zsjoleTXa5GJLl6C8cN0C
/W+jykq+ayu4592XqYxCxKh0WnIvq+qBJCEcmITz7S13E4MBiS7NerMgqb5g/dxfrWUY+Ry5E1SG
eImDdERKpu67KEq/0FZrWagEkUlmuBRPDO6il2iFW8hY+WlAlDnJ5QU1mg4RdACiK1KbxoxXwZDE
aMwO8/qemHm+KINhY5kWZXNrJ9O+apokfYc6BMVuUa56a6/aCQnf1TSkosn8Rv2Sr2pBns87HUAc
iuOZHdJGT67OIKMjy6eEVza9CppAXmqr9JwPkVqCy7D03mI0k/E7TARVlXE/1klGt2jtDxFEpj76
dFmmHHFceSfDObyOSvHgfQ3wKATv0qXAtrndOCZteK3R5P4OIn3yACEI8XFNkVxcdjXV5XGgmvAD
ieLVH2DzMozZ2M/ykYOe+BCNZd1nQ5msH0FbTD6E3dxdqpF1O9JN+7VGrYV3X2eGJZFFzs0f0D+I
MqBjEK2hW4+d05DbCvnlHUP9G95ZDhCB3YTw6aWm23LR4+x8AIfGBRdtvKBEquNyfohEuF1OLuEy
W0uhLyt7+Gq3ORtXOJ0tEZmL5DAKSEvk8akSXNOmegp1VX+gKSaXTGUH7FLE/QHekaDlDYAv2nxs
FR5FAxui27XS4W1cbevnEkW+dy0v3d1qxUiPoqMvgqzZOg+vvJqeN60pCstjVV02fIPmWQpI5xXv
6/oCDybIrIPJCnA0c7sWoxvmNsPw83dlsC1TESN4HnIfaAmsEGpsr2yDwBxWA0MNGk6O4lEgab6T
wqd3AWtah1NnrVxGMW2xTt2qHxoyL9N+syxSu1quqLtOJOo/wsWFhDi5GUN1vg0eqAjGC8rICGuX
cu6+Rnxbv6frZAkKkCvvcSS06WsHJbRvEZ8avDXuJ5WX2HdL1D1Qmkclsg6fwgoFalDsZv+xD7s2
zOaOQcxAD8NYFkYkzZCFFS8XBIfrcu2XRTY5R33+GSgYtkCJJ+gqJKVu/oQSoe32U9yn37GwwmMc
b7ddwNpb0VB1w7ZhUllsmb/rY1HdYLtOvqgWZuQ/QV38SbPpXBoAus6js1wCFp9M4QW4q2vOmHib
Dk5yLg6gCUoboeqAGMEUDyaEWzoMPr6tFXwGAq+klf3UnJqHtDk2E7YjGs5vs7pJyGm4/tBP7adI
GgfT4N2ynOaPhXO43HzwNi7COe+bMrPWJY7RHbQ2aXqUMdkuQ4dO6Ntwj+fEb6DVGxS8Aamc5/iR
lNehaD68adDPSd/r2qDUUm9AXUUu26r4PojDt83Ec8Y3mksgfHSYK1VVfrFz+5EO6c+Aff96lsfn
lG/fJbpkNa7Nq/K9S7e8Sd5mwRefE76lk5o3C7q1ddB94i36WNX06S2DHZ8Tvhn2VwZlAAiadXBy
4HPM0AT9/rZrnwED2djXAlkhSNlt+H1Dg0X0dHlTAxvArR8XD1pHIMT0J3pmEnyBSdxY0EpHbwKh
QQLox4sjs1laxkHQhPpNUzRIoF/QQuvfhEiIBfvx6ixaUUB0p0noaXlNUaqwbHvrxcMfL15jF59b
ZQDG9O42Xps8tO5N8jHxuVEEtCJReI9BnorG5QWlRTio1+/fNlPO4LzpiF5ZADbPrhxWdi9VHWXz
Vvk3bSjxOe0bbdFYbHUNln2AVs7cBxdJU79NgSk+533zmRAREwvhLobaLHoXgC4gr37TuJzzvqdq
KZMN8l2A3omXqUdPCgW6N177bHW2C5T5UekGvGQIjzrxO93RN5098Tnve4q3vkxS3DZqufu5az4J
ZT6/bUTOluYA+cyYn4T1Eua3fGZqPUrntuJtVz9bmukKYEFVQt6x8cLBMHwoKEwpfnJiJliC/4w7
ic9p3xx1HEj2ggujZ4/YsWIljFQHsgB2wSz6wihrNcoe25guv1to/dfX5f9U383936/u/vbf+Pmr
sagZwJvp7Me/PZsW//z36T3/eM2P7/jb4bu5/dx+d+cv+uE9uO7vn1t8Hj//8AMsd4GSfUAzeH38
7uCC+Nv1cYenV/6//vEv33+7yvNqv//1l6/Gd+PpapU03S+//+ni219/oeCH4On81x8/4fc/n77C
X3+5c+Ngpr9c+e6zq+Xwl//6x//Kv1w4/bn79i8u9/2zG3HtKP6VCwJbI+hYRBE/4Zvn73//C/+V
CbQ3Q5SsTwoXmH4dgN/1X3+Jol85BYo7gdgLst/wRP50Bkkg/sR+BeCOQl6KASOBfCn85X9u+4dH
97+P8i+db+8NMiP311/Yb7yP/51AEPIQDFuKYBGyGnQXzgOk3kBSHRjp4R2yh0c1BtFNT2PAJXjz
xYzeonci6wL0DvtlbEAoVl1iCq+i+CYOrf2siIOnfN9te5lqfrsG1ZYj6eizji3xTRQxncX99hKx
JUSjtvP7U0/hGMBUq2jbaj3AxFIeN4YyC4dt99UqYGiBBEQCo6rEYQtNVIAy/bA6LJyZqs8s6daL
1kl8yoartVNj8za2dWHGqC8SIEOObULUfnOzK+bBTpmaUHILUGxB3a1c883UV2Y0aBuIeJ+coDOi
6j716OZmKHjLW3hzDRdJqr/QlT2kXXsth+Yb+htfZDKw7PQLUZKXqO6nLHDtPjXbR6c56m2qfwJa
6DogqctYA/3yGEccKoTmU52uUOo345RtwH3sZ5EEuy0CpisBoDgHA/c1TMvLqFvKy2QMtqPk6ku9
epGfjG+rZLpBT68HUw/ybeiVLCA/GAf0TvMlidAcreGNfUhr3L8dSPPcW6ovZCvru3TcRjhhmG29
Kvm4HuJ1CnMSmfuONTWE/ZqoUEuSHlqBhzREJb0GSeTWI1E9rPFyb/tPZMSnob/zScNkNI/mNM3I
jFE4/crE+hPgAE/dCon5bbS7sMOLOe8A+0LzIEcH5SuV1BQpJVPe0fGmXtVcDG2d7Noq0hlcUJ99
J79BOElnbtCf+mW2+0SDqung2IVnD8cAVGmpKtAFGncTbAdzV55KWpIMN4g0H0JRDR8WUsf46hOK
iqp5LaPgUq2ne/T6kxAKchUVbApbYu57YDYz2dR+rztnP9lG8CNAYXXWb4xeMyCBjnPKo1uUrx3Q
K+5GCDBNYAbprxfUa66TuELrGxp3FOTgpA0fdaXtF0pJ/4BM6wOcYg8hXJGLTTCgdeQXS+MUNTfz
BLvX5dYu3SdXDk/YltscJd4nh7tF/+BDR9p76sYq2+al3rshULsmbL8kXn0DmgK9/kjXwCawIEuY
W4DE0/B46lCIFnXV5m0dXNaDfRIrpkJY4/uOnfqG0u4zTegDhy7vAbYzam/QigQESGAIVyVvDQGd
D6Y6KLO0ir942XTXECbyACICJpQ3q74PB34cAfotWNU9DSvW2SrqV47m2KRTqK17jWknu1du4yDT
daDzKGwxCaGDdZBBtO7LNpDo4i9o87fzTSPrTxuqu8XJiP6oGwztYhN02OuIsqOA2l9RBmt1HW98
3E8lGKRjtd0AMDQXC8fzJDJhe7RVK4zFSK/tIhdUxlx32JxDG1+VOrfcVTsjUAduKsZzeLRy6Ang
AhxFxKJPm22/bavOurr/MC7YEPwaV4UlpTv0pqq/jUZ8ZTLqL8tAvpZpdOC2NhmwkUUboW1bTT2/
T7AtspBA3atrI8hXbh2wcxgAn2o0BSt8Yi+6qCDB9oKRhHOEIDe6IdHRpIoUU7SuWc3DLUPL79sk
55ulVa8QaoMUR4PWRBihNIs+IojKErfmRN3mczN2B1+Fy0WiGyBtwuGDSqsvQ0g+p2TSRcB6eeji
brnsS6/2FIs7i5TDxheZME/hqpmjcYSdFv3OnQG7KWtSQwAf5f2lJ40/KtbZuzRl2zGFvOgHb2oN
zTvbXbdTN3yxJvbZJHuWlROwPad5w8fanhYbfKIBfs0Eejx5oIb1SCgmGRoB8hikQJxFaNQdeOT/
TgX4j8KPG/kVm5x5Hc+Dix/ikT991f+HIUh4Onj/PAC5r6WW1sruu/tjpPHbu36PM8JTnIGmAMTD
WMLIiU37e5xB41+BZhCccwh0EXit/CPOCOmvCEIRTAAMzdGmPnF9/ifO+DWmMQ0FYFAnPWgCGvp/
EGecIuk/RBkwMAw5IzSCCBzgFPQcfq546LBDdeR6qFWwD5PJQ31KDP8RhQwSXIihQtgCUA4eOxfn
ImW0ae0p296uxcTZbpV9jzO0/c/sHv/+KREYdJSBssz4ufrPOo2pFpNYrzs0FfINR3aeOojm/+H5
/h6p/TEy+00t9Mchi3DtGPz/5DR052yjVEA8OAaC4prNBtyuWiSuQkO+jt8FVAx3wF7Pr8Tx/ln3
FJyzuMTuU/BY06aQgQp/Rsj85ycY8ZSloeAMytHxuWaIj1zFl7DGtyaTKwg8gS/Xkpndf/6t4ygU
IeS2ES+T88JX3LdLUFd2vpZjoHSxKQnQNt3QG8pZvVl4J84sLE9tSz3lxKXty7Z5HxfwEDWIAgOA
M//9HZ1qPz8+Bo7omCA8Bn45IefkffRnhhIO8NO13MyXpIuwxQ7m2xRs/U8yuVOKfPZBiL5jRhIs
ljg8tzFAsWW0Muyn67WqzdcKIGjwQOIWRmxsuTWp+ZmYz7+YYGj9pxG+VMxPu8JZflppxJCS4JtN
yWRzbPtd0ah5+cjRG3wfdKVusqCdklcgzN03Sm39CrhTkkPWBd3Zfz/I/zS5Iuw1FCKC2IHw/c/l
19CkB0wY8cAVMH6saIHoykcswZ8sqX/+FKxZEnLYZDK4np72wT/WyGljBapBgl8FEQkPlY1fqSH/
mfQddocIDw/fQESxiAXKNT9+SMo6imlp7XXP4d84JrR/JxNDf1Lb+jHt/7+cndmO20jWrZ+IABkc
IngrSspMMT0P1eUbosouc55nPv35mOfGooQk8gcK6K52wyFG7Nixh7XWflllTQuFLh1TKGvrgxr6
hyXDkrJnE3DHco5ysCiMX2wGdVrqZPybzngbH5bAVnvDQF9aIFd2agm0cVhSt13pWtuytx5ElbEM
bfksqZ+QWoVJWhybWpl+N0zRCAhEAlvLKgpBdiRVcnCc0e4PjemY4KPSOfoEtEDrPr9uQXc2RDmW
LRxLCbL5rVBFNuSNGArZPCfgy4FR1NVsrhlR8TtLklqdRb5Yv+ukAxj0+sI319YyhUHDlBfWsNAG
35x3JE1Rj1mckRdG1kMs7YJsWQXHVte75zq1wvPr690a8bqeo0zg9sqhB3ltX7nTNiEdvOw5D0fh
jZMYT64s97hz15zm1b5MtlHyPdwWjGRTQ7VcJuQBW8ieSyCM4n2qyyU6yIVi7TkLaCX6g1tPX6l3
JP+1sFXeNlvgZXniEd5wh+IE/6zqAH90s8D3TlmTl+Vz2bi8rqmGWBqDV3b8wYsA+rUpm7xkhi2o
fggDW75eBt3RPCxrVTyLRctJXLUsdUC1FtqPKMmq6klk/fRzcPRYO4RtWX8bXJn/5Tp12nvhLNvv
VB7guTitVk4HFHqb0UsT+El7P/POkZMlo7GEbXPdt+oaqVlWzIUUxbNmROLb2M3Rg2iW/CjHKH6Q
bjF8r8Jx+Sbo2T44bSXJL5f0ybV1aDBdEUCiqFZkIhMsXjfFFybl1f5JQT/atG3LpRzlbBm08zgk
o1sks59pXUTpAFIC1a6iOqy4/0uunMUPgbI+jnBaHq0FSaNojtNfr/+Km915+RG0yDAXm8hhYyt1
E46GQADLDyPZf5V2kF/0JNu1lfVebb/V5iPXgIyq3TYOmIC1pEa74gXX+cKHDJJpRkpuFqE3WkiR
JFGW/Q0jzPxSpbMVHKuFipEn9ESdAbElELamCVmx17/9JjiROH+Luh2RP2HZViOua9JyFtM0+Roo
cS9q3fZptsV4BkKr71jhnaVc0gCDw0bnFzjg9V0RuVmNfQckO7HN6Dih8urH8wIaRsXO79e/6s6J
uiait9IiojdvFPqRdC+qUMt73+0X82LajXVEl2NvLu+N4yZJsnVhIRpLSkLMef1B+gKuFwZQB5SU
kmQ2rDF0pc3nfrSqT3VjBjsdurvrmabpUGQVrGlu1iuGTCwm6+lC647TBAMMCF/iaYFlH3tj2ZMn
unkRpU3zgroycSsudBtTdSN4mzqUtR9O+gLIvfoEZOl7Z6ovkzYi0iOcN1uIY+iYiGMzSdkQW8lV
g/ouWotl40NPmiuCjzYAjdSVj2jr6p9eN5GX07m+ji733uXjIDMbPP3Xuxk2cxgEdrEA4yLsoNZg
lPJgUeoyKPvW+uyV41rcHVwjiZ/kNIHTdGpD0VRTyLYdynHpvgpYKZoXAZMG5Fji7D3cZRGdo6LV
Qi+1A4NhZRlgdU+3C8d4bvSwaDyKsQ7kzQ7FzUMyTJBiEk0t83Ee1uaLbc81/I5egNXXCmMMPYVE
5N+vf/3tBeHjHR4tl/RcF1vBv9FdphYAsu4noqXHE0KDacv2zZHGmqwDDuO+859UDq63GDXEsShC
y/Ddsp7+y5fe8iLbtL+9/i23foVVDBghXAxdmtv4yZrLQqusxfDbhjJhFrgruC0fTgFgyx0Dvbdt
JlksXtl2DVKB6w8C/ZGVcMV132EqpWfGcQPoP97T2LjzKvJF5HFrQYV8eespc/I1yKCa7scmhDfm
O7aU4R0QAICL117jOGd/81N6lIPh53ZVUB5l2xdvUochhOL0LMOitaS4JNRFrj/WaJyUKKA0fJmO
MLuWcjykpRp3tvQ2G1iXsYSuyCDpS23FCkVEVT0rafaaqquegCb2YGBVO38InAZMWd0JHaxZYBXf
lGsDuLMWTTcOVlJnsHfB/DufQJr3e+/ivZOmoqUEGYGhlLs5aVHxjo9dYPhVtBSeO7rOoXCDeef1
vbcKLo8uFnUn29o21Gfq0ghMCgM6adMeOlcGH0Z6WW/qe78cJN6U2guZJQ/HtkEX9G7YQ1TtfAnX
6C+NOsFlrIq9u3HzOin8iGMQXRLv65S2rs0FcoZqaQbPvlWm0T86YwR+0GN2vRRD+9zRY354/drf
vE6Kp8ISBI1Q8yRX8no9FB3GgWrL6IOh1IhOA9l8jZes+F/cm80zfN/A65q43rkUt+bKVB5JGYvW
KbUAewuX0eWs5BB2hp8zjsIvqqLWj27T6p9g7vdnvTWgu8Ehi9fe0nRpDLP/bqDUAPI+zKtHfTHz
p9f34dZbEDkTfJDJYadreH+9EYPIYJlnmem7I+j3QzFYLa3R2vok20Zeat3J3zlJHb7riKSflrrJ
XWhHmjy//jNu8r31V1gECYS3bM42GGrzJOEilaav5REkLuhrIMWroToHYRCdaoOWhRaZ9r+69kZV
TOx7XRrKoWFZzBzjWK43wHTp9AbhYPqycNIfwTRF/9I5+vz6991cVcVfv+a0Ln0vnTfgepHJVfFc
OJ3wl7wACh8Guu6V5htHKL98C6U0Oua8lq5JBfN6mZL8YKFQJvwhSKCJwoV94jHSTm/+GGlL7IWH
k9hnK2wL17eNhrgQvgNJFtGJOj/rZFflW93bWs3QCeUo11Ns21qm0NIKUdRK+EmQWscxNOkk9Wga
vP1jHEASFDSoyOlb5dVYFTBTikT4tVo5q7qIT1pWvm1E9MvBrEWrNUm0gCFuw8VU1iUMzJpVoGRf
yBS7Y7Mofecy3zo1nAtv4fruEpVtBZlownV5nvem3ydB9Rmu1fwjhzZ31BMKGGLIw3cZcIqdUPjW
c+M/QJ2xg4xhwJFc21wjpyUWWpb7RhTXft+nzneclfaIHsP8EMIM2YMY33GiJpVN6Uhqtg6x98Z3
m6kdhRA5C1+2yQjuvi7fZVY4HjJjEI+uqlDR6ObYvnSLZfmuqtsPeaMNj8DD66c8dPM9Ve2Xfb1K
Bkh+XSqhFABA0lDSud6CKSsYQl3UuV87Qw60YKzKz05TOM9lrw//KTE6H1SfZ8WJuQFhRkcbBivA
EL39p4EkGB61eKrjU6vMqHpI3b7KvTV0+zJC42SihlUUe1Pc7nh93iCX9p2D91MEEde/uAnQW28D
J/cREGgfYrgiz4JRHl/o3Nh+WMVDemrbafytjBlpgXzQjGM/dtFenLTmuJuNI8N+KVMbyORs57Wk
VHodyHCVb49BHB30XMlz51bFU+AMiTokjpkVXumCtyiDJa4PUb9E/Y43u0kAcJM2nR6B/g/SBls8
co+4eF/Tr7vUjuyfgnh0jy6hwaGf9WDnft6+Aqs/47bgbEBWbT3aNLsrrKgSFy0L2icRZAayQKb4
P6xC+8qlKOMQa9z0Ottci9oKdUDsXT5ATK+fggSsxut+8962rS+AKSlfsoGbuGGM9LhMZt28xI18
z6zLn9pgwbkP6mknNLizEATqtUriSMMQ200TJgGh0eQrQinsL2PR2YdOafklHsLfr3/SneMxKTjT
N9FpoFBLuL4UbgbEG7iLe1Fa3DxAryq8OFLhzsbdX8XlXEHWGbzS16vMBBfCDnkFogF+vN26IdRG
uievf8udXSOqscVaLMMrbePp0q5rpkGb6hK3hkA1Ia4e48LVPDjPaueD7i9Fc3L1gLykm22js4G+
0eyqSwnp7Wdct/9KtpgihDXtKdPdW4qInfdTck5Ebdd715U0ULQoUZeeDv5Pq7bk2XSs5NlAT2sn
+riNSF+wCpDszLXsvcVZ54ZeSSubg0vOcEpoeWnxJaHQStSmVfmRJlvnd6WMj2OLUMxeTLI+GNd+
kcUluRDPuLt+6vV3QqFNlR2VwWWs4zT0cMJl6k3oNvyTdsMYPxl5bP3jdmWOko1lIfkE2fK/snSr
pzhROjU9jOKL7riVBscnzhATgbw4nBNQgv86jYgnz2ongAk6ujQoQs5F89xJMaCYj3BcQrXAXPif
QzH+alCDAzg40us7IBqGDgKSV+63bskX+zgvir40whHK44mIHlK4rhGUT4LBY1W77eda6FblDYEM
3/P/j3rPUngJ5mRX+uduqsR8QojK/qduW/OvJGrr1C+hq8OCrqvA3TnQ2+CIShKIVmfFmZLabWyn
rpoQ4YNAXczS/ZZV5VcX8t6hL7SPeRJ81KJuJ8O8c88BvQCDphSzWtHmDM2JXq+eLeriVASWiGSM
lzxo4p2q7r1VyCQpvhsuio1bxXZb12eZrfccumJ6LAIQYAkaeDsUozv3jlyZeg4RA82H7fQjMdmo
nAx8S+Da8kmzzPGjVWB3lti9d/eOCX9P1ehl67aChhVifc44jOqSgx89OtZUvKfIgQSD4bTxI0VR
+1y21f9pGwmdmeO4AoTkxjhUEq56X/gwtMbKhzSO2kMTT8POYd2GOyu2ZH2YSf/ZxnWb/2groiMf
mUuvq4tCAwrtNrc/z3PVP1VjM3wMl9Lg1pjjBRyfeOz6ZG+61J2oj44oOb6rI9qGaa7G9Mf6sJfG
soE6eumGoj0O1JYf0DUUnjGsqc8yV5fStUBhIFlT9W38wTUD9bYBjmsmtKLQKVpRPQdELtfz/+M3
dD2wTxDS7oW4j3lxokWOK7XH6Pzm9w/29dovo1lNB2Jz+zII+f0Au/5SLgjLaUOVo9MhY/MZkoi7
UyG7d6y24b7kIgqs/eZY7UwERbyY7kWUWvA32pLjp4G+8X/9lE6PptkF76q+/zeqMvEBfLrz8/Uv
veMBaIFS7SX3WHugm0OtkgKu2Khpl2loM4EATidOIdME9tord9cBh2ni0Mj+txUzMxS1baZSuzRV
M7/XUaVEYcawP7/9a2iG62uXcwU0rHv9h3nEiHVUjesGF5FUle90WX+cevttk1BejJCbyNu6YugM
OmLXq0xRkbsjciOX3sjVsRdLcywGZue+/i2rjW1e8RdEEWAcHS32bWYBNU7PbTTBLkVMNL7Iwvgv
hrv/sS7a6GtrVrstxTtumo4lJQC+jY+zNoYIlFv2YdoRWk5rS4bS1mXsq+QIQnivH33HGgBpcMHE
S91sqys9GEEUJaJWl8HsrEfaKuqJfHavSnvng1x97emtLebbmxWFYkaawVaXwl7UE9pfzvu6i9A+
K8v02+uHdefdgQoDpsimlkG8t7lG6M6GfS/ZO7XYpZfVSj8mSTN/TCtNPg5DbHw1g75+fH3Rl4kO
GxOBmwPE0tCJ88S2V5MNtOkpecqLO1vFZSqE9m4FMf1GJ8h4ThHZH58GFOa+yN6QmmeDq3aJPYPJ
12nrmIdmEs7/aO+DttRQ4ZIHhBKWv6euRL+Q5mxgeF2f6d9NS+oIDFR9Fx6zNOh4V6kLdAcEEacG
ebvQdh5IDtSzOxtdekD6B7y5kRbO3+ZUVB9VVEzfNdNJ/ydwo+g5DmEOsLqsZ3CQoT4fX9+UO5E3
TyS9VVrvJGMvqJk/XEDEYPmgMWd16bQ+f1BKlU892P6nImq0B5G6COYlHRCIvIztN8m8v/gFliZW
c/nvNipC136hzKesrlF5ucwFyHL0OtVlysbu7W8TMBHMzKbTQYlzY2qp5FmF5kIkaueVJ3p0gJIp
Ro7RGveymHsXaHVxdOFcl9Lj1tHVJSrNRYULgvH6GCI1ejIQifTsRto7MeIdj0AyC3jUYWK1cLeD
oNC20lUR9PKiskB+GGqBvG4tq7dH1XwGe7YiJoh5N8mmhTxpkpLkXMJ+ah7RoHGRv2l/vG6B93YN
1DkGsGLFyWmvzYDALJZjEspLKVG3D4zEfkKGKX9IJ2F8en2pWxQsiHnQ7y52Tm/gBjOOeyYknCY8
ANJeHqPWUexz62f4F5UXTS2iiXMZwo8qHnPRHyGQ+FNVfv8//Ahn5fZKWH9rOnH9wVUetlo1EnSD
kieLqJPkZKGFe9SdIDtSOXOPvevAkOrzdxys9mQHTLMK1NDqO0navZ0HCkxXgVI5909c/xBlkWJr
S0yCDy/0wUb6+LHXRtjZprNHi73zOhMBU4Gh4QgY9+ab0SYFz00wjvK39IhZwy/RmLuPOtGAb6HT
/faynLu6edgMhGosev1pRTfkTlxguYuEYoTiSXV0DVCNrx/lvVsoV4UmC/giIcf61X84T1tvJILO
tryQfMrHarCNi8hFs+PB7q2yukgCDe76Cz30z1ViG5FORo9bFwSQdY/2TEwOYe/1me49ya4iqKU1
vKYsm0qZhqBpGOuadZGqRpxeBJbXWirxwoXUqLHHhalwxZ4gwK0Fguchl+Ym0g/iCbreQLDCRoza
iHORLdpjg2yio8zTFtE8Y885vwRJ168/a+HJDJp2sGPkxtq1bpSaEql9iVB8Cg5Che460KGRcOky
6geHqnTTr006ICAIDwxwc24G7bPN9GGJXE5GbV7oUf4QWqNuwsCoq/qkUI9BqLstuuWw6Mit8e7X
e1z427uDxB7el7AWcAe9zetN0kylRUD3rYstQnqm+Vy9G618eRxTx0YO0db2GgW3Brdq+lGhf4G1
63LTr8jivgLTVVuXeYUAdr0ZPk2hrXbM+k6CjHIN+aKwyBkBGm78YDIuyLpR9L50KgQ+HjIT+OA6
vTg6M4KQiUijp4lBOSdb5fKShen4242bbOdX3PtWqqjUP0BUwo7abC4CYEXgInF2MXOlP0y1/RNK
6F6QdW+RlVhFzAnDyt16o0HXa7cnS7wMmVReaavl2FlLdHzdG92zE2Ip3mqCTzrfG58XAPtBKdpw
LiGDizzQNvYZDwllmhD8TDq51zK+d3mVDlmJuiLXd9v6iIzOaE0rsC8LE70OyDbWlzHXFPRCN9sJ
3e9sII1pSrSU9kDBbQsMVu30U1gRI9Bd6hFnXnXiOuhfxpsdOl0P0hLKb1QziH2urxrDQupoHgLn
ktOHeddawEISLf38+jndelr+ckgE9AKpS9nbkV7FnCHgWHTOxaxaeSqLnsZEoDvPHSpAx46h5Jd5
aaydUO62bIJBkHPRbuG+QeW4/jJZae6oO7V7AXKxQAAa9P770tRUSqYBgTvBH3/QxnaOjkh8uz+y
WYjm4+vffe8QV5oMfSU+nabZ9U9wVBA3bru4F0aOWF+QcHc/2P3uO3bHKlenQkhMbEzXdd39P95k
0sjSNXqXWtRofVGaMD/o9RSe9G4ud+7bne+BtMdlM0zeFCga1yvRirHb3CqCC5q4pgdR0ziGhdR2
Du7+KmzbyhPjBduYZCXKVYszCi4J6ejHHKbYgS5TvhMZ31sFaB+oTJ16rLHNJ7LYWsgkMA/HLYP3
5uzmEP+TcidruU02QXkDMJXE4GBMtrB6w0r4Z3DUJZN1/WilYfuAt019x02o3Q319Dw2yOeLoXrb
vME112RlCJYCthYEuO302XFRCzXDlEpXpYz3vVk1MaqgcbP3dN652zhgB7rWyqch67+2iZiOMxKV
S+UzsqD0zSiwBKMeasEoDADCxzRK2xPUbfjeb75bWKKO3CUaX6D6NuvaqVMEVhiUPlI8ArEvZBgS
aKs7bvhF02sTQ0kyQcAgL5bibOM1q5s1pFsTP1vmRXtoCiYHemuJHxVPZVQPXT6aOsNcTPG70ZT1
WZ/MZDj047j4FfLjjjcPBQKekcZkjAP9LWF6jl5X8YGYrEtRJF0iBl4k8/JDs9Iu9OK60plJ0Wfj
5KWpo76Ck2AyrAGzJPAm1TOXqzODzjh3DF1JPNrMIjqNfSS+L8Ey6YcgckpkyXCHv5mWAsVUSIUY
QR7LWOdEonT8WNPxNo9JFpbp05QwmgkuPROt0Nl21JesXLUY6ybrw7/iJZKjx+QUtGTdyNB/pLNt
6Ee643r/qCM6Uj5181jGDCbQbTD4TjR0J5DduTxV6OtbnjnV/XySUxswVAj5kR+h3RvZsVRdzRSp
IJx+zCipDnyoNRienMbySzDYZXdUgdQ/2JXN0JJsas3HOF2Ao8dOi8vu9ME9hIWR/NXGzBdBDSGz
KIvnIhtOvM3O+MGShf2/ROaD9S4Mwig7QIHV42cra1PT04q8+h0Z6pMEYaYKEzZd6mrGzHPOfJBH
hD+YJNsZlet4Hamae1b6YDxUYePSKA1BdR7sIMt+m3mu+QtawNMR7EgewB6Lg79eN/GXUGxjfCui
C/SDWmEd2/KdGhkbEyVO7w9DU3wGHxS8U4Vlfkn6VkfiPuq7J6YHj49S04azw5zOM/p0znuza9BB
sLOQyQzogHwx9KzfCRvu/jSU2YmaYd7z8myctNGXHbtfTH6b2+nHeemFr9fDonmM4SmRzE36oP3d
gBOYn/SUfzm0edqVH4KsT7FmmRX/lpZj/Apyo2wOqO62mvf65t3695U6sb78pHfAO9Y//+NVNEde
sRIiqc+cLx0xU6r87227QhDl9XVuX1/WQR7fBOMHM3Zbqdb7KnTHxOx99MwlcsCa8cmohDhTRnK+
v77UC4L/2h5WzCJlNsDfiCNt0eiVitpST/TWl5GRmkfDiYev7hBmSD+WWZWd3Nlt4tMQdUgECEE/
fGwH+9nEdr8JVUbzIV6IWY/M9yjeT0VfOoe26AMkZ8iDi+OsZtj2AwLsp7lV0WUJE0Q8AW/HH0yj
Mixa8zkiOLWRF5Y3cWaplxbp9GPsmeji0W0Lm4tqF6Rqsmxo7J19vn1n1IrFowG8NlHh31yfp7NM
fcKgoN4fcQhHkafF7wpJ/IdxmYvzCGnFk8U4nV7f8XuHy0u6wnZ4u2+ImqZoYuZCyd6f00JcpJ3H
aBCiF5vE4du0R9f3mjoRND9SQ1pgJL3X32cVMd7SYLADJt147SKCp2oQw5urRKwCqkqtWFQC8c2t
WCDpQXA3GkgviBeNlVEdkezZo9fe2TbIyjwsa+wD9WUT9/aWgXyxETd+aiPKlM0Mrei7ckSfJdpL
NO8uBZGWzxFKYiHX25bJMGOqS9H4WukwOyzV9cOkw0ysC63Z8Sh3aqnksqtkCAEVNbZtbxkNizp2
1lAH+qB5mDImQdpTiE68NkSfp8ruPtHUaJ9hbMbJAVTKOv8Q5PkprIq9Qdi3yQ2tUrEWRwBXko9u
dpjnVusSt24AWGr1xWYW3nsNZmpEBSeDKRbOdXOu8jl8zPAXJ73vtJ236d4PgIi+FnPxeTflTYEe
9BC6Rs14OmM8F610pmObirk4BnnR/6Npko83WvdccK/OEbD/HbDDrX9fy0NrH4UQkA7T5gFiWNC0
lHDDfFUht1XkjFYZkWk+v+4A7qyydjpRdmF4CASVjXklU6K1jQC+LdzeALhhN4+Fo3dvvpUrrpcW
JN0mHPsWOOEqdxAzCahf6j3adNS9Pd3d9aB3vgW0Gm0AINz0PLf9YvgXaZTMjukzprdckaj9iXdE
24mY766CJ6OfChb1RrGVLiSF7yi1/GgdXLDExvg5IbLbe3bvLbOK1NCi4erLbfE269zOZpAUqgxF
2n5ohih8t0yJfJN86+qUXcx7tXAO3ySSuPYusqxk2jMS258zjX6TnRUfem0yvrxuZC9v1/W7zjIr
GJmvuQOpzWq3JheMLb/Si6Q/oROvfRJ25B5j2emg7Vr34zzl/VGN+XRqUUf/ZWmjy/CCOi5PYZrl
577PjZOZVAMZRT8z/jSRpwbZ9BPhJYNXhrE8ZZYVnccmqE5U4sZ3YqzHQ7WCgpB4Y8pPl4fHHBT0
jtO89c90vMnhTbp2FpCkTclgkCZRukyFTzdhhsHKKDmG8bQMrLHf/upQCqTms6pKAu/a0hP6MkZ5
3zHgPY2u+uEmTNepcOPfRBhrx9dP7DYY4VOoTVO/pxx4Qwtc0DVrJ3IfrC8qToS8xocK1trXtJ6i
VWg+/F2gCrfjJe5sJRk27dbV3cHAWF3yHxFtkI1yRuGMRas5e1zQa3tnQ2Rj1stg6Dt1i5fO7ZVJ
0v0EsLbSfF60gTaWb1ZCy7PGGf08qpxfBVoHy1OfBqL1xr4tGLujpSFI6aJgUGTgjPiSVGnyFNeL
FR+HcVl8EGLmD9EZTuK3LoIeCKkxGBVQejMi88aALw84SfC7ixhReST2q32XIZ76obLLtj6Nekby
VxUCWlgyk9EdetEL10MmkuGzOYMNYq8Y28b1NHswxXloxvnz64d842LIbqgLgRLAqKg0bEy30ymV
M31v8k0ZxB+BhCwEtrvl+JtThZgA/xhGrQPJ9CaACTQ9aQuICMxmsIwzGl/huxrWwhm5+F0y3hpD
bg6Vsh0FUXA1uOht/S6SSF66mhX7VqGjBKKL9mhkRvwQ15aIPaevxo96Mw5PSZ6YJ83uC4b/VKVX
Ipuw83rfkmx4vcGO0w5eJcZu+tJRzDjlVdHDr5kW/InMXhgHCfTXz6WRJodIU2HxUBat/bNRxvRN
lWi2MKmx0v+Z5oXCR97RfN1JMe4cBYVwkBMErnRHtilGF/VgapVMmcqDpGnWDeKcTUVySqlv7GD6
7tgWUCDOAboWrYutlHw8zL0sMsVSw8LEmX6Omathxjtu6s4qQBlg0rPTayq8/vkfHgOCmyQYs1M0
EjLmr/TMw0Xaczm9fk9u42LqYyhO8YaBu9RJhK+XAdRCwlrPCTPp7CQ+icFkRmPbJdShFEd8YBLK
Ihma5oZ/u+NiJ14aKu3nnM7VF4gDs/XWmI2fAx6O9irwdtOxt1+dj7zompb6M2MXTtXY5Q9TV++1
F+7t7XpwK5aIKNja5Gt6nrcaI7VS5GHr4UR6PT7VjBLc8cPr1m1uLNmGSWdfgSTAS1xvLZWpwJpE
UPuA6uOjSyp/ArjfPiHPUniFXYrj62d55wrAVgboDaSO8H5bNWaoqN4sDqoaOnMCnwK0J07NtBTv
LWbcvjVQhGO35ta0ElYm+7ZAMy5ar8ZFh9MnZMn0F7e8ZMhW7Djxe8YJK3ZFfCJOzbXeeHExTmQ/
qOz5WtW7cL5aK/8Wps6cHeXshr+EW2YPFlIFv6QxS2a/NtSiDr07VQyFHFMj3vExN5EDBT0Mk+Yv
mBBetc0jXpadwxzCKfc70DenAU6eYspS2T3UhpvHh541QT2Y1l7yem9dXphVLgF8LYS0a0NSqgMU
7WqZr7fMrlLMAj9qY697FTPqqTobS/1saKQhO/Zkrt+zMWCI/XiGVUFsbchdrxssaVuLniGaoWh0
nn85gMrOAsP4glUzKjZRbfeRie6t9j1kcPFP5CIqBlpGlvNTy+siOzGQvvCNwllg/DRADD0zjbIf
fEX6Y8n6/lPaL9VDIKJJeh0dZzAMCFhKxK5i42/Q/fE/TSsQh6C7h5hsqaf5IyKM0Ic65kDmp1JM
ycxQ9GJcjsRX6c82R+r2UCszY2BgrdnfGKYbMOWRAc7hQc2z+gC+KHjSq9EYdkLlOx6FZJZuA3hU
ErStKlhmhMxeZIwoGgV24CHe3Z9Kae0Z4O2BIA3CswOim46htTWEbJhozIsi8eMUjlMMF+gbMJH4
S1vmVn3uJj2LDlqdLr/S3HIOkDLr76+7mLU0cW0RdNtA3cBAIq3Wt2EscgQMvdNUgrpLyEsvmCkZ
Hdx4LH4pO+sYZx+5l6jtZiSjHW3P6dxeA7wN8ZwB+wn43ZZbzqQfaE5LlqyaFtlhipJHS7TGeYGN
eYiGGetBf+7N54rZsxaVQURggL5eX4HMqHl0bZ7HNO2cj2ZSwnLKo2BvHsiLHNlmY0khWQPEHAWZ
LbCjZFJV1adR49dd7J5U0rgF8oVD/yuwZFAfm0kxFdTWdKYXKsZO5Kg0z2buRcWo/VuXLbgJrZwD
Ah90BMPDgB7pTxW5CIrzUBQ95FgHaYGBB+KfwQIeteMpbl8edP8gXAMWASKAVMf1LgUuGa2o6HXE
2MU5cNtfbmx+JiYSO+HB3YUIERQ3bc2nNsdhdowS1tyGmi5E/P5Q6LI6ImsZ+IzcVG+tHxCFcBqo
JWBwBDib5xs9fCvKEdjwo0Hp/phF+pMR612+86isf831ycP9J6an+08ZGTTH9d6NTRy4ZuvmfpRo
PTx1KHIHhtcmpyoHYBknmrmHz7+ziWvTB2ALJAxgepvnpEmyvmomO/fTBHmTwbUHmg8MQVhsfdr5
uFu3yMf9sdQm0BqXwa7mEi65btfNcbEgHc7923UnARv+uYq43sI56grDjCRDEElCPX1RPeMWdrUO
724bjs9BSAH721ZDLD0ZHcVAUD9Pum85OldenRoWdZdgeXjdy97dNSrwqCuDN4Txcv09IGiJ8SxW
Qs29fpJa3pzgSqqdS3vry9m1P1bZnA0zlhmDKFlF9lI/M+TMOZdVHR5rqgqfUsacHYGTtE+QiN4M
3yCKWnENQMJtypkvcccfqU2cwPTKB7f0pdsyJcbInKOYo79f38Q7x8VJrYKwJM1ET5vPi/ImNSkp
8XmDq3tz1iSPzBfIj6UuktPrS905LySKiM5QkEQGaTvwJrcbbaoAafijCNt/MwJ9f1TUHt6+iuTE
KWZjE1ARrq2CSdAMaQhZZS56XiGgG2tsVcqvb18GR8SlXYX5ALFdLyNzCIBREIKk1JVxGG05HhE4
zJ5eX+XO6QDippiNljbE262AW25HqlIWHcGs6aPvxuAup9yd5y+ISb89kUbCiOB55aBTEtqm62Zt
a4wJJokoAyUe+k41pwChj53bdMeNI3zHF5GfAhLd1h8qwqEIVn3lj2Vh/9WrvjrPsZDPU5olX2Te
dzs8hDs2R05JRGLBnwKjtvF5DHqt9Nl1Kn8Ie+vZycXsybxMdlLYu6tgb/+/v4EMzrUxRIWWdJmY
K18zRXWOGAh8UPrY7+zdbWBHYw6bW62b2UJb7mvmKHQCJoIf1ebxp3Rc6GdH/ewlmew+tGzrwzo9
eE9va3UAm4d3pSuvJZa1H7htyM+MSS6dxQX8hO1cHDEm9SHIq/Bo9PbwIXTC8MkAwv7OGPT6IaT5
806Odfs1qYM9uMM921mlpkDmw+zHjVzvspwDJPnaoPJbBvp+kaUVPdRJH//Ie6s5A7JQezHHnQoe
Zwk0hTWJ5ykWX68Iz22NeqfS1zOGm2udfRJyjo/z5FSnVANjcEDWTfsQ9co95ak5HcyxSh50NYne
m/Jwx3++xId/HAWlJ8QzFIEWv4o++rbq4xi1JqYmtP0avdzDJK1gnQEO0KnVrPC5XrLOk6iLfUnC
yfrijGZ+ZFL64EWxmr6CM3MO0eJqbwv/Xn4Tzy+d6dUuqYxdb1Ei7JHjH2zf0Mlx0hiqVyt67fwm
P/iyCsJq6AMDFgaSs1mlykXiNNJw/Iyy4qrVoM4Z0ojHoDONHZf7QvHc7DKdUPwgCFDaH1ugfJ7o
RrfMjLKC0R59GPtCkKYR+DZeVFvx17hrSZaRZlT/DmYL3ru2mAqJ0M5Qh97UL0y4U10Ue5o2qfHQ
yLz+WRZ6ER2GHCXuw9SN6itznJAhLYLOjY5UbtqLZjfZf7PQ9K9hYzDTZ+4i8OrpXNihB/R2ludW
lrnudbx6o1dXwn1SckLnbfx/nJ1Xb9w6GoZ/kQBRXbfSjMf2xCWxEzu+IVLVeyGlX7+PfHU8MTLI
AouDxe6BORTbV95iW7qAABfINYIKXKmYAIw6czvh/L6vB1sUMd2W5qVagx4fCqnXa1WutdoVxSqO
7pz2Hy1nGjDrGW26ZRlokHPJ4SkngDI41z2VPYevxIc9VYWpqiB3lgoZMhyyGkCTVRne9KWF7T25
g9rPfp1cee3SxXrhdG1CUM3FWobnsEXv/g6QRXSgaWltnZ+3e5UCZ4LARSiONd47FYNn+FAo0bTG
BSLMnFnQhOEUmVDFUN5fV0QD19RBm9ZvXHHmXj15Ml6/CbgG6oK86oAMTnY0+gRpkwF7OKaLcu4L
O+3uJ2QbzvQg3h+FlAn0FgyC0344yIxxzA2TrrsOsOayoH9qs8nPBOKn9+TrZFhWNh//wLZlC2P+
E6nie5bPmLpaR0Ntzm9hroR7mJU9/ABL0j8FwSA+L2ySHhf2Pv0GzRFT92lR2RP3Z/1AXtzl0d9v
DLosDHpyjjdd7U3Tgz4MTee3PypFkzAAY7oeh3keXgwW4Sek5fxBAXgIqXbJAdHhUOo9Jte6isom
SCocud26Psi6wgjL9JIs2cvUb1dqbYM9XxQGTezN+Qn8aZlQboytAn+4yOxWkwaf4eC+7TndylVh
+9o/iL5U+c50dXHlLv76ZZ0qxGpnaywv/UKrj96UAifsC/SqYxeex11bmV0RZ5YJsb1gr04YyGtV
xCoNs3Tfq1zeAq3CN6W3h+Eu7dP1xet1Ii5mJ8/A6wwdCmSQmAw4/+s65btlSrrNQq4zHpaVPxsV
pUPPS9l4f0uXms2+7xPQNMMggh9NqJCGqmRlfeyZtrO3UfBoIgAVMsePIWxxf9s6bztWMn/CrsF9
rnTCRWU2mGlFjW7VAofKyZ+DoJs2lB5ueGTpwXBTmSD79srwqHm1bjg9GnRVrYjcY7yowFm0cYiZ
sb3Pph6tnUxW1YOt/FTtKtHzgbvR6afY5lbsI7gAc7NrEOHhwGYjtSyMB+m9lqG4HSwtv4mm+aUG
y/qcphkNVtWk6a1pq+FiXczuAqNTDdoeD5wHJ/fr267o50dJj/up88bAPiBrKq6mqerZHZ7MLntv
mH7j32M3F567jk4UhiWN3SIc+7skmfBtqHMbVeoyCMidHKMYxHWg8+aqnFwrP9RVSrVRqW7RB3zD
5h/B4vR9rLu1ezLnNbxM/aH/id+9tqIeLjt41rHuv7nB0rIb5VQ/lP08XknLHn6mfV6MsRdu7m2d
u5o/6lUYN32blFbc6H65Gekhfh1F3h3ojXLDUXpv3N2GGU/j1Oya73TRqS0YWecfqSer8QD617wv
bQOJw8oNx69m0+Xfu2RZ7/KpXb8plAM+LZaPeOiQOyCa8fSTkbukNQqcVTbvcTmrr1qnEI9dNowN
MiHS+xxwDtZoHMwR70hpuUdrWVQQKzWXN1XiNQ/haDtFnFaYqUed47ZtPOq1vVNFbubRMDn+Qwm9
adobRiYNQukmcS7H0k2/hKJWj11lym8otAUPlYJYczGHfrHu8sAynsZxMpeobvtGxRbm703MRrbU
x4XezqfK9fwkbmSGcdzKlIpDMNiTvklSwIq7ulHTTVX0ztPaWMB7NZbMBDRgVn5pLwGJ0sK2Gi6T
ohfVQ+lU+CEqq7G+YyYwP7rg0rKdWDpkBHyRmEkkqjTt7+fRMR/Qdh43YIsRPg+0z/C1G6tAxNas
e5wdMrWm8eI3YX1bYFzd8oyrso4w+F66myV1xvs0r/h901xxS+li9LlR6sa4WUqzRu8c1QGCDZVV
XjS6LYwSntc+hhqk9qabhytyiOXaoT+19p8RyKEm2Bfuw+IZ3g+khAsMFXvbfyzmpPlZdA77INMT
bhmibCfa1YpC6/XYZNnPYpYq+ZQMrXg0deBk+JrDp4oKgdjDtRi0Rww+dtUNykQdkWaf43q8jEGR
xrQYxyxWCLd8t8AsLxFXn/UNLOOafMxcURV7ibdmGC2GM4DXyqrygxbgCe83DWHzIKoB5H4/DH4W
tXlS/AaQEcoorVyd7osmD37x2KuOXTkvl8NEchmbXr3KGOde67eY1aQv/HkyAA9BlWp+aOkiT+xK
9bUQRp7tptztmihkYiQ2lmy/jZDMgafC+9vByA9/FUNBI6Sys6qJZauViuToDm4UdilshhGd7iry
lyH0dkZbpxgo6oZ3wM4MJIFs1AMuHb8b+4hNyX6sJtO+tN2+HUGv18Fzug46tmB59LEyE+O6DOr5
Gdqu/3kwFRaEFi3Y28UKja+mWRb5hdbWmF7Y4J7G2Mi7cI1qq59WEDkdF32iC/m0rk4I+miquJlH
WYBhXuDjfpaUGV7yblxvymTlTRlUzgORIgJICqlH2T56y1KVl12qRH1TZ8BQdlZe6Nup11BBpsbI
n+G4yC8ZePSjk7gDrJcEffwIVLH4amVVeN32Bs+Q0a/ZJxxfjGSfAdw5CtWZNvD0UTs7FPcQbo7n
rm6z45SmrcJqsBP9Decba5pZpNr9UAzTEuISWuT4LyGuEUaZUQdf13IOdNw4a0fYvMrgss6C5ONY
2z1mamj3N3uvAMcC6b9NMIMdKi+NRyPxrKiFtMMJTvo62IEkqNnZReWFh2DKNyeHjOdpbwz1gHus
SAHBJGE95fuROVksZFtobBjz9VPiQpQgph+cPE5z00IAPRuXD2VqVwDFgc3mu03fJ4+qXOS/J4t4
NsqNOoND1q2CwD0YvZCzKdun1S/67rAoadQXYEx56aser4cYO5L1MpS0dG9rmkxl1AS5sB8cWRsd
0UbZZVdh25mXFVXpiy7w0nTH/yqRbh1p1R8G7XcmqKNh/tmILr9JxkkWkZvAW4knQuKRPDVhv86F
KoZYNC7iddj4uSo2esd66h3dhdT+2vXGAWRb8xiFq3dA3LS5rYa5bz6lA+UopIQthPGF7A3yGpZp
iOQ6g4qiGVDcpaHCJsWfbYNEZ85eujTJ72AC215sohGDL0OVemU8pw7ms47db66a0BP5lWI1KBTP
AvdMz5ovEfd2upiWtv0bpuro7Ccfu4aDbpY2iBLfaS4Ht+ETt0QoH2ox1U8hpXMcHGpn5bwlvncT
Fk7OX27Ji3d90KXfbcNzfuNzTreHG80wP80sleZ7ZMayt4nECLZWrLjidilkEkkupjDCQZav2Mgm
tGPIO/OvOqvm39J1+iFqt9Z8BDRQ0en1Ar3LzH74qIMc8jnl7/KldYxE76ss9yF2N6FeLitc974s
5IoapJl00xfpDbW68RcaupEOS04bQjktNRSSwSgJCudxlZlETEL5ZhohgN32eyfEJ3FHCyv9qIqw
+L4A+4EHkc4fGsCV34oE5haCon0fjWuWf5I4F6dxnSmbvonUU4MbaOs+p04BwAJ3YcOKjBJb1imb
kh5jZFTVdsOYbdL/xTJdUR3pZ2TNssa+WNNN8rAjZBkip54LEAWmSNydh2XYl3IIi/FqqevlB7FR
ke9nXP2u6zwR5MgbIgNnoTG/Q19hGvGPLe0igp2rBASmZvm1IleQRQZt3WaXTUtJoEanYYzqwUse
8IZMcySFEuMwedoO9pQS3aNbDzypSE/pNtb5qK9Ks8c8xPQKfD2mLu33M+ZFdQzRqG92ppTqtkjC
pdjz19QXBY20+xjmFYEdZtkJq58bbGdnrJCWDRotCd7KecMBGm4DAD2QX1MsvbMIhhoKjzJLnI/D
FM4fEt1mQwRHj6IMT+rgRGkjCprwc5X/go5f9bu8t8R1OgFY2snSlhyXZSRgMIwWgUjYwvMLuJXR
IZ0363vLmfn7CpErZHTqgoNWZ5bKHuyKlmaMtYYyIiAhPfImiVbVZVsGKR5tYRa8eHbm+hFq6Qv6
DmrJvmEH3gwAAboQAxAHF6TI6VGkj317roajWznzfaEX8vGCp4T6StKHDyVuyz1+vabd79Hxq3/W
mob3zlZZ2Fwhd9Q/LSJv2l2ZYiz0fRnXxjnYQ8ojmnQBht19ivRYFOqgUlFteFhKoUNBC7rWpOcR
T65rcf0O9a/KrqePaCEtcl+mbfroEv+0h6qcDf2Ad3T4rR7D5BeuqMVX4VacuEUvqNwnif85zZX8
4fVzeMhD2EL7NA3I1ivNgtzouVhwq0pRht4NneegQJpm3HMgnaQZ62JYoRTVfOTdas/K3Sfws0Aj
UO3r9i1CEMluLhevvZssSpkx+eB8Q9VzU4icvOWzgwtWeyVRC1cfVjXPd7PyN4hPZ3OEPV66ezcY
fBXpxcBs2uj6VP5ygoKZ5+aqbxOj6EayOgTxsBpHhgTLAjf9zA1Oz5rTgAfOLEp7jDwtvJ+TFNWB
qF+qXbIsxhdf2UH+AWkWLBbKbpjuLKm4Bg3KVp+sdPDDwwCaPL1s8Q/+jA+cc2v3oTv88sFyWbvC
GBCeq/Os/lwbA7srhRZo71Uqc0mIJNtfRt1Q2lR9AwmqAYXMTwKs6+0NJI/6K+QOvGaHyFxq35d+
5X2Ft7/McUs0LCPSn+BpKfnsUUIx84vfDP6jmyc5LsN1sDylSbCKOC1oLKhQFxRbjJWY3+hkXyHQ
YXbfwNCYH9rAHLPdugjzmz/U3Y9WFT3SyNbi3rq9B8E0tJaNnk08J+PO9+rvAanDLRgfgkRoO3MS
eXUnk8sVwsblMFrBEDfWOv7Wm+MZxjGVzK+MUdrJ3saywty5SHGMEEbr0T5TtT3pH261EZBfUAgB
J26YjK2q/Z/aiIGTgZz61j6u/HvXdTu3W/18oRyjqrXQ+9ApO5dobQwzNk62nJPQO2khbePjL7mp
RVLKFnQQ3o5PAQYFvQawsuf1bZwjMBxXiTn+VGtb/qN4xOtYqGXz0myIYkQx3o6VDFWNRVxjHs3e
tT+hkuCiruJ6l5ypc+qUJ82AbSjEzpkVIF98G/9ADW5VmRJw83Fs7fve0vUHahfZHvCmeJnC+kyV
+93RoEBuPXqXOuFJ5dABej20iSuOsrXuSr2ZUC3USVtqL4e+XZ7+XrsSfw6HIhBwSJMqNI2/U+ef
sRu9To+ZPmKlaxU7d6oS40J3c3EBX9rMd8aYJLShjaEkmPC9qY8N7tyntHTsZ0EYq6JJeqV50wdp
AgqvW9Wz8HBoitI6keeIAn9uMAAg2x7b7H4Bi558mypYNFZk88qiw45fSNpiLTUl6Nmw/q3PxqIj
lE6Zn3IewAL6DSf7KzDsdGtIHRH0E3tt6GbnBpN9//fPf9Jnex0F7wePXcyUcM54O0oq/bxZjH45
ejBOrxeAcnez0zSRa1j9IwZMYjcO6py28p+VWnTZsW6BkgC8CbzB20GhEIihatvlOCymiKWYpzik
7LH7+9TeGwVYHEVRl24eXKy3owQSv3dKzctx9oOGEDJ0Lqt0/TdIwev3s000frZbDwjGyVSmTanN
yYblyGNgHlFoSPfYz69PGExMF3+fzzt7j9YchuGbMghKhydDdYs55BVZ1hGl0PTSbVb1GHj460w2
3cEzFeX3xtpEhdiD9PuRNXv77dap8zNEhdbjSMa5wwGQEle71nuGys9M653zD2uHCw5OERzoU6du
2fhiSjw8jjrKBNY4Uu/F5FkaQlIdcsSZTfHefgcDAgCbk8XCnUys5+mt/RqFK17MBWsijXAjGF15
25o51fF1KJFc0POZXfLeVvzvqCdvhRnkPql2hbsZGlGPtdU9hkPSff/3/UFvhU24mcX90f6n5yVH
QniBh8miLi23qw5yMOTLotfp99+Henc+m0gTaqTgyk9NFpYhs2sqKuJoGWImTHbdWMp5PXMDvrcz
wGeAMjY98ManawWeu6gXH+fOfjar/Tq6yVVO5TuLN8OMOeqsBZX5f5wYXWd6roBc4G/SFT1ZKKuQ
xCYJPjAiq4ZDOVKuDPtOnLl0//h82yjwfYHmg9aA8Pv2dA2OTgFRh3Rdyyq9ENXcxQTwxb/hVF/7
yNsScY4JHuB/vR0Ff526KbZRVIq1TiraPqr6fPp/RnECgAO8jAA+twP3n5AvSILRbxvXOQ5Cd/uy
bE2sX7zm6p/XBYVnwG8w6oFDnMq2uMTxhb0K/5iB6t55RVHFcxmWZ+ZySi7YPhlwYtBHgDtNYAcn
b65TBTqkaeQf59q1Ptl9haNmu4YE505zcAN05NMVtkatHGsflllw6LDGOSw5sPR/nC8XL7h+ELR0
kumbnvwQVeX9OKA3eRQepuXdOH+x/EGeuQv/2IbbIFuozOP/Sl54u3SFrJouwd/w2CHYH1MONaLU
xx3971N57ykB/US/lMDJ4TS/HWWpm5I2iBBHozPJoGks7Ig6k72Xuc2Zp+S9yx3fLC4mvIV5jk+G
shzKp8BVuAGFRe0TdPWVKe3luoAJd8dMAyq71aLnM5fG9ma8ab4yOzr+W9+V/0YQ+3aGVsPVPyjM
XYNCeCih9epAdTQkxepLOUWuysovtbXWVlwLUqQzo78zaSC7BDqhjZo7eiJvR8cSMM0kdM6jSPLh
JUHo2bmw9JRcmKAosrjvK7OMW8frzoz7Gm+cTBt3AI4Ml4wFNetkj7a9wHtBDPMRV83yMetTNPSy
VmbZXgu7Mw/1NHRfKyRLNJlYWkBDCKfmo+PWqCgZy8Z2zb0ESl4a1tUlAoMunXvbaRHkccPlGb0V
JLzmQIzpbnCc4aEEjvqSZ5b3HaEEemlLvTR51OdzIm+6JkWgKgloL+6cySyR7+mW5YtldOX1lFPm
2K1wWJfYrqTz3UyUq27ARrRJZGOwtkT2bPZPlHCNbFeas/oKjJ4Elfqw5ez6ZKEstiYpGnOyAJca
m/0yfqgavWhwxX76FW0jSkNukCKUXM82WnhORymxJD/VO3payVdflGN5ITG+QR8Sh/rP6dxMVLiZ
rhfNSiHZaDvDyzA76WVQbYQZBNJqlL609HcrTfCbko1jHBHesIqbbjbCH9qQ9k2LSIwfD9KYPyNU
0XsX2UoUDY3Nba8JiHEDW1DDzfATaJ3nsMuoBVlTIZ5sq6rGK4smnYxVLdqPVRFUeWTiovK9GGy/
OojGoYgVmFiSRG0r1GdequATlihjfhMsdSsop1fqTi1FK/aTAc19T4fctqORFuE5I4p37iliGpeM
FCInjkEngW82lrRJbYjSOVviIhtU/6iWgS3w94vqvYPEtww3PwEukVPcVZAYyJpxPxxbPVOegwRw
QCSqvK+aub8xax8wA4rrZ2Kc99Jf9rMPiwzAF+jrk+Nrl4LuajrrYwk/92pRYXnR5n33w1ZWux+m
oYgh15j7oLeXG7qdwQUqiMllaNfux3qoFIJaLSoBgSlalK3XZud4s/Hz7x/mVXfz5KRzu4DNhmxD
J/BUE8k3k7Z0ik4fQWe1X01jsW6XJUm+G9bYx+uc/chtbcSSpseRrZfstXKm27CS4dWE/RBtnsCj
x2bWcZI01uHvP277Pn/8NsiU/CxwrwD73l5/Q+bzaGcksIBHxF2hWutTYlqbFII5Pqd22D7/83gb
lAmfHgIe9EpObj2lQa4ZrUUo35aYjlp1aIPbUPIDHfS5AX+WJGdA3u88oBTTCOwRi9oEJU5G5EZx
B5JlcXTk+LMoghr4WtntKr/O/7nyY7ERQchvVK6NM/32W5pWNbDMwjlakwigCRWkYI3W19XajJEP
SubMeH+CPAmyKfxs1S0yWsBqbwd0p4SklvbB0bWAObTovXxrW5PKr0HVJ3IGQ1y0InF82kC5/wFb
uvLabO36e9rp/gnQXENnwjhLq9+oSSdbCjwkhDb0bqn4npJmlQlkxJ1950hRh4+djsXeww7qd5gP
+qvtt+KLBi1JR7qu7nC+GhHmH1zgIo1dXwXK7m87uebFv4dRrD7Qws02EmjCyadq5q7HpC11j8VM
ytrXlNF9kemIFvI5Avg7G27T+UV+CSYYXufbffyfkJ6Z2xNvnHPspP3DdEvvcgrdJ2fQw5mo/p2z
i87kVuZiatgcn8wp1EmQFyiQHtdstZ7zdqlvLKvYZ6Br92sp5Jmj+868XvH4W+luS8BO5tWi1G3P
MOiOgaZul1Z035BJWelkmsOZTOK9odg97KANfolGz9tPmEingmBaq+O00HOvBu3Ss5rT/SDkufrJ
9qvf7labaJdUwaZKvGH/3w6VTdt3S/D4QOLRPfa0I3ZZN/Vnrtk/H0dWySSTpMwF1fTUPFzPbo4S
VbYcgWeE9yZ1kscElu0XiLTO19Q0vcc2mGm3/v2yfXdUuIPetkOI7LeT+p+dKNY6tRPTV8cSQX+M
5lZz+DKhOfzi9nX1kvttfbkuOQzkvw/7zidF4xUyN6ft1dbh7bDYh6fuoOaJkvQQ7MXYInJT9efw
qn/ufuC5vPmb3MDGnLdORgkUnltyRP0Pwvi+owFOS5VW8SO3ifNJSXlOKfzPTWmj6sodQp2N1TzV
oE5msfCQ6Pnog6A6NKMOL2GKDBehrpqv//wF0dmC04WcDs/J6W0VupPrGL01Hoe1Mg8uFjSx0p5z
+fdR3vmCFFEYBhjuqxv32y+oG5CSfV2sxzUdxCfX0eFFac3ZIXcwoF3XFqj6vw+4KR9tjAzKBKds
/6WBkZI3wXLEGDntI0of5kE6vdwZS+ldtSmIiL8P+M5OxCaZOjlltu0/JwcAvShhZIjNHttKJY8i
n5frOWuDM/fwO2DxTdCJUWBacNxOeWS6cScawPZCg0nBkycr+mhOcMnCtBZxolfnYGWpdbEZ4l4n
FsyvwZT/aEG63SobOJySB700rMJPHoMZLUivNPR6nLkOrhbfN3dLhRh1CnT9378q+UKIqR3WFwDG
T25nO0yEr0ClHuXYGJ/qeX4gMO3PvDavrmAnFzMMlk0JjEuEBuFJNBWqLCFV85ZjMszNYTHb7KEE
PHE9BEFx7/aA9laNOoAfaAO0s3R3umktZFXK6VLTfZ6jFK3O6xZkLZq4dvhstYW6VLbZf5Qtnfwl
L1Fe2dyry8ZKzlDJ3onMENeAUEisi1Ay9Na3R6tqsxUt30JBddF073GhV00MaDj/CYMcljkcItAY
TS5NdTf3YNAO0MLEb9EnSXBFyUcOx1blQEesQHnzw99PxTvn3vV4iYiKSWyQi3v742YP/498dRbI
sB7qVF7WHewZ0FPmI5OYS986E4G/kwBtDZdNzI/NyZAnA6IqDDfRLpdj1YFPQ3AIFSWQ7HTe/Va3
H618AHDdF2F3vwSZn0BFUs3BloVqPgypFN8NkCa/6MADp1y0Cp9HX1EK+PePQjQFE54LEX3Tk6sC
KJXDmxUu6PZmYWTNSRYJvTwuU9HvrVQ08T8Pt3U0AoyIqD4hYfZ2DbAaMr0U5NPRWp0OqXrEtLtE
Zjd2mJufRG2pM+O983hRRUQLARX0Tcps+///Ewokqp+AR+XLUWhdxZavl12dZE0MSvGc9c47Q220
QyiUtB4Idk+m5ueGo4d0cY6YI7YEon4HYLqfr4xapWdm9c79Tkufix1iE5zXU5qjMqXV9tJyjkFX
fBtWpBLovIbW97+v1bujvPKeqXCjUHWyfeFweTJ1SLNEa02XNqWMm7Hv7ce/j/LnZ+NPB1sjecPA
Oq+H6D8rBCWgyoHB2kdcgArgKgkcrA2rbMsyOFM1+XNCuAWBNYHs8ipEeDIhsx3dCQs061g3GSwG
mrDokffdGdpSyJZ6e4HTjtwO/iZksZHx3m45bzFnZ9KBgN3fPgVpegOj9havmoHaIAJf5eK30Wid
I6m/MzciC4qDvPZb/HnyOLn1augSfeZjXcpm1+th2anZM3d/X6ztt5/MzUMxm+R7I6rxCr6dmwMa
K6sFLWupnZxaQnudebZCXcsqqeiIfR4E/9pbo8/F3QmwhCeRi/sUMKNyggarKMKrNgvVDVXfaVch
J3jmRJ0u2jZKSP0CUAm4CRbu7cQSIOq5sLB/rHSxgrf08v6bBTHxrrasgdqysXp3jZXXVw7wS4qW
4zlO5R9PJ7+A7e9v9QOkGqzTBcSC26lro5RXfuPlE9gsG15qslTOFQLsIF+HRB8CeFM346TqR4H3
ZkEJVXhfwPqqWKnJv+vh+5xZcOLikyV//V1Ed5uKq0fF5SQeaTwjQ3FSyCvZTsaDC99rjGZyPhnl
Yp3s2EdJpb/2KwcBphLPPHgdQ4FlejBNHZSxWkDxLIcEU0igv066G0cnQ+dKT23BKz+6Y5wYVuXt
avRLvhVhGj4YudLhYUWJ91qULl3OCXx4G+UpnQG4SaFxk27ol9gFbtlFsDtMuBmT9610hVciT54F
HjRFZ5KXxBPmFcQUJ7wwEz+34KQCXLiUtm/c6CGRwGt9wifQtEvzGReB0IqmfJWAgM0UksuMKtXO
1IZIATfmaxkXMvB3ws6HZmcboQsvzVxacVXlbnmZdXb6qe8m8bF12unWKj24Qdopgnho2uJXK6hY
UbVfMVrISsR/9rI1SmdXhkPjUrPqXQgW2RSCK2iz4qF1JNDGtRubMKqsjNsR5sy01XhHde2jQFzg
ICIQ1IcE4puPXpVn84dgzewstgZHfU6zzi3iqnUs5N6TNvtqDNmURX5piW+BO9Q3dgLTBYi/hbXa
HFS9IFftPA1xfll/uUlp39Rp0SIbgxvK7w7iAJjxxp1vOmsVZdx4bX0cSqMugNlinxKP+YgxFy5j
QRzWS/4MdLL9vLqLfGnllELdS4zywoJwIS/KlnwkloNdpzg8JIEdFQHEt9ZJxIRkNVCEHVrOy1d/
td2fuEUtXJdy1k7slQp0cuZb+iKcazlHECzgCtBMKT+WKeDHYrTD+6HAD32vXcv43pgynCN4LjZE
kDktPw8jZO/InsZliHWTiCEKgMQVOwH56a4f2/ynBg7x7IQTXD1bqt7dNdrEpnsMjUlejKuDgGIw
jd0ci8lcX5C/QTwTfHf/XUCNRIq3zfTnCiAYGmdbB2wntb++LMjS5VFYDmVFhEXojFtaSKWyS2dL
XZBw2iVFCiO5J1Zc6XMKDCj3fVOVaTzZRXMzBUXzqB3twnWUywpJQhrZHBtpPXxLJg35byjm8r5b
+hXWZi/Sn24zCXcPOtyWsd2r/meJfIrY+cqxf4Ezb/RBCKM+prjf1fssHPpfRVUlv4ek2BwAMA1u
IpEb4il3ZPPitmH1UPM6p/FQl9atrmr1DFNsfBxnmj+wF/Nio+uBQeJmKPKWAN/VEN96zgQnR1d9
lDVKPYxOYH3IAVD0kbsM8FnbxTfWvc9KzHFQJbl9IYbOWCNbNwAvDVgCX5wsK3+rwtHTHmi3eduF
1VLHQ+A0z4ns6i6iQBb0V9hJB9+Dzg9uHaeUD3QBId1Q9rLhfWo9DTvb7oopTlqtctyruyKh5QHM
6wNmiZhOJCCRb01TaWNntqF1h0ML11yW9v5XXxrLvK8MUdxNvZDrvpntucDDKm31jtWEYm+EtXcj
6RF9XWf7hwJB3vLJ6mgt3E3Fjn31jZqTzuPFqpMhGlD4v8/MKvlMej4DMTcby4hwNmiSCwP4fP3B
7ZLsHsZBAuNgklUXAVamat0hw/rcl6b1a57DvN/3skkelmzj+ox2NSVwm5bkCXIC+czSpEChUscw
nGiaQrZLJYL8zkgNxAwzb0w+u23mttBLMwfgb9knT4mTDveiYNPs6izEArEKp/J5kll4NXIBj/u5
4lKLhAftsvG0DxHFyNomKt2y+/z3OOM0VeMMEEVTV9hyBQqvJ49OD82rwqIXmmiwfljC0vsyeGlz
kdrWdFWL1D9TEToNa16Hw9Z8U0jdtBNOXn89KctOJKxUAeL3Dt9n+aHsHflYkKHvkH11oLdn9rnS
xWnI9joqXOBwY/0DtTnJTXKxKDJyW1z7qxivOyheFxNE3zMJ3nujoI1D7LTVaGiFvo1sdNc0g2mU
4tpoJfTivGY/iKI8E1qfRvHbXIA/eVuCjZzvK/39P1F8XjoBCg6aBQPefExDa425T8FPjmBe/nVv
cJhRzQUZQlqNAcrbCaUpgoyb+seV17vLQRnp9DJmVf2joyB/26dF/vvv4/25OWgRggohEILtSTft
7XiqciaozQI5CTil3yt/HA5QEJobF8qMHS1jjzijAlF8Jo34c92AGm6o4a3khIGn9XbY0FIr0phj
eOXm3A62keuXtFiyMznen+vGKKAnuZvJVFjFt6NUEnaVNnOkLHGZgnjhh1E6w5U08/xc6v/uhP4z
1Ml3pP1bVQXF6yuvWZddueF4hF2e8/b9A4y1xavI0WyCBhQ1aLm+nVHSFqLK8Jq68krgK5EJ8utG
8+GmiLtv01xsTTeLm4UCVVQ6Pc9EUEAVihGmd+5Ai7fVmdTinXn7gL45G1RkAWWd5Ey88WYThEl4
lcHgvgqWQHwsm9o4c8xft+F/UzPmTVuZlsDmmAos9uQ2oWgoMJEf/atwHcGzSLwksotyyfCEyjqR
7bTrqY/9WENMcSsPbXWiSPvONgGzUhcpku8NaFMZm46LQzTe1DY6KR1qBACRYMNcidLR/77DN99d
kq7Xcudr5vGfOwOSsZ3iWhT8j7PzaJLU6NbwLyICSOyWcl20HT+aDSHNN8J7z6+/T/ZKRVUU0XfT
2igmiyQ5ecxrzkqdG3ttnO393MEAvP/5Xm8/I2nKOnREqFg55pfnIaYdyuVbmeeljMcdPnXxLq70
YOMlX/XCZQDk4kBQEqoFEMDVFYIMQWA6Tar7GaTtF6Eq8WMNsO1bWtmUxnEY+qFrQrwi937Qw6He
D2jebgzGrz9mmq4gkKjLMbYn2F8+aooXSiPbn35fwKBJ3Dn4Xxvn4W40lfzn/V29Ua6CZOCqpFiW
o4a1hmGqJsiyzrPqm6nKN4Sb7PyCWbLhjXYAeqobggelipOjrtm5n6L9/TRZerFD56R4deu0fLFF
6fy5/6Pkp335CdB34VZgD6AJXJWqBf4iSmQ3qq/X/XRW6wyQkd24ezeo6EXr8FPvr3djv6FZ0vMj
dvL5masv20J9sFdgciNUm6Oh7+aG181LciDQbbVprwA/nCx4OQwzaZWZXLSr6ImfSm9gIzr5mtKk
j25dI6IW6O5JnzhpIGnj3Twn+QGAxvxsDaC8ArzWkZ1ox68hRhH7ZjGpqccw+Vr2rbGDmOhufQLy
iK+2n+gDP4PmJ23DtaRvl0RKBh+k86k34apOxmGosi9Kr/2roBfiYNBiNtO3MoLzqHTas4I54OH+
C7n+1nFPYO6L8DtWjYCkLz+AIgIm2EXm6FcZxH7bhvE3BSAq769y45i99yrRdKUpekUGAOs6JYuo
J38xgv7NEEv1iexY2zVTGR/TeZk2cqtbTyU7Q9iBGfIaWb16gHUhOEcx+WWSKl91mIcwbdOPqpTJ
0EV0BMLMGIT2kzzs/4nGi5ZUlTkZdBespT93Zj0cm6rtv9zfuxvPgr4qY2SKX5Br6zfUoyCkTyie
+qZbmHu4lfauhHv88XPAKhLdAI5dNg4vn0UVeDYmAW8oL61+Z6VddWy18qPYGgS66dQxB7TlNwmc
9XKVsjWVBMeh3q9R19mjwaOe7Ngodj09k41Ic71tQIskT0hO1fizOth5ViZSNkL3gz4s/Bn2qZf3
ZrRx0K7jGQAukLmMMeiTG2vIGOoxY5zavfAr8tHnQavD02TU/anGZuv00XPAUpiC03Wl+w/N9XLv
sG1tXeRJhK8PkbUf9LLYIQG+hci4/lJZRddpxEv4AuJ4l6sIYwqcYWaVrNGsCfGgKX6Nba3YYeBW
e31Txs/3H+vGtciKNuLbyP3JMePq5Bl6PbfBzIuy6cK91mObPRZROZ/DEvjVXKL6h8aLgi9GGr/W
6I3/GfKZjiGk/1/q2KeP5pglnzd+k7z2L+My24wQBrQRJN+vrsVkJiLOc6v7bRGZbwWTvadIbbqT
Gcr2mF051qGp62k/6o31Cc+eamcUehLtMyHQhlI7bXyplKb6GQ6R/hIXIv0ixGR7SO62+0bNtti4
N38usD5TTsHZyVUWYyupO01INvqpGYb7vhPNX9x2zhv8SuukJ6a1axWJTVfKLcjkreMCFoHRO1Al
GgGrQ9ka5lh26JP65Me245HtJX6S6Y2HIofxnNVD+en+q7m9oLQEZxrKkHh1WipnAXQeO7o/hqN6
zhRF8VQu+h8pnbOjQDLu2/31boURBkS0OMiPcBhYPWA9Y1Pfi0H3ZxQUX4fA1Y6GG299BDfCCFGK
/JN0m7t4XVMiDYhckpULP4m4qvKuiY5goWglj+6HbxMZqoAayP+A71gl3RZ2FjlCvbqPBlHmZwqN
8zwZtvCmN3ZN0slYBiI1DJHVgTSrvOoCFV0Ks7byYxSXie+iNPVw/93cOAs0EcAKMEImgFwRMtwy
CgpmaD7tJuOREjZDc6SyHgrU51BOq7sN3cMbb+livdXtNdbFEpodLbYy77pDEhrzTlPQMeh7LDLu
P9qtDZRUPHwtKIERa74Mw2ibJ1jURZpPg3HaRY4+7CADbJk63Hog0mN8tMB0A7ZavaaJpikpZa75
U57H4MiHgdysG05FUn102MrNj5cJRG7qenKMdTKeIM0xxxCX/LHrmr2KcImXlCiN3d+2d3DCKnDz
DUkSNwcCSpe43LcGjnvqtKrqq1hjW3sVKfq/afS17Y5AXx+tDoPuXYO0yV95XaUmfT1LQXkL1099
R3NbfaHjZ0qlmjGcPV3LZsQlYQRMOyT4nHMfZnW972In/20sufJbcqOQGwkqCREeBf8QhqLKnoKG
aQC+2kv/8aRGZk1kUTDnqNtW0Wis+giKtOn4qdE7+24eIsY/45bgwo3vii9GHjtZmdAYutxEw6jE
oqbC9RVlRtWRORTh3a13M06tx7wKko0U4MYxhAlIAU5EYJSxRolZpWJUgL9tfyKoHNVWGU6jFam7
sbXERsi4tZTEipG3Axomm758tJj5/mgaseNHTSuOI+MMz2DKdwzM/N/7R/HGSrwnGLvAu4HTrDHQ
cAamYexc4aPDBXWoR5SXO1l5WjSnP398KZS75Ric5ifl1eVD2WEyVy6zP18di+5X0aquF0CM+pWU
sf3xA/guxAGNQGoZrEkZoWJbqhJltt+3WcI8VXcPHWXyBgzsRvRzyLqY2oEugHGy+oqHDuPAJqxV
v2gL+2ihXYnQJOp3H942OSixZZbLmH4tv9G1o7UYaqv6KZAu39CU9JDFlXEKq6U73F/qxheFxzn9
Vdn0cEBgXr4hN4MPB01Z9bssTx9cZooHF4mEQ6ENiLqn1t/3l5MX0WUUdKjipIMFIYKvapXEd3qu
K6XdlrQViuEI5iA9j7oaHkpFZfhLkJ6Q5aITcn/V6xMPcQYYDTArMDXwdi4fMpWmDwnzRb8wrPIQ
qEb9vchF/sNGqmxjqesDIl1HKLt4Siag6/reHfWWsWCV+x1FKwlvxTC0RWj3/gNdrUICgzKDFHXm
duQkXj6QqS9m28/W4lfB0kMHy7pHs222WmLXq5DyMWlCO4NnctZfL77yBePNOvADG6IjNP8CFbTZ
2DiBMgZcHAmpZgNgjOQS5wIe6vJZhJ7gU5s0rl+XUAhjd25iz0kscw/xPzs0aHxmnlCL/NmKhbVR
JF+dftYGdkedDIaMKmWVswdSsdAs88CfY/Ta8tBtPEtrfui6+XXqtM/3X9rVKXxfCOKOjdgFD7p6
afPU1v0sJse3UZF6VREWe0NtPTmioNhs3Fs33hwKdSQZ6HbQ0dX1yz3F6RX3T7hrfgBy2mtipdsZ
UOI23tytByIRZEDI8F1qhFyugvAzoTgwXT9Ng+ncEOmfkNRs9qNZDBsJ7vvNvjolsFsMsEDyhV1N
dcclscYBEXpfm6PpoQ4RAu1nLXvqdCv8F8F16wGlhgw1Bd16QppMyry67mc76pOdo6f5a9C55rkw
08hnvLiYHoJb6BAicB0BcCia44dfNbNMmjyyl8y0cXWuwAwVmDTbtq84yvxganXlC37PT6cZl//H
UkxpTU6wJUcvqyt2ahvU+pqalwCNfx/mo/0AaAe/QyfaYiLAArj6VqX3lew+0LcWzvpc4SwSgZEw
iAijPeCS3JRqB9J5GdGSVCX2oJjMQKPCAQ1+5B6FUTxWTWOj3Ffqv6e0GX9Y05AJr7LmIjklQRAV
uw7DQtdblNj8HCRtzgQLKvfoKeCGfkTIxD3BqxcFOeUcBL4WKSmI8iAKuj3S2+ayMzuua8RlI/vb
BCXukzVhyiVJi+UrcW1G4Huq8y9659A8L8oo9iYA9C9KFGqAmNTKAjKl5w3pKrIf/wLEq34GVRM3
e5o/JiCvKdRftGgoXo1F6Z6M3E3/6npNSz0NyRNkk4vaDPdKHA7frZEWALqG3fiD+VH1yVLs4lfl
NEZOVAvtf+Mwr5PDyFxH/1q5Wlns4Rar5S5L5u6BWX/7p3CdzgXT7Cr4fAFsyc5TMRudL+cgr2Np
tvY+Q8sh9HKsMKpdW1c9CxpDoXpwBqLwYQIXA0cKd4V/7VgoUAeyZAIcW8Z0yGZID145Ds5wtNS5
eTCstNWRR26F2MXxpHxadPD6nm4o5h5cazweRd2bP4Sa9V8jxlTgREPxQ6CoFoNwarr8aCWxVu/D
xkSp2Un0boa67qrPOcAXhsKF2+mei/FB67lduTj7MDGRG7WKMP2M9GvQHoyeDxIxPNEiW662+D/3
NaYvO7xlguXJrkX6l9Ut4ACVdCm/WokRf0so5/6MBlwsEGOF/j8bma96Hyl4A0KDtuyjLerupcQR
UOIVa8vxO1HVgAAH4daHsLAq9wBqV6ifFDOTahdjpP6edIUD55oBcuMpOYI41QWi2Du7MCB1mpmA
lCEirRg+HEBprCCwRGkhMTLrprOJRCm0Oa14RLcaqVqLY595aeVglqcLjD/uB6XraTqYB7J+CGAw
6En4VmnQBIyQXn7ePC5dpX9V50WbEOMIAttTSKj/p4MV+6MvXIJ7Z2HDQXQVMyzMtHGAK5U5Wgxb
P+g6nkjiItI0sKi5E9dXIpABQOkzQsqNk5rWvmcSOe/7wLH+KV0rLXfOpCqPSp9B/5lTSwnOdH1t
9ckI0U9E9lwTg6fnQzEdGA9SHNtthoqJyiWbHIUT63/HEx7GyEQU0d8NdjHNSY+c/jtw0v6fNBsF
hPW5TKODHjfZP/XQJSgzhm34hpwocloI56fO56JEBb1dELPmHl203B8Alf6oKTiDxywM1IQKyqz/
5IZbg1cFeKGcYrUUyQH5UDU9DKMDNiFtcjQmaiUtHV8kafJm4044eDQTrVM+tG2yz4LQ/a3S7wq9
frHLn7Wl5T184lrr96lp12+xVtS/smiG/Sjg/59Q452rXYblCcLntsjcwyJQmfXmLGtTTxSqEpws
J2WfxsRtpgc8Cwy40jWaoZ7m5M5TWwaYNTjdLE4Iz4Jti8ogQdIzpd7YkVd2yRnx3uJ71U+YTJOG
IfHaRxl61wUWzzZI37Yvd4jtozFN51d5a7TcCveVM5bTvpxLJ9rRKTJ+D3QQQ+TlJ7Qo+P1K8RBO
3C9ea2aN69VBUpfPVKLYc+eNAuTUStwpPbmIiLxN0spqN2lOAQdb1Mq3acKycu92ivOj403+wtwg
inahFS8trz1pvoazTeimVup9Oqd9/RyGzcDwOgxr7BmE+k/qDuPsu3EQdqfCKapeEqu64jxoygIK
NqUvvVHYX5U8dE/pVJBjokCH9v0qv+1iFPRHsywf2y40AMyG7XcSNuOhAc+7m3A4OOb8KTa+resM
kFVxBXZwsmJisp7NTV1bDalrlliUxMOx4Hx8Rk+42ghg1/mzXEXWcWQDNqiMywyQ8YMICrMtoclL
mRB6CerrFNv9EWTM8NRr3RYi6EbAwJqS1IoCXKjm2pc8K/qpttSofkRMbX4EC5w/hmJxX9u0Vzfe
282lpOIUtbHERqxyaKFOSEegPf44DqZNCw6TgCVRmUR3WIzeD4Q3l2JS67qyqWWaq6WavELWxVrq
R6h82CKZ5W5RSxx0Z5AA91e6cSyAG8CdYqTFWEvIw/rfwbCA+55NcfVYm+Zwzq3Fxh7JUj7a9uGi
kUMJWee/m/JeroKQ72RDluNYJEjeNnQvPQ03ln0KXXdj6249kByFIVIgLPD+q/RX09UmGAKnepx7
TfGn2HCeS9X6eX/X3ts6l9UHVEiJ2CANY5i01h7ryozhn9FGj0WgtLlXlLnMC4S2fLEibBKA+dPM
8abFTB7rtA2Q7hVN9DUVnVYxqCtG9WFy3QJlltIY1ANGavAodLxxwG2NVebX2GIj+o1dlCD9spLf
WWCNv8xQDf0opz/JsFHHMuf+Q934dk0QdXJAwZjzSjWlQd6i1cc5esSppvst1Eh49pLlnwW45vMc
Ayq7v96NN4WUmbSAQqaWLvjqkE+L2y7WYEYoPSSd14299tPNXXejwXRrFXQ+XdojlPNURJdHz8Gz
TPJC4sciUaLDPGZYa6loVN9/lhsxHcUeOJZEP+zE1n1orevUIY06VsE8xF800gLdSg0UtuehOuqM
pb8zUtiSUbvxbJI1BSaSkRIRadV8xHI1ViY6go+aXTjYJokFdkVMW2/jZLyLvFwed+ZwLu0r2Rfh
zK+iRG/MRtA4XfiIn0FteNrQhcuDEdT9uAs1Mwr3ZhonxpfR0sOfwdiGwnOQNkP9e2n676WZDT9C
jKAw2+jH5Rk5+cbZxWM4GV6BqNT84GoZuVJRO9XXLpsDF5MP5nJeP1g4SCGg7vVqLmHpyzT9RnCi
j3bOuDh/IektfibUV8NOj4zxCyO+5NmCBvin1KhGvR4tpK8YhWLLrTGInbwuVTogjy4etp6WVmP1
FEbt0u2LLkx+LeFgtXuTem8gFZnc/CWszHjcl3WP74lROFa4swL6hrvJDrtsn5Tp8E/Z54u1xyNB
f2n02vkyR3Xr7NW5n79OagoXcCKpQfJ/0sJ8Z8DyxsIlSPHAErBlukMNDLrY5/Tf3eferrOY5M/V
PpWhEv8YzVx7U8fBtY64ByQPKqZsT2kVVu6Di0eK7XVdbMbeoPaZOBRusXQ74ZY8TW9o2W+1xdQe
KoljNo/xjMWbR0pXjDjg9eErtWb5Tz+XCiwIN9Y1D7MErNJnI7OIN0W8RJ5VNn0vsYXzmzVl4Ys5
dcYLP6nF4KpyIfoXRWIQoyK2H/uUFMmU+1/UVTSip0YsotloIcnKBOnyu60ZH2CkPCW+YrjJKY5E
5Y2FbmAFMAenIduCSl9DPKXitJwCA3LTJRrvcr2orEu1RanOd5LFfjQqt/kBtmL4HdQQjnKR6QfR
lCmWBYGipB5vIPybxnW+0da6/qIZjUiAgpTjEMhrXf6KJVqcJanC5BGh4v6YDPXyROG2xTC+Ti9o
BiKaKZHLyN6uu8WxGbV8eLXuu5UbHtoA66IuMEZyetv66GsEomMgGcQ1Caf0Ws4nCUNU6Frht1Fo
/M7tWX3pTL4w+MY57uzW+P3+sXlHOaxCFYcFTTKKSIAQ63F0UmJzoaBU7Qsy0Qd6/LRkoNSe1YrT
auZuedRbrT7VmHO8KLE1f3bNItjnWKi8aoFBpZTm5dekLzcxnvLAXv4wOeUFrEymBXZtnakGdA0k
pTF5nBKhfV+CwNK4jkjBvUwYItv1I5KDh3hJsMpMrN442PZAnT1pSv+2sUfyzlv9FDoMANtIj/i+
7NUpy5kjLHZdhI8iiy2eOArm78zEnX/Nbsp/57mh/wAvXjxjVmgMcMVG3JJsFSsOz1Z78Q8VJmHA
hbnwEAz28jtLEP7bwwWZ+/2Q93jfFKrWOaiDLYP9+/5vv/5AAGmo9DUl5gll49VNhFPhQgduCfy0
SDhFqlXv4b+IjQvvxipsjyH5/nCGroolpPVzdEaKwHeCHNm/PPithtYH7XzpWoPJZKwHpIG0y11/
hQ7o/RjbFcd3Iuz/KhG89i0sziV2f2RFuTGnvLKopOcsefgsQ/uZkcMqL075OSqSFMF5zsuMejxo
kl3Z5PlrEvbJv2jZZh5DzuBQ0rA4d5Dp921vqq+6O5ehl+F7kx4/+CYZMhLlyIMh0rPFq4ALBzuY
3Lk3z1E2QYg0iLrNWAQb8efqTfK8jE1JACVvAnmXy4DaK1FguT2g9Rw+3KEZ0NuOB2VLJPjWKmDF
peKpVNtYN9LGugqXjt30ReDMaNIF4S4YtX5jOHWVZBI7JISX3iCmGVeyypXoQrV3qpBn6fTTmDm6
tJQJuYPzeh+Hc3aIC6PdmBy9H8OLYCFXpdiRTTliuLrawSmiF2rqTejHoNL1bvoWTe7OGKs3uLx+
5yIDVI1PZTKesqn634B2vx2mWMq0L1G/vDSmsVtEeu5684hQ3blpw/FQplgwVvZGOSEP8Op3EmAB
7fAT+alrioyb481iNkPio+cWRzS8BvNXNVnZPxPSCUcBYeBXR2aEYRWunhubdHWhyj2yAW+jEc74
dY01AAEgP3Y+HLoU7rFa4vRgKLS2m1IPPt3/bG7kRXzJcLqYJ+l0PFYBsDXhQC19EPpDhPCpjakW
LIwkB9BrxN9jA2vBjX29deoQHUN4gnqaCmB1WQSBziAvYE7WI64IxMhwPXVWj/C1Uw9vFT+vg4+6
GrxDKf6z5OrIWSVCySPqwH4c5z+bXNMPcwqpJ3XCrfTk+sNF1BUZU8obalBg+JfhYXZ7DkYxsZuL
tpyzIPg1tFW/wdy5xg1LHXQSIfIMbhVu3MtV+roZVcesUz8ZibFebURMecbIqQmvWv8n0NxsPDAN
jixP7+Jk9KA8GhT5StbqXqwFiBKTClvPagbgaX//PN04uhgDSEg4QYVUYLXXnaZKI2o+G4qJ8AAG
xX2mpGOu1lnZn/tL3dhsinB5aQuGDfy93IbZgDeViSXxiyJHiw26/aGrk62O4M1VLIhCYC5I/9aN
TsaRgi/eTnyzTee9MU7Fa2h12kfpbUhUollDh8mgaUb9ffksY2VpQW4WiU9Fhk+w3Q4M1EdzIw+5
8bEz44bvyg1JMqKuiiDifB81ipX6kWHVz0GkWk/qFCoPk46VrxepxrhxxdxaUFYEDvwK1l0zfRm2
wvRV09wH6IYa9KCaRGqUMEGe92CWk+H44SPB5ImxOCkJHOb1vKdF59WNSz3yS879Ll4Qy5uT1Pj4
NgJXkYQUGpByvHT5sqqyrfM5lhfnqMVHpdXPqaFHh6CsPw0Jc+P7z/SO3FzdRKbErkCBsAgra4JK
NCiDJRDH9qNKz6KHsBnrVzz/gu9htAz+0ktxBDBO2m+zUbLeY+A6/g/XeYQ03CIsEZF1s0I/yl5D
/lgsM0Ir2L622gMrtZ+kkxxaAK2lxjsG7TUW9kNd74K06pmZmpKuV2LgA7Z+7qZTr05q9gi5TDV3
zKwnaw+1qd4LbC+tQztrdu9FSZD/GhDl/WzqWTZv3B7XB0p2jUCDgH9Hz3r9NTKyjrvEDjR/THt7
p9gt+NMCLCg1IQrqaLNvHKhrKh3VH0NLsmqp2w3H4PJdL3HU4ZrpLn5cKpWx6wYr/xXXQV3uqlCM
k6fbY2V6rVIO2j4WRmVgJpzq4th3vRsCvY1sOWXU6ze9SkRwTFUcVm09YeKdRvSg7h+V61jFj5XF
DEAWGsrWqjkZp31FccqPbfDUeuqd5LktgumjPQW5I9zgdEAlzG5dMul616EHoyx+Sjt6bwmc3bXe
nja+set7RIJ8JZONlg0BaxWqAr1EsaY2dT9NemOPw2n1gJbv8CqhOB/1ipJ0CoIhiTDNBbLuVQ4U
ayXSInNv+COORF5sWvleRy9o44luXNuQ50kNkHAACkbguDxKDnCIgbll65Nu73KlT09JE+2HtPBh
1XhVGh3lNLVvzWe6QU9L2J5j+XEtbr4FFr9xTuhLUS6iGixBravNrRQN+G/s1sBsSLBRUUc0JBcf
NYdhW6FWyphFWSZHT5fPS86eanOvNwhlWM6PhkxoN4XJh2kqrEIoIBwDdQCRpl+ugjL7bDWp1fiw
l91jqDTdATJr+PFDz3QVHVjScgt9sVUYAFsRNUIJat9yIvtYOFpxLmt6Eve/3xtdQ3RfmTUByQVW
xzd8+TCuHnVmrhSN34VmcMb+oHzGntrC6T7LXpS8jU/a1FuJh8pOeFwoh5+VcQoe7v+KG5+eTc8Q
+ABJAknm6nTYQzPXGFXUPtYQ5s7So/ysWFbwpOlDsjHIu4aM8LXJzwGBYhJ00rjLB66FXursaO2H
5ox6VpHvQbMYOxEkL9iwKlDFEzCaisYgojYyaNNThb7a2H27/8jXHwS1nsT/yeaMzZu+/BnkynVe
zqIBJyLCU9b09V6BO70RAa4vr3fRNgnEYcrHN3G5il3ji21bXORmEyq0/S3nKCJdRZpHj57DpY03
Lq9bT8VwmQIWgUnGv6uAI+JRUcNhBFISxfG+QO5kPw2Gvf/w3hGe0YyX2jTQPlZnlsE4XSdFyf0+
z4Kds1QonXWgpe6vcn0oIW5B2OZDl4J36/69Nih2rmV64Zs9ogDxEuuHxMLcM8JrdaO+ul4KVAOX
HLU3EZLIdfma4szpkS5SiSjTJBRgYLG5c7oxONAH2FQsvG4zECOl8YUkwFFlrBZbhDOYBvhqX42D
4Q28iIb1GFYPVllzToZOfK2CGhyg2zjW2/0tvT4eDDJla0PKGMqtvXzOoLCRmIrqnuMxCAy1y/xT
Xljm6f4qt3ZT6gmB9OYm4DK/XGUkg4rLzOp9t3O752oylr3hzLBrbKPeqm/eeeeXqbLJiMcgWWPq
DJt7FU5oOmWGOeQDYNVK32e4xjz2KXgI9ItV+1kaBJzpIjuIbQ195KHTh3QbnADlW4hQ1J8infCr
NlMCbEcrszgaCL9vxIAb2/GOL8YyjVDDl3m5HfMkhSvTYfCbbgJgYqT5abBAv2MdlX2+v/M33i8k
Ojp8YN5JBtedFqPsy0mf1N5HrLI4VItTeTYA4cP9Va6D2vsYHFsAQQClIXX5QD1uZYseEjoRU/0U
YPCcFG3gLY04ZjmKbvcXu/VItLeZaXFdcD2uFjMqp3fQ9mp83NKM104JnFMV5Vtx+uYq2EXA5ZDJ
xVoFJqtjNCx1rfGdZZ4/L1aJ/6DRdxvR+dZJIKGgkkFqksbMqoMeG8vSgW1ildqddqk9/UBNMdk3
9vzl/qZdL2QRywQtXug35NOrheA/YoKOzJsPTj07J/MynBB3Vo84tW+RpK4PA0ea1BYZa1j0aL9e
HgaFOaTEhTd+OIXFER3HybNECmBOW7KD20dbKLRbj/bf9VbJH4p5Dcrx7CE2ss13A+ELr6+T4Otg
WfnGxEPItOcytmARgZCYdBA2AUis0qKEFsmsT0kLX6pUm18pCIAXS2S1e0bpzy1AWONCDhK5JUVJ
o2z5XwET2UDMcAnSU0pRHeGSnmAE3huKutAHCaKOibqWJk92iaL1gYMvnJ1Qc9s4Rp0xfw/pqUj7
8t79pKGrBIY9N+efel1EfgbTM/MWyxr/CuJC5Xbvq+IHzs76JF3BIu3DHx7Xr0PVLu2IiKvi8sXW
UZstzPVyn9funIosGvcRYWt//6Re94bBAdPqoM/GdOWKEFSPepgVUVX4uTaLLzNttzdp4R16wWCp
p95Rs98V6O7v91e9cWihGmP4CGuRVvhasw23hVYssVL4jJaxVR8QgFyAaA/kpl5bbjH8bqS8IBCY
IdESQ+CMS+ByK8NMr9y6tAoq2zB7olrEmRjUzZvpKtmpz6DFxQ2qn0oCVa7rot5P8WmnN15mxcZL
vfngFDQIXdtUHGuiJrdD0VHMF4wlazX0UiMWn6lRi0OfRaUNXldRN1IrmVKsviEhoyoDNAkRXMdv
ZcBKwwxESjeFzY3T4i/U1D41hQkguP+rRebD013jOIrl4z07idgifZSTatnAuNz1QO1i3VyizLfM
IToVC7Z0qaIV+x5lvgMisOFGvnqd11H2klmQ90jowNp5hdKMyQb+CWh7aEWya5h2ID84W78C+sjl
TivSCIVhjIk+T9qcbZzo6wuMxbkgqeIoMwjGlw87TUkA61FkvkCW5UcI0v1Jy7MPi6WRN5p0Eai5
KfIRN7pcpVDsJTKaJPeVQY/3TVNWz40xzhst5FvPQtwxMNKAG3QFLqmcMnNGOD1+C2D90AWaeIoj
o374eAyAIAAhllwY9OBqx0JrcKahTeiMYwV2Uo0pP2tNpB0T+swPbpe6G5HuxsXFwZDAafpOOkIH
l3vXiXaJ8FkDjvQuLmMNWeXlNlivOQitrx9/NsgYzBKlWBOrXa41lgGXGZQfv64VHBcrUCLHMA+K
iehmzmcE2xBqvb/kjZcmaYgUbDQhSSZW2+nSvegWyLg+6Fl374jW3Udo4H58FRJOujJMSOVRXDWY
YuBpdQIe309jvfYg341vg4jMjdbPjUvpPUEDxiUVRNcIoNBe1DFpyDlV0eavkdCUc6928/OCP9SL
Xqvxk4rUx/n+Bt44HxwOiVczOGHUoZfvDAtirsGhrH1gFsMDubu5h/PW7IvA+Hi5SyYtsKQG4Mwr
WwsBtnZs6p1qlv4g1GDXGsVvrPgEBLeo/PihlyUCnTp6XPQGV6ci0acM4faw8hEgzw8DOgGnDF7Z
KU+6LebTrZfG8VPJ15inYXFwuX9TEUWzOxnQIqNu3MedPbzaKFNBuknLNPQWrRqOeR9tNVZvLQuH
FKso9pOrZrWs5oY61Lmu9OU3v1eaLNzFdvPWjQlDNledj6pWfpgRjsobNw1Pysqoma52tZwQclbT
ufRLPf2UoeC6i/rZ2Xh1N1IFLjOA/fRapZ3DKoaYc4dIXsp+KmOTn5t4ZgrkKOoTNl/ZnzTuoo15
6I1OKHNtaWlEdxp51rUZHExuyuiyqXxrLLLZI3Brn0Q8qK+Qe8Jsr1SzEj+kzQgllICmnwcnnkoP
L/It8MCNUPaOpoKEDA7kCosDH8yc4tGq/L4W2hNq7/YTMvMfpsJLNWTpuijFEiSl4fK86mUyKwOW
HHzvrftQi754sJquPNyPKreO539Xkc/6H3bGXFYidiu98u05tGYPEHF7sNSEHkiRGedohsw8Qnje
qqdvBTNyLkj+cHtlQLtcdmD0H+jgKP1QlhaIPIGdLgZG3JUxRVszsFsn1aapLP1h6KutsxIV2V41
Vpk6xAmU+0nAxU6jsfKiGtPPmsR+I4m+cT74HJiHgdQhgq4rowauIA6T5egXk2vwbHO9d5R4awh8
46no1VGlsIvoWYvVfaCLxm6ioRp8EqXmIYkAdVp1H+wTVcl35bIJJrzxyqRvIGU8TXlgaPIk/eek
mB1g7KRqBkbcJOoDjgEPrRHnR6ezzOP9Q3m1gfKiwzWQWwiZEEray6UcZ0g6kSvGOUPnL+NLF+Yx
UqFSfzRbWK2zOvwZGOt2bhzOeV2nj1YOLCBIumDjE7vK+1lFctWokkGOXSljFqLARpUk8qzaRW4+
VamlfuqsqcXpWivap8HoBLjhsGm+zWabbJzFW4tLlWQp74M4wLr9CV8jH5YhNc5OqBY/zX7CiLFu
rEzb98ngug9DomsP0zC5/UPe5H315eNvkhOD1pVUUqAyuHyTKoLRA+pJ4hz1ERqX6qx4pgj/P+8R
mhQ5C3UHXeXV0awdGOuEUXGm3ot2RpyaBxRKxcZpuQqVfGewACVCDd4w0JX1s5iB7VZ2cDYrNTrN
YWK/CmeC550373Y10W7Ikv7z/Q28+urkorIpj8EVDMQ15lAPdRHQCA7OrhlNX5SSbxuxxugMQXmr
LX8NbCcck6jQZAE7Tu68esC2EVkjpsI+D1Yl/sZJcDiB1Em/aYWpPCthmL8ETRo9o3JfnrKqUU5J
ZFmnzM2rY+qqyvdh0OL+NMZWu/EFXccDfhgniN9HuwoZqcudD/o5tgcytnOFyfwxi5LqbZmtLaHL
G1sNnkYO/CWYlwbp5SqjbrS9M8T2OaIj9Fe0aN1TT/v/z5L2+kYu8x6cL7oe7zcf6l7oV0sOwerE
isF2lq7SWSvCP9zKEsJcB3Ck240VrrreqBR656kgTH6Vodq8mpibTzvksgJzRzNdt/k/kvAZv5d6
2ONQHX1nmfyVKVYFB3p24994irT1jn8TXblFadBgcwt9wp2vpmPYwhoSaeJxdI1gV3BbmLAA9eAH
XZ7/4+y8duTWsTX8RAKUw62kqg7Vwd3OviEctpUzqfT055PPjSugCx5swBsYzwxLErm4wh+gVqVV
pfoQAxD6QDmkglAC57jWGD7P53gHG1oPNgx5ObCDk/ftBOyUwnLvVk2h6ezRG/mo5NLmoXIsufeD
orrlVrMfjXSaf6yG2a1ojJpJ/PYJu7S5KAjA1m5AfDKt45+RWwqSW4VBWIoJ0KalkcNwm9Irq5xD
PXjabe6KLJSJTtPp9TmXmZoS+Np3q8H5oBtlqbCpuh5flazep+UwfxCwzoETtcEzAtHFgm99j8H7
apqhSaF3D8on/fXvz74pICEMvAXP08ZjWea6MZU4u5oZiHWz6c1dP/17S55H9wld1JLoygOcOn7D
Y1mmWeAsOHQChI2stUNHr/NllKvgWtJ8cVNx1aEVw8SP4d1JU29xVjg2NW6gfTl6Q1g1MCSXaXHu
5ajj5TUkTmSMSw07xw9CVfhoJHjKG27ffq8XQskmlE/OCSGCVt/Jr9BAVLadqJkDeJ39Bf+A8dVb
AqQOQINln99e6ywP3Mg+m7IzK2JRcLrWUgpcwRj1kCz1En0z39ghj2wXYSotJ7LXcvxnrThW3Ixa
YECh3wbE5vh7WuaUDAGikICUkL1JnE7dykJ8wafonxUKWQnCK5AhRCzBnpyshIBE4uNhpt1Ns8Rv
GykIDY76aGk4DK3G//DRts43wAXKdM7o8WORDXnLWpraHWpu1rMU9bSrrdF+KdBquXKhXdof2w3D
xQ7kHe/y46Xsyk21zg6S+xmzx4On2dnNRBG7ExhzXwk8F5Yi+SO+0n3gaj9t9clt4l1VZXKfb/Iu
s4ZEk4kqaNw3qruSIF1aiqIbPwMQh3Sotr//q0KwpgkucrCm9/pitLeLv9oPfroGjz4A0itp7faC
Tu5P2ntbSgQ3mah6sjEy32nN3E2yezXi3ez3qXeDykhnhq2uTe+l3jTfgYOmYyRmNX5M0+Bai+U8
r6YtDNvH+TOxIawdP6vaLBNW4Wb3yyrF3tsIvKmNQBgiXPGisRwZRkRC4+7++bR7WzMJPXJkbADX
HK/r1KTxSmvEXVsO+fc86e0HLTfKp7Jc/XcWigVXMpUL39QDhM6cD1MEZrWnz2mMShNSaXdQ4L6Z
WZdhSypTctBcu3n7ybbr/vSTUiFstEpOIRpEx09GFZTAUoPbbgz+GsS2JYPudg2CChWc0jI/NEG/
wv7jZvz69sJ/Eo2zlQHXbe9zG/idJCJpLz0xkbvez25hxhOI6d1qKCQAm1HEZW7+LJV4IX4jD7U8
o8Cw83xth2QkuBwjrferk9X4bSbjPjHRXw7qILvyES7tdpqjxsbNYqv9ufT+OliUj41tTRYBN+iN
+zJJ7e/1ZJWfXTXqN8kYdKGP4s0BppZ4aTNEfN5+QRduGCBPjKfAp2yDkJPEuOIYWHrHnhsGvY04
FeUrbnvDA8o1xefGqdJP/7yex/yD802jj013Eh0rH8Msij1xV+n4O9XIgO9g+hfPuT/VVzbdFtNP
Pv3fS50CGwf8YAu0I8TdVGJ05LcL8mHo+f17DGYVynAqK3rqp7iOoJkJwDmreIZMXuZK9+NV05p3
y4zn7dvv7hydTk8W/w1IQHwzEpCTzVzTvK+lWYu7fNXaO3MWzX9Q6LBVlV0nwT/l6IIv+XpDi7+h
wOi726by1xus6CV2pspL77LCNA+iLewwB338yUv64OXtH3kheAKbQAySLtJ2/51sKD11p17XZnHH
z9nbDYiGqWlevHm613E1Yt4rnhuZXhnaXIpk8Pbg65C7gAY72VWKd5V0aOneLSkOpMqq3dcMWMSD
l/f2/7IU/RZQzhQUfI7jUDbQJgugsmh3zFw/uk4B0Qoo316a4to1dCnfJWRtKCsUPun5nyQt66SP
EjMyQXw21102VeujUQNJrL0KcqCdyGfdb+StSLt570/5cjtM8Pne/pyXDtEms7KRiLAXOeWmzkHS
th26X3edh5od17KIId9fM3K+EIWgdEGK2jhuoDNObiK9KaFfFn5wV3oLwBem3e3twJBz11icoxgB
0ObKZ7z0XEiLg4XYUkKuv+PPqMSYgyXv4FwCgI7xJ8QFKtWucW4vPRdSsFshjBYHDKXjVaDt1MsK
xPtuEjCgmToXD7o3Fndz1WXvc3fU/j3N5RqHWYZfNC/zVNIFFcs5bwGG3aFjOH1JCro8DUXmy4RQ
0JXoeunIwVWm64BulsF7PH60rGt6X3M97a6zl+bBbYv6i4eVSIxzxLWlLn0rbgsIhtwclJgnu2NA
rRTtzyKBtZ+59yrNhnunrK+hkS6uwjVMdgvNi2r2+IHwHGqtGgGI+wnjnqhRVvodNk3x4e3ztIXo
k0sJbiFL6GTuyBadJLd6jRofBhHunV1768OgBcHO61WKon5jTy+yRMSNfKC6dsDOvhbVKvcTJNJt
7TMilehkWtjVjJpLPnrx3CXWba61/q52q/XKxjh7j1thzL7gkMKcIHYdv0fKlFw0qdYf/HL2Hq0A
AZuuna5RDc+D4+Z7wLiC2hicI5D342XcCRXiYkz6gygNAyddBHjaaEnNLsM6qipnphit9YRRbj7S
gB9NwPf2kMS17Wu///GT8kvI3TYmFrH6rHcsac0HGCfzS1xnUjFZ8IxzlVF4z/nSp/ONlXsBUPzM
RVvw7ZXPckfG9xsDGaieR1ZwiiYPmpYcYNWHA7B49B+zXDcRefQmY+cvpnk7+IPYO3rl/raLQfP2
Q+XbV2CS5x+b4WUAg4KYTe562v5pM9WL3m7qg1G3wU8Q+vb7AibHlbB2DvSmu7Y1sejdoveADMrx
x8643Nukm+uD1cj+XdAIa9frU/cZyI0VulWaByQ5y0h6QQ//++L6FIeBgXvUojy5d1UDkaDQ+gdw
4BU0q9K78hou7EZKDJJ48lrCFFIZxz/Qmkpj0J2kOaRwIRExwDQ+hhRevG9TfoUD/uDryBjzacZX
4GEx0+kGINc/J7wepeOGgNjE5bhFt9vor1Ki8DGQ99O2OchBrs9Oofx71WfOvyK0/qzyx93uDyHw
9E5DR71ZpGwOueZ1cT9o1WOfWnn89tY+x01uyzCLpJHyx7vgpGSko6qMKZ2aQ+EYy6uf5mm0jJl2
3zYTR3ltxptyHJJnJ0BgqbPt6UOVqOl2pMr853i2yR1RtXKFwwZzTwKNbA2zWkanONC8d9FHRsTx
m+G08vPbD3zhJMHzB9QBHg2Q0zkXjAoDTZPy4JWSrr7bBUjTXPUiPb8HyLL+4DHBRjI8Prl+cuEX
rZ/V5aGocVcNIV0az+W8ONB+63L+9vYjXVoMxUs+5Oa5SIA43o9loUtnWRGjqRfT+wiuVXskGwtu
p3YdrxzAS2+PyMAghAwS4vTJ+RNgtad2CppDgOC2tcgu0nyogW8/z1k2twl0MEiAK7B1E05BnqNf
F17jVu1hoDv8005cYy/nev6dr2sS6zZb8u31/jBRj5IFFgQXTU+IFJwOvnf8ApfE97CLScuDwH1M
A8sfGDMSZmQpUbFYRR2iVIcYpp3V3kMrzAD39nLFAqiapgHhqjQdPNyUEK1JbDQFw3VhBgi3Ccnv
qJ8K59eSjwqohOyCLx0d9/uun5zbsZ9kFhtG1yPVlwivCO1uFveMUjpEA4Ypf1a+YjRapjZt26VZ
re95M8I2wdxL0Bos9e7JLBkuotFQBIhBa1WWxD2akXlYjE5ux4lUzV03dbID6Z21kP3kqpa4mbr5
vTtYZnJjTePwzdrE4cIUbFkf6mryC1ySU326U1MAuLVEubVFZLufVOiPemuEc5dmUH/E1CXE3qr+
UU2jqF4G5bXp3ZUvw4s/+TAQE7G2ReuAV3cqPmn3yLinGTKhLZcWivDQ5j2vqBirXVWyu3CIaJRv
DPhNxhfM0PEe0Cgu0gnW+UFXubcLWkgHjtQhi9rX+IPnsqQe0YcBC/LZZNtn0ECGh/q0DizlUJbG
A/zX23Eu3Z3olX6Pmrd/32lr8tNXqfHqBKLfmY1tvyZo3H1r/cGIqmY0B1QI8uQWVdjiGRWvKqrz
ygtVI0uS2zV9gLyg7leUb3e2V1i/EDqw3739bS6cUgb4zKLwdeatuVuo+OsWdDG3DepNwjXRHIu0
wCjipZXIIgthR21efnl7uUvfB3g/n4ahusd+OF6uLzUDSrJOkDPROZutcgybztf3mmiuEdfPm5ke
mDSU1KAqEoHgdB+vZVG1rk7fDwe75f4P/cRbiniQdfCarKsx7Pymlc2dTxxUYRvM/o0epMsUUp3q
sdmB8MTyXBReJD0lXgM0eH4OMNTpJK1Gv1NO3qkrt/iFb4E8MEz7TYCE6/zkBmhE5Y2t7PtD3vjz
b4Z2Fho1I8J9RC59fUxq71recJ4S22BSOJE0LJiMnBJHV/bXsHS1fkjm3tihPoQjwDQu43/GzPQ7
rkBDP5Soh91lizfdG64Yuv3bG2ILyiexYaMMcenxmRghnDyzgHu5ydjpB0d6sWUN+t5Ph3e5Xfx2
6rLYgwC4BpHBwfp8Ta4jOB2QIJkEndauqC/2de2yZpqWeE90MgNPRdA314ekTK0ubl0MaW8KdsKN
V6eCjZr4jkAS2sKkruokic0KhpvTO8yTE45g2gI4KE72C/G54q6qu2UObTcVT5qbz/mNXrvL5xX7
pTIUMz22zsUxgzYKOgrholf1CyF9fU2KSr2ioa7gaQ1IAVhO1jJHwTyObTB52shN5Q8fbKdaQJ3N
208vzWl8ccdg/NVayYr3B5zm905KxzHs1mb6Uppl/s3LRbq+Tq6WF9w6onhfg0v/skx2+gSnyv/Q
Dab84SZ2m0dtMeWPtZHk2q5XIvixFq2bRdaYJOiL1/P4X594wxRWaKa8LkUFDMe1xXu4/wP6/85q
/0ig0nLF6oZ20PNMfE91VatwTBdgqoZIKgT782mswrmkVxUy+nY+tkHWVnHbJ+MHK1Vo5YPQKEOV
pbwcWAmAIPoMxhNwDV4VurQ9xhar4Q34IVUB3VyfUboZZX2/PsvKU/9R53oA3vtaPnu6loid6zST
uikmkQ57Vc++ivqiGvhszRBM4QhjTcZeKowb7lVUR6rZQ8cyzy0m5d0wrVHOD5rQy5nwEhDDOP3S
qpFpFtdY1T86SVXMz1gONP2NUMj/R0rPSy5fYftrRG2tm9zpKqhv0hFIKcDELmFXoZxdRXDmym/+
hP54aBWG91QWE7oyYM94fmN2B5T5Vz/b5U5hfCM9qRbq8dyVEbe4bCLVtVkbGX5bGLtq9PMunq3R
qSI51dXDUFpuEwscGVDiNaX2m8Kehx0yobmQ6xszi1Ix2z9hBlZVqAlTFw/pOml+NPIvFdaDO/zY
iEBp2KrcVDuQT6UZiiyv3ZCenPbozcWS7RENG8U+14zkB0B5V27MrEWP+HgoCeuW4P8cURiJJ5y/
dBmmgfb4KUeea4oU2S4b1hgxjcga9PJD0S4ivwMGI1/Rjy6/Fb5X/BrXyRlDEitVXslPLyTBdALI
FZBphPtxOrfsNpCTbij90MNwi7ogzR9EczXCXrjwoGDYKNJBZCfCbTH/r/sVXc0pWEZ7PdD8aXbU
vWtconYZt54xXAmlF5cCB0uTh+oHmOPxUo1lrcuwVvrB5+56rBrEloJiWG6TAP+Df4/am1IWrWAQ
AGdSbuiVpgMZ/Howzaq7LxkhxMLXx52oy/GHV/hwuBan+/72oheeD+wMrVrmYO4GlDp+vrahv78S
3A65rrcvtQbkN6SF1XxOlv4aUPocpOTRkKNNtTUIuCZOmfked4SsBn05YPAjhtDmxiDE4brhheta
9UsEJ0p7Xg0nQyDbX5M1zGBj/cbLxVjCkUv1vSQE/LbLodaufOfzjQsScoMPAUzcCPEnOVQlk2RY
yS25tLvmi4N+9j1ahO4Yvv26t9d5fDPD59kenh21wSBPukiL75VJkvjqMGAAH9k2k+imqeqw5fvG
bUoQf3u9C4/FeuTRKElt88GTTEAvEMboackddMEV06VWusvxR9y9vQqN/UvPhQYa/TEkJUg7TrYR
8ooLM9X+0DJHXiLTnLR7WvH4ZxlaXja7hUudifcU5MNjYabJvfTmHFUEVzgqdnqRVREg4bKNA0fO
896ZDfNgO/OY7wGmeh9quzI/DuiTerFetsMaOnkuGNwP0hziBHQo3jlD43307L5FjrzNmODMhTHr
caJ3oo2ywG5+uknX6uE4Kb/YdY2W/hBipEs3WH77wfQWYUaa3gbLvvM8zQhbqeY2cjH4HKJi1vx5
JzHD/qaKRE9JJSqzCvPMBcc41yN+CdJw+levNKbXmhKXMnNRlrWv+3nIecrCeqq4ameccABmx6am
yu9+kg3fSjMdip1aMUoKx9z28QOyg6KMJYOaJZJkKXXozL772mFnVUSyyiZ5SBaNBp8oM78IR35Z
Bq0TT9LnIlh78z0vHaKDVrjy15wGpnYzpGn3c6lk9j1pe9WEbp/0jPTnSpKDic7TQxAKiDh7W92O
tkoyYYBmNU2Eckv9MrUgfCJGIqqMCqxREFxRrXZIDXv5qIGE+TEZznRrt0uShNxG6utMvmTuU4Uj
oKqlVu6DzOETpP2KVpo26bpCyjpAJ9hYZaDvUjaUd5NNo0T5J9GM9TAXxVY8SKSZ4wkM409RmtmA
cvOKsKRblcOtbinVx4A3m1+102djWLqSYkRldvnKvar6nY7u1Yc2c63v7KrOjJHp0MwIfnFRR661
UiwbaGfzZzEGyKxoIxnR22diCxinJ52BB1N50NybRsHxiVD2bEgjSKdDn2ZznNI2uaOayrswGZMm
TkuxvptEn+F3+T80YQHqATY1YMDwYU7FtnqvnAw8iKbDVHdGCOQ1ifROXoP+XwhlsPvJ9bdQdt7v
GlHMDwrTl4faEtkD1IT+xdp6IHm1lDE4Z3nlerwQyujgATrgxgcnf9o31Fd/MtIiUxApcudpnSat
CjNftP/cW6a1AGoAIAXoEB7t+LtpRTKOrZWrw7qI8rBaG2zBRt/57d3xR7PuZHts8zemYdt9D0j5
eJnO9/phaFJ1QMF+tqIAusQTcoB2H6Lw6/UhjOP54Guq/6Y3dU/WOZskAJyAKgk1r3S/DqUnvoDX
slVoa10PO2BJ7U9GRUobrQ7CMuFKRVJHtt54Gcz6Nf9pij4d7mysFb/VZpdnO1w31jKepEY1PIiF
eqSe1CTCHJ+EPBYD6G7aY6pXu9KbcI+QeYdYujYmz4ld+c+TXsifqlzFb1t1xZ6N2A0h7OJs2acj
LjBhkmVBGfs6erGhqVYMgLjiVICDBO2AiBRSYaABC+0aTfe8Ft1wMOAV/nCXyGpOXi6mW0OZ6vKQ
dsGAlYfSBoxqsvxuSE1zh6JU9bu2e//929/0PJViVVDe5DcbiOpUprDv6rIbe4sDYRfiQ7p4wwM+
8s4jTMr5SrZy8QE3AjLDVCYCp1M3/I0KN1hneaDMdPO9SWn/YiPy94KGdECLM2i2quZad+7SA8Kn
A3PMewW0d9LhzgtrKoTQ5KGlTTOHQm/F42pa5Uctccybt1/mpYyCgo0WIPxn6lv79BwmfckYl9vO
t1pnjmZf2OFInz9SbqVFXVIvbahZaghzPen2XB/6O7nMxaMig47MXA/2ohu720Jl+jfaWRq9iLJ6
xghgvvUKM/hhlyp57LDne/HctHrgbBj3XWtXV77UhXdGD2gTx4SIjJjASQJmuWPmq1WOBxvnmAN1
aXFLSTbf902S3r79yi5sig2Fu4GLSbDpBx7ver3HEXIy1XgwjXb4RBOiLGPKQboDOv06txBaXNkG
2uZvL3vhHqDdgygtUoWAWE5B/mngyiWX03hQOrhFp6cV4IuhOriNPn4spsa/8pjn5Bb2cBD8f3gG
h3ba0ZNMHzK/tMdD0gz6DzN3VmKd1rh5ZDST/dCD+/+e2XJ4Ldt1jSZcWcel8H9uDQeaHA36USG2
n/XXwg7Gj0pkQ7KDFaE+9e7YPmHtjut0B/b3U5UK1e5m4Xb302o0zzLTtA+9HMSTNFL5CfnK8mfm
er0ZGr32yc3oFFDxGlWzX2r4lNHbr/n8+iMmboOzTb+QMuUkpvnenJb2WkyHRgs87FfrlPmyec2Q
6fxjbmhuADwbahxczfb3f1XWiaukblV+cSircc9sv4XYMA2fEumYdw1jiCsPdb5l0aFiwASoG8gQ
4g0ny9Vl64C3zw9KpDPXy7zPddGCjC3LMBfGR4AD12AoF4pQ0gj057c+JaSj08FJUuBq1bheeWgR
hy4jV6Vzvl26EAhhcqzF3qQm/t4lU/VfR1HYhTbiw1/gUyF5btYTHCrsLjW1Y1ii/tn7DZ4QGHqY
30ziNzuf4/fhFwDuaKBLPA5HehqQsraW47UTe/7Wj1c5mWsbJSZL+kJo5RL3b1SlLTk1WFIcTOoF
kH5q3E+Bqm7e3sAXEBTcVMzSQQbw0YkVxw+HM3U29m4mD0ohqJuTs78YvbvGo9ZUdz7D9gfXTmuQ
o/l0Z0nPuO38bPmsK8ONxlGXN4OunEMZFME70WbllV93Hqe3H0ddDiDqDyXk+McFPO/seak8FOCU
ANybDhrDutoFZf/Pkv18ZL4wyfPWBsDk53gpT5urdfFaeWhIjPAZkzNtXnVVR3oL98cZJsswIv4D
gd0O2PEydW2ZQ1KTn9sUnjHdSPG5ZtL5nI1zg0ZEjjauCOSOqYjJZG3Md9owzR/7wS1uwLp1/8P7
xeiPb0/3h0bB9v7/CixDoklqWYPiNV21A5y08R2Giv1+Rp/6ypV7HimZkAP+hcWAmwk50vFSfU/1
j5cIh2iwZMh/a4i8Zs53b2/n80gJkwDAKIPKLd87nfKYft5XwuBip9+d3VLmq9CinxX3oBJ33bAO
V+rJa+udHNoGOaVUUZscFqeUnyDaqNheFPKxrfY4m8s1kYEL4Be2DqB8+lXcCIz/j9/iiIvw0HqB
OkDHQToFj7wm9FKzum2HNv0k6mGm9ZHO3s0wufWDmr36gAp5H+lSqWu0uwuHE0g1E7VNEflc0XNI
RGZ4jUPXjNFPmGjl+oCcKgqTqr9mhHPOUiaFAr7tBJA1HZha2+76a6PKPhgb6Qt5EFrnfSig02fR
MPRYtHu9dBls5dny3q8wJI80tVSfNM8fPyFPgvJkYdFWiuaWeLZbqHmw4aPZf82HawuTJ+caBTXE
tOD8M2A+JXfVlTdbaqWF6CaO92CWS+6EHRzA+8rqxsgojf4GK6U+ckZjff/2nr9wsvBfgqaBzRw2
138i/F/vxkb12uBGHA9aRWWZiMq6MTt5rbi5uAojBEidzGuhHB5/AbeplsIYxHhIUU+Iy35sbpxZ
FFfO74U9BRqaMe2GjYRhcvKdceEra7GdJ6dEaNNK8q/20nuxw+jnSpJz4XlYiRIG3SiIcqdyxcJL
jMlmgHaYViyi6qkdY4lr9ZVVzi91n7YF1Sd/YHJyGmAXfrju10Q9wh9RaLaNGOoAjlHWskYMUuRN
tmrXNJIvLQqpnZdIjUZf5iRfkbTo8zanDtVAP+0HtaRATZs2zuZluremyn3tC02/gps//3KwdtC7
ACNCXOJOOd4fgOy6HCoTjsna/F62CLV1ZvMFb4jsykJng3yCH4vAguPp0M8/CYFNuyxLWZkO1g/9
+FXI1kI9qkJPxiwH7UOG0Xyxb6vSe8qRSnlIB62L3z5vZ08KuXdrJABBBLhwNi3oNBqoEMi7w9AV
ftgX1hr35mBFOQn1le1ztklZytxgEhaYItY8eVaha4HSvKQ7yGAqo2T2jGidcGr/5wcCj4AoDwJS
EIr/WHX9FUAmBpZToNXZwdOlu4da9urhrr6TafLh7YXOcSqMBvlmdA+2aSSil8ebZKzwBBJ2nhzM
AtQQ9qqp1+JmNSN70MxLU0f4ipa0z9elSPaL5S/PwdItn9Duyp4zaxxL7NkbjOPsrvIq3DZU8stp
xmWjYDaeDZcdgYzbt3/z2WHatjUTS4A1nGHoS8c/ucDqMbMTX7tfQCR8R4Nq0HAxdbNDasvpGUe7
zI1avRv/1fqLkA5GeaO9sDQz2+Nl3WBClqRJskNpOTUqSb2K2qzudvh1l9dwUWddnQ0RA5mItg6x
dwN6HS82i2ROJ3u1yFvy8nsG1eJlrWcqcjNx8HIPSqPMb5d1Se4FvKIxAl+7Vl+Gce1ejaE3tRcL
TR37ncqS7K7ItKoNdXNx69ixK2dCAUfrLFqlgRZEOXqfEllV3ZOhKPThP5QvxfPk5KAB9ApiXphr
ywJEsUJQDKjAkDvMf7wEY9+iyvV4bcfWfZBBY2y4hZ5KzBN2W9xLJylekt7z6qgYG4HXiptb/X5A
VRcF/2Yd4zmZOucQLMPyKSCbNmKtc8XvYTSXVwy3sd81JGXOIBf81QJhzEgeYR74rW5HTb9LK+RP
OBC53UdeljhlOBoqU1FquqUTYQrf3E5CF1jnJF3MubF+VHZebboeRf8gzDIxo6SsWhFBCXJmpBcx
x9qPMJhwrFkzMBzVPPr3OHUmPxjFBM4+cac2o6SF3xWVw+KI22LVwGpktIqeai9j2Ea+0Q1x56zu
syO6Vd4G9irXyLFBFOzcTOWf/aZoh1tw2K6+X4yyxQ1yULJ+tVXeDjtAcMknTVegE3v8CHikQld6
rFvMwnjn/ZABXUmdHyKYBAcMAjCqCaWdG6E/NE3H5WymP0uYBLgO4ZuCnpe2YuspKjl9LatqwNIk
GHDjWWZH+2xVhb8318H40iEtMu0XLIGf9V6rtH2ZVeV7bNKG/ZI5/r5YKj2NJ4Ro3/Gm7W9GNpj3
neq8OzOYgt2ojP4lmKb6I1WyvQ+GvHqp5Qyo3vM+Lmtb8/NQjfm0uOY4RAjvsXWg1aDsvtj/IXZE
oNFX+dVDduxb6wFB7jHvK/a4ptOMbMxafa1NN133mj/hnd6mWfq5SmX+k8b5HIRmToCL69brISmr
lj4FKtqAhFLfmqPF7FMb/9IKhHaHTEUTm/XgVxgYWu4QFpPZ/9dtLSr4tPJ3ywGnVliL5uvqp+ln
RrAN/+MCstHOaoTIQg1T+3dD0I9YuK3dV2aq5ncbx7yvvLCkYDS/Ou+tPPPrXWE2E3jYsrKqGIxO
7kZpZ9iHcc2TIMqEad4YS2I0yJz0c83HmhYR2kPAWBtVfpm/tDRYSKELW5dh68PX6oalvXW9Vi93
FdL036ug3T570xQzDIZe+aGbax3fugGCH5W+Xy93ApYcmB+l9981tys/92sgm5iCjwpl0Wh43lhQ
FN+VMiv7sFtA0ERdLwZGumtezVFuzNv7nqXK72oQeWbk137yMysyQ+5WDIyTiHxn/GgQTCoMWsX4
lGh2/dVRXV/v4UUl77Nsrf0oAa0YPLWgg5+CpFsOZmUZU5iCVzIxbwxmN6wDLNVD38mXeefge3+g
lEQuYxBJ8TiRGa2wgSfm4qPdgOnp7LH4lM7oU+LVk8ninip2yHKSewdpBWex7F3LIVSRNEp1V5iD
m8Ogms3X3keBPJKlKX/iB+goFM1SJHySnpxoP/BIwU2gyW7eUTOVMjZaL33PQVT67cqo+mlws4qY
mCBoEGIHrt7Zi1imuOKhgnAYlsGOukX44Zyn07hvqY7S0Olyv9vNuYN3SQvpJGyKqZ13nrTWLpTT
nCPmLPzEDH2A2u5uIToipy0H30YaKDVGoE95yzFQRN/QD3qAgJCVkw9TmxdmmCvgMdE6E2Ajfa38
ZpdUFqjjNEdMrUoLw44CzXV+JHbuv++4BcTjOObjz4kt9GKv2ooIssMMNBJW3j8V7YJ5jt1n85Pe
ew3fVFru+6IdZRcjAFLQr3a1crkxe1Czsbd4Qj22JaIzjzJfAJVrwuDmBQTfPgW1UX+ZjBbL9Dxr
269SM4Gh0wdAOqAHOTeEEi8I2DWQoyFQiAGXdWEsVWRVeSuZ5/fewS4ske4k8TlOzDVJI2UGYOI9
/Na+jL4BglebHXph7TZBcyu43TdVmemvLmH1YGFHVseSbukT+Hq7QueeXst9s5h6Qbyxuy+uWJu7
jNPOgB2fhjLU0mbBXqJEZSsCNMZ5V2Yinm0fI5hQl55+oy+kHVE6LQYHbZisl6Zu+Cxp2aYyxji1
dEOwdvK1awtL7cmzzQFD+975j+u7fUcPd7VvDWJPH/Jqpl/AjfJ+rwSt0mdbBa0dukEukzgoBee5
9721iXt9GH4zfHf5S232281vFUhAptZy4roFGPvgK49puePgeR8Dxm/8mzz3cD/1lln77YmF/9jM
+WePVKjRxfWK3ztj0zJL36U5+pn7SeAfdLPUxppvZibqP+Tw9HzfqaBxInQPpXMLd4zrKBk73dvh
eFf3u57c/lvv6MVrpuzpt6EBK9mvIDOWyMo0EAmehFnfJXP7XZll8xPiRY7ddQ3fHgq8Wewrk+uO
d5dY7s5w0qXemVWTZ3FutNR8QWdrVqijvgXytZ3nZ1tPsmVHH0IYtxY+v1SgZdffYNCwECKZVXTh
iHSFHbZNi6a2sRbPmmspJjtW5f0c1jz4kqO19a2Z1s6NDcZQ9V5CS/iA2xagqapFRiLVuwkqJOLv
uwD3gn1rjbQzCi0BLVrmCzaoaq2EFmEQYMmY0W31DnpmbkZrBs7WHLrFjrBxtIZoAjGYRm5rIahV
Or3lIH7Uel8ss7afwOjk/8femSxHjlzp+lVktYcajhltLS2AmDjPSTI3MJJJYp4cDjiAp79fVEq6
mawyZWvfVqsskoFAhMP9nP/8Q3Ej4ceUm54qEGdPx1jnTe32CYQAr+hg56L7v0QSwtFG1BNbYdeJ
Hq5Hxig3XpMeqX7es6+7OpgalB59eG1iIPqkVGg8uNXg9lFnDGKGFeRYRWQIr/sYcUN6NIegsqHE
evo8dwUf7jwo47IfTWzWq3AxXkRpmVfCroXe2PO4JDFOM+uZJ9fyzlosLC6G0YYPG6putTaMJNOP
cpLifh3N8tUw8yDc2pLYvkgFsv3wgFTtqKUhrCLpl+YSQe8lhSirJvs9h6RTsZvlSx41ydinMamv
3Rkc06Xekh8S2JvGpTOJ9WizwO1WHIu8iq14M9R5MiOrr0DQpsUqn5pJtHfGIsc09qujV2XaCuO1
TivIONWUeIch8YfXuvD854VDhvU/jMxJHSCAPh6lKxKeiEV2EZ5VHgJFkC8QUbD292ySbX3QjNA+
EJFULN5ETdZB5iFJEe4SKogIUFzvjFovWxIQeI3VzJsu9usUJkComxZ9a23jwy661qHYqWR+FSI5
YHym0xLOVzFP6ynyF+xLgEjr8ymzxVNgLBZuyOvknphLr/wYNNO4b0xYd9GgdPVWJ5p05dYM63Yv
6YRuXTWYdtxVDYdgonxoQrog9+lQ9cN444zWaMfjUGZPrmq1ighb6GRUYh94yqS0eGvGNfM3OdYe
z0UWTGfSLUqwsRVYL/IRo7rXzaTJOZiTzi2jFCPXr8Fg1zczRF4jmmcGifFgpb0RDz7lebEsBolh
BAOKA+a1Rly41uxsnGAorL1HnNhr6+PysR3RSXwtSZIPY47f5KyeWq+86ROHPSAbVjXEJjrBrzP4
w/2S1WPwtfLy4aNtGpXHIsGUETIrBJt4qXAai3xWZ475UO5+kVPoP1vKr/pDlmhaUfjz7rp1qnK4
HIpgCfDX5eSES7UOr0gi8GnwVZgh14Jddu0vgQHVa+rcNtIkAtxbaV4YsISL4rYaSTKNnKnoJr5r
U9wDstvfRoxAul1v+am79bMFWTiAePgrC5M/wK7HxhD7F3F0GGPO+dnHujSA6E3Ol9M809neTFL1
BRRUXDhSVte6Jq4k0o7fEyiUp+sxe2Q+JJXqXnynmOLAT9wbydSUqWHjLr8gHv2OSvyIuH5/b6jG
OTCZUX6Oym3raVpzb7JPgRLSOJ3ckUDTmRM+USW1vCtSdyeTgMDw0un3vYIkX3Ui3ZXrEsbmXIgb
xhRBPGSdvXUHsVLRKX1aOLncpyaOooFJwxutvZx3PfjAd6Dzv97m/07f2+vvb3T4+//w7zcgKZmn
mfr0z79fde/NnZLv7+ripfuf45/+61d//sO/X+Rvsh3aD/X5t376I17/H9ffvKiXn/6xZYWq5WZ8
l8vt+zBW6vcL8E6Pv/m//eFf3n9/lfule//bb28tMNfx1dK8bX77x49Ovv3tN/xAfkBYjq//jx9e
vtT83V3epC9dK9//8DfvL4P622+gXH9lwn3ksOFmw+oD+dDv339i/xUQlSyLY0458AdQTNNKlfFH
f0UVjQCKlA04YkcU8re/DO34/UeYoQOCEg4ADwK5qfXbP+/9p2/p/39rf2nG+rrFMGf422/Op4EP
CCejSMbURxMDXs/8BAfNee4sizTwEmyS8i3jZK7lRBh9Dt2hALH8YnlL/aIQhhVREdroHeZkEiqq
ASsjdxgUQfF+QtxYEizpiatlth1giDL288dZxtXi06/2k/B36ACuZqtzEYWkZgHDtmBVy85Ip5j1
3VzJSq7XXZcUTcQeUSFnzI0Hi4HUXQ5+nyMcKYMlMsP1yoQfj8k2nvBVnCTrXpi0+lHh5d5jNToB
OA3sRzuiBDPiUvtlGakaMU+EqVEXV2W/npAFbP6C0fc7cPbD88snycwIyiA4KqyGP8ihOCh9BQG0
3c+re/AShHJSuvlJMJDjRf5cwjm21DsJfM9JYk6nFXqdpJifnZpODjrsy6yM9IBBTnMpHfvMS1SF
rqN6b1M33A6hfWOvCc1IO0l2z269WGE0bPwiH5fIYXwx0GxDqkuc9Rf49HEF/OG+gDiRGx+jaz+v
EKa/7TCbut032ngNoUJBDLQvkKc0sciM+6Kh1krK/lcg3p9d9bjOBc6qgAtHGPMHDNfNsqIqYETu
DXsCWEXTs8vhFkVhPTkRVhBi/8ND+48H48cH4RMs+vu35x9dXphl4+jxebAh68meDcNt94tjLdeQ
D81zy+37jdBpRne1SlQz1q8ihz8h73+46CecssUWzpNz0O5D9L4RFCC27zIRW/LS/N2/v7/Pllrf
r3UkwRzB36OX9s8faGNOXRrIsONrXNYdJHqaEPt0wI9tDQuxgVidbhbcHHdrWF2WSqVx1kzFm98N
5abODCsa67q9aFakQB4V7382d/793cGkZAx8nPxBt/r53UlUamPqU4yNwaMHVHem5LqCkBX6QADP
fzaF+H4xOuujHAVuxGelcZcyp0cf2+6DZM1OWIHpTlfVr4wk/2xFYRiCbjoge/kPKaVySQZHjkML
LyxxTmSRKnr1btlXdTnF7gwXfhXF/P0Y/ukU/nEZfxqwfL81H31PgEYXdP+44n54bDwvb0tlc2ta
F0U8Nxj2t2bxq+wI99PMisswr4eWALWY/xjN/XwZpdsSLr7X7jP/JB1vA3mSSBOwIty2rTirZLfV
9a1uDobxOPbLxumQ4nbFJjQ+TGMnZLgj8zdWyQN6gahp7R0perP4BqJ4dAeCtFPGOc3gUuxM3ZEc
uE9s7yDtbZUOZ735zRmd7cLEOx1e6mQ9QQQSVP7ecb6qfpuFJ0l10blu5AI3VY3Yt8mNneL+PC3n
CAuR1Om4rt24XDs6CFAspbdum+9Shf4fE5FfLOzfrUl/3j6PmWiwgxG1M5P4zEeS4RAaa172+wJi
3462JqNjdd2bpiCgq+j8Je7tft21Nps/sL2ImkBjRRuAFbhuLU9MXeWXOSjSPjEWc08wENTstH/p
CW2NGhLUdsAq8Mf+/Xbxp2+bLBsSAVHaURZ82prIG52WXEi5XwKE7pGDITfn8pv/YH/UhLhG3RYx
4iOt/QD6lkbe3ru98b47Rv5fTfmbdZQu/dc/67Y/1JT32UtevTTffiopj3/yz5LS/etxeMeZDMEL
YQRfzveSMvT/eqwjCU/CoOnopvyvitIyKSnZWo+NDw4bDOH+VVHyYuyE1H8cCyThwGb6TyrKz2ca
VEvcchiZYxNJWfl59uYOVY/hXDEcptpQFwQz1FZUHq3ZCzurf0VHOK7CHx8uLoatMm+fYAHY4p8l
6Hlj5JYl7P6AIEEd2Wf9wcjndMPgKD0ADAH2/fA9/EmZ8GcXxIPqWHwzXCQM6eeNrxBjawcylwcr
ZAwH7Ss3Lon0QZBgVs317Olf5TV8rr64Q2ouuGxHQ38exOOG/8OG3oo2I0+KNhxpcUH7Vnr+mZkF
zfUwoYBrkyzdAU5031KXU+Xf3+vns8TDX+ZYyqKooK5FXfTzpcPMSBph9nykBeNEHBGtXYVy8xdX
+cN64SrcGJ8mzFx0fZ8+0ZpIRApmrtLPkzplduh+qVPD2klSxX8VXnh8rZ+Wy/FasAM5slCIAgT8
fEcJfsfNqnR/0LolDHI+AunD3Ugqe5SVCQdW8otcyD+7OVzoYEJRbNDNfequbC0NLHPq/uCHxhgl
WZYdzFkb+8V33/79l4VL+vH7+OnugCrcABkY3xhxpZ8ZQIyLFPAb5jxloKcLq6yMZ5xUmjVmPLTe
9HUBxEOTYm9bZw4wDMjSjSroDxnxOcY3DPqMr80yyW+yWDmEw6pkRmXI0Dd2TNBzmphsHfXORTSf
RAb8y+wolp3uMmvI4aOJKgMfEr24S/thvrRWy2yjEZXOE+Y0aBLN1q4UxHhb3JT9kccI0d2+M1Xu
uBE8aRuH+xT8B3smwbwdcLPpN8Q+1NOmDPHbOS8zMaSHqrA5/yY1rJQJGsNHkTG2ZeLre2gdmA9V
ivdFEIBD/kQ+1UF2ujIJzf0o5L02cQ2n58nqk1YfDLP35x3ntiofrcwqUXrg3kRZhqY8m6oNrL9W
NXExrDK76n0jZMCSMc7Uj6P2egqM1S4TfTZR9aCAV0mQ1ZvJQTa2McowzDc2TIvnwM9z5n2MCGiR
7R6pOnxrELvnpsBMF1Rn6noGxY0cZ5qc2vfPtekMxpVZLOZ03tohxgcMcnw8wi3LuO8rcvIir6vH
FQ8EQaAu6sTx2uKzzDc4A6ZqGwRMzrZu0XXZqdsV8mufmC4ztxQrsbbhM2EEv8vxX1wYmAxNfWZY
S613tlmsOVwARDe7xe3EcAZCWusYdz81RXKmGduYmGF0jBus3mPmVZsMY81UmndmY/sFKjnM0iOX
qDg7KsjLGZ+sWeQPbTj445cUc85u52c2Rgxpt6DgkphnQL7Diye4GGtkVvsy6xsCf6Whjm2ebswI
h/lU7vw0NZdXJyv7itTgxsCvnBd2ricjzfJNbdYWlkp1zhQPD5R5vWFSnbgPSyqhwDVZXk0MlDHo
OBMuhOhtMML+wE4h1H74Fcchy1BRL+0pPM80U4BNkGbwGlbX6cf91PtZeGomIT4G2Rwm6eVQ2wGT
hMSGSs3/Yo7KECaRzabIxMzYKLMaq4gbu8uxKA7TgIrW7FEKx5YBCSiiPh/CmzJrg/Ec1wxtfmlc
MRr8jhVekh+ysHaNZZW3FSSa4ZpZgW/BwXCbB9lBRonrvra73ZhrTYZu1Y2Pdon+biMaayIyqCll
9hhkTkkc/dAXUVclfnNwevT2t5Ofmutm5vFgTIjJlHPi1LZ9cYwLYUBfS9xhcrQG6OhmtHX3rPbw
IVUMgaIOd7OHNgdD3BrZiod1GxLkgjCrSQe0rQUEKZ/8HDP71uMbNsZmyYZ4OcBdwc7L8bHwgseh
V5xHere58Rjr6AiN9CA2ahbIMOD0OYzrhd2J+WBPtfa5T79kgIXQathYU+1UOwek29pMqbNcqqEs
uk1h4XcSk8yk6wiTDaM4JAw1rU2xuiV4eV0jP29cTEUYig56vLSrxXQQdKO3WBRelQxQDWTjEIRe
G7NP19hJfZngz1EngKu+MV5ja9K1u3zI1Vtje8mriRwj2NCtL1VsWjUAE+ycvNgMfqDY2IoZ/yXG
5eNNZxQDAR2JMN7dNtHdHofV9bHLino8xZ1mHbH6StHUpGLBeb/UDD1g+GjUmGsBa4RJZHAT1HNm
xQmbUhlXTjNeD4bCKaFk7uVvbXPVqJGztAsiXHdLDaUmsU/QT+VJpBlhN/GM0UkW53aCQvMYR2Rf
+E1PLrfCE+fBHNV818kssfYYmMpqN05ZY1w2eWkg/pxCeZWFCgtrLw/JNnHHOdRxB0nn0R7b1Itx
IBFv3pjKl2mVOt2Z7eLLHd1ufzce42MQ0GXH6QsuM83mOBHqLtJBZdvZqssksg3sAWJ/YuAf9YHT
neRuZY77bB3wDiUpnvw+nzS7Ex8DpyZGJDOiIle+89KbQVayHBori+2B7NKowEUFG9AOeDBuoB1e
SEs3sLksmNvN6jU+gi1jfsiNon5fi7Z6RWpU7BpHzc+hN3d7zr76yW2H9UkMIVqgISRgGE4Qoyq+
M82hVcPXmk/slnYoVvaofR5PwbeNF0i2mzAHmA690sbHzGTwito7HdA8zPmzix35c2VLea8EEvuo
bPtCxq2RJya8DKLE9la+qDddG0kWp7WXdjFTueKGAJuk4KNsbShUiGffLdEwZuyCdOSTa4fuS56k
LoZYWeDeHR3Mvi5murVzmCljp4LtOiUpbj1QxV6r3C7P4S6SaoWgqkxanBl03QUPXdOX9wb43Vmt
Z5jczXM3zDtLVfkmqTEIKJRlP9d5bzyaMvQe1eqeYwU4XhhdMfiRo8vhXA0u5jBBMW9GqxxkLJsV
qyBs6bJzZXR6K42xvu1hnpzVznphWe24qQervcBSJXSZklvrdd576uAyj4TwBo8O2Ndn3GrYj1Yt
ttrObrug86/rYAmDrV3N7gcUm4I8E0H2bitmN65DYluY8qvNuIb1BmZrG9dm+cCiEPSjyMvu7Urg
5LC4N3WoR+LtJ8eJB6PBo8s74xbSUxtGPTvu6j8bKxLaFig2AytunFMDP8IuKpBOY/dXjTCd5sB6
M4zSebdGSxCWsUwB59n8mGv/A1vA6dQJV/t6aCrzgBdYsyGapX93l4x0Rj1gaBh7s0zr2PIl7TKS
AtgtjYejn1pEGE2GEo9d0pmXRYe9lCtddWoE65hGuV6JVBmVMA5V6A/b1YbBGOWuudzbalqzfcaT
+J5XY1vugzL0bnw+l8uWJIxbc87e4Bi6bCxYqJ9hFZxedEzY1mvZyfDcQZ+1s6oAoD/vMduPqmqx
LxkPrS7nEakkoVkS5pIToHWAO2YLAPV6DWDeWW0SSUx4WsKPFBp2xN9YKYwOxhd7ImEryo/O7XiC
A8aQOhutrV6b9aZDru/EFfbuYlcxiBS0acuSkSG+eBPWFlYq47JVpYiAe1wPBxz/Ct+Fso4psdyn
ziLsaGEiPJ07zTw+dWUxBM8UQRJiYKubu7IuxWutmNUchnLWegdXae4uM5FCn2TOPt2kXo9NUr2u
VUFsri/X/YpzY35iONM4PQuJH8A3oM7BPlk6e36SJYjkUwvb6XTuCTCNm9kQDHRLE4M56GDrHHdT
isUXviRq1xWWusPXEEqUUeQymgiW8PfHkSNJUWadPwWim2ZmHS7catc2wnmTKG4qJtCsfk46W66R
pjjZ1MxLVNy3Vv+BYcx0UWS2fUqt093a8CPEreGGHO657VQfDIgxqQrszG62IZukTwxaUV+bwxI+
WWUIpGt3TfeYJHW7HXovY4hdOuODdOnFY8vpaXywHkHpXE4z7oWMtiVsoCQM8eZicaHrR5jGo54U
+Ru6zPGmH5rpEJbHw2VpVY76ua7PkPDDbaXHi5skKXn86376UjrF8jbowMcmsPKrc9MYk6u1s5jU
DMDMMsb+KpnP6iChJIR8mhQvRG53apO70isxbBPFVVAUxr0nlxTVZoC7WzQv8JevqqQu1d6Y7PSJ
J5ZqFxrk+Mj4JMDxwipf+gSOOe4pMrluEyZPkA1wVsOOHDuy0T7vw0kg6Db68BZZGh4upZ90D0sw
9thYNFOzKxNnPFOeDGPhqG6InVLrw9IKvc/tbMYjLqxvVrp2HmkvPa2VO+NgC2khz70EBXTxiBEW
DZRVLF+OYkToMWN5zjQL+oJhZYy/jp2YhoP7YGCWFS0e1YUPX4kiaKTAnjMoGJOlvS+yDm8wLMPc
RFvDFpZm/zE30uNzoP85jIKSt5m7PhqhYULr7LIHe632Tdj0J6tsn02RnNkEX18FtXUCJQvDG79m
H2/KyAjVeUdzuPG88ixNhPOBie0JDDTqWZxC0N/vcFidIiMo9m4qrnBwYNsJOVL9Jn3EUxfjeGUJ
KBBK7rLE3MFrj9ys9S8NNeySGc1X5CD4PLI4VkaBe8+qv1CpO+gwBfNoO9ulwTLEaZDszMK8Xkc2
IDd1WoogXbwgcC4j4ddnbuncE9uXPWQTWjfRpYyfILju05Dqn6KrP8mt4Hox2a9x8Wvx+gmMJhJO
E34Zp8WNmpTqOlm7q0yWZ5wTQ9Tnw3zoLRxvIGT5Fw0g2tZinB+N2lZxxYfD7H3Wt6USaHD77CAT
3z0xpKv3xlje9ZRdUd1kp8Q18b2MxRhPWlsHZ9Cwhuz+i91Yu6Dgb5MK8yntw+ZUcG2jpbTvhowH
uxip8jDAE+tz6PeXwsHIXVc6fePlly0SYVimGZQfTIbehVmczUMyXmOaEyoYo+W59MNdbSsRI0eB
gFEN4WkZck0i6+Ajtdmrt07Wie/2bpSb2Lw1lU4svtR8i1W3uzG74cZs9F2aG8giff9iCYS6UHgn
3qlqnofYCDHgdTor2Y6yNO8rUA17U1RwiVjHKN+3xmifmGM64jkuDYineB9QjcIK7PZZrvRjXq99
xgUHmMZyqdhhIC1HSWhfllpV93bjT5iBiCnn9dbXQJTvplMLoIZhSE8aRJ0MMgfip5QXBUmyGyaH
ZnEI+q9j6JYXM231Zs0n/ADtclv0xyhNFZZFXBrMGcIvaJuf2KOwK8nncOvkVgcJcqGJQ7wR17K/
WpvaiEbCvy78yqjPYe9ZGwnCsO0NbbzbHA6Rhqx+ufr1B4/aOTqx2wI39piajlQSyljRnyjPPwEc
vKP7vu/Nyj8P2/qhxF0lGm0S2EuFqWQ6uoIWBFSwMx7VkG3JVR2/1KPZFtukzLuTytC00Z39WIz4
VLKbfaTHsIc2CHf0GAzc5iC8Qh/Y3gltVadlHbZRvfCcpCMsNKZzBG2QZYqqQN56vcV3IHQyRaLW
7bcjGeHaHycqudR4nJwsOauYIdz7pWvuxjQ95OXAxtjLiRF66jQ3SFYc2DyBFbl+elcO7V2flfYX
I8weQi8PNnDE7FO/n8/ckcOa9FqIALDBb/wM0jKIUfMGz+ckTWR3WfWMUgzBqmsT7EmN9BaG0td2
xXCqEi1mgSrhyPVH8VUkdfjUWgViJ8Oeq69c40Q2Ja7Gw2i+DQQM7DRFr46k6JYDK3bYlxATaJFE
ueNExvBlMhP9UGJleNKIsXktTbe2LzxcteSW5ZqE4ANJ4G+qDEaX7a1iVwJgYZ5s9SQMmkcyKP0T
Br7lcOOgDCg3nSeh3ARB/dUteKl57N1DmcryZiRI5YK6P4iVqu5GOMh8CRhQvorc9C5FqDw+1KK5
r9pw9GLdyWpP6C0g8ULBf9XpgeGTBBvP6Cos7mmGXboFkxe7NNTDQXn2/EawyERRje0f2TfeaWNJ
eYDP0+7zylwxESvUcLpUk7lsCE7Tj1MvrTmiTnOve1cRSzmOWX0NIeguBYSL9OLV52NJIRHjbZeu
TDkNyLcIKPL9MjLXhjca5jGPJ8ZoyxJa/taUrdz0TZ3hPJ+bN6qdAde8tKgfwNnc51qo8TKtV7OP
Ee4sH2LR62ZYl/EOiEVjreU1hIGK0B0xlqz6ZsvphFMHRgHEK6bKMnEo6Xp8D+gGnmtTLU08YVJw
YzuzEqzfFR6ZKlnfSBeSwtis4UC2UZuOMsYPWmFHuvTm7YQlVBI7oLnrqXuEXXFrgVO3JfG9uhsw
K9LR6NuDz+E2h21sMHaFAbgOjsWGHaDpQJgWAqBRvMK7biCswmRunEitZNLu3A5UH4L9gCaFRoyJ
HIOA4nxN8J3drk6mws1SYkV8RlpLdXwm6vpED4Mz7ciaRB/idLn8mFWI8dyc68HbN+5EWzGk2qKH
nUUYG14rrrq5gWe6tJNuYqQYw5M1yOxrnwrqSVEsTRVZST0DztJ8Ybq+WPVt3k5tQwesS7xP7RSL
dBUAVEFkh3EZ9WZvQFbtEuzwPGT51sY1h/C5rQuJibil50cj8cbq4Kh8vUFd3dkcuCGczMGdFM7V
lmvIk6lxizDKDEKRd2VQuUwXNFX/zs7H0tt4k1nh+yQrqpRhzNpr26nXN9F53RQvXRZUJ7nuHHNn
ulm5r/wZ+uoclMXFgqGP2Ko+c7+6WaGNGGXTWp0A48KlzDNpYfraY7wQsZ7MKnaDwp+2gTnZNj/1
u9dlcLsLBy14G6d80pD24Yyz8XVJ2UbV0KnXMk/AooLSzR/WpYP463gj1c1sTs3x03Adtp0VFAfX
dPaKaO5wad9A+FstGo9kIWO476cbt64DTeXdg9HwJoo19nXlX7UCnHTb9ASvRtz1kQKDBY7xAJQo
b7Q9CoMVAWLN0s27ZeevRb5PANE7MGAACNii9vjY40oxs6DNWR3Lj5aRr8JdPc7rvpkwtzWG/BAw
G3jwlgbyfViWxRq1Q70+tT1rJaKLt4/as9J9WwnsrraVVNZVBx7wzkMHixR3OTgMa2tlp+Uo5bLx
ES6scVA7KtgoPDHvjcRxTltrEue1PwSc3IadVbBku+Cxl2gG0LxBEg6HVp90Xt1+DcH/4qQbHvWS
M2Euez+RsQYX8aPE6pZnT7vdIfUUMyEo9pnYyKSFxb/wzXUbCm7wpmLKx8vVsaBJ44LGyH3WR0iq
GVPP3VK1AdG6VZs7kTnlnrXBi3V9ZZqeXYCHJd8wAbDQt8DXGCOrT0MRVaja2KvmBXjfmqrl2Q3s
6RXlmIYhPDeIhzBF6PlS1+NcoVzn3IxnTPtlhNhthe9sGgFMLI5WczfpWYhtF1b+GxUiBrim8usb
qL0l7LWh79qobEJ9i+W5iyTK6SePrdabdpPtT+0BOvfAokRKUkG9Ru4UidQxvWvvuGftk7KoqjjL
S1rlPqsRztizRmUzhXMNCCFawUFLUmOwHUyjeBxlYdWnHhjhUwWse9t7WDpvnN61rkhMDxBMpOj2
4tTEcBlYd5VUqkmYhbs8G01I9qN/JIMvangjsg3P/KQ4Xrfi8438YOQxTBYfeYbVGXl7wMOoEdvQ
ntY2Hkj/POdIp4occVdzaLA5XyID2733wfUVghNLVPSHudd2Bz0VgujnwfrAWMRBeiX0OL7jse65
JzKb3fk0CXP/YJQ6XDesepdWvpjHD1kN/bibmg4Zy4z5jY4q2+yvpezNJ5Dg8ZUnGz5HsBDVgHaE
Udnoy7GgM1ry9Iq2Kr8o5gCOe8gBxLZViuY+aIz2KWMfERFOxthEpJ1ZfwPOTpbYxVBBUOQN5VlZ
Q26M07GkUAJ7gROCFzsLhHyc9qqtArvaWEYHuJGMJLIhxOrmV8+fXfw9825aI8WkvYtTR6y3mH4z
3LGqGcvxfrX9HozXhA4laEo/SrtQX7IklQ/EMdc5u3GGMLK2Mu++zRMOxZzH/FEWuWjjVnt5HqWW
QQaWmoDyIr/r0ufK8jnnbKMAQujnzrH2Cr3qlVukrLxOFvhm4ks5mhhBrcEzdgPOG0LUBlqN3aw6
bhvgqIhTHFWUXBecO6pwGuw91vlevXOdRNOkOekLWgxX7hoodOdkmMpkj0lLcMINYVnfufb0TsZP
f5eWmgWnmW+/U9NNZmwt6PSidgmCF7D98NwDisFRtmlDxCTTvJgw/l2zOVCIpID6XQqHO+jDflcF
Wux9HVD+aGFgb453Vc/MpTWNxxUFiNgw+IAV7x7nP3urcukmGtF6TBKmcTkGbwRlvvFA9O2NoUYe
XAQCw1GhUx0lTxi4Q+qxSXV5WLUjnyYndd9YXc0SL0LJx4Ze5rZJek4anbcrD1/Q6bPZzGe8PX1m
ilvUh7N36vZoNchOSOsrqQI2nNJVYgWTDACc5lSxwkJNlud1HsxHXGVS6Vunsv5p0sh3Ebxaet15
oqdpllmLTMO1Z/XoFL4JbiFo+q5TpsH6pez69AuwIB8EplDLskWKF76lFW3B3eAMQcHJ2gIZa2mZ
ejuFxKlvikFIa9ei3R32aeE7WAfhEm7v+inp8xhHdWpt6UwcrG1jp/YukIPzTHs4EzFdLpN3kfW5
aKYozOd82ErGm92uLn245Y2oFioND4SSorvgJmXV6+psITEF3/aJ7ugq7MXwOomscnchCtMnxgl9
u5MKfcs2ZXLWAz1xlp1wSCw+65zo0VP64sYFjeGyNAucIUw77LXeKlbH1z6zunWjkHXQswwpI8re
Giif8t7SF37mEjJDSZyKaM0AWymXSfm8XryRO8i1SBQ6vbm6173wn2qFZeRO1/hHHufBTCf4NPvm
AA1YPYY1xnDnpYUX77axjhLrpWsbNKUumsUISHNyN2vBRnpCJ2olxLjgmb0hy0ywKHQwt1cJio5v
CqG+vq09Yw13A0LbfIdc3nj2rCyYd47lUKqBueLQD3CzGDuPpfWaVa3zKDgIDWpI6aW3DAB4zoei
9cN7RHkBVf5sUSfkZrZe1eaCcjoIEh/ZKitjjGqVuFjjukDSG0eh74k9UzoncDvzU/zq0VxZrO7T
JAvX19SylL1hOOI+SDSa3a7p6kWicJZAQzSHJpb8irCSqHd1hcSLEprjKHWzM/n/mDuz5dZxbct+
EW+APfkqSqIs29v2drObF8Zu2XdgB/LrazDr1q2U7LLC56kiMs9LxjEEEgQW1pprzCbpsjser60H
Zk9ieKqpim4mT9e/l23i5QFt8+QjaiXNHwSfgvJo2a+POtZqmksgJ9+3k02GMIp9Ls60PMXUtD1r
boKsMCI2FOqsV8QA3RJgU+bRUJZ3UbUxY6cwAiIi4zorhKa2zKi5qQqt9ViMWf4Yc4a4QF4nEjNU
i3Vv05Io1/fS16OQq4HvbJI5dT6bPqpWmnoL+TzCr4+27dIZv+KE5Au3/aXav6+yeCX/QVbBNQhZ
Mj589KWciVVsXbMdXLO5rQ2T/c0Rw/wlb3v1RXrcJ8pU0G/1/oDnQktSnljL4kYKQc6lIeBM/lNS
sJKupvUHK9IHLBn6PqF2DcG42WoSVdQNbGmV8my5+oRpZZKlqYaCLvT3f8YrHQs/Y0WAGnD70HSd
Q0fNtXeCYvtwEI0+PrHKtW0z0JpLHq+6AIp4pTr6h2rqMxRCelSs60/5l+CplKazYsv6g2tVTreJ
+yh7IPdXHN6f0es3iY84fUDkx7mWofw+HcZp61KbdNEfRtry9i1kArre/IQrW9SEY5omF9yvXz9B
xoP1hFhvxf2eMwjZZnsKqWl/ED34LkqvxnOXwqV36NZ6eX9q+vrbT4RAPEKD4ArbApROxvnccrt1
3dSY+0Pu5zZAHmSjk+q6fYugixEnWNRk0Kprd7Zn0vD2sjX0sTtKo3Ef3/8pbz1lw8Jp1OT3EP2e
vcyiQSpAFXg4lGV2Jez6T1JP30CKx/tG/AfrxnR88F0m4i7AbKcvlLrpEsPV6A+0HWeHtdHuoJW2
fqHL463ViXaSdh7H1oV9zm2WFhFZn8meZBTyKb604dqtdHlhLm89Ngzr0XHZND9gjHw6lyTLCHyG
pD/Miia9UOa+1t3TLVmoa2hcgL01e6La+/67Ol+hqDZRdK9kGMe0bdbq6aBOI7iDNkqE3Gn6v67t
oFQmp5Tku2bWom/vD3bOxyQhsWrw0KkCyMQ76Jwv5g00e3pep0KqfuWPquvgqyNAyXYon8WVL+gH
Vcjcn42us3818UQ0VzrmIarybFeZqrkxiB8/X/hR5x/OPz+KMJXNFjQOXSenj8AT6B3Jx6gwnj0n
6AopH2liJs1vLHPATaLZ0UM83lk1QhAo/Pa+r9poP8zppU/4jXdhglRnq2XHpep4fs7Q7u3aQFFA
knVxqKdR/Ze25+kBnpFz//6kz1c0c16NMlD+0oKmM/XTOavZrSY0bkvoUeII6m4wrgqaFC80Eb01
IV400CE2QOF6Z4tr6inRWIuvwtQRpCNHeMXEXqU/xwjMIa5fkOm+Ndw62No9ZCG/PBsuNxb0iPo4
h0uEop++R4Rs5nKLj9gl4uQbj4+uPo/9Dbksyuf1U/7XcQUEqNLcBW6o4Y0IWkxBHkAvL8Hq3pgP
6GM+Ss4qH+H32eZW6sT+XEf70OqL6a90Mu/gx0L9dmrqhx9eDw5sXrTU7AKue954ZU4TVTKL+qqw
xILT3fLVLOuLYHqeyr9PKBYddFxaD2mJQCZ+LsTFDKYihPG7sF2aP1la+bvZ6j/oZ7puMViy8cdZ
cHQxnCOn7J7mCNCRXbhoZDkry0qOVeHLC4HEGwsAPZvrEqkg0eZ7PV0AHikiOhtxHUccl20XcDNH
neTI/v238sYC8NA34EJkggOlln46CvyWrtFkMofdXBsPqV5KeJGGo91kiAc+aB+zPjjPxC0AJLqB
Xvqf7p9/rWmz6gWN4FKFRPMjeSREiNjq4W2qjvEwj485iJrpwpH3xmNcG9NoTljNtFnqpxNkdecS
7YkCv+HMn/SknMJstrwPOtX8MzV6snQovGvP67l98ZLWJZlfarnj6iPw0FCBcvZjJyrxQeX3+gz5
16CjkOONJo3T+dSlT/bCj6bQddT4fRJ2/1vnevgrHd3lQuf467Wh0ziH6yAZNbywzkmFZLjJBJIR
DUsPH0jTxMRrrPomrBtSVO8vw9dviZvI2v1FLxMwWvvssGj9SI1UxCD9TE5WbAQS2oKu/z/vj/J6
QoYgtlppccIiWj77pFIflUnrzjqubCILy7pS10brOLAFyu7LfzIUmwRbHmzCc4pvrwZ88iJbDy2t
GbZ+WlIknvJx65q5feHZrZ/o6Z7HrMDSefTlQEwW5umKIHsxJALcWFjDrNsMoz6ore8Wxg+ZIETf
wYN9qhbECxHFigu7x+vXxiWArxm643oxOIc0I6B3MsjMeiixIX30l2gmfyWMD++EaCw5CP313kay
bL3L/mvboOwpcFSK3bAkE3SoFje6MUCIXXiMb8xl3dDXvph/7odno1jKQTpRJIxiR+PWyPN+J+gk
+HBUxPFH9G0RCBKhirPPF30pr0sJlyeWRuh9Jwcw2Jhk80fbX1zbxNIAPRuhA0fiOQofUW/RUZYV
YdL52VZC69tayoRrlefVh98PBweJCwPkwHosnm+xUz26lTXba+0Xn2LMlPdigCrz/hf1+v1YK06X
k93k8mKcf1GU3xswz9IOrbU0Gc80EqP4NT68CmiHWt2HVqsCjoyz96OLErmd39vhoGcTTPHmd5SA
U3x/Kq/3ITIuK+4WeMPaYHZ26Gr56qLmV3aIarW/w8zBuzFxnOUmUuBf9/5Ybzw2WmnXxj22PT7R
s5cD7qqhIuNaIXYnDcoyIpd0K01z/PDCBnJEWzJnLakBTvnTjzQdAWZlIP9DvN7nzeLaCLkQml54
PetfOd3rCOzQmAC/cCnXOWfnhBmXA+mQhtnMnn3dWVpMrjoRAQW96lAL9UGuLCftaicPrtpZw0lu
bqezMqW0aFQRVqhxStKl4y0HqvjRhXf0elagum2a1PC9IuY5v8SwrXH++RmiTlnV6dUEhqIKUOBE
IkBuP487pKcA9d5fGOtPP32UpNuAy7LG2COY6enUSmMYPSrwdmgoUJGf824ZSOQPg1seLCwiyGPH
kibzIjLpafNIqlv35VKPl8Dw6xs7/xkEaAb8B3ttRzx7o0PheEh2Gjssac8/otfS72ytjvZzrtSD
pY/qrjVxZ3p/7q8/ChIRdJ3wkWM6TUbrdO7giKmr5oUdZrQhBjZ69EDHO2r3/ijnuFieqQfQmu+C
L4OrsLX+jH8dXEvVaVmbii5M5YRwU7p2A9EwV2uLT+VFn+CD5l6gpVZkbdOUIlKIyCH/NUtP068c
d0RD41S4mAR2Yo+Shvuanvemd5V1NZeqf+n7VKlgyS0n3tnm2jTjx1NlBBJ6B8VoiKfjlU4Cdriw
Xl+/MzoCObz4h3wqN+HTeeV919rZaPU0BHZyS2/BdVwSUSt3Fldcvb1giOf0QjD6+hthTKwnieTX
hlXLOB1zTle3ejo5Q7/Mls/E8lpQidn/oZfe+NuTg3nh3vDGeASJvDbyJGTkXo2H41hizFoXDtz5
twPtYXt4udpuFrZ99NBQPr6/WF6fCRwEzJDJkZmjQHo6v1RZZV4UVhd2MiuvUIwDt0OfjK4yupSQ
ez012ow5f1amjE4r7tnqJ6SnTVQrWJat7P8WVSyAwVXxp4j4aJvGjvXh+IC8MVEVB53uWOQzTqc2
uCNF4EjIMK2Fc6TnhaZ+O44v5WZef9Q+9G+TsB6SO0WNs2kV5PKXNJ1kaPeq+KJoqglyL84ubJuv
RnEMrg+A98mieUQKZ+sQqKTKDYTboejq+JqQhYyJ1J2rD64GRiHkJc0AyMmiQnL6yOjIWYu/3RhS
RS0ONMklB99LUdIUoxO+P9RbE6JcwT7A5dWh/+F0qGKJpaMnoCZVZBvPeemKK8ix9fbjo+Ajhjwb
XyZi+fM10CGTpctzDCOBxssbRutFtaX8oAMRWwSoAdsgualzU2BvOp0MipbBbTRvCJEBWTsVQ/so
VFR9MFn/zyhcvclUrZAA/WwNYC4yqGosxtCJa3K1OLVtvR6Vw8cfmcslwWIcA+b4+YtBHp45lj8g
mq/jR+T6MWjaOfv58VFYxnj/sY+vpbjTJzZbM2pJ9OMkg5MW0ZbsjLs4VcX+w8OsJ7y9RjhrTLWu
wn8dhdGC0YilUoCmwEfrY1WVjrqJU7dsPj7Qmp7DQoIVTSrm7Mup+2jRUSYO4WJ68a2GgGefKVdd
iHbXCP0kaiGLT9mN7BwS09WA43Q6pqBRyCvrIYSWqmf72Ez0bJeUVVPdqrg27otYjO7t1I3CCYzc
buKPf7TrbZ88E+0gtuWcPc5qpBtpoo08HGRTfwKMPJJhv2jz+U86+3yaSM8cnRPpn3P3dJr0UCvl
zEyzLszsaMRW+pJXmj7sl0QmD4kB/Dm2veRrDT1iJ2Xk7+w89S886/VZnv0IcvcOySHSTET3Z9/0
OGJ5VjrpFNqwgcGvdvUe4Vx0ZSgakRA3tNO9S9PLdOGq8epAplJMSoqYlPwNh+TZh8G8I75Mfwyr
aoxvcpqstsIetdue1qX/YCi4JlxvealoQc5uGXYJ07STYgwTm/oVSpep+zXTx3rTwUq9FPu+9ThX
rzDeJysHk7zTd1rNeUOJSR/D1veyw8JBfFPJGUiB0evNvklbXnQnit8f/v5ZRqTC1jSRzvl5OqqH
rhOAxjiStiz1hywapl2FqfbHN+b1Uu3rXKwFmamzB+nmsTKxgpvCPp/QHTWiu05okr7wutY3f74g
+Rw4YogQ123zdC58C0OaS8n2r9r5QKTgQR1ENQF9tEElvq2wCPn78ceHegcrK2r8eIOdTUyZc0sv
0TKG+IHn0K2QtNJp4Hz9T0YhymYA7tbnEJqecgO8Aw7pmV7jK3+x2m1cFPGFa9H6eM4fH8Wm/xnl
LPuRlhLLZZ3CRhNhgl4T5gTDZPjbj87FFICM7HXrouhwvhQUkiQ0mOkQUm2td0sDgDbXB+PCKK83
CYqoLAWCDYBWJMpPl0KxOhXK1hxDCeAO3a63nStIBnmcfziPQxnQom4Lx86g3nmueGjysm9Frng3
fZLTUjv0VwJdxIVQ/fW5BoyRr8dY62h8q2ebQyFnu3OjHNSLWhwLiacke01DLORaWhyrr14k7qNy
jGjQKOrpwwGPSQj6D6OWawmHzunD9Er8XaOEGMHt6J6ONUgNA4DuC8vvlYoFGtDJMGcbezYbFAch
eYbgky0KkdlMUxnZnaHEHSOOM3tX5j4weNmXmwT7ATpoEBYv0DO+fXiJ6qv+iQ0Lw2Wio9P5pjJm
8abREOYAjDf0nVsPPkawz++P8nq/5/JF2xn3IoJJih+no3iN8qXI5yEknzPln4xag3Awt970jdNF
XWezNno7aSNevnBuv/7OSTiSJ8AKiOoba+p04E5WZe+ZQx+OU9zeOT0GvqaZuxdW7PqQTncT9MPU
95gdmiT249NRpiSLSlF3ayQE1DNL6MspVFmF6FvlhZXz1lBUNNDokTmjgHQ2VF8s1jTm7PsQrOhX
0HqA6B3afznq3kezHeSNqFeiNuIRos87+w4jX44DObcxxCPnNs0R2mtK/1MTaoIeMy7M640XRfIe
rQGhzurovv73f8XmE5JJUjfGEKq8bvZF1NAP1Q5J9/L+Qnxjb6FeSSS13jNIE599dzRzgfC3uJvN
iwEJIEu6HQpaZ2uNmvUlmWOuhY07HnENSy/UTN+YoO3ANCZjTHKFMu3pBMm0O5VPS0EIrKPZjWU1
fzOzDKzT+xN8Y31wJ0S8yWOk1HZ+lSqKBR0cJLeQHv85vTI0FNU7g87rdlvT1/P9/dHWx3W28Kn1
oUtj6/jn2z6dFAhHfyxokQm72CyDTi6yDVy3neHX/6OUB+EfuRdm+HpMkuBrHY49i3rwuRauMrpM
8ylohqNELkqyRwKP9H7XqpuOlsov+Su/fm/Ewwgg4LjpCMjOoaM4eHiybckzJnZDtmpxa6xCZnf7
/oN845Zjc4+mVIYxLPMS63v91/qHIK+kcLnl+F4eQjv7IZTMAiAHf+LY2VlT+hOrbdoRufKtregf
vsqto5NJXVcOGpyz0W1NiydiFPZneiD/St/obqAwzV/en+Rbj5JitAGrkaeJ9+bpHIE50XIx8glk
FGwDB6/qXWeheP/4KPhrsmWRiSOdf3bWVF1fd1j8MRfNjK+BSviHYtIv7I2vPzM+ZuIgMHtkMCmb
nE5lkn6a9VUpQxQDSdBmtf27ywq1jzIre3h/Pm+sd4bi1kL8yOs5TyelvShsNxtkiD1L2gVNrson
fH+FebCN0f1ctrL58f6Ib04OY7mVWGiSeT5bDWknVE1JGLR+42aPfgqtg+aCYcaUEiuj/sLSf2M0
tg/qWh5ZfLKzZ6PptPAupei6UFq23CmBYamT1RhVdGb24XOaqi1RHeVb/iHgOX1rDcAKD/icDLN+
sFDr6dkzmlB11Uc4wb3/DF9HPIjZOKEhFa/f1XkNd8Auq9IUqfuREgq2iSV8/nscVIZ0T8dRm91V
yhC/JxEVywUx9htbCWlBiqCCuJ91c077bls9a2OMjUPdbeS9EO1wM+FOrr2kYx4HNEE5W1hNTdB2
45Y+5PjD91+GhzK+Dr0GlusR/K+dzEh0QxYL1Ctwoslu7iIRpkl24eB5vWjWQRyPZhJ2eG5Xp4P0
1OaTzhlAbyRUCTHcBCOU+fRUt5fqoq83LUYiLwL5lf+FJXs6ku5NtKg7CxAvcFn7uCPX3mIhceFQ
e2s+BI7c4fjWSRm+2hoxTMkbwp/Z0NdGyrVNMev8wM/G7MLW9caEUABTCyFtDBD+PHMgTa0zWpfz
E2FV/j1NB/tqnIpy98/6/xDe+P9phHFinvGuscY63v/4bPx/YpmxLoF38MY/Mnzuuv7Hqc/G+n/6
34Bj1/4vTFU5OMhAcV0gift/AMcOgGPCQ3I1awSAfzav7r89Myz9vxCdCESSJAE5oT3+3H97ZpjO
f3H3IBHM18Ddir/4EcLxupz/b0RHOLVWfBBiUpOnxEToc7rcLTv1MCMz/dDyFBS/aGye+66bvkRk
Dm/dQTNu+qzVH1CKXEqao2w5/QoYnAwvoT9od4OA8tXlBsKxoL9c6aGBscUBM8nmmTm7wzU4iUjf
R2KpdhFCgnnrRE4/7osmusa6FBLDMhe/Okk3YT0I82Hwlin0lO+++HgRPgrf6+g6qyaTmredePS1
pfFDUvvGYTLM8QG0WFltBtuW+jbprQTw6KLGex1a5M8oYu/MCvTJOPpGN423lJsBWgLWTh32mYn8
6YB3OCiQiXviR++HIie2bLR+oqFrxFhvIyGRw3FT5ZQdfZhUmgL9SDc/be/jippLOit9HPvIvFaW
l/4lein6qz4udfDkUyzrbWcM5YPV17Qvwj+7aaYovtU1ieq3HyH9QPxo7sxM0eNdDE37y5+W5jGv
yUttB71NftU0en9ts7jaufTpbL1O9+PA6jGLJW9uDfEOY/BR3zZs6M/aNHZfrWKCJJgXy0qHYhcq
N3EkcDJTbpavxlHlCw46cPFoEqcJ2J3ynTuX3q1Xq+rKxWF0N7KhHmK4TVscc/ugkbN2yOs8u5+9
vEb3GKf7UojsL72q2q4aEkQIUSbNjRUbA/3arnFLz5+2JQ2pbnU/ap4KN9X20yLkIY/ynEY+cH55
B8yqrfEJ2UyT+tbbUESAao7lb5Wr4usSxfr1LAYLW8N43M+Z2b5YA3A20x7jZ/quaPJKl5jABqnr
RukZnbdkxfNNTmPhbyJV+y6yJFZuCxYu+Lg0eLQkdbwtNPKTm0zIo4aK5lOzeiDMRaS23mD0+7RJ
ux+9529h4H3yhdzh47sEFdCaA30d3RUxXvvQN4Z5V+ktvm4x53HR4Its+tqxcOs8aBdcj5JK9NeV
Vlp7QBbaVVYV+gtXy25j12Yf1qk+0oEoyu+51bsPnTvPf8vUBNFg5XP62IA2W4IunQca261+2+jz
eLNAqR6OVS3mb27eLxsBeM/dpMCFIIDY/bIzzajcl1XcXEE8uQJq8IvO0AiOa1Nv+TB+tmwiWCnO
WWCaAEeskXZsXZvvbUfz/phef5vAgOx1v97ZIx5MNioFuyPlEo+02Cw8sqilS5jmy3zrAAe5bpW+
02NHhkkSHftY/9x0FpCxckH2b10NKkJv1Aw3md+V+6qsgoXeSz83oFPO7fhlMnS68Y1fEp+drSni
P5r+2DYaXCP6JcFcbWg5fVBF+lL385N05DFKzScoc4/AdD4bSXvIBlCNOLB62RQ6Q3prQmWLIgXj
NkMTUPZ8THkFjDSWT1WFSWo2vUgXlhs4AESsAN/zWEeW9Dz7Nl2f48/EtJ6S3Pg+J3N/68BAuQMu
HQWp3Zv3nZH9npM4pXSq1Kem127y2TmOmIjpnX6wpoSC5x+kTdmmsLRjQ+IQcne8NnvKwCm6J+HD
v+MRmFHFIhzgT1mNd4M1K6TqTD5Zc3FT+9bGFGqXTDQV4tAjWrBCKXatnZWkgUx6cwch5FfhOBkW
hU5/S0EiuSrqMj+AlXiy8sg+SgXwApBE+8tMNNqy6RzfK93e5vkMQqj+CjbF+6P5pnZwpH3Mpulp
slNrh/gbhpM9whkr4i+Ggt7XjX4AogVGQ3Icy2VjZV+muu9DRx92NRCMIGf/BMkG6eS7PVawcE08
wfLsT2W0n+ESNUHvs9v3zqd5KiTtfDEY3PIZpdNT4n3C5fcpM6HYlHn1O4LlAJsTxgpQr1uKBxur
10HkDtNnt4SQ5pQ0IQ+B3lpe4NnpsQC0i1L5+1KLO6XELREySI/xBniXdjs607ib0+aBl7tV0jsk
I0BiodyE1qjuM0jEbSZcaDc1WSMn2dXg4Db4LYNYTG9baWO1oQccoORAfJVshnb5ZLBTTVn9YCyQ
lbUacp9BCtJ10q9x6nw1GiAbPu8qlYCyaHpL/eoBytFdLvUHfUAzK7zsKB2sIjGXv8m0bnVKHSE0
NGBXY5WSwUrvMlO746N+RChKlxl/LXYcUK3+lZ7DgoacAGNWVUG3GLSoj/bd6IHgw3r1bhrHm0Yb
vjVT9SnybDxL4h+9mQZAUFRA97UbziK9XjxM1FvaWbht3+qzCw5YOp/jYbgmS/epWlBaZdqLbVY3
+qRtssRaNkk5PuQcFo5eF1vhzrsu6QUtqObVFANA6BcfhgJAFIxDC+7/lVKH3n6GowItSHPBSaiB
Kq5scemK/ejQ6/JGlfatapwstJo/fF8JFuGpGSymcq+jfqgCO87yXcIGf6PHRRtks9Dp6lBPSTNZ
21x0WIHWhqjuq7pXT4vnaMfKsT4XtOOD47YEbERGWzJz3vrYE7PoJ1aPVvqsb8Ex6LJY4947ZIuA
MVU7UaAINI6pqGZSAIm+6YZ515s/GloHtrNFY4mNvW7g+0AD2jTKr1NPu3XjWWPh4DKLJ3G1H/M2
ftRS9hhu9Wr5MbrD56guX/TeuVvM0nxRbqG8G3yDnz3qUxCLoLq4G6TWaL94UoWNc1a2pw7nb8pM
3XrmTd++eA3GpKPFa+q09L4U6zeNIr+eP1lxsZ0q/cXV3GcLKtAyIvzzreybUZJIi6Ikh39PEcBV
VXnXFxAbJ7P77jryflFRsqnoe5+lc4wXTqRFP7h6/+K1EYTJOPsxyIVdy/D2PWpljLOrjevmK9Gg
ajfSHtk4G+v3WLnPwN/o0rdB43RN8dMtiwAQD1zMMmuDrldXiyZjFlRLuBUDIouNq0ZzDlWb3nd5
85hkyXOBgVKkYdroJjgbQKBz7eJTJR8H0R0KlW1VCZ4Ogk6RVE8zXuQbnfIeK8UPwbUecztpOcfa
Y0aqBYabTXjbfPNhpY1RfWVIsQfkl/BsxFcA6Ns8raFY93+zqLn1+/YorTL0pf9NZennRtOYlrfT
M9uGhtZ/NuuigQnbWkHSpN8BAnSb2qJxztHcY+zO1zq83a5cUYo9Kx8XzCishTi0SeQEctGDBi/1
RSlswdMtzD0bm7nqplOR3LpatAQNC3VjTVepStpdm7U3mTfAymIHc1psGx0QEZtWk/dAG35K0fO2
rColhyOHLRJQcAWzAqyuHmOJPNOYyAA0wtl7Q3OdayJIB8d4oQF3tY5OP2djP66Wn80BH0l+dQ3Q
AN7pxpjGwyjwjRVpa+0t2lcwvhV9gDdAHFIaeFY2CEOnwLx4AHVsDzudOn4ItB7QraEDl/JizHs7
3TikJYZ1BrH3rpyTr9T9w6QojlpRPVgJIdnEjrIZeve7L0tc9VSydWbAkXGDIFUjvMAON233FHh5
yGn8k/IVVgsFOyVSqZ3ftiKgcv6Cu+JDtCy3tNJN29ptuVFHDs++jf6oxt5q5fxQI9eDQONqYaEB
0J4NHrBiTyRlwt4ERe5r2aXpcTIJwFlbkPbn7qUkdDvEsXcVpUCYRin3osGYO6nrALfUv7qfgb6u
5Eu+stZd44U0ySGOEFTDhlVwpYN+XZQO4P42AfKe+e6dKrygrpP8Cjpku6E4eguPwcMtvfmOxgWf
aQNPAiHJrdfIJfGRgkxRl9YQxDXQZRBDD0ufvmQ9Lhxs1BhBBrbTBljpsum6XzBKaNnaRjNEMZNv
i1ocOpU/092ZBia241BvLWKr/sUp5luL8nHrLIfCHb9ggrpaSt0bg39IW/U84QpgZVpY9/bv2bmO
4y6jx2wGjD4t18uorlNT/Gk7b9yuBgbEZtdG1H8zO8IcfymvQQtNAUI8DI7b8WB2dvejGaKdK/kN
Y2tQAZXz96oFIThlyw9+6w9vgoTbiU94QkEHghmyMUwN1lk1/vTK4sGckxvZQanV2DK3mWM3sEps
/Mh0afJsXCM9aou+xUn9qrf0m1SITZW1YVeqG7ysgQC38VPlzEnY2Kna5Dg5J1K2m8mab2ETAaTy
9V2MwzDB9ACiiM01trad+ZlK5lG62BM46bKHCJNYOydn2xHSYaPPnkyIfgEa9u1im39RiUAGGmlo
THaOMT9pwpl3WJiGZp2+SBNLhLwlrmfLHfp8O3TtuLG0fj+ttfYBUPdTYcai2naFjYclJdb6MPl8
15s8Gbgwlt5X3y27Kz0ZINN5/bSvAT9cgeZzHlrC7p1UrgSFCVr8SsxRdSUSt9wbaRqHeI2Yf5re
NsBMJzPllMldDlUdH9wEcwecnDHmVkrf6EpEdxmtsy1RDBlnIL1COyaWH/2yC8f8iioJUhFhBrwY
bC7Te25UYE8r1XKLRdkXB0UF+SJYu/ieHNyT9tNYcLP0lW7+yblpsGekerEhapB/J2dY7xPJBIMS
p/ur2tLa3dQ0mFbbrdTuFGDP3/UU1ddjnWoHDVfAXT5m09XUL8OhXeCxuYMDwktVeYelpyo+k+ww
MelUhI11WzlfAeviU5c7cHbxs663TiK8PWIgdz+7XvvbZq+/qQVOuMCEjejZke34y6C17Oj1efMV
1ZYD1hZS40YUszqCqRjzIHHdOnAnvToYaRU9Zn3t7VNfMw+DiJPfhgIIDkBfYs1salPpHVK42Wxo
PsaIaF3V3z5PtDtoLwYsr+io1Dztar8qAXbYCweoD7LfG7FEw5dbEJ8Nlronshj8QNaJ9Slejdg2
XGHso8qxZUkc4uQ+d8yg1aHR94ZvvUytpv+oTd4DjbV/lsp3H2GX9zujy1HBtir+1JvmVZHkL14q
Gqg0qQhha8B7ar3a2Jl1Ut9q/qRC2Q4ely3seAB3rXkGzT9MyLlZv7WjPfZwnPwgajFv0LlnzmDJ
fPsYNYMBPM415XPqe8mfaRnH75mjwKLa5biX5Uz0bLXa7TKU2q2IAI3KaOqPia/XYESXdONz3w/V
mCQ/Cjb3lovYTOi2jIV7GD03vwf7ml3ptd1d+0Os9vOUgG6jErkZdcyOJ4i78Hrt+ksbl9MPp+u/
dIpPoJ6uY65VYSXNlZQcO+lPgZE9IHt6T3MuTgNsMAujlGDOJQ4OakSOpKwh+2UldXZt1dY0rXRk
vn201Jh3uMB9zCy6d8SwBOQgmuPYje1tazn5lmL7HT9bPWVO5YRS79s9YA8ZdI79qTW51tWdwMrA
UJ/6anD4wrXJPXTx2F/XzlTvF8CdPzVLK7aIHdA8jroKOWyKh3aMo28ZAqErJybY51/jc4ehwG0L
KpqrcwZm2mcnOUgafbJN77SZCGYnwV917lyuYa79SeVTOW/MyCr3VPAAuQCoD2rMXTY1yJU/ZWpn
37hNeL+HGBLkHE3RTd1Y7aaNE1BBmJI/RZML4ze33Turn7xd4gEubcy+21ljPgcLhQGNTUJH0sXt
8oizbnoH9JENXNndXkqVfbH8vrrHaL68wy0bGaKVCZAU7vSQd9N4k7jL8j3XOfScZLAfEt2bQyPX
52tr9Ic7v56X7xwVFkGyVznbvLaG3ZTAM+U4LdLbZqQGtXGWuvo9dA3RJOHrTQNR6972G1w2OtN4
bnWiusTom2sKYPOTcDsOHC598Ol82vqDcQEsRhXX2C9p1AW16MZrLi4o1dzGufOdpAGipy3b0sZV
0FuE8dRUSYHPeJ3tW2F3O6it2WEAyL4ds3aog17ozQ+N73rLqSp2Hd3429jlT4Mdi1aH+ghvblF+
mfHzvIaVYO50W4uuXaMHu1s+Oq2bhn4Ee9/1iC+MlISOHErrcXG7MTDshFwpzVdckuuYIeKl/4qe
aNj4NPZcy7rq1wqYddQjMGKanXlcIT1iMbKWs/4UacJvCaSVftAnb7jX6Il+iZW0b2DJ0vxKmU4/
LHXnbUdkJE5QQQBDKWKTQqFNT32roCi3+zGOv5llWhL766V2g9UxJjNVhfdbmPL9PuIjVO7EBOar
n8rKOCDMQ4KRDzEOHgJXy6dS1vkznaqYqsy+X9y19lxh0ZOu10KASptJtWQG9KZ9AJfhkVngv4Mk
X33c/UReu5Ntg9VVzfeCDOCLAeLagF+7ZJq9oQG2O3BOYsdU5Le2j7cFwB+86NJqKradkzh3lt0N
MOpBsnpaPQW9Ia3uULaOtitcfe8METdCv8YltAAGdGu1aiJLQMxiGyllojEpRu0wOtpVmZhr+C+i
ex0Tpn0+LhXaNi9jtffiaTTln9yBylv3TforMTT0zmACajyGyIvmP6XUzB3084rMmUZ2YmGV7QYs
A/pj46XaEX/oXgTskkBPPc1fUUjkdXGdL1L14vo4SG2jmO2bXMn/Yu88diPJsjT9Ko3eW8G0AKZm
Ycq106kjuDEwGBGmtban789ZhapIL5KO6fVsEsgEkib82r3n/OcXDZ/DKBFMpfb0ohB9se6cdQLS
zCwsX9skyn4EEjCol+A8th6skGHsHHcBPeJoxesozawHXLgWv5uMNj4V4oS1lGqE8EEbo2ZvHOae
ji8jcW6j4rdB6Rq2hKZqcdh79M4Kv/g0rkZh1k5RIpv4dvPncWLo+30Bs8gfDQpORMIWlq/A4Mm6
GULrSa9Tg1woRfIXcHbsSvt6YnepqmG7aEVOMaxGdU0jXgayhzBC3pEu0qwnovBI6i7GFdEX6ss5
b/67Kgw9UbVSsVWXRJOdigwIEErCwH+GUt9upkIKbjA/VZ8ECpsbrUURaMf8fZh6sblpy4QTQaoq
5RERWoyFTr3ED+fI7tUYMS0nhCPRney8vrIEL3sczVZSIakbrGw5G+ZKa7DaJ7qLAZGIpxlGiTfN
UgmHuNCnN3j8MnjXUt7HU1WaLskm8rGvivEUzrnsFqPR4uKfpyUh4VkjO2eXFgsb5zR6qCHGwMjM
+kcMsoTNjMa7tU1g2G9m0v8Mhxkvx76EVOLMiVeNrr4XBNmREqQjQ3EKwrBaCyRpeRZ+5ptZgu9y
draeYNVQeAsp0H0gHlO9MnbqRCQk6Ezc7OtGkncBqd/8oox+bdZE6Yj1RKRaAnLEdvcz7Cug7FJS
Doo2NQ9tVVePZSgCOUXCuGyXDhjPMYRY8KQUFAxJqEFaRa8uN6MRkBoHw0j2ixFtYiOPlAEqdVkB
XRB37jRyB0DlR5rBYDfoQ7mjMW18GY+I+5EYyy3xkkQ5DKjHb4Hdyq1SKYjdU3XaNRbpz1mnnvvA
CEdNqc1ZFQqYZlTVxn1YBojSCOHsH6pS0Z8TkmhXxE+Vj40lRNFKASl+JWNZEPDz1cie0KLcWJyx
wOa2mQvCemtMODMGWLaqxta5CDFre2jaVPPgscorBYB8esKZVr+hI5GKwyxDfHIDWJ4pZOFg8vOx
KesbNW7KG1OsegPDwwKDYfah5ntbaslbXZtEO+lFFO3iqu2e5IR4LQzpgZIRI78tSVX8zuW28ilX
+kcSkvgUMkv9jgU9llRGWmIpHunlelJyY4NbKcCtlKTCoZDD7KbN+v4YqCQmtBpJEFmsRjclTqL7
uscJHKkA2aeZWN0ASrGgOkt+jc1ELlZZN1MIojHovDQchkdQtJYMwThsvbBIFcecyzMlzcr9UOij
TcxmtEupix5ZFj/bQqd4AIzCZNrq7oTO6h6WlrgZe8LF4jZnh4lcaVFYAVkeFbemxZRCBOgkJ476
eiibwWNmUPxk6FCvxgKNKiMWaSbZQeCTaeveEm21GfN9VgDy425z2/SAZRJc7YcuqkSPeA15y1Cx
nW2oo5lntPzkES7EPntcs0JbVruxOhPjAMUt/KGNppx5clwSp45baK8DMmEB27zxuyp0cFX3yyDh
wO06QTzp1rQcO9GQfdRusmvg+3koRpFeSzXaDlQl06jn6pKCa2xO5M0Ip0RcHqzYemiSYLrLjSr3
NEHvJptb1ULasKr2EYAtj9mZn0cPMo49tv8Q85xgVM0GI2lT2CwL81ShlQJXKs3qrjEbsIbGaNzM
DIuXPDbbF/aWca/q83IQif7aRbRB+7hQl8dQ5tzqDL16STEz51hDToTP9fAjS0rpoQjan7kVAuqW
UeBXIDB7WWXkZou1kmHqnzOL6smj20lqkN8MyaS84tCwRhg1beWGe83SEilyOLT1BgB7OumFqWIA
3QIYOsB+WBdGiFH3AQ3Zok/ZKcGH107UvNrlolGNzBKKjnNeqN4EpH34DkKpTOhoV3RiVGDyspsl
s3TFc0x2VCg/U9SMpj1gXswwJVWa3GkgSq4VjiBfX2KcTosyK58ERPe/dAPcUS4Z7E1BNvt0w+OB
6PbBS84J3V3eFtupkXeZkTQsE/1ZURsMopVB8edUCk7xWGNSWiOtXtUKPpcOnjr5sYd+YcOAPmbE
hL2FuviamlH0ZJXAZE1wjvbGcEvLQf1oy/R9lVrGgQ/uGcFfexbEzypZa4SZ2Do/NlD5DHy0UKaZ
lYJytjafQpLe3DBdDGfqEscY+o0ilqRPjcVhJIGJcYFwN7SNshtS4Du65dGOgnO732Pc31bzc5Ew
fiESLMRfm8c2mLG6RBPxqmGhGc2o309yuKlQndvM8xca18UpI9yjjfyRkIzHOlvMTYKob0NtsZ2V
6UXADZ97zzrhNkzMmyypjmNSeEC8e6UUX4Ki2Jm1aE9ytiFD4C6ZittkbA5EBua8CiVbm1ZwG/aN
8YTTGdbjxRCQroP7vNDom4RaVbfFcRKfrRw0tBdU0KHubtRRDAyaIPqNMD3QkIACEB6vj1TdiCby
twV0ersks4J7tt4MI8mehvojnggEo+ayDEeY4nLVqhpuz2WCw7cPdDZvJ0FBcD621fPI1rdaIIY6
S2wqz1acdk4YLYHDyO6MTFXj3Zm9lztprzE0hWYN9t2mSmi3c4LTqGnhvZ4EyX7SR0zwpzHfdCUk
OMio+QszcfrurG38WtGYGcHhtTmLjyL954o0zWpt0dv1NmkIv5Nq4iHEErJtuVA6kpPILtlG2W3K
UXekbQUbbqy5WEl6sBwH9sIVcUlbDqzhOelLwiCY3LtL2oH8072ja4uCJ7HWKXBHi0Fjp6o0FqkI
SmPLBCXih22OPtEBHFLC0Fa3IQ664xpJdGhjdZXykkpmcaShrRIzWbA7tKweXh9bsyOFI/E3ldg1
j9ClF4ekt3Q3K+28p6NUMWQERC1opzNbiMb+m8W48WdaRsBp6Da7FzLvyjscISZGTBIJmEs+70CO
C9HVtFLb5EsWa3wWeLeKgiARfqC1e47q8TET2maPcq9/1YWehE6aVXp6Teran3XVTdsp0aPnuCza
Hb6BJfPhOdY2FrPpVSGqGEa3MDlCZ4grhcpLDGM2ir7MSUhC4G0vMXIYR6TYAISZR+keqG54xBeJ
oAMrwd0RqqtV7OdJEkov7CY52NahItQEeKhN7jP2x8M4YXZ7n5lDsjUXQz0YJpEtNMrCRpjJHlWN
iXw0Na6BHIoF66g42EW6LOiAlWG+DcS4ypzBEswD4UwmI5VZjj10i+YTcQV0RMwwS74YYn2eskVP
sRJgIx7quriVJknS7PGckycvlnSgTlQ34NxChJlxCVHeKkXqsghuJvlM2ah7gL0lrGQVzkFmyTA2
O9PYipXxkGUmeJYWhcmxoXfdxVpNkJogMbaiAyYXUuWAFcWVHqTGb7lJ49OCKToj4aZSbpSeD9AZ
FDzyW0PPzu6jKKbCrr5JKnZAZnSDj9OD4OppLDuc2Dwfc0jYAjxePKrD7RAUDJ6jsBY80xjnh0Lr
y0c9CMI1OcClbVpm5y+6FhyJD6vWwVk/Wr4oRfys1QRYlERP2pYmDvcEWJVrkvCkbyqhEyeC1zqX
2mt4aYnQQ9mXCPuqaMkXSsVSdypyFk5LF8X3c9tXtwM5D3IMyOeBDlYAVOQSEQKBXAkJRZwwHMP6
OaVEWpJ0VxSpfqrV1HAN0jIMJ4Sg/TaSG7pJ5nJgXq5KDCXYxIRaFH5L/IiOqCXRE9rl2Wc/UDZh
Q1pbGuZKRPLAEjFOlfQDQRcRlAVr2FZ9TstSNdKPSggMlwmwtheZMWzJdSyOc16bG0aLoR8axY8o
qO6zQCxzu6JPBI3lGnWqJSB8JS+gVzT2L4IP1cbMvUayfrfpsjwkMnGuvRn/Uqq63QlGlnm06fPB
JPWTgIPQfGDULt5FZt/fzkyBDnGWApcGS8cshEmaHYmpda8IRq3avZFYr9mS0zbhWkKX1+X67SQX
AFPL0jSOLCc0lIY5F+toJGFCw4PnF+sfhkjVqU9tWITrflEi8CjB8ulD11YSL+tewxrPNkvd8AeB
eFPFKhjGZVjkkWDB+EjrSIwloyGPjoXVBS7Aun5LvgozTxq6ZWXkMe7v5CCQ7lBr6GOR8YEQZlKo
bUC6pFNemOWpT6L+SMZEeUjGSBn5GCEFYBgqbeIsZyIxwr+Ns7r9nYtx9NwL2hzbvMGE0cgomF6Z
5Y/En0jPQHbga3Wp7okjokFcqtorR+hEWZhjPl4Pxj4mcPyGtJnBrxoiPcxO69+CWq3cJiZRY5HT
Yk8ERrDJCMHZznLDNmsZ3V2vLcVRmZPYrTFuccS8kAY7bTk/FTFnsCFTyY1LLZ3TDW6VSJ3d2MqU
u7JK53O2nuGMlVk/GaNXw2UgPqU76QFxyT3sBrHC2qmCC+WVPaoiJ9MHC9zN4pVRnwS7YlENt59F
0gc6xYh3mTpkO33oZhc/xgTqw7lVDnHUCghM2jbY5D0DQEKpCRMmdyVfCmDODZzmGLVJnT4ui9Ld
zBpByeQz5N8lurtVWC71t6CNzGdM7PWfat6cCwoC32G0TY45aRKh2VJG4HT5OLY5MIpS3JhzW2/F
fDCOvbiA6oS1epDVbiKKuq93c1sKK0b4WPVnQ3liRsCzSsok9a4BLWAD+Bw8GYk4rdJUrCKXMkzg
eK6rm35he2wkBfhVG4v+pq0N6zUKI2MtKXUX2grYETnLaXKvNPxeRK4b+oH5x7i2OinvWeTNuJdD
mRydkr2DpFMrVn6ip+5dhgMHi+xoEBeinSFPnN175fPEXUhnbdsP1JldOzKnGbWqt3E10h4kMj4r
VSi8QWiCH2lOzDgHejz9LKH7nHoaeNOVMpFMO5LVa68g9AJC5a8upwyJlvlhIJhraqRhy3WUXQoc
5wURNqR2qpf1SwvtBR1OuICTqnKElVPnWLTNHrFt1WEqwAfdJkcmocURDACN0u6IwUxyHOCLeahn
a0+pm02dkZ1kh9Q/zNZVFY5kGqrM+QVTGh0+GOGa9ZN8JrT+hfCKtkfFB81ScVw25UuL05LIeGOu
F2sFGN5C04QoNAdG9i2bB/XR0NsxXwemIN82dVBvA41mwVMSEWdapS3ztSDGVuTRb7Cpt0xoHZS3
wVaKJORQJVOfUO6m9dCFTMUopB6In1lcEQZt7P/BMT79437/q+jzUxkXXfv3/74k/SOmwZdAxdgZ
uQZUde1CkNLl4hSzv8brPohCdIGYeG3iRGbH7JgF+lBzGk+FYOGVdJ970+xJeuwb+Ij/b+zyy/u4
tAaNySeeSnHUV0T7KE4aRZ0XK22y+v/s8m7e/Pz7f2Md88cv7752r//1q+jibj6+5r/+/t8Pr/F4
wSw//w//YJZLsvw3ZOAiPir/oIKjbxl/tR3LRdL+hsoXfji2Nwbu2/w//2SWy/rfYOEi66dvJ1MB
I95/Mctl8W8YvKLbVUxTMpUzH/3//h8I+eGv8p9LEkb+X/79L0v0rK7595cm4BTChqiypP5KKR9C
yRRwxZP21V66mfbmKV/LgN62vuser2U58BwfXcO48CZQw4ZAaGh7e/22P0ZP9ugLV4TSF1/Yv27f
ODPm/9CzGFYaC8LCn1b2xl2wH57LfemLP8Lf6lXhzvkj/eANXXoejMCH3SK34r6JhvREpCeEiBBM
AdVX43UGDEs3t5ppm40C0Vxtu+nnOFiP6LT8TO6hdyW1usr7ybDRVcNUyM6wAyJ6F6OGGBhBMaF+
5Np6rhud2ryWwHurzO8S0/RGVW7dRU4qrx+lhglCIq4sMRrds/uap+P8xT7R1rAmwTwldoxnUyIs
R+7M8I2IifL3aKW6Y1SaCkurz5EWcV5x/uSuNTNemJMCwiqagmalg5EWUJtpAO+AA9adNVRYxhFd
mmR9BBE1Ne10EOrNWd3khVOencRMfOtMWM/wCvvkXo5rDcKSZcJhUtTVwATD7uqx+ymSW+cFoEIr
nORD2m+5hPJuKru2aaqVjLMYpjBmegxamofSyOnqU/mVHG2O6s6MXeAJ6TBEOowxXEo9IYzHHW7a
1T6FYWALQag44dxaXALkrSNI781Ie4jRaiY6JFqPzhgJ4SYVDUZailbv5CgYHTkYZ0jGQejkCfOD
UuGQzgJSQOGif8+lmPBrmaqvkPJrvu1/FXH8e6mepYR/LFWY6UZPSo20Vw/xWnfF0VZWMuzHK2Kl
d8nhR+v0rN/44+8bsxHW8/lTaM4+oTbVSu9NJyIcbaHfWoOb3EXFTrVjG5I0FJbQlRBcxNtCYEZ/
98e298/d5S+7yV/P7X8/41ne9Mc9JEI/BM1US3tD2gs8p7FrlvV58DPR8wrGTtdvx3hjWpsQTt/X
1/zstV6crVZQoLgVMmWfYyAPwDOQbDaTytv0PLku1zKDkWnwhEhq/6Gi+nTPvHBv/PdTnp/+j6dE
61NDILWWvVnHnhW2D6ORe0truVGdHBgneEVuHYtSYbaWpG5qGN819ez+1CzltiEHDNwsJmltlJ6j
c4sDpxJyG7RGo/w+CtWOHeXKuzlvsB8tiQtJpdF1eqYW7bKnrSHc/ZYpn626BkGwcbvTfvbXfJjl
T06RS0GlDm9Qj+Rw2SfDqmkeQOsCsr2YZH8zzqFBvgLvmH6wjHbGdsycWHDwwqkfDeHU9esmv6/S
K9YSn6yGS0fytqMhWGZh3qsrpnP96BbKXq9+QFLxiIP6esW9O0d88Fov9Y2SRPqDlKXzXrHpu3c3
gy/sZwdK4jE9DBvNb+3YyTe9WzqADF5oAy/4k3OE4reybmv/PreLzezdN4553DKdsPvdtZP2XZf7
0a2dj+A/lqYp9kWPcem8l8yVKNLp28ANORTssXXL30ppLxABxi0jKBsFQv3j6zdy4Zzyry9Cv9jb
prkshkVLFgzbcEmx69ZuycAucxIT22P5yMB/2elmcsW14d0g5KOnvNjq2l7IO7AcPsBVuI4cyYYb
6Fjspso29K+9y8821EsLtSHUssi0uIq+Clb9U7EBoHQY7K6De+uxWA9b0yev2YsOgQfp2rnyKv+q
LP/3q7zczzDHwranW/YYttiL9gpKkyheY/ojNUF0HGmpDe0hQsQRg6aLEBI1mGe2Kl9Z3dZf9X7/
voGL3U03QFmRMSx7Uh2drs+esA4/0t74ppbYKLSdxNgMFvSUlza03BJLwCJVfWTwqzqCeYeFhxfz
u2hExibda9Yopt1pBpY5u7T4boHOm9aMbmPZV/PLYsYOpa9L0+RHzeArQ+fV7cbsN0Kyb8s75C+y
MaBV2WEQ6vTlVqieWvGuT/iElNtYe07mHk3NE/CLLZq3MndIFLmXxqIXyOGdNN8oI/0p1K45fiO2
kdTRTbB8681Vlso7KStPmHxs5y7ZRUIAtaGjz111i+ma4HVKdArVboN1hRsXhi/Fm7A9dIW+njRy
fMc7yp1xOsCHdKpA3GjlWeyhEgGq3+vARJ3Vv0wDx1w7IuDqtKMyRm+R1B9qEgi/XiufbbvaxWeH
4WfW9QvbrrmKd5psi4dsJ63TXR87xUlad97yar6J++lRf+4O4728b9dfX/mzfUa7+AJjwjj6POLK
oXCSga9GUk5iu9kEmac/lXLokG655Nvzm5rrg6i8TPLt15d+Dx754OPXLmoMyejAiUnY209Zf0A5
4Cyi6lnMm0lIHleNOZygjWwsAGV1eCogUlgCKL8JJG2u1P4hbOtvrXW3TLuiaV+idLaBIL3JeGBA
QXJh4ItS7SdpaC8Y1GNUUYtelkM3bFiQMGGnsy1ZncKERpaCIskMI78ckwN77japsfqBgSYBfRvp
cQn3UrANm8YO0u/NtBf1m6CHcXcfjZmdk+Or1h5MuX0vU7DKdpWmV479z36dS9MxkeGbOXTsIX1b
wjCFlol2FnHfWIiQnA5S/r1L17wpIr63JjiUoSFFguAr5FfsBj7bQy66ymDM46bN+MZhTjr5BC9m
r0jClcd7R38+WgHncuePQy7l/IX9Wcv7uKnFlymJlnWDzMDrhiKwE1xvmIoGml9K0OebZJK3RqRI
20xKLZ4W3nKqLqkjZyxac0ljXwp0WJwB5uaVahH3HjL4Rq+IZQ4+rj7GKPAUO6m9kxmLs4Tw1HlL
hxFVztcL+pMN/zJgZ8kF3exC3hUFyzysTQ7NaDHsdHr7+u+/2yd99LouaoLJzPpCbfhg5u14tHyk
B57gCE7D/iB5v4WfsU880bXj6/wVfnSxi+MLgZ6k4lYz76OQhITgxVR1T8xv6b1I8GbKC9fYHjoX
9FltdmVyg7L468f87DXKf10UcTRKVQavcE+Ub8H0gDFVKdxg+XXl778nXn30ZBfFtDUOZRYW5rzP
vfpF9Mzvb+1mdDeSrT/5+dbYJT44oj155rqwT8Czjuy+SU63Alf/kf7g1P759YO+JwZ9dCMXH5c+
VJ0lBsa8TyVSwN/m0pfKNRz0+CV/am+H2NdXcMDgVZl2sxK2sLfjh+RA0EcDDiG6Z2nr7/z7EK5b
hnHb/grG+G7U+8FtqRdf5RA2oTCoybxHW8BU9SU1nzoEcFhSLr/TFDu0cHIs9KvHGqPWarv0bhyt
ZKIgUKkJwaadXK3dMiGbYamC52vXisXza/novs6twh+7RR3CF+8TfrfFZz8QXokD93JXftap2q78
Ip8s+jOA9+clZEtflnzQWfT71uv24117gN7EbGiXuMXaOujf6lOyLrzKIU1+lT9prmKHvnSl53kP
zPvoCS/KAABEsUDpwAeePVvRqpMnu0wbG+9CRDO6vFoKgTPJVSKdsYUbVW/ZOgmeEMwyxSfZF949
5Nz4O8C12+h2+8Mk83fe91dqBeWzt3NRK2j6EuWTqcEgCET4UYfuptO64zLvkFYOwyOEH3jTSmM4
0eB3wzZc6Q2TQzhUKzE+4goxRb6JsKJ4Ksq1pmxbHHKQJcMp2GTDAUXFmKcoqU5tcYwaNHjo9L/+
WT/74i/TGQqjQCByvvHGx0LASxy2LpfIdNewCZF2UUnauiPYgdvZuRNu4PptdHeVbgjGdqotvYEN
V2r19c18+iNfbKyD1GpzJhWUPXG0a/RpZZjfc9TNxm0srudRdHrl2JSWTaaiV8HQnSF/trGddDIc
cYS0U+eHycvSc7owntWQAjFPZvBPRzG4i3I7CoZDaPQ175z3eI6PFuXFfpwKxpkmd/7sqD0cSn6J
Njl0lx/1kYl1aYuKC6RYHEXjEYZGbbnSdMWI/zNQ+NLxsRMCTDJ6AVD4Jnis3P5VWs/fsckqjon3
9a+hfFLgXHokBw20QSvlEmSYh8f4iUT0u8ptt8VqXjPm3Sx+/pqdpB262yfhoJ/KVfw4OcOTtQ3s
6Bg61GJ+eKBl2pT35rX1et5uPnjlysUOHEFAFSadmyqntY5kpt6WgSNZPphxRSqIXVLmerPwWz6J
vpY6AiJSkmRtk8QkyWsOyeBbw29RPkFs0VVmvrfmZNf5tqrQOVIf2iMmCdE6REqW28v3r9/ke0bX
Rzd9sT0rOQAePDBp3zuaj3xgJfk0cF7/GHrPnKKraaX6oi9t21326+tLftbYn2c0f27XBoyzsBm4
ZLJRM3val7tsNfnDRnHbQww9ze9s+mtkwZv5JHkw1PMfX1/5/EN89KwXGzWuEtlSnC+sb7U9iIg7
eRhsH4wrVfdnC/99tf5x1JECd06A4e/jISDA+3Gsu+oJIw3JSw6x+/UzvJt+fvQQ523+j4t0hTVb
S8ZFrHuhtA2apiMBeY6FqOGb6Jab8JTeXDs7PgOWlItdD954NGDUw8XgnD9M92jJnoVfOrDWIRXA
z6480yfF4/sJ8MczRTDHx2rhMuFT+TreLZvx97Q31vq9+FY+CKvWX576+2vr77MDUbmoJKM+XnSp
4mrySqANPSx4x7xl/a6LvAWCjJQ440k4DpspQZXrNsTIroe7wVFzJxZt+UnapNl3BVlk6uK1TEfn
FwXf5tEcTz0f+bXEjPdk6Y9+6Is6M0dPICikv+/H7YxxSCn77aLjf/yNHCTIAZzab/1wirViU+q7
DOvLWjn1mypHIeeXV6rKz1bbZWwm8s+pjWXeFT6mouWq063M6XWvoTbvNXDlm3g/1TsDbVbMrnrl
O30HUD549EtfuSqLIzNpQnkvWsc+BRZwAtOt+V0QGAp2gbIlP1QlKghfZq+8sZqDUJ5G3a6pZp/k
8T60PKYr0C2LJ6y45NtJcih0IQoZtT8SYd+mfpz7avIdNnnYosXA5+e0AORZ66ldT2eBt42+QUx+
9ZhxGmyHIyYebt6fwo7Z2U14V9aeqWBMcKW7eX+yj574Yk80JVXQc8RL+8FNvXxr+bJHtJdf+Wiu
Vouru7od3c2bbqe69b5zogMxvTvtNK9eMq96/PozfP+qP7qJi/1RH2T0ozmvXavdCnrMt1nYwL+c
V/1vMq4UyQN38ybNru8RCFvfX4FWzJvmkQoncXLZHp6geh4r/Fjo4mM2dtVwWhPzmoev7+8zXOVs
Dvfn1hczkDegDrJNkLuVY6/ljs0TtgmHCVqbJ29QB3Y7wAgd7rX39TU//WEuttt86SOiPbnmhMuh
P2MclXtD6yeGq517Toj4tWDr94v5mK64rjY9A4dXzvgr7B15PW5KJCHtbanfCOgyj8U1mPiz4vh9
OPbHlnmepxmpyH2h9tmUdrR6knw2L49kTCfiPIh8ZmL2L4mRR+vi3GxXq9rr3MfJq1aS024i+/7r
N6ScK4WPVs1FpZlXWY2Wlzspc7dfw4zUnWUr5y78eQvK16Zk7mujuHhqn9Ojuk5WgA8ws3O+r5vQ
U+Z1vvjJN2kXdt50P3v6fX6b/w6OunCqkmellbxrBdpnO+o7jvvHOwuzCS7l+TSLgh+ViV74AGBF
nLIrd1h/bpXIzbadcB+tIGHB5Y4OwrK6Fnvw6U56sZ2LSoUQ9Vxolfbo5cd0Wzob7dYjJ8K7N651
wud3/sFvcZnEumRpk6rn1dqwGIZ972Gpva68dCUyCQtc69Ac45P6rXGyQ7TSV6ZzlWt1/gY/uvJF
HZkrKLjggklg4Yq7uJgk+FDoHGXLerhJ3WIbedqVEuizAfBlJKEKySEpzg1GfOw26lZzs4dqb25z
UDXByR+gO69Um/rxlG7Ch8oRdpZ7zZP6kxLyHeT7YwnJo4gVDNK5vXkruQ+Trd7gtnF9hX4Clrzv
fH/+eaK+hgap4F7x07Xo/TJWKLZWwubaq/usLfwPK3lZ7LP2vEA6H1UMJ0u70l3zIXYqW3QlJ6K7
Fvyf0bXd85PCTrqoH8MAHUejcjnZMVf69uEOwz+mhXcq/1hcyb/BB+smdPDOcXO39Z5CF0X3lYt/
0o5dxhskZOwtVsO1U1v1codW0LtWsCqfPddFCdnNbWLq59+p8/GaVFeLb4I3inbtNZvcy++QRzuh
j6Dd0dZ4X9rQlTjJT7rdvMpu6QdsfVh27ZhLgxW51+Jr3zvNjz7Ciz1GVeIF43Bua3BFr/Cnff80
2MNWspn2beI1YihPXfU4iXjtE7pPe/pd7oOb3s/3k9et1sB+G4R3K9kn29Ab19Em9K9tTZ9tvpd5
L/hLo4g/H97SzbIfPX2lOtVN7SDXtuVN68LL3Bi39ak6JFeCIj8D3i9TfFMspvPgfMUqxNTRuEmE
7WKflAC3YuhIbti+SpSXiFSc1DNVGEtX9qdPH/WimDOGEL+WyZT2y5vwbXlgsAUK1PykWnhF/Kfe
VDnWmfa8Ue7Hjfqjfv76IP70shflG8GcVdecn7dx87v59+JWbP3RedVBHnd7vrAEAJQA6Gsv+JM9
Xzz/9z92qyTvQPygEO8XerVfgXLf17dIN1hgt1rvUnYwbrC7xlUj1/pf1oDiRT0m44yTZBhf7+db
64Y6NW/96OeAWMLukcF2tvJCVpadGnezfoiv5VR89qAX29iIqO1sHgN3bHqRtCdc3yl5r+Vnf9Zk
XwZnd0KSGs3Aa9QkO9dt+RDeVX56UO/Fb0RGSE9fL49PyjTxYsuaJvTSJHtSf8yZQSMnpKg7xG9V
h4WfZWJQVgW0SFNy5XKfTQkvg9QJR6TES7gekghUt0fk0k/1IbnBJQlm0EOzbvfLNt7A3P/druV1
tZV9RlZu9xjR2Xz9yJ/sANplKhfSiQXFH4tl/K25wQG0SfmWnDBFX1YTvma/lW111xyjW/3uf3nB
iyrImjB8wr+HDuVovVnBAx50XEhX7NGytV/ys3wf926UOPrPMKhc6QqI90lB9B8O6VFhkKxqsoJu
hvvyrju/4/YxuxndfLP8trbhfbEaWFi70ksXWwclrW8wGVh//dAffxxQov+6C3REhfVBhn2YIUbO
ONxF9VPfatca448rIu2dJvPHHlOPVt2dExdgAcnbbhN76NTtM/C/APpHr6+v4nrxFu98XFVX9u93
FPk/j9F3q/E/9zXE7+E8TDwR73IfJXsVEmVg5+DMGLad8pdataksnfFGfA6ejW1nOkX1FG+0u3Fc
D4UN42ZhmB1zk/Fh+q084XVYbc0feCmMz+jq5V10m19Z4p+9/IudqUyWEEEmtwoBxUsf4itnycdl
7n8E8gh9jyS15c/q2reAyCHjZeruwu9i4JqpI82rr1fOJ6NUzbrYk1DV5bhqn3e+t/hOPkobxZc1
O9kgewu84kGRbf1BO5g3qh3+D2dnthup0kTrJ0JiSKZbZihqdLk83CDb7Waex+TpzyrrHMnNb8zR
vm3tbQrIDCIjVnzrUTIyDZ8U1IYP9b0O0e1Li0F/dcs/eCU1ht3jv+t4BriC1C1WGjUhEMb6inRW
zyzgKzXJ+BT09hiZsVVv7JoV8dD/eEoyNG4VQFuxbbTYjHE8m63IwriqJRmnShN0DNJrqgEWsoFH
sQ831vZK8VO8s/L/WdtwrWRkijfbe/cKGq/xrBPHenqIQCTdqZdhB3OKHf/CX4FcOTEGOTcf7S56
BV7C5XEmlixRtNjnzsv3zXEygx3Zcmm6Z0c/7LqlAw5pB6kr4g6LoXvOwLDpIPvhIbdLWBadsS0z
amntMotw1WPsMExYjvMzCRK5KB30GfhZ8GDNVP4IpFmTE2UP3xMRyvUObL0Eem2lQ7WgfGmGh44H
pRYSS1ATpLR32BiLFQLiLn2HU64WDQAMZRhm7A5xZ3RwUEE5BACJMwMxkwCi7By9E9bKMSpdoK4Z
TEVv1FS0ANhwEsW6w0dScyxAzmT5twxNWHBwRMFJwpsqaxJEvJAeTvS1Sa4NGN8SeytGzo5SSZt7
0BiB5gBZwU6yp7Q+pph0AtrACqTGYMiAbpMY679v26/T209vapH3VQACcv3YIpX/IBjarwzmHRTq
5qHzYNKRf7CBPgPPtxGK1valssj48j6DOQgwlX7DvE+gcjCTCZkLELENQC7mVJykyWn3maQx6DPW
bo/xMxQmM+gsEt76/Y7va+OnG15EWbZrZLGEb7Hf35lCKb4JlsxjtLAuNi6w0oYDau3fbTmNZZ7B
P+heuBkMaqYOTAb2nTO8MyZxP5LLvWCX2fyOuUI29ftNrZRTRWURfUk+Rk0BKwKItUGhPkw7bpc8
hB7gCJ5kdTZmReiu2Ar19z/60yNcRNcsymC9IGM0YeTpVaSBK4TTlc6xNVLRUJN7ZT051BGxOQXE
CCqYUxBjlPQPVWZN6ASnGns9Rsula14JxKGxhNYtxld+fxRfrccfft3Szk/iOxFkfETFRHFn1RX5
v3yhx4VJUrMUdRYMiAxQnRFsB7A+tJp4/OywqVtFGkw2G5B5cbLPjbTxY/ThxBSj7JxXjhEADFqQ
wOaeN2oIovqamhHjQ+uRdC9EeMvx2NHZqavn32/jqxD+w20sJ73ygtSkpwJKHsiR9sKL7AgPwzFB
idoQ8lep9GXUrkEv9/GrA9HsH6As5gCp0OfHAKp5CBLB3NjYt/ft+dNvWXxo6qJL0j7A6lLoW6Nc
e6CJf7/LldxkORAWK2WZTEGFgwXVA85rUFjnitsguq36KMalmW/ZSt5/6U93sPhS5Amqqd2EO2hj
jOoAsAtyiJnIOyCc7Czat9Pf329oLZ7Ki3gKyoyUBCX2Blq6x/Kt9sbH8Cyb2ZvyPN+G13TjjSzG
ev+ftFyUF5EUQvIWjuF4csRuD42fuZGeGYox6yqyDQlyGpyMBg24mF31mDlobz5tpR1rsUZeRNAB
wogcaD/Et5MAigW00qhPha/ypXDAOvoQ3hTwpsi2jH/t3S3iKdfEUyLeb3XUmSNOuuZsTE5kZag2
gVVkx8YLaBL6ZG615deut4ilYKTTMaC4noB2jKpdgezzt0bLVnQF4nK8hyhMLwImhmojKuv0ALSC
ljgTJle2mhPyzyt9ObYTAZWKcS0swCx7FcY/4rl2R9aIhg0N4Fquu5zYiUnZjeH9SzNYpTc5zTH3
AJk3YJZ6GHbDrjNLYzzCQMCMPBBFx11Sb3zjvgL4D3v4Kwv8dnwUh3bsEgEREW/lGR4BrAad/hzY
qQiqmTOD6ceBo6plDsimIupVmdmCJPQSwiiiN+kOZJoaNAioiujdrEGXjfgonDa2/UpWsZzakUe4
NgcjnnoNzbol6Uj7/gBTzFwwvbZTz7wx7Ac7N2C0s3HBtde8iDNAUzdKzbE4195mP30FUzSG2kbe
z3bwgLat6qLpJR06O37Jt/KaleP7coiHZrRNufslazM4p879bYOp7mFu4z8GtaXbZJ2COxXwuELm
ovA4njs394QndISN1MeAsFM51Gh00cveCtQIWFu+bpa0125uEWTkGEC5+p4WigKwkNfSvnOPQIHZ
TYkX7aINPd3Kh/R/pglSGjBqjUNyOvE6BWApG53fF8RaoWMJJEhmhu+SGGkPrEiSF8Ds04vA6c0x
EF5yaoOhnpRGP4DyrIsdCrkPIbmo3BknFflxGK+8A3BJduiPmLLsBT05c509EzP8236Cbg+Dljiw
0Ar3EpRsHPFOf3/4/XevBUTxnhp829UkDEJK79EWXg8oBoV2YvEu9L62cvmPV7jH+W9XyBOhqmq1
uBe1PoLcIEIFLlENqpUxAH3Y9lCo3TZHk9eOOOJ9w367WlaPWaqUI94D5ljN4Vk+4ih36dzCSt35
HN2Ch+4AMWn1Vm7sy5XP1XJyiYpATgOveq911B5XaLDngRLvc7MOupLtL+eTwJCdORCa7sgBLKmn
CB2vas8aCGran403tBLMlnNISRCTgjCI7Hd/Nmz1xGyHXMsku8C5uUKlUPX5B0BF+dHD19kiJ7hD
QP/jNBvbcu36i4wGUHvC1mDf+qhYjX+zh8ELQBjbaq2sfBvERWjhQpYCtMqw/nycjsHb4I7g8p2k
x/ESeiOsCGAFDk4i4EG69P77A11Jq8VFBhMAjc4qMDvxhx5wGnj+oHFYuuAgAd3034qV4uIMmACO
EDEVHhmO7e/ZLiLa7z995WEtRx8UKjZAQuLvBiD5dUOrDcwhqmGJtvXhXLvAIhpUrFqp1aSAQQFn
rUNxVc4hqje+eh70wOc8xi7M/Mhcgy095ErIJ4t40MLaJ6apyvoA8sPW+lwLtQGwHEy/4gjoBGOG
To3DzOehvEbitejPvz/HlSVN7rf/LQxx/Aw7hftzhPrgERtmX2+e/1eaXOLSeJdRRD6fAjzC8EBv
yam8CWhPgjY8v6XHrWP8WhxdTgxkDfDkkNZD4OMSE/PtO/l5clOPr+AChPIxXOSiXX3E91MJ4Q20
sfpWYilZBALASOaeZfHUOhd9l/IR3ndO/y5v/fm1l7KIBDQAF5Ydkd/IKkpsrKhjXoe89/LGr187
fC7V+i0IlZOU0ntDlTYaoJHDCGKnBtEMoHKXAJB0q+eMvtuIASs6KPErF/m2yIDjreF9gU+PzOy5
d3E/YgA/0UI3Ogc5tLSogvoQMG9cbaU9spTk066QB7gQoEON4x+ExM5/2ihfUrhv96CwU9twTIDo
LLVaR28MnMHEmyjC02xDS/4lRv7h4LIUyZf50KhjKuPz4lWQ8omYcYu97lqc5B00+p54LozqCGCo
VGqVzmLaRbJiI4LWBYr2m7JrTTDS3C0pzUozV/zSwXy7YXSZlFFN7l0DSFoKi/V4O0VhMrhWu95H
S0ZHYcuCG8lBckandxgD+Z9BoC8TX35/4isReCmtjwMRzgsjTpANhXWIjgnrcQC3Gnvi97+/som/
2iXfbhCOVm1cMyVKMJrgMwdAUjTmFFx+/+MrwATAyP4NrH05dPiA4K/P2WvsR91uCmz5dahvAW/A
ZSSDPKWPtK222lqxZSmnp4wEg01mwpEIcz6zqZyTBKYVnDtHOnqQMdLLVDFYzFDp2S3a6tSuBZKl
rJ7pJDZt713Tenx/Expr5K1Bsmo3gesHAAlO3zwFrzje//5MV+YdwXX795l2jBwIpYybTPwZMqxJ
1cqLbAFDZDS70Zq06oqmKCpb0mn6G75Mb/GxBZXm1m6d3lfypaVGfQph+RsCC+VPFnvrb/0h9IQD
WpWGaJZ+4qHi+iFBa1tcWCP7j1khv8gLpBbG5fK9jnLX+oq70pOt9FztYrQoO515YXfdubMDc+MJ
31fnDyHoKxh82xM8HOGUakDw5KzbYCGX33fX2k4u8V58n/zALf3IKV3o6NH7sUM9Ofx/SHVXjtZL
qbfajsJMYnzJISt1OJCce3eGg3KmzaUeUTMHPqmm/y2T/1ph3+6TAxZX5TJkW5EA7ydzeAiyl0m9
8U+/P8eVD/hSqV3VfSDDJfyencLaBy4toHpcMHNHtxqna9H5q9777QbAmAIhrRHxogzyOLv8I5tq
uR2chKd7dooKEhSkFOpOiK+xL7zk/rLs1wJHh35jN64krEtlNcz46gGeXgR8+2TQQH/dl+2w8Slc
q1J8zZF9v71ATIgo4vZgwwZ8vVtcWd7CmYi4gmp0qjUoj0F9kurbWBgzJMCVWV8UCkD+UwnLT3iS
Fzk8PtxJ9voAzp4jCNgDuLHegHoHTlOiP4haTNzJHmGOyTg8eohyvqsaWE3DVWvYWGUrX5ivzt+3
uyilIsb5B3nWfOzCR6G73Pm2sQWLbibZeAtrSfaXMvDbNaSKGQUOmEmfvUVXwelQBJtwLNayPfIC
/fflvJZkf/37t4uUrdTLbd8hye7lcy+QDy565NGuF51cBW72L1FT8PThAFxzLy0spYHVhVMXnJ4x
1iyWx0rd+qx+lUd+CFBfsq9vv6QvFBGQVaTGbLoTKSYqWXC7r3V/qelRApSWieD89ESOPIai4gSo
Nbuhs1UepMoWIGCIgMGaW6PI7qCaDjsT8xOskxxz8lklmQVUXwJHaHjzAiWowju7ZOFH78/MU6/C
ZMGOOUgdO0PFbWV6CIdD/pPFUAMHxyCS7RMZdbMx1gTiFfG+qSejDw3MuJk8ph6UzmfJ6+/vY+U7
9JUEfHsIWTurYlWhc8zqzYPkfQ5e4cF6zv79r69s7KVenBKYH3FBgzgsfrDdSxBubOqVfO4rifj2
q0ESDOs8xKub8yMK8fBeg0GZFm4iqla+H0vx9yzB7q0gOG6OiSsGRv44eILHmcjYQXnfSgFWPpBf
2/DbTfQTbIzkAUXCwQLzREu1yuWc3E2swEK1Tj1lG1tu5RTzVQb9dh0JVm1cA48Bfxagl89eYC+m
wbni9ze81hVcCrPVMmxZrCIsIBz/jhyokaDUIY3KncaFKmmH8rmJFd84xQ26Za+7NXZ63VRdrYTF
pUibV5ouImWE0ic8a3RkceQGvws/xhz/vTGh6rE9m5EJWbH6Ir/8fstrulB2kUeVKTjziohVnbmD
FditDffRa7zLTcUQbcUCikf5oL78H9cJu6irUMqiqlJgi47edFS8dA9JETkxF/jx6vDlONGNc8bK
Zl3qsaOmHJJcwaInGQjakEwl4nXjia0kMUvZ9dS1naCECPpc3+9ToUUlNYL+JTjKAmhi4mQKrayX
wePESmY9o4UcCIbIYGQyb3FE7fyKCPA5/Lvxa1Y2Hnv/928bIgBzFZBsnKc6YzTbS7/P95+wKcII
huIM+2gj3V5bmvy/V0mjuipbHq+t4VKf5WHYM5XmUMNpECbBMLt2i3ba2IRrJ8SlOnsk4G+jPX8f
nyIe5vc86H40H07CmBYRNy6yJg9h78Hy22ODWQ+nyneFXeHyZmvfLxKa6R6ebwYUhzbGYJsdpijt
8CGzk0f5xLiRqlEcKdSNX7DSuCFLQTYUQBA63G8Tmg2MyMCCGYIDzKzrWzFZ/fHMAr+pf2+RKsnA
NrDX9VNYw+T4dDvwMWstDhOQnddHG1/FlSIWURcBpJlBzJUnPEnGabXg65VhjsTDZA3YI9RIj1u6
qbX7WYSOmZkzVeARnOETCt1GhQHb2I1PzXlLpvPzxiZLfbUYBDBRkXEByWs1ZMfnab8lDF/70/cw
9W25dQOcfZISf1qQHwVyGwJLSEEBOVbRRr365w1K1EUYqAW5l5kJF6Cc3V8CMFVUKLJqjGbrUrDx
7V1R5hF1EQWmuUgYnK/w8HMTYL2+fIsyXUGN1BMA4KcHDgeMFrihEEa+GDuu//KqARpyDK78Vrdu
pdZBljppONcK88jhN8BMClghGBHJmQ/ZowzeXaqN7E0xSuYGs3Yjmey+e1aoIwEsku8Va0C7HWef
as/4gE/92QjA95v/38ybLLXSNIhhtjHiB80Pg8HsygNvxmebs0VRwzzFRgFi7dEr903xbQE1kcTE
7IgjU0efxNJt6I6FSU8HnuAsvdYK1UjvxFGJ852RoH8Z8V6pOJTZydOVfStGLU63tJIrzBKylE0z
hSyHvIoagTjypz5srPglhi2iKkvOIFqxMO4TYR8LsHDRJCQVyQ10v5xz2Q5HiX3OAi2wC4poY02u
bKylUrqvykgNavwYhhZ632HciQfmXMZANVCc0YZo5+cMHaah/z58nFbh+hEhxFWyM89od4mXOkKt
Z+NT8HNOS5T7v397t/2cAvdd4R6KHtNIHKzTQceNxK0O2j0E/LBAl6JhmCHBHfH+ocEMpl35szbs
hMOgY+DShMwF5Y/fN8JKeFYWEYhRoRzNFVxmsPo3kKW1+3gC6281tFZyc7KUBUM7OhBYjaILACDX
KXygenZMPcmQn/O34Yl/lkFgAN4p3HN6BntKuBIZsNPYbA6trYFFTzjmqqzoh/vtQRaSTi6w7GqU
G1Wy0Z5ZCeBL94MMdnswhb3fHoaD6wPSAV1B63ljm6xUKshSDtvOIdwgGaT5SorgoI23wlIegH43
lVHrjdmD6eCVooQpnjPn9/WwMoNJloYI/RzNZXk/L/OjoSAwOJxTMloGbkyiTejR8E6TGBJ84Oz0
BAvc5kA3rryiscPY5b8bCqaubFzyuPL0gXm7rDFgYSOhW2yGNjlmFqMnN3BDcKfqPr2mmM1H6mVu
pSkrkzxEXkQLNQ5VmmKyHO2q8BU+gt5sET1AgHwIncCgL6lN9/0e4lIDwzvFhTnPjQYK9j7ZSVbp
9PBt0qLPjXdwX50/7P2lnDaMVBLxAiLXqBdGYQ27+dxa8KWzW2+LJLX6nhe5TcMRGFOK0O7lB/W5
gE1UrA8+tuItMGoduGQ/sESTWMADiVA/bWyXlZi5FNHyxdyyCWyZfCXm/zIdRHsKBWoYZra/P7mV
7S4vUh2Kin9USnhw6jHCMGbrb0kd1xIYeRFI0hEc2ITgwFb4/BuK4NgZT92HYKFeVvnDqd7Hj1ii
ZmzDXMXnGyeL9cwTX3ifbjy6lQMWzKf+3R5yDUrwlyC4AbznDbRg2FZg+gAmzHCV0adPBcZ4WwX5
lfoCWeppaTvXUSOiczJARAvnTL2C6v4Pe4LjNBydUef6ACm7fRq90ZM267L3pffDsl+KbCeZYQN6
X5Ldc36rMcaBdPRDMmCa7HYmu0utzbHa+zP76UqLUDNUAjfXExQP/YUBr0GTbZjRW8W+RpjbOHuv
3cwinvQKHbg57tCLVfLeUXi4ILZp3Wx8ttfOodIi+1BqCQgRDusxfAN4jjEHHVijUH/ktlQba+F4
KXyF2wuN+r5mfZhlX9B+Ta7jX3KDlAc2BXGM0WvMEnIn6sF31oBNNTWK/aZnzkp2vpTEpiT5v3qo
GYcAr7Fm+ZjbqlkARJBacmI2Rr2xrVYihrSIGC03JdlMegiVUAyf2Vaj0kHpORhpbmHQVjKspfpV
TuQmpPy9dR5YgHY3jEEj8G1zSHmYQm/ACUo2TpOri2IRIijMhOZORviTx4cpNoLmDV59ugwAfh++
MM/M9BxvsU1XEp//EbAGqpiREALWIjYETJpWbpf/6VVrkq2pzYz/FM6XZGuSc4rIBvAkD+C59iYl
Va5nUwIsSTNGvVbl6qD9fqG1eLfUrw4RH4Rc1c9+pCcj9LhpAoeT5ywwemgJcwPob0MA2amstbJw
yWwMw0vRRIawtdvWPsdLPausKG0mJ8PsD4E3ljs4KWoFkFeFyWJQENBfOFLPYMl78eTmgUs/EPb7
8DPP/CpnN5bPl2Dqh6i41LwGnZyr4PIDV9tcMSeocVVijPMLK5uR4CeTOQfgNCrzoa8OafdK6wBJ
A9G58jmHCWxd6kNWP45ToRMWk5twlK6ofEkyRwCZWZ1Cs+lrMxdqPQ8cVDoAb81wJLMlwIa5fMdX
lZknbyM6UQUPUigL0/VrK/+hvfUfX/Ei4YlZIa6nFE+Y2QUe/7e4Ql3hyTq1skPjcOfyWqTaQ/K4
cbWVXb907IvVseCKAd4fvR46LAhOo4m+rxXeOT5gXEZvqPUC8Q2qtbaxWVaAamSpuC25QOFgQAVM
Mqa/+WvbopJUFEc+BOApe2wlzGiEJyKC8TNfi0S04S6sSUVqZnHhS/J8rOsrsCQwKsAWAJBYksxQ
gFohgon1pIP/1lOjIqU2cAUcESZNjkzSHyjMnn9/ZF+h46flt0ixFDntZlkY4QEUdMBNoJ0yE2sW
nTSRUYm4KgNIlS32JUo0PU9tPvqTMoeqbP4ADq6F2cecvvUlZ9PwU8meCg4FLXckjNYQp0uemOTY
gw4OZrT6EKR2iqp+DJKFmIy7HLtcAtu7hXIqyIyae5LQyGHF4khKu6oYjWFhlvoJyokOf16Djxgt
L56nJtsPjJ2pZgujDIo/ByKOKhR7WVV0uTEljPCO5UaLdEWahJf0b/LHxHKddiJgyCxqAZzBXDin
MFCwvdVuBMEas9HUXInqSx1yAqv1vhYJ9RUo0QlA1FoIG4ywxGg2varDy+9vemVYlZD75b+VTmIs
qGwUwcUejHEP3xTVSv82NsSbosPb+Pa2GvqDM6fovZ348vPAmXC0EmWN18ux0ng/RfHSujB366PW
GSK9b1HMBEdjOHQghigbC3Lto7AUMfccR+ANgQ2FgJwW70Cx78hxNtk7iih9lvWuwyA8hkx0LjG2
Dhor815kKWEWA6ljwylhURKuIJRvz2RGcwGzftIxfqoUI6yOM3cdq4++tdhzHehU0SblmXCT1nbl
E4/ZRIx+ffTBbAjoWrGxNYx7SvUoM3IU/cR9EkkbJ/a1I8lSEp3wmIdmBKSIXAu/89lSEzwTgNKA
WeDMNnxRMbUPpXTzwtZbJZG1FbqI4rCBrqaUxSWBBrtkVuhKTnvaOp6unfKWSuiEFm1a3PX9AyYT
bJy++YNY4Qm7wzu5okwOCD6Yiju6E6/qufg7XJpMn08c0ON2udvqcq1VjckiJ6WSoJZZe9/sZ8lL
XuA1ZCd7zuWM1Bt22THfo/LBAIuZ/yH4Kb/vSZH/WmE/xN//0VErBLIOWP76UZ5cCaueWfpcMel7
MfRneP12MlQhEadxKVRFMxgFXP8scJdYDL0mbo2mLfZlHRo8omBxpsFJia2yOQ/lQyLCR69I9Rpt
B1gnwnReNcJpOgVAj8LG/k8U9F4X0kMj5o5SojufVHD/SQDs5YFpTlskQA0Om2qg5zVsKONmNwcd
qjCjGWahOYJ5mUWmEGBGlu0uDKdSrVEl4EdKS+U5o56IAf8ATeHdIvezvt6P6kONKUmBdaFpM7tC
iTDzduQCs5sUneHf8MkzumC0eqV862OXFQedw+2KykuSEEhy4DnBakH/npdwgcmyF6pWeiH/DVvV
UaZWT2e+NvC5STurmp7Y3GI61NRLpUn0LAQWIR1ijaeniGS5JnDVIczhoqvQETqneKysuUvNrp88
JEtK48IuyyOi9BqE2Q6+nU9DkhlqWjzCf9euCHmJ1Eyf2vw9msZjN0Uup9p9BRJoV7BO16kaJgX4
NvGruAFIiWAXUj4pQFAicdFrbQnvdwEuzsUMPwcgrviXNLVz3kvCP2XbGwQEIFYhWpQoiL6FJg+Y
cSUDRjn6iu3O9Si9topwUBs1sRu5l3JTzqXkY8j5+r0v6xxYlhoOEYU64QmCpgVTJ2YqjBDuii4T
wtEjr1tZw1Ok2tDI+C8HXjIpGTRRQPDChLxZqKBCM81zJDXhs1gWT0n+2mXd4IupaHOTaJRDqjgZ
oa9cSzOnFMT2OYqApldJ8Xcua3seW4CTzaR7CKLj2D820jGKWh0+2YDS0w6c5MGBlwAyermITlGj
p4FqCqGdcnoSeLTIYRGRw2JRUXt0aNwmgmHrOa0pZrT+BETj45OAOdxol4Runjhd5U3NsUUqHKWB
LvSVEQD3NGlg5kWjxnYGaK1YuhHisGTkjD3BW6CLfdL7LNV7cgaQOiMODqIAwCnMZZj8qIWkBXbL
jY4CtmzCyVfQg/TGznt4bOQjVJINazScFjB0l7H1PgA0JEcfBSi0kzJHFxWGjRSTHGV1GNOHCutW
fqYsLMZquHg+iErvl81nXn9O2HOkgakI/1ZNWCTCcGm7yFZS8oR2HUarZBxJmMmISQK5HxuBX93r
OKXrEfY4V10LcpqDaznypSsX7BGwkWPWcPuGb8waLl8u7cKnnlOsUEI9cb6k3CHHRNg0vs5pucNt
0BG9SQbgnvYW1LM+qN2OsiFYE6o3CoHqdgX/IFBygaetcFWCsXVyWOEykcEIU7YTExQlsHmrvIBh
UwGQFZYGQQOrAesp0aqS1Un2JNSRMdHkCvr2SPHOI1jT1rJV1odhnmtdgd27LJj5kJtTCqOVxsqn
+WmoMdkNq7dBZZCLalN46F8yKuGh5sdhhIcuA55UNKBUHgOlAWsYJkQjqzMZLBUxiy0czzBtCSOd
8TpxidXIs1GKgl7KLV4SW7tcbRS8yd6HpEB9Kf2CKUKAufeMbAyoqrCAaptwjTLuf4fAFXLyCxGQ
aF61k1hUrZptS0eIQO9Qpeqlrsip4mng5+HDOB77+rNLGjiXo/1op/VVwVuXYlSLOgOCfeyOXCp1
uWf1VthJjBMrRWAU/WEGm1yJa5+JMjdHsT9k01xvYvUawFzYGPA1FBjpge9aILSZ1MMDHu0626Py
pIZm32mNLyOyHVmUruXT0AHvjJGfKDuz8K/PXjFerKgPcFxhh3dJDUSNgVzjNVNtljpwHsGYbiLp
XaZz7/g/69lNOr2CIYmiwSKeg5QRDQFBG0Byl+LDCP+i0mdnLcwvJXeKwbwqzA4HmLC2FG7XBWdm
/hvlmG0rPrgc3At4hsigsKd9+Dg0kcMkmStF2SMs20FaT0vebnMvQqOjbnNbGSLZEjC+JqpwAJ4k
u8X3qhd4eF6kets3k54CQwssp4hPmogoeEc57kLhikgeU9gpUSCLXkW0EkJxp+J8RYoR7Aa50kXR
idi504uywhXCrtvXhRy/cw9NbE2iGWQYkpN0/t6ehd4ytwVZtjFFBcDtJOucFGtYPGbYEp0poUCJ
McATnkaRN2a50xgFVoryvoVBkRIiiM5u/jebAUXBvMSlguNBCri320mp3pXwqEuK8YW0/XHqQEsH
kBylD2oWmQ8ruZQHrgxOdoPZc14lmExk1gJ6xqDadLiuourRGHfAyeCpvcXpoQWpO8WxaMTw4r6Y
XSHFWZJ8CixG9IlBy0PCPuYzo5WoBHSeLJlcixZL8wh0lC22fkiMMMJAXd2fxfJQDWYLZBdBIQDG
qDlssbqH+TxA4JN0F8wwFkED57zCBKVbkc0+hskIeaQU8aiYLAkz2y3f6x2dYFht9OyrkvyR4f/Q
4RhjxZ+9giCBEdQScQqCF4hmAYjn3FIVdJ63OM5Um2sTPoqlJ9xDhSYN+7LYoRsV5geJmg24v6hQ
E62U9apCnHthpod8vpY4tJDeGAKXxzBYbxedo8L5EzW+5zncof9IsDnm6A3uW5bCq74q1XtkefDt
HVHJl7nO7OsccSihl4qKbog3WoXskeAUmlVx5yewOyqaBu0otOd0Us+mOk9eAmqHGbItPjE0PcKf
XSu4yEwk6U15jRozLmYs2kQXJN4J22wHFJU33B8+KrrKmFo9HELrGaT30hoQ6Cu8C1RuumnyALzQ
ubo3CnrI0KUfavnUdLraeVnUGfxU27QfCr1ual9EHUCCkzYR6mPd+TzzEAjZruXfYCBd0ABj7d1w
EmLmhJETvQYgFJTJay+jpsR4EgP70xqIyWnkNDLpiZLsx6kWEJ4KCR6dZbPrebnU1Zkis+IcPnzu
ZZSMeiIjqWJbJHtIyiJetmg+5e/zgA9+IgtGklsQL4MTr5Y2CSWLkh4UptboZ0HrUf1H0ZLdyxX2
b+riIyATTF+Xs0eoYvEFjpW8ZEf1eJzGZ/SLtZq0Ogt2YJOPBg8PRloSPRJ9NROhyy7oTp1r2BOD
xYEPWyw9VGNrYSIR/pFwk0UtQGVy2Cez0XMRyDYTvLEoGaDaps2qp8pnuJzaasjD+PS+mDEIFBRE
U85NY4t54FWq8pcKoWAMCXPKCzeo2DcugX9VjFctDrXNVyOeGCrzjx3aTrOtPEBILoqKpso7CL5r
ZCFz80rpZKsN+EjDLVdfefbWzTdCkdaZVXaeYQfAdRaFfw9Q04EbgVmJVEDnpeQy8sLngMEonYWB
BrhvPVRp+bGOq305qLwmFIwrVVixTOPIg8WXNpsnH0SuzUjtgNC9txXLGebxMGdtCskcMynRMHY+
wWcq3NVFPvqj1MJMsOgiN6KTN8DQR8MU7GUoub3U0cgR2OGlxDfcwdCiapfNGzcnZpGon9MEj9Uy
0QfplkhI3yHZR509PsHaHaacXP6eJjiYDDlMA0egUobaaDPIt2jvIZt164DZFVziRFVgw2b0Bnzf
jhDGpiNSnKGI/woqzFBCePSJMLWXlVeWykjSsOwkuLAjWkIlURYHfJx3AtTFbePPyWusvrAiQsVB
TtVIS7HhiwGmnoD2p2aFIlMrtiZTI5QME/g0aHfv2nmCvTNGsbRY7SN/6hSnCYRjJTe+iKZbWOW7
eVKB68JhoAmsLEyMkivw+CrWIV35f0g6j+XWkSWIfhEiYBpuSzh6UqIctUFIVxK89/j6dzhvNRMz
14gguqsqMysTonxdjnNU+MmaOPryLgvjs54Z05TyUCgcKBDXVP9Nu3tMh9QXNXHqbAJ4ja5769Bd
1KR3ZM2P1e8OrtfSypukPNe4jrTTK5mox0Lk17mP2DSw+JOI0zkP/A1qtxBjki80bdp711b3RbO3
VZe9lfH0poLPzOq1GY5zGf+SDEJmKIlxZIuNS0hdhL8pJHxpNmH9EpEoqvAG3npyrTgLmZfVZ27Y
qvLU7pBBQiv+YgdFfrMZB+g1HmdX1PveVrdKSeYb1b+ZeEtIEH8xh2bXJFy7je4uEspQ5WuSX4zF
HVI2h4Tyq+bDhz798BK6zGPcH05YFF4bp26YzW7Y/DNM4sa132r0VrM5LjRy3ZQcFU3eSP2vYUkb
hVTq8lWznorELUxcuIG6K/wbZrBUrbxrenq1Q4VIDynbLayTNMbCHQeFOlWuanyscb5frOq1SVAP
dMVWlZ1CxtCaJZpcd017b9Inav/SyOVu7bNPYfKQnIQ1jJQnN2zrxBPJS8haavkRa66F84UsHS15
W3xDMLa6ExH2U94n7UO3dnQJ6xxkHUiGsk8msj26eG/avt5QqRlTDvo8XNfJOkU4TbBvJHelK0H3
9j0tLYapo+GM2ED1GZ6p9ET9z7ySnETchfYRLkGKb3zLnnVSRJ6ankXzZbC+ZI0pgZKMdqMvG6cM
5BYTTHLa+sxvzL1Rnbk9WyrMmB41fOnkJxVjyZnzU/euJRNEQsajsFzb+ozwomlJxlZ3Ohxk+LW8
xggTmof/cKH65vo2s9LX5U4P6EQKgLKrOVDNOdR8PTxZNjllDpNOTcfXS+5gnnut4C465D1ut6t9
tuiCRdZ4CkZKAMJDm7lKNhBgxpVNl90V0S5i4tLszIuYFtSMYy3DqT0vJaBv79ZLdMIhLuh6Joq5
30t97NsKnpnJA0hICBdqvKj/DUljTfLFb8aKO67aJG0wRkGr5zhBvrYCc5qgUDwzD/kQ7SHNI7dK
NXrjxDXk+TJV5k6P4NuF9iNHuDgV7ZbSfpUm4Uu5H+KwOH+E7G+0Zb5bZE8z9lXxZ3L1zCVjh6cA
l4bpTkVZubHYd4bJ2Q3Npyl2I+L6avnq6qtg66PcwC/1pM5xA+Qbuu9s9PJlU/4SYbRpKuOt6HZq
fO6lD9K9A2kipMJiux4XNp6+1bvk31r2ScnpjMKDTakdK5bU0roCJ6v05OdhDcm0bJrDU1xN011v
5PkuwqYDqrQGsZekytemOUjL3gOfaJw4znyDdOiwZ/JV2ZVOqz+LsxaVLYbsk9jn7byfoiRQbTKR
jPW6KiobU5nfL+OuVNqf1TCSEy3wiy1H5RapiYPV0Uuv1c9NMf1FEYObwIcgDGMz6OPyubbYnwot
+1lebGMzGzHTyxKS/is9VeridMRR87lceRm+rXyMgyhU/iRL8aoh/Fmm56w5r51Tf2rNPzjCgdUP
Zp7B1XIn/2fgzJWOrbcMjwbO7A/Vu6SSU4GNG95uVvAgWywmMnGqExb8PFMiNM9Vps1Sesrs99VX
lfDTb4TyIrpNXjuxeKwn7DixovKSfG8pvt5FTtj6ZAoBMSzFB/6UNIIlkl+3lw8KiF3dEAa/IynM
tq9FhTXkn/GtXMSbdpcWn3BvJVAGVzHcuvPz5Dakp0HvHJhj/dpTrPXIBaxgkxVf7DgOsurc8l9z
Pt4M2rbp8tOQ7kqsN0enTIMGx0v7oqWBQXg2ouLS9BpihpiCo71Eo1O9Grgxhc9jo3pDsRmzf4nh
h6jOlZ04aSgRqxWbwm8zzTZ5COX51rC11m1T7VAU9S41AkLgWXWd+u94cNVkF6a/UvwVri9R/2/M
1l2t+C02TrXL6FcCE0YtJsEbkny7xrPrS2WuXKfI2SIwsGxPI7fWlZ9aX/aYnnMdT2GDX8bx0Ak6
qMkZFqUzp7wa2S67aXXEBPrcpB61ZEldtcQ7Ko1PqImDpouPwjoaF70+4php4UCDbKZ27X/S2DBl
e5H5VoBMlJdu3CkrifAZVD1+W43BHH5o0z1tgsS+u0zOAUuV9mth72r9I1ZYQMynZ0P8MzHoTQGY
CKmfuMzKD9GSiSkZnmiORenG8k+nYvdbftvo54q/erzqsP8au+WVh0OmogNwnNTiDs7Ux5ew3jX6
rcxOrX6scApFAl7gFIq4SZY8it7S7hR1R0OwVj9l6OXklueFawLa9R52qBsVrCqd+8caIo7w8Wi4
8R8lKSSacBavZSe4Zv1BAmghu3k40Y7UbJn9o8dzm3qr4GX2XlQb65ui0r1Vv3rjR81LbuwE/qPk
3JPw0bPZgaVxr9njJSyqJ5JfN1rNwySoXn62w4Dgz9h65bOY1VN5E/FbNF/wGpbW11ajs4kTJ03K
c90zxzNUG3GBlGkIDJkPt57C91JaWZkmvEXfCUzWshrk5pDbeWCWKScebz3bVeKrtBd4SJc4hx+L
pnozqJI5TZgaM8zmb3p1jZZNVTyFPa/8yWCcKQXfAJJAWWD/TF7p4kTWdclu9rrS9p1g1sf2glxt
Y5rHpbqW2msTnnUa2goWLPe10B3VbZEfEvasBw3wMPPBrdJy1z1X3IOYM3cqryxzza0ufdP4HNZ9
IYHxBs1nl20nFn/NL43sN5miydrg/MnnMuNgkok5U/6VYgu4ucmrvZ74uJcQHmib/vDLKZNsrxdb
GNCJDmS9JuZrXf4O+ZfRdE/g7agQtO5Y947I+O4++FnL9D5r7aZpoQzNZ8SiNl9fZ8vbGCyirp7m
4r4k5xVrjeijK6NNoT2lYVAyj0cb034VswvsZp/TFhxMC7RyhzrLMbmpRgYxQKCc5ELzXWkOBrKj
LD6MtLLcI4bTdrzvx5S6PxiM8wp3yiq5QEO0FG25owNiWE44j6Tq8S6EMxvVG5zZQb1sFtlsP6TW
RV+i+jflH13rCHaKcG+xL2VVOlj0GmAlyqGrwFGMCyKGsSStLzDTK7NTqVI2jXxjam8WbUXoVKsj
o4jtnhpMGAuKx1+mX7XqWuSOEQWR9qPbuasbL1nk5OkuboNBbCE5KMOj6UzEOdSv+AanOX5f0mkp
bx0Z5PV5SK9x966XALiHTpq8kZ2BNP+c7Z0m/9HRNVLkGHQpKn1MfMhWVtgyV5rR4DhNQyrGpuSd
p3uR6Uc2cWvtplDc+iqCP+Hz4XBCvpm+6X6mastJqWM3bQMr3bYtzctLRzBcF/2GxsEI9ysi2Ng1
82D8aVJaNayPWNPXvfhtJr94dtXuwt4wvWDHgKe+2CDuR434aIsRBXBJ5iwnlMDAACWR0l0T5W7e
vmUGKfIFhMchHWgazZ3Ufa2W6RjJvsAosKsc2dyWSJxJ2lApp4F5zmZPqG/rr5a8q0TRSwy/7yFr
8tzLRunIBd8+wYhuVLomN1ZxQkoi6T8dcOvLIiyw7U2BaXzLPZoTKNz7EguTpMTCCMw/s/D6A27k
i4IECHjxhQpkhli/qVvV+JfNH+21orDE2wTDE9q08NfI3yeUwEBZOVetcLQ+dNHojAbtObAj+Mdm
6nYLakndvEfaqRNYzWT+FPOQ5ld1OvAm5A0YoaOxjte4dneWe6SdgL2uKt4TwAfzOs4utkkac6Ty
JsF3C5BkqTHccQYSQ4xhbszmtwrPE7bS9k7cDfCcmLZ5u1iXisDIYWNY+A68TVLlonvcrMvPAw+8
I/s15aM8P81Iihj96ypYOq9OfXlyKskNO6/rd9hWy8mnNe6ytHTnCSZMHp60MdysphVEET7z3VM5
c8IYP3WSDVDpXdL6ORq9tt420759bcgCxmH+j9kzRAop3iPUipYX3gYE5Xfzb8jcWHEqGYf6rWpv
2PKxpu247+EPBk+lRv9q6V75LQTO/bjwRaHwhujT6j9m5Um8aNgQqONT96EtQcVPpHnrsgJVPpeR
sqUHIYrTYYoPk89Vkx0NyRbmCXpp7ijJ4DJMCzyHIHtAdly9l0j/UhJuSq8vDoD1tvobR27efSd5
ANJKsrg1vyrSoWvdbN6GcsDAZ/yJzHTaeyp+6uELkJeo7U36qdJS37LS4iWrH5oGrQoKkPf8HM7N
rjVO8NibfDkKqq40gML6tQY+OBNN+jXgAGA9yX9V9cwokRtbEVWbZj7oFWV6Zm7dmdm/RvnR9OcH
/o+DEjebWlz/A5Yer5zYpMck3mIdYzt6tYUfQMUlAwzF67eR7mQiDeXXnK984jevLEhnN/DmDVyr
Gd7kG7xJR8ihMQfN/Krnt5R3Kq5x4cbjdXoWu74+11pgLm44+6AlCMIIA8C9ukDdyCzD6cIYKGjl
XaP4vG/m/DlQFqJjr3tm6AxRENalSzJ0Nd3WGMuDg93cgIqnf0PUONWHEDe+drlzcyy+jWBsfaDq
iZWH79U4pCGxBgZYwuA0NDVSw7e2vOnQM8lbJ/2uraPy4pgLvMfhEUQgHjo2x44KR6s9W6ncofjB
7cGMvPS6tu+aAF9RqIRY739gsiZlW7roevFG9FIS5T9oBRIAgvrab1Ksbf2Q60GabXPFseldicix
sOXqA8vijvZzRl9uIeLmpWKbDQFH0yh8EG6JFEPgpNyX7bf4a+mZ1Au4KdUZ461unhVkfuqpb7a2
+m/iP6670dzV2aaU3sP6tf4q1XAfpq8wJ4+hxx4Q6bf4Y3Uf3UkA6bez5mj5U2sclJFirrC2/GqH
73OMKKRy+BLo1RQa7VV3UygxbuKOztmAIR838vgwe0/crELbzT/tlY6qfhFzcZgNhjbhT7xbGWuo
G+nFYNmh+BWacq8Udm9zsLwZIoPtqlbVqByHpXR7oz6Z/y/vJDZUJEAt0+TEpDRV1Zcg/4DNFePJ
bNQPCQBiI+nDg8OuCqdrYe0pQxbIs15koESk1UTdS6s1+26Jd2pZOcZQb9s6/JPT+tMerW9JTYIG
anmTGYkjuq2RZX4xCc+0PNUYKSybMvIF0+wVIRMC0o2luFX8o8bfKmoE9RBaASM4KbqttlPqwwOG
i13Z+IOyL35sSdsmGm7V7OxVl+Y2NJE3LH/DqLkoUDoKF5jzVvAny5qnrNoQzH0TO/ie+aPutYq/
Wn4J1aIPyd9s7FWok9ka7qXwGMabzhHWdMoazIv78bD0HOICTExlvQaQWk3O1bPd3SNd9tMJP7Qm
8yMzewIC8LPhEd+lPo/jY7AHqJ0J0q7bR58s44tPCZrb2Ysartd6PYGphet4V6xboqVPVbhL+dW6
Lj0L6YYpZ5tRJnCIv8bxibo5Lf5q02Md9b9o+p1QWkcgABsafCwoTFcRhwnpokYyQER6gMNV+2h6
YYb7B/qwAHz31ynaluN+AYmFrIJK0KInu4S/gOfZ6cphNYDcVa/OuAXXfbUAE+3WFTbuRBVOBscy
fDHfSoyq201oeBULmiEpJsEod7tqOVc/JpqrzByvgMugFON4lYa99Lz2R+Is2KEczbtuRTxdN1eD
wtzadYS24dfAKqW6qLdZ2xUZpnc7Qu42GbHw3Hrj4DNwi/ZF2M+oXfBhRk4gqTeVV58+me9oEu4c
HVK6DJkGAb8WCw8yCKMIIynSs0d+IeB1952b92HamupuwamIuK75Z0QTWEDgXUbucjHQrRVeBk0c
zhh1a/G2Gy9F+mYbp2U6Z7CsAL36XvTo7QB3m0d899z4+ZCA9n9gjQN7cqPJo0VRMDZ8HZdLo9z6
P/snT4zNkHhG+K+eAbCS5DYbw12hMiz85iF+r+qvHCWYPR3G/3J/p8SHFNV6V2K9qx8d69iMCq3E
PaN7pI3MffA7bd7YW5ukqvCSZ0Fe3uzx2I6elF9kuOUhOxBcbGnW+/LRgHr+ysza4J5B/VOFv7rl
ZDZDP1rlTHZ47rJ+XmdX53nPDpazhrMIGlenfEsm0pKUwouTe92c5G+LXzNk3lz8hNXbgBWqyK6M
gJCQsEdCnNYqdXtB/WRjsFP2UdUdRAsHiCMRFGMh79aRSQLkGKjP5yz39E4nI3/LVuh05CwD4oC8
8wWPN3/H+mYWy6Ghj1MN1+6Pq3LJG2eecEsOMNrwxSE0H9ndwlua+yzD8ztC+10ecgoUNbbH9KEh
W2loNh7zTabSWKAiyZ0KxI+WAaWPzaJveu9eFEaT2um17bx62rN9Hdu35j21Hd4HQFDACiWC3JL+
8vITV7K68O17SaOpfLTALFG6lUvbXcpNhEK2cDVzU8eyq16TEjrcffRu92Xxw3DLJpBsfTcEiV9A
z1mxhim62JSDSuGhT4Ho9/XARGMTmqEemuGbldyjiVm2WH0JGnP9DkfUEuXLdJceTjD9UUKl0dYE
avZ+wqUh72ZGpWrFIe8UaahiH3UGVkGtvXA4rdE5W+5N8hHFni1/ylB0iXg3MjvQj7PszQbc4yEH
gbehf0i8kBPj1Vbk76GQDlFDpQlxSHyzwPal+sNIuWbdePhScA8fv/CajzOXWaNEZWgdFx2LK4Mv
B6G++J3DfZFKgQx/HYc7eeIBpbdhbHy7yILGhMOBuFsvNVq6CAIUIfZ4rEPuicg1ONp19S+NzwnI
dBQ5LSKSqN1abeEspLMxMMTtty69aMWEOGhCk8+6JyckMmnekT6WsZ+uJT0EuLZBlWoMz8wmb9HR
4+QRwIOWXfp82tSKeRpg9DFGlhxNfRqiGxGTcN2RjUBqQ789mi3jffYc1zgCjLneooECMVHrbWYQ
bmMxhRe5HzMrwjyDmPTvVv1lKQHvJcM4kKI0ndrqK7d5JxIAF7pTK67OiqU6pfUkde7jUY9Por8U
/IVR/sWfZqbIGK2nXPyENTbT76mMPF9hAFdfJPLjY92f1x6bI4Zd+uQQVThXRbFV/lRAezv2QUaa
ZUUOGarCLY13ibx1+1BzFa5flf3dRdHjtxx4/1NUMUbEmHASJn134qjieZpjlF/FnZJtKcCJprEZ
kWgXZvbZGUCo+YynzTs4CGs6CMggBj7k7ljGfx08/MK0O/6tonP/E6pcVv08QK1HzGgNd6JsWR8V
LVHSfox5ttcsNFlxulf5wSPLPBCLeShm5TbgSTDtS/ESZleBljEK3+Ru6tzVVi5DP4Zeqz66zeoe
52lQHKT5bivg1wjdnIGPMrwl9rOqjv6c77sVnip8KiMQJe2pj/aVCnP4rEhb3fJWO3SN8betvBh2
xTB3onDodvVyl0iviTrSaf8zqm8BxJT0O11At2zSlsTJEuQ9w0q1eO6n/pwW6nMuwKqJL4uLvY6N
YvFPtMgl+kWGdSbOvly/po5CGts3/J85c3P7bczJq2TDtder7pfKCP+E8lFrq10zcML7QedeM/8N
PUgJFViZJGs7ZNZXGC97cvpeomE/q68msuKKFYKkedel6KkD1G4ZMBJTGk8J7D5wmiU7ZQKxm9G0
+Lomx36t6s+mESU3TSAQaiJ6+nKtdsKObpVJ6o1AOFr9U6PMU3VtJzWoGYv1fZUfEBBXTiSTuq6e
8xgmFyGUCB/KQOZGYbfvhU2UnmSNezGN7ALgq7YRpbod7Dh0mtTMnEFuxiDuxXfUmpEPE4pqYYlP
VoiARGgj2aEK3X15CSW/z7dCsdlvc9k7mLTpTaK+h/p1GV8YP9v0YFvsTjSJW6JIKr91Q7gmCQLr
Rm8ZpzJc6C02YZw2+kukZ410H4ZQVmVsbXoi2wgSTkHYkCnsmM29RkxgUz3nlnRoFGlyLEnzdHw5
VA6q7Vr9bdATVym3i/alW/BfapD3vA3qVzsz4heoKeoSrgTO0noQdNj3VppjYmS01s25jet3w1Bu
EXUz6lUPMbvYp4p+GTHeBCZY6GItICwy3WmDt4kBV6DdRYxHZRyPu7YrjuM0CFitELYLZ97YCppG
5stkYc4xrSJ0QqkTm7YRihdHPG/ThiYZ1HRxIXhOXdleC9V2LG4Raa7PWvdpp4ScYzTSjENF9JHu
zjY6VF2rf3TpaFbFLokGduOGBHy/COTwoo9+SnyIzVqWRiT1Il00CydYnALKc6rRODt0kaayJb1B
o1rM0Yk9pYSucyleF2Mvtb5q7ys9iObbaB0EaaasB3Da+rp/4rWO/J6kC+gssYLVpxJ4pIYGTEGa
pXjprIH7K+Yrq+qU+RKTpmT97OZ2D77CNFr1TtG+1MRNREw3F+htyTyI+NnQvQ6ric61E3AmiN6E
yjIwWeTrlgnAZkGKlVbL8gY2GjQP+YNfEdY1LKarRXzcehc11m5YYn9AgTCoDJbNWzx5zTBsm1zb
NaIXcG+0TCmaQ0TP3L9vzXMFnDpY/0zubZrffvzKexvDGu1etz8AZ2FbnvsoOSvVNlen42r/Cguw
u2BCadX9onf+YvAcamlnxd+aIO1Eclk/wy1qnytd7dil/CXbAZGPblsjf7Hb8KstG5Jn0hARCWq8
WRGuVBlfiamsdD4EA3bDe6/IWzWNb0uYOWFjkXYnHD1MUEJUEjrcsVuCrjWx+5yrwf4Z21r2Bnmx
XEmJEk/Rw1+lQo/KodaGjkDJukc2nMoEFRS6VvE/oA/imkq+FjKSzo4oLTOyD0iwNRcGkNPRDYWf
pel2aOxDPM8weaTGoGKaIOSrOQIbq/XZibvKB2qrKoHkbAS+scYyPaRzAy4VXxuW2hrgkSErTxJk
nDYq2xUl4jxU90mx/cTKLshzz1mSPoWPBUUN3GmgvV/ZWylQ3RiGIXvyUA6+UT8UYudZP8gitZ5X
pJ3VZNh++RDtonN3phh/+TDeGeNmtYqtjdRfp6ESTCcpu0kVKgXt1nPkG+ilsGhp2XrZM8avcf0U
zVZl7tSQk7UobWLaE3b0JDcynjv1PJs2vU7tkmwdqvpG7fkR/7oa67/QOGYoEFoa5dKkSze+Mqlh
gpEMdy7eyzp7VazFuCzQ3GAJOaP5Q72tZJqbjxezvhrxm9SCUu/lsnocuDLBd7IwvmuDF037QNPi
DxnraDIK4lhr/mqk/JkzWh9JFAVaAlnRgMJlsrCdpbd25O0QWfTX4QnTzfQ49g0JRztexvInC7/j
EbiTI2wtv4gMJjrsImUfvwelWGTFaw1/HfyO7Qj5OorADJ9C5ayFfXzN2NzUUCHe9Hn9Sepx2qfd
m5UHfW786kVCPskY6MjFyPLzUcpX2sWYMNwfc4gVt6+drH9JDNUx8Ic1JydHjZtp/bZ/KO8wikYb
Mttofi0v6XMghmvVnJYYwRPqVUstYPkL14jbrRGjxPawtzMXIhB4uzYT5lKPpraEn5Bh9qStnUss
T35QfJGdIOFqUYHITN31Z4KzX6FwvQqvLafzOu2S8KBal05PnYgrJhvfxvYZ0glqeSogUn27BHlD
dGqzlutIiu6PMmUNhiYes89Rii8Z3bhoD7P0OUy2z6X9lIjGl6ZXoQmsVyd2EzS3zCT9SafXK3Lk
DGPHTZs/RYalb/t2xQOE9t+rwgHeVHnizx/V2EHERIPMoa2y/pgwiRXFeooUUgnBKTRAoH5MoVWX
i5UbDxWTEhTyNq++1gXHj1k47ao6inLvw2pvzzmfgy3Y7Ms00U7xG7sHHAgPqfwVAwJYtduYYPI9
uxqVlicuYPi6GKycgnTk694mv1pd3aKOIUgILSysaEJXwNibSr+FZaAgRd2I0D5Jgzjya/xhKgDs
LNmO9WIx3+0aa7zO8sJ2y9glNaaqENplDnEtesbPBkMUo1vAHDR/HP/ixrSeUQY0mzEuh+sQg+hz
7c/wWlGsLK4ss+dhA1SlR3lIG2esxZuJDIUFj8rQr3WpBQl7LvuWrWQWV6RyaxXkIEo03sNicWBX
RJSzGsbuw9Hpo67x/V3W92wdJcQbW6WXSwog6Eib9IEanWYikGpTWJtGTS+l5OUIRIYKgzlNY1w0
JZgF2WLrMW+36ighaZ3BAGnEngYpukVj7i6zZh37efmaJXBDTZdb11JRD1em/dwoZI7Z8zOIa9a+
t49JuVOjv8rGnj1RrhqNqKinzKls86p2sMr5RQ1fUKnnXpZ+NiR1zO9DS9Gsm1toPWkYWKMnHGQs
+K23OfsXMny1zXs83RUut9h66Y33WQfVVV5lQMP0oQh6TwVkscbf4/LanO2J3YEwbpqjuUAyhXqu
bM0kVr9CtlULiNNohZOrwtC1aa7k0dcew90AcR6ujQ2Sau6mNhNf/dp4k9qw0By+zMm41ULTLbJZ
eZGtn3CQHMqC3iTJGxIpAg0MBBmtVpsogifpu5UjNlDSr64rfqM1BiV7r9du16ThmwS8IA8vyQwk
GxsIbjo9z7axOascH1S9lewWvH4b7iFLNxUWAaKjMLa5/G+JSeezNHTF2r8isU6AF8NqydDJ9Cas
5SB94x7XKy5MMyjLP600IBh7LIlmZTjIc6xgFvyvmt6NgT0hMHkhbOpdFnRLsTVA8aLhq8IlfYhf
2MRC7o4KceRxcz1Mr8OENFTIJdNK6uogKuoKO2SKZNvTRoOgg01Nj0+Ttn7ZPEHL5kzytnXvTPk5
Ku3Poi5ooMEvjaWQ0BY8zB0QPQZF0b71Bu0dgFtqjCcMiVPJRzce9XNgshCFgllAiFhu2zLttOlD
pk62xCaWoDcgtAsN1YtuIP+uUz38APjlAmt+DbX+Hvlm0XEoMdJRzPayK0bGwCTSszScLfJcnI75
wl2ad3wdUbNokVNMoJy4JQ+sdSkD9yTDXFHpTwX/VLLV68d+N8iIQFbrQDzohrXiWUHU0lpO3idB
Ei7kGAPPSO9LxDfWKKfaPAJBntoR4NsyrkpUbZFPF9HUfszkyJZDxf4QajUcns2efy9hPxiWlzXA
nmnXtRwsHWvD+m8KAfKq2f4YshbqOWbqlthwLgwBLiNqn+WEGY/TM7L2ZtfltrVd7Qb4NRbHMgXt
oxeS3aiym5M2oDSzlBaxsbwPVZrhtHPTVGeqi3gLO3mkL2UTpdPRpsc2bKEIn4zJAEAy9bNkWjcz
axwlPFdLezTo6DUr9jsLsNhyuMYOmU2/AgEWde9NhjhlmreV0C6k6UHdvcJDLuxYBNP0qzbmoUht
T1h8w/Bf/H0voLttMW2jsdkl/FhKh4Z/fK2UydfTTy7+7VIVh8Q2t2EXMBzHw0l/DdHs1DXZ3qhW
ukpxQrDd1RwdZNj7OLyHLbcjLwrimjhZj3Wk+z3stphnoFjrtcYirpqIczGuBlJv1q2hnmWnWX8F
Sq0+HHZN+WkTYoT9w6NzmtDGlT/28C6J22D+oAOLk69IhkhBxza4ifQ14dMtDJuPCqLREpObLe5U
jyyRpajH4dyA+DNx1dJ7OF1pT6seDKvmFCO6kExf7qWbWrVbO9b8Fvt4Z3lwMdoc7ZjSA81CAb9U
21F6n5osMHCytZODOr/VLCOpI4FoQnaspHvQHIaSt04+SoCRj0M/cbGnGLYM/2x9irdCDXeZbn7G
BMOOTR7MpiBWnIW3ksWbAkGemhmozBAmGMohoQ8SLG+GXXTqxts0JUG9sPpn1HuNFQKWAj0MFR97
8IPgSUkjZCeyK1NsmJFH1ucr0DLGpEif9xlqDx2UrohvrfEtJTfZcNkvQr52X9Rvtf5nwssrDa6u
w70qV3ZA0+nfMlfs1tflXanS6/84O4/lyJFlTb/Ktd7jDDQCY/ecRWrBzKRmsTYwkkVCa42nnw/V
PXNZ6ErmWJv1poskRCA8wsP9F5mPiG2pVddKZz14g4x+QTzMM7vfS9E+s5GYK7GFE1uFqljAqXIc
B9fjMS0oiAXfCUKL7Ho/ACWxH++pHRNbrJ6pFa7dFPh5SCvzUGfXnnPHYcZLaQrvY3ekTa7yOlhW
RvBmUDht73rpgXzfz53rxqB11SEAILstYGun4rxBSZ7z/64KwYEbbXsjA0kdQNrafbOpOJwI4Ucz
VSRHNe8XgxHves9QbzGaAhOrVXAm/apbihoErqK4rN2Rss6M/k0V1muivljR9SDqeVRIAFzUEkhW
bLtHYXQvINjT0F42DiByp5OpKqdjdpQ68YNSUM3nCLxwg6pmXiRjJ3xUdyCz6bKesy6yG1pCK6vn
TJy51kYWK6XAndAHXZocMZpZVWoxt4hmtPF1oe3DmOZyJZxdF2p3euCtQkNbuHYHEWOdBWtFAlkK
tL3WF2qxToKjJJxbyBCV/9a21o3bfzPcH1B9aeVzCjUNaaF6t4pxE0jadUmdvbCyo9TJc1MXq9SU
zVurC0FCeZa24hCHgFPcrqAifvdbWFctCm2xCPQXywlRm21yXDSj9s90XYoAlSohxxORSzTOcqjA
dc13MrrV4IE5gjDZJU9CvID8G7S3jGaBBuShWXQSOQwLSvYozOGeM9PWZNdJFHojtisfG0hQUvXa
DeHRivZ9TqfDTRd+EkGtsAAN9Zuw69eecI8SWIO8Cw5GkO1U14Aj0xmrOlPVBfyfZWTkVJ3kXe5Q
NfAz77EI5SX6vQwBvBMfxHBarqq4PbqlM3dpr6RDDy5/CBaasBZR2oKhK3PlJRts06O0gsSr9FRa
xby2WVE3ODhQuN6qgNta3ABM2GqLyKVIe9LaZxbeWnkS/VZ3+GhzaJYk+7eDh3wLqPVbEuzMvWN+
6PYNeG5Rbm2OzI64zxKTbszdYK669Koik1ByigZ6tW6Fc0d8JTJyetJ7Ckhe68J5oddESZQBTLQz
oFJBJi0UTVRz3y0ZYCWJd1HZokVHkTcIFgUnd9df5PRr8rbdWZl5i2tVtiiN9KYs73pvrWkL3df2
GRViRXuo8pQU2uUgsEwjR5vlOZS0dCXTddVEN49G9SVOK1pyCroa4vgTlLatLSdrVwnV9aAMb515
25KbZcO1Lf2Iuyfa4RzRR0YopjgI8xpimDtpsKJdG/UGuE2xy0E+iHIje8prU2aAjONdRyFGTXai
+eFqA/Bz/81SI2rhEnufjS7YY5X6hw4RcJzcxKs3cFhztGGv08EfyCXq7gTfhSpKv+zZyPuTRGA3
sgEVQZn5dfcNylBl//C1D8XcDGV5HRsnOpm0iXv4xlJ+9IpkocHID4ziEA3XhR6tMUtdFvSOtPim
SJ6t4LEv2Afhmot91IJlL4CLa8cCbaqwEBQpx37FKrWgTvmLaEQh0p81SFpBoZWDdSikDw3J3Aje
sFlAgxlBSrWfwc0XSxhEHrp0ZbXBZ2ge+96SFm+P1aAK43YF+Fk1xdxtmkU6HHUz4ZfpyDk0RHz2
VimntAgQFUpiEm367CpWr1TyG3ldDTs0YynszwZ0kKwOQuvwODa+3GWabWHo+lQljS0FI11fV80p
r+cxZS73TneXeUKSDTpbf89HUykKIyJ8kEB3gJMAqeRdASafhdqr4PxMNwF8ldTQeC1g6ErH2gOK
gm9sCBjP5lCuanwjugP+iY6mZLC9gqzInXjul8mq7durrKS5cfDrfdk/9/oiMI25Gu6r4KbsDiaA
UdU/ZbLE1PTC5yzWt5YQjN6bnV0XUrIzLbq8hQ0qE2qk9EraseVYTrkPojZ1pGUZeYuhErvUtvHT
g7jFETet6Gt3xqOsfxhxAq7L3Pnu8BDkL7ZSx/BWoDrkrbKAnbro1Qr4Q7iWAgCyYu+Ob1S/ckzn
y4OXojoN9a/WnWVSZQ9yU1/5tGNqC+HoYi81LjQxaekV7r0bjLPCvzFsf5cz0qqjrOi6zLWi3lba
Qci9gSIqKWzgltjkhRu5Ko+QjUnu7oWbfoOoAQCAhsAK/7JloG6dEKHkxgBU0g/Jom9eDUOjXFRT
HnCzNbpY1FMLTv5tjVK5NVftfqvIfb/IWx1JzuQqDSKUWTyysKSpqK6YjdutHFFhUpZz7M27ej2k
FCDCAnYnlae6Kx/8IiXaS1fGGs5AY0WvVPXalRTzYdTtkxcm5/uF2xj11lYoHLg2tQTdBrcpOmCi
UKCgpEj9Uz6cgHaGyrewSOdDiVIBePic3vOzxdbeuXc5TSAD4oRdrJygeNGr68KELNHDB2u7+D0p
ITv3pUOOWoPsV/JHC6/eIq5Jv9rqzdPUqyJXdmLUgsji6wztIjMV/iZtbgoKx/TUBiWcuRTBBI1j
S2FbhDLTGcYqN39gboTOUdBtnfbdhaJsexzgPOfGbkiTEtFnp6QApAa/vuHkiXGrAbevVU7OeHrM
aIVo8nOkGN+QPpLSehtHwbPmwsdN4v7WwkvgjqrphtSz0ql5NddtBPBJgdWwLIm1or4VyPUA2/e9
t77aqr60lNWlsOot3ZV1htBTFsV3HnpZ5E0DUDW0BUnRcWYA3dfr393wFMcLF3g2qFC/B93QX/uo
ms/Is9EPAPrrSdZ1PAxzrXXmQbn0yvJNrbI1sbRoSm9fc3LSQmlu0H20IlrXubNWqQx53Z3ek5iZ
d4Kq66J0+mFuxREpNupYUtx8xOOE81fYlq018wrATu7ctTpuhiJfZ2N6QdUtz75D+a3blfBhs+FP
ZVIj512hHuTqChCRSOlSo2eUWicZDF/A+UIJEXM24R87RdeRSkB5g7/o+dFiSBL28aE8Wq00ciJv
qO6kwX2eryDewsW/9mmG9pzeHsCLoh8g89adq8Ibo8iwcuN7US+d/lZBk0XaEpZQWjN7VUjf2wpg
TbCqjXlXfAf37WKMK9+Wzs5r73tl2zib0JUWnX/tBFcR2FN70al3Ub7q2x9JvLSTF5+uvPndN2hO
PVZ0Uf1nj7WifZSjpYUJVXtQKXBKCfI0CefZoeR8H193MRVzoYwgT//KtUhsTiGLht3cmMYi6Y5q
85jod6IxT5JrfM/YOyNxJAdeyM2R1mQp1w+5t6vtJ41kOaMOHjVOuixt0zmJup2rJR/Nh+NRq5DA
OKzkWJO0tXWyc8QOS1D2aWTpe20k1ea5QPKTtvi8QOM8Vkoy0fJoG0B7hoAlaoipMcbaqSpAY2lp
v6klQScqLXeOlbIs1L26bgBgzXNoV0r8lMtvUdCvc7gkfYa9bTEMCOA0Pr9k7HvN2SpBsS2yfBNJ
sKUiaa1AAhAowsRX3ugH0y294Ycn5sIJTnJa2ZSYzV2myJw8FNDTVDW3Nk3/krJe1j57IQ7wiUoC
Y9LbUNaabd01KVk8cOB9YZAQ9dDx8vg7unNXnswhOoUTHHg3jZWw/PZrgUZOF68r86SpJ1XbCkpC
dCBl6yriqF72B2EoMyPPi51uec4i8Ixv9CYQHKHNXXhISNFY9PjijaK/uarYBHC8woGOdggCny6H
12iEuDYzVThZCGTJwWssQL16tGZ6VV9Tvs10klox7AotPMRaeefrQH6l6EFy/b0DNsOQ3KNR+tpM
ZJDQqmBjC2+jDhAiUFjr0n6B1EZDAzC5QftnphWPWQCfoV2m0pVTIxndx8Y8G+lHIV3im5qp2rC4
aiNT2QxZ6PLcBN1tahrvWd1S3aY1n84cToue2kEW8Mt4VufyNyl3nqWAtjCdKdNE7cAzfphs1kW0
VADm2+W281emT7ri9R9uEOwTGwQ7RAUyKCOlSNePyM5kXdv10gLG5inJ0jFvPNc/VGBzDJkqxZif
RzBwE9PeKQWiTveqhYycBRYopLBLZ63KFwGceMy/DdiFpfToqsXCpjNQRR6AjRuXJwLWHRj5Yhjo
7Sb9j9wGBiLRkkH0pekhRIn4yqJqWAAwrX0gRaACZxr9wDhKlqWe3zppcjIj7xrf5G0Xi+usPgQt
okp1/Q6QJpA2Qjq5obFAcuOb4nh7JzbleehBTiDLpw1pz6hhHUIHjFPQASj+Wo5KOSN/r08E70I3
GWLLbqHbzOT56/AE4Xk2SibetDM4gxckE8/IUU/NdbMwaAxZNUDw6StPus+q28p5vPACo2rhb9S0
pg67ue7JfaSpyl6W22wEiKrFoVe9ACiiQXdI6bP8uQ5bqLFGYZDRe/Rc32tX0FbSBw/0wYXnOCNw
q02kjsNKTYrGBp0zdMdRPjeCz04LcDUswHfBU1KXeTTHaJyepyMdAuoN8oVbW+eGYHykTzJ/RaWZ
g2mxM3Q6wrpod5muI0PI65bU8kBL34XYc9K7gV4b19G+0batsjXrl65C6KBkgkn5urLhKsIG8atv
eaQuA8n+wS5Wehvil8Jcwmias5zag17eqEY/V3syNZuXym+9/ilhGS5ftFzZ+OA/ZBuSeeCaL177
wB4K+QlK5lzAMHOyDuuJehMY0i7SS+D1KL8PNRktxHkmtgYXP56Z7j2OJFaBwllOZL/IDbTKZJPX
xUYJq13iSWCRdExayQp/RJwP1Hyn8m9dBPNOo4v79Sc945apT01UWy8uG9fLtb3XlhJI8KhyNBQt
E+nZT2UY5T6Vhx+tClpEbyyOmaYqU2s1kOHRqwiCoaV3b0UYjcX7KNuaqD6i0ZOUyb5qgeXmoVrc
dBYZi5o65X1rmwEd+FahhmcDzIKK5NMQjAb4pbUonQsB/3M+/i5eJoLWTRZGaZzIA+6S3tVpEe+c
63Ttz14Xj+UmrGbyGryMPHuS5vAFAQDPdu3srl6IGRX3ubv+cOdvEKsOMgDv5aVhPhc6E61BT0hq
KVmuduWqzQbhLRngipR/Qzf/W2Gps8zWqLm6S+qRY2cPqC5QWD9ooV1pHDbQpKQlE1WknLuaHlxD
Pr3JUfF/DconnwNHjEyrcZ1717YSbSzg67WLlHxP66xFlVU21CPY3ev2Tc4eImPffRj9eAMLFbJh
Eye3gfYoIf2YLYHouCfZQ4prxDwc1VbA2npqAB0m5g4Sr14vwXDe4D+9tO4otQ/eQ2+sZDQ/QjRQ
DxJZWr2wyGtpqxMnO/e5UoC5g3GCcbkcdIjkq6Sljr9GdfF25IhSfP5oLQA88Cnn2NXIB+0NXb3s
uq1fNDYbNmRmfBzuI7pYQ3aikdxliBdIO1CmhehmLcpszcxB4CqhqEOprH20nuhJG9qVxt5MElw3
G/oxsPjKdmsihlSHx1F6LNbuOxSCwcapP8qMyOZg74CRwExtAATSvho6IGuvXvnxcIR3ybbpeepM
lk2i172OCheik/4Yqfq1HxzcFKCPfYrBVKKyEFD3KpdVvy1VHXDqnVCPtfOOQ0/VnbQuXxr565Ds
4UnRfn8sIJaZuJVkrDqoQ0H1USjPqXch64SS3xW6XyMnLu7UrLku6uRVDa2FzUFOIY+JEw6uiO8h
eNHvQ8Oeczzyi2WH/AEnaNLSmQheVQd/9C5beTSOcb7O3E3svJTyMeF0QC0i0wWCvOh5qUi0gNXa
hBFLqXZkYx5oOWjgiROeKmzXQGbBGg4B4iwZma+G85v21MNwgIYWlA9Fv6uTvQpsogDADTAwD+Cy
+wGbglF/CJToHBkOp97ODfXDHChx4P4HMcPqrmv9EMc3SNso7tY20f3xl+S/Lf7uJeS6ELqf+1yq
/jfheY9hsknkuZ09hNVNlqgLpXFvJZLZuGngceNvloi5V0OXKTVv3aXhDER3Bq6zjtO7r+NZOyP6
/3M5/bQd1YoaBDL6agezNtEcssgr01WKdBRg8DkWxxQZKUXJ2XcJBI8h0kPvo1TQn1zNH2tO9KZK
/z2p47ss6tc6sKuYBr+Ho5bAF8kFO1MU9aYtKEnBtmmLjAIEAlWWj9ezecGC9/eq0po5yYoqqUhc
y/dZ5z70pXQ0IWlkBwDhF1wFxoXt72uwZoy3/TRCOsg3V6FkzZurIDJeo/JSNvT7dE6bKrk7dpma
UZlGB0OdpUcOHZz9UCGoSeU/+nudw4axcJ7cC85PZ4bJmOQ8UoqyoN/zHiHHmsfiXrqlOzRqpqb/
8AaTzKYTRZvoaG4cQB8NYPWO5rN6DyZ+eDEuaCSfSYA1Y7IfhrmkCC3gFu5L95a8hR/6R3kj3XKi
qZS1eKsOyqU7jbKyv/vqk20uVgJL1UCaH9oP3NnY52glgl++VXWkwefFznuvLwgGn8u3x9nxaX7V
qLpGOEKpV05IkduX2ERZt0EGpYgFfh3l4vdzWP+pjv7pHok8JimR1F3RJoKthBBggUAc0Fjkag03
mIlSh6UcrUC7HBIwHFl4JflvDurokjMAJ+sWcXMcQCpL72FOHdwPt25J86mQViLZeSGrrEJ1OgMD
X1J1jJuFEdsLDfCuP7IN8mTt0ILkHIjOX1iKWy96U5Q7L2gW1O3m7KmFciiRK9NKirWh/1wnxxQI
OXoedsSWoXwv8Omsu5UtPWbemxLKN8VA6zGIF40HRlBBDdoOaBlINV56j7l+0+D4XcVHAB9dhhFD
9z3zkU7Hk6GmfdPbO8kGa0TGfdUmb93woBa0jbz4WHSQaDiJ0qkNaJr5UWbNv/4EP22K/j6hIAP+
+pnZixth9xmEALS8IDmi+ys1L35JlQSsewMNwgQv4nHcHyLlRtJPTMF1ju4wKKrWK2ZAJDsN3npI
xTxyDm1ufUg67Ji4Gql8LxlzR6YoSRWowazDu4G2grzO3oMOAzMvrIG/m8UcFkBucRYmDwm3SlnS
7D+00q6KDpLYNfHONhXAefcReI0IaGVU3mT9pg/K64Z2QmTT6M3qah3R9psZnndj+PZb6hjzVPwo
nb0DWFSGHBZXd3QUl1nV3YRd+6o5zUbv+rmG+koXITavukd9+N4lW606WMNwIVlWzp2sJvuAXFFy
McySJlK19iQkDGFdf5N090F3oSrtnBhFYeQOmgsnjt+vp7o6/vvnmEqStgc8I+8rNzPvrCIsT3Qi
IYzEaWqjs58kiMRE1gJ4XYhAnrCM66+n0jkJdnWiFC9Lg8zS1Gt7qSzo4g5Osgp7806qSQwTUIGJ
1blQJU+GXFEDfY9zedlIJXjelrJJTZU7pXhqy764tLycSyImy3Kn246shnaKwlRLLwzgzlx+cV6Q
tQ7oNaC1IjQohmJjaFSnFmAvMwDh78ZdduM3L+2DxFmApuFre+TroQq0HvYSmCgiHgA7GQXeJqjx
vJoF2h4bK3ihKIqKrTqzn6qPMLoCxc7rvkc4wFO9YUd7KvAKIRV4I3eUgHX0M/Md3JJULsNdiVIB
FGpM79ZA1asEJbZZ/h3mdCHP4mvEMIW+DMsb1FAGzwWIuKdmn1wwLPhpFPWbNUCdbCpqr+TpgHrU
FarwK20T7uiDXAHdnHnYVUuze4HXmD43d5i2zr2VDepyJmF2lq1MfJ9MznXhwpmRWW4o5I1/tYjn
sCwX6LHMdUpBL9oSFt06mkNnPMGbOEZrkt0r5JVB467pPm6jdb2p995SrOBuXYi7synkZAMzhesU
ZspbYds8h+O/VtfyDdxXBKaxF28X6DQtzS3DPOtm+gJx1Pn784O7CFfkIXto5fmFjVQZM5nfDe+4
l3+KSH+ow47lW8UhjjbnArrKfBwicwY8d46SwMxfeQ8XYvD3+YGuTpbzggpAGI73cg7SXbLFB+G6
f0PRe54s/2EhTp2sZ3YF8qRQe+vKsUGl5+FRqMD/ki5UL3y5M0f5n1L7n8arkptcdGFrXSnSyLWs
sdbJgxRBdmllR/lFj5kzq8NPd59Pt0k0u0DffaCIQXs1a+uF3j+w/YBzsFatiU1CuRek1falbOfM
wvxzeny6X522Te5EoOybGs16pDClfBdT6UXFDrWWdpGpWJwkFybCmezt5xr96WYarVw9imjRURta
D/KLBrHcvDR0Z9I2ZbKuurqZ9aGu4c7jWjdNDgcQNcavJ/C50pIyWYssKxap6dWUQIsUiaSwoIUf
erZZzSFsoKvdmYOxlC34uRlwnpPS0Vr2DVStcAvwlrHhkTxiIIuqtoZIQZ1XVC5S2511g1wDSFZR
IelBX2KOgxa7LPl7s1TlbSQ8eV8jUbHoKvgyDdRx1K0S8ayriEJi7euAavMH27oSsYKgqOOguRXJ
9o8aVdt5lHVwBSI9RSgB7buvR+JM3gBM8NdlIzFbx6h1JT70NwFoSIwA3uNspdJFGGH9c6BXdK6/
vtfvZwvGQb/eynK8rE4kbpUGnrIVSbECu6stuhHK+vUdzsX0ZDGmeVwMwDOxyShREEKanBVxjgjD
TDUu7GJnDmG6MhkvvzBMeEncwtNCf10AMETM3DOWjQVez1Asedl2VnlQm8w5+V5R76IYYh66tAGM
sGxYBCzTF47+vx9P/ecn/RR9Xh/TrbfMjlmYk6b6OwEOrPfzC5/r3GBOVmDJ1MxA7tz+SsoPmECo
3UrYCN5cchf5/XYlTxLIsnH0tNPwM/CjgkI7ErbloVHl5T+aCPI0Saz8OMqB8l6ZAuEbXba/l6i6
qmX7GjXBpdA5s7TLk5oCDFlvUAeZm/Tk/XUA0D1Om10Q6xSIvL2wh9Og9dYMofaFqoOh+frdzqyL
8vi9Pn32HEGcPHfUDsLeQx0/p8GFCsY4Nr9JIOTJeissGsZFznVdZRcmo/IfQHIFYqi3NIfFP3v2
ybpr+lWdJ+n47BLtdLHyw+RC6J8blUnoF8hnWEXMlUdptyq8a+ULBlhnwkCeBHyN5WnsSAoXjhao
IvfKAjA0Qn9fD8iZGJYna2JRtq4rqVzdsLwZDh2Oipb9hdrduQ86CWBwRJ0bjE9uQ0uVITeNRPrk
VuhzcJ5fP/7vB0ezJ1HsxY47NBHoG12Fm67R6TZRh3jjoP319X+fzWj2JI79pB1cVHrTgwma3ZUH
Z6ZYlrrVGxQAse8TTFTWXjsCAJCqSJV+fdffp9KAJn6NMC8CGzboSXqo/fo1DTWDOr0Wr8MIBYg0
rKFlIPv79a3OGHRq9iSazbpOIQcNwQGqUHiUH4YY9vRcuuketNmlIu65rzSJ7Mz3RYZRanCotJQj
R5L7yNzm4jWwgKtmEPwvmQT/fsZp9iS8o863Fc0pUYoFdw8VKPIfrW4v9fDmym+Nl10oPvw+1jV7
Eut5LEW6DiT10MjCf8j58HvHTp3N15/k9yGp2ZOA99zAtd2sCA66u2r8+6A5ydmFiDx36Um00+yu
JEePgoOEjGhsdUj6LvPiwo56LlYm4d5a5KdKw6jEjwi5J5C+EGNTUD2cD2jJXlpnz9xFTCLe0IIG
BOk49jTdmnXxg45MgKGEM+vQAXn/+hOciwoxifteKFXTR9wlQIarWAQNrg0IPMwg69XSzoHdkF9Y
wc69zyTWQ78KcU7mTmCPAe9TR4XgK8olsvQFLhIXXujMhxeTKLcxxnXCFOnJ3n5qoucoKlHoePt6
sM5de/z3T/lAFRu20/lxjLrCdQMhF+lur/IvDM+ZiP5ZU/90cThipaaCfD/oB3TkazhwFMCv5Xyp
pxdWwDPBLCbBrFd10zQJd6irR6TSoBBeePRz4zKJhz7JROa1EqyKoUP8962EVFpdWIHOzBprEgWJ
VLQBkJzwEKgLRDJkZCvQmxu5DIscEb5LHsBnxsaahIEeZX0irCE8pIi6SepJi7Zfz5kzO4I1mfVg
z/TC9OsQImLMdKHwaOk0BUCYGon6+PU9zhyVNGsy6TWFCo4I/PDQugFa42bS9CdFSmrAwSxHikd1
cnBHnWc7DZZA9dqlPSTahozlNayEtFHcpr2wNp4byEmM2Ibj1YmZRYeyO0n6FSZIFybZufOzNd7x
U4CUXh+JPIqjQ4bOhE3fAOoA7PpZ/eZ8KyHZ4lx2CX5y7iUmkZINSu2JOI8OAaj03HqsygsryLnZ
oP76DrWSDINn2uFBDNJaR0OmoFbu4wJgXdpTx3n197OF9hMP9mmU6kgvpCzhDrWEpUCFOMu1I31U
BXKsWrD4er6de4tpvLs+kCSDTngAP7vW70IHAAPYi3S45Nt+5gP8rGx/eovQTHtT6TzaRWr8GJUV
EGPp+euHPzNA5iTSvUCT7GIIo8Pw1twrr9mH8w2+7NfXPvfYk2CvtKqJIIFHh6o3DUTi1KdCly7U
IM499yTGKzRk/oQf1MAP8Ix8NFfezdePfe7Sk5jtZHCKeeASWXhe0LYEEanqSNkMgYknHPLITmT/
wxEaR+7Th7Wy2KzdihGCnoOjV42ixNfvcGb7NCchm+SYtSGTx4ypgPfsk5V8bSf77OXSPnTu+pPI
tevSSITLnMf0U7mnRz+6cBdQkme0O79+hZ810d/ErjlJWpss9T15RJjUxiw+li/ZtXTLhqF91+bu
s9jMnSUY4q/vdWamGpPhCiTZlIUjhwcpAaRmLW1NunDlc29hTEbKax21j8at1JNQwEldnNpKg1Md
ynKgIEsZ7raPN0USU/ht4c4tpMrKlsIs62NVpvo6jap0x0LpLL9+1TNfzpiMqm6WaaVlSnjI8ZEF
n/bNfTBG8NgMnsHXdziXRBuTBbGUW5jrmBkekje43qANIzGLntQ368b5xpHg67uc+WRTf3A7Ty0Z
S4XoYHmUWalip0Vx4QXOXXq6JmZyC+ad55cpsscWlqaBc+Gpz+SG+mRJlGOtL+D/EDcD0yyRYPZr
TdahFNnmi68H5twtJitjKlvIQwxNeGhQ84Inj6SHSUX/0jns3OXHf/+0ZMV10uOnS94Rx7TH9r2/
br0LRZczC68+fo/Pl5a1CktJLt3eINmNoU6x6F7iu6+H5VzCpE9ivMt9QxItUBs8G7v75hrMy+gG
faq+l6fme/l64TbjJP/NqqVP4j3KfeQvQl4Cfze8Y/rRO2KGjJmy9mmGYdqsXZilZwJZnwRy5zu2
44NbPYA9QIPLqBAbXLfOzH/LLm3g5yJ5Sn0Yzat11O7IDjzsbTFcgfHDUr+0ihVwazT+xaX24ZmY
m/If8jousV1m2PIKhSlpU7Pof/1FzkzYKfshkJVucHIK/o2ElBu2ytJzilDW1xc/99iTeNZaqR5s
GNBXFcpvMjugo9z+vPL/euv+t/ueXv85Zcr//Df//5Yiq+a7XjX53//cpzH//ff4N//vd379i/8c
/LciLdOPavpbv/wRF/7rxouX6uWX/4E961f9Tf1e9LfvZR1VP2/AI46/+f/7w/96/3mV+z57//cf
b2mdQE+7fXf9NPnjrx9tf/z7D/jIn0Z3vP5fPzy+xPzdPQZnMEz9snr5+5+9v5TVv/8wzX+ZwjZV
YcqKbIED4Bzcvo8/MdR/6YZsKZatmvBlNJuwSNKi8v79h67+y7Jt07TAfFLR1cenKNN6/JFm/EtR
bVnYgBt1E1DQH//37X/5QP/zwf4LcO116idVycP8EvlcXbOEptuaoiNLRt1xsn00jqslkYHehZoV
5arVUaj0FFsZpeeNdZt79YUGwa9z78/7CUPmzUwFfYtpCq+apZ3YqJwu4zCnhoTB2LAQkutcAixM
VoG/biQUYcsa4pPWtFGjBrlIJaEKWsMdIk1BXpfROtd9DO1clBapmUmguk1UD1PkiUxH2UWhrWWQ
D+i5XQi4X6OZZ9EVk3Y2w6sLg6GeFEJ03ReqbmC1iX1xuBG54t6bgcBnsh9Y2D9Nv78+8OcP+usK
+/Negg9pQay1IEdNqyEdchc5Ymf2su46ieU8l68rA0HcqrHjJ6UqvH3iDf61pDaXDsaTEsaft2bG
yryhhmqXPtltA9kLDcVsbDTTlPYK9qh3wx5ZHMw2ZS9BM5eGkFBM5N6dpjx5jPM6gsJ5X3YGME05
Mx104tP44esB+dls/p/N7a/HEjKEKU1TZHUKY1CyJGgk3bCXRppnKxF61ibRetijvYoECRIv8I4w
NdIKxDIk1L3RSpCSPWZZ5qLXHbyUvn6ev0WcrgiUEHTGSdjMhcnWnuAF2xrVyN8fetLYIMxNMLBB
AZ63jdt2m7ruEF2459+ibrwnsY7xFgEvi8mXqeK4N9UBh6q0w2g4igAUmAlKVl+/2d+mnik02RqX
OtlSLebgJCWy01JIPk7clpcV2rFWmspDziysE2iwUvzWSXFobxs1sbJNGsYYaX59f3LmyWrGomKj
2MD0s3XN0qZomECCN15gI7rKOtnU8NcL0e6eaZYqq/g1lPVLowr5ezeAdMhx83jQQ1kpruzezjGQ
KLP0Bchk9B65I8Mm8mIDcyPZr4cVjlwK+k1+ieSQY1K5gYQkeeopUc3o1AZoYKDsqff3kRvL+UMv
KvNGRfYeF0/dVT/0xO6qk1TGtQwpFjjHQwB3PcNIr8spEouk7g20IvqCI45VRdCUJC8sC8Q4VAGl
OW8okemFomZz5LjtK59yZLWU6hAdOtMYEOxSK8wjgtD3GeIeVf7cNLBLSlRZa9epWnqorUlpjup4
mRumecopmT5qqeUj89eNTN2ujHP7NUZDES1cPG4w75wXmWQBT/USDPFSOYTgUpYIJC4yRUVHEv6e
on9wCNX7u6ZAdmIzyGVUXnu5MnzEfaamaHvE3lsuu5200jxDl/EIi2ititYHX42TXaXMiEpaPG1f
qd9b3SL7TBxv+O6rVSnBTKrx42IhAV1etFn1HOq2XbFqxByhuk4OnttB6vRFqsujmq9qaUC3lJGw
rKL8KDA947g6a7PcrbD0YjGcxbnm23vZ14oKexQ7APQn2Qi5BIOKzM8gyaW+KJFZjdem0+jSJjNU
CdVwte4PldXquP+VWLtnXgafDdqLAVHcyaJNZGkmWSAKVCCwywqFd03LMY7ECAAp/T4tKRM6qdl8
FKn9f6g7s+64cS3N/iJWEyDB4VUxSaHRkm3ZfuHyIHEmQRAEh19fOzJvrc50Vd/sfuwX+y7ftBUR
ZIDAOd/ZuwAbwLIYnf1W9UtMMqYBVBTXJvgqA/RGvOtoLp4K5fdISRvT4ikSWUVGrXCF/2NLTcoh
dTZ997LqMhO3Kh5Fet/HMi3jE5dnqUAAMh77OvHpLadc2Yb5TX8eE3ipPWsDHvlyoLqyzdgHBKg3
FiH6OEGo9IFinQtZJVs774Yl466zoeVAkFQxk0a9muknTXWYIVP0yvpcNwuUHNiZF+YAT3tcGF7K
PMoyOkIecSI1b3xbU6CHKSNEh37UtjhtqokIfY4NxtNxCVD9gtaGkWLCqvwo4sts1Lr2835KQ1Xv
BxXkoEfLNAKfm0TVKRsWTDTgty2jfowqGExDS93shW2GB0BdNPLKrphuWEo93kuYDsBQhia0YJ62
5nsZjNF6wiptquO2gFljrKAgfiZFhVI6ggl5Ffl2fav45XudBczbskUQ8gu3a2Tv1qLrxK1FftiT
l0+RVmxzvDVYTZvRfSuDTnKDu3jOfyxdjlFdVUuGQVuACjs5tPFf01jUzYFd0OKd0mUrKspCOsKp
GOqR+ey8x/KwBbO/ED2GNnJZxzA9MG+doQwLgm3vtzNNtyXOF3nNLCrgPtUgiazjDq1xNVkdQb+/
4KW7IUZSNDJAQeB3YlL60GR8sruuBtYEqQPgeeSSMr4amhk1FngNVFlN6SdftrwsHxo5MV2hdekD
joBb5PbgZzMGBgAz/mqyUN7MJb0dHl+huOu3wnwrqjoITs2WIH1RgfXevd7lDP+aFT/LkFepvRo9
kwPgygVzlHMVuLumZn/AeEk8+NfbgFR2X7a5iira4rlixHst4ZHtuGjQKKUa6pcuyr3vYxslj4Be
kaF4mwBrXPe9BC1eppXdmz4sPydiQxieyeSykGW17l8a8FCEiYssAzK2JRY6oRDVirujscw0QLX+
uCGMUHdyCy5KCeu5bA/HhUkeXWpmBINM6+Y4kl1cTknn0unOhSpZTh5m3+kqrWElHMauaV4718h1
367GcfLI5/jUrIH3xrKcgknPco/AYyGDX2nN9njHVpnChygtptLcDxzK0nQAENeFQXdgGRb2tuyg
dF6bZYOIT95iDG62uC36M0MDRtHvkiw3V/FWhPVp9pSJmU3tUKXISXoSu5PuNgQffVDcBRoXN5Sb
Tj9vASPLF15C/MFEKeMvHZit6S4ah+heJ3MCQyHMiJYbfnkBKTHhAwJNbyF0dtW7pzTjudAMUaPE
WiW3nO5Ncu+XYbx58KkGI4AmuMbq2wXTNaq4cnHQZjQkv9ZqgoyjWwGx+hsZ/qmZoGKVrH7EvpsM
UmaVQJV0sy4DHDHMQV5VUcdbrLMqvek2H0qKJR111yMvAKIw9qWPGbcY18c41tq/XbNBla/Wa0x/
N4SkIB76rS5gEzapZ/YzMZgNdgCC+k4+Mu80X7TorJMMv5SirXHDB3OKycvYyqFRCQr4crYNDYiJ
bGE4nE8zr+KEWVY7iS88KazDhJDG0S01PU0wpfEbu5zNXBbTl0BJxYh97QJLRWWRyamuRXsDeNQg
Z5kHu/5c4zHuHkWUM4NgtceUQxgP/cxU5NT5wNCELqdHXTV+tp+5bV+N5rm3G+agg/oflw3OnKWa
X4zZ8vWTLVS33Lt6yLynTpbjUwzFienUQTCL2beeuvdM1iAMplKNLbloy/wl9bwcGPTWDnemjzB0
y8UwMLQ53VRnhoLy8Wcm5wG/crMU4xejGSCB1Rh281M0hONTFqO7/zqJMnstQ6+prhtIseM+o4ep
mNuKGJwNCr7yrz04DEA1tZ+XxwRcHFvDMnq2YuFzXiYAyEe/FjmUMNx/j6tJsa6Mm85ZvnSa09sY
LBRmYdbmS6Ez3DFKjKwpWZZBX1RoMUCBsydiaDlKMszRm08+t3cpJLM11unPsKzcp6V2XXQYvTR5
4psvf8BaKRAYeWOBkTlafzF2vH1IdYWqyssC81INBbmNrdyGhyqLYn2bL9XSvIWuz59tGm055o+G
8fN5usgTfMcDid584f0AWcGeb6rjhl0I71x8nTsbEfwuW2teRlX491WUMPJkvZCehzDSWABdFlJe
IRsMo01QZ2wo/KL9UPruAlNQMWfzIo9ffXjwHmjGBINdHNQK1XiYKsZjEt8MN2rl2X5wawy1ompT
AJamZC0g4m4IZBODwP0R5z4mXfw0XrJ3LHUzWlOWGUzjiINx3WRlc11XMIv3OZUIXHeS/ARrfVB8
buqOq0uIaf7oTQG6NObU6neR5AKR0doCUHDJ9qWaImjEikce2AFbEDrjCvGCcr/yP0VlbL73/RrA
ArBSfAH3jCI4LrbiB0c1be/zjd2Zw+I0x+ZDqnp4VK7LagRvwxLZV+6HMflVh0Qxv/r+IKcb9o6g
Og4mczkb1QqqU7Vvx7BSN9GSpTMigThV63XZqKL/ztaof+gqmn2MLAawK9uwCdIXeHJRcRtgtxCw
B9bUZ9i67bLstCXEcFnQGqkM2Xb22SnPyC7335TUSQM5Ks74qG3jS2Sl5N2Lyc3fvK0uGaefp+mT
Vw5z+5CyXQXYKg2U/DZAt1esC1hh4631J1ypSwAmIsCBEqxhk+wU+9f+EFHCKA6xaCJG5laLLsUX
8LWiDHj7UcEVHvjPW838pBcucJ21yd58RTsQyeaY3q18gCnMv8WfroyKQQz5XdZer6qu6hNQG7h2
U9sG6H1KFe83EwbfcjN6X3nYhBa8ZtbAiSo4huxqXbpvcVg5xrbUBSGdjGW6XqbyIXG1+cLTJAi7
AnBAExt7jKN1LPZdX4FAHBJcbvngEa7M+wsqOYUP8aGzJLxOa1MxVtoHq8P4kzU8lWtUnAIgQGrz
vfaH+KfPfQJZWPMtBxVr6anJtFl4QOUbsiPJ0+yXKvv0LsziNNt1RgVIxfptYl+pSwncSY/xBxj3
tb5eU5tAjIuFfQ3WPI6P/XxBCqu6jKNd0HI39XPptkM+9eLN9h29/b7zMa70WMyrawmyfyW7aTf/
bD0v/Eq1LwivM77HD4Ut4nclK94B8N0VNmCViqdJ6QutrS65P7ZQR3dTousLLzWvipuVpMe7GC9W
vBHhLz82H9LyFISLfLVpvMx4bLwJWcl6kQBsbRnfbb3AkImXpwWbngYTp/hZzNF9aQvQ661NFi5A
HY4SUow/MgqasDy4gwsHzZnJbg6FylxcjG0+wxhLKmFSbiREQ/CtsYeXgx9+ErHwyqMEGeodSg7G
/lWOI/mVUkiRHLxFcYht+pw7ajClC/cZ9envQSUuRO8NWsPJdpP76qoaz283u+1Ht1Qu3XOrwlxd
1wrMxDDKLbng14rgtFqfCmBgumm8lp0cml+tivLup98kS3MTKeOr6wIokHddVJFETJyzuz52Cjb3
I+tT5HaKPwCjamv3rxGM/6dq9v+xVP238vajfuterHl7s/ff9f8HRW0RUZX6X/9VNv5vRe37t6X8
2f+1Cv7HX/iznO0l0X/EUgRRlCQykH+tZ3tCJP8RxCpMIPCJhPI0JaB/FbQDCtqwbijDxSqhSHRJ
5P+roC3C/6A0F0ap9H1KpJKg1X+9tP+Livbfq1CU0wN2vBFkEo6cUvq/h/FMALms64rhvpg5FO+H
npnKxzoEz/OTzQ8G28YLANvZWOK+zZDpbZ//8ln9DxXY35p2vALeNy6uOOIAkAZMgPy9DlbOZVPU
Vru7fhwGuZeOPTYc1UBMCK3TQiMEC6R6yoxZKHRUFYhyBmACi5UhFybfOHOObQYh8x9e16Wy+L8L
obyuhEoXAjEV+9H/8LooBykr4GDfydmCYGW4C720KZPZ7XgggJxhr2OiB07lSJXrFi3LPglaQJIc
bsvqCVpUzdgk38X4rPpxEod/eH1/r94parNpQm0yoA8iQMn9nvIW/SpCbwH9xRmL8VsHQjW7gWpI
MhH6GiauImq7t74vpg91bQDD04cGnskIiy3/oZR4uUR/+agEtVmhVJLQXeFy8j/+fgm7ssiWJhLz
rczYEu0G0Y50euctUFdbPVX6axkNtsj/4RO49AF++6kxbzvyaVfQL/p9nBOrmxd11Wpve18oB7UI
hDMPnNrHNmc3NXzclKngGHdhSYFAtvz56lWJe/73F+Lv1WKuAw0nXwlFMVVS1/w9vRysuimKQbfQ
bfq6Xnc4LkMKpJSNiuX073/UHxXZv7xlP02VUlIKqtORIIN+eS1/aaPXQRNKHSh9x/55m/bUvYKV
2ruXPIEtb/X7UuvN3qJMQrTlpCnnqyWMu+THWhcAhvNUmee0lom7zaVtkckrl5ZPc+fKfxqlv5TI
//JCLx8K1aKE+5JvNM2a315o24UdxNd5uKXGJr3zELhougnbipDkQPin/4c+2aVW/tcfp1gP+TyS
9DL1f1ka//65DBmSoDxEjVtX3joxkPrHxRZFFNy28ei1n0zXhtvNantMh//+mvy3Hx3SnKAhxZuk
J8lvf//RXnTZDq/jcI48UVHsiFrYBLWW0WNPyYeKR7Vm5jDkpBT/4f7//TNWYRjFPAEimXIr0BP9
7Sf7az6aoNNnSgsCjQSp7ZGSy2U5KqKZe/7fv1Gh5G9LIm25RAgac0pGYeqL31sWKImWrPe0O429
t/aH3BvXdxtsKAaCnALkgRWo73ZVyqSG4UxyqBoX3rZNnKlDpof1MYituXKUpm/gdjTU6kNEOWWf
3GamlDhwunln7BJdaWMdhLw2eB3SaL4efC96Zj68hCjbiUMwWcxmWfHisnim+tSk2ZB6x6Fcyjo8
A3NYrPfmyMOj+h6md3B85oeeRnfMPdHcFAGTRNwOPwAeeyfl1zBuFp3sNLqhXQpY+pqiXAuWbpDJ
raGkdEq2NPnIVo4qWg8mq817YHu65wBe6PbOLP2AisPfClSWcO8YveouONBPQSTMcxHL+gp/XH3s
JwhtUdfnJw4Vn2agvh/czNYz2nqzd2LKgBCO0XU+9sV3kCDvsd2odM4hAhROENtVNnuopSJbn9IU
b9Wg4C2e+BiggBahfrAJn4TwKlFcaS2ubVAB+Fe+/pyJmSnFaKE+aHRnvhsO/acMXSzbwqz/mA8j
aFUfDBiPZ/EjmeVaUDzAJbL2OchsVT+xNY4vXDd8hpEVH+BQ1XgrfPfuKrXskkql3TmNA2AKq5q7
D7QVw6uYV+KuRL7iY1dd5GOCouX2TWVoaXaRnw53sl/VedF226kCt7dao/Q0Rfqlarvg3BcRm/Jw
mK/ifsg4x/Ofsee1wyHyCPBdfO3bXVW108eMDuXXynVNtmd5qB5rAqkvIkEL5uWF+9yGlAr7gmrj
MNXoLyPmD5cy4YgAoA2r89AitHUDA9he06LRQ4MQImd2a/Wzxp4nBW0aOBGxT0X2GHtDpdqXIfe4
uR6WkN39uc/Wn0poYMcRDQI4veON1+XLrUvD+IubafDh822r68LzsIPYMsZu65vPMvebX8GqQK4l
43yqAop9RdQ4YDJeeaXn6ujHmLUQit5PCPFyLioT9mu4lfst5Qq5cIuPjSxBmynNIQfn0JWUeA0M
qOr7MOtbxkOFOwgpM6DjqoCnIu4qCUF+jftf0dCT8dE5Mvq1fRGKA4uox6s6qTiNGs6Eq1j8r6JM
Tk61wc7mk75b88nfAZx7zHo3n2S/LfRc6up6yRd3KGVd45TLYMXN+OaPTuBdnF21Pcw2Tk9SVvpa
trp/opc8vlAbb9F7lPlTmTEMXOXBcDAw0289HeFWHGOnkAvOhvKeTQXfS00XLT+ouKXIg2xLu11W
FMtbwJkVVs7EWakUS3MvCluhTC+Ign0pgMWCqgSknPGPJDMn7zWNq+Jep7S4f9EnEu8DV05+ZkDA
PHdrp6L93A3WPiSVjKLXNDZl9tloNh4tE/Qlw9AUrGT9nvTOTTtPrmP0ErEj+mWShm5WUTEp/uTC
JF9OskwAnAb5iDz9z4d050UTmuUooWl0sxQhr2pcq+CwzH7tl1QlZ5CsyehMeVw9OAvsMXE17Efw
Mljpql4WN/PYZMC915Z/weGVwde8MglRiDyMd27RU3KXg7YMd+PS0XDCPFtnHTacpTd3i6Ck/xCz
Eoc0PPukYdssDOsK2vOaWkibSbBPHN9T2OZNm4+HkHU0AiXezyFYUkIv90PaD9tT6A88YaU3b9nb
tvL9uG81EjNp2ESc9Tpun7qUWyynUWXYHkdRzlMpHspMfVmIciynMWHtQEHd2PMme00jMsgiOnyI
MAJ6ty2k363ZcIoKG7vntqVWeZ6KCE2G7ZYk+kg7o4ePHKRzOu24O91FN5BoWBuppofBVxrN6lu3
0ZFGZh2q/laOpSlu/NTpHCOLl5Qz9kafK0SxqCtTY46UNAD22VkGx24cgmeK2lzvu8Hv1jDaec0w
VO29aMamzm/V1FLApqZMJXanWOWRIK00obi4UzegcZd+2p1Kv3cj331HCODQJX6FBn2oaxpOW7GN
stvD3Ip/pW2VXISgYo1B9i7Ort4hrkYXn1Q+NGADKWBW+9CF9XRSUQBzkxJ70t+hmqtzhIVxGH5O
l2Q2by3wpGnvJb521BsLjv/lbuaX5cTxs0qGQ97bsrqTXVdP3+w8I/67GnrqBpfHU9aHb2HrW00E
e8uUpTfGqSh/Z/dhNL6Dyt9uWCTD8TnPWDB3XccBA0u3zstP1CTH6MFBBeeTKsQQZF87A8cQ1MTU
ltnzIBEnhFdjRFsRnwKHqrDDZ1IM1XvJtsWQoGw6N3i7NguH3jKzz+Q7ks1umaqPHjKF1zivxMEr
s4WSbQpgdxnr4SY34G5305CFDzZQyzfVjdknsbr0rLsCyVUp9D5pRPSZA8TrMOblDW8PZUbHfvhi
SY6u+qa+jcJsbo4DLtiM+mlvn9Jp+T4QxLhqYGuesqRKiNmDF5vDlftM6vFSIvVe/B6fwCZpBfVL
aPAFxT0/cvE/aNYVKpNp/FjGLtiltGL3jNioPZpAcWXiJAKAnOLYGTZkMbWn0vMqvelAzX6jxbiw
sCQ9xqnN+bbB4kBtMvE2yvQeR1EGwdIK20OS4EKZ1NDfxypv6hsCx/6N3CDrl23N+ItwxaFq5+xY
FvNnsVILu4rSfESuS2HUb0N16xaAnBR8h1tJiIaAaQgYueOuVpbPutB9lMDq1eqHzDWWgipDjr1M
2xWhjO7Gdsnwod8E8STo9XBiy/GAVOIt3FrzTN26uxrpTGNcYaZSLH3x3FPz48/y+JNqJvwEHU7g
O+N3HePIBSbDaka1rLpAITD2N4H01woqVR46tm3Wpj2UtmcCylF+BnoWl84/GDuL9zTzkrtqDYPP
MuNgBIm2b3aj9ijCpT4GhokcImRYZcxwIF2gPtdC0kuN07yFj2LoTD24GRYbKYuw5HyscAru0rGg
FqsSkky6SwybITkRK97YHtC/bSb9UvKwPud5KX8EeZ/d1sEsb+TSYG1yae5OgU4QeydK4mKy+erR
Y02rCQoX4I4lt/Nrb01PysywoeLdJ8+YhKDH6yiuP3Zt1S/7NXfytSRq+Qntw3IuzNg/2zILborL
IW8fYqK/oUxNqcEYdCZb7dAdlaUKj36Ene6wutlmjCvV2S87relnJcoh2UWTtv7V5K38PQo8KTEj
b0FjMCQFreypstf8w8nFmu1Dxh0t2cZlia3ASDTl5zYlIKQDUHsYrFdM2bKkUQL1V093a2nMN7rj
9YtolgwJ+TBtr0GQRzxQaIsd435Jgwfqs/C5hd8OaG0Nk+Oq5mt/TpJ1/GQpTXxgQSeCLPymejQU
09GWzXpPdqVZj+PsZuwL1YA5zWsYEw5XHyhQ2q7LfR5E+XhdpQXWJtAiXovxoFYe5IOquQXU7R1E
sRE2d3F8WEwpXtzE4K8LNpzmtQKFZhZ1Mlnek3tuy49113wXfR1e8wYvJjOOWK98tAP6xk2Pe4l/
MqYaS8TCgwpzyguI1kgjESUw77MfyFmB5TJN4R4w1E9PA5GASwtn7liOs/nTEnT2nFRDfVdPdXuv
u/beG1b7k+5mdh81Q/IoXWGPpDDVddhnjNYHtHVOa5mfkzQh25LUodyldWXuNv+i+xrlyJnKtyRw
otY8qn7zviccVFBQedv2ky8r8nk/iLqvMBX0d0Un8hROyS9yZXXJ25nweHhbECJcpRt0IPRTXSOp
k4fWJB7mjzJ/G5IqOnsz3wvTleJUjc0G75e89Wi68V6SwcKhrX9Mtp6T45IQRPEgXLxEnIL3rm2L
a87k+tCt6k1hdsW02N7m8ZTj2crSD34m/Y+WM8DZZxe7kyadH+ycQ21Mekl8bLOH0lXxFzVm44NX
OVYdj2BMHzIaG4c6vlG+06c2HNVBtDS3AS3AOgiHO4ERnt3PiLZsIVxiQYRcJXXUnPs54zsydOJr
OFc+QKUcjFKHy9CW5Bccfq2M1Bq7MQd7+xgodlT0CMMjWrpsT0f9pwliTPHEoQ7OebhhhV2vuyhD
YBtNHEcxrx3Q49nhtIgAneAcftKhIQE0RvlZVUBQ2GU9R00Qv3PG6l8c58iHipMHyaJoBZMyJ978
nIVskJF9TfpRks2K79eWbxcJhjy5LdqF6SmmshJFVk1ZMIAec4RPZae8j4rjVXKiC1dW11UXV3QG
E5t9Y+9DEsimNGHXqH32A19+Wc0wnvpSEzFKkLzxmYn6M50E3OUKzUXdZerZr9VMFS9tbspefp1m
p5/nguBUO2TuqdPDfF63FFqoicVtFq0kHdgnvGQ+tOMK1Pr+D//sooLkdYiQl45B4z2WlfxcWSHR
VK+UK/2La6RLmQbzWcMSY2E7F9jrrdPtT5YyPKw4WF/7STviAeDkb7aO9Xq17IJ2XRQBtErc8kCY
d73ju91cBS5M75aB5FiV1T84Glcfao4hu8Ub6KUxHr7Hoz5dLwQSj7kPbfKK+6S4SHjrm5b2FR21
pgRirt1DyPZfXzuczDs/iVvk557+oqHlPIQ+iRShW7wrmAq/U0RjEd8a5vHYS5Nblh5RvGXc1l0e
ZOLdzKHFORQ3Bx1iCWuoYx3G1JQReWpajSw5MTICzcrIHHznuBkLMGB1/1pYUz/JujHPEemAXRG4
i5J2pVHeefV9WrI387t5vNba/WLA1tidG8aoP40dghMd1/rbFlchkaWSA2rHc5v7b5mGA7vh74p/
FpfYilOXXumTGPv+nF2etfSJx1tcEQlEeRk+UOsLPoxOVh1CNPjtrshu2y4Ph12/IcLiVAOPfalE
gGrRw7yg2ABCo026x4mR7e9pY/kClpv/XlDQYGefcVydF53vKdRlL6Fv/QcyfxJTInvCuy6U9mhw
p/s7IaDL68yPD+OWzqc89G6cr8VV3nj+MdcjLbmRNFB4xRHdvk3UTS+nSbfvFkdcug83OolV9G2s
ffl9oxaDwHtiHWO/zweWjPHRsGU98AG8NWH6qnPcTXUbps/hJvRBzAxtrlmL65pMyE4MNYKDwVQ3
eQhPJc+XBW/WKKBZNVII9tFKvYJrtR8WFztKIkrxEuJbjrTqk2fW5Xs0Ym2jVt1Cqg/Mxikq1l8x
9K5PybAqd+V5rVrQvmwb8oxI4uyydfOt2Zp5/LqufMvZHWFhE13NG+vIbv1M6Sa/8bAEXcOFvcPh
g6GxZxwCCeiKNRZhIR75xO/vGi+eWTHlRMItQEy+L3tXl7eUjLL8LiMEsh9rKkc//DknUBSw2GFm
KyL1KhVPsKYOzFyQgCxSryPbQLxvuJu4sSf7ukTCzQNJutDJACmbFYnVLRC2ciww33bjMt+vohCv
lZP013X4anjS3vuXURFqJWw5dO658Km2YljQh8mkr3u9iwJe29n9cYYhEK2jh64eOEsWzjbhiQqM
hba/LSmPhpht0u0gS/5fqbXu7oc6MWhj1ow/obeedSh0YrUNfMOY5CEeZ3o/fdgYyt323eBC9zGH
DnnfWK8j0jUbP/o2dYGs77eZACFOnQbrZVz6tjt1TeLxDdyGhL9FVpIiYlHSrb1LBy748yqDhc4U
YSQAIyUvjDNCqem/nvQfx2cW7mz56RVpDRo1y9SQfTI1lNajoGUxHpM5T9q3Mh3t9hxvfkNRT28J
R0yiaas5bVPLSEKy5Vt1m4ebi58C76JIbYOipPXQk6Pht1CQO2SnnycDiyGxiTi/SdZyqq6x/8UP
jQo4x284rMtvW4/VmqPXxuFxIjoAMYoIdJycbeXJBX3TyMG/voxO3A5aEB1FU0o4XV6tI6mBPXlh
TCBJmgXtE0Er7aNxDEeqIPD3qpthatb2lnkVSt9+Osfh9cRKQxeGOZrlFUx2BzdKuI7oBv2TLDwl
wkp7YmtKsSCvF1/crGXCgYH+lYWEGKq1PfuUFyBexmkIBKJbegJ2pdEcghw79BuNzEIct8mPPFLX
a2PX900ksK2v4hwr9jtTDxUAy2UauZ+EKC7tk77ngw88w684DiP3rHxMVR3VTvSMxygLx/KuKfyh
um1FwM/uCE9HX1iMK/nEXggP+WTE8EH2jfheF0FEtqjltGY4w18SP2XO0ZhvjqZ1lF32Mn60HobS
ukth1ygoN0HqRe/DCGnn48xUDZeucYnPbzFTMNwsag2Z87RK9GyeiM9wGtEZYdEiY4v5kchzTnl4
WbHcxNtcnYmwxyE+54pFShi7BR+mfOvRCWdadswTcuQ5EJtAMe3l0dbhha4uLYOxryksbpJ00bkp
c/EFhrpdFywfsyrYx9HP20XcGtc8Auf0bmOr6x2wwQbhfbeNAL558G/yQxGOHunp0tAgxeLEYZDx
mmNdT609IsTkXVPsSIlwTUtyFTbuUjmrcy7mZSYIfRWYrOVYBtFMAqatOnJ8I4GK3Uwog5huHS7D
uXMhfyuM4SOy56M7eMbjuiVnlU1dccOOxxFL+bNDFv5xWU2wGPEimwmL7uDiaLjJjPKH3Vp7Dhbo
2BCf6ltt3XGd2gQz+ebm7mEeh7HZY2/1brm5vPRhMmF/s/ETzXNYiVp/T0fhefs1juoThWxEuxw1
JVj2NJniI6r2qLsmGdz6z0Xdr92ehVBt+9TzXfUwbBFKjjkUY3e/MPKwV2OrsyMBacMetkuj9I6D
ETqBxK+X9qCpH1dnZWVJcTdMzSvzSaCF/DjirqVMc7G6AaYcf4ZEjMl3h274scKZe8pbLtH1KoUZ
f11mQWo2pT2Xe8oNLuaAyOUriUS+b73WHKbklutfAZf6OzWiOri2KTq0Y7SkSb+XZZ8Fe1zNBEsu
3zCW6IRD/XXTXW4NUAfrjz+/nDA4uEeJ16XDtW+3uKiBS4/zdt05QZyyiCSFwXZCPniWVatmHElt
Fx2toZJIUwhxx6GuxuoWe0c3EXYNbLcvGI1Yz1ARTf4Y+Fk/3FZeh/ebreiEb2kseuZK2GOIxAmS
yPDrq4iZjUPFjRsfY5vCWMt7r7p1jK/kN7Ev9HvMOHvxHvRKwMfWMosqPjhmmE44m4P4TFOkbb+E
ZuI7X8qBLl5t2prCad7DCouAgPLmnqR0XAIdhw08y63NT7OEx74fG2eTjbBXPTQnZeN+PXNip5F9
Uf+RCq6o7dRnHgNRfa9cUiGdUz636ZFGNZV1T+moO+oqXT8PeLLv5IrNcKARYVg/mU9k9Vrqjn13
ZeYh39VpHLVnkPj+cIRy7K0z6dheZp/LuFDDKfVU4gkK5ey0WafbbH7EP5WXj+lSFv0xqVLuCGlt
GZyWxtHPKtQyTSPm2Ro/bqtbr26xCPRNcx7bxIv3s59U1xtjFOpaFI2tbjhupJ/CsA8hDlqae/s8
8S3f16o3EKO3cfjhu5Jjtx1LjJuCktgXMyTZvA9rgqW7P58Rf7ZKl7ZoGH8oK/GiSjDY93xIOJj7
cGXQ3dBMtZ/1Wtjo4c8VMx5kLT4542NKXv6TujNZrhvZsuyv1A8gDI7GAUyB21/2pERKE5ha9L07
uq+vBcarrJDyZYTlIM2qphIl3ovG/fg5e68tTJIrFk4WBBMYjj2mR2PQ3LjA8xn8OqlD1CPto3pL
+yOM8WxxK8/tmDp5tGhbDd9lb8VqN7LjsfrIspdHrGD6A+pJArzMuhw+tcIzEYkt/lpD52naCQZz
OmtJpcxNRui1JB15drWneCzEElMTG0I37cNE/GxM51NhZiDLdg7uDTqfmLobQNGfS9d3y1tkifIb
bYaO7FFDOeT5si2OL1RE7viUUPmu0BxHe3zxEk3YK6XGeHZyQ+INQGG5PvW2z19KpEWaNghPUnaO
jT51vuW1XExxyEw2yau9Eub9g/2kLNhQzKzCp0X/ejXuBoQO7XFCP22eXGfYGsKGtnAD7jhCI+iO
0jHp5Le46snm9Z0kbW783q0IwGWZEuvOIDEBPzkR3EZMLkbAQGG61l2zkMJN1s1EJnVlV+Nejuz0
n/tqdKddPMlNxMNwIGBEkAVoEnA/UsmDpPfSenweeliMjxwmABIwj3X9G6/Uk4No0KqqUxtX+aei
X0TOI6r9futhz0w5TnVFDucd/aeq23PSU/YlYWhKsx149vrxXzWSa2qbqmtJpHMaIIeydaEf8cgU
5/9e7xKzGL+LbGEFMCR0KRX5FJXt5961lEMvYBpJTsmNdkb232bJLks0z1nt19w0M0eLe6Z10bYn
A9V4H5XuXOjnlZwAcTJLTj2ncSU5jUHTcJomc2kjR+V1fhOP7rg0USLHZUbGYSQ/PI/Z5xfOrEb9
luDP++oZWHa/mYsgUZyTVCo9Qmq7dKYGYGaZ4lJTlZV8JXZ3St+mYO7iL+4S82zEtDeDnwxYZvi+
Ko3Hcw/md2evRgHXeEoZRVztuiA4c0go5PcxqAnzeaGf1YbJdmFP9kAC/Q2BvF19F6PFaA9rpazi
1WXOz0JflCPKZZGmciBP03csh/EhRdf3NM2w0JDk3vgEIC8dI0X0rJyoBpGSbrRWD3aH/IX55BqM
x4WPPGWhtosc6XvMWPraZEoOX6ta9wvCqmTKUBcxhdLXvrXa5tSjsRPbkCUDjN4ry7pr6ZTXoeGV
I/lSQMxdNya2qlHLW+MCc6A7UrvTbdWp2nkaBZvjqeoFa3PHCR0MWzDJ9TKOZY1yqTWV72GgKZYh
O2dD3AQPeew53p2/qthi1ELFghGnasX21ivbWK6cGbTeo0Be1KvnGlmwpw2MEnlf5shNrUhPbk+v
EBNkTKYb/hpihECfYG3YV2gqDALNjFHhVzMaO0sJsikpdPV+5ddm/0T8+E0FuB3fXYvaHwehJQMU
Lb9KSVxq6l6O/Xwcm0raz8rBSvJa59Auvsypy9CORGrK+pVwa/ctKAO2n3dxyf+AePT4o9lYAsPv
utFfFKYv/5aq8P8gL2EDlv/XytIDmWk//td5IHH3+/BXgen2z/6lL5V/WC66HPwdJn09f8PuTe+4
BMP7Q0oH327gBF7guz439V/qUmn9AeHUkvyha5mb1PE/1KVS8FcOisdtk7DRFwb/HXXpe+LBX4RZ
jitANuAvRpcFB15Yv6mj8qZOhaNrh6NwNjwOyLzPDnnuJKVnNE8X4oh6pkeWBnyPKt89WsD98I6U
1iXLC3olPbruVqbPLMTOac3SO3/y1I1pqOJxFt7DXy7uw58f668wgHcSye+fluuyISZgLvAm/Poa
MEWO88ao7WjGFf0xrkvhRW3T+y8tkFvsMYjSkxBflWXBDwsnRxP/OfbVHCovF2dFru+wD4RNynxq
+yfbZUxXUh41YRBogltcNHv0ThYyn+Zc3Zldpe7yzmP0uDgENVsOSx3FsbGjNCbLxY/ZM/DBUcvk
MYYyJAfx9yHxGab5c/BD4YJ4SjsXeqYljeJBWDGhnKXXWuj64/JzUBCJ/U+i2N8WCu6n66D+Mn3f
oUHp/A7uUlO5Om7VWdTSXhjoYCBiuhlvRpFkwymdtnzINvPssPEn+5wltPfCoU+np7b1Nr0uU+do
5QfATCyp2INPtB6zDsQFXWy3AiDAgvj39/Q9Te7Xe4qwGhmG4+K2F9zbX++pyQnLH9BfR72dGM+q
jsuz2bjWN1WSFoDZx00vptXGHzIXWxsTzTg5lTr5iYRG2VGXLow58rK/9XIY6ZFM0OcwxDaXj2Zn
q49xxbYPqLbApE2fOn0a22Gm/YdqI8L+QJjoMrKtu5gtoOTZc/55xSzVhyXalD1mHo8+nZrQIfHA
pN/1Kolrz0eHEao5EVWoF4VMbsD9/rhOSu1jgAtd5OGBmXeTl7549RS/0WHNo1GmFTNCr/1CDx1M
AkcBC6UQcZj1nKQ40CjbP6VMMk+L8IfvA22rUM1lyodvqn7ZjasMbm1sDQ9T4LX3TbVglA+UyB7/
/nZsC9VflZrbA/Qu8zalKbcXbXvA/qJgNbqq74mgwMdOq/DY08yoQy/nktjALRD4JT22r8nCF04r
zt/XIkF3pbXzlE926UaGQdNvADzu9OMD01HP2SOwEC8dzr0VfYDd3Se+FQx0D3H3MdhN8ltCwvC2
dWvc0+JH8HSr4+bUpnVP0HabcZNMJx6jedBJNInxZokH+g1Mqh3+kaEyfFppyfz4PRfd0B85IK2K
hkZDLTMk6W3dl2j/Elnkz4qmEGGp8dJHtsnoIRzGpCn4UrjGGVwYGGjReYnWgWbgxygoiTHFuW4O
RcQcr7oaSTXcerpx5cEqrfYOD5TJFGRKmVlNMyXATLLubi2ZbqUVPxBpmdkPGVpTY/DnXa1rnZ66
4tEiXJz6f00PZrvg/8AA+CqXTR4qG6RgZKP2qC8zIlU5e1QRw7v7fPbyT2g05htkl+WTheZxjv7h
3v+bWx9AupCI6k0f1eqvt7601gLmj6LyKXm4sqU3bwr03XedDMzjOtno7Nxy+MoBwvwHpO47tOT3
RYD2mi9s2wowTmwi3r88dRW9v7iaciySVIp7l4L9U478/0odfx38sTwzE+qOLp15XjzMjYHR0u7Q
6a0RdM4+aHlUJoZw/yCbf880+u1joRp3sbF7fHPAN79+LDGTV+GXC4oH6sd9SkfrmLeMc+MMJ9ia
T+vBbvEliRb+HZkxPrLKpPyA6EBFWHjtUNqjecQLau+sxDYvRoYzC9FXcsNpbsZbW9vfKA8YgA6M
Ff7+ZnqbpPr3z84nR/suA6hBv6OQFk0PjngbEcWGk99sQvx5H6OvqE9xIZ5BUzDyyfM+eOPIybkp
L/p75gs/0yqPMVq723nCm7SX4wCGdxCWVWXeO4XocrpNbbJH8ZbdLTRBL1WF+G03TewwYYykfN/T
PtgvGWBhG0HLLnaWdu9yHV9L18NkFzDFnhp0OPTdzRaf8YJR1Rz7gF7ROl2H3rhnEH+/yp40RRM/
+osF+ZMbXwT9PTFKzadJiBUffd7Ot3ot2egrPV/t3Imf3LKc76o648k1l9BhseI4mYirIZd1i0YL
/OtWXecRFUJ2GPx8BTvASuXYw/JmKT99JplSvFWZYBidYRYcI0Ou9pNTDE3k9e58LtdF3pgKBL2s
1Be0jsEO26Dcxe/7xrik6foPr+V7XNRvd9LjFZM4WmA/ofP79SnUuVMXyL5FZE9Z/GJp4dDSqzXD
/nLcD8pDwbtuceNso9cuX7uDMFOTNMC1O2ZEDYCaML/Qc8kP5Mk7YV852a7HOhrSUFS7v3/q7N9M
L9v2gSWK7TrAm4M1Z3sq//IiDwlWeJ2abB9oql+7zvavDM1CO3HEoc4l3AszsI+mbMiWJugx6rvu
UzcW0wUFKDlqKykFpemgaDVykC94Cs5Kj92VGQEZ0Ul+EH7qfOgW5m+DFxi7YUXD3aa5sQ/60P2E
aS6/U5VMj5Wnq1NvIFv7+y/4n1cqWvlsjAj6xeZleJfg/+ULGlkWw2Oe+IKisB6alulH06zTqzWr
4Ib2o7cXTcfI3NnZZTjSv9vL7VSNexznoZbfTba1f3rXf7docSp0ecm3jRRVgA977der3vpVXJuy
YgRaO/kDCrpxbwC7jIQ3njEAl6esZyio/DdpslMK5zLrKTj8/ZX5ze2wfQbPpHNOsA7uEvt3FFqW
5WrGuG1C2Zi+uZkjT2MwigNdjvUfluX35NBfXgh+FQQcTgFINbeDy69fd0aYa8AlENGQzOXDWHnB
R74Y9TfjvKOlY+NztlJxR6p22we0nMPnhpHQR4HWtd/FswWwx3URqdtOpkIvKMXXotGnAEoHbk50
uGhAF+gQa4WOJm+Q5mC8p89xrFgzby1JRdTbAx7qfkGqDK6j/1KXkI6QRpGbDoJt9veO/U8RPe5v
Jq7tAkOYw8XqYNvBrmj/+q05xCH8AoDGqMVQDNCXKqJZUN9Mqb9+0Au64Qk36VPflP55zZMcQMnk
3Dcjbc0dDhR+3M372wqzirujA7Y8dzQsoHAuwvhKs2Z4FkZ7NXXfvFTIhoYQFTfh5Evl918YHPkI
NV33MBroVEMakxTb7qjDScS+2OeTdOiNZMz9RItVOc2me7ta2+9TbxjfzaDKPiVIFt9gs/hX27C8
r5Pa1P0t/aSborNkgz5Gy6un3aZjVkBS6woBJ6xqj6GS5X+qrLF8a2dRl2R5fuCUNopjy0Ts6Iic
32TGezeFrfHnI/0/0PT4/80xa21W1v+6r/Fh/fqj+M8QyO0f/dnV8Ow/IM95koaURPNDf+P/dDVc
9w9WItfl3EZjYdu1/qOr4bh/uPwBKDUwj5s7ib/6l2fW9v6g+ediSNscaTRw/f9OV2OrFv/v+iBZ
EkCUmPyqjQdJ8/u3N0UNqfRT5uCnKs7QhBqb0svoUKd4S4HcwbJepsTW/9Cc+NXtuP1SyZemUtx8
ONth9rfXEyIhMh4vO9HaJzurGwPR7VZm1LQ2RRFvNigBbNy2kF0aZTrIcEzLWfzDBvzr+f/PT2Gh
aXcx8XCTf68V7GmeuqY08xM0FARhdoh6j8bwajF7k9XnylpfqL+//eXh+Dd9GfGnge/XS046uGdJ
aHyYOYX52w6U9YuxGC4vJGq36YN2h5sF0f3yNKLMXLkP9vwolYZWFMve/Z41LXSyDlxB5AnNVLvI
5+Ub1rLJ+TzSLX6FSdNOpyxfbflhTuucvCfb1e1OSLfuT6mbW+WzW0ht3Yh5LI+qW+ud3Vb13Rj0
Ojvi+AP/ZGj5AE+ROVRho3YX5mztGsttpmucFSpC9Gi/Iivk+N8uBEmLEjYc967LzzVq2jLK58mf
QmbzTrvBHzZ+gqkSEcnSKj7IIK1/FNCGCS83nCgZ5Hmln3eu9ZT8CKQZh5Jz2gkQvLvL2wSLzVo8
tIF+CKb0tViYTnioWR6XGRITICX1DEOvOy9g8e6hanJ0kLX5szQqwrvH+tnvJ/mcOKVxQiOgIssU
ejfG/JLcyy0yPOri6HXLO9DpXnbrhJ7d0J9E138FQ/VmlDaA80pax6C1TUApSR8ysPQiJL8/WZPZ
uhLfGOpwtCoPJwAJ565dyq9q8S9JlQXgVPiKchX1jxaB/DeEl6ic1TyaT2PivFZezgTPsK+z2+r8
MBk0L/dZN+P6qZnyn3QJ3edW67q5dzz2DQwy3VF0xvJj7Vo1nHEOOjgx9CiKHTtqUj7o2eDIjfXP
us81+TZN6TbQTcuuyK/88HQ/2YqOUZyivwoRVjpvc7r4dpj6OvcQdunJu08h2DHPLIqZCO+mBnDR
z4IQVoXtoXuysnXqn11u1HwqizH5qgNjGG+7zhuAYtSBdZHAAEkZDupR7RUvmh/N9UJOxjpPdG2I
TPFuDdQtgHtgEOtrogP1QiKVRkuQVwlWP+RChMnr9CwaWyX7lFqmD2crq1I+Z27VRy/N2GDJivee
rAIr7MlrVFCf5zEnj7boO/ENA4n+UK71gpauMkh09ml2CiJlRxfp3ahL0DjM1UV9G3dC3juTv6Ak
pKyBJORXKVUyg5Jl/MpzPHltiBtfFGi+R4Q0VoHVM5+g4O2XtGmfCuW07s6Sef3ZY2nlOJG39MDo
aOXi6GTp8qQlSVbnsqlF+zIqcymv7bzIMarKovfCRqua6mlMLJ+DEtPBaBwMst3xzzAonxWy2r3Q
cmguFl/2ZXqXqSlMtzjkKhaVXenIhJS3PANS18AK654zUrkWTti9fcCh0DVRirAMflvF4OaiEuCU
eEbsiu9FgO89lqbR4QMMFZYCRBXxHl+Npfaj5Suwab50lk85Z47hZhqb4MMsMWs/z2sQlDvkrv5L
V8fTR9UwXQlccwaQVOPs2tmAPrjGaeZamM/6rPjEC61y+JiWm7yOdjdiTloMxj+0Uf3gVBV2fYvP
lOZMkpM+wCKfY0PDyspYtrDMxdybiOK9C7uj3e+dTX5yDUxnACTqwYFJaBlWKL1WqyRkKEBxFPfW
8i2bhja99j1EKoS9Zb1SttpWHKJMp/Uh0mA95OU0Xe2hTp/cuZrcgyH9lvE9TMj0QMhj/W0FT7fs
ajO2e65kpgGP9Yv+sORu7++r3NLPQ134KnTBQJrnWtkF+K8Vic+Vl9aOb5AMxcUeBuD6BKJgKkEw
uQw3VT0HzZ01M2/ExWJNlw45P54oa+l/BNjG+h2kJnEPxswdj4ZTorBZWIC+maOji+OYyfZl6R1R
fW+Zo9xtngOs0qXqadhiqPL2DPHGL9aMWufS5zV+EZzkFIn0U9pr4VWbxH6q6nVHTdrJaF686ptn
l8FjIzyKWLTWdFdbymbsm978pSz7ViGOKzGUkgPWocz3UF16PrpssVoPRm3OTZg6aXotfKTxUWOD
3gptd/FABmSZZHaOlpdXKGgRjwSBvIxD4fbHPkGI9Fhi2WhuRVtM620fxw0qqDZJsxNCoRb4kByy
e2+Z6vJodF7TM2WFPBkNKNVweancce6KvtXcgrxeHgq3bO8NMBpdiPaHGCioowEbgymLKbRmHpxd
Og1caqOx7OZIbiFoTuXO3QQAc4nv09zsb/qR/seDWrJ4xa+LZQrZ7vSZdTO5t8pyS5jKEI24lbl1
BtTw5jTruZsrerUNyqQyRNhXv7V+MRPzGKjuyhBSSir/rHlBx9su7BZI9Bs9WJ9qL+i+ICk0S7BJ
ohP71RvW/pjgKHpSuoX7PrO0l7Z5A0Chv6vMvh1fg9yaa0wFrZEelN+g5KgT46EF8WSHfaLkg55o
V23jat88Tk6V1ruO/rJzNFDJASPBLVMCjaJjGWbuou/YT7fCZ+QIj/HH9OJD1y2gM6cE6dPRKeZ+
2BHTS0M4XsrvNJEnb1eWa1Vj3+sasuexh2bnHvR5fzX9ekixQLsLf6nGaPILa1eYpeHfdWKZn7DR
ZP3V92mzHaaRyJ2Dg7ZrvTSOao7N4nSbCUH0/W1TNiuO+7r342tAFTich9mKqQsQ5HzXszne+GAR
5pPup2DcraJzb9mxJzzRg/a+tIVK2x3GzcHgIRereTdiNkJLPZrVVWd0KHdDt421ZY8d+VDkQYIt
OxDTj3wZk/ymNJMyOY2jb2AL1RSwmLrITGLjSeidOT0Jl4WcfuDxq8Jx0OM35bn3aSuMK96Tfm/Z
rf85YB4OeOZVOfY+cA11MVuvp0GmmX7gBjugfi0j1KGXCaDtSahB5GHXAeKUYPZMTAWSLdE0ajQj
ZdrmN2s5+F98vQUZBLb+aaVBfCmmtD4zt3NOINfUBVwKAcHd1KK6VoJWYqF+SK/qd8uIJtcIyuJT
IuTIvA8c4LUlHdeLUP4UN6SHiO8qrbqLYUPnbtH93hqZnRysIM8+e61rfshdTBK9b0E0LgD6VjE1
AqOFpzUY7ihI60PXljexbX9uNrJhWW1vnNGCMC7UsNM6sE75gk8eWSYwlUwlx9JCPjaM5kkniYfN
xKTcxyx6SukUXvFo5XtD4kShZZXvMx+IY+lX95RBzU7haTtgVXjqFXI+b5jEUSZ4W6wAPy9pkfjn
L66oj0WatIdlwebkl/VJVzAl8Qk6Gi8ig5A333biuyabFA6CeNOpsLw71ZDvkawFt1BW9UEgej+x
PPzUQVMc4ad9HpJgp5I8Ppl0UJh2BjQD8v0sxua+iEnTJvcKdgW3Zhn69ltiFW9NwuoMm986okW9
Mrw+9SlMi6B6pEBuotowH+N+3Iai7olZiZmF0mGbSkV+AZ1LWIwCXZ20QC+RCu8VHyIKdCbxNGjQ
t1X+gHqL8kg1xi13MI46KfKndLWJDO4sN2W5muJbWA4xzPOpj3iV0HygCTzUPeKpqW0fKNwZxDCT
YWxiKU3tZ7hflEhh33S1fLGtSX7J1zq9Ayv52V1H98FmAgzKjB5C23jlxXCMB8vW825w4xfhIjhC
YoODC/OluXhvHsOPvverE6cg9aUVTn12K3lk3EMEk9u4F9vw8C+gd/06FuuxS8sQj+wnS0uxw2C2
Q8B2NJSxb8q4fVM1g4OMJv6tbtf22PaFTWda3a5zfhbpnEFfTZ98A1Pd2M7nuDBbgGokqgXmdx+S
6CCQK1ZGemqFfml7yUbH/3UZiDuKPKfC2z0y3vXFK5XLYoQlwYj7uprlm+q9j/lE42ZGoem2cXuU
MBH26AC2bSgJUcFQgyBEayQDY4sxOZ5zuuC0+q+W7zwuq/cEBVsfq9XCQs4o9Ks7QRad5OIdfL+7
8ozqF9kXNyjTb9o6rm/SzCCFIb+tbafaB0UL5Nes7BCI5nIeVCHPbtrZe3tMnkpjPGiiQHf9Oh1o
Nlbsx0UHDq1MpgvS2iMN/Cfc/cciG+vT4Ojkatqg9ZalSt+gPyUvyLoldWNQvi21Z92l3ly2+2nx
nLs01XFERCGK10qKRzwXxd6IZ8GI2F6ZKDD+9lH8Ho11sb/HdpZ9rDJqKRif/o2uYegagVkc4nVi
ylituIJbNMUrljUT5w1Fkn5se+1dpnR9MQPDP5lwyj/NAhal7GkBMGQneWj01AF48WWDeIUMmrNL
XVj2qQWkt/fMoYwwwCUJ55q0+rK2iLu6yXnRqNl3k0/zIGb13+WpfOk9kTyNObkzFaIulOFeuYtN
NUe1nTW7pYg/5lZ/7XCiHZYq91zwfyjFeSNpC8Dql58SS8a3Kwv41fYrDl8tAAT8hdlthaP2AA8T
7Re1szk1M4wOJqGexDYslm5XpEbPpgxqerVrcS+cgKW+USgdGiM+ZgE8FANvC5BZYetQLGt9QWpp
A5qvjfELBl/1mCetfU8eZY5sA4GwYxvJ1Vly9LFzjr3MyHbuMhsv8ZrXRWjr2v3qefNjkKngC3Rv
fC701BM/v5vS1u+ijMIXxFSnz0Kal4aXh4K8VOc5QChq9p376nGbb0e4JzATVE0kWMtktfb8IZzt
pEIJauhj58sCckuiXuq8vJlqgdKkKOuoFwVqwpFqYF3j4qnXsr7ISu5k0/kgbGlbhCOdg3vbHuWp
Mjd6icuRoDLi+oqs7lVhx/85aMoHq9DmPl3jlfgvNd3Yjc2wrcuG2yqT3zRIwBByy9lTiBRN+7i2
aGZLDoVhy3xsHwdre8ncxrowOVzBSDQLCO26q2aaCczTw23oEjyn7jgPLQgcUJVMtrDBwTyBRg0x
ejbtQT7hbUiCbN9C7HaWI+ezfhl2gmGZsTf7wWLWNuCQ64www88DVSYGx8rsndSFKg/XOKN83k+l
hd3In5a2+4pvQtM0X4zSdZLdPKtUbngK2foHtEcQyC9YSKbUPuQqAYD5TUyoBh6cocNXXA8bnCRz
ASnmKz/l306mqQk6MV0M2cBriRAKyxLX98I5CU+U9wa01qr6L4DLarc+za03SHUOSo0fFjssFtjq
0ErXsefjuroC1vgo7cqHQqEhc66wIFFWlxf4uIOda8TPo7miyvTVbBsHLBuwn3MLv9ShEWXzORna
eHNOWAc7BZ4Z+mXvH0C8ih3uWELknGSI2rg/BhWSFZ2pKMBw8tx3RCaHDULw/ab2PnjOjII2qCqq
6OZn047toSq5poPXfYD5uV99NJmTbO57oo5zeEr73IjXyOkAl45r7uwChkwsMDkLBvfw0+wLmFUz
j2YHMxnvYKdPPWFRcHXFiDdf29N2GjPfKmwLF17F/pCkhfeY2ZVxO60DZ0YN27iZSBWtYHOFqjHJ
AZhcHMWBktd+ZTQCw9zkfSLVJUJ1Dg9fqsdMDzZfZ5jbV3/NmzWKVZ/Y4TA7ckNIcXaacYXdB/VS
fAI3k0cqlsWhg7+wEWQMuZmvIXrvTEvwvCYA3cudQcdyDekk0ZFYupTz74rQZQ5pOFJLiKCFzp4G
6dHNrGTctYtnv6bZxnEAqp5eLG7tDlwt9iOf6SEjkPIDWnMvzNJ+vumGSe6Y2d7Ng1MwS+x/dJVE
4mUxNO3Hg1OB0geysU/npTvb9TDtiXBJAf0366OzTvEJf3lyXyNq/2CkZmT0JbUGepK7YrMaAQJq
fgpCKlCSTNZwAxZL3KAlfsowRSArDxhTsgwdpjK9nfzKOPTC3uEQwMCTluUxGCltGVCX3i7TLq0s
o5m8J9OdXPydZH4l5sCUxp7lF+TJIDewJJ+HkVGLMyXiWONbvAyZ9draQXsWeiogLi8fZLXeLi7w
/w1g2h/NvHu00UaErl7tG/w9PyGa1pFSSXNWntOR0u4PZ8dZUNuK+bHB3xZlvOr3mObkOSsC69hK
BsV7o2nkfPJs27jVaPY1HoNqeYiR+zGo5al4pUUT74ms6U5GVVdRCjxzZ8AWB6XrxS/UivlZyoyH
3jKah260nqSDUB+LcPXYIEuh4InnSxkbgoSNJtsMlrAUcEBVuI0gO3oGhCD/nW9vGGOS0OFMvVuZ
IvCi1l7ji9U6/hGX6LTsHdST5LHp7CYpBmNfJbn73FrlqiNzyPl+Y499rG4mBRh9/MQYu/2I9gWo
Sx7g/vbecfvuRASz4bkPlaYe7oOxe3YEHbxpMQK4IWmxWVOZYbEeiF0FgProoMSlpSa2oWe3b2V3
6AOlvmrTWcKJZu0p1w2HA6Nad+4cT/isnO57zhHjinat3iEMS4/K5AjiCBMQhIrLgxGsLP7Fol85
sbsgwtI/AwWW93QBUdeDeYLBLvu3bMbhS+pGu4+9drjbDEU3AZ//hd4Gfl9O+J+VpCkZoRb+6NYF
dr1CK85IXZkccMqyF0JJ3GPdn0+CTvSI6u0Sw1+Po4CUgo/4mVeurtfsh9JA47auznGYkX+IuGoi
RdLWBwV34GIXmfhurf3PZKBIpltcu7smrsZnqPRPi4liUq2wLpfF07dxs9rnSQHUwgtk4gqKaeuh
h8ocu9xjentj4NCExYp3tWe+eYB5panj2IH9LPaOXTNaN9Wg1lM8+/7OqhVs+7Vuzj0hWYfKc/X9
nNgytOHMHGnUBR+XLQsCGccPPcf1g5055dGTgjKEWvtbC/v+UOIzvBvLed7l5rDuvbqdUQCayQn3
4PI4xeqNTtTRKtGABlR1mIQuDnkSoamhjsd1T+uhr59cAkbPWrvEVAiUfsyLJ5JZOPZgu3JbXu/a
V92TQj0W9p1X7+esS09DUZEZsCqGnf18Dio/vcHK6+/KNrUhrRbtg4mQMVqReK9h2nnFwaiIali8
qQDRRhU4FV6L60P39ldQiMYRsXyCXbSxmyIkF2z4Titq/VYUrgRVQVPFr9gWxIJMbUgHjYlWorxp
jPFsgEi4M2lfVWzwKn2hDVAfLCYN0Zq27rnv9U0lqupKn5FQlco5kdHh3wGzue2RU0X+lJ48HPBn
1Q0zMvwsPdVLnLz67wkhPXCrNCLYuh3DmfytRxIONtBMyXLaLGN2nLvhXLGOdrP1TNu6jjBKfkDc
6R3SmqszWfPdok19KlCE9XXNDMJxHwkW4YlO3bWzka+ZA9StuP3aWaSDkRohQMWTZjIUB+kFOSZC
0/xMB4GQk+U98IQipD3R4/fOnYkfJzKCqo0WqnWBAk/aF9nkdXJ236NTioAIc2j0tD/b5DuFxfJF
uwF7lrlNmQLXqvBIyn2p59cxZ0Sv5huaILAOLQtxcp23Nw3C472PfSesBpdCeLEZqS/v8S1pQxl8
8EDVdq7wOOJY+NoHIyYBGVOJlWQ1Fljl/VjsamAvhkVDU7O+I5fIeonJmLl4Oub0lNtZjt3EcB/j
wV+jAipI2NFpg2CFQiZcqQWishp7xCG8mG6bbik/+fJcY9TgsVnFY+POaj94Bhvw5io8VqNd8iHx
vzwBtfXLXZJNnFoVVJpiXCcRBhMjLSTfGCZMp3mYjbJ5FexvoUU3eUsrwuyKYM/eV2gu9wrReUSL
OX2h/6IPJTVcNBl2/L/ZO48l2Y316r6LxsINmISbwpSv9n6C6D6nG94lPJ5eCxRDIu//SwrNNSAn
JA+7q4DMz+y99hmnP9gSAkFeI5XjnYUSAKZC1x+WSjUftonRPfMdE18iRM/lj/CdorKGg50aLvFr
rrgfudWean7vxCtxEh0oV5vAbVh/FFM2PyB/+OisKn/Hzkqiz9Rt6T6YEvlY0NlqH6u1Rf8kacW1
wk9Es9Kby0c/yvVVyx1gEGOjdRSNsvy1WCm7t9FxeD5oTx0inpi+dQbOptlhQl2n4jQgar5oTdGe
Mk2MlzwzoldYvAPmxErd+LA2jVOWj0/9YNd7F1cluRwG7w8jGT8uJ1JLcsKLGQ//e7QR7o8FLERa
X+vaQW27YGCu/ohAgvfPjMlLuJ741WtDND3zznpY9+kfEUowHDYqCNPAyJe0yj/D3NPc+FTTzN4g
GffnGfz0uCuNJscHtuqKdi4jZfQy1Krnxf0jrIl9mlWBd0zLKhw02TwuQ7ceCncg0yUBDhJLw0Yh
yCDlZpna6sNoyBTzuH85mWaj1W/bXP1i9WaPAZg4Y+fOUr8BekD5r25kHo41aby3W5DUBJJBCnYv
utdBq5RBoUJtiKlpeiCnatg3c//tVFsKFa4zxrptuT7JXKeMxdXoww5xg0moe2z9jyhneq+wSO1a
kpuMEKhmdB+agbUlMSxBslZPqbQ/XPm5ukZzhXZ0cIgZAwXGEx70szhzNvpMtvMTlizPnEdWCisT
YPa8e4d5KJO97DTZkQX4IrosGdtnuHr0vMOZX9gzCVsILAIEpd4uu0xd6p2FYBxtd+djQmabU6Of
yao7E1E15gYSlPrkJm7q3TCvHJPDbBzGQX+Y503zLC3E18PqJx3yRqvL3kvXrYLc4qpIYVCYEGQ0
ZhUHh5l/XCZnZWyGHewm/jl/uQ1jblbJRx2qiVC0fZqQGTkpLc15Gk2hQaLgo00XGGbJfKsqZK47
UFVd3hF8l6TDTM1Nqg43wF1XLpvux62qu5VOwsfXnt2TJODLcTjqZnbFaeYES9oyOU/8tpnzg1xU
+y6enLNWDGMQ6c07OKkvw3FuzUVnQmndREWJjTa2f4wM4cIgHPGQp2V8Xy7qtSnnX0UsJ3+zeWyU
IIBX9r5shjVsHVJuHLKyQI9rZbgyJUOMSsdL0FV6hg+l+XTuSK2LxCZNAuVw7Cbo9FqDFUYFx8qI
4PmhIw3ileSgkuNts8X9Wk1G77lyzavsvtyIWbDKthR62rWUgh7IiFr6ei1ZBpXdK5/PYRkTzPPG
q+EmTeIL0aJi5gjZU/FF3Clsn7J5Tq8wAadXXgTXc7UKfydMchRnYma/0VsoBN3WFP6caCBMYIbH
vMqLcUv/utkdxMLWhzEt6XANOrk4sHNNvREUNsx8YZs1ZZ2hpqgI9IJb+6k0pR5u8wmPFffHIAbj
Zzu/YLmV+a+IDYw85Q1ZZ/zq1GF3SZbI/hqxGJsZLE7WdJRiorGbWt0St3axYIVeZJo8EjfoLhR3
g1XCOnI5vE5dVafxhR1RipnEHNUfLBOa9699qQJ1JXz7kDQUUu+6Xo072Bp98/bfK1H0v4vk0L84
LjJEAxkqgkiWe/8kJCd+0gUdksQHo3eT+0IU/cOktTRPKu3EHMxOpdqeRlgi+6JhYAbdogDo4ZG7
YBGHmgwloxIKmumisPezMM3pgWyPhkC3iTmGh0IQBaU0RhhEm3Fdo5+vwKxFydxeEAryhyyCudJg
jKhD4khqYcO3/2fo5v8J0/5F33RT/7Uw7anOv4vP4a9Wuz/+iz+9dpqtbToyhyhSUOOmvblb/jTb
sU//x+alQ6qGbs2kAP4PXZriENiAaMql1LeELXhs/kOYprj/ILIY+bVAtIbuwdH/N8K0zdL3F2Wa
adOwCFVVkQ2rSBvJKP67SAxdsbswF1Mfde0eK0wVB9Euq+4X/Vzr5yk+GupDE18W6uFoxt9+05Rh
R7QfY29PvpL+tiaXwj0N1b5uTrFFJhxZAj814UC++SR3E4F2mj9md/Z8w1iK5Vwsbtlhz9qZTeo4
XDdC0wLa6NKSYKuLI5IeWmqf614BgBg9J/Id1i21b7uv2SWPYLWtJuhhBrHAMau7NP1QtHerup3V
q7uy1b4tSA0lc0jNG8+xrtDJuFmYe62UioclvhTxI0A4Njpee0vBxmvr/eXr//9JzzZB+X8Kz/78
RHWNqGcXAyMv/d8/0UnV+9pJSvWxS803AhPTYI6FjYXe/rDZ6uW9yxJR2U2vytybV5sTlJyFofmf
foz/94sF5WrS3WhbWohu/5P+jUbcadAEr495or9oAytvM1bTc22czTR7m5z602rEM8eg4usODaSK
CxCN1fJYZwqTZe35v/9Y/i4D5FMxNrcKHwh6bH4esR2Tf1GpUxvq8WI40yNBXOpuaFJ3163irTeW
fQkrUAfddDQcoon++N/+37n0L7rJUfJfn0sv6XdffZZ/O5e2/+LfzyVNdUlGh+LlCnB04i+R6Zqq
/0Pje9qUr4YO8PA/TyXdwOj7R2AFQlqLGRlX2Z9qWc4rS98eeNuw0cDDmvnfHEo60tu/vUQ2Uxi0
2w7PLuY/xBf/7HPCK5F0EUGFB6Iy4rnZSGr6+gz7OWuu3Qg1/naYEV6+TLgnjZsS4knB+dHnCXGa
MxsrqXlWH9swNql53DObQfm7ceDN3o9rwow2QnSzfOAlbJQbjB6tHSSRzHBRunrcV5dx2jJUILkV
9ZeaZi703QVYL0mnTF5gvaoNWr9GgtlRszUCtOlUzZ0TjSWBjZ0y4XLppEaobDF/tcRJPZrWQvm2
pqMy/QwpauOQ8NCS5YbNbuO2702VOTFECchOA7/qm1Y39vjcGKmaEoaZlriEc4RZzomNmssguaCo
xf6rLWX3pA5t3RylK4h2pKRoX1pMx+YBBMBq0fiNUXMBwtTlRwALdbnfzIGPCEuq6DgSFpfu7Ul3
2Bk6W/Qiqx0UIVlE4kJBbUZptI+Q9MxfA9geYurKdiXlbUbA4K8Kee4htH+h7ObaZq8z6pPDrNlw
xr3dS7UOVZjS0BkqgKx+FOe1xqhSXcXDqFuNFnbJZL+KSk/WM8hteLdOIfCuoopVFt+sjbEJykQC
ehiSftuiZUImqBwdNyXGuNuIadHk8iGPDdUMBLYkufRZCWezUmKMmTW5V8wU6kXZyD5yVOoTeJYB
1WiNiyysHXuiLiUXbCYFNTKZixSKtvhOCRvZg01ibCOqvu5flXptvlWTBdlxzrqJicmgNwTTNmgC
wPADNG/8yNC133WnqfiBtNyFSGcTE0gJXYtsxzxzmo8r/w6mgDnF9sAsAPHVCA4RBLEbgyEqSfn7
jPG3b3MLfYWhUIoF4zO2t5caBi2KsHVOXtKlxQAsIwCqO9WK1vKcLKa8tOC+zfcum5YvjboRJCUg
eXLfsM4lH4IOmacVNFd5M2hdBmcJBEYNadKqH5MuGYpr7zZz9bsVsdZ9Z1Vd1kcGMPG60xSEQqcK
+aE4Oa2ikjdpm/SuyRr3ni6FmhEZJ5Q+dDkcfpnFWtOJt9psm1SnRJTdKFIV04uYROScTSJ+oBC7
7voZGSPIrkZvE21Pix8ZAETY0e36BZQQT7dItcu6xtNyy1wc29wiGdbclYaZaOrOIpMZRjKKr7G+
JwQV6XOCn6PCfilITiQYTVsPkPiYRMN/k/ZqAv0rmVt6NVxwwe6erIgttJQl48VgS8K01xq3/Wcx
JkpL8l5R1k+I4mCpg4pcYP8VqdNrpdfDEitPlWQClLd15zxFwoxpkrR05STI57gb0FGZuobTSkka
v2rhMgebSrE+I4F1HvNsGHQYYq2ComGFEwBVTWr6I2tA8Ql/HilY363MbY1eHcxHtMhq9bIgxL3q
dmquxxJg3nQc07U5uHa0Ud9WFh/7QVUK5nsg8ia/c8fUMVhiDKb8zRIzAzIPRQrWmjWhJmcNW8Y+
hKpeC9YcTvlllnhdQ9xReXmiryOljiOXfOPMMEvbB0WAXtIojFjdRbUOsbosxizbU/cu6OmQJiYs
hQrp7rOVcKWnobUW6a3D2IM0YH8JjLxUjSdI486KDLguBVd9WUzQnpqFcGUVjrY3tpmE7uQswMtg
eqrFwdaTOj+w+Te+W9YWDJvWuj9HqooJPStXNQ1wvfXd3jVgse5ssqhRESglMwuCFSfmbBpD+N1Y
gJ2GqqKx5o+B8Nehoq3GZ2JBmA+EdJciJGmaD63W3eaDmImkJ8BxrT5dWS02kx8mUfcLSv4xzJcM
w77W2v1zgbKrChqxPGl2dDXdBVsTTkkIqFN/GJyMVIZcd5/LCfRhLWI3HNIF6WBH5nM/PgxJc4xR
SZ9yVBbW1LLolCs5GkBcHSaeO9lW4Zq2L5o6KBdHiVgBlgtPpvWbaBQkkmaloCovoquD7O+tnW3Q
yVmqcBCjT0iICziYIOWCuk5fMqV0g2xlmhNGVQVNwmJa/5O1GfkJsfWxVOub4fQH20Sz6qVotx8z
VrBeYkwLmiMSE1jjeAAF74l7e2c5jFQ1K64KEqU8MBXjNwGm1k+swhlm4BUX1nARA5ZDSADkkrct
cFJZXqOZL1iZ0zf6YLQcKJh98syJtLHNR7ud8CESrC5GMGK5E3k5EJnWGm9iePds8KzAbmxAD9F8
QHJAPlkd4wV34oCLPD9larLHb9ccCNRGcVIZJHdtki8JwseKpzs9tQuP1f0FiRUjq7Wvfoa64l8Q
cq9lthUmla5+1LWSfpctYyxQv8xkNr7Wov+CbH0m0VqnSWk7LehIJMeoyo7CiJajUjaQhFQzXHty
JbUhjgIXNOyxjbg12gQMmlmeNZLpA5O1JhM4iJkDk4jjinjoDOgMs3hUzQ1L7w5ZmL6Ic6fWaF0E
BEG4VpA7jIovWyV1e2xFAB7uxFaD7FlrHffkjJ8QYwaS2ifggNobxNzBEluzw7jkQTfyf0MNfq7x
BR3LQVkf2ozp+yiJP9BACMzZsNH8AIV3nTgvxjq/wGtDK2qoKyo4zqYqjvoj/nd2TlRcLNDHGA+C
zH8iU6ahw4GPnWoChm3Xlxj21HPkdtGx0ZA8jfmW00tc+rc1ksKKMHdu3lDlV7+tajYzVncOVtBV
f3Qx1O1HleGcQDX1ygecfnXNWgaolxBpVPqDOaEyKkrM2Z0tzyUgCI8XnQtZ0fnMBtbjMzssAPn5
qYr7M2RV04vHOD+qTTIEMxubz2iqVyIK+KFK1J+q8c2a0fTVWqtQlLXFeRWo/U34XmdWn6TBOp2f
mk6yq/Ez+ejm0h2rBwwKa/eNOIxoQw0VBseQizRi6ZDVR+gmh42IP6FBcPHMx0sKp9Z4TwcSlFEN
AyiONPsoWk403Dr6fN9ilOJxhMxADhMJYwjp0GaSPB5mLTlIXcdUrovAKbqu/YHVnz5xI9M6GA49
e25YWqBNYyv74pDqUsfZF9ti0j4jm0GdnG9BedWnQbpExvSax5y2DqZc3EEtuZV11QRxK4n1bqX7
rPJaHpAhd+GstpIJUUwIQWf9jIVFHLSRtPdzbMXsLttbF7lQ6BTs5Ayx4I90GcoyynXke+Vog6cy
FvdL/vTQpDbwYjHDD1Hmn8YxT5yFJ27nGK16TToNFETTNk9rSx++GtEhrolbiupsH0XyFJM4A8FP
fkCGFb9ZHHzCOFv3MwIwAiwO5HkBw1SZwA8LQdcdi2jDRptvWctnrs8gU0WBP0Mhs8bTRyjNMfpo
30Ewy3kRHSHWyl2f8x1TGo9emudYH4A/4J01rlUeGX7uQNsB7B64GNT7VnlS6pi2dGg/hzJ23nTg
o2eQO3cwsI0L9Jf7brEoxKhObZIyDhNhQZ6e2d1eJX/Sb1x3CbUYaPRVlKt5GQb7do46shT0cqMH
WIN5X7Mtw0+VCu4gsgJsu8Ua26deWykkbRHW1wIG7uKAyeJts87x3mJEeuAWyBmCRAetaXYM9Uzc
6evyWhpolRrikMp8lE8x0+LfalQMQc5q4Ny17ogHh1/zPepNFqTd+1R0Z6VUGj77dD7BNDHCKBrn
cC1i9RuDq5P7Lnvcg8JyGgGw0OPXLo+euU8fUomEoF8Ja6bKtGZKvJao7U0Vq5i5ZKTfFbVvoD4N
uCSPdVe+cT45p6Up8YCv809tqgdtQFIfIZ5/JHLBeEJ3oR2tFCm55wAoWXeD6sBS7drnGhMUC/nM
uTWy2b06RuJ+ErDu3sYod+4VYSmdJ3siUTe6vnI3C1W5GVlRBmAo7lBPYsRfhHqPQPpNZKXj8auF
FqrSne5Q7+lsMw9LRAYbKtozJd4X7lIDkqWy6Ic4MxD8r7etEj3lrnhxZfEYp270yhJpmvbgeOdf
HF94B5R2Z2VIwpZIkAkiOXeuVDHAlFkg17OiveRpTH1D6fzkuFb0w1mAa2wq1G9QhwTTpbtp0bcU
H5BXbDGwee1GFjVtpv2uRuNgGf2HXdrGu6NyquZisD3dHMZLk6g8UcSxtrelUDUqDmcJ83RmIwP/
9qNdkcGjunARczjJMSau4xeRQaqPnyM+DOv0K4pFeW6JjUi5nU35MaA7DFQBjH1zylQY2NjWVg+L
1dxnCHvppNDfQUv1zA6pBMsSr2onQsi6J5KwLkY83maopanDmu4Zcqd+m2u2EtSx8VgiD/WGbvT1
lmuaX07d5276xBCUqgNsARIkNWO6WJE3D9vesvY5STF7tehIK2OntCoOpbbe7q0W3Wvcbq/63H/1
efqE6l4J2bNeTcz2e8d2km85WsiPuopo5201sFg5iFN7Q2kTlGGHUK9BUkcRFGKdPNmvvNOaN0K9
6cpKYBFlOX3FQ2aeCUAz0D21arEfIyQeBUBZGrgRF6LH+vJ26HvukjGavNTq62sv2Iz2Xf8+Uwrt
4Vq9TWu1SwdrZOhnqzi2tCSEzkESm/bhlnkTtA5z/RYlFq29R+37HhHBVfKUjhEZBKlNRIOb+ixF
3sxixK2r+qZZBZksn6welx86DpdIIZpbu8LhgGfitPQc/AWxEPsaEvApBcKN4F0mj1M7Gj3lukMO
2BA38Y6Mn9o8I/Ey/XwiOq9x17OKgwXhxuz6dVHdxiZJF5Z2hH5obhb/7ggwvEWZ4XyNVVc+sujl
x85Fec+BAhpeokTIX9lyh2jMX3AY/nT0twCOKvRgsXqyzLjkeIr5zDKtAqGELsvWXBYb/GTZxH48
tMlBirya9xnzHNlOV1bSx00m+l52M3pnVmNm1N+pNWc76QVk0LTTg9KZqAHqlZobi0y6VxJn9ByM
jD4xsutPZHTajq/v5MrM8gHsLlhFFstHykbLwRr10pkT5N6y35f9xJGqG7eLpRzwTbOl7+D08iHu
FrdiAbh1gi2BSYlvpep8Zd+d3LSSUYNZaYdYkp8mxvcuXeXJKDKVGKRmPLWprIPGtRo70GaLtHIc
mb8MArmIFviVqlRvY8y9ZM+SbC8Ls/o5IrJAI8bcS20t8letppCYW6SBdj4FebeY5Ba2zS9XyRFS
9un0WePMPQNqwOvAdx1BL0dmA6jJLHekeCcIzSxzOJcLNzE3/c2SdC1eG6dAzyTdnLgYFP7l3E3H
SiQkXxJBHgrixHF60fajgczP7aDXv3RRXzJrobXHcB6QpnfO4rgPIsZWN2VM15TO7KYyQvu+IhQk
zLwG6w3ceodeziZuB73sBa/SVWay+LC2tJqNChqj6WQhrKi/Bp7bA2fQyxgX3bcOwjck2X7wXZIU
aaKs+a1gZFwXM3nsjtm9YJKizV8m1csk6u7eVfh4EnXfLlgTrES17/WUwsmCpxUQ7l5emB2WKAH4
W6GjVlVt9AR4dz940d+KJv5psvo94upLqcPL+amSOceUKnYIEh7stFlOtLaciPEXpB39bq60POzV
8pjYOZ0puZmdwr5CRj9pyZpS65vFr+JivZ3Kusb7ZscX1ORLi4EABDvEVeOAk1Q8Mclzg7GLLiIT
yQ51AXGBJlq2VkjExlbzLPEY7od8AO4DcO5RypW1YWvkJG8MQje9UY+UwMDpTAub1J0dVKhkFK80
9fg89frqF01dvxpyBBHDlCNEoHiBDl9eHMLlTiaCjhBNvAwLt6h32RxJAlN7/WYRMkJz5hJqBT+V
mql7IwjMPsW2/Q0bOtsNLR2aPuZIXWyexGi5Lxyc4ZEbOcEkUbpKNFhwTPiKM0v3st4V+NgZTBNW
n4GKTu2FErwbu6bxmjgm6RALykPiTBDFEjsiN3Uw2CLnS4Pn1lCyXbNAXffXwiJPDlnOzJefHsCj
9Sb3OtNH7k69PlYOCvY5T6rOj2Wt7ETsBPholmyXxZHzkYMDP8Q25q8ZNw464lz1bSd7XazpV78q
6lMlJpI/mOu4vwdMr2ZolXl2Y+rrR5IrD1W+iLcyr7Fs1vGzpbdKiMYhvYt7GFKz7uwjCy9kv47C
J0yljyXcNWl1np5bLez+dD/aZBtPkqKbV8NTenMKdYrPCEMPMlvoCBaoxPbHoIC4VSDh31DTijul
SuST05D2gBia0Zg9m54kG/bYptV6U0+aWZE8SNiTuVpHp9OHh7qfGn9CTs3Ix12oSM2fvi4OGUAT
r5qrL2sUD26dFTd9n98A3p6PNGlx6OQmh9xcm9+xAMLeERmHLU49pwqh6aZl7CA/axS51dHh22zr
Kg7Tqs+egHNBSMRDmohgtO1TX+Wm468wh+5si/W/ZyAkP0C2IknAbMXwm1CVSPdpfjaiDWMDS+eR
PNpDlt+Pzqx+MzPMkLmkGuFU7KUycoWWurxTog2SkA6V/pPCTHjnsiCBSOgtAgWnHI9m1ZmswEd0
8XZdYC/UUkATrRmaRo9xRNfTACkkKOsF+wqvlVHE9UHWGkdJG/EueHlHK+LrJi2E0SRFUOE5Z/0J
8IE8xWFq7mch63NSMUHNoQMfUpV4la6HkRhKMoV1vvaSyjTKdIBSGqYaUcsRlySCWi+34eqFWjtY
T6WepYafWAu2uzpNx4moYxNdfozJZd6RsBbfjX330jhFe04N5ZdTziaGKJEr/igVHmkqKuWO3b8Q
UDRn4zEuY/WlNdLhmwVlOnp61EnekGTEjVN3pnzTG0L0UP8Mph8JABBU7xpPKYde9pRDETznNBCb
/329tzQnXVF9JJRIccvDZEd6BK9puVF00XsoKhoMslg42atwJxFZ5yCMIcPcczhjw4qJW+11E1j7
oNMT9djWNaWkanc30DuDKlKbt1EnZATRjcoELC3ivAqY3RcO0sPsIY8GZlljO+6qJDsLFKgftBvu
oQZUeEOW843D7RG6Y6OfZc2TSCjqE/zua1+kZwVFLE9i6UVK+4DWuwt5w3HoVUI8r0u18LeyPyj2
fEZFA/fCrOHxM02OrUH5nan1a2Z2boj06WWhfv61lUqontgsNOq5nXHI2XqHxmLMY83LoTFglVlx
ES6zSIhC7IpDblh5C9eACNsZnZbOlMazm9q5tAai8w25IpCGWnxKrntUJoW6wokd9zV13Xc5x6e2
ke1hc5vzRlhFkBR6H8iBieAAw2SvDBUTCIs2m/070pFdiVpwZ2v5zVp2YZanJ70i0QiWROJ3PQZ1
0VN/kgxwJZrEt6LmsYNHsE0tqx2efAifWfuYzOqb6JiRjhrFfckuizdKpPdI/p5aWHwPQtPT98RO
GWNYK8TpfOO5NjlhwVEVxXeKCk4G1XEln6J+tZGSri6b/hbcAuK2bFUexGhOl6mYkiPJQP09AWcz
/QBJGjxfzaJw4eWY5BBM2eWaH5FB5yGZG70HamABZIiN7dA6TRftF61gmrxAuPydqxYeTHT/GL+R
jI+MANAfExeqVcRoo+g17JDzpxuRK5rOhw6q81XJ+q7cW+niXMXYb4skhAsXBZ2gDdTeTHeM/Pif
2NLdsenKVB+KCnh0lZlQaDeFHpjJOtHS69U5EvD4ac51fgeTEW+FBYZj2bf6Kh53Zs42zVvTat84
do9F29E+Brz2ujezHntJDKG/NVWfXvWRqzQgza44dP3AWKOvMOjiM0mfuxhBr591s/ppdtOvQcky
b3AlFxxjNYVWsOzK/qsoVG4eazLEuufqc3rfoKi7JYzURokGWiRcGif10agmFN1G1uXeOEntrsi7
KDnqJJH4XUplnjr1kU+uu5fqNL9mmiti6touxa/a6OSTNNSMZE+CKteJ3PEMxay+0I4Od/yU6cQg
lqPeq2yVLGbinZ8KloaVp4nV8BkDBoNuTeelY8iJ8jUxMBO5LoKuDFhjkq54+w0J/tDiz8q9IVvT
cG6TL/q402DlG7SlQ+Oc0ykMYcn0G2lZbW9UlKoKFF0Fl9Mn+gH3U307mQK7asEkyU/mCVrCuIzK
W6RF+XXpobfMmW1f3XwGTMiE6HvgOj7zePi5kWiXxiF4fBN43vSSANNcnYYnW0GCi8wHcJFGMDvP
Dj6jWXTPDJTLgntVV88cwP6qopg3eyt6HYaVleba2/2jorTRb3DUmGp6WSjb6zxJ4oV6lT9vIJxb
OSuDttHh1NL5UhGLRyfLsCKlDDOKnSYktmTsfLRfOXT5eRrvtpA4YLuSmlPNCgKD8qm+F0wzvpJc
HmOn5FNm9uXBzDQJ4K3Ma2KlRw2M8n1nu4RpTqjFXFZFGtMPrcAyXpv8LLMCJFCpzTABmOPLxVx+
V65G/mmP/+CSsX3f92uZkOkARee5qEqS8gS7n0CgF0e3Zj4XjIr4nOpHFTrCaejXfUQQAeLkhrsA
9T9ZbOlodA+OCZpFZSF9w8QcUonefTZK9oo9W90tAoyApzayuGa842GysP107dIlOyMp4fsmb3gg
XEy0BizBZGLtoZZpqBUl7KVmXFlct7Lo8JY6z3kzPeTVouM0kelNXqlEwKuBCcUptDrz6GhoAMb5
Lle6lBFr7NxFc/fq2Jl6zdlL+10lfqus6LyyW+zviTRDZ656LiT56S7TU6m2bxrxjGECScgnCo+J
r1ISAxcJ5FFp0Yp9NGOcaYYteIerKixof0OiscH4TJnCMMQkUgnJDCl2rvsIHUEJ1zZf6XTyPr+w
Cn/XBD0VsJqXumTsv/arfoOSj1zNthPQ/2ntKQi0vsVfzegbJf0ilCYkvsqZ90rppAz6svYWCNV7
1lXmEYEHGdQ5DmtmwM1AgncJTNv1mf0y/atncm26PlM7ihLLeFbWCsFQd65jGA/gtABOMe/tHmgM
WXtO1WA8DxLGByOon4pL1LiiL2ZYraiqwp9sZNlH3ersb0esFJkTYzUDBu71GXGZp75d2P/zih00
Ja4q34401uo1PF5aWxMjw6StNupW4sh9myaFW5e3jeqSCkPK6THTVKiGZo9kgKjeR12WdIjJwIMG
erLw2F72L5qjZBj5usrgd2jqo6IM6Hnz4qpPkpygidKGy8R468FEBqQZYRXZiLCRUN6kprkvSUzQ
KW7dcSDYPAV9ZWQgYJeFAaa0zDCP8dRylMVskbqy9dcakRvORG8dm+yOoUdOvaSHMZyMkTPet7LR
3FG8I/0fuHtZ0t+aaRMF6ANlkEajHkhjJiMGVZsDgGynD7GJMdvhHMAE6nWmiF65ZcxbkkZaX1hR
/G7MunwzLGbnNqBr8AWmT1ulXmEa6Q9TXLrXmMU980i7euh0s9/xOWjHVZpgwGd1PtWjZrMziB7J
c//RZ/seOO9hsEeGSpFe/rDM6xxvGrrpkuJEu7fod1lOCThpWrHeIMG4yCaKgtR1iqPNu8dTED/0
aj4sfBDDsFvhzd3OzkhiCFTVlleJKKZnoZOWOim5dTsO8LF1kT+qIM8AFsxjyT+hoVy8JCG46r4d
GnkBh0Gv5iCcHTGsxI6xM81+tIOuthArpFpb2OFCcwWjumkhqTPWSOgrconqRsZr/zgwPNFwD8/5
jamubeRVE8AMj/TKkfXa2HEB4Hwx27ulKWL9EhH5KZ5o9chADe3Z1llkZUM1s2/QFS6Byiif2mjR
EKcUPYI+YY2LJAnJUPZ1DyDYH+HhQ+yemolcpXVmJgDFd3QIltXWL8PsEU1bq8q+ulqR7zA56CbT
1xQtL87sPdfI45yxzk2qYdhZCx0RvFjNFnMCr1+YSqsgYXa2lZsGEVIRCEwYUDCMLsYsHufl8zI3
JDIbtWPcjGTK/SL8k2Hi5Lj4/I1EvhCNw4AYek0ezNGAvDyWSARI2zHeG6upyosbR+qxs+dIBLVM
Gde56CpeWet3ZO5Fw/IdG5Nx20YxVLq8TKktGjGs7d2I1+bYYHLGELAQRhhmljM3FyDeMj0YGV4G
+iel/aoQoM14XAUvc50qaItIUjBGxC8YyQGYbgl/UtW44CTF/FdqI1vyyr5ErQNcszk2DB8gD8XD
iPKARRhiHVZhLphoLYHXORLyyJ9ou2/ahPWNySK774DFaf3WyXy49A48JC6gckUrwAUR7RS9HiYP
EkL7Dv6Td23Jp9/8FC3zSc6YbZPmVkR4/uEGdYaGYcjc14K4YxFRdGsY1tOwtxNXBQdFD7nNRLXf
GoKN9iSdtR75AfmqvQarBta1eLLK/ZI7c3zmqabZVv+NvTNbjtvKtu2vVNQ7fIGNPuLUechENshk
34niC4KUSPR9j6+/A5J8TKZI5rXfbsSJqqiyLZM7gQR2s9acY6LwwESnlBYSW6LutxX6YSYSy5KM
nSyjIFqVqcJOyY/wla1IPBv1S2IG2FwjJQ5eJskebvxWte8ndte4QfK+LE9HkYtkW5R9eNWqamZt
J0uuOY0iwhwXNH6bb8xwzYkvIrQApuwF6M59s6A9nuLw0hTavIsOq/1LqcpCe5Tx7IVMxoPRr8ue
w9kyEXlZuGjg8KAlbWAp4COIVG+jwQiX9sABduBsfm+bviApEIG6sehNLD8LzCZDwU1qVWzhuM7w
rMtVxClJwbt21iO0O0FTl9tb7j3ioQnSVb2hv4I/Rfj+FNADbEXySK0LNmvuZ0pzRWxyY684qHc0
UPM0CK49ZcCfNhG4oX8jCNAsrmoygEiARShYAJG1RSgoQHpSQJdAm7JLDHjM0HAELGXdKFk7rvSq
Haulp/d03HRJC9koi0YOz19pM98RDb/lg5rcRhX9t8AagRpcVrQDVCcxY2mO/3l09X24Y/L3fkI4
/1cG+29hfCqD/fqcPmdvRLDzv/9TBKtrqOxVi3K6JdQ3IlhN+cNC44qp2QT0J/9Q7Wd51QT/+fec
V/NL9KqglOWP8ZEovJ2W+reE+MKYv+O/dOMmGHVVCM4Q/E4b3a19oMSnqjnoIUdgxOpSIG1UTC/F
xRRrQegUPmGmgKpA9BNS6hNjF55A+0v1Ddqd6dyczMR3DViyc8SakMqNULOS/U00NYWTiBS5k4kD
/usoOA9TzPfHL2TJm1+JzZ1CkJBkRlvUVvVF29OgKhYR+lCzX7aQlS2chiqwsIVXYcWL6JHqWUk/
Oh5HfglpYN2tYhBZsfaTMlApytVVJL3ECC1Tomi6QFFN+mRkzdLzkCKh7ADMUTwhalaRrGWvFnl8
AuCgVdclwJQTdG9Sf5r0+KZIraBFusbeQ06brk5WfaHLoaG5Pkh7nM4jm5hxV4xlnD9anKXoUAeG
6lN/NEMrWNF1pBnEEUmfFXd5EogN/aXeOwlo2ZEL6MmwCRy9b/VHj9OPDCoTuRyxuZU6sRCFeki5
dR9VRJLfZapVdg/jUA/VbRX30Hlm7e9IjhrV12hhB7GIaDZDpGG1GDFEnpF7JYJLm3nxYUjToXC9
Ie+CU9ofBu7DnhpqhKxOl8gbXvtcAk7miF/GhsK3piLVNmzdy9rxfOR660oVpUgB3RDzHkjJIioq
P722CbDDd7XghJVPMqAbSDBF9yJD99ADAklHYvgcUB5BcAujCorsZqIzC86N83XGgtvp6POak6Sk
10p1MCu9+Bsak27Y6kWUAXNKm0ZLtyzgVfhStpok4L362WYKzYq0E8mOb6nhNY+ZSYyZHiRy5thZ
Q8+BUkSyL5O2iNwcoWp6agY99ROS5UkC04xK3fo2lpMdXEnF39YBRRlCwTVqWa2d4GinU8N+vLws
2nZWLwY/dJg9cCRVUhu3EV2PuS5tb0XR2/ecmYsntAHnEPvMLzLReuMCkKZ2masYYgVVNTbKaovs
U8gtO2XWkep8iLTkvpAH+br0O1JQusL+OvnCP/V9gYxGJ5OtgrpjQ0vMYa/1oXStcrJEqJgn+zFM
aLJoo9489Do5O0nQaw8CLNuwFMEMDspacv3YHatrq2dBbCQkXmkvQoqNskRvR0bcVWQuDi2ZZuUc
2DogXeNtfkGOlK+aDmtmPck3aFvrFd0M4wSxAr+CGuiVb2VXXY2tWyQah5AiqvbjmItVnlHZ4+WI
V1okt/F1nbK1ZQHWI1TbAqfjwqPliEg0o2K2pyiuBsuYbkW8K/XQtPchJXbVsajLWevOJs/mLJEV
igSqUQQpx6M06r8LQ+ekyE7VA/jXIQh0Ut2XgDZFbJYgmAzse1vAuIBW4QlRy53I8TibkLxMS2zB
oXluSw2yO4GblV3fFAcv1EkJ0pU8o7jqjM6+wIdYPVlK3Jg0yAy03NbQUPrMpjC/hV5FuGYkpI4P
UVHGubdJtM3YJnaKTPukmQoHxmEkLmoQAeSdRHhwl7Ivi/tegYGwwrLD+UP0SDd5y6MY+74GOe4x
pRuC4VDr82grFZOvrBLD9NI1m0NfBR8DH7n7oholJ2qfPAexVFsasydlYeUyVaCqnqiGo2NJns0+
E9GFVpTIcho1R7sMsaYap2uwO420tMtSJPsqQ3ZLtC9EWn+hdh1e1883E2+dPya0cupyCoASoeGB
ZWV6a7UJIHHGOrb7RRU1yHkzyhk0n3H9HYFsvzuOisHRUlVcr4dQc70HhEQNhgpnqpRPRTCrz6ug
W35+NQdbox9Xo5PiQMacbVLtPvBPTj44baOvOBF1trpV0yhc2ygTrmoDmGNZxPXp6PFSfD6ocrgY
z/cQEKChsLwrGFAOTFxJj16cb8gjezcTqKsGDi6p7DcrDZnlqgUKjGNKleiflHa5kimNJYtC1sy7
zz/HbNJ6vSeYP8ac7IHzCbkDJZe3XyW9WDNSwf5x4oRWIUf+CUstTAdrrNzPR/r9y8SFo3HFwib8
GQvP25Es5s0QKR4ZX35m3+iTRyZ6PSonn4/y+/UIxsAJKVTEp5Y4eDQzlMYdTC1Q5DbvQ22L2gn8
DH/6fBj4fKh3LkjXVcD73Dld+cmHf2U4m0Y98nX8r9Tlkd9bo/I96IX/M4+BZEj/OX9n3/7O9ZC6
IigKaZoJ3v7A1ZYY9CdAZ1NLkzw2P77mefClrOZCxATJ//0rMoTCsyhMw2SfOF/xqyuido/MiZQB
NKblvSSjgZr8ODzyHLx3RexDsYDxDCC9OriiQi9VKdSwxkwksKJpb9sm3sddNrGvyuuyc/72t4TN
zIbQTw4lSQuzD+zVNRkjPldeQg7uRt2uRcUBzpPoLn0+yvyhX79GVFCJcjBwU2k2gxweryh5272W
UZMNoLZTHQjivdHycldS1+7yTP7+t4fjWGCoeC/1ORzl4F0yG0sNi9owF0kkhV+GUlP3UmLTp4Rz
eqaOqL0/H+/3KVLGgqPKukLQBWeZg5voT30kl1SoF2Ba0Cg3/qMQoAqMTjlDn5ohz0iPjPj7U8KI
RKOx4DPNURl4+7X5oa+iemTEUuQ5TXa4BSwR9AxkqoP/4OLmSYOjMfIl/eCp1zVQOAlZcwt23wMh
en2/NlD53ZhWla8RlYS3Zt0TePn5qO9dIA8/b8FsW9WUg4mXApvPDNJSRKK/upGKOXK0iMt1XST1
5vOh5gt4/XDOczxHPlZsWYaVqh/cS9NnAmTT6wFy8VskFkAsOsi9289HOXwF5lFUQ7awkrOn4kj7
9hvLGquOhzlOvMLl9BRXsbTBi5CtiIvszlNd8tb/YLzZua5ZvAdMwG/Hizw/Ga2IQisZJKMT0OyF
B66N9x3TSrsgdSE9cht/fwnYG6gm2lmThVuZfauvZ5KwnaQO1zwS0T5D+EAUJM0tVFk3mhj6XWXb
QKlGo0Qo9vmFvjsuswrQSrZdqnlwoWROUPtrSZYo+xS7QkE2X5bY+WVW6c23UZG7aykPqyOD/v7M
CJrOGspIFjjjt30BcQqjKdVoqJqwIoGwTmT1SUC3cT6/tt/fAmFgoVIVyhE2s+fBtSXsvbDmCrQG
EsQvffS/Mwflm8gevCMX9O5IfCUUXBjMOkxr6SDDj2UFKSSXlforx2lkUdpUayhAlDY+Mtj8sd++
ceyNKYQovAjseNSDyxqodreKUc8tjgRy2mQspdr8RgJPvaGEsfv8Hv7+VWm4v9glaDAWdIo8b5/L
CKq+N4FNo7ZCB0gevNyRdBwYn4/yY0J6e03zMDbsUrbJxK4ePP4B3eckAB5LNRNIpNPi9qPJNIp2
dAwpRwXd0V6hstOZwb3UWRV5QHKdtbTwAxOMN6+HviRDVUuJl4FIcuRBevcmzFsKmXtADt/Bp9M5
aXq1ylWbhUEmrtfS5jVARXx+E35/FXXyJTWs67NvnLnn7a3GU+shV0c6HdSxdJIjFbvwUcs7ilUX
16PZlPfYHNUjSaG/XxrWd9skkBc+13x9bwftUea13QQIsea2bgJ9xMBhJ8GR2W2ent98veToMQgc
Gd4wYYmDSzNRlsXSUM/YwawizA4CEA3mmEoUFeyydCoPvt4ZfYNUO9H1UDWO3NrfXhk8kqpisVcD
EWKbh4+XOdVh2hgF4xdpdUICEWULrVKGLRE0KJ2mJkxXn3+Zv80IjMcraioKm2jZsA5e0tb2ijBg
ml+UZqBlt6Qre6Ra5y0S0UmhB3Jkffzta1RUTntz9LluMq4Qb79GUajND0wLKpJeODZIaziFw99e
pOZRmFHZxM9wlzmk7PUihRi2s4AnIgqP4xqtU65sMNBjy8sFYZpxWnxHf9gd+e5+P8wSganrvHds
nxjePhgVRqFXdShgsVdC8Qaqeh8ayl1mm2dWUN/oafek0fnRzO4myI322Ojz7vPto2vM226KQ2xR
MT4dvCBNMzW9MiLXGSS9WiGkmdzAR98cT/pwYWAreDDLJrokWaLfSChBtu1S70vt++eP08H3y/5R
UVFdsFRynp83Qm/vfKTkWWarU7qMzMxaFA2sM2rhxwKL3xvF0GElcL4VuqUdXCshhAgGQ5tgwwE/
FAzNwrEmTKOfX8v8WV/dUXyYnCr4Ji3wLgbJcgeTAWEHPRMRaQP21NkQxDzDfmzq0MJaK9RqfPQM
vY/WdVDq6qpvx2R6/Hz8g1dzHh+W0bzlYTvOWXGeh18d2pCUF6jGC0Rm5EJdsXJ0At2GMYi1VLWU
aP/uaKoMokizTPbILG3zPX81mkGJzM8Go4F+Rhsi5tbjZMZJj1HC7K3I+Xy0H/vEtzdXo+nD22KA
M2GyO1iq6M97VYiOaCmrFlooduV21i+MqjZ77KrR0OxI9LKFUyuVMd6UNh9oZWRU5jeGDYf2TKts
cpgdqJed8VjJmD8draub0gH1odx0IDgClCwhYNTLOOsHbTkGSms6sDjlBxwFlYyAUynsteEpE0Dq
hp1zfu9Fshb9/Bb/tyf4b1UxZqDMx3Cca5q7TTL+y62Tx+x7/bo/+Otnf2FyFOMPjTRX1h/dVljh
Ocn/pHcRbvzHfLo32BxrPJca4/3ZIVT+mLdi/JCscCaQ583Or46h8QddPoCuwHMg7wjVUv8OJudg
Xpco0pj8Rz3cv1ZBr3ZA3Ux0tLtaz755wnBS4d1mirKRqnypFfnOhpBDmMqru3Tx8y34V9amF5S9
m/o//367C/hrwIN3Amdvl4haADGRVWQ8RAe2yEWsKQRIUjx9PsbBTvavQQ7ecxqCPU0kf3Tj9qqf
NEfLGodGmeP7/qobnjwYoh12I9pzSGqBNmMn0DzjyBUq4s3c+tfohzM3WcVjiLDelaN+k6OLgfu9
zDHfKHWKqOhCxujABc/KgaU0pCdZuj1y3Twxr2b1v0aeP9Gr+U21JUTzpUQigoW2Jt+glHE59cAD
Gvet3F0AJ9qbseFUQK69ITqylnz4EM0f59WwsQaDULfK3CWF3T5vz5Lz5guetuyOumhwZJC3C9Zf
l3awUElKIOCZ5J6LgxViBt4leG9jdY5M2GlzMKeEWBy5i/P39Nf0/T9DHdavQxxgdtkPg9sb1oZk
H2CY+LoIjofQcpHo2IK8aXOSdvs2u9FVJKlptToy9Adf4GFR25ikIZiUvnE1qN6dfNH02HgrfxvW
cFbxfhQ1d1TbE+XhBMaxvcBcS3zveg/WYMseJHyRU+PGAoFpbzuqjOCz0zYcER1t8DbeJGaB45Fz
yAGY66/7e7Ad73R5tMrGstzivrgOn4FEoPtMyH75Up1iAUCy+g/v5sFcE4PhstRYLV1bMtlV3KSw
GtTR/vH4oC+ne70sATQrkXorH53glB9z53v382D20XtPGnuvIoJgbZjL8E65z07z4DTA4Wqtg4vM
FbuecmA8LYHOfkO+GiySs+y0q7fDHvrINw+ERLDyxA6k8hnmo/ougp372J1IC2nBXOmrp+VjfpZf
JTAUHOyxG10/JSR+Wa8r/vFlFLnNqVUoX5IyWQ5fcDMvvlmUV3HAO1a9bdRdrS1tkS3Cr81Vd1Vb
p5Dcl/kJUn9zU7vRatzqrrQHTjKsB0dbqt563FQ72snyWnNGN9tCTPfqb8FpdVZvw3TXbKsz+woL
CAbVbDHcpFfSuj0vL7DaZ+Gl5j1FX9QTfwPMC6fcPt/igwD4A6Pie3IJGEmuHI4NGhPGmbRDgz1s
qg0BotG+3db/cGY8PDkofWr7CS58F3UucvkZnhxuzcZDMTYjJXPLUTzVSdl9Wvx1CCjqyDM4P2vv
PQzi7dwoqWjnYtgdLgE5tPWAbym2U4EZ88RDADE/nxVm1UOoIHdjWuma4iINxQYxB1bCY2+4+dG8
cjhD43CsJ9F5mOzIk8pxudjLdsRWCdm5JrAHYBpOseRL0st7LyWrKtf93QRYXgKDhVQYXX1BZ7zO
8JugnhyAjQU1lCwU6cPYS5vW72ysg+UV2tzKB0/c+qLbIVkI16kWrvAsO6yJrUPT+lySUHD0EsJ8
0SgnKYLgBT5aGAAdWnX8KYn/xRwRQMrjbeQrLmxdMj4pKSy7dvyKmOe8HsgenDNREl+7GBT9FA+g
Q3hGuVZJ+LVKMjgzsoPN9Czo8HNEqZPi2s+DeusrNcIkJSUTjgI8cbLwRkL9LAONy8582RRPvvWg
NEcUeR9tQw4rLRFVrEQrC8/1wm1UojHwnyxJdoawvTAL7uCEl6y4wjtkkaNd8Y0zDx9ZxD6Y0w+b
zm3gy50eA+ZTvPIpUBUns1QnVNkCeOSx+OYeZsSiqdRjc/oHa6YyL9uvtgBaZQ0hPBHPLXEosVLO
+Goe8nnVpPhxFXSQqMOroByZ3n3SCI5VBT/aexweICdE6+ngA7ci+esii9tFhq8ywcJJcpZjR8Ve
m/adToLf1ZEX+qMrPVi9NDVFNKNX0Y48R9veJXV1S67Idv5S5xhgcNpdlVzoCiu1IfaTv7OPHGI/
2AEpB6vZKGVtXBdGtOsse19qwpHDbl/bEjuBcV/w9/M26MhFzruqd2atw/5wLveJhftRuPkoXwSe
vLP0Gy0yeK3rW5ju7IyI2GwmuiLH+qsf7ZoP22QDroxMpeLidl6zlxAwe/2VBYI7DXDFK8qeOhOx
pua5x9ZW56PEo3lskqb4+cH1HszSWo3SLgnZ8g0dtlV76yXF2mJxiPImXSiDjT8tl+9g9kSLOG5O
Mrq+KdCYlJy4sjqDlr+fkt5NSu9roeZAwggdiTe4s7HVR0up2QpjbdXrWN2V9TrP9+PEVASSZC3x
7SlrqfGWJIQvgMSA0MLaPS0tiVmWaAkmrYBvFi1AiZsDpf28cC+DqVz0V+q074snLbko2CQGm67b
gGpCmO3L28HcTtXWHNbysMq3zIpSuDHY0MG2G739GN+r4qxP8Rze69pVK27s4UuhvTTaXZpd06SM
VWzlLx1At9rtAC0SEqhsgAXJ6UYZ5g9dB+tq2CjdVuq2ge/6uqsHCJ7WERpoJJaFp2CdKsRJZ40c
RDr0bGYmbSNVPY+r9gYo+4maR1zWdKb48d4uSpfEmS3m5ZUvBphK3Ro8gduRg9SVZ8MYu1OkXmP7
3rSjK8vTmWahorrt8mwTjuM2IfWh5nVvCm0fJfo6wBYfWAOYu2hhWuM1NXSE/Kr1ImXKFSaUW605
U/LKJQb+hqAbYhvTbxDV92Y4XCnQ2+Q6cAGrrIKkcvwUey2JIootrZSx/tZL1tpml5PWlYO28XGS
bVBIYXAZWuNmnEbmHO02TaLNVGZkLnIzyJ5HZ2nJJ3IQ30Sl6ULC0JNnIqgWWo2tuXyoQTz424qo
ENtJujFdVGp/GrR4dchelnN9QmvXY6kwtiXkhgZr0TAhLYytXa8K18eklYrpYiS91MKd2hV9i65j
QxIO+Wl7q7AulaDaZg2y/1Z17JJwvGA5+Sw3mBy7Or9Ohuw86rD1wgwzFdkl6R2+DYazcr4155wp
b5r4ixrjcplg0ztma7FVwled9t8K7Gp0edb2VLim1rpJUZ9CQVmNEXRQDVb3GFrP9E1JCT+FjAdL
lZcmj8k5MFPjtBu3Qg53vU8QwqCdtqNx3fvmk4U3A6QkecRiS5bYetT1E+KDjPGijEmPK/XLTu5P
BLbEDDxBL7cbnXqFmipbyctdCo1Lz7S2RnBBsMKKcvbeIt05amNy6r9Khcf7O1wGKFAXbLe9CKaH
FoePml2TI0dFgFRAVb5nZl3EprnMwgvFCI+tkx9NNAcbMQXzlZaLtnXL0Z3qYYsY2EmkahUGlqPP
x82XNJp1P2ypjGlHwtHnE7r20X7g4PhseoARzBqXo4Wu2PO9U7/hBU+7dR7JZ8CaeJ6TpVY3i7Y4
wxu7yNNrlASOz4ZPNq4hoCwhIS3JSneKxFjKBe3HpnXMjAQ/zGr5HP/FDlIZcOpNTjJj1/HbaNlN
nX2VZXY738NekEeir3tFY42MeS+lDRlMy44t2tDWqxZvX29f+t1FkV3FJtlPqG3Nm7Sflp/fgh+d
5nfWtJmD/3qLMgW01qj/xq6K0WU2XCe7RNxk8ldWGHJFsFgNLclFEmF9IOfGixq8n82eVSZ4Rh4v
28GVMTz30SIz4Is0oQOp9oSdG8hoY3UJhOXI4mt/UCI77C9QIQywNuK+TUfVDViETQlYj99vsgr5
7JVsn1XgiAHIAAe9rISCuyV146w5EV6zTntzWYUZ3+NFKE6J6+h5yMQ+kQHAFNzmoMLLtmxbEtGT
e7XhcXuCu0IovbepCUmMwVcPcI1qG4MSEAXDy0imyqGqIKLXZTSKPlDkVU3EtqFHBDLOYKWbFGiH
PS1TFVi++i1JX+YjAP3lZdgEqxq0QAwFUEHZi/p3YVVIXZmn0HtL/YPi93j0TgqkvkIaL4G4EyMq
L0R1GTdugqE8OtcE0m34EkrNUygNSyJFTvIvQ4EBUVhry/adMCqXZU8waVSvM359Ra9v8JKVnxpL
u/maNThIzRs8BwtteDKZdNupOvJY6XOV5L3Hav7nr3a+kpn5KsQvzs0EnSubPJtkErONi5GcdAL6
FtCydUyD0Z1Pnlg5fC2DS9pkS7/nKG20q6m1loizb7TWX1sJBCSnjsNlBZ6EQxapO+O1XhLtQdy6
X1WnKmydln6tqbbL0fY2wBTO7Tg7icjEZeoj91e4KRpPQZ4NyW0OMY7LOSyqJ+k2i/1V2U1bknmX
wLQXSKp3sW1uY1E6Ucq6qoOLLfNVFPorhfAGQ4PGc1QN9UOk8N59Otw3e5UCvtCr4H999WqwJqVx
yuK9lxHDa36zTazhrAztS9Fq3wspvGnlTWBiPuWLi/3kTK2I7TPKS6VyNR7zaJTOJyPHlRHf1oH2
RaS1a6CpbYnJAzi7NMiT0LP5EN35nEm+GnV10vvDnj7Mlsb0QiaIYw7+YS1F+egMo7SxIsJreRrH
TDqXAFUWveH6Re8EAC3Ltt1i8NbyH+lYi27Iof4NpwXsnTEsMEZ7m3RmsPP/pWysOtTlMuDQ6K7s
o5Uxn5jzay8qAKeiaKcFZIYAj+MNSBtnwI3reccmjx+iqPdu88EpAaotTQMMPzsSLh3Lrtin15ct
BUyQ8vuxOR8k/nFibUgsdMoatrAHI4jwtERpLsrRJjD3WNFB/aD0IR/Uwaax8zRKAJKLqrVm8lL3
8nhej7lCOXOE9Da1T6S6niRmf8P221Wn68b1Y+jeucL8K8GLaS7pb8E9nYQmY5X+Mia3EznMEAiY
59KntJ1cyvo7VEVzapGrW83VlOfRTsW+Lextr7uwiD5fPj46zMvzefDVe24WdPubPjEg82rUxoJ7
lYpWYTiNQg6S00XGPmv8OySO+3zYGyrBFw0ezX84+MH5JJ5KJbRAfrkqBeFREU6ZWfu8sB9Trd0H
pcDK3u0JTwPW3VzYeGYqvlYJf/yR8T84D8oH25YkUwxJVL7pQsU/x6W9V0sdUFt84UXU+IFX/ahd
9TpZWdHd52N+sGORD3YsqAqR+sJXdBWOtRnNIsu6mM/1c+UkYWvSB/Ii0f/Zt4tE7e23Cyyi+aF3
dCOjvDWYm3UCSgv9uyDxQbdu0hBDiE77NaguJH3cAxHY65yDPr/U90/2KIzfDt6VGYJLUtRco6ck
lxqbqUVtS/AvlwkldSOgP3w+0o8D/O/TA2Kjt0NBbBiDqeGcWI7nSq86kZXeylzjfGdxU2+ql7oE
IaGAhtFqFfIbOeAaW9NIPfYovV+KJN/j7SfIsqZqVCx4bsxqmeIrIyJyiU1nbXA/S+4xyEmUdBj6
2HrEfKwjV/7RuAcTY5Igruy10XJr1GyxeT+/u6V3Rxj4HL25V7j1RiY5QxFflPnR+/3RV3swB9oh
RgmdDq47QJNYUgessztrpDAQUX+TdHNhKFuQpYjxnaj1d5mlQUq+J4r1oVWjC596tFppjo93/vPb
8P5bJQ6NNskM9NJbztbAhx5Bj65qDZ+wrG9ib2TTL+8radwrnn7seXt/4kDr8fbbLtWULjKeOLcX
0ZNF6zGFLwEedJ6vLDVYCbKQgQmGHIY/v8APukvCPpiqat33dexdtgt8bRNqsiNIuVP7ew/GWSDq
i36kWFzcl+aG+L9/NFfhQXh7lWnQglqTbIkde7f3J1CvdMta3uB5WrQycy/TrIQ09Q/v6qEroNVF
klSkpbg+pb95wsh5T4dJZfUe9+g+Fp5G/CGseV33fo75t6QeN3nKf/9r/plveYHdzg+a//6vN393
Gn6r8jp/aQ7/rTc/VP/3jz/GIOM8No9v/mYFrKrhVPVcjVfPNeiLHwP8+jf/X//wX88/fsvNWDz/
59/f8Fc282/zw/yNjxsZG5lSvCEfqzzO64bH9F/Xs7kYG+q//s9ff/lT+PFa9/E/v++X8kMz/kCt
istGYO3BkM+M90v5wZ/o6IMIC0coiMSLWeOX8kNT/yDtT5PxBKC4Q7HDD/1SfvBH7Hlk7BkapgJ+
2vw7yo/DmiebQUwJGr8PVbHKmUw9WBIMAWbBz8LplpTML9oodoAgLqNK4RyXpE6kq3vFmmN71b2I
PXMFjfsZaM+1Z+V3raqfKilEkqim1iedhlNw5U0dFFlQkVm/0ZPwLs4RReMaJTjVi9BgR8Oqy1ua
lblP0W+8Hqv40u6zO3rarlmODxYY4czybsaQaOnUwINrT+DjbL1e2Hn+DCiP5k5UgIdp7Bs1Uq6h
+a9CALsz9pbzaYVNNjdemM8BKqsnA+HrlmLe5KZ0g3Xi3EtpEcAyKgGktZa0xXz9NeUQnOUcByDc
gzcWEMpB0j1XZLkDXELG2PR0irSsonAXEgIs05vtsdQuu3x8yDOKSMEQf5XYzOKTJNcdcP8TtZBr
DQb7olL0bgng2uk7zp+4QO+snoSPorXO5xW2nvkmsWjADlMgVep1n5p3tTL4y8AutRUlurWmeVsy
filhVrUKaaW/xqs1LUg+2Nmj9yJ6OsEKd0XqEjwSNvd2oIhITbAtl/hKOSHrfOaKjTNKUQ7KjdRt
SG++FGaDJBYqyTCWd/wslW7L3I4GaOOR9NrEqrnehn+MmvUsyDuyn0POS1gxymVqlc9RwkcHpptg
0k0JFNACZTHMcA5S42vKaOVd5E9fetVbjbJ0TlFwn0ScUbOpvJJ6+ZuO5Ziai1YuMKqRGl5XV0pr
3Mg2iFK6Df34TE33IvTDr4CCCIqus2e/LBMKQ+vI1seFZ6XPU1r5jmxhyeZIRQhuEoHaTOCUFzV8
R+i4X+xIJbJ2eNBbH6mSeZaYkg0CQHppg3qT5BNGdMpd9VhDN4CFsNJHe6uRaLUoSLBhFwiONSqv
SkXaKp38pUvKu1jhpGHmd4ncXHpTCxglu1JymAE99n5vGq+FnfiOJE3XuLtzWC2qM4VNsgQ+gL8V
mN7SCCi2Ys2+RzwPqNvztjJlTT3QTmxQYQuvJluBHJvnWOEbrsReCuJLnNQriulLk/xk9Bi7tqye
QQtvY0tZWVF6qoTzV+BZ4ETh5FldtTJreMdWp0MzJh3DnFnnyknQAHRpWw/8vV0vece+gjDc8PEW
gz6+CKXedELaQoLbygVM7Dr66hXyA5mCK4sqTdsnl8qMYgY2z/mitW/KXvtmFwrlc90tmvTHR+vZ
MGNPf4kDIrsT0y0kbo7WKyeaHTyNsn6DXHs/dqnvTL22S+R4C8vnCk/RtVxKWz1Kt6PFU0Es2VMg
FVcEXTyAK3jpOJf3pbqTBaDocXqIcsONia/us/R5AN3Z65z6Xk3yFz/3w69FagfNqF9zI7FxODxY
IczD7iLau1CHlzPdZlYsO15Z3EdKUiytLHLSwv/WD5ReTGONRf3Eb+r7KIXN3hvrI5/ibavx56fA
HqfjfTIpZJsHm6gUNVJZ4gDnU6TFSgUctCDNa1uCePNFcoK19zoq0gcQCPti9HZ5pV4SYv3SZL+E
9H9r8f9wZf//dv2fD3sfL/2b9rF5Th+Tx9dL/PwjP1d3ybL+QD3JaozUF1E4Ysw/l3fJFn8IxM3w
ufhfPPjzH/2p7DTBwhgyUlB8B9pP+/KfLBjWd8zGzMqovhXZQDb8597n1yPLtuljW/GPp+Ovo97s
V8brPld9DHn2PloHB5+4J8JDnbJ4o5VDuMoKpVzkehM7aQb5npxnuqtE1sWR/0L9MruRzUpaN510
OXjmNorGyhFBUa8Jb0bvT5XehUjluyI2e7QWtbny4mDTZyUcidGHTpEr6pOYSHoetWJ2DfUPeRSC
1EJ/PGV6e2KFWrjQJVMHpSFfxlZ3n7H8Lmyvf1QKHHVgEfwXE8rbqhzHYCn68kVXcPH6EZSxRjWW
E3LnTVck15kp6ayNNhruukV5yKJDYTeAhkevr0HToiRBsc1qCqtNL9/g71QWamiqThJY1pfGLuXG
QUGShZukolelAr39NjZFczIqI9nt1PGAqQ7jZREV8NXVmjnRC5H7QX4neab38mnRhuGZWShnA/eS
0Os6W2thsetKM9yAeUFw5cFmk4DkLFTSJfeAokMkUUGZYw6r9IfSox9XyY18SgL8GVzoWzTeERSx
mBIA+OIXW5cqCuW2fZb7c3rhWGjwciLYkXECgz5ngY4JfliEGt3VPi452Pr9PXkSp1pdTWst1fTb
MR1vcfuKLX5F/zQL2tStM0s85lXGMlWOjeaEgx48JH1DnpUyCVrLcQfHfUi+ykQTfdfNsj4JNSpf
tWKM9wTO1k+guh5l8MfaIi40os5It6c5AFiZ3jG0mBluZ0NFA5JjLiMyBynTSfY5fVh1Uep5uTNn
oLyRZuVNI9g+FkaNB4kNWF2I5H4Cg+ZasdJSVcurvVX3xne/sti3VUb8PaxaEqiasmvFZWBkqnQK
AyRqtv+XuzNJjtxas/RW0moOGfpmUBOHw3t3OklnFxMYg4xAD1z0FxjlNmp7tZL6ENJ7CilfpkyW
k6qayKRQRJCEAxd/c853OqnDkQR2XZzCsVNS9n5xdpgHK2XkKsOh8WWTk+NiqaHfy6gud0OlhOIl
dPMs3WFvKx/iiAJipcuOFfDozD4Tn+7EotQ49WX/gIRbBtawsJsX5k0zxy44R/fFHnNyP+VqUoyJ
eOH8BSgJqcWTeG7JslrjonhUatN8ZJaRgUuJATSTy1mo676dQrIUYofJpsDPW78OSl6dsc27u66B
BW2VffsilTHZJFrifLiSunedeVQWNmMhopD4AIn6nF7UcGw3ciy6x3QkcrRgBXBTqwKeHesJ4r2l
5dIWUuf0AO425C7qD1nV5HeyTYpXYieNr3lfqSdHZc0eJP2UVnc6si7uh8JINosj4aUqbHmFkg6y
cNLrjmc/Jf2Tz1BJt4OiVjthtfdNI7+rhKv7JB5qPjI75hsuSc2QpckITIz+kLgqwTVxcZeH4Wum
yjVOW3WnjHd15RC0ZZnZ3gYHvqub4lsv0YVigSo39aBuihTTfVGSQWSU7A9LLLQ+Rnx500jgKENg
ak6jByWMI1jnykOYRBcYxZ+hanTfOvhXmz7xNEJ0TDMLFbKXtDhWnrLWduPk1EREorcXwRrYmoJo
bOd0IinMtIgWtq1Q96p1O4r+GePucQ5t48NosuyzC3P71apK+xqygjjUNZ1H013nWbHgXXXuyuvI
UVXcOd/VNfgjMTdsstDgO/dpYn103dSuCCGyMUuKbRkPXpCbS4JVFA/PYDSNS6k82DXSFD+0HbE2
OR/PfU1YfV6m6clzs/gt9TpKuXoezmFSROe+L/M6gNgVbuJGsS9Fj1skaBUYl9V8kmNy6kLn6PYg
gyXIfp39IhAIxPAtJPde9L6eyGRPfNajjHKS6jz13kLbEorSWY/ofXzDYnnUprjnlazODlX9ViPG
SwyMZpHIu2M51e61ycOERaMY7ry0yFYK8NbnwlH7lQDsxIYwBNkDqlkFENI1SEsyYtEqVZJeBX8K
hYlG4mAQFuN6buaP3DLvJQQE8MTGOOxFIXSmkrHxfXCsQMl7mzJ0mO6XMxO6on1mzT3srFlDGtMb
PqYLmJ5lQpxtXffkjsfVDZz6xkFNdOfmSrkjUVZ+6laWb8a2ta9eNGkH2SWPLfBv32mm6gY+Ofch
OnZgBS1yextnDATD8F0xKFHA/UukcKJrAJg69TFvlOphaKVNeEn9qiqs9DpiewOs+Z+cUxsJDs2v
VZ64StJOOr1XsAqLa3YfMGKtqHI2ZRlvqA4ykrPzl0gkKD/IBl0bdgcHlXi0K+sa7kcpO5CJM/za
8GQl0fQFnnKydiO8eUaYk206j9vCyct1JbttqI15EBc4OTqtYD2aPaFlirZk/CSrpq7lBu6+u2l5
V96cLnoiyqjhY27dNUCvx2GcX+dhzB6HNq3XoTkOp3ywih1epNivZB9vehUKETUIYbtQvkFvb7Wk
rC6R7C+tpxeBBgbziBjPW5mJnOBuldMxdnVGnz3Ws9DkPaaG7iJxId4SM2EaJBNwDUclka0cVGCr
yr0Lc4sjZSqxioV3WahdMofyo+pJmMlMWivXGZqjjhXYL0gysZuZk6rLwlsvZ0KfzNcZxx7KIqWu
H2IUBwkvICi2qXkwhhi63MqIwcys9EkTkPedUHWeFXIEtksIsc5OOna797YV5d3kVXelpm90Sows
L585uuGH23pCpnynBRLYW9A1cboxQ33XlYP5onW6tR1bRIKeR/xqfV+V6ehrw3Q2KrMBmExQqm2f
q4zTJpnWJT1tijw2VpI9IUDIZRK39F2t3MB1W0XJC6/Vd5QMQapLMKcenL+J28IlfXRxvlNr2XTc
3QVhr+BkjI+2h2g7hoFe2RBLmo9eRPEZxa58VMb4Sin6kAxavIkdzd4pGRpUvc1IDzR425G6Iod+
xT3PyeWCdatJeXgUXQZMb6nTYsjk+hhaT9YoYtrlelpHTHceRx3vtD563yyvL8+91nLISPMD2Hix
qaTT3GPvG3iJhJ24E1l6graAoGTVm8MImNQDCg0aiWArM2BQAqAXESlc93PTRHq/7lxZZRemJ4yf
sr4tkCcbFiD2veJ147iKk3BS9uYUp8NL5o2J90Fiz6T/xhn4W83Qf2cS+od+afuturwX39r/B8al
9DmYzphH/uc905l2aXr/t2PfJPn//vf/1WbLf22xi36+MzrdvX+tivfkX1nm/vl3/z46ZQa60A5o
fiGbMsz/x+jU+sW1TbzPaIUNWBl0Nb+PTm2s7ToZmbRP6NFol38fnRp0QSq3tO5ZsDHNv9Na/XGH
8iObnqktw2NQYh4H/J+m/pOXNbleqs2THWLBqNUjfcGaV9W6Uvs1i68NJuxtWk1/JSf/0wr61y8M
KdRmLEF78x/QVza25LrrjO5JxFPQOIuz03xKvIz34XKSakWgjC04csoCnFkAKAeQYkTIQsw26Ls8
DiMQtK3ZHkxpg6gtvqTzFMQIGUp9eEjxjeZpv45gI4+1uI7VVw086FSUvh1Z90We3SrxNUbPatfF
yazmoC3sG8D5s2czgfGQK2ay2tslu/FZAh+135yuIOzH9G70OsSB1mqDujf9Gptiq7ZUz6CTJzN5
N8h52Q+Ne4sKGr5GvLFNf4KWtTdIK8uT5DNmLpfFoMMbCeQPmMeCWySR3b2MuXMDwvmw/JXM8vcD
PQEYhXGfNe7d6EGWK0FSbEB4oJMx17LjYmGbX3Y0slcOKXvITrfJbZ2zU6mGH5MYCMYYqQ+U9DOO
+3TBBZlbZxSvXhgGwpi/yInxaRsrMSJbIvfmIYAP8qQiQwdFXdMSNYrfmfalr1F8kP2FwyRbM2Va
2OFoKPP2IFhBlmZxAi1PYCyx8ckEL7D/q1XfH/UXP24XXXXwnTJP4F79886vbuuil+TpPaluu1al
dYytlv52wpZh3dOCcHra4x35QViKo2Ps5YFJ9BwZE5eEOWUXC857Z1NPkFrmpH2Ncvmc0zV2ldjG
irVDdUY0dBjEGjkxiblzCv1+7sQ2Cb39xAJwVVTYm+z6WoXyuWgZlsd87Kl9QkX/qoXU82OIsFwe
65LMqZGcuuXTmbmLkXIAVPcwMWn9A7MUPjPyyJPIJV8dOGCes7aMsajF+RdiGnkZW6e6Zb45KMWX
cQBz2cNn1ugraJzfcquhG8wujm7tSK279+ziWujOidCLu8iQd6KuH0GVr/NcOdaZ+RQnKIU8/Wlo
oo3G+HYKi6vDYyJj85LpzcYx5XmIPnDVru2iuEaC75VElJzCrda4Q7RuY+T0sWV/4AY9gbH8CxqM
9kNy8vtk59cPFs4Eh9/C0rCtP0lShqxpinK026dG9W7C9m6pmhOt625ITnht1JIljCbv6O4D0aXn
bkS22FQP4bCtzBIOtbwjPW7b1OkpcT3Ag9GG7KaVLvSzsADLluJKcMjNnPp1kjsnMSPSNuy1miPF
UzR5pG7cW9LaUnCfC1nuJ/YcHbVxK7qXkJOwDQufXJotONF16kzHJAMlTkRWmDcHzKc0xunXMM5P
42Cjx4pTNC3jc4MLn8Kd7wjhOiAQUG7rrOs2bCS2JI1vdBYjk6qTqzOwyCgW/yyXXlyRke6AbJ2F
N/hS2DzDWeBwClVdia2nPUfGcFcYKLIQHhaOpBue2a2QBqqN58LTt7BtZ3+pjesGa1afspQmFqR+
hsZ/F45iV2Wf8JNWs8WaBYCY6n40cHoNXTnwIRz6VuxQzV5TtiTL9mkvDE7+ULn+9BL9F+PoPzkK
f/vA8ToxrgHm+B/AVIyaC5uUh/aJa32GprfWImsbTZbfmiU95nQHQGHnhtF97oS4ArxAScW2I1dL
kVxGbg7U2m/k1gYecyqi3+naZ6bXRrNpTHMX2qbfjtkFIO5aVv1L62JVNIynOkw+lqeEOeCWHdum
IRgynLw9GdeXBnDUf/1DUkj8pKP89Wc0WIhilcfWDqjtj7t0M9drx87m7ilOHeIh+JojJd/UjBmS
zr9CNPwwzfz5EQLMYAGeg4MB8PSPX20gqkkRI69Ss+oOVkH01cpZG6wvnYjGzXoKHWKGButEdoi/
TEDVvhhW2hDG7FrK4C9+8n8x5/9Bpltgfyrb4KXg+EliZjBYdWhyx6eRvdGc1tSzaJ2Wl2pd2ngp
bF+QGlbk5rZxzN0gxG7syIa2rE3B80RQxtqu7EvaGZcu540qw0PcO6cqrl9lWV7TMjrWnKj6UO4r
r2e4WV0t3bsmVvNiztFxqC3E7vpToQwPdsePWU79S9GnF0ORz01unBoCy6M0+iyKejsgH3Sn/qzm
1trIkm8tb23dlndtyhehBCrc8jGbGF4SrdsQmFW3vhtOzxq/h1w88RYVxr3Jb1gpOee8rtxa1T5J
Iz4KUtr/4gW43DE/f8ZstXXQcfBiAIKB5FnuuJ8uq9BCM4ljLqutGDs0QFsjD3/96P5WL/D/32Jk
4aP850W+X7Xd+789JB9/2Iwsf+YfmxH9F2vh59nAkMDlcW79o3pXXOcXBAc23McFP/pT8Q4Lgz/g
gBjUHMdzKP3/WbxbvyzoXheIrUrt65ju36nd/7TZsyyb9zxdBS0ipZHFbfHHm0IpZmI/KOE3YwVw
beWqzFvHileT0hUS3HUxVeuasLxLA7M1UBQ7XueVqRAZklYwD1vx9tO1+xdnu8bF+OkuBRKjsd0D
OGaaBuwv889rGvzoILcHl/AZglluMcTgPTmfgA0Y+13LnujvwU68U6VbxGROavhS6o56XybNfPuv
vxP7T+JArg1cJ5g8BiBVxIjQwv54beyqziH+dHrAVpfgMbdQVkSNkIQ6RdqRN9Nn3ORYJJj2Rr5r
T9pWyqo9uvHgBP0QqifektqVWUDpT7NhvBIna21rhBabOdFWEzPKTR93hC0lBZlCnRPJTWtPKhN1
9QGGEwySNgqqfOhPZpa657Ap4gvhzeqBFrHz6foZLZAk01zbXioPTlyVF1Ti1tHrRbci+Ql/VU6O
3ndDmjautT485lhhzyb3BHO8/FiNXbsd1bnyE6Xot6NhfhTMclFzZF/4RoydYsXT59DNCEJaZUZL
YBLb7UQPZp4fpReZlL92vUmMQr5nmDU2Mr7k+CWZ6xkfRAW82Xhqxlg8jcNSN0OT8vUyOZPxmr+6
qcCAIbT4PgpZiTmSC+y1Gi8YNTJo3ajKR2Qe57m25qUwBlNKtf5EJ5L5rle2+5ZoTSCNGpPbCZdU
Is1lZAZQdKVlBu//yvxwuwEdg5B2Ty7uB0GWAJEnjMd3Ya+M96OWKlw/I0RpoKvTt3IG5DUWKqPx
aiButEusltyo2G7M93zEQXbg1j3B30jCXeNppHvPJ9uudi1Tf18ZnoWlvtoOH5+Iagb0MWA5xS6+
Qmk/GG38nd75S1XHXcD6A7VI2qm7qCO0ZRCsdlK1tXdT72IBsvMPj/CGNa/GGqHPuCdCa0LHYHXn
0jQw/lH3kL1nIkmxxqOaevGTnrhLfH2n0H7k3XqYNT+ujK+pF25aiY0t1q1inXQKCy1Dz2+Ol+Aa
jetTvOwFFTF9pkVkB2IcSAYelWaro0rxGzv+pqUUfFP5mrUz4M807HZCZCNODtZMYWY9RlRHKzOv
d45CKPfsuAUxeM6dMZOQw7zfrff0uSpdsHgI+0Znm0SkEgx39SpyAr82vRt6m8iwzWsURtNuIqzg
ie0SH2mtuKdZqArG0TZMDmGiancVdPJrYrDN993JEUetYU5d5uVwKruxWe5k3mmBIJ2CtYMuCAXs
FdpY32vH+EgSLjgD3R3XZSkixCb99I5rP7tXanurEH7OWhYhoXNu0alowQgdJmReOIj4rhrsMfUT
JFiYfRl8MmsOSYiXGFPgWa1iQQDVPe5EOZN3y6CcvRIA+605CpZovZvdjeFGWlH2Ws548tLipibC
WuPHYFAakk88dciVsnls/dmaVX5rLA6GOVoPE1kjfjRXZBvVuoKBsib0GNfcew5g/Z0DL7s2hEQQ
zsZWYT+oCI/wKk3Wl8IMlW/s0/p7z+3VmwLsC8dMwVyRvPb6UwH751c6438FrQcqpYktniric6cx
Gqml1HfOiGgGr2bFEiSJadKJHTTGvIAjR/DIzvXS+WUqeLBGqVKFJ7a3db1hh25m3Olj4nynVynk
WtXG9g3SEVGoZdth5xkK+zg2gsXlLLTx4qUDfl3PwSWVmmJYJ1bJDkvFziprA7XYxI3W6A3rcNeW
2QMsTlbkObfrldTe7jnOWqI75iEmkYidcop1xwmz59kDWHNLDa1wt1JzG/zZbmw14tvs1vTu5ZRq
4SUxzXTjeT9iFrrUDiib1JzzSVhnQRQseb2khT07sFNvoVOeCNQw77IkLK+uNTbNqolSF7ekqb1O
+hwkKKUZOpdN/zHmWu+bQNf2qVGOazDSS+hTR68pPAFnZQJklkrCfNO+1Xy2gObeEOzJs7LHI1u3
strUXigPfYhWYTVWvXbL8QeGq3pAnLVSnAjJl9pIeY2s6IshQ7bFzeTOnBNA3+vMyZ9cd0C51ye9
bvhllaYfk2M9Jg0jRCKiXHktrUZeuWXk1eli71RWIhZU1jH2Swb72g2Nh3ZTEn4TCXTWfiTw2K8H
DgyiQEjpiLL+MSbWYmepXvEYTUX+qNvKled9JLKdPNDe7AFPzKHanCPLwRLXKloQceb6Y5rngFLg
zOVU4e9W1Sdb2SzhXcNcPJBbMayN2jARNuaOe0KytqcnYVFqZIO4NXNtELejYfkqpKd1jwnrZHrV
KdpE1ZDC2qiJJObow1i3qMUFISmm/SI4h+TK7qv0PHCJfdKQsUMTnNLeaJyjYV33SfjAv9XbsYnJ
ay0z7zRWsOSMssNhVqp673tjY9/jOtd6WOAK0kqJ8SSIajHfMdEhWWMwjS3eECMPSErJHxTiu3VX
ZE9WRaDHzpoqjoFBdrdick4o0wygG5zMeILJ8CHDK/CI5OJ5GcZqYPbT97eJNI1rlDbzfTlUxqL9
VLeFnc8nwjCV51YQkUpC65YhHnI/mBkHbZzHIDKz+i2fa3c9hZXxpnfV6Kv9EvFMbDOHQ4wTtUnr
t6hG1RGT+nad3Hy4pArBvIQf91uOZY9rynMXua69IZOSM1h3jEH3Tb53oh37M0tmg1MrSV8b7GUP
fUxNCCmhCaK5CY9wW7tHFVh/6tu9uig8cwX7ZtUbU9Cn/eh7scNQVnNN8ea10kWlUN/UMhXvidlz
H0oHcn3Zu+/ZpPOqU0DmX4eMIpWNW8viUE3y3UQ+5JOtlVjmslK3742mJmluzqfiJZ2lFvt2XlgH
K8ZJMYRG6M+DU/Hutzu3WdusXliSDXFzIIUXIJrRGu1nJ6OIAYsd1E6TbUwlDa/NbLqbkXW+T8pJ
ee8RvXdWoSB/xkgP1PWPZ1Cfc24WQsuzFQYCApS6eN6lvK6O6TI8caNJ3ekLfsioNbmeCA0/EEsq
3n4cEFGS9KfU88I3oAnuOu+88CK0ujCo4FSetDArk/2kkfzuc2dVQUi6jg1u2FRh0owE8JzVCudu
0xXuuoXjdsv71kzIvjGF9JDHuEb3GNZ598n4kqPAtkeOGbeT13lZ+z3FYrLREqfx0kMrGM+EERUx
HWvDDS+7UG7ZKFHV2aUurz9ey7Xe5gVL8tr7XsaRd/IqtyXQD6VqtTIiU7tlrOuAro+Vyj6uabRq
jZqImTMOtrD05xbo/KYAwnZt2s5dC1cbX6FiIh8ZovAaF3YB0nkp7i0mD29EZLXn0NOGjlRjU15/
/CKVBjckYmz+Seq2YfC0jOIt9qwGyWFvobBUUosfoDInzjevplqIGYR9xFaRfbeNzNxL4hAJSrYL
c+8WkYwCwqfkVVVsgZxoEq/tqHB/snydtbWGcuGq2oN4Y4mgXuHzR1sha754kuPLxtnGGLtNeQ89
FkMxEptOFkdgqhxM0dTzqy5+VoxoTfvr5Y+8wbszrfrXVuVvtd3/nRXc8oX+6WD4v8OMQMfl8c79
qWVbrBG/GRmWFeH//B+3pKga5fSt7b79rEn855/8bXemO78YJsIammhydeh3/9F9a7r5i2qyGPtB
m1TthVv62+5MccFKMlr0lgBB1AyOS5v62/JM8RYYpUVrbhCjQYjO39ue8ff9oeMFcY3z6UdWIekP
fJNLmt7PcxmCNIVlzqo4QmwtJz/SJ28zkR66lgqhR6lAyJ4IHlWRulkQOmazn6smRuw0EwQ39623
KStXfZWguj9Hs2tvAFTD74Mysbx27JjUc0GZvBJxTk4xG6j42qVNeEhs1LSUEnrDGKycz2Vf9UR3
em18rRwHfzQpZB92GhaXXul1srKWJCzdyYnQbXzioHgVmmZzbxn0wKrEB8NrC31JHys3sMDVuzXy
XYRVTKM3Cg8RVW1UBQA9O+JX8MSGTYCxf74bp9n+TNAef/vxvbShkxGpYFixG4DfEX4eq/P9ZPFv
Ug7JfeXUyo06iYrXyzP+Vrc3zCCMepArTRFV8EBYkDudU51mx0EYoDZD/Kn2Gj9ctURNFTC9Xg1h
ZxANYJy1Gaotauu2nhdJ/jkd0lbxzTSbNqmsfWUGMrsqYQA9zFljn6K2K25doYu3xKrCN42zo/Ld
XplIKrdRdl4RMc1n1xzDg5dqWHbNiF6tQMIWQN0kEZkQcQTsCQEAopKHNOnhgAxlWb9oehXCGdPD
WyedAlAnZszdhNmUlyWVyyZU6+zBQn9ikKA0mM/hUMTXMdM5kufG4NXJJqZ9EYVrfUmF6uxaYuqu
sRzam6aFyssQZgCn5tbboywtg5CBx54CLjw4rdR9HceBIFf4i4Xp8zOZOENRxRvtnbRRJgGjfqM+
lhc5xjNbFXO8A/ns8mHPHIUkx11NtYo/OT6xqaqj/maqWnaVsg/fxj4z+pU9dTqjA8SarKqnYxT+
IJUMG9Bq8UUmTDdmypxXGXXqax3H01MSFfZVHWJyqV1+C5V29jzMGCX6UFUC11nU+1g5gmrUFBYY
iIdKCtCtmZPiVKfz4E+KnQUexeUTM9+7JBXtemI5EiSVNN7jwYXRFy9dHxCrede2PA+lRy7eqs7U
ztfCQrzZHsIkFVje2RIaHUfWR19meESUiRPuio5nEywAUKa5oeY1ouxs5E1yn0M7PhD8ZKyADSdb
M4bL0Fkg82u7t45R0pW8V2EN5l4MTyMt1fWY8/cNo1M+2mFFcIDew5rqneZK464EqBtVtqPNq4dd
0k/Itj8b+lR8z71SXtBCxWckOs5niGJmS4c8oFdK1V2SJdk5nzJG9ZPBoGZKnGQ1KzbyLsJsUj/K
m4HNR9T0RM6pTQW9qIU7oPGYauGAli0bQWPkQ8s0pgoJwexcPaQ5bp1Lj8qIzg40T4KB46DQYh06
l4C8MDSrI0EF0+IWktlNjfXqNZqc+DHuY/2+K8b22NhwjiajjA4AYcUTQQ7kEaYIVQ99M/d7kTjK
OTPU9mxRHD0PqO9OtewwSraNOV+rQa+v/Zz3J+HM5UOdDYt0KrN3EefMvghVbSMF1ClLre13ixTm
gx1H4ZMxCc2P0FSuS1GMu5/eOf9iYKkz2P1pYPnj+OZV5WkA9R0ms39OSRGh1WplrGVIKaP8uQIK
Dy/FmsmkdPu63nYag4Sot/3BNqxdVWrDq2DauHWmrn+10mTcJgrtYYgR9QWC7AXxt/ARLeqPReqk
ryrVxdFgZ7VJSzHvpVVDbHEEO0WvqLy/MFKaP6Lfft8RuItGni2QxWaN/C2WL8sP+9OOwNRNFjuG
EMce79SLW5qcmoldyu9ynvsv8XINm7aWgMJ/XN3lOk/LFS+Xax8vn4JgLLNLoJ7ucjI6HvQf80uJ
XzyTqXqVvJbOg5Gw3Z5qTd16kZW0q3r52PUJioQyW93BnAZyRsVyg8zLrdIuN02/3D7JciPFyy2l
LTdXvdxmTLe542iEqmO/3IYoF90DB1h/aLVuPOvZnK675cYl/EA5MzFm2dJhQE465xqNEikxkGLz
06t1DmZdcCACj1iXTM7Wll31fl1MZ3vu1CAUWbyGAcNsZJ+icW9w7lnC73miozTZ9yppjOgdyiOq
OB9H2rq082OsfsmSYzq/KxbcXN4rtDjpQ2q8NqAfOvHdomCVXyLepnZn+CnZscW5iB/K5r2UT7VR
BrLY69VdKr96rlgZAEAweQlCzqdXDVxz72nrqDsmL97AxpXVIC9VAX70VKZJACTmHWFLw1CIcnzT
OTdS/4IuuUOjDqSQd2c/fAUrl4R+aiX7rNjE+brUj47TPkRfhbNLWHHDSBvXbrEZ5jclf5kY+KnX
rLRWAn5isQm9D1ffTV8dbpkxueu9jTudJy0H+UWTT18Q1snG4Brnhhdg4XLjl47oxCGN/DYfmfAY
mIiiaWWp+T6hb1nVqv5UlsOlGOQqHS1MBMaRsytYEFQRw1+7ZBTJezBGP9HKA5gOmGYNnHvAh0pH
DnemK2vUb+oOoH73gmhVBOC5uXQu09uhwKOpADmhONEoB0q2qRaDSd1RkAmZlwK3QJd5wI6mCcxe
KV89azj1+bxuqbW6KFKWNJ0N5o2zB7AutYoNobbIW95IqG1WiW58n8fxVS31j3xS11Q9n/rsJWvF
uJFYG/RN+VQjL5J1yxgMGE9XHdDnWqQnhK9aT/JHdcnNhtMuUe9A+EcrjpvH2ux3jl7uZPE4R5u5
PJrm17mHHDuNB8VgjE5YrIZEvAfdCkzTQ1Qkm+lkzWMJRlaPYa3qUxMgi7U4yxGNWHWzY5SW4I9G
596ZcXtRXRrenp7TnS5qJbdpFJ3S2fuatQziSxrYfsJZoeU9YQ+OHkSl85j34Plg2hYH6by3FR8L
4H33q+HcANnqSL5c41SNmyH9qAyUEsypHMFTn45BmZ51HRsMfokwDiYyO9siukMSXWDsy5wGkjT4
Bw17+jZXXmZBYYaesutLBkj3otpwl6ki2evNG2bcMP9ileaL1VkbJVSZF1xa9S1SV3XtUswWRyd8
tIg2lsh7Mn1dtIfEAznuLKqBehggujPyhKpCGAym1D1r28R4i+lQIbK/xLrrR9BG8qjZqIhQiQTu
F3pTz1PCk5IiNuheZi+QNqsNpVt1iKlJeO1rNNjNpxOBrz4bT5N2zdxo1bw3CTCe9BNw4/wNBYqv
0UFK4TPBblHW6ldkzGdRX3gCrbbbVd4XLzvqyd1Q0l6Pj01fgmDUdnr64BbZiXHlGmeAnxqwe2so
qvrgN+OZFPZgttYUIiYkMUvt0fo2G2PcOViUJrk3umo1OJM/6yQUaZuG6nOu28AxXkR+Ma1iq/bf
u7nif8JYrr5EKOZmdLjVyHIEWB38fb5fMnS7e7Kt1gO3SQRUOkH+6tYHN7pQqAMzyL/G0c1qFhn5
MdVemyZemTijlOK7yGc/zql7072eIxAe+vU8Z89GM/vWECRCEvMb3/cQEBNIXZ8RucAR43sSbVtt
V3oXXFNVfishwhVi10RLuaKtYle8qMiW8DR3CTIpSnKAjKONXck5OfIN4DwzA2U/qe6OxUpARvKI
ntwcv5uZBgZ5I9R9V+IYiN/r9IvaBV1l/YWogebwD3XCj1crfZ7pYD1zbHS8f5JY4G8WkaGRdiyr
kBspbcZ8vTji2P95NcZf3PoTOmW9K+8acypYJDnq8AVksEc9I+k8jOLcqQr53F1CcUHQFuaxUePi
hUsloPwoCqalPsiWSsHRu3zDXik9qsXEczcrLt5jrbrr+qRBj92aBzKkx7XROygEmxS09ZByvHn5
cBQZOd5ZlN5zRj+LIuEeWarimAn+2G0SB+5qj9wyng6T+iDyY9ImezdBZU3fwrD2m1N9rURQGUE2
1E8Eoq8rB+dEz0viEGlywYaqPFfhLlSLdiXbYWcU02bQ412O5twh/JdRZxkROdfP40XNGjamgr3V
tIrQqKlntpVnG/IUJnnjNUVDPbr7JQLEFNEKT+1ac89d8cBk+khz+w3dvWc853qEuxhdlyX6IKNL
9HA4xbcegWZ9zEbnojdRYBBzZ7bDuu8aSGuGslPyeW97CCaH8qnj08EUAKx4Orgh0r72c054HSvX
yXwv4m5fWeF96TzR8TCA1AJ9hhM7sHktml2hemvG08fZdR41zOskWa+GuF3Z6a2qs9Uwh1/iShwN
uJv1d3t+dqbWzzzdV8l/TpCE/x/uzmM7bjTb0q9yXwDV8GbSA7jwtCIlcoIliSLww3v39PeDlNUp
srKSXZNe63bloJRKiRGB+O05e3/7A23Ru64/YxGrP1UNTaFTxF3svWR3lY02b41mPKXWxNFhlT2j
zhH3DM+chdYLThSizUtsklMXkxpHa8lX6duFMdYg/+f5+f9Z7er30tX//h8kH1e3VMp/rypxW9GL
LvmvR9HGovwrjfjPH/CHxMTU/0FdCUG3Sc3MUn433/KfbBWJNzI5EmFRClNe+qf51v4HNxbDpk1J
JvSbIpdCAUy2fvPzKv+JyuTt0mfA9rBNUyc9DkkFQYQ/NR+/3SqWtW1rktYctNZbC3OaO6+kPz6u
uyFfXn97TH9xH6No99t17NdrcRGzSafV0dXI7wQt6KhXrq1p5PfYbF2a+oDnGrkOnKR7/PtXUqkc
/utLYSQmHU+XdXMT2P9+WQI+S/Ge3if+fcyQmnMa7ceymCdfWfQsLFqgc/M4HkyMdj7iyS+LNfu0
xW4SEVfPBdat+E5SdByaEi5IuEMdakJ8cYgPaCcVAVLQv3/D20f/83L369GgnkFgg4QbbMo7vlZq
t4UxTXD3h0WjGtABytXodLnWtFo40aLFlyhWfrDx6f/ylEyVQYlEn+6rhQTq3b6X58LIh6UgbiLl
Zkw8yi1a/NccOsStObcXqpbwTaSpuiQCqOVM911fTOcycs8pZR06H4piIezbRAfeyFj2tG4EJ9Fc
6vFxlrIJU6iyeKZhGmxyVDkM7LSeHTvPi0Fyb1ZX91vzjjrYzFFX0lzAX7o34HcMjK3vasiJTwOd
tkUdLV7bYlUt4jroKhysHdJ1jaLjB5Hd75ZfvgiEeMSZbUOUUxL/eztw2mmOJ5GRvkC24uy3VmF4
2pK9lHlBY0HR2Sq7+EvR96andNFZjsCrt9Sq6jo2P7jxv/NQ/PFWmCfIp3lLyNPevhUak5Ze4B7w
ZUdwMpwK6mQ1ipO0QM2xYigGJiI7gVD9LAFyqnR97y2YtSaj+Yxiuf0gBflfVortyfz5dn7Wyn9b
KRx9qKxshHTnSEh5Yq2J/XFDhWjDYzutqff3E+Jt6ebXh2dcbtsg+Ws4Yt5+eDFDtdZGx/abJgKo
MvVjENfm+MEM+FnAfzPv+FA0w1mZEfNutIO3L1Po9ZIrYnR8KceiRRuYvj3wEEsMl0KiQh2nRDXM
tnYkx1BCuWUc0bcs/grMJTH2HcQYutpWtzPn4o5iS0k2xLjHfP2iYYx2R+cy0D2+rPjaPUkbwgj3
SlBXYifpkskhDU+5M15pq0AqnjgPraFcD1Gnn2ozb/y1y6hIxAmGFVFXqIBS+qQFXPDFtxUBnznm
MhYlFZcyydqVdlIElJlxIObRV0lOXwhce6Ku3Zxt6tCSE6++PWNrMRyWlEw8jAI8gG02imtW3erx
OkmQlXbnOdxqPnjOfzmWOWJvgBLElDzut885mfNmMjPg4VaeL+gHvQrwjquVRrXvDelTMibVSZET
MzQXaq8WaFdbnf2cBuTIX/vgjPWWdPdrbLHg4bXdNITqtu3+vjlYTj30dhTZvtXiydAw77uFXMmu
/N2ZYJFO9HOSXv5gQP/li9qbLh65Ij2qdy8qr1PBIsGLlvHN2Peoq8wRyUbbXMj3wmaYcU+L048k
m3+xwm8dMZsJ5NCjMt4tZ+XE+XBsUrZ3fEudwwpuLzNwCp5pNUoOTY3h2apWiNKV9bzI1MOKEX1+
JyUffPx3MvZfD90EmMGcxiiH9e3tQ496Y63qLaQtbieqEYWMQl9Gb5dYIDlksiO9FRuJ18Qz3ouW
HKCGRnRA9QfP+zQfiZOSKopWM57kD8rE77jIv94a49LisKCx1Gjv1poMSEGMzJwwjuJJs5r8Ol+u
lqwn88UMAXIpTB65xpECAFajlRQtF33IWC0MMQRpYQCBj9mjFDrri4oACTnRU7fZ2JCoksCp3QmV
JnMC7mk3O8j1JCzfhA2Y3NiRfY3ppbEnO6gL6WnGWhs7LWH22VdTHh2Xiuwq5vycTenemSIyHqS4
9IZqw0tIsDQmM/kKXkWmtrSEFHrWsxVfN1Y5e1JBQ6+Mu5MkNwMlGylFAFh4cYwMnxADKoRAhSlz
EG+U6R/Y//5qp0C7TH4v1xi0ue8WVSNp6nKILEChqYNsaJC82O4DtRcPQlX/CCL7jy4p/3e69uvx
R9sP7Y//unytu/8Kh/Lla8/N/X+An1XdqE7//kJyjwDnDS7w55//df/Qt265wiWD49d2+9gAfr/8
qRIXCcUC0seyoOkYMrez/58GVewtNPwQuLNkKVvg4x89dnr2LCZbR4V2OHMZr8I71s/fsX/etWgQ
ylP/JaeXseJwDiRV+u2ysCZAvcoUT+iaiK5C6US6BSEVNjqRXrFX5I/wIPSDg9zli5CqHgx00qJk
mZVY/W4kRo2frcbT56ukj0aQ1ZSS8702Dc9lahWRB2giOkjjFDUB/CpyWYYsB102zXRHS2OVMJEQ
JgnaTG/Nj/KPf8bw/Xm6sDDcahqxx1g6TOQDbDVvP5yRmLEcmf2Lmo7NJcv7EhnjkPPuJ7tzLtWs
DhGHSks70lhPvtZymSPoROUUBQCbIuJsnbJXKGubzvUCR8Yfiay4V8EqkDkjKca9AwflZA7lml/J
kVGm3lqqZevL8qRcxGxbnrwqZY8mV0szvy7LofaW1uiCwqnbOz3q6vqjVX7bxd59YgaaqRLVud1p
7XeG41yqrNyo8pdeiwx9r1UVPk6r6mQAN4wpEAGp3QBDEHN1ge4wix0qPBkwSktCSN9oyfzBwePn
+Hn7hjYftYL7EFfNdop++xUgjRAoSIgF6ScuQodqqKX7NHVKy40pyjf+rJnLw9iMyuQaqH0pqxiL
HZ0dpxTCM4a+Q0i7NsgS8bFt2io77VnzZfPKIrZPCYc6K15bYSBJNuqmuAwjFfl7edNyxrOCvPin
mE6tO+OTMdjQBxdZRg/583el0aizUJVHyfKWeBSjH0tQk8IukhgiVd/g5Ro7W3GNrkJZYNQFGrCl
UDpMk2ivYw+ViRC7opohAzYIoFo3FyusC1WedDg/EF37L065KVRziVa/p3KkjvelNTR7lN1brySi
+jvRjY2Cyl5iWnVZVM2BRlBZ5ZdWQesGSS4zZZDU7LxgCnjonIWfZFQWUzNLWyt3RxwSuVybileq
Su4EWs/eTnzMRhasebq0b5Shaz66HW3nhT+/WIwQ+Gs0g+BZh6xkiyPl2y92AhETJw0xEkY+Uikv
Y2laUbuX1PuHGt4s2xthDM60KADax81dOJvjimc8W5C39AMeTzed8dj4amQ4baDnRUz4RAHEPBAG
yjuvWtoIprZswct0iimx735bpG9+vdc36D4WzfcfAi4AlhrGJmImW1bffYh6kTuR5ePrYCj2eMuL
jrXX8bUhMOoRx1O0XQFYmsuyBoqkredIGNB6J1X/ETlqHj9FJXyundniG/Uqgj6yz2hSEMd1aslY
yRY09sqoaQNJAroDI6NRkOG22lKZVBWtdvbG3BjMUBGr2t7XUuQg9s616gYts6Lt5kJw4xpm3eh2
6xihhZ/Xhu9WpWqTe+WKKtAjBRrKTWqCFRQFKm5PKHVzIwElt71ElRbFl+FEjm6yhUnjGIwGHaZ1
LT3AAcZ9Awgsane9bZSvWtklWu+aatpcAZNqnmw1M5VTP4P8j5KWwpQ5lU5BoTevcMKQVZC4w8CA
R8VsUaqvK0mGrtQl56iNdXULJFru6Ngz/LW5Xp4ktZJjn5L2IN0zo6uMHuHomMdlniZM7RnmcqGY
dRCbOZ3/hNYn+grqMglZtFmZ+F0/N/Mzf3ubDzUZg58SpzKlW6eZ6yFE5ysLT04q+S4t6BlcRnQy
S6j12FXxfThEiDJnm6deVtjaJHBGdEmXsX1piiSyEOETY+TKhlGve4wB4+yl0zw9GaUgW4iYDCX2
6pnon5tBg8wV2g3VFZqFCsYYHEuoT/ReSY4Gdh4IJaVlXcUycu07a21G4Uep4FP0KcqoauCeecim
SMVlYxuVB7Wtp22xrnGgAw6b6S4trc4xfJybqz5Bb4ClotO5csZOUwSaMcrNIcddQ+NLLtajpTZC
4/qU21+QuKqOP456lPsaYrPPSWlFmBj0OtMDI5qwBklIWSZ3TMuieZpEkb4icCclsSr1WHmpNvE7
undqCQPgsxl1c6l/VRqbL4lmK4tphMLL9no0WrCvugHUT8ucSjCGG3HyUBvZBPYtHVS3UmUMstQb
5dUXWVT3nhFFg3q9tuA6jr9WZl3g2FLcduGUDGdAamlRNXwwnu7IIZ+MhIYFhEAoWwmpJiLOdxpZ
8RsETtJ9rvfsJrakMNl+nVOqouAdDjTYE1/ZTACzKmc0TX9NRTBSIzmiaTryI2qj7OZnek1skYm0
rJDsq0Sbq9jrtSopXnR06uvk9g7mMRQRmYAy4NZG4jiP0KHMGRyeOfPCqzMjjO2yXr3Os2KMwl/D
FT5eZHxBVceXXvxc+H8NunYCrxTa9SiP4HPWsjwnGehbVzPzrIePbH+19Hg0fB31PoMe/+wXtbWx
ipf6lKrkdVkaTt60u+WZUKQUyaI/kQuXnY3c6q9NZcLGlKeJ/g0eHNL3Mqpe0ixHZa2p6QmxTxuM
0IwOQ1cxlcsad11sq+M+LsrXeJhbn8OLGYemVEBAyFUr9fRMFkkIYG9YXCL3iO6hO7L1qCP58zwi
+DfyTA1SSGhPc21bV5Ullw8OyNltO6COO1EeO6GvEmjipTKZvCFDLTmUUeG3VZU/yhHU98agvmkM
yzK5FBfTG23qoYwtSLQJwAPTQnqolTzks3FvJzP2AiA/ArEIZsz+1lYRVvoOP8HEdmKlKs+no4ML
i08o1D0lHnSVozLrIlWstI1iobr0AYmoUqxlA9xJia9i3r4xlaICslHzHWjSABCKcKMu6rZy05x6
NmhBNtN+MvzYaMXdUicZ3LnSXq7XcmjO5PYgkDGotTp5/5BZfXq1qMsr4d7tZxtWmUHfOeIGSD2k
lA5jUUWf5yy9J2IoPvTN0J759Lk/2sPwNDtglMQoogNcosyrEYrs6oyhS+wrZEkL5PVxRZQTiBFQ
L6QBm1zeevPPKI7NzE2VsZmCNcOrJxt58jpUS3HPil3ECCkcE/9IzVlAduKM37CKBPJJAzUDvWsb
GnGHzDzXzbXxEvYE1UubIj2vjg5+yk664bud5JtBiWApyXeaMfpaUTTYK0WpPiPWJMkbn1jzTQjJ
RBMUycs9WFpzJ4u4kUjiUAFfoO3qbc/RUzWoYtO8WvM8O8gdfiRWkoGs14w8tU6Pj/i1m31eWuvz
uHCGRsQ6FCFlCpMwGhmDLVtj2hJGhV4prTBlFFVNFN+aECvYI85Sj4Lji7XPixRE9zjwjW3QkBGL
16z/QJ33GskrLhzA5j7EGedh0XEb2HJmPUtgsoSvd/W3HlNl7aYLKiBuN3bhxtao+IJxwUsRjHSC
tpg6JzkfmztdR9ZkK4Sc+q0z1T/Aa3XgUrvmhhUeNbHN3LsyQLR9V5Teuh8S2vstEs2tXb1a4CP1
tfbbXMUQEan2bY3m62sBrOs2xVx3x1G2CDoBLDtTJuPUc5RltamjC2jK9XvHPePzwIkrVLuuv0W/
5nj10jt0CfAoF2Ydj099JErWD8tpu6sChvSntahJnqwzezuOdW097rONsfRUcRuNXTWXqEemGdc5
VxGt3SLIHJdLUkXmU5atTHZwNo67akY5BZKuqK3nxEP+aveTriNPqrtHmxtd5LIc2GiexEqcPTy0
CvZWr4ZlUowciHudzTidGEREppWaFU5iIweyG2SfM7MfTSRHKyRGoxwtv5adfNf1nZ14jTUapVc1
VS/fLlgt9njqjB9FGldEErO4u7i6Z9PLFWxBu0Sx8L2s6gIsxOEwpg/cXpXefhgd4hpd8Ctcgdzc
qljm4tSwv6gNbxqQHlxQvzBmE+6Fqse5L3U0ptH8MIzh7W37jFLSHqiiUvqhWkMih5MdCyLxcI1j
0ZNIzYKg1ofTHMVIO+oRaXOLJlC4imQ5yK8RZqPG6RxEm5vhyyeOHJhJ12Aau5ssoXR+hQUwDmz2
TSRAppIrz5XQFZI/LDwcsPFlD2EQQCNDcBRiD5BB4ZXT2CRBu471cGNyUhJnDFQAFGniqP0xNgYM
mhB5tAwbmdN9EWB4b7kr2eNRF5is3IhTRwp1QXCoXdq6fhnAGOWkTELm2GUzfYjQmjW2j9xRtL2W
TkW8S0cC1BD0QjocV1vnVjMZhOJ1SHEil3BoU7nNGxLrQbiO440xWUWD0Vapd4OWOacCIT+1Rg54
nT9QM92jRpEhAUrCPC1RbZASh0Ryr0VxeqcOM/uqXuvGK4ejK7NIoRU3HUiQo6J1mBgttOZ4bGoc
VAxJ/NuIn+b0NGWVdkJdXOvoeMgl8vIYhN2pKmbGvyTbYwaofqIvmXDOeLK2UrGrr1NzlbGHbnzY
ipjypEDfO2w8TK2WuYHNozb3fiRxFHNLCZ+1h9CbyZ5T8wm4z3BYXzkGfG3LuL/P05VtmRDb7NKC
sf8RK1YXLlKyANrhtBUQqiddZXlRPzsKVUg3TXL+ftQMpuI6ek0Atug3M1+2bL0NunALHJpVmAty
P5wctD2qYXSnUWC9NQrs4GEhr8hsVStWNfLsDOmMmcymsYEjVDly8aGLVmuDeHQQ9hte7JT2l2nD
5QtD5zI7JcJ+bDQ5QUXfsfZ4venUB3yp2lHFOlgjs7WYvq1Z8jYTrVIfbeJOz4ivef6L1hskEA6p
dTbH7X4Xy4P+oPUZdJm8hgHcO+mzLjazkpJX8DV7pbmlA4oeE/hnpB+GzXdVqnQHDjJQUORhwyA/
R12cd+708xKQ5MqsnpcsI0QA8GDQOmuzIsacKuC49lSTbyLpicRVJZoMd1KiV82YxAnvwHxg/7cP
imb3Z6fDCOo1cEJrgoQ1giQGPGzldvqjaLyiY/+cKO36OCjLoAeKOaz3UCStLkgc7GhgA8SLqkVV
v7mD7RsKS2hRSyitOLdYLAylRQJc6WO3b9W4vef4jV6L6e/ayyT2pOD+9GVS3+DBZxeaF9UBYFiL
WdtKDkmdvBhmX7syVegDk25SvNxG/ZO1MoQDo5fMPab7LJTsOrnVhZH+aCE6vw6jId0VjmifnTlx
kP1GcUBgiOZTzi8kUu9WG/1+W1o3JtP3R0Q1jhYqV5Yv/RDDhKqSNdmSnaa8gcqwWE9KW2kj/kBC
76Xt/mVPism/VzZAoVF1gHAnVR/amQXuGdY8hRDUzBnFP23cj6peHvFEopys04kWmnKycwtMQ6SR
S+uamG1lTh671Gk/C8uKHxQK9NCXdBYLgC37tZj3nN6Wa11q1C9GPSF6LBqM68CtVy3gcNLuTNjM
NyqKzxa9Kkeb3azPw2Fe8i5MFgWjQ65YOyvmAN/IWojxdCTORUXAHXWac15z66UCf4ZlMkpkpqiz
Fie7FOm+H1fmCA6aLCXoU7WPeCTUA7vPj2QC1wq4e9wviaIFNotq6TuVZJ7l1GrJ0LVMUXm9kcJD
6PM+uWOVzC+FPRTBVKNqQ4jM6GSvd/Ah0LdzwmlJzS+VcIB4dzHgqBq6NY1T2wPuD3QqHdubQogy
SLRpvExr/sPo+Vvj0ktQQLT8pKcSWb2RiU13KPQAw0LxA5YENDRMpYC1O3PlhFeB001bmky7hDzQ
K73qultKtNkOSLl0bKU4zoMO1DrMXCuxXG4h8AvavkE/luO0DXOp4HwddXnipTY5euQZjrdqR8px
XM9Hjhf9PlvM9pwPFtZ0Sn7X5C7mjxhyxiaY7Xbj7LLRf57SedklRtRxvFBpnLe2IyZwaIKxxPg8
RHUrNFS/k/MN/np1h5ey58vXImDnbQJHGFwtgPBJNLTgewq8r3nbcHFRONWwTjoZ9phaZLtJMpFg
T3p+3dV1PRzRQow3nSUxiRJ1ZbmX1rR9kVHhc2DO+pXDbK99JgmFdLN2UMod6ur5G35T6oAppw5m
L4U6CVkGFxSG8cqZvNUR1U7Eu9/rgFAOHMa71Etkg+p3HWMzRkQGX00rEz3oBn0MmwgbUNMopzKt
ELWXcOAMUiDNcJakZ5ys1k4drdIjYW0+JZEUH+YNbZ711Gg5o7C3tmlPWmOmRIdmSbgbIHdf9i3N
oIe5t1B5si4YWYCnFze2qSgYvcuoR1DrkIw6Opin56p5NmJE+NzOu+oTHKhPbRf31/lsWu1haqFE
hlamD+mnthwLw7Ww3fbeYKbTjdBHKbqGLkZrGPLeYynnbUD/k65BF2driH5DR7/Uy4vfzGl+x3lw
DRXwGuj/FaP9lhkI+IcMew3nt/H7PPVZ6w/aGixCynfjhq7i5Al/xHaI/pjHBsFJMUpXbIDNt0GR
spvEiBuvjcaKK9g6qReVq3+1gyYSHaacjPWKS9JtMUIxt3J79a14yb8Rr1IvlLkz56AkxSnT7MVV
2ijZK3rBQjGsyd6qqKFMHNa3EPXB/gFbAamhYXFp83trGTgDmBI5KTiN11vKr8OXxiBZvBrUrr8h
omgJq6R/Zjsu7lO7nAM7K/Ib9KWHgU+7wyjIRLfNbPihTybq/TXtV/kYW7Drg6aYpecV1eEXG31B
naLLrGj8oPixxBdBdvZd2+LPN1Zk2nMniycnAycnxQP1Qku6ryIdRwClsmXPmRkoda9JnLa5J1NR
nsziPA5rduA6We60NjKfpUIo9Ey15JLyLfVQPLCBmHibaGMa5YFaDxa7jhyHIdGluy5lJ+LMA0nR
0u5gJYJoXwfCh9imwlaS9Euk98uZ5BwpQdmJWBhcjUa280rdnyOAMYgrGSzMUzRwsps6jE1bQG11
cqpxpjZXl89WonGGQ++mIBELG5VMKDUHxRdJkfAhDKXH2UnaSxav5hU2y4dV4vRfjuWLhbvzk9Hh
ZglxjpXXOQKCTUP32OvQjM+SXfaPuM+lI0yC/skG24kISssq9SblHDE/l4YdU4S1Ng89xBGQptyH
TMpdk4jhrNeFzmek1Fc2N2ItKKZa6CgSP5Gb7pNVmJwAQRSSYgDzpH6CISY3xDaMFC4Ju+CU6vQV
CHORS/LDglWBJkFCKhXwdv0klTJ/gIu9iUZ2Kj6x47YjhnLBWaqaqhg/AtL6+ICtayx8pW6b+tT3
VQRPANQoWAU7m0D44LGsz5xMHNiIfcsyM+t03QAMjjbFp4Rcj/9MuwF3i2vz5oMydZk250+X1G8q
JGge0aRqzg/cxGh9i0E2gNPoSeYtVYwbvRqiioJ+u1xZmVR/+fuC/b+0HEDfOSoUS+BemyTzXS/J
NseuUar1q1115UU42gDYUEn9laKrL5Rm2FdaPtxJUabT9h8kOfz7l1f+5fWBAkMXA6S5bVwmqWpv
dCuJBTZhNqkkrzLRAEEhl/ABEkeI5XtEjsb4qbZ1BUHS5h11Z0mWv6VpqkNDtKhuBlM7UJ/hzN+k
/mKIOTsAW1ry01DFkbozErWQfJ30rfmmWhXbdJUl1aSP5HXvZF0m/WTeN0ILsmP4P/1dw0PCFEQx
W4fyA2rW3CXwSCNXKktVJmad6lzQZ4qSc1TK6OkkGFk5uOfK1qqR5ulR77Ki2K0tyixQtdupXmow
Tn7AsHwPF9vepK04ssGphzHG+3z7nDUiqaHVkONl1m2K/0+TzApdTMz7YuO+7ZNJ/HCynl5Nmq08
5J9dJKdyuMipDenGyENjAmVmq00WyofG+hGA8meo0+/NL1thEnAYN0js0xHuvlOsUNhO6qjJcMsM
uTPe/Zp0nUrswU4BGWNesW7QeTUF9XrfqtqFnGjA5nCMywR9m0umisLteM44PuSAGCJ+rTFSomZW
llMhGg1TST/1pn35+zH8LmkZxZWi8q0bzCJ6/mT6vWsQ16kBlyNBWK/qOaNXy5bcfs7jph4DaWFi
fy0avm9/Aq2RXWJVjRWX5TJJr+LFrJITfMzY2Od5HdHHUhORI6njTuZPRqevrtFCDKvTrRtEJSDB
g9Ev6iMJk2aLyy43a6pgaaaHDefmGSsTVw3O0o29k+wKz13LFCDKp03vUM1SaxUNPRNvxln8tU4m
GzBZl5ifnFmDPav1fV19MDvUd8IZHg70Y3q/MngDfvWe+LfSmCgsmjq4zhOIbRLQ2wQTo1gjT3Bm
qgL0crp26dBExEErhLqcVgcH5tHA1racdC5t11T/O7FzSrQdZOUYer1nEc2wmpiLrYcFEkgJlKCu
dn6TDbRuAG3wV9XZrsTmkKRp7NstISxfa7PI1gNVl/QLBX55+fT3I+HtYobww1SpRiI9ZzCAengv
8EwmZUGKjeiysCfMRiq2Q2QB+aGQi/poClLIY7kirqHXofwtkoMd5ecb+I+EQ/+fkTkciyBOizX1
b7RCP8rsazb807Xwv3zxtVqGHtb97SaIqn7HdfyfH/dPXIcOLXMTtajYD35lgf6Bule1f/xE08LS
NFg7VVbMP5REqkGyqEMBm94lEpifGvN/KomMf1gKHEcu/o7N2Df/I9Q9XPk3zXRsy4CsbfLu3m3L
mCl1S4ypdkkP4tQcuyvpWtprbo2q3bUv6nH7V/3KvjIDCz5f2HkkSB6V+xYMwHV0K67GMArKC9Ht
+ygAghOk1xi/j6rX+t0xPWdf88Pm8nPI3XDrg74bTmlAHzlEAR5GXuarvhmYx/GQBeMe9Tq/nn11
RwrSXXRUg2bHHcpbvGbfnMDPeFIwnjQ/OUh7jH4+OfP79rAEfSjviOfZZTv25kAKq715rO/jo+Zz
UL7qdtxahwuNw0Md1iEs3av4CqG9Emp+v9d96TJBR6Aqcs4u1r65Uo/WtblrriiX++ZB99djfiUO
474Oiz2JkiGZnfvhaB+r2+hGusrvsyPpXZdi3xxhugXCU/ic8OoC6WLsLC862AgRLLe4JNe5TTcY
a5SbPUQ3sCbc+Vtx7A96kAWEiQRa2Lk/DkHnR+En4TqesjN9EahB9Gp6PNew3ps/3wZ1rD0/wW92
BE/udZeaUxjIN9F5PopdtQOi7nV8smFX+knIgfywBtquPQ2+smv35lN7wggQgk3ytWN2toIptHbZ
QdkBId2P/K3prrhNwnXn3A5gAQ92mNxOvuVlu+IIOQH1qwdGeLf4oye8yE2PyTE92qH2qhyzm+xF
/e48Y/HkfXR+6w6fvNibfPyw3hgYx+48heZ1ddBDOgtBtqv3xD75yX44W7fcSs9cOn05lH2smG7j
m9fpnXwuXtZHXKBUtmPgFKrb4Aa9kv02MK60K+fSHbL7+qEMmgPJVCGd6oPlF/wQcZOcxp26T3fG
IQ36QAlQLFz0i+HnHEkOCXcF3RX31o11aHk1SDQ7zcvCNbspj8Inmn0nfPmzvq+PBE9+JvjZX3yV
N2sH/XfBrxdf3ut3xUk7DHscdwvIuyv9TrlhJO6iQIR50DBPZH7vZTjlD8qN+Mb84U+mt9Zh2cEG
MI/clUNxnd2nl/SsHvMzCTEn+y69WMyA9pwekmN51E/dB04EzdpOun+ef/6c6u9OZjD31Ar2q3JZ
vCkYE2Zh79d+5HX7wcUnw3to/ddX0kJDi1mZH+rD6uuBHLCN+NIn9Lsu4revsFm83MOQ7NMbCbDy
eZn7KHwRovXyAK4Eju2KveK3B2ZYmO2VvdW76XcREJLkgbHzG0/xtdAKabryfSPA8fsTLcNiR9eG
f3pXeLZf7OZ9dWuclD3RCX68i3diJ37Qd8gt8GZe92P9VjyM+/6U7bIH6qHzXuyW63rvMPqB54yn
O8mzPOlR91t+D6znE8CvA3W2Q+ZFfvVgP8UX9aBcxeLMKdm4mNcMyAO5h5/WO+OOFORwPFqXwtpz
iTvG5/y0XkEdDfVrY4fCx+ZPR27sIWy7zDvDUxje8zYfwtGzXYXff4Ui5H19yt3vJavCxFzAtOx3
gXwEzOa+vKb8/clnTvJnI8/2Um9xC5+fFHQH4zid0/24S1lY7atm34ezb4TjISdYzp8Cem4eoW26
u+wdxqN0ij8z4vza+2q68kF4q2e625t7YQ0/6zu+lIt0Ks8U1/0hmLwqGE7OTe4Z/Ft2BRYgtAP7
TkdqssPKxNDjOuOjcPYzPw/yoPSI7j1I18txe938snyLr83YJY445iXToAqTgClwaPZVoO/wogaz
T7fKU/32qveEn3tm0PqTp3vKKQswZrkiBMrsTm4bLruBraYLKMi5g/sasyPQ8w8ad/bLg+Gjdoco
e0j5U80edPA+9axP1lPstww/8aXlpwMnP0jsQPjQeHdVYHuWH91Zh8EFJrST9mjP/ORYP8T+4P22
8f+V/gwn3L+ZR+/uD/T2MlXDEXNpAvLI2Moqr9sRduY3+4L4AL4T5Bhh69Mp92MeJbTdc8I3QYQC
DwdQoC/591ROwyEw+KXgaTw2rhEuQeG+UBrxBpdGqxftRp4kndNdflz2wwlNL1NuDLcpix/cn/1n
e2fuqDsEliu5aRgHoFYZY22YT+42bLZNkv/gQ1v2OjbXkb9t7jDHH+xj9N/kndeS3UiyZf9l3lEG
LR7mBfKoVExB8QJLJkloGdBfPwtZdbvJrCpyqsfGbMQtu2bsVMABIjw8PLavTaDqQ5tQHgclU1j+
NJ7K4/4HxcFkjHE2ec1ZLv9KCZpdIPhvDPrlbEdjQOLr7V9iBD3v41kcDL/hf4PXPRbv8Pw9dkFz
gM4YqFwmP84eUNxg/+NdoBxzBgs439cPkpMoYCtCMEh9UIH+xqikgz7Sr2xv9iy3exr5dEAaPZxB
+cjFNQ+NRVwLiV58cuZG2DznD/x9nqvq4jYWmIEcDSE8p0DxqyDjP4pxvnri7/G4GVPSbfmI23LQ
cUvrN16L1/pMwM8y9qT3ceKmj+LcMXbgGfgmT47DY8884n3qZa5O7FzCmtfpMEydkH2S4usEPjui
7kauwkD35WDy8UpzV0/izezf258ZJGheJlRP1g78b1gYDQby7BYEToOhbB1xZQn3odwEdC8w2Rsu
UvMZqso1LooLKtKPj/vH2VOlIRzP64FIwNvjFDLiAfETkrsPveawP7z6uH2wr+bTyuMQ3LXNuyef
iOKovaRHcer2gerDCb7Z37Tlr4eaGGAxgJOwj8qg9+4r7h4NKgOu9r5Bu3CBWLopUaFgzu7PAvtp
bhrH6NeHzHEqSV3M6FFZOLSwBYfBe+Z2Dup5iMyDeRhYlVHVBc5BOhODztLtfBCHlXG8X0sny9vn
CA5pQfo6MBWWipkbRe0Q9aYnHUvCJQtPYDHz9iFRX4hNBySVESV7V2aIpQQPThSjgUdM3uHBWvNE
gMndh/S4t9f7aUS4OgjYFSx1eWQxvvVowHWGkQd7NOw+O0fj2If4hvAV/G8PErN4H6nZtR2ppynE
WD48xN58do7ikEb7dBj4kdrjcJkIPAWIzP2UVJcQ7UmH9Di86IRh57LHqjKC3M2Q2Ycluio382ue
KNbvXALJFCHQ9MCTBMzFQL6zH+c7/ZqYxrummHhV+fvzbrkZoCIH0l+fv+YWPhIsoh4qfrcLe+6j
jlCjuJy+8zNUz5mQhPpo5r3M1wq/vQd+xIekqyMzISYW0UPqTSwUzAvSaDmyr4wXk+mLTCOyWWLA
2/ntsxQ1hLWG3xmD5okRQNbPRp/AA7SDdwPonecN2tW1QpU3VR7JXz3StgPkIL8NHT5nwrWVox2g
v/BJ5ryShzyEPFhfPmmvsU1+HeFLqBCx9pVnn60rbaOvUaaOmKmeRv4J/ZSP0F+EwSCRiJqm13mc
u/tgWwIlHFIeI+nOvupxK9MFKZTPyb9LYeRd+qW53h91dzK40ZLHQPTk+/RUk5LbUf4Qk2K3N1XU
kaikPs7CJN3beTOv6pvqbv26HPZEYSCzAfd76A9EDqZ6HKFzjJxr1LbTmV1JUDKPKcecYBXmIfgo
vznVYXUqTsDConK9UJNMb7BHuhJX4itSU3cNnQiUuUcSBEvnEbZZlB24lxCMhYeXTsgAc1N/jjoP
QvwVuyK3dBFnk3W3YXbYyKBIbslzcrYUmYshJFnRnnZJ7E9Qh+3/hYMrf6G3iD0DcqNgz1vagBcU
rlfj9XIxvTy0/SHYAicaSNQWsEOu4M+rgcauJD5Cn3Wu24MWbUFHyl548rE9G9fxA9SbgX/I99Zj
Zz6ufWBeSMSCNKwWt4poG/SMCJk5uwCXLuUr+sYC82EimByHc3xsHnm+DBRaUm5GdiH1Wb2dqbng
gfyoH1UyOO2T/sV+0G/R7rM7hEp7n3A75keqitf92bytoiQoQ3xJd1dq2IRecgdJL4BVEbFEkmbu
eSjHA0aQRFLQ8TkrMsWEL8fslyC9uyD4/Nh94SyUTMqI+IKLntC9JTd9riECucMaFJfswgGN5Y2h
Fs0hLCbevyif9e6AoWN2dD4Zhpvyax/U+xjgFuOEf2A2GtFF7+2vV9o3faRhPfkiyhOeYXPc92HO
63tz+IO4Fz3ry1n6RHrKAJTEJT5gT+0mDyBn1GMGLzNKQ0x8/fwjrBj/ZeElxi/AucMleAaNQlDo
3f0szrW4R8uzAt01XZPRJXwqWwF6cXf19zQUZydXf80asV/iEpglVXbhsudiewnvKVJDRYn46rrT
gL4JwurQcWrAES63o75Ux+zYB+n1ZoTLtzXsg5jL7dktRza0pwdoqXiwsYsQlnt8vQvXwWzoIN2p
oRl24X4bGHT4uXCTL+W78hogrR42LG57WkcSRFij3cdrD2xEr/Ch8NF0E0byoPJxOOJacqjwM1CH
ItYcXhxj13sePI2Flpv39knTcnXa/l6T7izck+19cG+nzXv8lkd7Prs/rn0LMrhsobnIyhLdevJ7
iRjFueiJqraLtoY17zWguCiL+Ux0lROQyM7ZCKh8TWHd4S+zLlrE/9VtyKT3rE46c7JMTq0ENcHO
h9bNMmrvn4OHzjY0opTHzUIO4kZaLybI7+mgQxKdsR7aYffQEPydYxktUc/t43EV7T/J8ustNwYf
QD84J8bRQ3fkebEozYF42kIY4gRlhDXsKabIPtDJ5LKQRnv9ZYjSPQwH+1NmC0BQJi244BvbfBNk
jFKI/W2QBzNrC4mLyy9wwyRSYXqUT9l1ftxzbJS+Wai67EB0f+HDgG0K2q9stVlh9u2iRFbx8/yb
Jv6/Sb/fnIIAf8swb2mVK5JUMs1q82oKS6zrwRfylMCkYMQaglySDQAvwCKz4hSfWhCVI2JaQQTU
PYelznD3NHfzk0N5u+dby1HZ14UoJcBRn6KWRGbqbjfxY3wVX/UX56Y/qsF0nCOFCodDxio8akwk
1fPJoGYknsoH3KUPwzEm35s9k4iN1eJeqDlUJ3FVhtO5P9T8P/aA+6JxNZzN4x4Rx9C+n/ZtG3c4
vV/eL+6txSJUReIRRtiNuMrvxdd9GVAe9vWtonhTBMZBcRuWAHFnnRf3ZWJyV6wHe6hyXKB8LP3E
eVY7neGc+sYBF8aNb+MXSQgu+eHcTz30SawLrCu2358loiF4spP5TSHxpX7ktwNBOw9rHh6FJYp0
+5KysbGcSVG5vkflxFtDZLvsM8D4s6vZFyXIueHsEyb4mT1Hi++WcM9uECPsWbOrPm3+nhvs5Ts1
aENBINsfBGtpJEVm2Pjb68dJST5VryNM8UYEy4jO6twct1Ot3QmT6e42lLImIjre8GTSRHKaP+oI
dS4R17znoxMG8DUMpifpjj594gEtWieYZ0eDVRvZ7FUSrcRLeHFRzj4rC2moY/FfyH8QVe+Jql+T
Ie45NrsFPgOUI88YbpxbsOnv0Sq0h0wm1cuvZqb3HkRUV0o8ryIJa5HzkN1Zfu/vY3Lm3z1brTOk
2PARW0ZvPHJQR5he3fIOyWt66vcActi3tmyumbP0qbAFJMAE882eIo7kP3uKpwWdHKLUbE9lIHND
e2K48ODGI0srsQR9H7dORCAto5JDUtdql31TYjEfc/4sf9ydL/FLeZ3czv5CTNpLDhVhhp5Q8tmf
z1bF+LvZ+qaLE9Yl3tupbV3FX5Ub/eQg5yZPJt97lN/hc89R1hW4XH9PZG1C455a0jFyK93MVJmH
j8YxuzdumzNVtTvMwi98/RtCoRD5DmmnfbJJSdIb9PbBnj3Et8mpvofzdVYi7bR9a6hv4tPgbYFK
lXMNs6NJYjhc2ECTxrA1Pk6kxGziwv6w3pTkGuZtf7YetxP1PV8cWTQDXNAZItmlugi2mFcfWRzJ
JX35Gr024yqoKbqot+rH4VRdWIVIaFXWMppZKHJ2lCbMgzg6d3bizy/T6nbHLtTP3dm5KY/Ed6I4
5XMqb9qNei3O1pGtd7Bv8PPIOby+gv+/T2x2qCsnGX9/YoOB+ZcGT+KH5+KrSLPq+ccjmj9+/48j
Gk35zUZnRSczx2sOZ2z/1e0NXO3VjXj37ULOB/PnX0c0mvUbkgJO4xUDLgP6CroU/zii2b9Fz6wO
G2VnVvAH/0mz9xu4DuIFcOpgisBaWepr7ybr4XfiDVzTtkYySjBD1bdcf9xpJH2BgM0i5kEcbPoE
6SdLM+f9KUWOGh7sd0/ur0peP87hP9/B3r/83R3AlS40ToKbu66lKxZ3KlGzEcTRc75ajwYOuHZ3
l42fKhO52i57lr788yH8P0cr+H/saFK1GHB/P8jvnz//MK5ff/z3MY3OGsM9+skxHXDkPzBpfyAM
9m/t5DQHhzsc8tAU/GtUK3AKDEw/oH9BVvvh4HH/lgL2ZweiwL3C4O8fjeo3TbyGjSDIZn5o+9kn
WIQ3YworLtPaYlv1t8GRorWwDlpXOyCm52/qtrlifqABRgACmV9EohwdJZOBKbfXWo07SLOhVa0n
9QrJAeJWjfOd4eP/rjH3fy8hQyFAodvh6Pfvx9jtMz0j0kuaPUs0h34fRf/9278POcv5zVTRegG/
QO8Fo49X+vuI4ztcyVZRrf7uL/FdGNV+w49QRzykQXr4/RD8v8IoNpOcme8wDSIph/T/zBiSg/G/
Pv56I55x1LXNW+y+D02jZ1Fs0uVTSxklW5TEnxywne6CGN41pLk6yE2mRKpGE1W8YnqzqqXagj/A
Iq2w7eyZHoLm1MtL8mTojXFKtvJDPotPy9gJOOcWhc26ejB7GpENhJ3uQgbkGmm10rkDNQJJDHuq
NC+jsnBOaVpa72hglSj3OtgtN8K+kVBbXkpnKJ6MotA/4AKtw5ZesxHSUKNfdXX5CVm77dkbbZ0i
buNQVyXdxxDzXjGecU7ovUlZKQJmgooxpi21OgtfESK/gq/U4HSUon1tYxTFNKm5TVVzl4iRqeML
aX4xsjq+T/MeldNEk/RlXk3zU8J6eUIjbAVtZ3V09oMBXcVaXehPZBmoUX/jFBs3X7Vcbw65CSyh
kaz+jH9X/bKpcRz2m5k8xIpiPVmDYrpzhwOWWhT9SXIUGLhJpt11zaoFJPZbSGfheEoV8Ko0e1Lv
cNDr0WKVCLjWJu2hVu3cm729zW484HCh0nbomrqTXM87TbtW9OkYGzH7FjjULwKLWxu1rQFxIbXl
zlXx1Dt1PExw/bIZGGheI12vB6S0S5lfIWttr3BaqG9p6qoPgANwO6PPVw5TNMDocBvsJgdTPbS5
nF+bdj+9HzMUbY0UW+/MPIU4spTSpU6a6XFtyvLUNwYHKWm3I6Cr8mZrm+LawQvOi029ueixWvtm
q0ygtAY4RUPCiebcpOnV2NKdPuQTdVpTGnxTJX9eDFwIdXtTAlnuNiko0hx3RrmXQaZl8EoW7bGS
UNMJx16f5knLPydp32I8MN3ZVctZW49ZCLBo+8ZCQ43Lz8CJwMDr0vClAtcovhpVzDmLjtu5larz
f5CH/q8s4nvC+0J7VJ+h5v4/w9OHcPaz0Hl8+Vo+1+Q6X+shG9bjl//+315/448VWkH+A2SFBRWP
t50pyTL8xwqNkY+BqzF8ISRA1q4b+tcKbVq/vZpIo+TltwiN/84793Ud/1MLAaalYsJLHvsPIEM/
qgUMHWWRyv+RJZASgx59s4Fb+9WQ47Fhj92kN3R+J8Gad0vU2YvwsSgtPfAlf6jLeHPJ1+YvMs03
Uj6uadoo29ArOzQ+E/R/TDRHEwx+nLYcZVoie57mpaYJQblD0TrdTrNs/CKx3YUP/xZE7B8RG3LN
Rv4ItFLlNfx4uYE2GBgx0MJrlIWR0ME29Dig+TLJif/dm/+LT/aXl3JwP1bZaaiQV368VDyWrTwq
hQgSRZIXWjNSw9XHFXaI3OBD9POL/ajp+uNzOSyrMFEhUb19jIKZrlQ0WkGs7ovrVOvHiL5B7VOX
F7SV01ywtyy3uASYY499rvMrROpfvUZMj01ZNk3ghdqboTPJ8JuIg6iQTbs6t6MAmVj0/WXY8JCb
O5ilP/+8f3k9hJ8IMFFKM2l+fLg0PrWqWmlYAsRx986mffLKXLTpLM+2fYa18h9dDr4XiTIFj33n
9/12qKtGZzYSfW/3kyj0SlAnkbWqnmCoHWY8Jn+PnP9oVpg7GM4xwd5ob+mqYm0zuvo4UVlt3C+G
xERuNJfOVaUm3Q26/vYXn+/tWNVlSzYc05T3CIR6/83rgx85AitYepgRm35biJTan0rjdNnW2e9Z
9t9+tJ2W9sMUfHutN0VdR53NvNa6PhhrSCcFWC6sfMBxAlVEUpEk43WSqLeL0ix3diyNZFmLfiHx
cdT/4EMzYGnNY08C+u1NLJjzdSqrkhtZnar2VwuAr+uk2Xkau/nzz4frPj6+Dzt8ZhXtLok3+3nC
7JvPzJ6sTYwtha2WgoDPMrqGjU1Z7gdSBscTw/yS8IvwkpMuDn9+6beRAZE0ZjgyqOS9O9F03oSh
VimcbgWBGlRPWUB7FmCPD1I0wma9/4cXItKxuO37y50/sBdOvp8jiT6MUizBJC7mAldq5hHmwFaX
ejQDaKDUEutoF6kWSLCtP0A1GaOfX/9Pzxh8nE44YHu5O8Krb0LClJka4DsQ+Ho5ZWctNeXDZozL
xU4BOHZwc2bwy8dkq61/GHt1yH8QQ1mjZejl6ts2iLHUa6UTaRlMZd0fuAggLcemwoy3u5/ZosaO
XJoiyGMIMZO4+0Ws+NMLprVBhj3IvprQS/rw43OHCuIoeSzSQGzGFqqJBi923whomKGB8C9JoW1t
NRrceQb70JBeNL+YSH9+8ojwNWXvtbCYTa8qxO+KRaKkGwp2RhsAWONMws6/ZHqDUbCZ1pHST43f
OTV9s4rc/2Js//WFbbjvOhtG8y1As83GRDGbtg3MXKmwQm44zZfKOtpkrb5OchrZl3V6Z6dy9ou1
fR9LP8xn6ixcULP2jAy4zZv5LK/sbbLV5iAtt4UvLWsLALUSnlzRUrHUjP+22cZ//phpfGAOUzph
0ds3299PsNmUaCfFnTuou4WdGoahIfun6dhWDnVBoSrv9q72+9oxsl+M8D8/Z3pQ6EFgrcX647UO
+/2VtXm2aGecwVpVxurHNAV+TOTiqV11DQoXvNdN4cyLDuTrn0/pt6s8HrIKencCGBB8E/Tbm0+s
0u7fsCQERtdb8EdsNkKboZ0BNd6BXpCOP7+c8hfX08GAvhLmdKpVb66XNZLqdLmQfC1Xtucpo/3S
UlPOzayMlkgbAsUlBvmWue2Up5cEW6QrS5K0z8OIsrTLSmww9FU/0vouHiS9nw6Z6sy/eBd/GnrM
cfqBWEYU6sxsGX58JsWa9WkeGzO7yJQzs8lMfN2ZEcLrZX6QlhRCtkiH6BdPhlaEt0NehexL/8Ge
c5FlOm/CjGXH3UCLmenH1oIjrWxM/fZJ0Wjlw4FmqLpry2nq5VItmSSfE6yVtSCP8w3VopFqZdTS
AZxHy0xX1b2AqN1z3JogxATTAfPpE6QPWb4G8K4r93E6Vo6n96JdPK1rDMTrS52KQ6x3tfFpUtem
PsiUJzhLE2uPSiEHWCcHFTzv7WSnWlUeoL/Je7mnFUMo4dhdXWtgLZ8xyKzM9/Eg0uSq1aeePXCj
rZlXJNmEh580DJ+xqVlphUiT6WlbBe12rdS3YPwZ6mDr1G57l2gLVJJ00RgHFUUNPVi0UucMXjTx
LWjOMsGfk+QQGJqyyg+jPetfQfgvhxpr+A9rstScz699bUBvc6AokJVlHq4z1DindrbpmHak+haw
w4yXXNo5st+WFXxBsbXSpSMIJKE0VOLZ0SeNEzGjn6PKIa2Ac04HMAagkxijzUrXD+AF5LueEk7m
9oCtPq3z3CFxpi0QvdLSW9eLvUicVrEXoiZkx0YbFQ4N/QS0FAl7qmtSQ9G/rFUAm/xssGRqEfUA
ejRPZKp4ppbU43VgScMTmElBK0iOH6onDX2y4C+X491mY4Q2NpY5hzMMtOlmgpdXeBmcpzHMskqR
vFVpx9ll34BMYcgQP24dh9j8vc5T7dy6rre0gQgi41EHZs0xjiv1EdCa/ZxRYMPNMznEdqYerbjf
6osFHX31Yfy03SlNMNqUK7yuo94whiRUNmlFiqFmlc657moiGY8TEKWlwxdM6AmcxVLRzBG20zPv
p7NKez9mnrYazuZiFbCq8kTxYNGhD68VLQaqlnZJpFW/W2ak4MVksc7nRU/GlKbLPBmOpqhqdEZK
h+9TSVo7UtluTDQUaxt/dWDZXMProGs/d4p+DmzI1Q4OYtv0oLX9ihCmbUnEq1nFJA60AEy22Jya
92Whq1mg94PC2T1GDXWoC614wGsw4zXsjW/eKuIhhJk/NMB4cqnEClrFEEmeNRGoRrFUZ3ndsiqq
1Hywb4Zms6cj7k7iep5BfpyBM+r3i6lJaO0ap7ECGeNB+74d6v7SblS08COxoIlo/byiH8unEVFM
tSIXp6Vb66N+VeZIrse8iUZDj2/1shfVgQwCB6OyzSemUyc6EuGqlScX61Jr97nOBxaYUs4fFegW
T6xnOW28Kd5udBbFzu24xIiuzMGEkFaVJZxxs8Vs1M2TtflsJoI1igxVwjV4dlYEs3LeTbepEufy
nZqWFcJCTAvxFUtMCXW/jMhNlusqKLO+GXgc8ujcrq3ZceJfA//wWpFp7dUMWuK+aVWFBqBKHi9Z
r6S0sGJN+rJgUjpDbBin2DfsJj7W2aJs3kLKtpNIFIsvF3RnulMpK7QDGd0oeXEMxNCH0TmiA29K
Y3bZcUySWxPMv+SDKm/40Nto+UsdGwn8UtPDtFKxcYfNlm+GPvfiXND2kvaUFbPYAEJYU8h100q3
Bk8ua8PxRnhL/fsEMlOKR6OoEYQXLQYcdmcN6c3YKlkWKH3apqeimlucn5qZaY5Hg2OFK0a2AhPn
cp5DA+NR2S8rx7geHQLaYzEV+kQKkvBe84Fjo3e60RkoVEt5QFm9GvZXuLYxUleAOE2QmR2WfmaP
vHHJxVTBPGi3+6GA4OtihLjQhyMkvO1ma1TDDpaDTd3dUmoOHJ0N0aeVthy60599g7VYDcsKTKB2
M8r6+GTJvSUf4BXNd46TpA8Y/5kfqrpihzXVQsguu6L4UCilijPlFIPOSZeidSiDjnrmz5zwouq3
FvwT16XeTH+CFb148ZS1G+vOPKO9WbP6EWi9sWIwWee3Zp9zYNV0KR6SECAs6gE4B98vQIEJoBBz
7q26Tl6EM1H7J0GkbmYCEvtarOSTx8YUzXosmOdJWCfOWkTbOEziqDuFHVIDtljTRTayHNlZ8rVK
iq4HVguUL+oGxXp0liwdfHVWCvRO9krxGIIAdtiVsY2j25ZrtIihPpljXG+UmOLhvl2anMauVJrP
G8xRBLR5jH+xMizJFq0xhwde3VjSh15s27e60vD9U3JK7oeRYzqPsyHVQNWC5xuuhv2CPAe2VRYy
pAhLibrlVxg1zsJV51j6qqTGgECmWtsjxthtYGgW3eu50sroPfNcoc0B7OxJ3zQdaXUhdvapFtvI
JvKYiTELzVg8SiGsRGPd4CY8L4pFo8DcGwhgTfDkLiYvEt4PGUkH82NVP89pKS5yKpzPAM6LLkyX
mo6keCoRGbY9AP+lwbjELZxs+5woE0cxTSsXi5+Y84a6TrLMm07t1s2FTzsZkJcKYAyJubYcascz
zcRVKk5p03xJdNKKQLMa61rTLPEwLFXxPCZlehJGiv0xKCs98chO6s/GVLYVaZmeXLEKCvo6ptX6
3OiQz1w88lrbW0Z1Z3Q5JY3Ya1FBaqdzupAv2dAZIsjXXlzpgIYfEmvpPpbrII9oNIXd36/WHDsR
RC+z8+AOJ1+kMbGR9I+2kj5i+1ncNFuDI6mjqxv6LKNUyUelsnhZG32FPZSMZhCbsVZFU5M4DyvD
WvfLnIZUdxB78WXjhMbvzal4ieO8Qy6O4TjGlsBQ5hMMkD3P1Uh9LN2kL30mhTvjdzuiy9MXgWRt
cwowQ8rycYZ4hoi42FE8+kKyUPLCK38/HkJXptjJY7JYU4gAYm2DOY2Vr/EgzytnKkM74zBD+F0y
2NKHDYwjRahSthEgSKlseW1traVPxkRXZi0NaPp6Oblr9ZK3BQIcUrOlAOG7MhVTiBBWGC7ZW685
ScDJeD56oO3qJFJMKbX8BR+W9iwpoqanbZvU5wb9EpK7ZSF6lWZf64eOA/c6cJjQyCG3aU1DdUza
9dQlpfO0+045sf2ZbJJmc02B7cdSRZlKGySU05ucesbSvp+UJXuqdXwk3AS/3YLKoSVwxRj05VGS
R3qppsx+qLecIyOni3FETcm/v8wkohSEzFR9qKUpeVjhAjck+GX1njOluf0iUwiOHH0A9gRCb6k4
6jNxop6cOUEGVaowW+Im6YaL2NL8Mg7CaG8mo+9OeWxP9MdadUsUk1ptPm72DKrEqdbqAOl/d2Ys
qBnhnQ01Dw7rZNanfmsaJPdWS2VBmjtBF/qSlT2GyYNUXfewcpH1SQLd8GyKaTxAAVpw5RFlkR7W
JJ81d+l0vaKzzd6w16jmkn64dZo/lokB/HhJ694+k/LumFAAcYDR8SPZoEHaw7Oz7uZWejzVoPX6
EvEW+0URwSaqyGzsmOPHcdAsjIBgB6XzkmoHadYalvVZFACZFEV8xlVIeWmHZCIvSoBvbZkB/WvG
E8DxplSvEo+qkvIg51BCME6EnuZBA2OKbnIGVJr5XNKyaI1VaMGAupY6RwXa1NsMWMvpZmSY+sbt
pQC9+YPyJog+BVku7MzCpmVwje2Rcmqb3+XdQExUO6U+qIKF8dAuICdxO3G4Zr2q9pch062V4bku
L+AdwNvx1oh8lj4PmZ+2a468Pp8b1M1p1mWHIQGsRLesJOsusIiZ5qRKlWO3t3LtkwYe7XkqKAZF
YsUw2i1HByhLGTt9sLRWBrt70sr3ORWW2gfxxAzN7NEqqFTN6rFvtYG0UyfVJZ1UdJBBljkitewr
a+FksuucUBKACTw1L+AP1px01njH1X1+5NjSimQBu9LV9AIZ5WqDs/N0vD/bg64LiSxknsmyjYw9
LMcaLc0rqyTTgjY0xfuJtWvx016x3FFfTOxQlRYE9uLknI2LgjzztMBd1AOVVA87IrJXd9KK7jat
RushWWRxsoall0Ig3mz0wNfNITRQSQ5GpnbPSUg2otYvpIHGcGOpg13vdKgloU4uEKjxqaAmYrmW
1Y7wdVvJnCKIqwYvlMfKwLRWMLrWsrVm0Cbq9CWfqT6edAkA2jnPOqF9se1hPeiT09DnVmb1Z7sD
rRmO8VK95IxSZoo+jqwVtaXRBT9z9AcIkZXO75qd5ip0q6QLWxu2CFobcAeT5yRFdZooiH/rBaku
JhmS385Dc5RWCKqHyaqkF57pRM+DVYPd7Vv2vmAOJ+e0Nsv6jl3syAK+5SRH4IPR7Erqkt9ImzMd
oXo42PN2yXbuDNDhJKWaRDvUZG109uRL866Y2oG962zs2omR9+FWmZhpZKr07abpCx1kAPvuxwnU
6P7rq4PQ1JrGWxA58RMAGgOxAkdFstsoanw36nIMe6NjxQyyrdM2LJ82Ut90idFXUjzQPJ2ztcei
kvF8IMgS/qjvjmDU1EyFfFuyO1uYtvT9lgDk3W0eSOnSFkQ8U7AmY8EtQEXkv5h2KAaWnJ4t3Qgc
CnKV1xtZem9UHSmDnWXyYwnhw58A3tvBuAqMHTH+0PlnJ4mTyDBFwR+WANnYldx5ibFktCW2aR+O
ycJRu7wMKq682sJ5vpFplJw5icOJzNJmCxV6WtC+UpmCLuhEL20/BTzy2RyXdA67VLXubTHVlww+
V3UHb8qOURDkOyO1gVgFA8geVB/GGKueRlkkueE8ynzQx22dPalPtCtdjBgxrIkKS5ikoLICU6Jw
cZaqcm3gvY7YSoO3SuegWQdcBtppaK+hwI7rsW3VOQn3og9+xcLE8MOqVTs5q11qjRFBf0M8Uy+N
HlW5mYKdThx6MRczju9tIy/2DWpjZN6YV3BxwPK3/c1oSiL7CoE6MfAmH4nV/sin4pxHRcsVjBWO
Bi4nowW9xDnYN/wW8nw9GNvQ7xIIXe6CEt7QFiUN6TV1t9ZGYtOM2wMoayUjKR7XJxDQsxoaSjwf
46ZOafVcSOg8kNDLp01tpcMC+6lyzSRnTZKzFp5bITasnseNMKIb2XzJNjNVPJGqdY3koxEgo0k7
lkujKtWIR4w1DoGsgAPiioRhXyRNLB1bW83RFBdTdxfLC0rhhtVD3NQACmnt1UYtux4kK4Ugz0Im
gdmBdHmox4Qj0a6QnC4syY13KKdjZf4m9bCBoStWpGZ6ooXTCPfcl7Sl+qZjGXHVOio+11qyvxIZ
gCEr/tSZvskWC55gQoXa0xKKlHDVNfHRohxGj3ehsBAyNSc6IZxhVk9rvHWf7M0iQ1tArZqPy1aN
NA5UqnJaAFLTlc4Z9d0uv0nvl1TvaZkYnQxFjq4MpVvbDRVnx1zUl6bq9d1ossx7j2IBXgCLUiaa
x+/0y2UwslzxlobFHC9CyVFDViuQ5tMQ5+wohjZ5lMnAJE+vpz7160HAHjEKe+AQbpvtNMJ+FU/h
rLIHus47OL/eVskSvatrnCLQLtlDsrUA0XqYCxzJA4XU81ho/Kqf5zNmhK1sgXBeYsjgNYriBSRb
3dPxZKsVAANsMNjtWVL2vKhivE5JapmojYbjzl5OA7U+sF6yke7LzVXWLXlSKjx4/FhZlktfJgUg
Xjm1Lpsu4eSZm238LSPyfq4gQD32klh0r+pikA+ZPnHistltf88ljfW0OV3zhGtBv+AjkMZf0rVv
tkPrrMBAU3aSrCjCiGltRXJ1Q4a4wQicsmq5FT24I/CAHHP4uV7Zq1dQAiH2bHZvEZcHcZ2LBGh/
NTb9Z0vJ8FuuyMy+wiyzPstD19zomxipWiw2Fu6iNoeKlJqqy7mhcJMGWmoYlzzhjPmAzmnLjl3X
yk89S857fcLOxV2HuXgUViZ/6SxIvtdtV1Mim+CDa76s84vHrZzpSGy7xAzTsssPugHdKxyoleGl
vekvHBlGLcsNrrCJZgJTyLssGoXGHrbpSeyBsCnbrTnn+v+g7kyW5EaudP0qbb1uyDA6HIveIIYM
5syMSE4bGFlkYh4cM/D090OyqpURSWVcqk1mrYVKsioVEQAc7uf85x/eTQkpopaKDI+TQTO+sX10
6oEaOoJdH0yuJFGSAgJnNpmy3mnHoo1BbCvGL2OAjSE9MpHrDVbSK7rmtFiBkOkbp7FAbBp35kXb
s9C+NLSGNMye5K8uQR7lVTxnCmtsve8whR0ooioAE8yfGqyGaU8bzcbtOtI3VReT5qpbGYLV2aqn
rRPnYA1gj2TKV7np0rrihd6u3NhtP+VWqvVEWnIab3uj1791xPQs+ZQaYzEHJso+EXYqr4J6HCRe
X22FSDDJBlasRyN5JeCIb0PVFUwi2jCgsQ/dtl/X1vLNTlrdX3Iw5URx1C6zPQJfRz8orPQus2ZS
ObuyrUuwscYMLkypFdY2SrwOMYQt6KJ64OIvbHVpsayHEANtL/yBcVuEkEdvErSxWoGvV6/cbrio
mDehUCWHZlx19jwxelCThv5M5HwwPRUGOqiE4VTKa1yVnZarnaEs+imLZBk8UvqWgMAUq1biLIRS
xIllLipjmHmftTjBexRjy+GBMKV+gpwz40TWhNJYeGkjaq02r8EclMjzXdqA43GFhn0oLdLqQ6gz
+3rn9Wz6ewCbGjXVbAvKHmBMG5/pDheROmwjkGqvTMttakQTrNCsoXNnpzBq6tOydP3EbMN2JYJO
0bgUVWgxEej77IJF197pJQ2x4WQerSEehlvPnWfkjUHVkzY7Rw3IrZxLJFJaSIA8AG9+G1UdvnZ9
5MwfwHIYnkm9hJQ4B+AaupsMnxpbgTSYIvrYeVhBr5xE9Mi06EOUH1paUvgYI0+8bVDjwJf91INI
hpX1PWHDAlRy7ekimBMLcaoj1cWQ1uqRp2NUK0vLoquKURV6UKyRr9ySEsgnYsW5YEOgk+mHeexW
VZ7Jci3JtcxIaCAtY5NVHp+jVomaaHvbdJHOYxBMaTGrztiORgXyXlA+09EQUTauonCGUWDMuUGI
miQr4LpN4+lOi4PA2xIZ6+CuUkd9eQ3NluwIOQvP2429jkLYDFuZrkcnrlFIGpX6DJ6b0gHNxOCt
Q/LBdpPLclkNTGb7Cw230UObTFG+c5zQ3UXQfwzfpf37nILm2qtA05v3wqqd8irJ9PCGZ9+O6wQK
yV3glFbrexwK6HDSCBZoGyYF+HMT2NcxptumL5yY7su0VZxuQLmwx2uRj5AGwdDd85WZB/Y200sr
wmAuTB88XEPpQjI5fI1ibKp9aLQu0RmD1X8YY6nN63luZk5ZpkEI62T9SQtJ9fRxkXeDTcjcs0BI
SbzNOpmGCGmpIGB617I+vtRTbdAOEXxU3LTJzCosvdn8w+yrqGSiVcg/RKrMg42hHfoysF6yMc3R
I/4iNNNtOEXWD7eps36F+7z6KGoLLw4lgRK9AEfwdeXmE9JU6rd4G0eWhedPQNUKk2n4BLeh/0bK
EzhJEOMPqjWDyi5yNRPPw1HH7hwAgVjkMWX0/51HdNmmLMoIRZbGhOuixLD2MsVFz1mRoqvkLm8m
58GjM8L1tOlEcx/RKWONHjfhewBu/He8BuJ1ZUdE/U427Jkbqj86lgxALriyrbIPHmLmE7gvFpE+
PBHn5CF68Ua3cR8nxhKYPE2MIi9KjK+tK20ak+i9mbu5dduNYz/dSZI/vIfSrFP32k5F3H5xUs/C
m99IQJeZUjb3hpPmWNDbRoXv4dtj01fzZCa0cCIQVbgIidxTQqWdV5gxUqKsrSAe3o2tJe50mOcb
Njlra84syufr/Zbw6/+PcHtX/Sj2bf3jR0vI579BsuefygOG4f9Yt7D/WoRHzFsUCItHKX/va9P+
93+iSSDA3WGoDEdRl1CU/mLfuvJvcCrEkvFpmjb/zT/505cPORjMB3pSnVAOhu4O77gBTor++z/5
R1A/2LBgyz4Tc73fId+Ssng0Yf/LrAuS1vFEfwhCGx1VjJmEOX7q4w7HjrBVF20dGGBcjP0SGyTQ
ETF+ZTMlXKWPBVFgjAy7MK7JCLLZycMsu0YWM6wVnN21lpecf1bxJc5LA1KCPl8qWeVf6zDo38UM
Ebe0V+1mXBCOWjZiN9o4Rc+GM2LJ0RBbn6TOoyjjPxSH9DYLzeoWkj4z8tTDIpGwQGQ4Zb7Cjzze
VipdPMNrMXybSOS77IpEJ5JK0y8L5WEW2lH2DZALLokltzdSVfWWtwY2LXNbYuZeJjDiHd3AmV2K
9x4oAo6wpfigYkIr8tLhNIt1YMgFsy+6AZ2GEaB69XLmM8U8vosNx/T7vvqoJV67LyPKgghU/0Ps
jROhb9H0A+5xt/VqF+hPFsMKJ3SxMhsr9/M0wcSsZBQvsupJ0ylXtZ7THyIfP0d0rgGPrb/o7Wwj
CX1eET+ICZZDAh7RMdJ3wfRQj7sxCTl1+JCBDuH6X2D633nchDLyXRcO2U4zwaW9dsbuoK3yL1kS
ug84vU8XohzmG4dgqzUj8/G6oGXbpm6pbWE/N5eTF+8KYX6SY0qN25A/4ixgYNXqC+5sZ1sSZfAX
mZmAUlil7rZjkHBhDOMhUsmFHIkGyUu8xD27vhHpiJsfSZCrLOi1XRbC1OB5X1juSMJnqB9mxvtU
bsG7yQ0pQTsHhxjZkqRUZXhi9BxuhRzDncrN97mwOpCfoQZULtL3zM0d8rGhuXlt5n1prBZdctVZ
l+AioLZzaZN2oFcfeneo9n1PAGIUdu6VwsAbfbXV0k3OCm75MOIJMcb1h66DwADohA2kJvKdB6fq
479qn/y1uvD/oDABDOjtvTEu2v+47v6Iv77cIp//rT/FCUJHEgu3i93MZQoPk++v7VET7HQsedij
pudZ8Fehnv25Pxr231A4WMv+aMN+hJv0P/sjageX2G9Ir5DCTSy1f0vN9cyxfsG5cxaFmW3APTLZ
pTlTl+3zBcsQcUILC7ghCmGytmJKYm/TjBrEuzK6JFvS+SMXjtrTprTXmVGTJDNZDb4XE60dYChw
FAIu3yUh4H1BbWIDftjz11aG0XU7DJjmCT3BlKxUsE9MKEh35lhfW0S73qdA81+LII7vCWiZHzRo
YQR1k95901CO+kq2gimrJcp54T/gc6mRhLZpHQWFSBbkhusMzchXyndjG/4kIv4rTvz+R/3vmer9
tux7xSi3a14u6uX//3NNW4hq4CvCmIM9/efh/VNvY5l/o3DHo1fCYkFCs2hq/jrxnb8JD5kO1cMi
9nYX8v1fJ/6zsa8NzReOIFA2dcJvyG2exSZ/X9FwlAm6xcR6WdaL6uaUgF4CORlNQOBh3s81WTze
oAzi29KyW/Uy6/aMvvv3Wlob115lB4y7c2KIS9uovxFBRaiKC+VqB/hePSbGOKhVqzEsKx1RfWoC
d0np7AwXQ54EUGHlEqtZMDFIZ3v7YiO5//l7X8bzHpNDl7sgkoi8dJ4XEmOIwCffZeUOpV5rxsox
Jvyn4hrDoyZxVigJ0A6SitbkmGUk3effvyzbDsIhGPw2itHjyxLkQD4NyWag3pM/2MGaW0Psl9/N
43xZ9UTv1OKcWOlYJvHzVl9e82QLGsdBY5C2XJNoKoPAM1x+ceZWyvzy9s2Zx7XgzyvxNNFjLd71
jjhheeo1MJ4GdExMMNb0lEHmEhzcp0s1WPTaoZ08+yqPJhfLoU4lGA5RIo1zh2RkjENxpWmls5OO
TopVn5oOjNXIQlA4xB3GU+DbX3Un1xx/tBbuSJB55X1lofhg5N+n2c896h8rPhxKbppy8nWKRQH3
fDeGQDWzVN0G5glLn/Ri6zYITTRJ75oB/nTQ9KjCmGE1BDrBSZZhjBsKp8IAuOrckd7IqmMKWDV/
8mYGlBfD4ODJCpZ9E8BsGba1QbIcwklFuJM98cXYmZJ7WRgITTVXI4o668i3IK6s0gYgm+U+zeWW
7dRM37VpFQDMdhnPRMLKxEBueVTkiIgrL4TUsAl4knZhMWXMnp9vszzqeHnoiqkjU/HndzEwBN9w
IgbY59gy1H2rsuDp9XCwfkxJSezozP5RXjqWLPtVOXajWhNOqq2NeR6f7LEKh1XERYxNNNgkk6CJ
t57SKp7JSsoJPfRbU8Mtrjdhva4qqw9GoJLBTq4bIGT+8HwkbDNv6hEejUrIlnNsC5fDNpxNY4O8
ELHZOFFcrVPTCJP95HWQFpJxkxiF2V8OZMOuDDGPzqagJWKQR7TNx8JxyTlKQVbaLSGRDxH0mcOU
Wv1n5VS6fh0Zrmru9dAbCPMNsvwhzxg9RvTZ/daZm2H+7sx5Pm+GMYlhwLveON6OaU4+uzNoMVaD
fTM9lMBNhNKIyWNxN/AUL4jVtRziTJOadJLWzslcax1XW3VdbfRrGTb49TnookEf4ZH4qY5muInH
ydw2BWNRJxIDmpqmL6cV4gTS7AbNGQ5mMNWXph4ThMG/xTIRbheaK9ovxp7T7DR7ITRCZQiIN5+i
YGSGvIwAfpQxcpq1SkxL+eSQdl+x6Rg+VEY54MQZ86IJYSDTrYF0jOGZQ/gkk2nLW499r+qrnLcG
axnl77RB1jgEFyna50UbDmmn7Er1qVk26T5Wo1qJZesWyyZOqBT7ebFs7WVjsssTfxiQZsXW3yyH
gGs57f6/ckZDaatqc0VOtsfYmdnzGMJP8IUXAdvZ+qhJOGTPuYci9Q5xAhLqv701Ga82QUFxyAEo
EASgp7SWj/3FxzxQoA0RUYVwM9w7Rq3fJTyONRMbmHFdfD12NSeTaT5VHYJ0r23Wcy2ubafG7S7s
HyYGGwoPk7d/1NIiH20w/KZFxQXKQuyPlCfb5d8fTAzGbzPbX25ekhLnO8/PhIk1zydrNbBttTy2
aXmAz7/hX1GK/buBL4t29R/jLrc/hv9Yfc1+fC+L4+7CWP69n5WY4ZqAJZ5tsW4ovByL4/pnJWY4
Eu8cQRVk8gqXlfU/lZhmyL9x3KKCND3Dkoa0/l6KaaZJKoIhFxuJP0Gb36nFjhc1VRgeFs+4kCPh
FSHWO17UpWS6YodV8JBX34aE8erH6FxqyfEh+OcluE9+sWOYNFPHl9DqLpsiewwegDM2SfWp9eBv
e1+N8ND2Zz/Spfr5+wfx82I0d/biJISafPF7efmRBmA0nrQM4mlJHV1Ntx6hfuoCQt4yHSSC9MJ0
z+wLv7o9cyFeYb3AofaqYklao7JLcsi6p/JL+WjvoQ6evcjyjE5vC8sm8jF0hNXIcY9vyyGYUlqF
EzxUifR7F2JqWK9sJ9nOiDFerOH7n3/oy7L2F/cjkdSxKCSyxle6yQCVY6hbInho9WKl2Y9V9kmg
FjdBdgQ77tsXW5bXyX3hGUVAETQnpHz6UmO/2FPdekQxQkT2PoIrJuo7bCdWb1/hdIEjTgT1RHkq
cZfiWzpZfaT3RcUYTeG+CvRrad7qIYbk3Tlx0nEvQKt1cpWTs8FWpuyncMZaG9d8zRfWx+BObHtS
qaHqvH1Dp49suRT52ITc8eV6vKHjR2Y0YRdIaN/7purrVZpulWOmZ65xIgj7eT+I2g1qV29p18zj
i4yDZRVJlUf7+juzqgm/y2pbF+/Gb+U78xu1OCOZiEnWR6bkOnmP3vbtezxd7s/3KIFj2OQWz7GT
XcmsrIIKp4z2ffY42WofofMqjfSPAa3l21dabCyOVuDppU42jIZRiGsMKtqTd417pPsAjnGntub1
eJOfiaX45Zt7cVcnb66pe8clOivaGwLWGeycsD0n7T79eLkbF6ifgRWiRT6pk/emi85gPFVzNzph
jpNzBddrk0jUB9jPRHCc3n56rz+u5f0sYwA2QHQDJwh+0zhWNVlmCHXG3KRY6Lotnc369y/Cd8s8
n9NwsRE5XotdBH1Hr9kjGLg9wRqZneQxHoYzS/71ywENB+Vb1J6YdZ1iEiRiYpoBi3WvyMQ92AaJ
gYwsKZ7evplfXgY3BSoCxnqvDkMdcNqqwND2EqYgw2UJjE5O6NsX+dVr8Zj3UFrYXOUUImi8LOmR
1LCrDrgNZLdRFt/3UXLx9lV+cSs20ncd2zXgSUZFx++FRlXMDoHVeyMjtTU1VrWtTWfu5LlDfnlA
ALIcXeTk5bcqryCrcJH1zd3B2pnEN3/s7yx84cPdt4d73Jqf/SirS/sKhlG5N68m//0/cZ+Mx3Sd
OSx4y8lPSGty5SKIfXvioGk00/I2LNoz29Avn+WLa5x8t1GTxV6gK96Yne3kNG7wbvrf3YV1/Lag
F2ktit54PzCV30ROt27JbF3/MxdxqFcXMw3dPdnhBnrRgczNeF+k9S6BjR8Vu//dFU4O2nZMyhxt
O1dgg2t0GurizIN6LhFfLTlcA/+6idOaxCWsFDJlvF/CEUa8+ed17B9y3IPjHwGS6If48f4P3MbX
t5M/fRt0P3iQK/uMAvyXCwL3HF1SGmGvebKzOtHQtzWp6vsu7fBuSNehds694Mwlnk/GF7VXGKtS
i+Ip3nt3GL5dNIV25hQ3X1dFfLy2pRusBbbv5476xRVsVblJMFh8vN+ydXeREzDWXJQ36c1iou9u
/vh8uXPXvEfxkN1gNbsrtzVO3ZP//Z9YMy9+xsmqjHJ4gnFqxHsp9kW3lLHOmXV/gmgv9dLxnZ4s
y8ww5qFI3Xi/pJQEl9OPJt0oxBYt/vwurtcT8RfZhpibbp0i4MQm5A5j9zOb5S9fKLRvQQ2wVG4n
9zm3iRaPgxPvQwEpqlP5V81UwY+3H+byh7z6OlwX01dniWZcGAMvK/YWbhd1vIj3cXkbWMQlaVdT
x+BzDH//pIQO9PcLLYfci8UDWRZ1f88jhZIPvgVUd/YSv1ygi/GXbfMfjGxPNkXEN9lscTLub4ip
y7bGlfERzmlPboDCoN7CchqnaHI5uqsQg/rO7/z3wy661K92/8QZQ0EvQeGYMtqnbWtXxNQEc57s
ybu/tRJyiYzyzBHjLA/s+M1B2gKRw6eEkRBVzvEDFYBUc+KmzT4sevdHM2v93khGTFtKy2qI57GH
8XOvnPmpGofsE0hh+7VJrewRw4DkRlij+RCHaXxZW1NIqsykWZAxkj74Q45KsTvOgKbIc1p106E6
fhpDY/qjF0gYfIGQ+2Ygbh4e2GygIakl+4JPnrQG48ls7EOmzDL1s0wr3ovC0W9MgVsZaa2zhUlQ
Thi8n6KfSn2lTzaMAmRfGMDHRnELfRTWVAvX9mFWeXQjG2a6/oxmHxP01klLX2a1y2Bz6INFQ2VC
j7YZJmS+140ORCg7mNEkQW/4NEl9LPmfIG5+ki96eezf5NPbX8/rdoNPxoOJs3BrcAO1TlZ1j/6z
GsfEO6RiIrFI4cimCPe2fIRV2k1Xu/Yd36zGiCOZbxrk0n7V5N7Ht3/FshsdrQQmfABS0tX5iE2m
1McrAUgZlXec9HvTCW6n6gF50JOXMU2KSC/Xf/ckw56IlsQgeXSpCOTJ1jjHcYroJ9S5mO67C9Ok
/vH27dhLdXR0PyZeKdg8mSAj+C89p5i92Cr0Cl17juPpQWYWq2Rqs+qzkIP1vZyClrgbm4B6zao1
xHWjVYMaZ457WSdR8pTHaXjfeYrCDr2aWfsF7PH6sQv7hgS60XY/BG1Av6ubsvyOhW9+r41j9dR2
Qv9uNnP3ZcpNNHBB0FtkLTtjM0JHl5XCrqUrKr9InPQBVb2jYMZaxuQ3xhhehY6Zv5epNz7KSMKs
dGGFF5inWkW20YLCLDC9roqbsC6QIGS5kToXY0wz7neUifqZbfa5JTx+eOCPGCNbDg4PC654vBhc
TWGbovr4oMlqutEB4H3d6Go4VllZ+vGQtV+E22iXMih15MGh9RAi9Q4HNWwiT5QXb79L8xjR5iRd
JsJLeCydHpPmVz+nKr1OqTI9pHpabVUOJ3QMArnTJp1YhNZAoOOiXcAJ0NrXVYVIbrLKRwu/A2SJ
0IQ2jZL9be0E42XQVOhky0zbe1UYbT2ZFoCBg7sPgmyrDVN5YwVmt9UhLG2zCa0C+2K5boZuvukz
l1S9wSZZImmtczvxK8xhmRaDGUqmfEQ5P9v3vlivkMVCZAaGfvDcbNmKSrt96mUfEipYGuZVXGr2
57zq53eWUTPKK7PWfj9YU9LvatxA7kJa7kMhp/prJ+bpfk6L6AOnm3HAPg9y14Q31ERwzVDdt3nO
2YzjdGz1q6ovjcOUDOq9E+NkhIq+S2+EXhuxP6sgII3KC+UPKJ3jp6huatcHhIl/9GUUVisho46s
DU2p7E4TSIBWsY4k1+cbCH8wWPQ+auj77yPIrpBzk95s/T53008mA58/plEjFNaoKv2DAkfdD/g5
3Zhph56yFx5hcFnq4hHy9kI6sdtjIbHTukBHhuRJ2+IU2Z5cESuY9d6ha7zQW7ciKQmfwuYFzkrW
9YduwlJoraJFiTN3oISrTjWSPLyhTuEBT0H34e1f9Ko8g24Bh8iBfMHwnv3w+EObU7sKOrtPD02X
eDuOK2fdFq57//ZVFt7RyWa4sDkpaMAJ+etpD6aHRqwhzSgOQVAx9Bk6cR3A519Xob5LOWpWOTqB
KRQX2A9hpTu3492QBwUzyYkko2hw7hu+we3bv+oXP8oDjyJ72YVfAmhwfO9lG0ZObg3FocCnclu3
pbOZ53w+885f13NMTWwbO1gDaIVj56RVz9PGiIRRlQfsoZurSOjBrdRCsZNL015N6b5FzXBthK69
GTKN967FOPSFTo60Y0w35GATLmPNBWkDUDsZ1Oc7Q0fTPufpg2zMxO+GMd8JETi7rilwJ9H66grC
k1rJJCWZ0mUGTaURM1y1sjPV/avybbk3TmwDGBuw5dSjK5Sho9xGlYdBheG6EQyKG1sHYE6d6Mwm
/GoP5lI8PCA9VhEzjZMjAe9Su7fVXB6kaJMrL0iI36ywYRnRX2wx+3Mh7mTpwTMCctWwMX73m4tl
uTxO/vAncKplqHK8WITIymASbXWgMNVWoxiDWz2Ku+u3r3JCNVk2CL4QeOp8iQKmySk5o6pivam8
Vh2quYtWQxt5sZ/O7bxJMfC7MPO43do0fg9hHhBbFBg3Ne5omI7b2g4J7nSZd5ifVGNqXGbtSE5K
GrtPseaRFTmr0S+oopm85jlRv3pobseqGNdv38GyYRyd3HTWLHQwPvok0zBPNhRNywutiHt18JAy
rgyntn2ABAT9jbNvKyfyTa0989BedfTPl5Q/LytdefJqIiuIOLdndUg1iLJmbAQ7iRHDZjBGnpHW
uT77K+1uisvB798s8e0uVYFuLd63x4uiNdE5hWquD16K/kUGLc5I2LdkG7suUJHrdrcvpVmdueqr
fYv7dRlcYnQpuNvTcl2vcRJrDKs+JE3ZQvuOg5U9QTF5+95ef9q007SfHmuSKlacbFtGh4doxeJC
vZ8ka3eMvrXtch4NafDbSwYmCPckOYToA53lfl9UHohx+0pEjnUICz4tz0uCDWc9pji4X6wE9qJr
R7PCM4vGWFbF8UJliQIEMf2GM4t66viqZig7XQyldsDZANsPzXnX9HkClxuboHa4bD15ZUTdoTbV
tsUaxx9756ENcLAJIIC//ahfv1C6a0Bxc/l0qDLN459SW40dW2LUDtEiwjIS92mMu/LMU17W4sn9
Mm1czFExFQV/P3nKmaXnTRsl4WPtKm8jTEhZpRmSHYCGftMnUH/evqnXNTy1zjMlgL4Orpl1ckE5
2RL/iNY9NLH4UirrIgwI4Urs6P0Y7B2MnhpQp2LAm6pIiVF0zG2aqjOfyuubdpg5SCjUUAn4XE5+
A7AULSdeDlixeQ5pDBMJU5QnTAXK6SIpXf3MKfHLAk94TN058Rfr9pMdIS84vjgt5SGK9clYR7Np
fi7gUtw3WDT1fs1I58Ge5kW4aI3OvNLMcoi2QZzZ31vO/d+GUzmVYYJCnbV4BAaZMUefVq6ysXed
yjuIMcbqPERWN2fG09tv+lk5dby0GGbjggn8xgSYs/n4KlOt11kc2PljjAKTjr2HG7aWSbur6hn/
NSfr23f6FBlk/dqdPaxS5U7kGDdFySw1Toh2zGX/Ta+Io8CcIRoXA5LBI2s3Npl10bre6VnpbOmW
009z7rolPgYVGHdkOKGGWWEg72nOio8YQAwj6gtRe+vBxO9rcsb0PqEpuTPnotbXbTZ1NMBa3L/D
hA9te5YG2gdaaJO8y7jxPsc2qh0fX9+qWC3c3XytpUp7sOvZfET5l4MxeYWuYeMVFPyyoOpI4NAT
hJVNEluTX6UeGRSmSogE9YRGslxVPmS60r+//ch/sc6WQBYWE6bkcLyck0ceWT3GPqolYd1zui2+
lATPzQhNfejSOHUkXr5CwF7u3CS5dBZKYJhU6aMK2nNjveULOn730IxhBS1zSiilC8no5eaN1C93
K6NKHnU3C68mESLYsUV9bjN51Z0yNqTzFjY1BTSD07pIdxrdqNMgeRxCN9mpWJdXoYus2DWSFJQw
SBfbyWYTd1r0YHQD5i2d3azffuivNxPJYQOEjWQNl2l5spmUQSYQ0Ij4Ufdq74Zh9vg4jLV+m5fe
wZpGSOO/fT0wc3IEoKRzMJyWnJUpzbScx/gxTw1tvbig7nBg4iSCRrd1cBk4M2R6TbDgHIZNb1Lo
Mg2mNTp+l7T42tggqH9Ej9/upqbFKbOxMfzFE3/VFEoBlWLL7uDQ5o/Cy7ZlIInzC3oTSwcMqUY3
LvbD2DbvojDEA4Km4cxPfF3qLb+QfZxOir7t9JEUtht1IGPJI+5i3g00RuhUXH5FqWfv2nTGFarv
1CO+j7+N/PNseOkwnWiWYc6dbOy6chROQzJ5BLKKYCgbwRZk8dzA/xeHJpeR4OALNRs8dKnKXtRC
ItJHu5cCMoELjCVwcNsyJcXXAKjgIuxiot171/LTVNTXk9Oll06YuGvkuNhnwdw4s+KXF37ycYNW
QN4A/odzQwLU0a9RxqhqrSjSxzj37sZ0ehKyPIgg/By4yW1T9t/eXvCvS07qwCXdDHmRg9PuyV4i
gZ/duCzTx2F2qisIwc6DJudPQJjGmRt73UxCf6R1leiX6MpP7fExb3DyHAX+ozN7X9JQb++9wc1u
k8EmadTAP8AIcGLLW6PBMz4WZ+q9X9wnHQNYADEHHklsJ2tJdrKMUyadj+7s6pd5DQRY6ULBtnfO
cQ8JXHv1Dj24uEDqUFXgC7gnxSV6RLj+XlA/Vnyi1U7vY4xCpLJ9q0yaHLk3avFVWVjDl9mZLP2C
1ADqMoVT7NeizJLuyg2wrboY4t7ENXCuSPg2MRnaG1KF95OhzeFGWIsrjigzRhUoEQ+DqZWbXu+W
fAG7yG5FzJtYm7XQvxr9YD8lGVhFb1S1fYkPYvR1TIOWoHHdpad1c2YQPm4/RcC3TEWwDmsZf8a3
a0KHOMD9ww4k+ibNzmYY0sX2/dhN9rcixFgSYwRJMLWw6nrV4r12bVUFTHIKjekhiPj/+T0t/oNX
JNYho83ofC8L1GMT6pNf8Dmuo4XHdqmTVtb6DrfW+Mp2+s63nKoV2DRk7r4pHXXjOp0jse9oIjLt
OzOwboQqcg0VW5/tporXgNaVV7xoX4N32DKS4AXSeSiVFjzRAONSG4+d7uLzoPWfZgODDn/G73DT
lZ0+w59zxxyzz5K/o0OZwVBNX6gFeof57gV+QgPR1WUbEaM8DRQ0cztFFJjl4F54GsMm3gLjgcRI
p/muDlPtM6o4BMow2nvSsFxl4Us1OvgED2ViMmlxLOVgAIr3EtKDzMZCU8N5QRRB9RGnamFupp4G
czXy3sS9hiFaywAoMU0c5vSu96VX4VrSEPKAwCESi+tJXxcf2anbct2ZY4aGoDe0dlOCRaGlGNR0
FeC5+i0G0P0W9HZ+M01hpPMH1SWhYFpYKF8fFrZ8WphBvO4wiHoX45UCzTS340fOCBPTbOwy6Nfc
3rr1KC4L381KelMWRvE5I+lm25ag1fo4Nhu2ANLiai0+zJ7R4heGmZ05Y4yzGqNgJjZ7GG/5+PTq
TjRpbWHuh4fzOi7ddLE8quMHj5He3tSjpF0XYg4vI+wFb6A6TV8TIFQEzPOYy13idLOON6ZrJX7Y
Tca2MYr8hyTWK/FH8PVDjWsyrxGZ4/uWD+9zlwbu56qT6l5rp+wH9p3ZdW0LTA8Xg7WrUVemt9ZE
E35TbRN+ZGSpibWsCv1+htRc+k0TP9qDnV4YGUYiGNFA5VvRd+Uf3NLurpSYogs03rhj2MgE0Eng
n5ivFM6MH7AeQ4KGt98sVnVkNykmsoVA5jwx0xmpaz4mTaUeytTUv6imJiMFe+r6QdW12/h1Q5Hu
z0Hv3HgtliGrRM7RtrKFVmyS1t7UU5s+Tqbd32JtPGi+VoRtdRcbM+ayyFpGriCG+EuhSXFHBkj4
rYhFx7evCSu7zNJ4edHeXV9I8SlgGl5T8mgGIIQ2j1+YotKzo5AmUV6EVkKWUiY8oCyjVOtASwlz
C8dy+q6k1171Y2LuZDPwGCbCT3A5w2G9j/XrdNDF96iWmI1FZWd91K15uON1sPIwp/Gczaj1Dfq+
sLQ+xPwzMrf00pOrOBPdYR4p8w/pMBvDqmm9+ftopMZdJ73se0hSHNYjoqr2Xpi5Bz1o5m+uM9pM
3MwlhKVYPGxChHihbRVAtKqan3pH+E2u3faJ987T82mX4nb3XTC3WNt5yhQQNsDHEMcMtWJhmyWe
ptK60UI6G/jjgbrMU7slig4DAgZ+0sBlbgx7i0x7hPJPZq+Ce6q1YR8G2vQhN9R06RVU6/hYBYJy
EnwOGClS049EejOPT3XI9keHXR/n/FHDR9DC02wMstj2cYHDmYn6JSHqYGbtscfFWGqzTyYEhaXx
tT4kpbHm3RXSj2Vrf6wNJ5jOwDevC0E0oZQKHrDbsyLhuDJpk1YzUICpxwBH98uwcUxs4WS25tUF
fpJp3rob+gnFv3OuKn9GY46LIgLemOCAadAH2KcUpXoUVhpOWfeIAVqP+zfH7i6yi3CTYtE8rPXS
lTnQbEsAxThNHGkVVkxYA1p5tcqwwr5rAj29Me0Ehd/gADXpGMx/5axrkPs3+CIWgxEimzHMurzI
8iXynG2aoCtH76AVDHX8mIVtMa2I6GD94XiQ+YDeWXQRkU+lsb7xeV3hQtOimQqM8H0nMtGfAVZe
E9J46sDTdEQQemlAT3oF+/+xd149chvZHv8u950XzOG1AzlBM6ORLMnWC6FgMefMT39/1TZ2p9nc
Jtr7eg0s4LUMV1ex6tSpc/5BR63B6ZT6k6oiLNDFk/k6tPq3zNHqZ8OpZHyRC4zTqzzyYg0BrxpV
/v2ALcSRfIRzYCKO3lWt9k4feq7PdErvysZydvAI1Ge4LL1XApz3+g5RiEGf7Xt0sssP1G2CB536
8kY+eJmRiVqNBtMYvj20+0VzIeaWGyfHqD/1M6sJTR3tqFDqEG43jY2VE6/ExfZ5M9RFkuuohQxm
06o/Teg5H7VoMA7OPDsbb8eVCcG/gjGhUu+jnSB+xZt3BFoi4ZTLRv7Jl8pvA3pgL4FtI/8lScZG
9WdlPgCEYDEYJ6DysgVUAotH+cQsPtUt6hUj5V00BPV0owCwMgoZrHgQkcxS8128RCIUCyuzD8pP
4cgV16aoFCcmgmTXHyDLUbBcM6H3mlQoiGCc8PNVm2TJp1vdV58TbgoYgnq0L1sAGNdHWZD2kATn
5SrA1hTMhDf0csnmojXaSfX7z8Xu66HaoZW6K/bIae9+hcd8vwmmWO6F5XCLtTPNMvKRmOo/y3vI
t3tStT3mY0diOWPFxwfUSN3rMxQPmLd7XIxIQR/QhMm+IFieryOJALgaPRg+m6Xz0mpk5loZf0e0
5k+pKTZKrpff7HysxfvGj520UXWp/9xnEBt/RPFv1+dy6slfm4x4YL05SqoyUEUcWb5HtMd2+D4c
umN/uP+u79OdvVP2H8K9R2g7qG64Sw7yboOgsSwJ8HqTafXAgxPriUjBItJCBSnMXNXGT0mVy8re
T4qJMt9k2wr6aWrzoCQlkLIyj1v5mBSRWgImm/CeMUY51Y+8GYyXVG7mLZankDR5+5FPv4v4Qi5M
o9K6QHbCig9ha1fTJx8Zwt87pUXc2+Apa0nhfN9Vuo+fgeZ/gMWML4jptPdtoSIbiI7Zy5SXpts5
df2C9uDroDTpu3aq28NUycEh0pPkw/VvuNgjp5+q4ctGhwnL8wtDzpn3JVmdOX5yZks6oCIMumTk
aXl9lMWu5yijHMElwqMeth+CFucbpYGwLCG6hxYaufZrlEnyHtHKbp9QWrrzzeFvQbP/57j+j+CP
/WeK6777/u1MYoR/+2/ZHAsBHGpzQLtFYJU1cZj+YrZKtv6/0HSA3ZwQfwpH6l/UVhXj3hMTFmkS
/jklr3+JjCjO/9oqkBWoAydgonYLr/V8G+Igyn+JbirVXDYIxNPFSYZT2CZN2/Ze09iTW2vAyKJQ
nTe24Xm4/2sU0mLcObj+FQqJ59uwlAqrHEyh0lj2Qui/IBnE9fwQSdrfLOv/KCaxNdRix8exMxC7
st6jIfbDaBXn4Ns+LJg6kTcKv+cFu9OkDArhUMnIz2g0LEay7SHVU1UVGtiYZCmFIb3L+qERLkxh
6fWOU3oIvzYu4Lbmj8GpNXbQv3bY+7/C/VsC6sqno4tGAQ0/XWDsy09HLk6GLQ2dZ3aquZNBVCA4
pm31aFfWUzCk6NOBhmYPL9LQpgwbxU+qzlNKSXpEwjp6CBAx2NXYY92U6vy1oDS92YeCywiy5nyX
KEOGMCaGUF4z9rZnab6FRIKz5Qy8smwQXdmMNAgd6uaLvZhrXRnYlt96WCA4L6neWh8BpN2Wtp3m
QicXnrgDQBNwzmJzdNYQRWmpt9ixtPoj2vr+6wQce2PFzu+7v0ehNg1mmPXiIJ+vWNGqNjYPautR
KKnvK0WnClbJNj5pqfUQgHDfd1boHLIIAtDNmw/es6iI8/CkfbwYWY4lHOnytvU6iqB7qdAxaonM
6Xh9lMvNB2WRFx0Mf34sCOzz+VkzqrAoypVe7isF3IlKeodZCpJ6AFxebh9KIRjSzaMKT4JzPpTv
GBMwp7H0UOWzHma1s+6zwqyfK1RYN9LDtVkBzhGJtq4DBlisHfUWfEOyqGSLyzRKmjrD2UaNXWlW
pZs/E6CcN0OJ/OBNoqhV46S3WcpQbaPdYStuPI5BtjWhyyN1PsriEumxXSrLWio8nqYQDylQPEUY
2dzd/oXotwrSLvULOM/nc4myeEIqJmAuc4AZQKjSFQfBeYjlLNq4r1Yn9O+hlpEI6fzWb2CSeUJQ
/N7CmtkzI/XP/2o+y0vR7LQKE1in8MoY5ePQBxQWDpJyaJr+b93X/3gpnqeBIk7wgbA+hIDMcQU2
fr50dBDB6co2hmyNUXtBmxl3SGZmbmRnP4iGW+7kq8sH3ZW4gKCAvmyJhgFWB61tUSpCpAozSjBa
mGklN38k5EBOj3xwyyIGnU8KPxsrzzIr95Kw/dyNPcLMjj64N34kXhIkbzyLbbYtV/X5IEUbqxHm
U6nX2n2/N5Ww/alBA3BxwaTVf32si2U7jeWQslso1OiWdj4Wt5VfkCnihdqb4zcfKdadhlfvFgBH
Ecfx369HdgPjwONCcgWlLQpMi+NagMbCbKNNPRm/7WfJdKJ3+USDcUiM7N1c592LYobjE7CT6l2V
JupLAiDvS4cVUrxXJNyh6avMTxa4BhKOMX7kBmg+5tpUbjwzL3at+J0sOhcNTzm4OOfrAecgMqI2
Sr0u6Jyvdesbz4pZVJ4U6NAh4/7m/AMoGvwYtpIm0K7LAINfJraAgZV6qiJ9nrDBPKSytQVGXfnI
gllGGYIWL3C/RWKQzLlvJDKy2YmPO5aVVQhh0M/bWLrTdbX4xuLKpIkJNwTx3EXgT6tOk6VOSryG
z/SNLo02HUyoaDTIdDiC9MpKmA5DLaOnno2/a1roeBV1qN+I5Ng8qk350VYC9d0wVda7TGMhdvQF
QchlfTMf0S4uXHTX6ffIY1++3noO4BrasFrAqwly/uJ+VLUJoXyFFlIiRHQzWnZ3tTTZGyf7IneC
WSLE2Sn8AKHgZXa+u3BRlelydYmH+5P/x1SCWcbvInCn3owe677GynlAGngO24/Xp7eotYnzx8gG
qTTfBgL4MjfUcFajy9TGniVMfHbQ3LSPxjwZ34qyhsM5dJZFBxMm4esUywnu6OWEJW5Jo2h+V9pC
fx+2FhiB0a6+BqGJ6kgCFinYkmC4PH68LYTWNVV1HqBCAfNt7oCkmgIfLcKF0kyBcqTxV1T4tF3e
ZrBmZu1G9/LTqiDGicYTZTqwoOLgvElVsO0sHJjcsZd0PozS3Ghx5eDpsT9JX5tJqX/twJh45WTm
n65/kcszSZEEFCq4TKpZRPnzoUO1jqcm7LCf9s3iCP2f7indBO/6KIuq2em78+yw4BMS4HlyL+Ju
HhV0GOs09qq4rnEUkiG6mX02fmiaUX+wolp7mCasGucw9PeI4On32DH7+qHP2/FeVXRnI6FambYG
TE+mBsFePEluvV1xTLYVpShNKO0Z2tUFioWoc3Zb22htFMC2Qh2HAitb/3xx63lCdhI1Ra8LpfEY
qFmJiWgX33x3qgLS+69RFp9QiXxglFwX3jBZ2THhPt+pebLF1F87upxccEc0mOgw6IvQ5OPTaYPt
CL2pz16QQtE+hhEug5ASDQhq4BiE/nY16XTYJDP6LS1kLCULFHowezJlAANmkfO3jvpT5VDBILYi
+3B9m62tN/A86koEUA0g5vl6t0UkKYGPVVLcDdNdNtszzspafLw+ipjo+f1CzwPUNq8l3uosx/ko
STWjGhnNEdqJ2YDHDEA8ycHSmsy93/i0l+kKiFK0ZpD0grHFNz4fKhwopuMAFXpUV36NsfXS4LKN
Vp/1qSx9N7bV79entgCyinNKB9dSDIpVCGKB1F4MaCvI7eIo70ltlXjIdEzBLvKD9lDxhH8REgae
VJvt4xjLKIUaQe6WGH+851MaX67/lMtVZk8LWSnZBCxNZ/P8lyg05iYniUIywnT+zbRj4Nv2iGdS
hO759aEuo/35UIvgVGA2EeK5DaGHtNrF8D25M5QOC6TICd6Z1M7/y/EWt4uiN72MExaOXlOeuGaB
a02UoIoKxHLcUcjWNq77i2qdYIyI3M5EwI/VXASImFynBS8Rehp+sncVRJh0h4Yugvf+hHSslCMu
OoCxPtAmt/9IMR3+dX2B17YVSyzwfSSZJu22848Z4vRUNQr7OMBU+LUeuuKzlbc442H3/TjwlY+V
laVeOunYiAeVf+zs0IHq2t9afmAlBPmBfoCoT5mLd3Q4FhY4kDr0xkGhjsex23d9VwNaT+WNWLS2
fwVBmSNFoZSC2/mU/bHHq6YIQq+ukV2dpwhjlWmy96laThtRYm3/gnNFEBmFQRD/i9Vti3i0u9TC
C1sOwwctHIdjBrsZv+RI2k1hGm/sp8swS8mVRxSK9oQmboTzqSV9jVUfPo5eMofFI4ZHyi8Zc++N
qtRl7GMUcgaqzFBVT2r8b6/oaozLtqED5eHX3QO2klTsGzXFVS2MoID82IeyjrdKvqtTY4eSHBhI
6ywZGgG1RlJNbJAh6JQf56IbXkNFGzYCwEo6pAmCJlexUHmA8nS+gpJkjyPk0sCbUz17TeZk+hEQ
Fh6mWPOf1aGyHhp6hkc9h61WYHa173NrfE/XD4h9gYX5xvEUAeD8RuPnkNaBHKFKRWXu/OeE1UwA
wYvQoxhZvCRkcJ/zcJa4QZtq78SJ9kG2c6A7IFKrP4tY0Y7AovQ7CADxU6kGwb2WJ2Avr/+qtU9B
v5qnOu4zot56/qMyWUEYWaoCry4d7U9ZzpH6NgF9bgyzkNs4XXlAGAwhHsfLl+vmfJxp0KbGbMPA
69gP3wu1dI5pXZePTjYbj2VnFveTU4f3DsZ5xzIry9d5nIDMXZ/s+q8A/oz2imgwL0vz7AWnwyZL
cuHwz7/nQ63v4yJHgQsf933VtTYlYAd/7DmOn+fIQiAocorfr/+IlRUXSH5NFEZs3gOLlegtQlYJ
TczNZCt5lRBsOtoOKl3XRxH/lcVmo4FHaAVZz2SX2BFx7EIzHyQ3mNvPUjs2T1GYuXlljMQv5+Pt
g3G8YE7y8rTRijz/uFpUanPSt5I7xgkyDjz2juQTxnsjzaGsoK794fp4a0tI1AePZukIPmmLqzZ0
Ytvo0o7Jac58GBSgxVJkJU//YBQ6p+jXsoaUCc5n1eUDiVOHf7PV4ZpXmjG5oD9ulWtWArBQb6L3
wF9C0+Z8FJoc4VzDOHD72ojx94CY6EB0Pcpy0OyR6x4e66KJNqYmfvpyd7wddBEZ8Q6qu3bm9RK3
s/7UlkP7WCHo7/VNoX/HMNi/azAA8nA7sdybFxXfdNjsAtwhZB7Pp5vkuLz2USAh7x7qntwT9ee+
nL3ro6ykBWxGuKUsLV9wyRaOgEkNRj06roKX/H7EwHRvFI66KyLlNq2vU2DjHqOCC/PbErH9fEK9
XyvpENaOG4a9/ckeqvmxLtthI6USjfrlFyOtRL+HYhtPw2VLR21xuJjr1HHNWhtd3MjDDL5GXOyg
/cg/NGXIXTy1o59mbKfzfjT64AdoaOVZneXEsxAKOWAfFbxvOg2FHWW2EN8pCYR7bKbLpzA37MPU
dcMGYHVBrjotjm3yUASzenrJLRZH5lHjW0hBu+D8y2c9HRrfQ3gKcgPeWx1WmrEkHCqpZk4fonRG
5cVBYOAHoijJBzUx/Pf4H6jAexUZPHTKJy93pl5o+X4agi54f/OmEamzqEZR7qeXcf4lq8TBNlrp
bFfqc+XolKgQTIOUHq0aCu9/NdSy7SgPTmACHbRdGxuBF66J5l5Vx+GpGmd/4xusHIW3s1o2MaZ+
8H2raGFuJHbzG3KQMvzI1n5Xhd3wT2Yl5CZxuxWdoEVY7ookiEHB2m4n13V3AP4GWyPRaueDb2db
fKKVO0Co/fGlCM/kVYutJVHx6dFwtV1whVCKQ3s+QmfaStrWR0G75sS+g/94vidShp/imj1B5R7m
TN5gpx3m2f76dljLS5jMv4dZbL3ENmZ5xETEBYdZfa7Gira3L+nvlFL+FbeB8k3zjY6aQGTs5c7E
WMeEs3F7ZBYoTSCtBE7HWeYlUMEUH40Ftn8Nqwd+9bTzp+E2JPBfEUGQChFdU4CyLzm8gH7Rf0xK
dr4SKR7/L2RVs2Aj+1n9bOQG6MSi2mmeVCLflHpt6IN+n+W2S5H8VzhWgavkVb/RAlk9WUKmmCo7
D7WlFHxHEYf3Jts9gjvwjDJt+nmQbMNrSn+r5LY11OK+LuCK14HJIcZ9I3sUEs1ei2fLPh5ha1/f
i2tDCbcqLk+eTpyt8x2vYgAsQD+228tBcTe1cfMwTnmEI3VrHa8PtfaV6E6QB8AL5Jm2SH3gnTnU
NjnCBfowZHBFfSTruE2J+68dRw8GJQBebuDZFlHJz5s2yfuYzzT0xkM1RdFDClrtTkeyYBepdv3Y
52H55frUVrI6uO6g0djoFmWQZZLfKVLeY0Trxv1QHkUH7Ihh4vBYtO38Qtm4pdWgRRuhfiXnFyIX
oPZwbBIWKeefrqzhhdkTu76ME/M5GwYsXm2pPOLsaz1ZoZbeHjEEBp5Ujuo+rzvxfd+csj4x5lJu
OcttUeeHLoL5ZhRDtXGrrCwldXA0kEAPAi5YnmWQuPIk94yiyEl/HALZPuS8KQ4KLvD7GjeaT5XT
bV3Qa7UD+jVUngVVFe2Dxd5E3Lise1baJWGIsdiT1OYV5ZC8cM0ut//oUmKkDg3gfdAA6y0j0VEb
YM485kmg3kvkLRvLsHIuAZOh3wgqk9x5GTg1udOnCeka1ylgB2YTwoCy7Fcu7I5/8l3RidSp4CFx
QMXr/LvqgDTrRLUtt0zq6LUfEDDSg97eSGlXTj91O3Jz2h2Y+Cy1aEypGOSGAOS2Fnu0k+PsEHVN
uHG1ro4Cfk0UCSlJLpuwQTc3Mb7RzAWVAze2um9z3ecbz421QYD/48NEUR/N2MXBS6xeLpGHtNyo
ieejNqX2rjb0m6FW4mMAPheoF/GGFgflzXGDpqZGaTpYrgaIfA+nxt4NqAFufJa1fQYaBekJ3YIY
tDQCwbElrc2wsdymmey7QQqUB8T3s1eMpuvD9SC5NhRvQMBBoq/GET+f0BzkqTZMoeXWVm4ezMCE
ocErxIXZr298obWhhD0T8jQAPtgI50MlodJb8xjgUAvz+zCnLRLYipUh5j1sJnPihlw8rmkjkc3R
9QRnsywUKwoSVR0wD1epjXsEHuGOF9KRIvXvltRCQAysT7ljd3uYDcSMRv06tNX321eWpwwNNPAN
ouN8Pl1/iPwkoRdI9OpytzBsqnqJnh/ryhk2PqJITS9mS3ZM6YIQbemLm84Y7TbJ5Ml0m1KVHoPC
UBE4VMN94SvKkxGhoToOeXWs27B/tasm+Ad3EPcr4gk8v4VxzflMA6dNJI6e6aZ2qsNhxpOuJ1Zu
BN/L1ooQByH2imsVC++TWOqbs1dITj4h8Ga6Ep6ZuyGP/HzX0A34CSNTfTRmRT+UjW8e6yIuPnXI
lboRAufv9XhWx43fchFs+CkETaAyoJdo3ok/f/NT5kpRoeZ0ptvacvYIcTp9MHv5y/UNtKA6EpOp
rqnoX2DuKMoNy8bgUI6S1oNrd3XkqqfjXHUKOoy1EGuQ+250cTucfvpaQjZVyZIyUk1AtHgShok7
SwvTejfokTIe2gGbAK9vZQcXa6PJf0HYT4ydM1rcqjXSSY9yl1bJbpiUpP841qr8yWpo2x17ZSh0
FAqUPt9JoFQ2wpwIlm+3rU5XRVRgWUf8hoECna9iMDlDaVd971l2VTw1vBb2eW5HOrt1lu/KnrRC
jlXpz+vLugxDp1EpEqEtLkSYlzDJ0giSTFUgQ5g1etNxkgYHs+3lXV43zfH6UOLOWUyQKMRlRFX/
dG2cTxDGhW/Y3HVgQTLH7XU1fD/PurUfA1V6H5a67CaBbn9rZzvZoC0sl5aqKDmTRQpKuBXqRecj
C6M7Q83nHnyAPv2iLvtzlsvykNVBdZeYdnA3zs347fpslwt7GpPKMymiGHgpVhxaU16rPZ9TT2v1
MCPfhx1SYe+B1205oSyzbCpwKIoAaiS4EuA1ERDfnD/DjqVAyxH297lG3VRhal0hc/5BPO4kM3c2
lnMZYMV4lPLZqpAnUcpcLKcaFVPW913ljbmGacOozvd9ECNs2UXJeFTCAZ0FQv39yL39SIs91G9M
oU4/gIegsFYjJCwrnJUTp7ZvppU3tY2FGDwX3C6ToaRuBLbLfcPtQWMChS8Bm1vCwewOiWYib+k5
dhTk+xKb0B+j2QvKAb5/97bSaYcMHKl369ZhWOrugg3Ftb1k2eg+rFWTloyX9OnX1LbjfV1Wv82K
tcVRWgZu1pFykYl/uSmMmpYfUivtQarQKfBGUur7rDILFKKlaaP0cXkSGEXY34luOE+XxYU4B4g8
lD0semo9w5dB86V7cu/8IOdSsvUmuZwRck8QlJkPNArQbedHYVYSxD2mOPdCKWt2utVghWuq6eH6
B7o8cGD2UGTixUF+ccGnkYtJjigiZF4VdPEBLRN9T3PNG3Ql2DeSX9+83RlOdLP4VOz55XYf4xpl
F156nlT0zh7QUOCmybgFBV6ZFA9XZJ8cjZNFlL5YunjOQqPw0On+Ymazto8T/a5pUeMcJHWL6r/y
ofjIWMCgMC8y4EX620atZZCZFV49yvOr1haTOzjyrbBa8cDSBNqVTJANsdSK033J6JVKKbyqTPV3
Q6qMn7VC3pK3vNzgjEJFAN1QYZ+xlJZOp3yq0WGHajDLPvorLWV6pde9MdO23LbXlo0mIwA0XkLo
SYo/fxPqYxm320SSC68v6w4lojKiT9/NN6awYtnY3QBYkFgmjV6kIhKFbCMdU2gaw6Ds1XJuIRxI
W423tQ2HtyNgW9JkB5DS+VycsSAKlE7uDUll/x5OjXLsJsfELK5P9sij+hsJ1tranXhp3BrU55dY
1LRTsqRCgdLrYrpWNgTpfRZK/+CwshHAdrCnKSOe0tg3X2jsykHNhzT3CrBFx7xJwe2bhbUREla2
HA0hCBMQBbiMl5Z0sKwDxPm1wsMMKrvjkZEdZ5YNwGnrbAx10QpgN/BwtCi7gH6kmrCIqWXaQqKO
uSWo0LY7O7YBKWtf6NV+r8P0V5b2j2GXfywm57GM6o228Mo3E1cHiF0GF4TM8z0y1H46UFwoPKcL
pn2s9CWI03xrimurKTRk6KrTx+TWPR9FJSw2vl4wSoHbTY1GlBs36Wtk11th7zJ1ovhvCHYpCT6w
68VIzlyZEmSIwgOGjuBs1Rk7u9E6z0+b+FmbcZAuwHfcAfsMPqAB1mxcxWvLSU+fbgckTSjai/AB
pdcqqy4qPKtwkNiTVMOlGdpu7JiVg00HgisYLC6qfsv7ikQjk40ellLYGs37eJYAeUezjsbRkGBC
kSfylg7OZaJm05KERYR0CGF+WVFPFOTOe+KwlzZT9cj7kNdfUOhPtRJj3DnDFt4BMKg2JUTEnfj2
SSOOBjoDJytSQTxZbE9jDLBG80NC2DjTnOoi6RPWLMmDXav6jxHbmV2H/N77NsrxXSdT/NyB8rk5
SaWgc4KDkCzSfxRf403AifRsUDrZyTyldaSHGHm4J12m5t0YLfzRWO2fQATcijFg4mD0xO2A2wDh
exETILy39VCSAdUgx+6mJHSQDQva27erQY4vyEkcFe6jxdSI1si2qZknV1PwOodliwxbLx+vZ3Pi
nll8RMooJAfsVcoYly81K+/ydMg8H7fhl2Iu1Rf4qvlhRKj74JdwLuMqlHZFhcrw9ZFX4g4ar7wt
2EC8i5dY0Tbr1Firq8zLSjwlZB5Ku0SbCndW5U1VWZFQXcyShJ/TD9+EZOh8LfmngIeGMvMk0/yh
lPk7Q2qf2sg5xGn9Xm37O3PI0Kbu7Ptqqg6JFB8rLbiry+LL9TmvhCDK0uTMFCIpCC7L32peYZHJ
pQWLuiYCZjliWkkyb+yclZWFA8xrX7ykgD8v4mxi2HmpBHPqSYNZ3/kDkTQf+i/4Ikwb33Al2LGg
vDoEzpki+GJdEQyU8iQHxDzmuOU0VmcjkAf8NhrdLL+5Jc65E0Q6NisJBnnMIknX/FHp2tJKvKgu
5UNa5fUfej/MG75cK+FUPKIgrgiFZQrh53sls4Ih0pQk8QwnGb+Go9ocp7nHDW6MnYe06pWHuA+U
LS7owp5GYIlovBLIgU5wFEk4zocNZyfOQ3gbHpDUYthJXZJ6GYydOys1Wy+Og+HoZ5P6OiuZcoCT
QMtZqlN3aJB+lAw73QflrHmGX1kbWchF741fdlKq5SVBHsJXPv9lk4RUKkjXxCu0ot/FktC9CnPc
KXXnna3Hz74fRa4qBy9WmL2L8+E5q2x1Fxvjz5sPD1qr1AlJMEmcl5iruM713qjgp0lmqzx0jVO5
09T1GwFx5YiKd6ZJa489wHV6PltKjWNn5FLs6dXQgIg26we/NX5cn8rKCYXQKD41aGghFnM+SJOn
2IlNyCn7oO0OY4jntYP70a5zuo2RVk4oLR02Ml1KDs8SdK2NwG/neIo9c5yTfRAR4hoLo7Idyf/8
ZQ427Q4uavNsF+hSiKSREfA3yw5Ekw9J2kew3uw5Ch4MbcyLXRZI0cehDQyvdMb0II1RfWhSG+ec
aQof66mI97MZZRs7d+1TCmlGIVwhelqLkyySpVHxs9hT5L4+4sMo7SXAlRuQ/bVvSWXeBv1K4x2s
zvm3tK0wSMNCjmHeFoHbZX11cEDUHCbc9TZC0+WETgVcKgfOqQS5CID4F+iD5WeZBwdLutf98Xsz
6Fv+EScdgvPLklEs/Oa4mGluLyeUV77mdHmI8iaSqNN+mMqoetXJ5aYjPDO/2edD0frHJBztAKOF
ssHEj+rgi0DUg5H1h/k75d+03zcgx1VqQjTEDqE+1q9ykzSYI4RF+d0orOBngjUBLFwp89vHGa3R
CRlCRFj3GXD7n2OrRb8NWT3eT0U2oeWs1i9JPNRYQiq4lbg0NXI0oa1pDuBHpX1xJxEBP8ttMxRe
Y0z1noGdw+Qr2tdKA3CCIoGG2LRZyd8if0j/lCZdng5WO4za3q4d+XtYSZNybNPOv9MlY66OiEzj
xdUnFuhNVQ+KnZ7XVrQRcFaemKw3Ty9CgYDiLgutk1zFcatqMMTjcv7S1475RxUb0t5WpPoVe0Pl
Scl02wWiqD5YuewfFDu5tSFLJstvoG4IdI/ayvINwRM0VafY4MpBWtgd1X7ejaXR4ANqbT1X1jax
2Fg0tBhQXaoeYN7TyY2D6oGKndQRJ0oE6+x/8NhDRZPsEu0pQQJTRUb45mHglJqRV06demHia3dG
NvTPKdS6jbO/NhfySXjlQpGJJv35KHqQsKTzAIkLbzW5h0/h+5m00XG4DDAIx7wZZDGVUJ2iMJkY
JIli2pyxnXh4SYV7eudbJKfVoXhI0jGiunvBP8yDuSusGnngPpAbCGKV7/oAVpHqntqNWV1eTMwK
tM6ppkuTYhE2Z9A6k2ymfKC6zB+askWKNiwyeZ92dYlBWI6L4vVL9zKxY0TudAo64km1TB9jv46c
OmZEo2q0J4uq/96YButQ24W6F+Isbh9rt9eqGJT6q+A9AXdZpnUJ7o+O7ISpZ/bR8NAX2KFaEDS4
hKeths3KZoRgwob/S9F/yaaxx6Gf89xJvCnKhqc0U81vuNxIt1dh6UKLJphwDoA0triErCYDH1hr
DGOow7PaFM0fbR5k9zd/LE4UWQRvC6iTSzhSk2Xk/1BJcEhKMbMvK+UexxVl3EOrVp7QzzYPfW3Z
G5C9lS1Ch53LnEcTwP5l7g8rsjOnako8nOUnt9K1aq+0Y/xs+onsFoEefzZnx/CuT3XtuzFHGkAY
QVLWXBScEXhWRWEq8dpS6e8ip/V3FS4m+38wCujYk90Ul/oiirCUuoJXW+INcxW8G0sff+jC6IuN
iCiO7SJ5wFrq38OIyb6Juyi6m/qI+J5ntHZ8b5LnIsjbZj/QlUlcJ2pML40diA5IvNsPGmZmtx9y
7NRoAwPM4/27xH41+GvhS+zH3pzr7XOPyNd+1INKeLKoh77R63spy4LP19d25YlEF5HaKa841MRI
6M9njUVoFpdVhZaFgbHrkYvGeY7K2nJDv9F+DbZd/+hr2Xokrep3qhyPd6EkqZ4Jy/FJzhJ/Y0et
hHGagIBjcHIjG18i/zNiJ5rpZYwaN/LwcC7TYz4pMqauWrhxTlc2L5qEQtmEzQtEdxENMtuf1HTk
UUZW0e7isEqOedxt5UhrE0LkldoxCSkPGfHnb3aVHsm17MO89DC+g9E9z6WL5ZX9pBnDVidwdUKi
YUv+y+Nl+TSzCtlXKoOhwsr5Gph2/iBH4RbhayXOaAAjIBRzB4LVWhzGbgwhvdhq7Gk2pqjxWI3H
Mp+CdyhmS/swMM17IJ9bnbq1mQl5WJIi5kUz6HwRYz8rOpzDYsQFhO2wrQ4fxr6oPl0/Cyv3Ou1A
LtlTkRRz28Uo7AhdzXhwWkY0vCRBUL/PYx99ky5H4r/1NWMj4qxNy4HJSjcN3jRowsWAU1W2fVBT
OFEK2zMkvXHxxN5SJlzL0nlJIm7G0gnX9sUWTCU56/Wkjz0n7dHLx7r9fsiUCH+XLnkfBFC2SWTS
exDl0bemmQ03CLO52AjiK+eApUVjDYUsyiBLobUmbkA7zwFxxp71z44UR7tKRrii9vstOsXKsnLY
MIgW4gk6W/V8WbuhG0Y7myIvL+T8mxPp7M7GyQ/Xd8vaKGRjNM84D6gBLe6+WB3AcE8JYjGS8rXK
AGZqFUoF1wdZWzWgHoKWxMVAqfJ8KlSWqXPkYeSNSSDtKev1+1wxp12mau3GfFaHIt8z8WOlM7K8
frJ5yM26tEJPCbG8CUb/EA3qe0mK/X+wE0B48E5n0USl5XxO3H7YHFoI0xSWGeyLqZGP2hiFuDDc
zAvhbQh151R6ox9+oceio7iCsIKKBo5eUf+rgbDqUmAfr3+klcQB8SnKrRZ9dwFfPZ9QXBt9pgL5
8+gDIhsBe8KPXKtMzObINx2Pw2Ra094HADPvMEGyTR7jkrHBIboIXrx9qHyIzo7gxC7fpgJC2gYN
5wsRzeIl6uMGx6XI35EpWocsy/2NSv3F9hfjAbYXpVXBwVqEZKdVaiSv8tjrLStzHRknUltvt2xQ
V0ahH8BQ4JxElXmx/3UTVV0e3JGnOMOPSur6g6zU/kbitbCNpoBNmkrNj3cBdUbQR6LT9OaOlsca
2lBURZ5ELaGkB9CACZGQu0vDRvtgR07ybA4x5kh6LXlWrHTRLqvV7MnClXQfNE2S7R3Mody5CTDF
rFB9rbVhPI6ACd3UkKQDYu/GPqy6GTcYrZreS1NkbiRyF8dXzMERZRiyOASQFyuVoSxZqy0rpYdt
0xyqKtfJkm0zjXYjCe3h+pZf2LKLJYOqzIGiJW7RNF6yWnRk5uNAwhloVFU0HoKpio+2T4n0QaZ2
4j80lgDdpvUItcAfq5/1PAXPTjEUKNdMePzYvmI/QNrOf4amJnnFpI7ZrgmM4inKrf45TDBO7Do/
eipm7ChzTi7eJir2C9qs37dtbHt5L9d32aBr95UvfQNVvcWnv9x7TBFpB+iUUK+I8ue7IlLkXAEZ
gZhTkRrPU9LEu0Qvo41zdGIdnT07WEl0selHWxAy4EyeD2PGWqBgFBd6vorJbIcXnFyqH8KqBfju
fG469VG3/Pco8aU7PdNdXsX3jp72Oz+v92E+vR/z/je/p7MxyIO8q4fardJO203I9RTauFH6uFwT
UZES3BQSTICHi5MC+9uRdJqNrp5ji7rLCz3D1rLrpI39dRnNGEc8AACQwO5cpiwBxus5Aga2m/mz
9jGy4vx7QdkfZyD4Uh+w0dy6/dYmJmgdNDdBg/G/86+QNNZYd1wNru/00r0T8+7SxjC9NeEDNyfQ
DoJbJ7rHiy1lOBGsRJodUBzq4V7v2gibNHOLSLE6F7AiJOiiGrDkhJta0WI0yFxinO2eArnCAS9L
oo3n02XAIckCTyyejWTcS2JiaKtFnwwwQ9qqrA5mFe56u/gzB6By+14Q2RwAPUTOKFcuDkirBW0R
Nrbp5kEwPQ5VyhNcs3h79MbwqZrMrXO/svfEi5iOIV8IBPjiZot0o80qsiw3g93zdegQ2jQzRKBa
hDePQ6EYG5F75XMJIt7/UXcmzXEj177/Kg6vjb6YhxfXXgAoFAeJIkVKammDoCgKM5AYEtOnfz+w
5WtVkZf1uHwLO6JbTSUzkXny5Dn/AUAq9zYc9KMztRb1oKHrZUeuPuiXcWrlO2pGc/R6xH7xc5EK
gROFvIZ0+OEGh7zvIV+2zcoAPZSCSTnrsd1FI8g+Rah/aQG5iwicG9INuNLhUMbiIj1orFBcqP5e
rGtrfBhn+h3rO6vLxYlt+Hz1ttsbGSA66wTRY2TWkFkNPik4u3b6Yvtp1/GhJsU4keI9X72tDUdL
lWIol93TdfhbhoDn1jozjB65rfd9tQstsKjTRh2UkxN1vJfmAwDCJDvmUQhK/nDxhnYsiQi6HnWe
gtfdYMmwSsr4zYGI+QB+pSfNZ+J6OxxlMRJ1ShJDpw2d535WSO2T0mvy7q17DhgQ7RlQaxRDn9lo
eUhQpk086ZFYkD9EiyaLcmGpt71uxSeGemHZuDs3ki34Aw37xsMJrSZiyI076+Td7Xk/mtalrJxT
QoAvDsLHAeSvkRMc77W5jVUkihnELjGQgwvtXuDPeKrL9Lwkt2Ud7GhSjw1WcVxVxeMQjdeq0qLV
rbu7Lh0wGyTYD+mNYpLYX2vx1Pd+oYoCnlpcC9XH7E1NzpsVnyIfGc2NZmVb46nA+Hz6ZEFP8EAA
nRv/4HCN1aQapgxuRWQmdvFYArqk/6+2JzrFz6MHZXOVSvZGf6Xtf1QU8aql6kurVllk+muuuyAz
n5TvxrQVgVWV3YmT/eJw0DnpTG9a5sdK2lCzYLpUiRpxYNbzWph6lNloMyXj5uSpVqd0WZ8t4sbB
IQEgt+H+BK9/uIhjnJmdWZtWZI625wPpr3fqimns6yfv2awYBZgotzJPM9iGR1FEqCsCdNK1on7J
fpjj4ARdv5jIBwwPeNhVJ96eL82JIgVPARurZGR6Duc0iyzv2061sBE1ywAVerFLPKM8EelfmhO4
M5JOoNMUKLbf4rcY3MJUzIRimpGX2sl+9ugCmOM6nffCATZqpqdkOJ+Jzz8Rb12iFygU3lTHXbdM
0raR6KVGeRvTSRTrOMT4h/QltratCRzANIVIKU3r6Lv3a6lbftth24YZh5WHSM81IjBGXZeBm06D
tisbTTG4ONpm8OU0AMouJ7GcanJtofvgPUHrgIcLWHYIITTnj06pzMmkcq01oy4p5y81oIvdUmN8
awiobOgmue/wpzVOPKGfx6ynUVEZpgKykUmPLhQ5u6vqJLxPkjUtr5pl9C49xD4u3dIdz9IW+wgc
B5sptBKh1KyB7UYUApsrs8nj76Nhy7PXD8ALW5LCBng0iNObmPPRMUvQeRjxCDUir07NqwUVIV8t
l/6t1yizRjAUkRMexJt3yeGWpFw2YC8zoI4xmAtenMKmiuXobz9eQCy4D7RNiZsq7tEohp4h/lGY
0YIJR2CNKGBLkx32+oq9tG9QUQCkuD1I0Uo+HEWvMVI1JteIMHZo4qByyznUPIhSfmcv3RlPIvOc
it6bW79b6RuCGaQY/BzB1h8OOxfOopUG+ZtCI9EHjABhd/C6E0v4wuRcnR42EZ5oSOA9HGWqTam2
UtUjc1P29jTG2SG2poXxxH3uZwRFH2TC8Pn1Nd3C7NFZRP2AHQIqiYz6WPjPXkoTvc2FhEGbE18u
c3mXT7Oz08TiUtKK5a5xY/Umdpefrw+8faznA2/NEtgfmyrn4XxbzUG3nNhDViz73TBW8qoYsvh8
kbZ24qQ9FSiOx0IbYHvBEHNQrzgcq+hkJuTm111nKjzrLhUlRstmz6xnoRRhTMntITVzK3Sc2t3R
pJY7O3dyMzDx8twhKdddcGU4QT5Q9OlzU7vsjLa7KJMU7xdnQO5XoWvmySa7bDklfrroVSAzTfQn
KtMvBA0ar6B0CRx08I9pZx4KXSrfR4s8q7PPlLnAn5jGyYmD9uIoyIjojLCRSY7Wq69MlSrKoEWK
3X3o+ti5HuJcO7Hztr/k6KNwRW7hnxG4C44SgKanoDmrUosyZSXqZuN3T1Q6kmPj+dLzVn99u704
JXJCh64g1YBjcHidGamMe6FFA0YovjoYznmxYlD1+ihPNnHHk6LEzo1MLKSefzQp/DvjrpyFGqm1
VVsBDOnuK8ZilAWphrjflaJKPzepnmfBbKDlRj1xnvqoHClU+kkuVaiRrtb/bI05Fn6H7Oej4fTr
/RR3I27TuG+bOygRXRYonWmVQQfOOtsj5sflVZpyFQhue/a9VQnPC01jQdeM/4N82xjamJGEx0bt
Z7lZf6um2P3h0dl71HgD342mO32aByUzge0Y5lesG4rZh+VtfTGTHgoBNJhB81VYe6BbdRcIW2km
6hxUSN1+dItRdQMsTWiPwO9sbstsKr4mXTsngWFW+hiMarN2gSbcud5IM+Xg84sv1u4fbuM4qdvX
WjTGZW77dgJI2Fcbt/5+4tM8225gZwmwFJ24bGFXH8YAzy3FCvhJjXiaOTt9LoU/K5nAIGo+peL0
BAE43AVgrraXMfGUZ9ix5r1qya7o13aNUh5DbcC7bz3n2V5z91ZV1p3PXT4qqAWmuQxLmdifMR8R
3/Vmqi5lVscyWMqJKqlZ1M3Dm1dhE3miAYPUERv1aH/Ocyswb89X8JqtHniQIkMaiJqvi/ZUAf55
gOeu3oxAwNgQ5I8Vs4h9iddZ6Rp1sTbtUMs1I0V1JzCD46kFf353MtT2gOcm2wDJRw8yqQ7K4DbW
gvRmzLtTa2Nxo63mAqbUTJRrxLuw4UkWAx2r15fzeVShMoFyHM1CdCcAbB1uKmuwyjQ25yVaJm+9
KJr4p2dN6onMgF3zfO/+5bj8JEwA4/hwGLHWQzdrXh/FzVR4Z603LMquMrW12BnxMn8zrRb8sNok
RuPbg2d/HjM3V1mHyQZ92/ZxHKbNXGrhaFW57iN8q5h+NhjY5GrapKW72ROWvuPyn81das3t3eyt
TRpMcTbnYJTRZTjDOpCaVVt5cxslZQ8f3UKHeFeX8WKcrVMqimDuKbf6BHwUUfAMyJMgiyl8XYmq
wghlWUsnDypLT/5sl9FVAuGOqRt6tXDfAUNLzDM7aUGTOl3j+aKY9DtVyjbxx6lSyELiPBl3o91V
xS5OquzGBkVc0XFJ3CF4EnYPY6km26S7qQg2+dWtz6nFZWhoiy18PdarP7NliG/B6pc3o5vYP9pY
Kreg0tQC0TOh3Tqtpn2RhnQVf+7cUmLn1PDGbvvGsgEG69N7s9R0EMPW7H2oZdfEvlc4uN0vS+PM
UZ+2JWLGjrI27yqUguirrg1kljFTZELXzeVB1grXy654f1VqtI7acE3tuofzsabqp3Z0ywxLYWMs
kL1Yq8pfM6uK/cxAamPf2iKtYHHpcR7SD9Q+mlOXGbup1HtxVqWd/GxYqXFPM3RAoGNDfWedPV7Z
ipLiY51waj7Fmegvs3TV111relO6EcMaYz80oq4DVy3sMHfnyvVNKzF/el1sWwjgWAvYMjNNDFzC
Fu3DOBFi/SKb1M94sZhdRA6SeDu2SndTNsrYoKmvYZ+krfpAXcROvcF3llw561s6kD6ijkpMlF+X
r1iwtyyaq3BOU6ksuGmJnvfY6AnOcJbRTvJiQz64sWV+V6Q9II5ROdnFyk9/H5N24ct0LknbtBb9
OyokqxGJfjTuxtErJTmYmg6c+mTyAlufdRujLZn+rI3GfKdbU3ZN7xAlB6V0s+uSdPSjm7QleaHn
1GM4tC5VezXXxEO3TvgYSaecmJrSx01AsJuQFpfGeNGkhfUd92mH5hbFP2ZWeau5S/Jk+Sm6wrrV
p9F2kFbXNbpQg71M4eSQ6QeYplJ1xAInJUg1rlzPwNn0VYCRtXo92go8dZuWPXfHlGS7Bkr7eeW6
M8iXPBM/9caKv6H2036tXRiGfs+r6Kan4G0EusdTEkC/1r3v7Q/OmLxrMxHfTaJVfvJgwva+HWVf
BwivOo8TxIGveS51bd95pblE+mhU1WVpmyz2lOXdA+wkq8aoLnXTSJdpkfmdO+ZXNQjbPHDMxb0X
bTs+ZlRYblicGLoAe2gOVLRPHxsvlU4AyVyp/Qn3zHu05+Xdskyq2DcIJvNvHW8cQqPSjCaQKDnH
/iqK/I7yYVYGKv0tza8h1n/vPWoduwWfSiuUS8wGKUor/pMfy8B1ycn2i2TK0yCzWmcH8M8mJbcU
5+OgLKjGWXnh+obWD9elIRDowlnTYVf26Sbennl8gr52UuEbwFEvvUmP2/MYOfIx4kR5H+zEdHEJ
mxd646bWdInf2zpNxQzxO8enNDbdkQqtnc8XnHLyJ824dBt7+WhUuRpMuQExd1IX86JdPY09q6Xu
dNHrk4DZyhNoCBBWTSqfCU6YxTl2f6lYdnYT28Nch0VdWhiqjKp5G6dxdWOnbW/zCRsNLy970M4s
iv7XjWfD/HFolJBeIV3T7noTrwHFG2oAcDJ7tyKCeteaurZGtiOs9qLGbq4FqaPAC+kmQmmQjUX6
brNvYW+Ykz1HDadtjNZ5aOr9KHNRU8yq3fqsEN0IbCSrwHzOTf9nSRW/D1K6ins3TkwCrqjRc6/6
yXrnyg5Kdqm32pUKyskOpiqX77W2R9Orwvhwj5UlUbTGUS+7wBM5GTAaSSdtb9kjMbOFKXLXFXn5
kOrKlOytzJ2TaBjzOtuXiFfxDiKvNfaZNXnkqCIlNOVJJr4xwEzZMiU9gX7qabc4YBR0pDuFTKAj
E6tBripLEaDHrn9ZK/xC950cHfUMg1c99S2+YsGHyeDYzF41W74hY7fx4TYOf1ZupiJVkKuQY2rH
XP/EohqXs7Ua9BtXL8pzQ9Lw97OpbWbfMGDg73InyXo84hVFDfVEOgqKao1zm6AAbvsed9b7jkPn
XDiOUFQ0ws2y9PW8Lh/LTHYIdaES9JWOd3fZoN8ag7XSOsqYwiEPX1axXMfeqozYwdQVMbyLrdl3
8hzqdK6YdRv0aFKfl3Ns+Q2vgb1sHTVYk+EdtKP+euTrcxeRy+W+juFXH1lCjCwBig/4fiWbRyVN
YXltZnOS+6C9kq+9pVQysLoRADwtqfxClZb40VBi4wFnSSv3c1MlwyYPVkRY5jVZcLwsreYnwm6y
cFkc5Z2skPekqGKlXw1zsN+vSztlewKlMYdC0bnPUi1XfMfLMUmUldkSL9t8vrZk3n+tmrhsAqNx
soVYahWQpSZNxOEKTqPwm2myxpADU3q7pBqH+5X2wx5J6cW9mNKsOGs7ro4wd0hS7wursNddVkyJ
dp7WSvrNUUdThGIaNRnQmMrOGjuXu2HOmqjPBNwr0yhaLagXUb1jLXPeYVnTN0G2KokIdLTqrtYS
uul3c5kpsMpisO9EZxmPqWfDcLX7clJ35eCiCV8zWennGte1r7od4WFo7P5D0XXt49By0e0REwSx
ZfTxwuOOsNs/JpN0uZVU6rJ1rC5fNGOuHsdV08kO2m4x74pRmR6G7kdaRlperT8wYna/zuVak9EJ
qr9zPIDO0IERuL4yOnYb8t0s2p8YQ9600h0eBlmOXxo0rUu/hbP7OZud8QfvE9I7YWti8he9J70z
UQksb7f05CaVi5LuxzJFAtLD/Wr0QfTDx+isQU4BIhhzGqzzCsdG9bLxrut054twreHPws16eQXF
v36A+VvYgdtrTudXsdJdOXOf/bSGWv9TN0zRBYkZxz8JbFzNvW5SdsFFtUp8/p76ozRr7VOhVs7t
2C4qQJhKQZGdzn/ZhnNGChZyGkvvnCzKnndFo83n9sp2AkW77Z4CmgBqIymMUTcZnBvcs4rSn1OR
wp5EJOtGbUojCSdlqL+KuLAeC/h4JNH56H1SLD01YPFb1WMfe8qHulvq9/mkzbts1IplV2tdtZkX
ZPK+qpr2YWkHKFlVHIv1boKRxpbI5vS2mTySdicpNAfDQoiC/hgjKMgcigVCcN0Un1iwYrwYUUb5
nDZKVkJoaBRxtbadpoSjSoEydIj3wqduxYWUF5nl7IWmUbdEVyGxwjIZ9IyHSl/lH9TJXppPfUbQ
CPrOMNewmFWgjkSC4QYh8U4Etecsg1+xVa/qrlNvoKTbOEuoE+GNzKtefEEltPK1FI9U35W5t/iF
h/CfTxPOSs50D1s37N7mLvNp6Aq5KwY3+YxhrPejoccEas6Z09UfwL7dFq2NC85gq8q3CgeSlUy6
TD9OOreon2VUoubOjFdfT0HJ+HOTNI2vxHxOjmOd1BfWoM0pPhGjcVUhkKvve1tmP+ehlrys9SIO
vXyuHChe8/b2yA1tCHCJEDLo0NRULib8pzJEGdz0LnfK0ST+Lcr8GQffZTzz3HVYdhWvQOwQVbul
IY3HKNeMpysWFUxbisiO16w+a8Hzv9O7YVjCwsgpF6+lV0Rxpjc9QnKG9XNzWSYVnWrXOm9kM/8A
aOmIi8o0ks7vFSemNKMnVVBAM/jTMBpOUjE4XCRNJ+f+g45nb3WWdLL0gm6ysiLU5nX+XBuDvI+B
ICZBIce0D/RpEPeZl3VJAELReajzFdtTWder7bsl3y/IsLG2fFMZui+DSnMMqFTl3peNRG4PLin1
pqqyknfIrrfKTh1sLd8ZvUgxduNmNvwZWHgSlnauJqGyJiPLs2abPl9SrNV+1CsYC7oz5hm+JEh5
7G2nRI5isiVV1yRvjOkK3Yh6uh57x/6kOEjHBNo0ELVVNXPOxsGQva/GLlUrtGMRrIMfsoAXpQ4W
WMnYqmdtXxr61xKzEHml9L1wA2SK6vfpkrTNuVcs6VVFnmD7sqjN2ucdOnxFdme47jQsyP15baw8
8BSS0YCTDV1ttXQZBzXPjIaEhUay77ZLTtael8Utikul4cux9jDF7GU/+TZCyzU9CK+f9gOf291n
Hk4XgZukY3qp14a3XJIZ4aTgCM09L1uhgkar0VQNytzpbkutkD/rgogYTsXSfpzoEN1UsiDnzxOe
h5d53JfEDlgFWHSJZkjfKULpZt9dOjHiD1kVqGJnMyduTqem81HfMe+hgvdpWNiWuJ5nPEbOFNKA
fVHQQdw1oxp/WwpWOuxI7YrAHVr1RsiWpNGY1CbfjXJUum1pHHlD/bnxwqGQQ++7q9cafl4bLNxg
6Ikgn1QbSQ4zs5Go8dAGB/xmaZdFRuC5SMduaMhAEvHFUdQhOy8g7nx1VVQGwnVNujWsvBpD7nJa
0Dkkgxr2g6T6iXBwjLnmsDjzY4VWwUU/WjxexxXPLB9uGOI7qmirmHDlVqMPtT1538PZvHZTYd/o
ikvI1tqkUneL28a6P9pkz5RR88KhUJKlHmPJQgRe6npUBNZJfXDHDnk1XczDjzan73QGQyyOmnn1
4tCu+/pB9kanhv8w0rER2IdNUbE9iJtCJ3lslVm1gn8Imyd7W9GIpzzvkLIPk3HnCCpPiYWoWoCS
LPZayCl4qU8ROjH5bkZ5y+/sndKvfF50Q7ATTCjS/6hqQYI5rBTZ+EmPrl5SkEpo4hI5uAvsxu0B
iVmntK2eF7/oLcI1prQHRelZ00+CNJm0XCxR1ozczdL0PqRTWv54a4mNehetdBd0NcXU476Ylo1L
Yyz1HHWj+R49TZv8oqdi/OZKnuMAqEPv2IaVT4n0cOHyRSqj0NQpUuGUggCG+lSryymp/ec9DwyL
MVaEQ0e/lCN0OAq3SJ8miMHjCCXz91WeVtdd5ZUXWmwZUdu4xgmRhhea3hviH0DsJqCAyNpRZXTN
WmO1rGSKJhOnP4vIVHUj97Uxf1YQQPHdujWDFiFn31p5jlT5TW7zLuje6oJoQR4yNv6esXWvgPgd
TrwbRnKURB8QIMqns0ng21SjdPDmj8goKOaAVWbG2rG4QqFDrEmMaYggasKr7pyehAcHmdd35LMz
hmImTSuw+OqGYjgGr1LpK7MmGdEaj6fxfV5iI0N92drzQCiD14d6dsRwtgZRSm/oSTbleKhhHkSy
jmUVtYPTB11aZ9f9nE0njthW9D9sV8CoASyFEh5NfEQSDj8Ov7xZ9XwXPk5JX2ckebXzhzkeqSAq
X2Gcge8+BSp/tohoe6nuxpaDNURJ+Oi8lRK/x0G1+FR1XgRalSuhAx4uQKf/zdQ8uAbsC5IrjgAp
2tEZ0NfeWmNrWCITtxo/4/G1X5HoPrErnn2qp1GgekDQoKF97NFU5lU9SbOlByGUdceLYPVXrXmz
rtc2Cv/bzNWJvcc4pqRyJkcb6oVWymz7FnW5KBvweFx75Zf28389zP8neWyu/9oA/b/+m39+aMTS
4c47HP3jvz6Mj90gu8e/vb8X/d8iWf+4H7Km/u/tL/mfHzr8K/71PnvApa/5ORz/Vwc/xEi/fpPw
frg/+IcdPr3DciMfu+XjI6yg4WkAfuftv/x//cO/PT79LXeLePzn3x/gPw7b35bwy//91x+d//jn
37WNp/lfv//9v/7w6r7i5/b36/3fbocuE89+6PG+H/75d8P8g/sCFzB0CPQNZcM2nx5//Qkxl0i3
IRwAfG7CI3XDY50f0v4A4IESuwP2DcTMBtXtG/nrj7YW5dZA3tA0G9Xi37/cwQf7zwf8Wy2r6yar
h56/mMn8drAdQHwbOBzMA4HfQ632CPyDG5DtxCKRQW+VQzRKzKivRiPxvSYPY8OZLxT6wZu4lXfe
Y16QTPwr8uzurGsk2EwtRagt6AvdeN+PenFpteTLkTaRehFI1h7lijn/AEa7iQhNSbebSAebUPAA
CBFKVJQPPQ+J87gEpxAAtbLyfd3nlFKpISRnNOITirAUIlFQXPsmevpSb9q+/+tWPNi+H8RjzUd+
fBzY5f8/bNoNj/G/b9rz7v5wj2//+V/b1Tb+gJ6AEjPPX67JJ+TdX9vVNP/YOFmQyDZkHAq2bKV/
b1fvD3IIWpw6oXP7cZKWX9tVt/6Ai7bx62B0Pf3YW7brYReXjIjwDG4dEjUqE5uy1OE1VK85faJW
13dVIUV8MfZ6dpnmUPjOZnc0vG/A6IVzptfJoJ7q4x7eRn8NTUDF2QMXTcc7RvTW7ZplhRmrO1Nm
eajU+XI3mSN6S6Oa1icuiuNpAkAyyRo2ZjpcgGfO5WPVayi+2UuYTtWE8wxW7VM3R2uZ2F+0dhBX
aZJPJyD7L44JpRlw9GbpfSwbZinFPDeVs4SuuRhopMzto4JB8RdFFMpV0YqPdueaJ8bcPtd/sgoS
deYJD4uXJUBfniJHwceSg6P2JlwbUyRp4cdDbnwoFpQBfQUJhVssEpqb3/b5r/j3e7x7aUQTdCfa
yJvi7jEMYFp6XEPTZgmtqS0uDaSfLm1nY6u1xvRZVXq5f/N4dNRAZEMl2azdjhKLvsx7d9VaGihG
comGX0BDO73q7CQ7J82aTuSCL3xD7KQRoYHRuGE6j7K0rvf6LJv1JVSLFlLyvHzAvuh9VkmF2qB1
Zrjp7evTO8xonj4gHGi4sxt0jkkeIfSWZU7ccimWMNPtT/2IQCM1r+rEGr40yMZdhLlCkkv6dHjo
dWUmM+27JVxjrU5C5MUW6a+Ne8qB6/nqgf0jwLFwcD1AgB2O0xYCYB5IgDCZOsoN4AjG7APIKB1V
OQVN0x24mLS8XPOeZk/4+kIej01YRXrS4fEKcYmn37YGv8HCKWBWdZtS9RhHFCjGRAyftHRUo7in
KYz6/nqx1iz0iThzvLLbqGS7xGaufz7f0X5ZizVGPS9dw2yu4yqEqGxDx3TRLo1en96zgYhkxG7S
DYSumejR0g6ABJvUsdZwoOLjT2la3+iV2r4JyOzwBtqSd8gdm2gvu//odnBcZSoVK1XDytWWbyg/
9S5Q7VQ7JVHy7GNpzARKIkkYz5Nnx4yOhqA8Ga+hhVvBD15M+o5ydfVBxYr0suYSA6GXYG31+ho+
3TC/R0vHQAVCV6GScy2rKGkf7hFXxmXS5yA5bX0vqHG4xc7p5z3aa2e9Yp1NubeLhdyrxqlt8my+
JhBMSNkIX8D55IwcDmzKpVeUol/C1jGSd8hoJyFYKgr7bj0CZDCbDDTEAlDl9Qkf37iUAYC+Axcn
qwBcfUxdRml9nHjCq2Hsdou9MztjjWmExUs7B2VNb+NEJeTZJmU8a1MHxryD0398G1VNN6k0ZdUQ
VKJG2bppzmLvpMTb8Q1EnerJusMlG0IE7dgOyBk1zjSEglAAbrycM2e5phe0wtoH053O2Xrixnu2
iozHK5B6FRU/OK5HZxwQaIM+OCgqI/X63dp5YLiddMo60F1cFyc26bM1ZDRSQ1gEW6KGpMLhVpHm
XA0ZwlBh7+BR1Q0uaI10PgWEf2lOkGhYSB64uDeQbv4eLWHqpJayuk7I04W+hdo0D2be18gW6OgU
vHEXbjMC+rCdOV7Vx0Jow+wgxFjaDr2zuNyhSZu9t2waZCt2yyc2/IuLBzUYD2eKpUiyHE4rcSj1
o2/m0P7PxSUik32wOtXb6B5EyW1CHCocXcjKeZQejqL3ljdJ0C4h0I3mbqxFflEleX0CkfjSNv99
lKO52JWByJ/FtqvszQcvZ7EWQ6bhuqHECvBmn17/TEeA2n9Pi6fnJh0B8+4oSHWKGY/EL+QE7WH6
JESO4G3SGLQbqMVruW36/CnU16JXLzpDkWEx0lhYqQeGeWFFajK+zfjr12+0kYm2sia1rKNLLy2E
4ywVO8fpxypSNK17VzW4YvYTXXZItz/UqdM/v74M22k+uCO2jwvJb3txIQF1TMyTFXDEGevNcDZ0
Ayy2taKXpFT70pHKZ7CfH5NYTu+HcnbOXh/4xSNJCZ7kHAULLozDXZV2MXgNmhih0Y7GmUb1dpfJ
cQ3KTHVOvBq2V8HzOf5nqKNXg1uvYMdX5igRgXqXptpH8PoFSHRLULWuztxeXW/bTNEjBLObN2lH
/PqoSIMBITahPx7r/jReb8yTwkftcpAoQHqN/XJalunl1fyfUY5r8m2y2Ok0Ok64GuN8aco09/HI
hDoqzLdZxvya0BayiQgUnI7928oVFy4yJz4caI997TjNN6eRpx4KL+5LNib3KoQ+MrXD7aHILLGS
nGWbLbu+8IzVuUAELfkyQ2W5R42gvuA9b+1d8Gcn4vfLI2/yJzi4bBv0cOTUrdUJKU4nLKdCW/y0
bbQzW82UyJJNejG3ZhfadrZGW9v44fUz8VI83ypsVGMRs4OVdjj0mqlCgVnN0Ebm3CKI2Fxk+pyc
iHwv7ZXfRzlaWtBYk2r0qxMCT84jqmt0a7S+i+j7yhOs5lMTOro6hsqrHDfl5KFu05/nbQ4ffpCn
JCRfujo2QwMqEcDln/XZkFjuG6EzoaWtvRCrI5SsPTIyzRkzwGUujO3Xv9OLK/jbgEdXh0r31hoy
3QmBKpUPtYVlWxGX2ed+kkbw+lAvrSDlK5dKAAq/9IYOt0TrJqac6S2HY9cZD043LufdNA8nHkIv
TYhqikM1jlseQtPRKL2Zthu2NSxMbw547saXuvCqqOHr7V6f0ItD6X+pVpDwPdWXf3u4dqmaICKe
u2Fbu8LHq6n54UirOpNxOty8PtSLa0fphrYaueyzfVHiHtvxKHDCAYZpQJdf7CrFKk5shpdHsbiy
IYPD4T/a465XoBfWJW5ox8KK0FoV75ZmOmUrfWqUo6i06TDFi8IXWjrgAGBjlB2GWqdEfF8exYWa
yqubJ/HxPohd0B+Ay8OmXYE1LZBEtSI/JQ760ijYHaIASemQBsfRfVyM8WquFXPhpWz6HsgkYrtx
qjrzwkaj6Mqti53C1lA5GgW1DSnzSWhgtHKQGZBd5LwDntRFFpDyU8CF56NtRaBNT2FrxfNgOTxB
q2UWsogtjZqIrmaRrRh2SxY5qcq52uDbeyKleb6ENOuwGNtkRhBZPX7QaHrmLqqa6iHqUFpEKgVu
MXFP8dtfmJSl2Vs6CrJuK6AfTqp3pQ44WdXDZmjLBZFjYXS+1SVj7rduURS7t55Xm1I5dQqKaXhh
Hxfrx6olpSh0LWwy1fpBgWsxafHMJxVjn37vw4QQKMtWk9eRPaWOdZR7CoRUFmG5VriOSzF9j+vW
BuKvgStazgtvGZYWnzMAuV/MBfbnHsG2qQtQOwSVmOsxbwneAvzJR4reehY1PM5bQOOF6vlN7Hp5
wJ9pdRWhfZjqu7gf1zIYR60z9q+v1/PPg6AWXj4kClx8z97OEC2LZugM3guSMxs5jjUm6KKbbQaB
pm4+vj7a8S2LaiW0Q8pJhFOUbZ5oqr8Fbr7YyrvHisMaVYDKh0FVfJUo3ZRhws95ITo08SnjruMZ
MibAGdQ1Nmd0aknbn/82Ji7wWVPWphd6/eq5l2KCv0wpyVDysJB1daqNcnyqNiwQHU1o+VRzqCEd
hXKEyubWK6aYgk7qUIiA8Pi1s0f9/K0ribwG6QqbDxMHqoKHs1LQt8nB3sWhUjptHtqlcB7Ro4ZO
aMXim4Us0du00dgktI3xbgDsRIOYTv/RQaYSPFEr1mMO8tSdib7OzwWaGP7r89qOD7/67yeL5xx/
vakxHvVOgFyHU+u7CYu5IW12k17WxX2p2kp75gCI6z5mgCamKGnVOca4N5Z/pnk5hanUiw9lV7kf
knGDrSvpuinuL16thEmTDrdtXsT38NaUDAfAAbyRZTZ/rkVy6SXaXZ005hnc2xh+WR4bBrvSi6+0
iszctqvpmkQXOs1A5eVzurYDxJw1v0WyoP+o6F4Lr0VLu+QS0oUQl5NVdCEiIUN6tsiZRl2haQuk
pA5K4IDXzZ0F6nwP5M88V+HdFTv0+awvI4TUfRm3y5Wit49Ch/4LZnlFkjBOtR9V3i7+pPX5N23x
+kvRO+X1/2XvTJbkRrJk+y+9RwrmYQvAx5iDEQySGwiZJDEYDDNgMHz9O/CsftVZIt0ita9tViWT
MbiZXb2qRxVt7+yr2qF4c+ZSHgP8nGnG34QUVNalrqd/iJUC3Xh29fQJ4EtbxNGiGztdq8bK4qU3
IL+0yq3IPORh3p1yofwcno7EwQauxTNiKO4Kuc7dzr6S4V0/wVCPayeok8Jw7bgnJv4oR9yZgTdT
u7KMJFhoHDQdzFumfnCWuT1q1xUWbWcZjSoErs3q4NIABDQiGx90Lh2crqIxvwbZsn6uXBQRAfYn
Ed5oxqqrovloFIXzy7UXotrs7ckZFnOp4qHt2nTJ7elcFbx3P08dPv3EsLz9OwXrLngsKqWKxFPG
JhMCeAV0Ql/C6wrBiQYfjlMrMidRb35WrRt8UYXymrg1rEimXWi130mG9Pzwxib/XU9WczfyI57f
DKtup4joQBi2bLpaVoz438MRsMJSzJ36JbegsJ7HnH8xdXBfP0HoiLIrf+yIOLkJF8Fg9e3uyP6K
9Vilptp66J3ZXg66HrpzltfucOjriS4Mp811bMvM8u9yU1bL1cJy3T2RBPW8UyC90vy5zLKEiR71
wQeZbeMKxXQrD3OYyw97rV6tQrepbufxi63tAEaooYI5pmancw75tMEbggQe/blZk3jWHZW6y1wX
lN9auXig/zjbszoDqAmzxhUzgEUIOM06mIuInuRf+6bM85VeINmSBSi1xlZf+cob87jye69djmVg
EWHrhau7i9tthYRzEdWPebsJMxbtSvOo6sfucRr5jyWkGUswQG1Y1mnl25NIWu5d/VB1JRU+ry1j
DFrLmmdifXfm1eJzpLp2TGhGD2kPkuQuX7kg5+po22rzDuRzuurV9whRQVINvTAvU1JglB9EfWXI
x3wajXKmL7KzSep6+Tin2xR23h6dBQ82N8P4uVdhHybBGBn5NygvjXOmRksERx+Cq3Ftw2l8Mnwd
GanFuTRGsZsT7mTlScw1Kc2SnckCJmFJozZoybQEE/792c50dgzCsQJKEObaSHGJRXzURI/5qyRE
cHT5rM6pMpuqPQLz7J7DhU/SsSAr85xHsM3SzCfylnqrZtRyeiLDMhtGJzECPypS0OuOdZTFhL0l
7BWG5i7XZXNwzFkRIzENOzwUo9g+G7nhEVbAEu4cgrLKLSDLa/FUdlWDBXNouu+uMO0nb81UmYKB
MXTaWnTPxZRwuPeFtZVOGiolLoGdB8Y1LK38Zz5w+6XDSJFluulqLXnP5DWJr6ZS+JyHbPuhKgFQ
omvC5euy2SI4uZXFkgU+VP7dHwvlprLNTdatBT6HuK9KCngLSxQf/mD0Zuz0ShkHVvxGedSOu56U
tzcbmyWB+Hha8ajHpJB6MrYAg+/0tC1NMuRsqWLYz2I5dObo+EmXO9JesXWFa5XCLauCS6As5T9w
t6PR8jsgravZUrt0NGUZ3Atd6iiJJmNWhzkKVpW67mp/FHmP9Z7WqnU7rH4GKWKD7/rbxCxRXJaw
E+uRhiD/PhIlV9bidaZ9cGgoe7b7TpeJNWxjwSlbBL9ni/4Ink6Oey7K2ftKinIzacsY6FkFQBVV
Z5cUMXHUtuEcaYG9/OpUuWwHV3rd11o2Pl+U0qRPXJ0DSl0Da/rYognuUFhuojtPXB0voittLoh2
m8lpbAQMYi8LoowwTxbeZ+xtfhoCungsLaVcakCn0YnznoD2ySKjN+7oPv9PfsmmnDxSb1oHa7P4
CjpH47XecB64cTu5FMHhtXdeiraqQGb2BhU/vSJU0rYVZ1Doa9IAcLcHfJZuU1RpA28kSHD/u4Sr
x5KqXtMeFetGl97FZOS34RtO94Gy4JV+5ASPmDMdimE0vpqD63xTNYGidKE/5kvlSuHxHR0pc7RY
MJ9HkvsO9nuYLvEmCfbi1ScLY3lVXqf0dWS/esNdRRx4qg3iaABakFBSNY1HgdBhx9Iv56fQqv0+
DloDLQPlbmwPrnbrMKHpYw2TpshXJ8XqKN6ncqvNdJAOzSeBo/r56Llq/bFlHNaPvl3M79kmyvkY
iUJ9c4NN3IupJjfkEoZu471T5xctkJyo3TQV0QtAS0DZYWlQ3meBNqzjmQQIAcNxLUICTwX322L0
/AAjGSkn1fSW7UzoTBKFJd3YnHS7kQ+c+WZ7SSfgAfCWyAEfVmttbvHAdvtPL1wd564P2qCKSdx3
oIgcohXXYu+eS4SqwzbhI1aWSb0acxhvgnM2qRenGDkJcqdKbWG1j8WSCZusp2HASaAGMGKaiDx9
Jg5Bj87QSgsXrRrmL3bGSX9ZOmFVqSaNa3/PZl1Zh821R/HYgtrjL9IWRacPZbOoJqVsz+lftt7b
xEzYpy2qH4Fdlu3PaTV82qqMoJzrE+HgZRvfmSlr8GgqmOjKOjYzadiNACI9Ps3LqDZS1MfFm4B/
HIh/qY6p3rDIXPrCrr0hdvn+tfPB7OitNpPWN0hFptO2LuXPsi5s8QXsoF2b8TR6iqOIB5vLJ21o
m2MnfQ20vCmHLCUON85xmcupe8rsuroSzMz9/Ygnc52Nbv2L83rKDwFhtjnpqIIk+SORoeIl6luS
wKUqfpFkzOq4tdf+kynxMh1db/NODZuG+liw4CzjaeafpHyA7QfJWodLdeEHSqKNKyFpOh5CD4Nr
V9FRy3z46vJnGwciKcbJ6adFnQxJpigN9yhkLGdPhJSNruqlhibl39FcbXxZLG5JoJWB1abkNDd1
UMR7wLfSVbcO7JPy6VNLnHw+YBqrdCKNcF6O9VblVzPvreYyt926vQ8D0a+UO6MLP2AxDHXcEZD9
vuAF3BJLTNx+dLlv0VHMZLISBW9oSNSmw09rPZET5jvodUkxryI75itpyATaRDjTANiQ/grtJXoF
u9A/2sTzSJeXxnKHa8ZfY3aOxVctHAeYQNOSoOsa0cN536qnAioIX0FfTtdBK0UcCvqvezAiHNMJ
uf/oa1Cv0LJs9Ir8OFhWW/H9Dt3maLpD+Nzosf5tCakDAuXjbEL82Dyezo6t7NStgvW1DrrmByei
/SYbS0+JZ2dDftqcqgpiXBc+C9fNV8QNpuL37rJwT5KgwE9tjK3JCEPrPKk/3Z11NXXZAR9c/Ztc
sr/ECDXkSAcxLc+rK8I69lor+1XZ/sTs0vk83Xu9iV9ryHV2aIt+uDeXTTdUx9nczO1Uj8xwmTVc
m6bgWbiMTtAdQQHx2hboRXBJQAMQl3Q6l77HDQb2WIrlS7t5HxnhwsSs8++ecobDKPcv3PWnEaiT
nn8TahUw6xV/clYvT0Qoy6chnH+SxYTWHerqYc0bvoCSmFQuuHja8bngs/7WqbX8nZUE3S6FPzdp
GMz90YcdMnAehQT/uQrHk0b/P7JUMY6VyMnCO/0mfxAI7j9Ik39aGYSKWE28juIOK2cQ64bGxGXp
m7Qyxy01h7IP48K39a5z+WbKe5xZZi8Vs4oqe5UqNDX3am/dh5lx2aqwSJVerTfXzNf7TRA7HYjT
PYRF0B9tHUWfIxaQdxFvhGQMmlXHs6mMt65sjK8SRNIn1c3GsbQH922w1fKyhNKu4iwqv1GziQrk
bQad5WvF9Lr/2Ia020IiarzvT2UG3YUDK/jIw1F9It+5JZm9LY8uGNek6UmttoZZ4naWb9vanK25
kxhWpu3eXvwlIS8tp7jY9JbAt5oTnj5zsoSV+1H2dXm2Wll9ISW8HoxJRImrerCS2Ro++AZSCb+b
NoF8I9tLOoX+NAbchxQwuFely+lSoGDT7WXeT1t9FzTuaQo02VqXnHiTuS1XIVJf5MM5EcqqY5wL
9ofJiH0mKkqZcLvaXzec6SiAdfW5acSKZzs3g6et2JYjnQd3q86adw1Yhr+7KFOh/eEuc6OrwTbm
t17G/kIP3JdIusWjYxoy6VxzTDrSE/FKYcRHYTr9vR685i303OlVG5P2j4ub1UysyjbPbq2ng8mv
orMtztERwVcoTCNwCvPCmqn9GGZk3a1uqoM9EUPXSw/2oihKzdrVjL6WfRUUR3elwKkYI+pI5BCe
6ebJU63a8oJhz7+rR7n9DkPDOYu+5kkt7DKNGKM3ZX7zO994JXmbne18Mu4qWqbOZYccQTUv4BJY
h8/t5I3P8HzKN8LFY58ss3go1tWgeShazzroOMsW/WvGqQHjf7Vir/LnL+hR1JwS6Y+zcBR/ZiLf
ri1rx/vaa783vL2YLJwgrjrXTcdFl3dKNuV3I5ftG7Zf+9oYw3joMxSHWNNEpRbKQXHIwhqpeFLW
0PwMgqYeqtOxYqiPRz4yF6xYL1s0RHfugu01cf1miLet4Re4Eco+FP7ipx2L2atJwPSKu/66EPG9
uEDc7mbhfXYzx3jeQmuNm9Ht7jyzMPl9hBf+4Rdd8IhF5pUDI/glK5e7wc+d50Bkvwmpf8x8Dd8Z
P9ohkV7dfiNBTyDTDSv/4Ilq/GQDvbjWWzmcHVM9183s8LnhUI01NXG4jX3nGTsGzy53Ul9J4VP1
sTEBr/Rm6IR085hzLzlWkcgOJ3TMoA8NRLhyR7sAumOIQidL9Dx2S2LbEzziBuzVue56ruxyFRMv
9HJYh9Ngjsua8H6bX4um9VOGUet1yVtzPfDX94YkalAV0jmbhY5dCP0UqaM9vK7K49UaDrV950NR
seKOvo4vnbeH44zct3/gyJbHwo3G7CjcNjASwqjV45pHJHuRh+qMmHCu8rTnp1UlHUdEkzh1P0k+
8F34p8URK/jo+d5JR7NNmemyAskJhOC9lY3C5ACZG9+JS7dBklUFak8RGTICLdC5fSwMZbpHVxYI
xbDpLVLZNYj6pOyc2bqIJlQzyWW+ebGhV4ObuIBsBXmbuGrqd3XwbGSlD5tvMwIvFqGjvxqVrYuk
qnwCsrWROx+tkVttzG7CJ2sNbHqKQ9NTD6DR6QQCTRH9HFpj/EEwGn7OItUYZ4ab5+nCqf1nY5Sh
SLnbpHOchogY+YbXLk/CKqDbvfRb973pDI42PJWE1ZURDlxMvC27hxkZRSdiUoJyUEaiKB11TUlL
Nfrjp2ZpdzIKfgwqDl0x8avA3u77XqQLdUEOgRNPaloz/LOThyCmGoEOZeWh9zJpN3uYRoukScPS
KYvXslKPkddZBmd6PiM4+X33HhAzhjyzjdmH64mV+3bQZZ66PMV+wy0hHd7KpfvegquTl5XUzg7K
yezgwYBkMPM6mEJCjG3W4iZ2BReN3WielDNP/5li5L7/2i0hXwO98uKJaLpD/YQp+O6Rn3aLmF5U
qRN77WA29JYIHxZ6y1+3fomGo6wy4aPuDDTGBCuzOLnl0jAv/cIbG8PBoI7VKthU6GGqqqM1LxyR
ZYOtP8XssQanqAmpVrfrwZSAlkbjrDPvq+NJuzh4dV6JA03X4YQfudY98LJh2c6zzKfpUHNuf/Z7
J/uVV9w8ifb7hnqhcizubR51xIb2TQ2aTx3+7FhNLoccwDC/gnmRvbbZEgaJYdvbhuiHW+dglE62
JS7j1nu9UMV04RcQFAwSE+3EOL3aLjYQivtY5WKBVj25lCO4tnbEMaTm5GFrBwayaBkRkLpQBkCX
zAYrJYwV8v5jZ4ZMjzKY7bc2hLH2u6qEmA4UsNjjxUJ0e6D3r5s/mVvrdiej5SPFGNLjhj3QPWQX
R0A+qkMhaReZRsRXy9R0Fs9Lyw1MTbKS9g8TJ1PGXcC08rNigaOSYNNkpayhasxUYw957EVTfbfW
qAKcVBb6yV41B+Dsm0DvMkpj+0PmetPjXARNmRZODf9sLaT1tsxBHpymWS9uiqXPhX3d4dBN3Dwr
dLwMjGRXWj74wQPwVt20k5vdmdtn6lb3fWIDJF6Gfmz6hwpjj+8mhV3XG8+3mi1w6Kjsd69rhp8t
km0ZZ7Iz/TiX3Vzvgvas38OpNuiu5KxDr/UD0F5MU9VzO9cmD+O+Xp0YvoXq0ymfXXWIfFVnD732
AitGFvWw22R+NJ6aToyY17HS2zizulHNPU+AbSohJ8xR+xxMnKOgo7wtTOQmRfesoRdZD3R9SJOf
7dQylchhNtHGHTGffMzXjKKq5/uUOSQeL+sCJBBTBS+FD408uKSz4nV49FpcaE2cERoyP6+VUXjw
3VcWAoC9waBcETKX6Rk0RKkPHPn28skbQ+aqw2w7Bj9JWJyVf2rLbOjfqtpzJb85hlIvEA3N/PfQ
gta/FpjCuivgNbx9HCz98ElFi40zrQOvROOP01EW3ZBtmWVilTAJTx6boeYy8sqNag4gH24Wn7yy
fyzR/FoZRxBurTYxJVskK167WbVmMm1tp61EsrD+PY3u+kN4TGoJ49iKTAfqx6/d69LVa31Bnpmi
95r8IBZSKDebsXNaMp/6OGZBA6kcOuPov0ercNYngqFB9FrCtKpSmHoLL6KZIsyc3bDrMAfoCMDb
YWWQll/Qz2t1MAp3NGTcW3DcNACpzaNbTOKq6k6sK53tZHn0Z55bG7UoyY3eYIT01BKVzJZ69Xnn
NWybIKqN4zqS7/Oq/tQVbQCgMhiM4ErltWHAWtNOl0UpT8Bcfpb9quZT0K8Lr22Dq9yA+1LuLCHy
PMb6jvGY9lN4fHKSRjLoqFWnMfPa6FlWk9Z3WRuV+R3lgLB985kqydRhU1CmfbdQSs3dFilxNuph
6l7ZTlGS4jXCo7Tct8ncx9EMlfEqMgy1WwwbL2yeuqkN+u87uCf8pGuzlx7XHa2v/wAG/yel+F8A
cP/HRnKP7v4tWnsZh++/6r/Favd/4R+xWu8PynVtsit0eewBJJxU/4zVcgZSumVheaGQiH3sf+cU
nT/IzdKEAFiBuROf9j9zitEfLvnXkOD+juMFRvDv5BSt6F9W3XuulmSNv/9R/FVwW/x9c+oWciyD
YBpQSdeqSjev3r4MmRxeqHfZvmTtnDHyZMv4SwdO97mxDV0fc2Wr4CUoioHertYHuqohhGJSRvc8
9oUBmNHPpPdo7UO8KSL5BjvH7OKc9Hp3WNmUfTbFcApYHzbptDgYGzwSi9BRnGnEudAafXtEF+o5
awON8Xly2tW8zytHbWnOXFmlqygNcNthWN/BMRwv8Fjth21vrjt77AyNVLkgKZKFEAZCiNH2v9zR
GafYk2vX3E2uaxTUevJQOxkIWjbPFum2n2xKh/KLaoGqH3DLTg/ce1l7yTDOWux7p3k4Os486SQv
o3mL8wYSVTI1bBL3iZRDvhW+NZ8d5EBxWecqxFauqv7H6s/1yhu/8WDRtTXt5F3OxhOGbe1fhb+A
lYn0SJFv6ZqZGYcdanGSyZAbEkCrcGIHVNsLoLesSHKgCafKr8kGbk0Wzck6zyP9XJVZuxipG+uh
z8bm89g1gTx1OtLfmKQClaA6M9GXG+eCHUrvHkCkavYqSad9AE36nbXopM5mVhXc6dIb2D25YVCk
flVGXTKaDQaTijr3KlaBU5cvoMzqn5ERbK/SQb2L2QBl5zzvbS+unBIOLt5qdrctL6lkBv7Qckxm
4R0nPiCjSeYIG11WRgMPAqB4sVH6UFNbYKBzvIpFbqmt+L1L7GDg67J40PKAH/hSkXfmltFlKKNf
hOuA0mloHFsiQQ39XJbWCw+TFsY3pktMDnXQ6lNAlp0XSRCKBxlxmiYOsMg/o6kYB5ZaM82GEeKA
exo3L/zSAcy7qmqpFrCrKocVRB9e8zznXfU4VqbiN3MuqSbBDNL0YJ0s47fWbns/T6ulTy704hXR
bxpYQ2knWoazG+T1cpah1xZPdds73oO1tZG6k5qGSYUEQqzmi6AwIUzJBvfZFS/INiLUNJF56rYg
80+MxvPKhrNAAoN7if7Lgnq9Lmx0q9fKWVt6IygAMfjQTIW+zmZTF2fb5qIaoRSCpThbBggvKFth
vvLZQWPnPi6jV6xPjTwrytCpIKYNsWvuHRHm40+s6WUKloBOgN5u0O56+A8mWpbNKNZbWyIqq39r
+SV4bMq1vO/hIBRxEajhROI5OlJDBpN7ieS/5xjluCL65GMnwcJikaz5l+NKtpFjGTg2Et4y42EF
gBiPkd5iPnzWX8mQ/9xn/3Ur7Po/U/f9326z3f37123mhn/4Nra8nfhArCDaSwH+cZuFfwQ4mPDN
02m8E3r+eZkFf+AW2w3S//gfcQH9d+g+InTPpYNrZ/fKBsG/xYiAI/53GxAVVsRqLIxbmJsw+Yb/
4jdifePV2WI2nClGuSXDMPrnvAErm4AdvxQZlMGs5TTHOtazku5Y5hRnDy2ueGfNxNRmroVXvARW
L8UbXirmSuj9A4tMvis25bMtu35zHEm2y8mMqiO9mXl+MtUIyjViYvKvpDtkcPW30SkA+cIi7L/N
vXT1a9Z2fG49o4KRVDXCcD+7uh5H3tVkMFlC+1DCTgVuiq/mKjOcDII1FDqEwaiT3eaV+Ta7DLc5
JqeawYkZgJhv5n3UCYeR8ln06oaj4DYN5d0+GRW3KSlbN2B55m16Gm6TVLQPVZXvO/2Bvpi5PS0m
TGcXwyDx4gdvDlzxgl7EdGbfJjXd9xNjG4YLZOSU1LpSV+823QE4ZNKrbF7H8XybANVtGoy0tt6A
g3EtLrd50RYCvN1fU+QsmCid23RJXa9+gg/3XguvxSewj6Bht7IM2EXLtJkFRQ/iNq+G++jq7kNs
PVI3nVS32da6zbnZbebtb/MvI+CC9O6VVnEcbzNyThaPgZmTl+k5p+jbOKDV9O9ub8EJsvf5GjYR
o7a4jd3dbQSvb+P4dBvNnduYruc6Ww/9bXznUcQov/QBY32wT/hcFq44erfBH3Qgv055PiMI8ADi
P+02uVMc6nEw+2TNx666QAPN34d8Nbaku0kMubPLDd1f0gME6leuZAQJYi+IE+GuU2Qi2M0AN/li
bGGT3vdM8K/FTeAIdq1jDbX+LDWrwkM/G9N2hgGGMDLI1SI4LTBMHNgIIJ5w33zNTdM4OzdpJbvJ
LNznSC5IfIzK9k2K0QtQ9GNDfVTNSIdag++BIDaFZyBmw5ug4wD/XNPZ2mp+xW6ij9r1H6384MG5
iULRTSBybmIRa1twe40asQDYktLXutC7BWJXmWZmlDm1buITzubd9+rJfjqtN4EqB00NqO8mXOmb
iIXtdZCXbte2cEEgczm74hWWM+K6dxPC5K6J+Td5jI11974VHqJZdhPQ6mVSj1VFgXjcWbUoMJ6j
tiGaIbyxkUWEM4pdkOvCSmeowLvRWd5EO4Ey+T2ycnKC2U3Wa28Sn9jVPpPZjObSmwhY/yUI3sTB
6iYUqlmNUDBvAqL8S0zcdcXoJjE6Ies+gIC79DjfZEjcCkiS865OZjYGkbQYPGS3fnWn56acpx9i
1zQRV5E3TXNRDzymED0bJRBAu5sY6uGX+RA3iTSH9FeweOr0Vwq4EVFzXl1hogvff65vMqvyswAv
FsRAzsKbFCvqClkW/xcSbXOTa/2bdOvdZFw0BiTd6ibvRm6H1Lvuqm85w39NypsYzDSAMOxEOQRw
UFI8lbULsuCMX2fF+MGo86d705j7m95cZhQyJtFNh267UfKNv+nTQHvEY31TrWFlDtmxNDAx5uzm
fgCrReHud7E7uOne4UaPs76p4dsujLtZgEa+3PRyr9KyhdLOUZhgrAHR0uzyem2z0yvrcHodb+p7
7kAyOaFMosp7GD1Zqu9i/ZxVmEE0RswlIYmLnu9tOODSepf5qYPY+d839d++bQLc21agnlx+5xyW
4xc73ByUtW052FXx1HBTlbaMfSvjHeOUxTv+HucSQJum2KB6JI213PPjyg/wxV4E7LunIqjSXHRs
w+tcvK6+e1dXff8swua1dsfySUtCT6Fx1w7Fpwz7KDeCfUeX7nOm+o0tquEmfrg8O/TVNGZ/9QW2
ehTLzpQJ539L+YLTIR/7Vgplv39Bl7i6g3kpcp6D0ShLmPjjZ+44Cinq7DVowupdaPW5Yyo5mPwl
fLNI6Kiaf+bmerKkDR/Xu4CrJNUBOEXlmf9kZRk1P94PfBVvCGrUt4NFTJm8uvPibx2LdPEAzZgd
xWicMM7+aH3xPgZAuo15uvb26P7qKOzVKM8PE4nA68pgt6VQ2Kovbl6usV8sOpmWMb/4qnjr+RMs
IhI5C7uwyJOswpzLwoTfd/qt5/5cDM4jqycLljqeQNPFttpxyjEULkwpTzYFH0enlFD4LC3yA+pf
nmb2Gr5EjW+ft03QyGEVBn5A83uAOwcbfsuUNLaUi5T1Xaba64TNiHLCMnZH/VSX8qWexL2x6MmI
1eCJn/PgPQhDVndbLteXoOFG8ftVpPxB+HbXx2ou5ze5sAuypDbOoDnfKcxoHvixL3GIYHqfidFO
Cs6iU4iZFckT4UeY7kuxU14Xz9feKWLkthsjOBuueO9lXSOAc/NiUWFlWs13tpuxdZZ0srjiIYsy
99PIJpz1t7RerNkOkcacl3Xoo1iGqvnm2Ww/QtmHz5nBdbL5pkY85KpmrH6cwgiou4jYjqQedoVP
i+qa3x5l9Pdu2FonsRT6qGfTf5iMtX0yh/GnXeXOpTeatNXIbbGmXwqbgj1GCfzmX2NrPcH1syvU
bleeTZ23n/xO1TGc5zqWYwOUNJrL5yoH5suHql4e274IUnpGBLcr7EEcbepZdBF6WlG8DWvxYXaT
8WLxVE1IKQ+Hsuw+snnZUa75nzVl1KyFedLsuZFPRm62b74B2TLrhfMzsLL3ypTbe00aIQZewvsF
XDx29yVWtMYytWM1xTuT9EUtznnnfCPYDOl5dn/iMEr8AI+ibfqHMsqNT1DXufWW2k9hukO3rrL7
zoZKsAJe7oqAN2vZ3oteeY/4aXCXOOvDiAkwxpccVacAq8plcqOLIfydYO+9tJCRL9rA71yPuKKw
xB9DK6ifZz+3f3pO/Zqp7Yu2i98loNAXw1D6zWYD+i2fejyVFyqxWczSPrHhFvCbzj71rTs2l6o1
iaIeOFBtWC9j0WQ/QLZ35rNt2Yt4sFndhCzLJrF6v3sMuytrJEq+nFRl/cTPaHbH8XWYIGZdbTmo
xUncgnaT3xlCL255kQ2KfjqeClR/ra3J0P3YD2FBHLBWAWj3WAh8Ln8ugI87akQAeawSd27uNOIR
Y8TssG3tSymvyM8z8AjAx7i74zDEf/RSFc7Uf8JyaaxfPSnzYLcl8Y5yrr7eiGueCllgzn4bpGHZ
mGfptFnFfU4iiNmf5vc6pF1ARLaovmfQP3uZjtmS/TajIihljFWXv9KI0fmbC0Ig7lEWNhZivsUW
a3H99TQ7nf9aRUpDzh5EffQ7TLAM+Qshm8fBqAznvSKYCCXb7sxDYxeW+dGVhWs0h5s0+Z+plqmW
cfB/n2qv7fDzX2hy+7/wD5U2QnDls8EiAyYPwC0mx/+v0kYMmmRTAaGYQbinZv6p0u4EJEJ3ITc9
U+ffBlv+AYEXGnT5PxBS+ndU2r96yP9HvsXmVQ8tiP8+QwwCyL/CPZa1jFBG5wnc80JPii3n+2pr
OQ3Z4kTBmSmxnhKVm9XFHfFfUYkmU6wteuA16U53+RbQ3Gs5n0mYY4aheeTF7qevdDymDtHvx2Yp
9bshA+fNNoaoSSAeqlPnVOsRP/F2vwKAQ2fppmdYMf3D6El/vDqKvtIDLTz8LWzDl8Mx6ticX4NS
TDu+wpGYQmHHAZL1Od8fOOzniXJevympFgqtjFJrb3eaYD5xASBRQcDeJcoLGqtKk7UOHV6ZPXbx
VEmQbmnr5uvKqpo0CD75hq2LcoM71S9+f9cFRXjYOgolY4kuBSHdY69pDlJiW8tzDs5BqUvYNjYL
d2zVsTVtDbwx3qHcLk45HxpRWtPuoFWb/4j6WtiJyV1nn5qZR9YrDQ4dRpXKDNuXPNPlZZxWN7+q
rbTMHtM5D32SxUGZXwani96ccc5MxUbLH10sFOx77jwBatKwDPm1l+sa3ANR53zrVzJ9OXb/pxXr
clJpkCChKa3qwY0oP3iso44/F3PA/2PvTJbjZNZufUXsoE+YAlVSqbdayxPCkm36PoGEqz8P2mdg
lXyk2PMz+eOP8LdFAUk277vWswSNt9p3flpj0nMPGMbKe92l7Uip4W3qW408qZI9E0+c+5sOo2r3
g5riKYVB6OV+1JsqfjB6Yj4Pbe7FQ05p1XW1M7/A5NZS+fBLVK40HF7JG9dRTTe5I851JGgsOQwi
SfnVLRVekbH2AsMzgMQpLsrJ1oMytXeGfNy3tez1sCzdtfq5jpNByZEUgylw8HFav6lKruzO2ioJ
13lBDzxnDj2wuahwcbSZU/IXtfVVmjkQNZjvhhMiENOfEbZkyQ7Me6bfmX25JCdUHOJH6U3Jz9JG
s4bmCr1bQISAz5EiT4u7MZkdqv0embABEBHakjrylSZM9dzj3tpmPPdcxXKtjaO4duy2rKKN7XQ9
JAIjA81POp4GSq4uwkKUHeLZs/8I26qIkdnK2FhfUc2D7aBEbTfkPO1qzRYXdAOpf3O28k/Lt6p4
WswUyFcsnkh7bR7Womz/stA9RL3kKdSHorcytIFrbvcBgsrlvnf6lEbAXIwvXtZKtvu9LX6lYhh9
SthK/w7zbXmw2saMwxZeaY3IlUBCgl8tIw7trqmKC7NGxHc5LilhBaAm6XVg+6vr86Qv6IF0Wztk
fOuMTG9dEtj5ZIpYqCbonhBofWmT33Wge1GeG7RcyU5tt54LEWnTSvV4mejFeLqco7jHwsoDcdtm
vyK9NHf2Wx+H5DJ6OrWL+CcaPMpnhVk9av3W/VnJ+WmRg9MU0rf2kIs+9srVa3pG7P6zfQZL24ry
jIPEzn3rMNmOPopvawurGtk0TSjRJ8NvsgR8a8+6r75nBOndemjWUQgqyzgFdIhGNW0mheGAPyT2
nRDqGslRfTohGIPQsBiUccwR80V/4sS2Z+/XWA3F3jIvWLU58o2bikiSm41mtwr0SRCW+/8XYrls
JOItifP/vQ6fQKd9/f13fXn77/+7DJv+f1zGF4ZR0MEmAD6csv9dhg3/P29rrW46WyXnrY/5f5dh
2/iPoB9KdxUcqO+Iv6CuMI3prjr8E6b/N6jx/7IMH4PtKCjDl8OpB8XEgad3bO2fywmh7iaWjpul
OYuVu177epeeAn6UO3PtxytboNrFJqShhRmRadKOOv3rYd38d83/GwxKHf1vp+vbbwARQ0onuGWx
UZXfWZOVm81W1aPVX0bbOG0wLV0JQ+vP28X+KvX0yJb8dimeK3drkHxKxf/oUpU2OJPua8gQmgqz
Qz0TrNINnG0/v6W3ps3fuxvwcp4O2tneWuGGdZw0XMjYmz39jQQaO7sRMtQp5vmOXDQ5ubgy0HKi
/O5yRDx1RsdVh1alHToxLq+Ogy4XMb5zHyd1t0QWwoku9FbXvy84IBin81Q7RsgSatGvbQzsJ5LC
LYVsMQES0PHBuCjuLNScHQf5Z5WZzg42b53RpzasYZd0cv4lUJTuBjUndTDlBb3Z1BOZzsSnnGW3
AjycAiNx2/O+xvu6R0qdx+E4pyLd9Xh8bfZE2pD+b4QWIEg6rXvG+8Ya1U1aJ+8HgmWWlLX0JMRI
9Eq1INnHk/YVGsw4Hm58h3yNHqQuV9+wGNsY+csJ33Uj4hWtSEKRDMapltjz+RIr+AiMngd/QtFv
aA65Sp7W5KdYo43r2WN5Z0rG1mPIMarQMYTUzhE1TwymL4bOccPHNIHIEkFhe2yRifA4avj0Jk6o
suXnrYMJqXBg50LZU5/2Xdfru7TMtfvPx+obePfvscoV6T/CKeGBgK51jhqQCqQqQsBFC8xmyh6M
bW/FpmIlx6gpu9ekwLSKrneqnoQJbyawSJt7Ie/XzXZGnjlTKGYnPTOlH1f7if2hE5a9rdFZL9vl
pxevZnrSmgUaNLpMZN7pbUsF5vNb+MczA/Wp02xDiQfb5+izHtc6l8VaM3D06gHKsDwhzRCvprQv
Mbn9+vxiH8eP4cNrxZvC+Ynj1dH40bK+LleLjEC7sOLL2F6xrIAFuK7BtX/FJqEr+W5q5NVsODlC
OZB7bWev92OVgkShuSPtJo4zerOrytbP9hMfOPpuQ1tOO89FXBD7+OKDxbGT36vT+zcqWVB6VnWL
Cwqbit7tlavl3sFIU8qOvhI3Lvp9J3QKWtqBLtH+R7pdWmmk+wvO5Er3yGajmc5GUFQZpuRsmm4a
p2WfTqM6LXcTam8tXOKBChnA+U4jT642b3BMxf41/+h+w7fkvCjHKzFiSq09a+peIwMyGZiopNtg
50uyVL8aGCTp6ZQioTz5/DW98ZyOhvWGaDBRsesb3OPoPRWe35krXtmAENe4C6mBVH3gmSpF3asm
56Fuyv57UpElEqyDdE/WyWjpIZnCv+79Jf+lygE7fDZa/Uvf+PH3AW/pDeFi7o1wJzKrnBxPA2h9
6T/2DSfEoANl8PPzm9hEVh8GACNgO45z5KYw934AyLIvJs6U+OzrJq/2zlJP5xaulCjBHxrqWJeo
KLqmdyKdTkaDjYmAQ3K/690uDrH8Iq/rksk9g+w+PlhuS+lKY9mJCEAGk/D5j90e6PEDx9pBmgKQ
S471R7+VxhXzzDax5oU1R9T8ytChWrf7/CrspI6uQh8M4xnAZpt19Zhn3GbKTWKkG8TVx4IUIKEu
DNrU9LHapt+JYq6wnyUW/4TI+ubza3/YLtE8YfPFfo15hk/ymNwy9Ms0pWWbhLJKl5fOJZPOwaCJ
IylNHppkLPGXsTyw/JaqCzVLU1mEJG784nd8nO/4BR5AfIQJoDOd7d//WsJEFzvaSG7vxvgYOSDn
3YXTdBxbMXtRJEDW+sXK/K8LukyxqJZxI37Aoyrc3JOlYweh2yYjmpnuqXRp6UEvQCQrRXX/+YP+
OJQoFTPreTCMDJ+IpPc3KBk2RFbKJJxpS0WtgXd9YDv3Pw9YrsI20EEjSEXsuARVKp+S/sxdpb1v
n8Ly6yMkOl/hOf95LwhIUESyMTCsbY7/62XNXi28xedeyM5ZUEsUnL91LvW/PzFhOg7f3XaoP2aw
VjFT9GRnBAx22hrZ3RrvHJmUX3x8/7oX4W3CTvbraF+O3ouTVLbuzUxHAp0GNRBplaezHNXt5zfz
8RsHG8R5BAUKNUL0L+8fmW6qzHErXgyRpjMoUUV0OP/pCUoG98BnvTz6uT3iTaqtL27wKJILWCQY
NY5lrO3swhzvDXj119tC0G11NMo5jHT8cR3l973stHFPS7/eNWioUbHINVzlWO9H+3Uo/Xs2QXEY
09H44qPb5sv38ynlVmjEhFEgS3xLr/l74DjKHCiXj9n2sNuf5CZi5rTslmLAor5ABr8N9ffX4rDC
SZRnjdKJjeD7J+5mSa90Or74tVb/ka/dJ742HydBYUnYdFjrbBb7bNb1M6cvMkFKJT2dymrIQd1E
A4+UGUV8XfFXbhU2iK3XzrESYWFalNHYjyuT4prhu/KtgZhZe4KUQPGwiIdgIDkTX3+vTzIcIZoT
8Jj77smg99ap7U3zVzT3j88VFCkVZxhz2yFNbIP8r1es+jadl9j0g2RiW42GxQhJth5PV8utvvgq
P86bbB8wHZouNRmmzaMTDaeFUtmGjAMNf8fvuVnkhSaTIpKm/6fpavnFnufjnRFdBEzW5OywZV5s
//7Xnfm0gax15nLLsnqYA1pVB1LmRqANhi6+mD3fIMrvxww3xXmdNRjQk/e2WP51tWoSsb3BFGlL
0bprdVGfSQ87xkoffY9LRN/PgJIeq9Izb8fB7w/g8fWowGh5+F+nC3eLk9vwlDST3ONzo4WRa7IJ
ngzEtLRPZjIPJ5nqCcZGXmyNAW209VCWurMzMlTCn1/74yPf5nXKb8zt/zizFottVNXII5dtgWSM
oic+cUTkqUaB+/NLHU++oNs8eGCswmhGHah779/uiB0a/UCOUjYfX43a1uh2m8kXQ+it2vL3W+Wg
QUGUyZ1DqINZ5GgMAaZD2dTo+K7WipxxiqXxyRJblIimRSmSVa3CsU6xpunZAX/yzI7HqkHiqEkZ
TpTknp9hKUvdIVS8boxhFFTR0haAI9NZTeIbk4Ezgr4rHYw1GBSfptJHHbD269zcJPgxNxt+1X6F
xz9+UdwXR1wgg2AWNy7d8aco3NboxgmrI4KGq2TNp/2iUu2Cum7zxTP8+KIsA3WoxeEd2iOZSe9f
FM7gNqk24482VPIUYhdIvwkb+OfD4cMBh8G+5SXgwMDnwBnh6E0tKBAR4fcwFeqpI0E8hexF2UnL
Oe458/WE0MwLdX8a7+RQE3BcTxpTAXrM4Xs1yHFGqUQvLDDdzKTJNEGkQB2WyTLs7BlHjQYVcI7a
McaBOxOVu6WBJTJFU53HX+0vP2ysuRcKDxQNdCYSLCJHO1p/ziQCmbwPZZnf43Tqf+JUwyuxZOLM
puO0a5Rj3qq2yu7jdOouwIdZX+iwP741PjCWWYQDnF44OL5/a2NViqmMrTYEFVXuM/K/mS/WryIC
/3EVtoHcIa9tu9DRR5xMWELnppah0XFmaWmNHuho6bvPx8ZbEev9V0z8OzpkoZMHsSWzvL+ZVDbk
mdd0UCuh4j5IvHlYAimK/s6ebPUskOwBpVDDbSsydUXIo3polWvNJ33rg69gY7YBkzQ2Qlgr9Pl0
AOLUEiDf6n+wufaX8RqX7h7EjA4VJJ+qH3GPAytMEZ0tga+hVAwNDucPMGsnGS1t3F7pCYYLjJNd
fJmlQJnAUYLmm2Mkw8iQlboELmF7YaYWF8XgPJXP+ZApeXAU6uEQsuj0UrXW+lo2Cj6DMdounD+8
hw/IxurIwIr4VWDphxXO3hiWmy7fFvxfII3vn2KxThx8DBAvbMXmp05U/p8xQ72SgYm6HzOroAU5
NGrnZ376ElcUUGpOGR2WtXVsv/jcj1MWYMduewjC3lhyeanHdOQUWSRx1A6kM/O2iANMiQFQKPbi
y1dX2jZ77wcPlTQK5FuyL8dMcbQZbEGMVIlWUtnzG2e8WCHuoOirHSqzQ58STY2NPYEmJux62bX0
nCBvkg5q3uhjYt5/PpI/3jbzKKGnnAYQbaPSO/oxakhjOpPkbptzXM/oXOlYMF5m38eglI1/BuGQ
xMMCVbYRsDnznPaFQcXLpirCEqRnj/Q/bPzorTZ+sfZ/HB/8Nmsr0bEPMomOP5q1KqObjQ5SGA4m
W417Y8nincq98Y/TFk15yDof4EZT6A3ukWWpnMCbPDnubCPWILD6aBk/f1j/3eEdvTomli0djNLx
FqfzfsSO1WjIJAGPgthyoIMTrw7FQ79cjb2C9pjtOEF43yxgBkCeWCyec1mjBy3gPT1X2aI/yLEx
n+zaze+qYul3yq/Lh3I01zLyYb49Gfqg7qlTxfcxjlyEZ/1iXJplajUBO2puSNmWdm/HgwbCYygW
2CeVhlm7s63cO3Nm5VySYmH9QJug/UF8XUL2MJ2x3PleTPt7AY8SYNkRSDuk/8ruGbJ5xYxl7VJv
tT0c0o1lhR4aJTtI2S/R9fCr/IUtjXcW0xxZgsWEAxQIqmC/M7Ob71Y4TvEOeg1qthkgIyoLZpXv
sz8TtVWLtP7ROcw21KWNdAZeU1LtNt1eTHsDN/Urfe+SCcxDgR3llBPdfe0skMqKxi/tSILq1UPU
I3K+wB1bZgevWpwfTjqj43PctH606WAwT0Hamc78pCy6YDLnOQvyScbtiTlBODrNO1+vAzUVvR9W
JvWCKHaE/4ACcEEuihT5dgTx8RCPCbCKlf4cffV0YUPRoP+9KlQmHy0WEUzYQE9+t+Ysf3go0C/w
haRziMIcho9brfWrrtx6B9igWg52QuQsE1XjDuRpdP25b9VQFDta67+BnJLzhBoTNmKuMYStKdHM
w+BgFyQ/HVZAYAIwzfZyalY4S/YsXhpnVd+WOfa/OWKc5523MPNTIR7HnxKpJcgBI1+TEJBf+bNy
6hbvcr6ul3VRDevJNOryioJS/T2d3fypa3GKhMnSo6doR3p24PFsk/O+q0FwBaTgeOcQnfJQCiuu
LhsMxFjAlOmOFLDjCTn2WFVXftUNSGhqi92DXjZjfzWOVrVEZVEm7HSWOEe9LaTqgtzDCRL28cCt
6qQAGTsTpaUeNRZc1gi8k/jdrI62ySLMuaIUW/QKA8sIajC2Kb5fC2sRtOgwnomTyQNBGCjEnjTv
O/hUgLdL8rtwl9Gow99mBELHrRkUZWFNe7M0zEOl/H57ePWKCNCQepQ7OtR4fUEzEdloR8+1xre7
vVYVQu3x0kgAS9pExwZH6Pemb6UAFLZOP6q47D20mKpL9yPpspczKF/zIl6xA02mTPvHEVOMFjpW
O+c7v9hU3BiDkNdapHWMO2hdOf49h/N3mBYG1Y5JuX5/Tq27fcgyQg9CYzItvkmMdd9KkXJ8Z4+2
/FawJc6LdgChIup5ui8qwKEhIgtn5OdU9bOcjDSBSykGhBYAIfk7lXYwMkc8l0k6fletZynoKWIz
GTr55ssxJLxgsfrF/agvyMKBIEmsC9KrL9De+ulJWbAXDbOcuRcFPuytUA66OUSGGtVz46QgmUQ7
LTeZsnXkQKIH39S2pYlaUy8rea6jo6Lnmo/WvlHeRvvCHQ9d2cMgO7eaciO+YN86R5chmpAjMLR2
TBBg1btB+idSK6Y1qFTZEhTqqnIEEGVNfUQboblcSkWHRJEMt3D6HisjyvJYP8FhAaogzUFUhmBd
018q6dZkV6Ne2mtuh82q9rUL06JgGC5a3L5wtkLwuuk5bspkan0kPczdYeFV5iumH1uEyN00lCk9
O5PAoDtzOZeuh315UlbINEE0ndWmtaLTCRF1P2KAbQ96KmOIxN5Utac6YM8HKU07Rddc0eIRsVVY
MB01yJOWLztMzL7Ca7VUGcIRFDiwrWxZ1N3e9nt3m/g7i95yOw6/Ml9PGlBAM3T7oXKlfqo6fKC7
DqnXrVi75XdZi6zcCymt77ZckAURCc/iASELe8WgTL/aFW5BMnzTQ4ytKqiJzIwCnA9U3wnjyFDY
603t9enLKEpvvnB8Fr1TCYl6Ch050+PB3Mt+JeeUHEf5qDdRgeRrA/lk658VlOSdItdyBvTiJJg7
sB2jgseErXknUz52d6v+Bus0LqlEOeC1p3PRD9QSKv2qwhKgieRFa8VL5WgndULHKI9VhIS9CDRX
7VpbCwjIva8zcaMk+K2JMUN/Eh7qddYBKLWLA6dGnFrFbz0D0qvbB2fSQ+I3rxvHvYohso3SLyMP
bxPmrQiP7Ri4yj8RqXuXd9UT9MvQbodz9D75XZNnV/MynTtu+ZJD/nD65nI1npvxvkgqKCOvBtYZ
MqkONn9hWLJ9KdNdBgyIlRXM/QYHyuze4KmSPrlavROk2BdwedWx9YNcWGbblsp1G+vXo1bqSJCM
dLyNa8HemxKFOqXXcE4llf/W6pjXQPzAt9CrmyQWKtK77iQTw/1IBpee8GGMFcbsuWTahfZK8+6b
DTFDajYSOlXdyb5/Yr9xP2gF9UUJGVSHGY4wXpw0y/rDTZ1dN/iXiemc8/5vLbN6cLTm1Mkm0GvS
vPXa5FvuioNTPHjJpeVUPQ4umFQVK905owxo+fwHAuUZdJ37uAIzjDzswWiTSzs1W1Cg83pirelh
UJZHd3K+Iwv4ZJ40qFO2OPS69YDE8KfRA5KRphOVU3tSzybcTRiUHGb2wrC+K828MeDLgB/RAr3R
78xMRr4f1wByHOrXWgSYoHcDbTVPZJPeWekYpLlnRdqU5EGVrrtOKxN+xo1bOYAn5yet+44uFZRH
/prL8tcQ0+BSQ31p5gp8QLHzIXx7mJLjEjN8qRkHAMbWDy/jxStwh5Y2qzMjrSM0nufzyhFtzSMQ
cL8aBhCQ7fVXBjiWHv3sLNdz4jyVfE/B6GYR9ofTZHS625lkw4mCltskfOszphgci0ZxuqjpipLA
idN1G20zp1gg+2cTRTuxE8VNCXasQa1O7ChSxXV84cO/bpAvHrBDNLtRMMV1jbodewCAsSVfi5Fc
OKjoOb1UAzk9m0lBWERTX84YFi96PRZ7FmbvKWXogI6fnUtkFKfeMuDxV9ap1/YXxUSTWXgX3QaT
kw2Ym9LSrty8WFmwLdqomTpFSStP0qH4xbE3DYHbQI2s7mfPeBZ9qsJh+DlNLgyUoW2FfpgTeJt0
OsAYwJNq4ouictSjW1vaDxN1yK/KLBNIUQZUBxSnpptg3chRB5RG4n8jOAwogMNRkT0kGyw/ksPS
3RJD1PkIblMT0oy+QM9McSAMIVGtxEKm2F6tsMBi9z1fKxSQSwq3Opri1h/CniTjKwFHwtgtHcWz
ErSNEQ2bTyusMTj/9ufYRXqcNzN+Lig5JzJPbBoWrUaiymBk17HvZDZ0HUyqMIKEJsLR2yRI0JSK
F3in5ouuNx32XZKt7J1XTZAikcKAK21aY0avXKegumbTAmlTs8k6W6B4gY9Ze2lsRKWZOdIrGivg
ro2fuI/qb52Zqlvbnad8XyQphX9Z5/0c4lCMY2Qh66Y07j3vF7LP9Ie0JzCKymq6b2Li44q6svCI
LPCKmelLak44IxL1gom60JmsVQfxzCKiN0IszbaxSGUPukGsgISbuGi6cChLSiB233VVqFhcbr28
IcsK2Eeoa1swZ5HNRlAXltZGYwe6IgDb5kClthXbEEcZ/WsL9If/pPLcW9/pamIMbMDUALYbJst2
aYqS2nNrLHtIUACjK8Tgf5YYbS2fWj/hSuzKyUbG4wMfs2bLyVlG5k0tbMJOZc4t8wny8IocbDEm
6xYYhd5cdUywRaizRxM72lLkNOR9BpgUbza8Um10/oBr4PU13Zg82ZPnQCYUZfpi+JrR7txC9o+a
NKaLZhmSTZ0wwpuARdFx2+ugy2Awh/xSeBVLu5tLrQ+KRKwpKPgEcgLQoKQLW9FVjB2/HQAULn63
y5SBRShHEBWhu4gfBYSrF0fLTHIYnNr4acapz/876u21TVn8kkhxozpU01qxLbNKxEFZtzX20nrE
a85mc0oANFbkkHsgJ0dGaIcugQKufkEtREKVxFjeh4nrZ7egNKtzyFfNkyja6Up3t7EL2pKnTB9S
26rJ8+zhUtOhwXqmtonkVlpTTlOzOydTyPzB5G36YYxnmrM4xihk0c7oQ1ssvbgOurhNDjnR099x
dlpTpOW4FUMPBAxTkWmNL7qdNDd6n1t82DaWRtfMq8e5KIHi5uXW3UVr46DAiDfXZJnU3vccgBP6
ksWraoJzWywLFqBDdkh6dZ5hZtRDi0KWETl5nH3TEhTReIsW+raZO+bXmOT9NVjzxbXw9PfTVW9V
8APnvp5fOGcQJOtZq5T7diqaS0N0KT6BSktfWv4H390CzTBrsGeCsKPVTim+ajz2EIMG3pSnLW+M
uKx/rn5Js2+Ci/uzcePmEhnSaAC60KinaWy8XzU2zt8yo1o5GYjN0l/hVC85L3kb/HjMWkI3cjPl
ic4cxfBXjIYIelsvrb3WNL0MfKQ1w65dYbdhHEO+eGPZbd9GYl7HV4ozuoy8yvLv3GSub/iz03Np
NBzliQFa7lL8Exy0OUjCQR86+cfo6vi2a/LhWfaugadi2OYm/OOCQxAOStTbHEOny3wmf6Tv6xS6
D+a6dtc3NjtaN8apF/h+RtljWYaljWbAYIo4olVCUfaN7MlI0vIp9pG/BjaAP6a8tujpY7nVNa4U
GKug3dlQam3SdkFNqUAEbbXCxrNkNV9kvZYWuwmuiBNOkiN7aCWK72ViG3AAjOBUHCWA2gU06fVf
s9AzmO2O3j81rd1Iam6l0EPXHdOztYhrG//ALL2IhBR+TqIpZURIz92TSjjnxKFTP+knsEAzOt5z
nVMq/Q3Huyx1/JV8uMb4SgwZVsIaWUsZMASH80HXMAGWI0g+hnzOB95bjcZk3ufq1asX5n6vnmN2
toUaH9nRasPOIOJ1CZLVUawqACVulqVO7hPdHR6aAUcfks1qtndULBgTXS5ZuH1FvSOSGijGPXZs
G6I1GL4DY67A0Aq0yAn6uQDn0jhOaiDq9/QzQ6IMjdQgjDmEDeMN0bz6yU2Ky3IIzRyoejDJYvGD
Ac4QWR5+MwFitzV5juwBbnVZcRjBYTiJS93OtWRnGJ147mq3BgTqevrPhfnM3E9trz+Pbr/+xgrb
vsRJbA+HVXXiUs5uijEFV++3Jc1886QE4ninsZPownLDSoVxD7gzykHgAE6b863CZen5b6MccenU
gECXaB6oPgUWup+XkomLiC/QRllkE4mURUMykusCbFyeWOWEtWQe1nHYee64LjvKqG0PwNMFQNtA
ZPxGOcDWzyBVsJlFTgz/uSOqOCoGO7mW1LybnafHbG7SZLK0XUPJ32FcsX5FzZgkN07fMhjcgZoo
zIbMAqq0rLg2R21dge32Rvm9gjDyy9BZZFifRpM9s4Xxj3w8qMzmmq0n9uo2P3LcDaRjqKkKl1Jb
u9OxWopX6o8uPIRCXjWDy5gq2BO7FBr7+ac3F93llAB+wx7ovekBbK36Qjn+oZlC+BjTPMwcWnv0
IY4abWa+Gk2cZ0Xok8N0rqpZXXI4/kIb8a+LWMKEeEazQtB9fV9SNUB+ghTidMrRM9v1GFCDomrS
L3rYH2TJNl8AEV1Q0xCW0QQ76jWYmpX2lHpgfGBAulxIVGUlGOynWlGJMtPSOCcKyLq2asra1Nrr
nVZW9yYYqnBhd3zWIRMjRmDgqGezqfq8rvyhd/r224itQ58NXe24qqxqkDEV2+Fw2cpXZt2n0B3j
W6zy6ovGlXEs/dkeA45A7BIevgnMhu+fNgqJHBRC0jJ9kAsULEMvAL7b7FyI7EE8AjjX2TZ4Te7K
vSssP5RjkTyvhqcDYzM9J5gEXO4hsZYdpPz6zJM69a6cokPTm/HD5w/mTQ70rt7Oz+VYi5LcQlZO
E/b9z1X0wkuDNJ1QAzt3mpEUEhD3MOxVP5gHUOz9Pi21LMqZcM5cfvyOzcR4lunxk18lPlxvTd5S
oko42Fj6pTckpgVu004R7HseNi+j+0JU9I/RjKqc0eOiYaRPsL3qv0Qb7AprDQ4//GNQ4r+HuvRf
0taQ//tVoEhiF8VBaiJgPhrMutVXpIBja5Qyzi4o7MoIi8K0//zpf+yA08an3LYZV+iKufo2mP66
GQ4ePgkK+MW8AnNk65n+Hj1x/wsajEkHJIUwq2oRrn3KpNo27iUgS46VlQmZPkArq+1dhbe+UEZz
suiQF8I11tZzin7pWVmK4WRQnnNnu8u8S9i8Rp///I9fFb+ebDekHBux8HioZzA6IeaBnZ8z9g68
L41yJerAAQ7qFx/wsQ5p+6o4/ME21xE94d99/6CgChiznHF5tGsj9g2RVWHib5w5031tRv2rWNJ/
NMZsW0djhbMItajvHI2yUdc4zBuqCV0nnq5yFuddY9sdBnWnPyDNcfYdyW63szCho2YCVoaY+hN6
1NXN58/4HzeOPAJHiSBfG73+0fepG0ulBLVq4NOj/K3lQ4y5BUigS42NsnvtfiH9+PhO3xhiNAQ3
K5N1rE5WRFqm/Uae88e+vnaBDHyv3ElczODHv1iX/nUpVottat5e7bHKxAOoSwochWnK2A0GWlOX
YRFTBw/IF/O/+NQ+ThscaHmMOuRPV3Bz7wcQpyRlWSxM2GAwS4EosiPiG9IvrvKv6RRnGyOUJcBH
Nnc0bzTFnHugFlHOKBljlfWd+MlDZhbvzKkmzQxwljGGSP7VcGOsI2QUw0EYEpR0YctIFEpjD9hO
ZKCs1MoBb1UutBPPvZ+GfNDY+1cruUu4ax7XSSd25PPB9o83gu1rw5zy7pFSHj0krc0ICpzSFukD
gTQmaQVXWW3UF7Exuo+fX+rjuObPe+jd2DHgDTCPNiUdRHZj8Yg9audigvdSrAfNqNpDZ9GPLKw2
/2Ku+tf1ONCjcMNN4bsbvfXvmTaHMQe916hCTLbOyQy3jagAt9/BX/OusxXT0Bcz1taofr+wOiwb
dNfZdCEMso9mkEkaszAG1qkSbTanADO+y02vuxS9IU6KoaCsNibybjE8QJ1VXZRf9fY/CuFchDro
+pxtP+JjUHx/yzYncGKs/IrYlbr6leaGT5xO7VMa7jTHjhLybjVksKo3oSkX+q/eT+zhomrhUQYW
nyHAe5IBl12ltd6Ta+Q1SYJxP1D0rAQtEU9vYo1z40ICbJrbtAjivkxfRZaiExiy2m53jWcP7oF2
p+4FztIVzxabCUFIVrGoS5LUKFPTrSeGQBDgpUIRk+IWCD/XRTQWLTGfRafkZSohA+6mYhZ3xrgi
4EIFRzicRQ6mfs4r3w6oKJacQJo6NULEDsnjOPrmn3WOKajnqf00ZF22oYXy4c8Akv+l4iLjKbIQ
pSLiZbwurPrK/Y1z0wDVR7BbF0GjLfwn0KjNBtKTjgAu1Tgkb9Zj3NEan7Nnadbw0WxX3iQcCvWI
VV4+pqOkKLuQR4hUmJKfuW8GxGEXq0VcNz0bG98SGy4DTFntSB9jvl1+77MCGWrTOyKntsWR+3Sm
uqxh10tHLczWSR6G1vN/2URU3SYLErBda9Trs8rR+wcg5Wpjry8zBVFTDNB1oQyQkhhzmgwWj9Y3
iZ5t90Rq9fxg2s2k0QgGZRB000ZDEUgZYOSglEmCXhFJS27DUPI66sy4sknCindLvWLcRjIOB2wa
0/quoB5G3Y8i5QV3l//J2ok6oFwqwsiH0c7+aFD2Dgjryf6RZD3dQxJaDcJkvOQ8m8ohKNqedmof
2zRcpN/htB9rUb4Yg1hDIhem+8+nm4/TP9nVLKAG3z94S/Poa+wIZ/arLMXQ46hhR2vf3Lkz3rHP
r/I2vb//6Nkrso1DJMWFwGu+/+QSfwJihoY2rJaujwbNLX4uPJ8+qGgsHjiOZztiD+AtayRl1l3W
RxPCXxSWLZE7RS/Oc29Ql5KtVtjSSAWKAQX9Agvcxqf320hWPXkoo9FGGzAgqibKJZ/fwj/mSU5x
TFlsfDyDJfP9HbQxuXF8ZWRnZbVzZc1Q+/4PZ+ex5LaWbNEvQgS8mcKQxfIqq6oJQlJJ8N7j69+C
enIJMojQ647WHdwOHQI4Jk/mzrVzuaqvAwUwWqAwdS6Pd9KvQFMO/VaMyExlWGl1EAwB7ncmuAZH
coWn+Ur7nu6yvX81/0mvh5aS7cYnOnNCMx4TgO4ck31nbexcxHnfyV1eOu7n4en30+Gwtz3narDd
b4O9EeCcTrrjoVbHKdWzTKx7hhqb9xGPBDKBW09z5nMdPc3q7U0Bu6i4PM3N7mXHo+z3+z/PN982
HuTMvF6eBG0rzfwmp9pKlVUMYoDglmEqr3kdbzH1eOyvtBvgDw5yEqdxxz1qkwOF/sCdH4Wd9XF5
lpwGJoxNfzl3MX7CSc8cqZma5u4SYTaJSHuExnlgLZW7Gp+wjWc9/Wj/GwJuLgHcSeN76XeKUINO
pn9GDt4bxNgE/da/NjoQjIr8j+s8du0mF/DjZSYDnFHMqY6IE6P0pQKI+zRhW+1VCf5Hl9/dqTSZ
sQAVMd9p4CCjsLpkzvowqpNWRQ7C1O56RC3j1D3ljAoJSkrpSQw+YaYNbkwnyC6Gc9UBayv1u8s/
49wnpDVeZeURf6t/8yb/uepSvqNmwIck4S7BFAMhf8DK8c2qQ3HjCnPuC1IOYJaQVAPGv5qsNI3F
hY4jtxML0XBApjwfcC9Utjau5ea12usl5iR5CIuk0om2FqGPKfcGjBTOwh53iTlQF3GJhQvjhCmV
VwiW9FK0SSBxu8/Ej6gUzecsK8PnMFDlW+o94FuJKxqUSukiTNGoq7WgZgdrFxSQfTd+8JnXgtMB
mm22PZLQa2wAKKAJut+0pAEb8spLfyeItGrj5Z97KyhTDWBD7BUkaI4ndidajTRRVqJM32e3vp4b
30KlbzwoE/FrzfxUkDqMzcbkOvdsOj0LnFnkUQh7j0c1KwPDR4UUpxZ22sGqjNLFfSnbeLZzK2lJ
1lh0ktK9oq/PjkhKKdApAVCoXI1hT4PhHZ1ArWLuZHClLNIRZYhZArYydJUVMxpjM077G6ucxGZj
WZ9ZTzJNxGiVLPjq5I+OH1mIkkb6q2XmsowVmkwSGYnqtDflOnT/eemSHKSVkLiSpObfZMl/lq6C
yHSUQily5AZD4rxGcYgy6oZq378rt+k6AVOhkeWhO1OTVgEULbq9RrzPXqXMXNbnHmEWbdLlA+5K
xPK9GhxkqEbfknrWD+jMqTMKuXV/+Xn/Xj5XS3tJ/HEJZq8iH7L6FaU+orgxuX+M7QJwnJDU3mnF
pCIf95vSxT34D7BK7NeDRNwL8hB9Y2mpX6MJHxTVicQfFXZjGHy5bCnqoZ7p/ZSQnlR7v4fpZKMJ
GeFcGZSW4zSNvF5c9H1ZFb+Nk5RvzJQzS1KB5k5LLSx2XuzqaXypoicYTipBvzK9Uecwn6lZ9rZC
+tuTxMF6BYAQbrzDM9OTrmQJr1WTA+6kAzaFBQnlkUMH8Aa6jU6Kb5uuQkhnhuLGTZdL9elWTBGF
0oMJe4RTdXWaUnpOYEXGgj1W6GtsTeqFwQ5D7jN9nCI3E/uCinqjiojbEH0nL1EyW54Y4Eac4/+I
QADLZasTbvEqiQjeo0z03Vya45dZX1SJWpui6uwWVa9XxUPa7Gn7lVRH9AtFuw6wRvghJ4X0o9Rn
5WdBlw7WZO0k3/eo3AVujJpOq7FPxZFmMoC9qLrgdtq4QWavE3RMwpqyUHSbfmLhsQ2lAQfJzkrv
6WfVvwtJbtwUSQned/bF8T6pZvT6vVlJ98jDg9ZVexnbdKOtyt8d0PgCpxC5QGA9GU29+D0uYOIu
1l+6VpPe+2AEaIlcvFr6YsvpSTDM3N/hDiZ3rpFVwnU7lJQkqRjE15YVTtzWKfg+pWKgqzYd+4qP
gmcAM0v+U9AeigSIiBeorZzYQHgRmtC5c011DhlmFUzVXUhOqXJR4pS+O01mw2oyh8Gi8V/kVy+J
F8B1hFwGJpgZ2j4rQznlcOwi3dPx5SLxKQcwBEVU3z5IECN6wHcLcnAzLTZSVjNM952ON/BuEnrE
6SnmeyALcaF7wzInwOm+VOsfepFBzajZumPPSGkSs3W8QbEHy8dZhpyv1bcIpkwBd+RaxIXGz9sS
o91WjnYCHGkIoSheafRVS1wgzbGd2/1cBwgLEbfPhStRLbgerMwHDlua/Sv8FcRWAnWyyh3GuDyk
mDtnt9nYg6jKqAvbCZnVL3IE8+xUjRilbtLq4V3fwTj2UPN3d2llTfK+QZqFBG4UEUUjSTV/h2Ra
+LY82q0BKrv01LSzmKtj0mgIF/se0eRYgd8dB6FAyqDiFuBNYmJ+kSkak+sa21zZ0VJkOFpXToKL
lnzUPFMY5o9yDLrRacV+wOaXshDiAexwdTvM8Zu15RG9JiIDkyzGoFnBg9hOCpMY88+cxsgaoH0p
U8X0ClFPf7GjkGGriiQX7HlYXjWeRH27F6KgxUAnwZgQOt0wVl5XNlV1BZEZgqFK/S92qDJX8y7T
B7UkKVD0+tVMVxbpmkYqFWZ+iHidiQiKeAoL5WbuBbV1KzGZPuuFbHitySVQS9C7qeF1f2tD+BiX
AO4UCx8docpVkkx1it9KhXkLjnb9WOs0hEpFeQ9IEc2kha46vkoyf0DeUgqG7CZ1ZOSHucQ9xQtY
vpMX1+bwHBhFoF5xSqmGHeH2fVugqX/vObB+4C4GziPhkESIlVmYLCIILSUPt7pOebA6uLg0+coB
zRNR8BW1Yv4yFNhxukYjaSCZm4GNshY7Jkusk+bxgNYCSzRr3/+pTlP71hiJbCJZGYzfGA7Qbmr2
TTJ4OdrU20GKCvGjNym92pJIaY+OAt/6QMjoo+jp40cNgc2roIzyU5gN3LjFIdEWNWmeO4IJBBEI
Sytdxx0+3l4i6sHXRDP9K7qI4u3yWXsmciNUpz2Kfl3y5vrqcoK5b6hlMzc7VPqmkxI+3WeCmHxd
HkU5HYa/m44i0oHchmg/O46WdDOgoxxGsQPux5vd1i2d9A5Gs5u7ipvvqjvrXtoLT8nVeBXuAAPt
rH2xSz3JA6Lp0WBi53fTlemhYdg4J8+UzY9/2fLL/xNc1aXR1YHEL0tsw07d3yDRvN9oWeznZBe5
NPRsRANnSlvHA64Oy4KCwxAtA2b2zyf78OF4375dftunZ//xCKuAI5oCNIMjIwhGa8vVbQDYqop3
lwc590Up5Sj6Av7jPFg9htQqLbUiTuuSEqRnVD0bimJtdcideRTuSsTZZKgsqp2rR4kbZHIhTCAn
wUICdxBN3OnxmD02ZVG4lx/otGBgEL0sFW34+xZh0/FESLQcXf1fRLu8WNoENXntsteLn4M/69dZ
P9JMAhyheamEOhiutDgQtqbGcmc4jnvpAaRHk+uNBqvr7yr6z1xEZ0idrBlSp+/rWHyiGzHDZqyT
8O/lau/T8iME4eOA0ORDCBX9Wuhpwd9balB5Jb1aXC3xJNhaIGc+NNVBA8wzvIulm/P4vRSh2dUj
SDn0VI36OqExQWbFO8RQGbtdujRU9dfQpaWCIqwnTNMDKbVsORoQcnWikv3QQnH6ruqRMuFFG+Y/
Ln+2M2UW2JdLQhFAzpJ1WO1g9CdPhoSdKjQXLc5vqXmgzWwaie6xfEInjYI2AoTrm75R29XUtF/a
6JuLM6qgtYi1m+RHlZnRY98386L9lqeckLEt6ROX5nmfYluBUYGs0bRmVJVQ7QUrTA666ZuVHZYV
LSVVV5XNxmw8AXdRJUW/QiVQI0+q04J9/NrzeQ46eiVpW00SyvmYbih3ud/0X/VUD4+E1aXv9JmM
2Z2qTOWvHAOmCLJgqT4L4ai3KLyU0VMGyxQOmpRgm62TUcbMGh6gk9MgoXqXv8OZyzlsZEIq8sgo
qbBLO/7BZM6qbrSo8KWLagac3/xsKjhUYAaUYJvQTUhqRenXnMzRZ8hVeUeHkZxt7ErnfsUC3gFZ
DjSTA2eViehK8DsB/BhSBIMl3BC8I3ca+jl6wyIF9ndipdPn2GJKiDvfPA5eRg7mRzPnyc+N97HM
u9ViRoNEDy0XTg6+NUulT+H5JRT8HA0X5zta7Apbho96E8jqeB0rpXGQzEr0kjyaHrE/HV+ZEHTm
SInwYOS+7w5kQDzKt9MVN6lkZ0mY3lHUVu9aKvUbs23ZRte/FR4h2iw2WhgKqzUuAgMjZ8YaQhEQ
7LrKz0DuCMoOBADuIFPdbLycM3sKZutQDECuLDS01VfquyE2Mn8Eg05Z6B7BbnlVtdN4tfEJFq3X
6rEsY0m5QSFBnLkucs9VkFkxhiNOFOFR5YAzBk0gBRqGOxVU7QClY6PntqG39JGlYp9P8LKj9iOY
RX1jGz19w/i9MR3QGIKIoNpyvDpmIx0nyyQv13ZW9z2SCtNr0nZ602ZNuUakGb1efvYz0iY2bERl
ErkHmsDWUE6ryyklKpTC8trE3J6rLdXJNhHEP7E5zBDQa0v/pStlLnNxbOtHjZaFP3qS1XR06R1V
YkMp1DuAD0NNYRjTHjoeRJ+dtViarxDuVD+CtA6+wRo3ftaDLoJBp8t3M3t+GgHwHGBQFsAa3Jr1
gq78ulDqBYVt9JbwG3e44Z1jWvpWxeQIsBJR7wg6K7oc1N5tYy0++KYxuEpKf6stTEL2OEvpdAWk
idTQ7Bsbic8z+w1HDxkzPisTGdrW8XedYrzngpDCZpMUyFMVPxT6uwkfp5YTx1D+RJPQPDXdELzV
pCMRwNeCfGdNdTFuBA9n3pNM8nVR5UEwIog5/iGNLDbxOMmktEdLu2rptqIJq1VvyLxvqTnPnE0o
81DNwkFGnHWizpKVaKL5BDxjM8f6ThzN9jqf9fRZA0f/LAGV6WyWf7DnNOjsxJSah1TRgpsGt+wr
I6/7A3rc/D6xWstOoqo4CEI8X0ncu5KNnPvpHkwCjJw05ReRIGFdD26BveOzomF0rwzihzI2LX2E
YntT4CpwazRCSFNtXx5QrKrXl9ff2XekLqoPk9iA6s8qLOlEX6lnpUBgY9T9xEYOGWeXoPekB25M
CyrIZjQ+tGIQ3fjx3FJ/NyrrJxarw6sl9o3o9aipTbrZ8uY2j8I8d+cmM3Q77SfEF3pQS8rGIXC6
KSNvM0i7UgjSANmttiij6ec5ZKd0lMRMb8liBK4u1dP/45OYWFJirrxAFdaVN6viit5hoOeYQdE/
J9gJQoKU9K+RqOWxbaqRy7Df4NdGOL4B6DmDAjE5iXXqXMwFNon1LRTBO+5sZuL4VImuNEBAN40e
905LH9YfpIWxN1qFP+5oR8aTykIMZ8e+Ur3SwqDvo6zxv1XJXG/lh8/9LOruisp0sVjB65tHIFs1
1bkidUqpjVU3o/3nuZjJrxiJpSDdluOfaq3R9JPJbGJ1Lr10iZiMHngm4+BXmIrgfdtsaePPbCjk
/8FBwvVDmLyO+4URbWUS0qczx938nJF/8cgTaofEpM52ebGcGYpLJNUNSDnA1ddFK32SFNAsfoOD
LRCKGmSDK0dRclcM+pbewVg25OOYYJHY6cCilg0BifHxPhn6XeNXodo6Y5mq0wNtgplnUUqMD6EU
lPd0g3cwMMOSxi2haNF81LpPA2ljKTgG1uRnimzGQQ0BoYQnSxc+KmYRIK8y+JeuaghL9188V9eG
EU/vs4wphW0R62j05WSicW/2raLvWqQpn+hZpXcoK817SnvmmyRIv2SrFN9ouRM/a+xkqPClu7mv
kt6brT4CXpLPwEJ8fK9sYWjqYF/ERiPu/KhVvjVWI2rIuUS0RG3Fo9utEtF6RP8RmBUhRa3tCGVP
Za4XsrC3x9Lyf0sDDZL7JLVGaRei0elsIPuwboo8w+sjGEBukFdLAyprRqL9tpC/vkV+LVf0NQXj
z0Hn7dnxMLYjmtF+ftemEQoCTl99bhcYaBAuQOVA6jco459UZjvZq0haJhpL9fRFCXR96xZ/Wmyh
SgZ3aMGYLvvLKmFAtzvtWSrJUF6nf+DurLpqbQ27MtHkK7glAS2NY7Oxp/0ti60mFRd3CjwLtW0p
TR5PqmQYu7mpCUOsiW46DfnXrUaX/OMcizp52dHQ3YZGTkR4Qn81UNtyqWV2+1TJ5G+1aM07RGPq
IaBHi+ucWFm3OfjUjQj0r1R59SMXpwYKw4sGgNBw9SPLQZSjcNHaaXEhueT6+tw1meq/u6EsuRtX
qtZ64SgqTxOtMC+TWUQyAk1LAE0ijlptQ98ZIfqxCiy7sCpajVVrXqLBBpN1u8OlgECMVr07Repj
A8V8LQiupIGygCdtElPSmR+NGDR1kXVFc1rwZMRJ/kUP6BQ5ZmQpX9HMXQ0rlCR+qCfd/9W0edft
AkufHiC4VNechKHKPUoRfrct/Sxbp/ay+lfvaElRLqS/JWxYh3OK5mdCR6nBMcAVeIaINR7pWpxs
EHZ8RoHR36MWNpFkUphRCN0fCmLM27THzmzGQdZJpILyyeXd8cyUprqG/HxhRKEMXoWYCBoD09er
xsGht3MroHtfpIEkt84CHzNYqaeqFW7pdU+2ZAPpBuIKMj+ottX17u83Eb0ocEicOhWyg2/EzTV9
ekQzpbEVuZ6GSoxlyjD7RFQLpDpWE5MTlrKKJlGsz+FIeT4Oul8ULnBK9sP4U1A74kl8la0HaqzD
M6pZfCZIV2t3oTxLX7Us/dHrDgLhpMwvWmVMv4FHtt/i2pzfL3+Jv2K4o+mBrgIhlKawC0rEdut7
smS0RlNWpaMI2Ajs56CtBlwt8NrYqVI1RXdSTEOJW0plDtGgnv0B4ME4UOY0u5BUKSjH2SnI8E92
F0dd8YBNr7JxJfmLOlz/SKr31O8tnWTMuqklZ2Hw9RSanic1+TGSrvozaRn6XCuT/XdDm4HyGqM+
/QrKOH7rZxHgEa3cBDs56nnVCSTa9pzUSCsksdKQBQexL+mAGDrAiQc4lETy1t8rZEs3yJ7ng10S
qCWqYQgzSe/CQTJLT1ZTCkimgHpxbynFrG6Eq6eJdANXHHK1C2KOHt91U5lqtLkxJMhomj5TD30s
UXdRKnVnhkZPviU1XYCAvdeRKMIPitwlfrsZ/XcUmzemxUlMsfyShaaJ9Qix5bqJq+UQVVL6Xhkm
+zAphtqy1uxDWbgOokDay/24Q6tyMCZ4mNWcUVZLt3auv7v36qvzG3TURZqq8s/V/c9n+ywaY/kN
cjPc43sXLGBkWf/QA9X07SbIJAf5CEGEIVJwCkDEDKKEQwqqh8dFXuJiXzkfhtw3rpogFO8slTqk
34nhbT1oHSZUfgVUZxz3aaVgduKT2qOgJtLGn6Qehs31jtWNJVlV01TftNXOzOEhFGILrrww5Ruz
rtu3yy/+dJOSkUSCLuLSi8RfXN1Y4hhAZWNpBDaN5b/M4th7bdEZO9iy1dO/D8WLXfoKESWikDk+
PCHZJHUb0U3XqQMF51Qfd2VLHzgS9mIjbfVXLXX8KbmAIX9kCWOEwNc8Hqs1hCmoqpizNJ/h4lbD
RMxGC0tKHsKVkhAabGHl5NvBLdk99xyXBu4Rcx7SOoO0AMOEcbJFoxJjDm79UyzT7jAXKS3kQ1G9
ywpa/8jkc5qBpD5mYSY8kPyWHgPLwHsljsorteqD3ZhkXQqKIRcPij5Vhxw3EbzVi3JLP3KSpqPw
AjlV4dWiRqbwcfy80lROBiT/zEmMSf8thnmau9CXhMfER0+y46zuhT2uihiQhSTRoisuyGArA+rD
IKTGIPgiMKlUh3cqXY1tF4S2lGsalqmDKl6VkkmXQTUYIaakZaq9yW2p/Lo8O06OaJ4APyDOMJYf
GZHVEU1IWM/hnAD2ifvoXur88aHs8Je0ZjlBa2mRJJmjrW3n7KDkTlkAS3/JGkiMD0cbqRgroSsd
2keucTk4QSBisP/073Myzi9qa5Yb8txTvTiPSpyL5I0eKzCiq7xGVMA9JM9H06GSFFfYH0hXZU1M
b6NYsa79RC2cmT+4YAhwCKeFZzOIIYCLTqppXoiFrZT/SdqCH8TsIKGE6J8gabUJKCoAyiGF76lF
jFVR6t8votGNRXkmSJEBvi+PzUlz6i2lBVGZWyoUjhGw/zNI0Sy2RT82dTem3nU9hQOShWxspn4X
FnMIh7YPB9Q7XTW+ElA0uQfvpgs9oSsRyMyBOfk4E0vAULmNoqgIw5KEy+Vpee5jLZ0EukUzhM7v
X81Lcg0JHpvQb4upNm+bKAteJ7lKHZo5w0NrNZrrJ5l6XwBWe5xURJNwZMZbve6bHaip6ePyzzmz
XZP2Ie1PkvKv/dHxOu/maBgAuWWOFHXxhx5ngMED3f8UA4uQ6vJYp4lZMlichnwp6mdUAZZI/z+1
1AmUAGuDTSWw8DUMI/2a3rod2eoBZkWTkxuOPpiWoJ1MCBJZut8Yf9m0Vpu4rCOVV9nWFh++1atX
0gR5KPAZp5ri7DnWqtBTodAg/eZULOd4eJ8obj/gANN5UlOq+znKayBZmfzSDNq0ERSeWSTcHVBg
8AfLZJ1hEeq+knIlzLmgoMoJsO2+0qCrby2S5aWuH3rJ30hEIIhI1whsQ51DeTGwdmKuvBgemc2T
PMn1d2xxKT5KQpsZO7EVwLuQOjCgG4pNaDdKkvJ/UznMklwMYhLKWVp5l7/HmRfAuY3pjkmNmBh+
9TnCzhTR0fI5Ao3kYgt89UZPKu1weZQzM5wxeL8ACFAHr7uF6c/BjDfCxGcyIT9hoo0VXhojxgaK
sLG2zz0Qoh1uZiq+AaiDj+e3WVhUiC22PXwSrBtu4MhaTZrrni8/0blhTDoxLFIbNFOu3xv+E1Db
WvqRihmdLLbE1g1kmi2vrTPvjeQniXImzSKVXd2rirCQzTYixRlLQQ4BTmw8RVCzConuLG0shVPF
D3pCbvicFQyE0GMVKdcawJ+Q+jlqp4HrgQBtNaul/CHPwJimhQQZcFZm18wL405W8FJMilxw/EC1
HqgoCm4n9oTDtdV+GxF+bWUgzrwKFO78QKrYlO7Wx5lUolmgTwsLW2xkOpualfhbngP956LQMO8m
n5jxENO6fF/Gilp4bZr3T/xN1DcNJpwPwEnMGts0RsgpisyJZdcIkLe0KmfmBY3KiyId7cUCFT+e
fkUQkTNEduiQs6gPnUwv/qxsHe2nmXEKTORo2b9VUvb8Vcej4OViIRHtamy6atD+/QgYt5w7V8Yh
EFVtFLkGKK/7uGjC+wJWburCOA8/QOW+z5KguDo57K09bllYqz0Oc0llARNgga6vDX7yvqhRs6pw
kwpj+Faq7YKgq5I/MJznnTpM3RUiIk+Is9+YI/SeOlrlfiAttLGhnTbS0XvA7XeZJWhHT675YusL
aEJF0osDnZ0Uk/5YQ1XswVWlHuWt+LEmO/yUB3MLlRc2adxPE5r44Ssx5W/yAKPHrHv1Ty1WMEbQ
xnh6VcyHsQ1BpZSGsXEeLl/q+K3R9o2CiDQ//2WJH39JULeWhl043GQBGWzbFOYdPFXrJlVGfJDo
LdsL6WBuFHzODAp4n5VO2wQeK+pqks5l3jdaB3mp8Wc2fTBYd9B42n01FpNT+ULuFlQIncs75mky
2CARIFJF49yn+3vdadWHeiKrXVM5Y501HyGT6LlAJPfdLAf1HtojWDQIcNYPXQ8BzJJtkSUn1wBf
0Z3sp2962IY/Gwgv96gI5EVzZkwfnZzr7xu/88zbWdQpqG7Q6xAkLf/+PxFShQyiirWyctQe7TMb
PbZ+qaTO3025DjCB1+XsZ6nG06MkBOP7BIhuaT1XM9P1y1bzIqT68lVRZFns1USv17is41+f+Bl8
o3gE7Hz59y4Xi9UMYraj6CF0xEFs/XONYqrKIefnRqlSu7FIQ3RKO9cOL3Lldcgb5dNoI2jSIUq0
yyOfbsnKYhwgoeQhShCN1YtKaSFbmiKXmoI4EEIG4X3QkuXoUNVunOrnhgLlshTCuAjTrHf8TaB7
kxdUyOL0tLl7gBQtuzTj3p7g22481ZnPzyEDYoUodVGKrGoWuLDj0SBSszAK8KCI1wvz56zIwbVg
iRMkYEjYaMGVWtxyxTjzjCyLpQOOwIUc6up1gvRKAR6KgFukuvKCprfcXM0T28JifSMeOxUHGojA
EKMgo0PYSah0/D7NPEbhA7zbwQg1N50SRfbvvMbcefE8hXCbjAoXaJn+RAsjdV8bPIO9ab4qU/zX
bUEAhGkT0WE7S0eRAN82o0qpZ2YYOFDxavkQYG0IbjvoKs8K5Mp3Bfipn6Ue57XdI623cEkg+t7Y
Y858O0rFS9/24rXGfDl+rLKyUFFkfukkoxa+EZF2N0sD6q2GGeET6hLRzeY4/nZ5GZwe+YRLaH25
9HOnQSt7PKgZkNnDrwWES1X4Xkk20lbiQfz38IxhqAggKaYJDOTQ8TCj1A201ll0bUeTTAvDpH/T
x5nudJpVqEZSpD0A16TLUC2r61LUKiZsjJXwkgSGKAmiiNDKnqLG30uDTAr68ltYlsXxNqQiqSJR
hexl4RmsVqiZqlxfSpHWHvwNPvU0pCEBNJE76XBd7TbVw/3lAc/Eq7TRigtBjjsRX3yV4BBw4Jhw
OagdOTTFHjK0brl4OmgWyB5ptpw4HGgwCHGXFW01UIxdJ3XVDEuvSlMIo74R2HmTGp+hmCUPkd90
ACu7dCMVeyZUY5otQnAwDwtHYPVe2PaDvhWwVc2KSvGgzOk7WURbEUMc+SRaDmNaa2sTy2e1utbS
cdjVDRaMQOaDJ4Su+g2l6S0R3CkMjnoZX4qvRKTH9Xe11WRCLsEflgH3YO5T0j9pGr+SMow/Qq2c
fxcJBeGdRYrG95KSJhSvL7rumcRVVux838RBIaWUAj0CbuW7ULfKF5L3RnXNZpZEZ5zREksUIH5t
fPDTCJO4krwB8wy/NqQKxytgqBC5ibUoAEzpcRvpm5Qi06SNB7maEg+5r0pbYzjupFof7ivLaDW3
F0vlCySyvrv8W0736mXfRE/2N0KgQHf8U0qQvMTgwCiboPxBk690Y3XKr2Gs2o284unmwkAL8oLk
KbU1c/n3/wlGhNCIMmxDGagefEeSkpiqL3WLy49zbhQUTsxSyDxLDfx4lEb247BquQwlTcik6HPT
Gwv4z5dHOX1puAxRLKDvkLnHSX48itwXMCF0KXGisKidRTC5g4QZXDey9nV5pNPnoT6gK2wOi205
UdHxSBX35gU9jzVskuc3lqqR08cJwbs8ypkdCEG1Sh5xiYIIa1c7f4sdlSJVPv24Q2LdReU4/A4Q
irh1A7ZpYGq+B2kb2/Tk4prczb2TSl3vQl+tnCCvqXhC17lJgwgufNIZG2f86dtG1CURycIwgfiy
LgJRV5B8P01pPlWrLz9JZQCYjfIUm0n7ufEeThcmDIyFfkehD+3yemEq0H/YQhLBBk3YsvxmKbFj
SW6uEX/G3hCPuNMLnGkOaljZ9fWweemQ6bwROsv/TFmg0kfzOaITCU4eurHjTx/nXAwHCkUcdxE+
d+I8HnQ5SLZuu6e1GaJDi2s40v7FT3k1lwOhm9AbAWLM5Tp5tQgC7MikPgN6GRGLKsZkKEDmJ23f
fSncLl0wGP3Py+/99AujjKb5hkoYdW0IP8ePShsz/Y4cWfQ76NEunLgsktzoYPRXW2/1zDHGM3Ij
4iSj7YJBj8fCwY89N8PD0AwL7IC0Il2y9VHaSjd9oeXAekNN+5MWsxHZSxBzN00cz44vqoinVJxp
8esSe8ohc2PGxkbYd+7X8RqWqPmvUn/90fNJ8QepyTKyLh3hVw+RcS/T+/vSorZ8AeteX8diL0ZO
oNC9ZKZRsIfT/WTmJi0kExeJQ6AALdj4Wae7EBpgNPYUGAiJWBnH7wzjiTQU2iTDfqVL0bap2UEH
x/2vRxEaa2TNKNn5c5kQx6NIY9yKlLdyh7qU8LNMo+KGUvpMuV8TN5JwJw/EUEtP5LKJkzJfPxD8
K7XMTQQp1oAlXx8rwZ5b+z9ncClOoIPVF4wEhqJr1FPuC1gVDsDc6VAor1Bcwe6uTcO9vHiWxXEU
rxKvL2QXJg0r+CTxHaXGPPqwb53UzMfXKomUVwUm2ZuhNOIBHbRuB7pYX43g2WFczsW/fzVV0dHh
sXf8vW0ef7XI760i17ljIVZZkq1Wvi/NDoOYAiOny096cilCDMJNls+2WGMSOR0PRcYgC4UGDocs
F4CrMjuXJSyqrkMiZaXdIqIiTDp9s1y+aEzkP4RIazGQObDJmxWeINzN8Y0YOqB7Dtk0EQlKLg+W
oyUjHhJjpgQPepdhYjeh7v6R1mTIbLNQ1K8oQBS4D7Vg+DG3ynRDDbnbV+BQZSeTdBntfJZzxASl
NtH8T/17RqJjzS2bcYqocw6k7gnpg97SQVKJ2jOWEp1q03yAUIu8KO5boTTVL6Evt5qjBgPQCb8d
IN0Z9TBl16oho9PM2fAcurGhsYmBgBFzO/QSfcytmkRuqBfyfSNYfgwLpG9uOnhJIPDz0PydhVN/
pZdjKuywUpuB4aMrpVm61+v7hesUQzUcMFy06k4JHSr5wo/YiIYbK8QRh0b4SGE+BAGW2d1gCJ8F
lMT3wPBlitj19L0zGuUriAvhsxQjLQfpo4WF3cmJYbHvdsI9DrkC/urqUEIMJCKpbvuFduOWfQvh
k3gGJF8izmB80LrEwmEWw2g/qgB49lmgh7NdySUMSLMoafbHQ050hUa2PjP8BnhAmsW+l5jeqrbY
iZhZCRNdXA9tqLIpSHASEeNlI7ZIXTrputdpFV5TaTzDcYZcy2cacUqPd1RTy48+KzIZ6Hkzg+lq
4/GlTStZdQ2gAq/4MGS521kthiWob2vDLtCiVy5NL5QcNGkCXtTQtl3aw1R2bzP2hi/Q0Kkux2XV
5ruUWRIgBCzHwrPwUCyu5xJ0EZTePKMe0MGXxaOA5LrbQ97ubWaZrrlwlalO1bWOy9WYl4DluDzK
o6sv7WpuYszpVzw3I4sIrr1sB6MpfSgSkhM7sDRchpBQdW+dlc0ibMGeqI7Ub2JiZDYUX8gjuvHZ
ErvqLVE1FU0fMihmCLe+WxL0ouS0UoOqOiJgCVFEKf2j2IJcdPLQqJdmeRMQRzaF5WJ5ngCRYD2F
duAPxiuEj7hwlNAy78u57m8V3iZ/nREspnJKr87eTI8jnrjVPCAlTxeTAiaisWjtEgzNigJrDfKy
bHmXN57TLZaDSZKWKHxJ3a1PJhURwNylBLtSRUOMQx033FnIBG+rKFK/zaM2vQ5pCagEt0E7I7Oy
EQGfyhIX7tLSXkY2SFquN8c7XwPqySp70nUZRAva2azcZd1mh0ofTHQYs+7KSdzvgf0qjmLiGkbz
MskbE2mWhETFJo6PPLao/unyizlzjpICVeh//B8vfBUYIGSaqdKrYNfF0nwo8nR8bhrR2nj9p1ER
j88dgLTR0liCMPP48UnEyJkYxpkjDJQ+hnnnqxamyOKLFmg7I9fe0BLdxuYMFRLT10lFllEF4kOd
9Ru5q5NAFW01reNIwVGeSwTNxz9EkkuzHWS6mHxl8n9amEK4eTE3N5WOv9G/vlqWAvUFXAUI0MkL
HQ81qNWQEn8uzgWlsS+V1P9TNsY/WxdQ3luKS+RQaVBhdh2PolqTZjRUlHDObJPdoAbqSxQ1wcbd
/8xrQ1qzMNwMUlxUE1ej6CN33JL8TO33CV4d9bzD3myhnhobN7jTCYlIa6ncoeQ5o4epFSrkBsbc
jmayKJLImHZ+iST38rc5ld3wRbDFpDgIXXCR2x8/UKc1YRNH+LdbMEhwS8rJ2zizmMym1/m5X9pF
NXYVYBZ8CWwhnob36v/YO5MtuY0sTb9KHu2hwjz0qcwFAJ/dYw5GBDc4QTKEGQYzzHj6/pxSdSWl
LKlz14vWRodkhA+Aweze//6D5U4imp2puBrNy+EwWEM1/sWD8i++PU8JfEAQHfap309QukxWthon
LEZU424QJfqb0sD55y++/R/rIk4dqiLQUUDSPywak+Fhbopr+NOUE2kwZ+UjvjJI7ftWbhnkOjeA
hcG9MVvEcDcOEjlT6zOyJ1rnzjOq4plrQ3oaeH3wZFWBGwK0T//+pXDpZw2YOfiRUO7/eIeSdS5U
UTJMClKiTnS9pwoPUMv8+aX4FxecV/8O3VKX0iT9+C6lKTvCOUFuvcogUi4Yphu9qoy/WG7/4vGB
YkSqEv9dwdffPaTOULrjVBjtNfBG4Y4D186pc7mvErv5q3v7BwTkqtG/3lyIExAd/5ADkAjBeS7p
JrxRv8tIjvlUrMHyPOROtjfJdL8bBqO8T5M0J8LCdF/ssXSe5Ei3/OeX9nur+2NfwycB9YIXcE1v
+f0dzFpcv5McPp6Lt1h+XJJVf83Kof9CL5LD+kIz34WTnBr/hCuY9cmYZJEdRzdfqqj2e/sxYVLz
bJSCAMCmHPSwMsVwWHpvzjYVbp1fMWSFU2oC8p6qYGm77bpO+reyn4hFpW4FVS/auv7FTyZlxiIV
AIq5vbrPf/49/3hzGbRAbmTSYFxl3L9bQn3hzq0B2TDCaraIOdptfIsL89VAMfIXb/XH/gldOl6o
NE+wl3Ag+XG1OkDISFp63sqycvOodHP1w7YQ9o1vMTjbe/wPbvjkyL/KFPkX74zShMEqKA/4we8J
wK6SC/ZAhAvN5tR/agrMrwnX6LaWJ63PZlbOWzuR5ac/v7J/3KaAz0h04D6yX+nfR4f/hDhjh92x
gjBE9dcO4mgyOc4Ljl7OpUvylVKi/Csx8h9t8q5Ws/h/AmAw9eS2/niBS3oevbJRUpSlIR9rfyUk
2UDnaW1l6g/WYUmtVJHTZmkPmRkgGfTLtnr0gmYgkqyvsrt8Suh2RKvh6mXAI30ssfWOLcJEO8gG
OMkemPzIr6Jr1EPG6cIY0MnyNxKbAmw/SeO665A/k/PYMEgiDksbQmvQimrTpqIsz3NSulpIHKRE
uzW0CkmYr9VG7NqQaWLaMPsXzVu6Zl+QB22HVLt4yEpFUGm+lsur0pSXXamNybCfU8qEsKFZH/7d
3Q5OBY/9FTi5pkP9vthTDqGkBBiSTbZ23Rmgf0CuQICyjVIh/vMV8gfGAZCFf2WrctPwHwiu2/s/
rZAUqZWv5+MApu1Vl9JEGHb16FJ7sknkno47RULhmTeJKHEH/PP3/sPRwXuzm1M9gPcxt/7dWkHv
paUoKrFPQRF2hIGABs8MrF87h//4Ov+v9EPc/bpfdv/4T/78VRBck6dZ/7s//uOSfyUVVPzS/+f1
1/7Pj/34S/+4bT+ax159fPSX9/b3P/nDL/L6v71//N6///AHQIO8X+6HD7U8fHRD1X9/Ez7p9Sf/
b//xbx/fX+VpaT/+/hPhMk1/fbWUlJ6ffvunw7e//2RYbF//8c+v/9s/3rzX/N7548t78y9+4+O9
6//+k+X+/N3Ecvr4/ifnZ55VMmCw78ThJri6czfAABk/aP8MtxoUngaHvYtN7Ke/dWL4/k/Wz5Cd
oNdcK2dkocBR//Vpfrgv/32f/tYM9Z3Im77j43/HHP/5vGObYiyOCvA67mFz/t3urPoRnXFdGtHs
5r3aFGOZfqsCa8wi4mrLi67NKUm5ffnGpHPZ8ZyqIh6WUvvs+WgvN1WRim9wS8jFG9uqes77KflS
MlawYwWx8C5JvJKjBc+aNa6buvmMtSqYRKWAAfRSK8+YdJXNNlU1QRPkGg8reM86q7BQo9/wmgV2
EKlrTG2sB8n0C/6JzjPhUMVTMTblU9KMaI6bVYML5ZFlE4rRbs91PUxP9dLnNxr+QH1cjHl6HpTR
u9tKVUkWWy4MKUMDKsGkZFGv/XXWE/WBuna45CXcZN3qtZHndu7zMDIsiZXWNGgx26FtT8Y4J5vA
ZsMgu7sSxD/iuQjwsUzlG3T+b9VEFk2MomXDPTQVyckTzo0jAEsa2TLAZ9hMJ/0znHHr4rmzeLEy
4wbRjQOL3y5AgsqkXLa+NXibRqLS3JqZ6HGn7aUZJvhGzSEHkGNglrKMLuC4rh/bamysrWXW2WcH
T0/8QPBzCIgSNUibaDpJhJOV+ZUVwYMt+pi/le+NfS24UoBInKqNanocybi56Ti9bi1dw3U1G6iv
Ya4GBR6zPdtAnC2Gnuw8zuqHvGuWz75Pxb2jU8F6MYGVTppr0OB9VAkrIwzanW+LAUV2xEaIyaTl
oOCIHawtX+zETZvYxHX5LZknAEWqK6FFAqvSPTQD82slxnKnr0Eit0tglL/UVGzfCHoo5HFVHbUu
Qk73g8sliRJdNQoZuy3xmPCW+mCZjNrDlrzoL4rqnzAtvVix1JwDMu/bIg3qrcptpK2FG5DpQVi1
us8ZvXchoWCWE6fkBj/p1ip/EXjVNPDYvF6L2Iu7J5sE90ckjEVFCKtZGyENpjyq1fFfwdwde5d2
A6j39y3k/++mP8Fv+7PddI8N1Ltafth/r7/x625qmj8DVFCPYkQEb4iD+6e//bqzGu7PtIn8PWXr
1ajIpTD8bWe1/Z8hg1Of2fB/+Ycr/fW3ndV2fobVdSU/QsnDlwLq+7+zs8Kt5hz/p62V0g8vCErn
qzQAyYj/O/xBEAU7EK0NTdTXPifzzpDVYwZjdN+Jytlb5pXP39f6lmyQWDeTGyyy9b1Xg9MWXmZt
mQw5LHPhx0VZPyfm4m6ZjtoElBc1Pg2THiaNsLZzsU6IUVPr0lpmv28d9/2Kxd15hdceXfx5USUI
jCQq940V+m30dvWQvKsOj22y/IYTkcDrHX2gPPpjYkUmwbQnM9e0TZuTyh2m/hwcTctL7+ZUzJFF
iMmOUuzQt0j2Ua/dOVrwuSB7O2zb9Yw731kz5jLUzF7b4bDYbpLB0LajplmX2b0i65pUGNw12Ote
rfO2ZGDXu0zvyofZTfU5In7Zf0ozITd635Ubya75aR79ZE84tU3IdJePU6hw/TNjEgv1JxxOMAPq
hfbU+hYN2qwkT6yZji9lN7dhlTOZCKGaEMM+KFSqvpfioisHnfQAL9CeBn7iejnbftpAerM2g44b
5AYDYYKXa3tKTrmGiBWozcgiQye43UvdFM/jfKrjtHPY+bSsEa+MH3aNJ7RNJpb2MzK5dEueIWLZ
vLC1Dk6IVz7a6WiDP4uVXNXBr00SytmN8JTuyC5bk1w7wxAgNXys6gXWfZ5vkp5bR+JTqTNbgcUb
DQZ6Cbib+OEtg2e+jMs8HIqMXU+WctljPvLVWqwPUa34ua3upgIK+qViDBOWmTbgDl0U8jKt68lo
7w1Mao2+jjEPKgjrrsYoI4WREn1gzuyx+78uRtadZvya3knOPhk4Va4twZ4U4dZuleSJ+4v9uKSi
OXSj81VK2Naa9kaw3cH0ki+iTG8xdN81s77H/vlBBR5foOq5q+ni3g3gAR8dPOZQiVUdFc4WkXvN
VJ57fSbAyojhHZAXLseTWfjVbjDq4M6uyWTGHhLbiM2S7IPcG85pa9U739Bk3DjqC6O1/dpY+vsc
aDa5splK1xC7qXybj3pzIK81uHHXZiYOezCXT4s58HIWtcgW1Ut1RoGrNnop7ztZtZE/tf7TIrv6
fl4GN2pGB1vrcdL2TLHGm0B5NaeweXXK9rKocbMFZ8DSC2c8qjxYnEwu0k1Be0adVM3PSqYQO5w+
Pw8tcin0E8nBxQv6YCaV/zpqwrpMo9AYdg3tGOl9+wzd881jjoM8gWYy6gusGYaRCFZoGlokYU4X
dvHaTrXAFkDicFxYflzbGO3XjngeVyVv9CZNEVIgy8UTuopEb6pwtpz87Mnx61IR1EqKFJ8rKZYM
Otg10qvTRz8SNlm/Bs91nysb520dW29hEPlaCbJ1+zR9WLt2Pjudpu+rwWnOCIjdNxLhMIo0PehJ
xSP2UkettQhABTCLrACmrNWP2cNUOXrsYWZwwGse/B5T3oxvXfZLmJRm1PaX1cry2ELsdfKHSV5q
itA8eBSqDjaF7XYgumno2ogj1sIMTW1ivESZtnUwf7pNpH4e9MndXcuSAzR37yG3DKQMbNPHlr2f
NWinGwePqIvsuyrMSX8vU9yBm3IzTeBdo79nznEhcnsn/WYHJYAdwh0PfmNdkp7nrZu+whuyIuY2
22UqsPfEITUhpHOMCVU4O+19hr0ELuZqQ49cbqAooUrzS/ecKCe2FuND+oS08XWO46IIFGsmRNRZ
1TK5gwmjd+5D3db5fUC2IMO4sjq20Aa3M744uIymV/5gOd2BxhV73AXbJ1K64c3PcV66eZQp5opD
/Qnl2xqqkXQuxzk2Y7UhTeyNAo6twvdOfaVhdC9gIZp2FxxmgCIKNDd/yuq5SrDJ0vuDdOrjTG6Y
0xT+xpyg6Oplk0An8O0lNkfveW4aXt7PtQ31G/fgmpshhi7j+jcX/AJwPy6r5BrI5kbW8q0zimmn
D22946Gb97m1voykNnE6OLS8ixxenKCOR0uMpOVO3cQiDsa7QuH1mg7pdhF9S4PSX8O2HASP03zM
koaUOUJWlqCtw341b5bF2PdWqt0ZZKjfJZK5PZFqt/XqP/pJdsJIhQ+ml7HX5Xda0r5N1kwUBeqU
jWvK/NVJRcWGW/Ml2X0iDzmX6SGBgxfjH62uH29drevRi5Mkt4pNycW+QRRm7ZbJWi9BYcyfxlT2
+6paD/5UlDsHqyuWhz7EEOqGo5XpZLToYTmccc13wwLUTYWZ3xq7ZAnMMJOdCFuOYGbU+wz2TVjU
7evYQVnW+vYRuq5/bBaPYG2DczNVc3KYVN7txFAn7OFqYlzc3DfIguFD9sR7NbtadNUezrh+7JfV
fuqNG0Z6Uwyfzo2dChlPZhc69u6+fe6KtxV7hXjRE88LC9E/WD2SzmRhbalee8m6MotZhMYeE4Dg
bigh+NOaw5zGTAFguFgige3YVm/a/FpYC3fnTlOCkYKi1UIYUvDbY0hpVserM1z0mlvDePrZKvKd
5fYbaUMoAihCUp/dBmmNC4sXQxPj3MiSrxXXIhz8/o3gNH62mKcIxlWyddc8eZXaOD2kmJwTtY1j
lUuA4W4Nsvnc620f6qMrP0ObxG23XlWy8SjE8k3BdhOvKP/rNcXMY2qnMBCsJhzzt2zrL5Pst0tv
7JZcO61tcZ7L17TmwCxeg766cZ3qFuNfGguxcwgMCFVmPbj0b51FLtjy2BTOfVp+CWpmojhupQE0
AIVxUXkJEhRm1qEUw6s5cLiOXTz24tYerL28houUPjkXcvY30ArYF63+YUpm/SgbF10PzXGONs4t
0hcbVy5G3u6DHLN+n02BIALVuhMzc28ynbWRlKsefsUmb3cW+UPCrY52/rpIZzvoAcG2dfNeztWt
3pn4NpmPQNevrZ4dHXu46Xr7Vgl517Ng1imfwl4FIu6stdt0Xq42WPtPzNWdg0bZiuaCIPlkTAJS
Ooz0psrS/Yq5C1l53CN8WKOK3t8nVSLMcv+zRn7ihkyAJfJ7jgdiPPxQ8qzNYal7dGcSZ+qxJBOX
yB3nUEjX3E9ls0PG+7bKFv4UjCJsV5M76Wn53nYbIx5AGEI5249Dxa0s9WXYeFYuH1rFa7myTb/m
mvqcZWOxMc2KE1uVzskZRLMLBkg8XrNEjDkSBJjZpV60jyzwLsqZWFzIuSypvhEBdUHkHgZzFgd9
ti2viDaWJRsrV11kXT+WJ4EShM9r6FHayjj3qZi0OVteK6PnPhZj/cpCqwlibF+qcroZfPdrM+iP
NW3MjaZXH1Rn7VFAdni1lHVf6z2fqjIhB5KaoT3atXHvQ9vepuaY3Brd9CAz44HR347giF0nlutF
tLaDMze7hTfa63oq3heIdI8kZ8yHvPgYiL00a3+bLH1zWSuqHlW5mI90y2edpPCLP5bM7ds2uK2r
suRZqeUDz9SdX1ffsG0jLRmWM46k+mFcsApEG4M164gBR6yAxM9W0mFtj3JmA4p5Ephgr2GFUK0n
W0cPnXJZnv289b4AfvlRJqbynDA+ickjxWIBLzjulN/HGIixmQs5xAZTETzwrCqknmrCoMzzSLju
rb6syyYpU0qMNDuMwmzPQpQmic71gFdL+TYkyQOs3vwtUdnZ46Tv2zHYYL9XPrpZJU812vgtJ7KK
7JLPaABYRGIa7HdLtOa+xiCQUFRTOwhfY+u92oyERTryl8UkT4z0njT4B+QlGXZ9MgOyoHLIyBvD
u04dlTMcxdSqxzlbu9sxyd1Qt736SVuMEumorPswrbkcDRSTA6elPOlktG5zsP3QWLRgY8FpHqCY
BZ/9Ft/kPjXJ4mNP360TNhhjXUAT6vwRIz3c6stADOA/eRVK23w32in4tvB8jGGZFg9NhRV0IZGK
z6TPXx0z3jKfUBUNN/UD9kfNsRYDMs/UG9RBEVjwPBvuGg92I1ikgfpqJqPclt1yatpUVWFTGsGz
GjiHcc118ZTrvaNFoHks/HrZ+P66hF49LtHAp/qkMXYSESxb7xYXzjQyJ8Pbl15n7wd3wmGGAZS2
J/oniaZ+eZmW2YhTr7URl2Bid1sE7bJPy/ktY5TRxDLwgZeYeMsLIRfJrSpLE9Mlb9kt7JSbnnH7
pRy6IDZWws+WbrU+B5Mwt4PbT0ejoBiIMJi0SWQ2dbhjaR5CqIrM0Z1iYlbHLQEh8thhSnfEtXE4
md367Bml/jKNphE5DLU/rZTb5DhBnZrWgeSIwql3ht/Uey9thkhkefWgzw42c7js6KdEDl1sABpu
lJd0lwq6czwPhXErsd6+riP1y2j1UySD0rwoq9/lRvMwBy9Vk5Hr2tefPE+IdyOr0ZB45PekVmLu
Ta1qwrWRX4Oms3fTkgZtmCy4gbVp1u48fbbOBbzhyO0w4Mlz5w1xmfMsRkOhKoFkTGRr+kKoCI2N
45L/nNbzLsnw6Ls6N1xwWn8qlDOGarKdA7B0zWqt3/qa9ZWoOQb67Y5uhXkPgTB+hBzMP5nXJ3Iu
g0+l0Zb3g6XPW0TLRtza+Z2Vdr80c09pZ9UY6HvOfKE7n+/kaAQbYidfRwcxFdlf2bkdSzI7TDg2
uEJOJ0/n3C6mpBg3dekkeSjW4lkXy3pTLWTOqIxav9PaaccJsmYB2T2jad9cvYNf/UHIPc7T7iYf
E2cbCI4cffK8/ZVzGXleZuARgezOwVxYM/guyQjPcUTod4Al4t5babDspTfWO0G+ThM3cnVeTVJ7
7qGJmQ8Uas4Xy1f9zawP+UARaE23kj2dnSizv2l4bbhWfeVDt4RiJUl9X7tfM7kHF75DIfI1nYKY
BF1TPoDpRr67t/rmy8KZfiQBPIsC0db7wOvkNsC2l7JzgmIUIKm9Z4xMeERZjp8sm6NWI1vyKysS
d2xfafvaH9OzNuTEGxfrQwE19JULX5xmyys/7MSe8W5Szs7Hpv6pchY21gIyq9TXJ7NvaBewMf+U
1Ubw2kw9fctkyjeihpvDkljFZ2UPPqVUYrDtjIr4Bc2rxX4ZjLgUjKvHQVbfAIlZCBCcCcRLJ2Mt
IzUQS7jRMuFBPcExPHurrQJFgZv2JwyUU5J6fU03dj16LfDl2dYeZopa+rpRpa+2nZLOUTvV8JbO
ErOBTJ/FQ+M24q7kO+4qQdlIkPVSnhcL5tXGaaRx21L6HXKrJtdo8WV99RPPjIs5t9aLmxf1zVyZ
JB9AhdeCkIDmDAOAKZkeh7mZ1tjiLbONkO6NjovmJ6017ENtaOtD3XV0poZXtQeYPiKI50wmT9lE
hihMAOHd2SsmpsmQzXFFScwh5osimrprxtzoFN4J1XG+E+awELQqMz+mETW/OBV0XX1OtG0Ja2zP
vtRuHIm5wGKsHs2CoGUqAswxPdEfdWyf8hBEQ5b4i0xA5bTwwZc0WO9qKLDPBIkNx7qR3clUCZAN
rVXIMRd4MUzLFHzfd1Wcy4Wu2qhWcs4Sn/wMcRiHAGop7q7s9g0YOkDAMcOIIrKwkr5g5DcfnGE8
zgUNU6Gdmsx6IoyJKYa5IN2S2552ZEgxMB7IRtrb1F6RbEQXIU+hc19nPrJS8eKvO2Vf2lpHu1Rx
QibmPd/iYDr9q+0SsbTYm2Lws3hw5cEnLqAQ12XwKid0fp6xqwOEaomLlSfus9NNSun6sPheFzso
yByIImEOYw1h4gmNIGGRecURM+WNGWP6hTXfSPr2/Kms3Pt2WWOznrb54j/Zer3JZTJG07yfqo8S
79xotKfQzd0HZ+3EE53huNNn/xd8bxqkMDS3o+/0djhYeN4bo1xPbua6R0Kf3Gti2NbX069Tmn1Y
xrKcSUPfO4szRQQkQNE2lxEeR/UJ9KIkXZ33KRLklYG/7Jw5b3bk854anTi7OnNOvuV8xV2fmm7M
M1TMfkAFr0fkd/ehzZlwX2YEn6LV+VhMim9P5PUDJ/DGa5c5MgqAQA+Gpua04B0miGVmm1uKqNv6
uuE5FfOcJCgWrEgMO3Rd6jwY8O9Wi0V/YW5B9zY1+a2hD/l6Vog9hYnpAEFvQ0mjnToPTjPGBRBK
PUHAzrtv5uzdrr5xgcUbD23w3DDHj7TCzh4ULeCWBfouFPa/1/UoDOYsurPciHShN/EJS9AXVkUD
wdViuHuvmcsW9nVK/QJD1/XnTWXBQnb1R9sRGx+9p9k5pzlImUDuZc7AXo5h5QVPq3bFxvyTMeGA
NZDtVVPJeu1p9ccidjL/OWmdB6kZxJMT0Dv12i3Ga7tBzO96Vl7Sgm/cmzOtgLuxl/kzbJ+QumE7
Vx6He31TJGfsCOawy5PjVKkHKtWb0gYkFpWLkWviv8ncmeJ1ue7p6QNCe4l7BgSJNjEPyyKyUPhJ
nE+Ew5j2GldS2zWFRWK6MgJs7QFShJL2gVP/UwGTMAF5jMe5O6Nof5jXOK3Mg0HfT4+I+aEDw20U
QZQz4QideQXiti1WI6Lh0TsC1cDrVx7bj2KarzXlvk/7o4tkAuAwcaiWIDxrhEY4I5ZCYj95zdnV
6/1i3YE8UvZP2BAKTpNkImJsamDzc2nAwEgpx42uc7s27DvPjaqpmfdqacOlhbUwzhj9Af7dTX61
7cqeZ83xon4MxhAMIgQoO4ypnYK2P6yWvoOLEKfu+zT5NHoq4TAPvnmi2llF2RP499GqBMDeXvuL
3pj6vcIDLfaylq2VdJxoLlCbYD1qx8I28z0Bzw1rGV02fdB7RexhY2esbqFd3JoNr5oh5Y9jrNJN
sgKxDc0xk5J4SPtNqU8Go9kxCG71wIxkHmw9abfRSDzKWsXKkKEFrys/B7kfi1Hl4WQnsdseg8mI
J/nSGh9+brxTnE9hZ0i10Tr/rmys5JA68wmlFw88sYqneYSen+h3dS8vhQPkyib/pdHnWzqQQz1N
L92szvryEpjdQyMhKIIweZsJe9w9XlYvRV7sMtoUt+WmtFkXVYk65kPPgTtrz8Q/wAxlpjFHSh9O
eu2QXbvGK0brpt7HTn1eyuag5f4e5WR6UvzcNBwsYybn+I5Axa0Yd5o62+BUFEH20UdRk1TP4A5h
mTzLidBLdhRvfTTMAaS/3+bBbgQXbXtIPQvTb0CWWfeipPYvjFQYHp8K+cJWFFJzhGAQDIgVQ4wH
3LufZ3tC2L7AgrPuXOfZH7rIMN+c5UvZPTNuodmjHeQ86Nh3xTqfFNIUr912/muna1HfGpEB3qFf
i4W+uek1MLehhNnJnkY/+TJrHeHMojqt+uCFLZZCTx1BNPEAHWljMq2JKtN/GrPA3jaz+WB7w3KR
naIPMRNsBvsPe/aOdcn83hxusS6pt0GuyqPdMmugfom1zDdOIpme2ra7kYhAFFl/rOqGW5YFNU0j
Qo7ME+vZTlS8WpCpisHbZzptqImBib7498VquxtXW6aW70B/t7jpyTSGz41j5Sl42eBdrLp/0iFH
7/3eWc7AWXZ1b1X9B0cQ6IdHJWNnwxmqsB4W5XUn7xf/Nin6eYetPCG7JcAH2y8TjdckTZF812t3
P+nPnkZIBvqfarJ4ljPLvc2hjB0Y8APhDo92CTrs0tZIJIre1SJhTdLXvreXs4chMbU187rxtW2X
kJmot+2EOJvm3ao4ac1dmZcLZL45gMCA3MeYvacMt1EIKCe90G/b9tOkRhDu+qnUMO4e+xgKmh82
unGcCns71UzYmvU7aGou6TGfrplolZ9sgcIxQgzaFghwbS+2PruHsm8vue4A5rZxpmcPLUAuMEs6
kgAa3Nd4pNHLODO/SymmgbjrFkkhSQ2mhN1kJGiRYKEw5+g6Kq0lKKpLmpwK0xn28CdS+pBE7oNB
qHsj8F6LPM0PXYedjaHy4PbK+D7mGC1mXIXI8VrvEsj6UOfiNsu20kIpg+PMF8GvhSQakyg8lkm0
IAucQ66xsW/AVndGMLkhWcdqT7g5BRCL0IO/vKZLH1qu9uZQG5aBlu0pHvrNlScXMj+oojnA/Vf6
FEdTj1yp+uQP/U1K0fy0XOVKA7S8kO7tYS6C93qyd+SWnSfXz3er3bwslXYDlPAMp2GvOfPeaP37
Fe1G3OsDiFUwgu47R9wm7y3KuqFjVlsNVphh/Y8Rb/9cSxhHcD4ja+1twN8cNVQpp4vR9ebGsbE/
w5v4l4wSOlwLX+1XUX7JloQK0eG8GkvqqkHP3wv/3VvlvefkJZADj5O+XPLUfvbpFDXg9x2WNaAc
iAi29PIHWWGsV88m1hStnUUKomJCHGrOPGKtjh1K0V3QZV8rn1FeBlZgcBKm+uPqZ4dmZQwvEGhF
+sJqQ48U+jOrOxGxnpZnzbMWtpiJGQLeDtnRHYsjEFuyncS47EaZuHFQIVZObWsnyHbNXMXPLCJy
XfLucyG1aMXC5DmtfYNQAvdm1HWqG7cNMMsuz2OWGKjWoDwRUOLgkXsducl7TtqcqDczj4JBujvZ
TB/tAEQxuOiRktIytmuXFpGC1blJEYrdlJV1mxdTjwiFNat6vz70qq2PqbTYb9p5wFdZwb3sLG/v
Gv1nKDntFsDCjCcF60nr6u2sGY88fHcqB6oBx4KUTNbTRq49s10y1MKEBJBXF88snpxlolNT8jRV
evHNVbY4+DJTxxUlYDiPgw2Ct5jb3Mi12Cl1rJuwj9sqN5sOcna6g+Yi1guaukSoj0drbhVGaBYF
Ga5r0MfWTF4CMhYJAxTwdcgbuVEpTOg5f9FqajpVFDtjhHNgWkQXukrLY3xnX1NGRne4j7RkDBho
kGe72QAbFREGpFo8+YN2sVabeYUY4akWM9YPQfG4DOqJ6Pi3atC1ra3W4ExpiAlGz+g7V/Ahg66h
OdHdi6ABzjGVJgddUwfsHopnsY64nA6tc1ADeDaiJBDmRb+D9xzcrG11K1yz2eVBL771ng1L1VT6
2ZRp8GWZOu2FtNz5Ncd0eWeLYQH3TEH/a/nZ0BqXVme9ad3sdsnMB200r6AsH8AXq3icpTUBfjKx
KCzqvVmqGFuIb2VrxVkwNhvPVDIChqb4ycsAigIlQ00tvoaisKuDXfmwBszJfUhz24xrr312A+qZ
wvRhF9jJuOlmf92nTbA89SSj733cYJ5NrbvUhp5/ZoiCfBefhdBQ86V2uYbCKnZjnrcHL4dFjNLh
MjQwWRIvJ3W8rbeAUBvmcNam7pv6kPULYQLWlB9EVmxFgqcDqNdFJJW6nabhPXG6agP1gR2tW80u
mjLKBmKDuzho1THQz0uqv/egB5lmbLUui3uruWJTPD2Zvc4mwRCWRVKE89jp3bATuD/tycu1flUR
/Vvsqz9lqf7Abv0fWa//L3JZXdjB/zOX9bZ+/5H6ev3xX6lXTvAzaL4Ji9O4EldJffkv6pXz3yRW
0/3fzJ3ZbuRItmV/pT+gmSCNxumxfZZLcs1SSC+EYjLONM7D19/FyLyAwjMrovOtgHqoQiFEdydp
duycvdf+A+nVQq3GtGSai57qf6VWCLQw22MbFxbsD8YB9r+RWv1gQ38QWtnewhrzA8z1eFaRxZ6Z
GeLWo7mT+A6STt9WHKZg0O7QOZv2Jhgn67aPZ4NFs/f76tooRgynaTf63Qrrpl9sDF3bmjGNrb9r
Ixw4DBs6PNEfY1ZY5R3vXxU1pGO3nYUQo9DhcjZvh2llU1OZmzBATn+JmoCUckxSzoNR9P2zOVUR
K73GCU/RKwriYgI9dCvXrMy7tjWiTyRxOrzotONxNGMlGlf9rKipJAOI9GBZtZNdEkIeCYSU9fia
54FVb8RY28S10hycVnFV1daOFojLa9RaZbcTZeIcOekm4T6vHCmo8EkiP9Z2bYk1IdxWyus5s8PM
JIWnnNCIc3gMyrS/HNs0Aiqt7IT/zsnKW8dqQi3Zqgqhqd9082HOS2pMGU40o70yJDIqHSL7obf4
knCg0zmkRVb/hphwbnkj8gZqxhJci9sTB4e3aOk/aOWzkGE5KfdyM4SBLg59ZzgVnoo8Hw5uSEMn
QZ66CR0j37Qi8k5mY7ZgUrIY+Ko10CBYDNu3H96CvzTUHzXTZ7I++EkuUhEHP6gF5c47x/BYGRZx
Rq3obLrUPlmGO27KavAPsPLbI6g2f/evr4dHwKPJg22A9N4zGeEQQqUXc8X1xmbedW3NUMtHEJy3
ZfPFEkm9//X1zqxBfD9eInC5YA94t/Eb/vyTswJD8oRvS+oGX41o4OEoyyGh0xNmv/lqZ26EPy/F
MiLwzOHaPufNNWXQ4FRAsmRMKEwKYyy/xIOe5b8zPYBVw2axGIYX/gpBsssd/fAQxUNbJrOKvY0i
XmWrornaRQoK169/N/HD2vNhHUI0Sj8DPx5GEi7HE/LzdYhrItuCNsAadmvDuNEdHWPcWGqwpyPD
nrh66jgHOK8L643ujyfi78ix6fuGSUVzCK96vegJM+nQg6EpNY4345BFqDBbOg6vtNxivWIYmI4F
4fFahKuJZiZhPYOpikPqlAZRWm6VXwfKJhCqG2eMcoPRQotuOx6glEWyXuwzjmhIjGyI7phbp7PX
A9Gd+WtkSaTq6yiYp3zno2BkuRNI6pKdTQ7Jw2BD01q1fc1UJMmEDvZx04TyrjBQH6zzwXOhyIV5
ZC/ajl7Vl27Y2UC3HIPMI8FRjwXYoT/AEYCeM23O6ZiGxuisVep62cEonEntCisvyzVZj31+wsPE
YL91u4RxcNekXnhJty7nSczz1Nwqk1i7HRZAzVAMq+IUXuW96cZ00fs5O4XoldwnNw/7ngAgIjw/
12lTZNtKYKHfA5FqikuzLMJPuagNao65jLtPI1LjL6RrZXdOSqTUvGoqK25vifE1kucc2Fx9B0Wz
6x8JvdfJwY/TMr4moEH3qyYr8iUlQQ9ujIIX+Yi1k6TfkEM46766QhKapM+KXndyX4kWRcIaZk58
mrvCEJdzMnYTM4Gw4KO0fhXc9JwFpw0R0rj+uaJfrlKy1wmfiaXzGQx9dj0YCup81OtlZGckjf4a
qgyRwSoh2YkcQmOi+zi7VuMuvaDaoElEQAzAA964kuzaji5dydFfbmVNr+GpiVAHPPSzFY3PxHWo
Ytug/qWbkGf9vLaYhPc3WTUXylj1YZWFn2TPUO2Iy7tukScoq3jjXkQqO0Tt4FlqU3lOL96F6jyj
3WtrzKsvCHS8YVgr1QzkRftBPKwH8OYw6eyYc4rXs4G2gF0MEn6GVOGlln0BzXdJxYb40UwMkI0g
O9ZB5e0bZjDuXsuy6FacfjJKRG6uT9ccLPuqRXPsbVs+N2coWgrFrqLQFweNe/p1YpSK9KdLB7Xq
WmDQG3Mo2wxcqQrDbZwiaOS1mjQ6MM5O7RFnZ6+20BbmYIvqBjmMG/qIGaZQXZkFpfZ20VQiduCr
Mtz0ySRdOYOsL2Zk2HIT1SOjaSMsJOHlhsXAPBf2mO7HYjJipI307VdFFE3TykUvqdABVwiIwdr1
xDRjHrxMSGcu9kVaBW8xQze9i+raoxMlRKJ3NGqAd7t5FbUrb+5c84gw23ZXgBJI7QPwhhgv7QN1
07dd7TzSxRbGobSXOQ8j7uKEeNfTrEe6TIF+hOpR9nzftaoMNheffYYjnNUldj5fT5IEJGPTzAH9
DRo1LjeXT45tF7MJYPUoxshzGsFUz6ucQ4UIDiP7BisQfNsafwTqVaGqY2WLCuH2hgNEpnaZH1fN
hu4igxFwEkVoqd/Y+6yzrUbaFsjmhSIFdR7bf3BWSLCEtAX9l2ETjUlHBei7aShPNeF66bZDCa6f
x9wYEC67aNf2pqHEW7sM+66Ksurbqyol0JIj+ohuBR/RFJyipAr631hlz7ZeEnYlRSzbosWOiL/7
DIhXFKGK4hpBTDQU8iYYTSbwHeN9TKXGb7be85irH9cC/sl+xUZPEX62WVFNahYGnJVm3Rc7OwPa
EvsDoDUGzc+TE8T32sY8EPtCkaRtoBAcg5BmRKQvfr1vLrvvT7sm1zahk5Cf4HIgsM++dFCZjd16
RbwRcvLcA1uN+ixZD8dVDJQ+uPLrULq/eRz+/jQsefKAuCjlFlL1mQ0yCZl8GZIutFWRgtQWrK7Z
SHP419/s71ehSMRYt0A7UDKf+49hkMaR7q1pUw693CqtOD4H5vybuuMfrrLYqwVni6UmPQcu4yY1
zSyPp00RtcuURIqLwWi8L7/+LkuV+fEu2YI/zlGNiCoeTq73c21jNwI6Z5Zh/quQrjvBkoukMxpz
ZcAO4atxg+Q5/vM2/auz9388Uf907v7lCf2/8ezt8Rr857P36Vsbfauz9+Jr85P7aflXfx7BvT+o
mzFHuib1EueCpaj9y1f6B0dzhzwhDKS4wgOHVeYv95Nj/8EKyFmcEpWTi70ct5o/faWO+QedZ3wQ
+KVYgsDN/Jsj+eJd/fi4UG8vUS2QcwRwV+pvbFYfS24L8/s4pXWwotgyHqcGfNOqbU3EEciBm42X
ti6ncNm0iEmjaJ8wXc/pbhNY5AyCnDtz7LZRMoij74bBK6tB8VKNI8BaBykh6bVFlEKYI2v2UdpI
18i37dfooqfdh1/9H856y8f88NQvXwMr/4+Dp8tJSJw99aZERoLax1+yd+2dttlAoZlJevCqDTdN
hjqyHGV0GIwgvTBn0/zzBeDR/Wd/7o/F728fAKAftF5BTIq5vPwfji6TrAj+HCZ/1YRZclUnZnrd
DviBVm0FGTUM7Y7hherDI5ph4+AhP9lEynjIXNVcFHraYgGhSx/MBz5lczP3aXUjgrHZD3UV7LXf
1BfkG1hyi7c/wZWlDVLCbWMdcyJ/TbpmlteythKXsUU675yhDY9//tQ5NNZf/9TW2Qqz/NYskeTb
eBzVpJDL5vjhqxbKMzFJEQ7Zxam+T5skOOFtdRZAhibpjPSr8TT4HHAohH2/X3dYkch2k5jWMj+I
XoJ+yN69OnRrZDV20BD7owjwWimnc2gMJwlP3G8+8o+z/s+3BxEpBll4NBz98PT//JkHW/ZIe8nM
43yVnSxr/NamesbGiy44oOa6zMshPLbB+CBGOWPuw7XHKJ4CPu/zm56QimxTFmW+sdAU7UNA6PpE
L7e7lKk1PBGb7n9RjZ7aLQ6peEJyl1dPcgbTkDHAOk6x3e1stzBv/ancsanJPbex2hl5624KjUkL
ql71OR3b+toiS+4lFfaEqTUw7isrz45eHHQAqbU4aaMx1rKUxtZjRLG2OCpd6rHxbvwJlnHZDcUD
tXzwFa/gU53683PZVcVLSXz8s+Fl7qazbMZNCgVOrJoAzx/BX+Q+Zig7MNgjcshHBG6Je9IQT67L
uShualExwwl7+8WuRXiFontcB0F67/VzcwrbeEg32IH1LiUL7sFGrZCyw4TLZAE12MwfW3n9NFx7
nnGF6ai9UM0cn8YEwW0WwIhx5nWA1CDozFehK7poiY+ymHEASmMOXO1WZoF5Z8WoG4DV9e5+HFGv
5KOfXKtI6Y3bxyYqmZJ32wWBsKrqxeid6hcfhe6ud/v2tvIwKKZmd8R6Z+3qMS9/Uz+cZ7GY1EV0
wKgfJCUEr8fZ8qNdFY8lx+I1at+hXsFsgf5YNn21R8NZf+9GYR7wJxgbIyFZfjDT+npyvZfWEDTE
6rSvJ6yOhmttLIkGxrUVGtCgjA/98vbja2nQP3jWb3iZ55Xl8qld2JxgmgB8L2Xszy9F4fdwxcql
J6ANc5No20dRiBZMmBOnAZ4gL4/7b1bYD/tMWVhC1cShF9HA669fz/MFZfkctJYpWKAx0Wg+WztH
2ygjQHERMPi+egxi7m/iVcAnu8naMTtxH6W22t/ds79flS6l51G/g6cDQ3dWV5uWq4TRMWvO0Wb1
26gfqk8S8+YXuoU2DeBcFQN2kbl4StMy2Iemk6d6NXZd+NpX8DhbZAmviIebKwMu3UozQ750Kxpx
tEx+Vzq67vJpPi5g+KQXMs6fbdbAXOqLj4tuTY+0wBjhcgbtiTrsvBs+PLNamD2rFG/NPkCvaNXV
hI6JIK1920PUj4QCKpb50bppYmttFOJdS1neIrxjSCkmb+vCpNkbDh5OGlf158I2DjGT2mPft/Ua
1MELXRQTGE9lgTVswgdotsB9MfvuvUw+1fQcUR344bSXJi2gUGn/gQkmAaWDYpJqoUhaR63XnXyT
/7GGMo1GvzHkPlDZ1RiJdkXKFzbMyZ9WyMO6l0ZABUVvF9w6lokArAvNEPqj6+9mc47e4sCbjiWo
jH1SJvW2CVS4SxXe1bXyS2dnDJX70EyleTCqKNwzJmOiH7v1NjALdmaCFl+daHAihsD88Tmx3E9j
acwo8rHbruSUDleFYUhjDVDiWA+ivnWcqrlrmRR8pafHnDef05OpyelBr9nPxzyid7dKNOYnVdJC
9BgFXkeOuCsbHHRa2PqTGy7whlA5J8TpWNkSWxwVELhtQvF3MSZZCIK+x+pcinQl0jw6Nm7NLCBz
+z0QZXWT6x4lomsqht54eSBUaM8pD8w25eemcq1tq1xATUan7K2T2H2562xOxoVmKInXw15P+JoP
Y+Oj+4/TONwURa3fLVVqBnVIm805ucjxMZxwSrsbPw5RdLf+BZ6MdpeHaKrN0L60q+jZVbAmRI35
DbXjtY8hl7GLmFFtF80J2mZ5Jeem3ae0Xj7n7Db7wq04r/UZ/ZrNqHS5saF8MNMg+6n166d5ysLr
pmz9G78nxqJPi+zaAxayDi3t7BvPvDUb4y1q4vF+qucSUF6zKOj7Xmwg2bnbJkxqHnmxT7ASbJok
/KRSu7wbUE/cZATWoshN56ewmqxnymhxUaoEbYtKL8Bc+Xtrilrktun0iArZWKtM6/t2GtPLsWDs
qhP3pQAnuXYNOdzWrp5uMVLER6PAPzfnlLNZ6aO76oe17lqgzXgRFJ8NeBKNPoAocxY0myQm8Fk1
Y/vGPRweModRPw6QY9CO4rbvY+fKyZvyyDbnfaJxIVeJcMm7pRe6IZsn2dhd9m0iYB5rYDd662C0
e+wtRSaOcxU0uzwasRAkyO7rKvpWylbQC8u9eId4YeTDWGBXppgJ0VxddybV6a4WpXHX8sLcLdLv
z0Wpri1fYn2QdfmFWgxyOCJAniDfxUUpczRXkVOvZ7/unotKPCRayWOOL7NaZTZdaeHwIM8x46yV
0BGjjs6ZDhk34FQYkXynueW/IEbMD2gbxRP+JH2jG1F+olSNtrOdTFeNrVIqYzRGyd5NRqwPA1rF
bdHE0bBzKg+HO5RXrNBpEIWfjNZ1SSZN4m+1Ryt00wKuvY4blGhxKYeLTAmx5xmrPhukcngV5ge/
Fj46+GlaZ9ie91aqpktPIW2Ps3i+afAAXXrOaNJ8m1/s2P2Op6vaJW6zZ2sMdsoUkKuT5FZkXb7O
g5EZFszdfQey6b2P3QM5kmJtkh1yoJpJvWcviBBj9aiaKNDIO332cNDamzFwsg1AFavaxUba3qBG
V18mbIVbQAKIBGmyIiUq+hlc+6KowG/BBLDFN4/ZO15KgVMU0ZThhxpQBFV98RAlBbHrLvkkRCOj
a0mlqQ7hjCwIJcQSC93GNM+m8fPUKf+y0mVxbaC+xlGS+QmC3jH7Grs6XTf1nL/4BUqRoXbl545G
+EPUGSz8iL3DxvDfA8TW14wr6gMvtHVKAx1sBy/gztCONNxN4+vCPfZjQScy9bqEzAeYWghdQZLt
vYH4rBX7P63cakITO7lDfbRYx9B6S2HwBizvPmqxBtpQPCIWNPObOEtFstWOFQZbYBdi2sZjIcYn
HOCc7kx6hJvR6aBQ4Eq0vg7dXFo3fdIwdflxpWRI3Gtl20Buw+U1mHxfHfNqMh20CFak0S1Og7ir
mT4CRQrANZR84hO5HeTFltKGvKlcc76iUJ/w31bBFmeBD7/GYQNOoBTtddGNt0NBhOu6cst4nyC/
O3k+UuC5Nu2LxGHxBfkNqX8YrfEW4IRgIcbj5mw1Bi0kkvUo7d3Qx9WwAQpnolMk4YDntcU6T4EY
79HFA6zOfR9ZkgieuXhW3ZtplCSfw7FQ9q10K9Hh9AAuShVs6Qw/Y2g2a2X5usOXm7dfmXvTAAfX
RFhkXB9+fNQ0UPJC1228nzB6oeXKYc4VmXXKOx5jC2/ZyTT5Z4HFZszhrfY3U8tWFbLLXFl50bgr
+vjjbTwOwTaX6XRfBxPmHV+UJQqcmT65UBMlEPbw8RblMgVG67n9/QhL7hTNJUZEykn5ziyNR8Ma
J0Sk0nBCa5dwoATamA7xnsQ+/pBZZPUBtS3JVk6jUGja2atmkH9lIcmCdGzW+jXoahL+6tLX98y6
PCjMmWr9ddAnPLBlJC+w//BFiEblbjQ68VAyGp478N91zkwuwaQBBm68zWpORF1mDGo7kWx5AL3i
3JTUiQV5JkGOvr8IystsNJHLeNBUngNV8tONKY5iXYvmqyy94BnDY0RyOzJ7RKbT6LwzGjdfrABr
+Kq0xlEj2Jb9bUJL5PvMyONaBjhRHQEsoNTgPxZ3ii/yI6LqihlE5AS3RTAb2wI+2WbwSJ/fpm6b
oXRFE9aQ6biLzOLOrGf5ntERxHRX01YsrG0zN8VdUI3RURnzcIq6qLc2DVOjdUbS2SMBxfW4lYnz
pYxay17hh1BHO8umJb4yvfHsRN91mZDXc4AsucwK/l1r10jqrXg7BMFyUsOGt5FUEjvfC73PFiQO
Vh89lAec4OC32olBURhnXxuPqqNCcxqZQXJF/ACVCgo6xBNe8b0Aan6dhy2ImAho5zqaXUwxbltb
8a6odPc6t9lSqmgrWg2lxQ4SpshB47yyxGq2i2lfV/aBrorkwfM0tFXEatnBbSPGcjYWkEtRsU17
bWldJJlkpOBqayGtW2FHOeFa4cEcC+8SX8n4TfpJs5EZiO4aixx+xN66T2QtwHdx8j+UDEeuZcqb
vUZ3+hwK+UKN+eBF6g6vW7w2Kl1fNhMTiKxr7yH39SvHnnY0f+rPCkgVtHLcYRFP/I1mhLmanNy4
MwYEiqMf13iBjbtoMIN1EHGWNFxn2jZ22HEtNvpWOOONavvuEmBRedPk83igi+C/Eess0KovBqEh
tW8S5RcMCnNrazlYvQagIdcNsYwnd+yauwJW/1Nv2C+6NOXBbvzyZBcdzvawfK4dHbtrI9L4dHCJ
bTLIbIcgbJ4VZqvXbjSCdSNV/bWOZbyZZ7/hOWiBBM0LZlzUvtwLQ++w6Uv2zLa9a6PCbIDG+LQI
oUzDPhCSu29/jQvnCXfl9dxGJbaMevt/YwCqQwLkG6iJf+LworblIKF5t/5TQdkZT+aNmfZMskZO
bLZVf27c9t7vnC8itV6Ay+lVZep7EnMfmAAzOUM0mcbvmG6efpxV/1Wn+7HM+c85BPGnNvf/XzN8
/61ccITN+Z/6L+yDi6Wl9p/74A/v3df4//y/+v1z/P6xEf7jn/2lRXP+AJ/ocqqhdSgwytPD/asR
Lv9YwPkodAJbQPRc/p+/GuG2+INoJxtmKuSwpe/NufivRjjatCWPEN0aOUgm7Mt/0wenVvr5gM2g
1WdeQv2A3J044/Mxm+KdzHDj0rEDamDsEeLn32IZDP6mqD3nODoWg696nk1o1YLt0bLb6XlGgWFd
9IlRBWvTzbPvvHbTg4JcZ++EbJND54tkL7CXQ9oyI6Z03oAZIg5UddASzTBohapEbFurrw5EmQu/
MZ6KGflF7ZvFpQUb0Vzbdli/xEnlbQQtgK8hPOR7TxNvgWI+WfNDv6LeIJ8jp9EcgOFhrF8VdsMe
n6r3USw8MSp+Jr5edu9bE/3jsE3Ti1TJiSyd4IrPDcwKVjYz71oL57tqC6wgGeCWTdUV8tYJ3Rwb
UiPXOrSHOzKAkmiddgp6kR1iR2lkj+i8DyKJn7uFTIXAKmVkR2x4cqGrfJaXYTN69hHIjBkjpatB
DqlI9LAuxklvvCZM22tkNJgvmV9dJ4ZG4BwXnvMJ33o8PqHzr4uLOUyySw8ty7cwcrO9jLIlucKP
4GxkaIqfxqiMaZRZBGE85ImqMCQURRWmX1IKDVbivE+7LH/GPz4hnA+HMHerPVZ4GT72s49fbuNo
XVnRVqJcrvrvQzQyuMHGZvrsKmrtwGOzjG9WUBrdragcJ3cDbhgclW0Rh5gPjE1e1742r8fcQaO7
VjPijFOMmKOM1jzeRjnYGyXcLgW1KawisK5pdgLGmfuujjdmJ0PM94XZfR1I9uID8wRdZ4lD83+o
OmDBmFRL/4qRDa0CKqo+3MJwc19CcEqop12/6jfVPMIyw6oVvHedAzGgdNLg0qtxg1zpDEMKgRB1
UdNOjhakXT92OOzxtGIF7SDdXbcyk/29K3O8mDKne/jqODB3nDnMqV+6ug9eaP76j36VlidXJ1G3
M6M2vfPc0e/vrQR10AWU4rp5HgzffQ7nIPlKgWLLm6rs9RuzJqra2TOWlTxeXKjAHof1WObOrU9q
akrBaeTxhhZTGj01nOCR9UOSoY72iuGLWzupAhpiMEUtM8//Qk9HIdzUoo0uQ4G/bm3ppaXcOuTi
HLMhnT+1NNau4W8QWzCLQWfYJlLYQd4Yi3hbFwZx4kahhhs/svrxwEmEFgUbUbCzYaje6bwTT46D
DGUT4st9JS2HaxMcGIF6gAO86wcKdif1W+to+f2E1ALF6jp0evuxiifSYns6xk9JNHOgIcw0uqjL
aTA3g6EVkis1wESYVTXM76Y/1MO2tmcSViJvUvoYJSSvHcjmiDjoZDZZa4Vq9Y1vhWa1GWcjnR+L
SFOIldQR7mqgSydvcs4RYHQm2/taM7VgP18cMiA8aw1DL1HthfZjd8b2TYAPjRRyF7d56vbYAwQV
N5zQIN+2dRlRG1lu9K7TXB5Ka4huwF70cpdz7HxFMAapYVUEtJbWgyW4KaE1NJdKS15/Yn7ktxmB
zK0WozgGzoDYl0CA5Lvn48bfkXmVETNEBdBBz4tMOr0G7K4jYAm9QUxeuxtGGvkhB0FVbqZSFc8L
3ePTjIplgUf55QtSRed1tDpYGQGQQQXBYRqqlXaIN+VR8dKeNmjc4N8olYq2NkQuuG+xTHdTJTt1
mSKZID9JVTfIcIIXg4WVjB1Ujv4uaskvKz0NiM6vrDZc54uICqtlECSrKqnmjEwnxE75DkBIDJk7
LhZAZGgoe4f4qNwUfYuI8ZI0POVdiCognH5lLK6gdYOssWjJMwh5fPZ2N4QYVmIjd8Idcr0I6niY
m2is4mGyavyi5MrUw9owgSJd6RK3SczywQRimZg1w1uOc2EbC7Ij4nUnaJb5PUaKUuOLIuBkgpp1
6zGkTYl9ghBW9UCqh4rfFBMfmfHSPYXSpK4HU0sqg36sOMOUCKylERGQyY/rb5lbJdAlRk8uCYBS
ofWobKeqU064RoWVg23RuipM3HnmNu4s/u42Uj0Srd0kmwKqmdNFG+Hk3pTgFF0wFr5EwRKuTFq7
Xg9QRtFR33aRZw+XwMo586xiO3XH9NaQc+g7Ky2DvNomjWV8gfoIQrIeAA1cyYQbCuvXenMGRM0P
E2Y5fOZ+NwUbhTX9Ia4CD98PJvl2NeSgSNZmmLf1XQJGubsKbekNh8RBQskJrmm+0+tuHo2Rzty2
ZdSj+IA6/xblEaqn0HKbFlJ7VoHNskfxhngumh9BexI/oFwvHVa9IVJnnzcypDGf2rG+VJLAxHUy
mqHPa4FWE5MxoktuQea5WORJmyKIvuHDMyCL84Y+CnAI51OfO5p+1kQ6E4FTc2dlNBLU0vVN8qHZ
EZBBxhHO2mK2VyphObZF1Lrg8yY3v4rMTl3Qx62HqyHvcPqgSOideW8WWO1P9HDoO860T2ymAnWU
7qqxcNFmj0x3NiLuxZvCkgSMk4YqHMCaw9AJCEd68Jls37R8o+AZxWJJR41dwjnBBO3lMTN7dqi0
To0+woBrmcVNy1R0WpGQ5tyYBbPi9dy10HSSZeTxpQEeUa79vBteMVerek3jQZ2c3pgeHI2XCxc8
y2Y9xRG+eymSvAW3IzrxZsF80suiI8u30uvihdaEB1MXDDpXEy0Y9yIn0x4cn46KB2syhfNsJKM3
mWssfUvXFJ2Y3GbEIhHwqKyg/s4oVdTPWPJp2JVJ3mNlBd/sIJHv8PVfwq2R5j7RQ0bOYJM2KYrh
ZujzdcwbEY/rrJKVfVSIIr5Adnb1FrzHDNGBZ5GGcT5G6q1r5+yNFAfHXjNX5YMm6PO5p1nh6C2s
FTu+mOy+cR5VAQcAX5vjtPmO2jDsEOZ1+LtbaBtXdKnc+R65hrIe4ykyk+1clQGsCbi14q0QUdfc
5pNT3MJ79d4455rVdmyYI+87+KI2Jjuh6y1KRxSwYF5aaHvFPIzgKC2GfG8dLiJ6AJzbASX6Qdcf
otoAQ92j4qSRzuTPZ5RtZ5+Qf1Lg5FEOpcQOwjm6wOs1oVt1GU2v3RnmLdTDvuUr2pXRIa7Esdlv
wYNxfI+NCecob8G1NQ7ihTyo5EZYRv7olz4dWlpANp73arAnrOsANvetxRZsltTDDbGf/H0f5siK
GBsbR3ga1C9m0ALJkVHXdRuouZ6xzebUTW9SR7fpDbl9IfajtAgOczwZzXEKMkKyxDjSI8evcAwx
dLyHBL31a/wK/lul6Alsch4a9wHYGxl7APbobU3p1O0oZ7Pvbqtps3aG4mmGxvUdi//4pLve2hM4
5UWHTOT6fuZV5dQ/NTyiscfS6fIVLoCBZXQzY/MuRN96UxtW89WLYpQG2Lg6YmupHbHcGXQppbBl
uy4BSszYYSOeep+GJEsEYcxIdYLBhMpiFDNNox7TrwvRIpDEB0qUiExn7OhrnuIs2Tmc++mr0sRn
p81z+JFVb7ufSiNNLsu2h2qgQpPcyXQuEWoMqTm+O8wQ4eB5FX3nlnoRgEaTEdI3WagerqB/R9eG
FaIML5say0nj5CZbQ9l5t1TpWFixY++SseWRaG2YEyjfO94XO5EjKMM67nEZD1534Og/3bo9egR2
fJkcUE7Rus6j0KVz3tbj59RMgvIi7x2WvgaFcIWCDWwXSIqhK4/tCGV2O2iPBkI1srD/RjFypicS
nk1V6KJzYbliMO6fDYfLml2+KkDFoWVieU9nRz0kRVhssizKyFp3C4emtZHf2nFbHmY29n+bUMQn
YMJgcYC2JFNVeTYUZ7Os5jRmoYTGEhLBmMtd2EzN9w+n9H/QTZ1rAH58Udu1UA+gGTTNH5atD2Ke
GRBOivUgXwOn0Oi9qgaSZufGwZUAimusAqPscAvMI78CtRSvtVXRn8M178pHYKKR/o286EwlyQeS
3nIA9x0XXZp7ruRqEwPjoYyx98ML2pE7lhyKcFJ3v/7e/3QVG4GdL23eGxR4P4/TUysqe/Rs5dph
/nnB8URSaITFvww2Q8csidvCpCPwdEJA//kqDiIVp0mYBgIBbiTLqBCwQmCjPSWTUuX+334n1Axc
EZkhRjv+1M9XQ18Rum24xHsVAS/NhEVlazL/+F28+SI1+CBF4A75TGak5yLYQDS7eAo/ShGYKXRs
OrwbYVj0GEaZ/C50sxrFna2LbYqBJrz49Vdb/uTZJT3yrE1MjC76vsXg+PGSAXFUbHD076HXNt+Z
29i3DojISzPq3EdzHvIvLPrj2iSR4nepPWcyEayTrLVEG0Och7PH4/LzpVNpjQLN0yJgC9g1Uw4V
38lp4wemPcDq1eIwGTdN3c79b+4nDbafvzQ/MsYucr4RQHO4Orty6ZrI6SZJHyHNhgUe4hi0ipq8
Y96rEvGbaDxreeR/+o2lYMgluZ8QkT1x/krgyIVkbPnUNr3NtoMWjo0hySBBOn1OmcX1vbvQiZxn
v/JBWTrw8k4xYQ6ffn2v//Z48TmWAF8SXETgifMwy6kxE2EbTr6m97vUJAW8Ncb81FJriHUumEmk
Eb97pv/hLrus8zaRAiyFzvkzHTP4m4G5sgy2DnmRJa4YFC9J4OSbrDB7MOHKnxfEKwDI/PTrL/y3
++yYtukj7lneJ17cs7XISurlDBzltPlxTpnOHJUcCv3mO4x1jjC/vtjZr2svgSMm75IlCJzmJz57
qKbGZWwKmmqdcT697DqUnBBc3NcMtD1oUDqDv7ng2Uq7XJDNi6WWhi/f8PyCOkjaSHTAH/6HvTNp
jlvJ9vtX6fDa6MA8RNheoFATqziJoihxg9C9kjBPiRmf3j+w234ssF7Vk3aOcC861HFbNysTJzNP
nvMfisaiHhobGOVeP88/TMtULYs9OpeDgUt/OGntKKVtIYWrJsnKtXBiYEl6HaII1avxzpSHaxfn
ImCoUzPgPNxs+wN7enEIgg7r4B2X0UoEmvqKdEvyMnD4UTExkK+hDhR2Ixv18sdbRAqDAjHkxaHA
WSQ3WZ4ItWGJPh5nQprU/0Dxb0SHsP2RquZw5aOdGcgAtU6VC/g5GNhFSIZjpJSqiIPVyLZAgS8A
PoEfAPiUZPz9oUC7gY7XGBDHq7ku/y4B6eV+lCMeAe6At5n3NqmU9NRz5uldXr4PJGXWDxYNaYVB
tXU+1U/HSn3TiGvNDFelxoyUMs5BIul9093GFQr1N/5kBY9aUft3U8ZTy1WMqQlW9pBNs/xlaqa3
kOPSfn35Z31cbH0m+eDMKeNkaC7Bo3nT2SXYBUrEE886XxboetltDGiNP/3+UBqRwxOZJOHDYkdT
Gg45SrwrpeqerbZ/7rL2WebPvz8MySt3l6Lgz7icEQJYOtLolMwbBWRQrqQpjWYbc4JGpH+weNAX
ZpIEkUoQnX7SqEXPoEtQBetrvDjCaPLvoIQPwJn50+VZfdzyOnyN2XsLdjd8ocVQFFhomasw3siy
4h3VZvY36ipIggFW2dHfCG4NkIJ/Xx518RJhz5P+czkAaiRArOXNBB5O8mOtDpDeC+cWL2/Nu95o
23unbojTMOxfpki0+9SmndMgpnklUz4TnWBkVUwLbQ3VhuW35LHc26hdzvd/V6oPlpyqr0U65wbA
W/hBl2f7cTSmCtsLMrkDhmr56smytARbVUnAuMdnKZMofJvN83/hLPg4EK0+i8wKCvhsr7n4mBgc
2EEXIvCbTMPbTqBx9kc7ASk7SCFzOj6zQxYHKfp9A5illj6HiUN8xDf6gvVvR9uKP/3u0pnk5Tqr
x3Q+pjB909iBppQsXR3fzHs7k6ObP9nbBIJusbV5leJIt1i41DDIgCv6pLYeFmiHjj8yTc8Pcdj8
uDyfD4mDaZFvkwYSc6RH9mLpjFCCYdlQ7oh1Jd7pRt9512dzZhC4T5jIkmvbHwdprGwEvWj7wBnz
/AkV2voXO0rf/PZU7PkVbzo4uPLsXCQLWV9UdIIG3006LQAbzEOzatprb9qPIW3N66UC09Q4KJa8
HPJb7ObDxneRpFU1T2duyHfpMemzk9Rk8JcndXY4fU5bLVIRFBVOT14fI1DfQsSa4frxOe2HaQ/C
zr9LTWtY//5QEEDJJHlM4129iDmtmjA48jkVRJb4iPc6UXGQEx7uRRXZ1+QhPoQE5QeAR3A5NFgd
H96aaC84I0VvCd1XWd9IvP/WckjwXZ7Sh1HIGnXAEBwMxIOhL0JCmhIBrBKBa3Cu+qam4uqVIxqq
l0f58I0YhUWj+jdfx9xZp9+oLeNOMkUChJ5He79rZ6I6r/TM+kQuqVdXyh0fkvCZUAFHmWN7jotl
1ji0wInMAGKYBc78i6YVYBdkrfo0Kuh5+rEZ3F6e3bk1hIgGnoSbgrxucULIcWxXtNQdqIqUlCVT
7QDa2vHut0dhXhrTUfm1H3Imn6dNAVQRpcxU8kcEOweeg7Y/VGPg/u5INicdBolAWnTe/HMq8C4V
HptJIMeOToiaVQDh6J02BXQoNH6vDPTm9P7ura/NITFnZnjpgq7hv09HqoO+B6DN3k3ns7tzkuE2
8n31rww0wrEEcwbUri+L+9Kh2Qn/WktRRxlj8B1Cjm13ChPYfTRIMIvBwUs6yGPWHsE31NSy0Tlb
K9bY3rVNZ7wahQlNMQnT+s5SsulL6IzUDih8js+m3hTloUKPO9lYFdalNG71CIQaKQ7kO4PHP+TR
KtgnNZ2GHf3Ll8rvtfgGVkLwrTaaIdyo8yvreUD64Y6aeg2/rzKKbmXIef3cT6UdYI+S+Toqp7L2
UAWqPXk1gIajMygISNl64MdrvdBM6spo6fycusHMXM7yXvUCYQ475B0L8GhRrbzG6FnQtrJaij6/
/d0pO/Akp3bHxbrcN3WKsSC6o47bBuSwYOFzGk9X4/jj7rTf7lK6ixR6IX2dfnOf5ZBNletBtwvK
SVo6+He505JD9pJ/p4zldKVot9yeQK95aAGqkknQEShaDFgI1JctJJ+AjST1rwF7nW2ad8EV5akz
o3CQUl+lQka1fFnAjm0pmgzgHq4YNFLxiDRrMqTs6fInWh6kzMUBY0btkYOAktziuPbTSMUABC4S
ctHFAQmXAP3i1OcFkJlXHxpnpsQLjQ1K6k8ivEwXkrhso6JoseLuJd0tMq6FgMblvw6B/49kvOIM
raqs93+OZHzOo+bnjzco4z/WWSS+Nz/rE0Tj/Nf/jWichfPm7hCVJ4UrT6NL9C9Eo6H8kzyPGjk5
P4UGHhr/F9GI2h5lbIP+Bskz234WQPk3ohGjVBOReYB2vH0QQDGc34E0LqPIwm6HciaVFToPFJAX
IWs6GcQmNVY9fku3oXqd7yMf5eN3i/Pwrzvjvcja8nk6j0KByNHnWwQ9lEWjzEY2UisFKu40sjCc
4Dp+ldoWS7RGjo4KpF+36rA0oN2nfUn7uHi4PPxyXzI8ijH8x+JKo4K0GD6doqzwKZJ7PRjRNXZH
9MuUUPM0UdpXZjqv1/s7819DkdgwDJnAki8KND5UVWnQUYR3Nno2fe7N1FiBtwG/Z9WQfiTUjRo1
+nZ5hmc+I+s73wzyTLfXFle16AT0zExihmGMwqjvSBtAEtd6DcvLYZ4czgWsJUcoCiiLdQQnALvD
NwxPlsLoOA5p/ioxrqtEmX6Uk6T9+/Ksln1HdgTQBkWmIoxDOsn2IjqdsiqUtrcQfoSKtMICL9tL
sUFxZfLVQni4HoJ7N7F+3LSqav5C9uw1QgVsA+61fL7yW+YlXHxZfgtFDgU3GQqei8nX0cjdEqKq
nHWIb6u4do5DdA881AtwSkM7eQL3gzeQwW/eU6VB+KAwX4MYL0hJxqv18s85E9Inv0Y9vaftrJYj
cHWaZ+CYy11Wf0c/Xb6RSa7CKyF9JrYMyqDOLALCBb3scuON2gCmEvPuma0lq+QphZ535VVwdj6s
yvyUN+g6zGW1d1ktzk9Km+c8SB126g0pNuAjKw53CFGW2z9YundDLYJK9xt7MGNd80BiYGtohY5r
teVtE8D/vzzS2ZVDnGUut9Da1RepOtJftBc4kTzEFwQwHhnxZa21fzsUMJhhd3Cuka/z8D1dOiTi
Gr207MIzfE3e59k07sExZXucf+s/GIonL48Ojbqwos0TfveVEAYjL9cRa85Qdv8CfFraTTgff8Ez
Rvzms42yDlcbDQxq/pTil2dN0/KcEo4M1LNHzWz2enTNFC7S5S+0rNbyL+bf78Drn68G7obTCY0m
qlwYYKI+banKT7PW4mM9mTNMv5a3PTSEv2KUw3eXB/0Y66eDzifNu1WEpFtlFo4gHi7UNqDVqoOf
K1uNq6SQTy+P9TEE509FAZMwpJ8xpyXvxyoqTBThI9Z8MQiMzeAg1qY3/hWRiI8XA+VRim9En8O1
8NY1fjcjRA1SlBmN2ssVSYEvVFo7JEkBCPVoAPSKZPxmkZ3PBktt1vp6664tg8OAmxYig9t6U13h
fIX9eD9bKJQYyeTjTRWb+O0BH7xyEJ75bsBf5kUE6qN9gE5YRRhoMPxaTPo0LElzkd2khcDBOlbE
lQmeWVDqgLyH4BTypFiWNcOw6gZK6UxQbrv7whDtkzzNfiXlUG0QPrCHK3M7c9Vyy6KtQceHrj6V
4dNAqQMM1rHMFShTxCg21Q2egapZoc+LsQSmIFGlxhhQCON7CdYtW4mmbR4dpa8eI6cCFnY5bOfR
Ti9bklvWmCMNyTXdWpycUYPvdpY2AktbxCLdoUkV2qZNk9AyhQHzCUYMCMJxMHEOjWMlvqYxe+Zc
4FwmmFEUnlHii3Ohy2sVMDvj49btb7RcKj3QFY0H+ed7GzvhvmrpbVye84fwAmFECkELgEOJbsBi
zqi2KlPT1K0H6SOGtAkzO8GwcjUW+c/LI3382AwFgoPaOXPjIF8MVWKpbJtgRLw+V0TqZZbqb23Z
d/bChCvt9RUWE2NB1WMaa93C4Su08D/W2xsr7ZFcufxrzsyb16uFiKMCuYqyyWnk9TmuxS1C9V4D
XNS1JKv6hNRI+JkaTXzlUvmwrShvzz05Hk5zmL9J/r47pyZEG3xAI41XykW4FlFsrUopGJ790B82
wdjaXy9P7cPpy3iUHukaUNRHfnFRezSlLkbCihNDhI7zdwL9e0N3U9pfHuVthU52C8No3JdUA2j6
v3Hm3h/yMQYSlDd6plUm/kGpMVZ1C+grXiPRNL9B5VOsk6Gt3XjQQrgNQby24FHd9KXdPGQSIEIU
awL9ONm4cV/+bedWwNBnMTBqVnOF9PTjmmpKbTnX2MiUMJBN1obNVKThlexxjtfFAnAwzykQQ1AN
mUPs3XeNWngVqTHB60qiMlyF3ZQcoylBgAWrJnWrSXJ8W3OkemqBSakBPFa6EsTKPJEPPwEwJt9h
PraXCIWgUjAj97F+DkKsTBFf9L3Kx5sI11Lj0KZV42ZpiNIMGrzWMzHqPNR9m61t4OKeOgllV8pG
fOVaPrssIENZlTl3X54oaEurVpK37Cy/iMq1XiJUQT4lN1hnFmGyA8Qw7BC3Fhs1R+d2LBXJv3Ko
fThIAYtRs6QnDFDWpn92+mWoUCKabc2hGSvVPaxv1TUxVdy3dCN+TZI9EKOTcmWbL8XnZpUthBHh
amJWgHyIOv+qd/Fggl6SgiLtPd/SXnRxlxfNre1LXk6lbK4004bba2awGsIRVf4N7fM9TKgOUd8a
Ny4joG0dTPeXd8LHldDoTlFjQaEXCCYmCSe/KXSghkNaGj1DaO0x6Wv1ri6V6mHSSSHw+RT31miV
f10e9OOBN+OD33wdKOuCkzsddMSFBpWWQvby2ooP469k9jcvszVXW3YlgzgzP65M0GLcm5Qk37oJ
79YcV6K8xWNw8gxEJB61LEa2JKddmqQCU5E0so8TOoFX6rofI5xrA8wq9Z35/lhWjxU99HOAaSNN
c1YxVPP4JpjqepeOJZLPWY4ZPP05WXNTpx3vGvVq+frj5cW4OgkTFwuwvGWFIigBCzWoTHgyVCVU
rPrg4FtF/a0XOPxd/pYfj1LQDmQktDfnFV4W0UoEpMjHcN8aUsP/keV+9CVvtW+XB/k4H8r+c4Ec
iX0NHNRi55R9C9kK42evl1vxVCnQT9Bd0/5OBIaKl4f6GJsMxStABk4KfH4J1+1HZLSVMB49pRXp
3qyRb3MlBempsoZTEkajY//2ZTTfkDI18/muACN3uht65lXA9MJWzlbknSYq6VbtO+PKkffxO82j
vD23dNDcxuIyggYj0NZK2ehSMmDNa0BsirNkc3n1zo5CfkxHiJIUesunc5lgmPZDVI9eqpC7ZHVs
HtoYV/jLo5z5RqCmLSRmwaeY1lJQLmnljuqaTaJIn3FfoPAAecqvPul6CNwWZPOVtTsTfgoe4QoV
RkDqNIVOZzUkbZxF8PO8zI6kGy2WsPYVeppbsJyGa9fjucmBhbDmr0S6bS9ivU4bqs61BLPXb0Iv
DuFwycEvWY4fiJ5r6qJnvhfvKl4S80k1302nM1OgG5rViGhlhVojbyYU2ZuwaneXv9eZ9Zv3kkKP
bm6vy4v1g4VBiVIy2tnQ9WfmRzrJjvat4Uja/slAPNJ4n1KgXQa51AoBjEhrPUjw+aeqz8HWUe46
oi31+ycS0QDEYr7HQRUt6q6SnXWR7cutJztK+aAVhoaysFQ+DeWgXTmR3kDUp0ncXNv+j7HU0480
6Wgh2hbP7qq0gmOHOL5YadYEhy/KFf9Ra+rO3GQSprcooIkpJ41CthYheYvEDyYXHq4WIPHabegv
TyvkoxqM6JTO7lAlhWj9Gc2d8qcwOhVVlyQbLS/DTM/yLn+bJUif9EefEYFsH3DV4LiXSybCOOyk
ovMQG5XXYajVt+3QNF/HvIHd50BFx+xQipEOmKSjigXubrT08g9CcV7MmStA9WyJHmhHHrSjKjqv
QBhyG6jkubSW2+0M3rky1JmNPOd5ZDpgrEmtFlE/AqADWwf6Bk/B5DbXNB1nxkAqjwJDFcxVteqa
4vzZEWkpGDxZZ/zPIlCMnE+AyX3n6ZRN9pFmtjsw/3rqBqg/3GpJGT5c/qZnjg+dRIX+DkkS/brl
8TEBmtHVEcMDpyjw3xwLrGPM+ErknJkWfXg6SEBMSAKWMPwmxRCq6xHSr2K8sOI+ndVwUcia5Ejc
SzUiCJdndS5S0aCH0kB5FdXSZU6TxWpsqkUzeHifIKc2Vu1mCtR80yG49XlEcvF7pvWx5FG67R8j
4Th/2S1J0B/se3I4ipfcBJSdjHn13+WusKzMFLA3tiFmo6xFMnvrUlMHQg9p9DjoaXivIYR7QANW
XRXYsCI3OMirXsLcSEnb8gFCJ/rCFpxI2MPZJuzrcDV2QQGLga3oIjCCs7Wttleu5zPH/dyPAqhB
JgW6bhn4vF/kpJB6r7THSHZxWhl2TtYrD3ne939f/lbnIpCIZ0vP7l0AXU7XCIdVJAayjDUKhb8O
i7KCU2kEmz8Yhc1s0+yTgbsv4hzldXtSSwxc6OD5u7SOi5vSgXB9eZQzD0TqBW8C5RSQ6bEvFy5H
QIsUBPkZXER/9GmFIEQ2hc5aTeCW7uUscFr03mLlefQz5Gk5bVH+q+V072jmL7lHd8IgI9kgpB48
GOg5dO5IlWM3KHL35fJv/fiu4qfOphrzBtcwejld9yECqJ4WrDtFjmk/llF2TAMMOIPJ97cootdu
q5T6X5cHPRtYFo1XcMLQgGZkwvsNUUFowZC8GDw44C8CfaKVLFc9FqNTtr480tmwejfSYno1Fc5Y
Lhgp73Lh5WOc3oZT2l+phJyfD3wG2tYaGMDFjdg2JhguS+DthsgjxLgWBnQEGc/NVQdr3T+Yko10
HzheUBrLXRknCKZLPYda0ifKBqHh0hW1XF6Z0rmFm+um1Drmcv0ye62sgQvDqAdP7/t2jVBt6ybl
cI0Nc27h3o+y2I+JIteVopUEAu+4p7aAmNUMxfhFL320Gy6v25myNCDBuURL0M1WDYtd2Sv6KKM9
0xMGEOwD3e5izJTr/qbDivelF45yM+Df8HUo5fQZKQ3p6DdtdNCz0TavnRBzRCxSQRA5OvE/4+VB
ZZ/ugA6QlyPpNc7mKv7MvTRE60wOXwbFEtvQzH91WuTlbYSndVMjRDhEAZII/3ZM+U8NI85+Y4pF
MFdItKGSnf6IuPVDeZjgxGOQVe4M5FrdAu71lVvkA+OJZGXuaykQx4DJAls5HQZLK7uwsAWAoBpY
hykLkseE3PWOu7a2PRXC8E1UB9Y6RpfpL2nWWfIhZ39VKel9HztKQlcC4VzQvf89i92ql4nVowTQ
e7YPv6oVLAD9DIQwVKwyLsfcuRXWQQWCrebJBK3zdOpJQlpCK4SLYNSQgPGRcs3KJLhyyM27ZBlM
QL3mmiSvTQTsTkcRbY/ASh/2uPXqMobEU5ZA9J57T4+6nGS51zlpeZRhtWqu5sfF79Ir5w9Mnwef
R966vA4Xu5iebWBNgdF7RehkNxWipysUm8Sny2t5pg/BTgFmRS7FfzAaOZ0mFhBJ22A1iE/wGH5P
VWO2Rp5aHGMwgjsoxVBnqyHu6jtcJMK/kRwbQhcdoLbaT9gevPRqrdOJ8CUauxHiIemV4sK5m5Q1
nREFFkVxbbEK+DrIQ9LJPcUMWdshlzO6yFpYD5NtZzuzMApX1zPj8+VFmc+J5aef80p9rghBDldP
1yQI2gi9ds60sUijdRTWD61UxIgnGN+URvpyebBz0Wyx8rQhyKrhCZ4OphatifAs24WGsXqjVTYa
X7HR/sHNA57PxtGMc4mc5HSUTkkMPB9YRwSz1sgAZg9T04mny1M5t2UQdph7Z7TbMSg9HSTSx5QU
m/5Aamn1F79xkB5G0w4ZdIE+uqQ769jXECSU+2uOF+e+2ExWQYsBPyZSr9ORadB1MXrzg6cFUkAd
UoQ3VSmh+JeZKEK4mZwlz5fnevazWUhMUJIEabU0Tq0K1E/4RYPX92jlYnese1IXxZvLo5w7VZkR
SDokweB3L075KBSq3UfK4Pk+EstaPTg3tGKavdwginB5qHMfD/6XDrCVEhEA09MlTIVuSoaCexFk
sx4tcFV/9q0m3w0ikNYZn30fYLr4NVd97Q+WkpKrPJdFuTb1xQ4oZaumQ4rJQqYN0ZeoKLVVluG+
d3l+5z4YNQ3qUbyEwHkvzvMpjc2oSzUOuhoafub0GRIEauH8ybkNLH7u4M2YQ1y8TtLwkks4x1Vg
8CaoCGund8atOZaVd3k2585FmpYkkiB4WLTFmlUBESn0YfAM3e9vWwwew3XfKlReZWTzPDFmyBrK
aX8F43L28T/z8BkatBc17MXscryTZIXcsm91uXeNvLIe/GasnzkczZ2Pz8u+BgK6nYq4u++dMH9I
p+qaoMW5PA8wEYhCnlgqBZbTH6FPSo3gNrsi7X11g4R3t+3Q1PiOjQTa51Ou/5DVSfvGO6FGDq1u
IvTUGuMhSNHzvvwZzgXV+1+yOPFiRNbKJJxI6M2yPSh5qG5iR1yjX50ZBcw4dwM1A0r7y1QAxSs8
SoyC9Br7sNDtAg1nkyEtlStf98w45Kxkz9TzyQqWjd8yU9QyqxvFgy2ZHYcYBVi0rK5pHZwJXZq8
kJNmeButscVVhKZgJQwtVDzdlgSHpjn+jbZUjtg3RLYUtdbQVcE7bC9/KYeYWNzphCtKSBYCDwb9
3NOYiVWkc4NwtsPBiuqxTaxwAxd8WCVqrq7wRhA3WNwh7+6H42pKylK+EilnTnJgMlQdAbXPkKHF
rEWIKl8YBIrnKK38kPEQWlu5GJ+sXvp1eaZnR6IoRspIB4iAOZ2p7ShTkNoTkCCcYQ6IYlbrKamk
J1lrrt0ZZwIGpAws27mZa4NaPB0q6hHQ8yNb8bAJyNxh1t5Xi9D3Lk/ozM2Em81McgQiAPBz8els
YfhCwKvzgmo2j3LMOnwJYrstPR/J0lnDrQnvQtWo9U2Q50l+5WI8lyKfjD+H1rtKo5nUodk4ker5
ohK/5AyKfqfjXzZFjt+tikzPtyh+ZmtdsmooA/agbNH007+okXRAd2VdRHa1CvSg/vvyupxdfRyj
ZlzjfBQuflePq0hcUKT1wgLf33EYU88aTfXK9P8FgzndOuTdIFF4h9Ay5yl0On8Zyrkj1UELFGNC
W9Map+rrpKmurkzftDFfJaktkq3x5licD1X4GY1VfIxrJXRAAbd+fhdgW9CtGlw4pJ2YlMb43EZY
TCE8a+e3QzsFeGrAmjXdrgps+abC5xuBV3uwzX2gzf7KkZi9ls0A+/VNkVTOq48Tt3Az4aO630ij
cUj8cBh309RiYT42tRocM7TigR6+OTtj6IEELg7cY7LNfBBVrFQArSUSsyu0/OYQrag4NiIOib3D
IGwcI5QeJxlXefOWhtwYHEejnJ77YoqpquVoM7gDNuGxa8P3DdaI/OJSnbw5VkdQLHKaGCg88G+Z
Xa3V3qJeJr+5XY+tn6leNZtgC7iN6i5HKzLf1G8+2WEZG9ZadIBt3Fqt8dJOlTEJ6cjMHttN2OO3
3fWxtZ1Zi+kN/j2zI/ebO3dS0K461FqdBgi79kGw6vTSfPKx41I9fWjQ1y/e/L4LKuEJMn+4xjxr
GNwZz4ldT4+qgaUAtfEBVUneXVK1CVsEa13SQgsrYFSVX1SKDZCBtK66LSqp/Ip5BwrAqiVuyhHY
P0rFUVms0h6h7pzSRQK+faykG6kjX3Kdup0QR/cNxY2D0RlRI/VtC6lkLe4OqYrsuBt1dQ2DOdIb
T8Hqr3KDhoYyngtmgryj71vH2LSE4+r+pA5bhDrlFzXI4tFtjES7i3AnQSk95KzfU/iJNbwh1Fpd
mUOYVscKSpG6yYD1Z6jRtNXBwYEBY8QwneDRtxakZhzxrGrX2Whx3KtWLn1BZK37KkbkoFdWT9cA
WYTcxHhnCr6bdt7fCyUvD3Y2ZbSf5V7F11DI+Bh1cf9Z1hHRQOJA9DdWYcPwAGOjIDYbFE3jsFuz
ISLEA/tObmpH2vVIxw/fWiwSDTceVW1y0X1AMRhB0yz20k7WfuHDg36sJGuYGEtC+lWgOa+7UGvi
foNsLBGLq8r4icMyddYTrigvRpanEtrSFEtWFATD1zgu7T1qAtlPRB6jh14ZuvjeDyz9JYkg6gK5
QV7GRZcylD1o9L4gYjKQupnTaBU+8XVa75H8rRFmN8YIewaUbEBK9H7xMKjoVnvIRlTpanIi8QNn
66JwkzTPEZGzyu61gRFf7qrGzpI19k/GC+LQfbdF0MpXV7SRtPskxE+JRif83xA8jbRuUmeq3VAf
2ZQIM2ftWselSF5b+HSiqC5Nzn0SpBImaT4/JIKaFLgpH23WAh+VH4KnDlRYrfsrELKEG0yPcQbq
y4n+EoHmDzCHKidEIEP8abwBDIpYg5VS7L2Dl5PsRY5NQpc7konLDOaWDyp7GcUPqMPtqvOhGqyg
i+MFqsRpvnf0CLHBqMw12lGiLalZw8oNsbWunA7nnDitH1sJbz5vCKNW9yo5yUuvt40uvjVVqTdW
0SQc2NdSiOKe5LwJotZaKDyeLvlXtZdriMRdVsTb0RHsTlUO7QzYd+cnO9GbrXArFashdAg5FOh+
+w3ALkfLH4fBNp6ksK/UTZVOIqPJbfbKTPaO0ERt6yp3fTC4IwcOFQoXlL70qBhF0m8HU0CGpxVm
YonX1bkSe1nVO2B+WwMhb7wPBslX6r+AyeWD9Cjj326iMIdghZQ+F0OC1xzz91Vaa/89r+DZ2aCk
vK6O8jtqX86TwVH02VCFRDkN47O1GZnpTVylsRso/ez6ImEAVFnq8xgqMf/YqcWz5eclEZXiPHYl
R/wACLXBetBZgi1AgX72aD696QLAjV0+OLqHpMETy5UBbvJHtOFkTGI7uPNqLipP85Mf3Eoo2scS
OmQAcl0H1epV2dbPbzf8bzF5/2uGI/+vuW8DcniX7Hjfm+//+Jk3UTPOtin/87+9/Kybf7jf8+SE
oDv/nX8RdDXjn9BTAWUCz8SlATjf/yHoavo/6UKC1Zkx+WB+5qzoPyxHEBqZJRfnlii4R/7Rvwm6
mvLPuUdPCYLnNAh7CHP/63+clPzrxf9+T50F4UKgvEuZUP7gbTN7noKhnpUX5xz9JGXstBLr4G6l
OMlN5+tfGs1sH8oIkmlLqXpnVhw7XW8hBY9i/sGeBozoRLHJM9laDZArBFlF0Lr0W4+tLPStLNED
cxJteihMfdgNuIYgoT2o+pZWo6fh632gKCtvosxs4K8j1VE3tD9UOkFeic3pus3hEjmmZLlACQ5i
TBtPUyusNbWwwXhusr5ILeA9aljSpunM+Jc/Yr2mNkr+kkij8lC0mvSoTqZ4aPtIviHVz45Ghygf
nmFjp+HKJcIXJQvrV6hmYXc3TutYbGu7vfWHYm3Rjoid7mel8RfC1voUcBx7kTKxkaDDm3gxQzwa
M1cXr2r0VW2jJzO0jqEh9mqabY2x3uvhPvnuzz5Y0vBgFPl336xe86n6S4j8hmrcOrWcAwYVx8Ia
NlFfPliB+aAE+QO+Bg1mTdOu95XPA44JklluTX/dWw+5HT+FonzKLaC1am7dkUyssQN1sZZc01g5
JClmcPbXOLI8LfIRck639oCxSj0cu76CitGWEGyk16oxW07P7LHBNMoZhXAtI35tBmgRTfaCOPgx
TKzD2PnfkmJ66et07ysNdI0aCU51HbTWBoHVxzEQG0Do+BkE5EJW8a1GCXmAlmpI/n3XFaOLgLXb
y9+09BhUP4dx8ooqPuKC8knFOcots+BgFXgvY1+wsgP1gJoUvySyb0Ml+1XxvELq2zUl564UeMbV
9r1aMSI0xAkZ/11gx/spNlZGl3hNfO/g0mYr921grCvhf+eJ/iO3Jk9qHiU1vo/DZD1OB9ql6K3v
DPWhRaVfEliFf+vyPd4tX0JlmqWihdeN0lMm41BbqGSq97qCdSUI6q3jpNtaknNXspqvUipthDRt
6qB4NvzPhbbV9fSTUHxoDsO2VeMt93ccRg+RFOwlR98KbDccGl5aY9whtHen5vamKr5M9Yuft3vo
E68T5mRlZuzoTa2LwLwd8XW1Mv01EsFD6CfbQU7vR4l8Ry8YqYLMXjWY7GnpXkpe6065IZHYGTgp
WvK4GkaiExFIt7O3lareUv0O7njq3WRl+Gqo34mgwyTqjdLJ3xL1W2x/UkK+U4XGsV/hUNP/4kp8
lJP+Ke80bv1wGySVKw/a3sq/5lJF7mgaB0oia7tsjlrv3PAoeY5aw6ubEl7tbQ1/zU7ajVA+oSn0
osTWBvdGW7ttjQMiGphcWOPWGYcjqisHYcJRjG/kIN1oM36cS9zKta0aNeu6Dl6dFJsOHD4fR5y9
rXnzhbbzWel2VftJr35m0O61eIPlkZcb8WZo0F2BDN/be1NUGxx/j1oRb8zSuS2ogLtkH0W+6uPB
LdA6xHkAZzCL1A0TSy27NyTxNbWM3aj6z6TU67osj1KSTStFch670jhI5mOHQZKVq9vCCfYqb6l+
2uaZWI95t6uNem2Er6NuPNRNDVWjTrf9IH/xq+4OvawXOsF/KzaClmXUk/QKbGmb9VDdGpg3Mudg
29Rlj4/MTg9ukKPRO+lL3ehuq6rwOuLBBqrqPMuO/KA5+CLj6ONKZCcrQYvYNZV0Myh/4WFMIjR5
gWNtJrGtCF+yfOg43RdV5pUlhP8r9HE7lyfM3IrkADxhj4+K5eIEcyjz/EcJkYYD3UfmuDV2sqrf
iKnbmGH/ZKZ276W20q0p80arpEwdPDvLmpO/fHX8UBz1MC5vRZNWK4xzDzzT7zVpOqJRxCuolyAI
SJ193/rsVjpM4VaPsOWBf+gr6dF0+hQxnzY+IKP0aJiRgTeeQnBYu4y/6pYmBNZGUb8l+fTUGOn3
tujuauQQDhUmAWsMn+SdkSjdsSlVyJMoFt/p3Dyf8LZVH/pRU+5U+SuMM0xNUw/lYa+P5VUQPYeB
GYEID1Jit1K2dmRtaue2d6LvacrjLSmz6QauXuIG9Q4A1mOT1eU2Hgt0Aad1kpbblO7bId9KiW3c
xxA9GqwYXcxdI7cWvkF3uz84qezsYAIjHl8V6yqIXjjz01U2Pqn4v6Bzvk3l4qDG9tcq7J4L3Zfc
UFjPIqp8r+djJRgQeW3VHrP8IcoQRFAjX1/BlehWdTbcdGrxo++6v6dW+xyK7pDHfbXyAwwzcvke
bxzE8xX5a2mW/vdSWO0KTTu3idgdw02OnB2a6nUQ5qsiVVFU5y2AtBnAiCZng/StAJ7Dcwp/TrxZ
FXMNfPlFNodmL2lxsLeV4TaevmOb/rUf+X+plCPibZbZLg+nycM074cMXSnrkBiTpq2TYzSaBJgR
IjOF66aR3uUlGqhOFcC+Rsy+m77KrfZLGivhTgqGYE0M18zQAh8IBC+NdtCP1H2OSep/Vib/Nen9
2Wfjrsudr+AKv/eOils2N5Te/AiHfaV+wtFPBtQoHRsupc99RQEslmXJ04z/zd6Z9MaNbXn+qyRq
05uiwXkooAsoMsiYFJrnDaHB4nQ5z/z0/aPtzLSd9fK1F714hUYacloKSREM3nvPOf9pkA9jTDum
ljI5p6VJYlhFeomUSvT8WV9upGnU2L7FjSYIptVQJnoDDlLNsNRbvSWhN1yvmKA2J1NchEEplP7U
xTZreu5IKsYCAL/W8CxPY80Ft4/Okjg7JSbn92BHDCRChh+SXg+fdbJJAxu4ajP1ICKiMmyihpPu
YHXxe2FixuVkyxlyS5KWlwQHXCUf9kVoZGdxa2bnuTnL20RXuoARS+bKxMSSRFJBFm12at5UK4Nr
xjSKammhvTPtycNLpd2OZrEVmqR5cv9YTU91op9F5L4QMRxeahY+1BqWD5QXBvuUfSt1zkUrmv3E
NqLJI8mksEWmrnFx7j2PslenpCFs46j3VWM+t8f6Bj46STMSOVdyJl1lRRj5WpXf0kseZrozOw4b
b6iHOKi04oaM0LOlSAn4lDoh3LSpDnhW2seiw5ra6yTNOq+wqCK0exKXZOuwe65G3Bh0O3pQkih3
he0SV007VLJxZUezvR/j6rGTpCjQkh2G3tL1gsPaHW6SM7mwTpXKnGljDxEoIv5c8I6PdZdv61y0
27jWHorKsvyhlT7+PS8dTZEGDZ62ZpHJ0e1nHNjofhmAkC+yrwkgJskOoKOaT2qjviZtvlEH9b2n
0ITK5BHP9LX/+//t1r+xfv+u3dq9JF3yfav15fFfWy3JUj7hZQjey1G6Oiz/3mlJFumOFmn0iE1M
+cdWS5U/yTbwA80ZFkLAhEB431otxf4E+5opMjIOB6M63Cx/aq3+rtVaZ89/NlqwczAxYC79xcKf
J/EzrLLYDY7Zdmz5xTCMI2HhSblNMtvZl3Oi446oOiXR84P0mcic7oL9Lvpn/Ou1lfvrM4ABsDoj
Ak78hIGoKXl5Td1YflSUWdDUuKDoMSm9sFJ/CcH++loxJGEWj7Uk1+8nMoBRN2uK2Gj6uaLUG7la
jE1ciPyfoC1/vaJcU6BdjjosZBBd/9i6xjbnptrrOq1gJl+QaUc6T12WEUpkucM3U0Xjv6vrQlpj
Z42HYSrV5J+wHtZL9uMlxXod+17Is5BJIED9+BQcC1Q5hXblz03d+pXZmicxhw4iujanEjMK9ko0
wd/d8Zdff/z3TTuU6L/8WljZ6LLo/qH+8BR++rVqThyc3BiMUSsy0Ms4iWU45ULrvCUmgdoH0G+i
PfnFI4e6g4LEDWXGoK5TZSUBvpJ+Vy24nrtYuRhnRcXp68qDWb9kSecwlySwLmEPdrRjrSxNQu7X
gjfCtBSkujkaARdYhoaL6c1zQXHHM6VFbOxYv5Xhp0/bxJhUy22sNNHf07hlMmZXUjESYjaGd7GW
pI+8Wem1hfPjq53V2RAQV+x0uzxVdIKKase8Zuqe0BZNhnnVGbHI7/RsEprrGHOd7uxeMp8iYw71
c02QynGXwefZ6mVKqWoXmaJ6irlA35G7fHiwxjjB3WHSneo8JE36JjKtovXmxErvGAH2QGDkTaLc
HWMSR0vIJYvPWdy/mHWqvBEaJcPbz0ftWA4J2XPh5JgDTaHcmV4tDwrJT8pgnex+aYmotLjsLs5C
2D32APkR1plCVF7OTaEF1ENkCaKil+rN0E09h0TXqZWblyC9G4woo33RLHbtm3mupR4j4jzAW7YB
f+5npjB4/RnndpxMt1EVjY6Ll+XigK6Tic5xnZCcqiT2Wy4mI/N022B6qiaKDrtDSbdykoWKO5vL
PFEey20Pubv6LOGMc7NgHY512JSOVDIEnHzUDh6+yCWIqHK5nMNl0QyvZZrMuHWkpU78nW3E5KXb
U/0WdrQKi9Qqu0YaB8sP9S65Ep2FvWVrOo8NBtefx4ZsOReZvNO5lr1ojwJUZosOs9taumQf82y2
hmNKq/wEFUqQa6qR5pK0NB9F71hkrE+aeprwVQ3dhbrwakBM2GzMZMIzU5kiNYiyMsk36NFbH4oH
epyxkPXFG2x9PEcFij+Wnk8FiHbZr1N1VYrvq2yIryqRCclP9Mrpd1HICNgTQFK+ndpTep8PXLTC
jRIrMw898dlkOy5UkIdJT8PlDMPSNN9Uau5cJ5ZTr4W1k6dgVdmyJS5eGjx1to0aYn2BdSk8xQXf
zxh5x04fRfSqD7OpEyQnqNTUsLJNr8NpySWqkRw3q8QDResWOfcrRlelp+amRKy2NpIFORd90eG4
0JbnqV6AlCd5uFzP/Vw+2d2ivkVdSfs01RJNM77SFxilWibVdhXd1b3FPZ6OSvsZpKe4dBJUQR6h
w+kVcQtdBOtNFg0xfHnaBmjrjXtdkvPnRp2KD6foKJedWgzPLT5tr0okw0JAeB4z9RkLs3ZboHUZ
2Mw0mAGJZpZd1ZEJCpStqO+JcSknxWUvFzZ0/wlIoykz1olipQ4pXEbcUTMVykOYh1rmKUUfcQ/m
Rpl7dLkq2FOq0abbHfTNrJ8JgjBrSZ5QZfe8MZC+FTXAna3SiRlFxeUNibM8UZmBQw2iK16MqKTd
J6eQeUBB2p/JRiapWlAOBIazWO1GReatITwN+2YGcgClwtBTWkR0oVVt2noMBAd7Y9rVmG/7dWpK
LBoMEQ9dvJC3SzU1AutXhzJ0Vup4TTMuYrYBkiXYXAZ7eqG6l6xNBuYs+/JU8co6iw6ZYlSPIr9O
G23cTMMoxwc9TDLDq8ZUKzZjZhcvdqTDg+Tujd0QVgg83qZcLswZtNoTtOtvDj7LesBy658EUprb
Gue8kBWBWbI7GVabQrdSxzXsuVJIYtXlxibmd9asjdM0mQMDozBuAWw6a1eUWopWwrSH8jDCuDW9
KWvMOyhbBo24XBDPE5ptpvyTU23lgX1/lEJ2Q/yDd8qaAgYt82fuRMkO1BfC8KW6N65AoEolNA7p
IqprImhy7+/P0P/ut2mww5jLQ5ulKvzxBMXSaSnNNjX8BHTmclTzBXqkZAeDJvRTnHaf//7XfVFl
/PjqqB/JCmJyCVzzFy0Vk9+lYQvR/WGJ+qvYTorYjY3eIjCqcZYeyBWBj4e/Yjr6qTTLxZ3a2VK4
6QZufL9zSEXc1FC35k1Xt/pJZobJiCSiNSZXktzZk+ZEpYlEUWpnjyEaBqMFJ98/Myb/iVVHHp1M
PAj6X0TUVMXIUH68bopp90knRbYvMIaNPL2FX/iqxwOA37RkjnmkVkLLXae53G7QK4G/zosqGUHN
bv1N4Pf/ogsaPmMZ1Xz+7fRStb8FffH+0kED/xcIvTfWlPh/bBV7Xv6WvxT/q/1NvBTv3/dFX77v
DwgK0xrSCwF6VExfV9vlP1LvEVfDWQcrp4qE+PgnBKV8gqKM/lrlnTbpWliPf0JQyAHJsMH9gwA2
fEF/pS+yflobeETJWIOZYGPmKidG0/TjPSWGEbDZgCaMS+M+Tc7qRjuPqvK1rFRyTFURYEZxiQr2
rg/tQ6WJA6z/U0WYr54dUQ+Z7iLLT1alWJ5kAsFr0+do0YI5j850BuKMQ0s7DJTkpe3UZzBg1kdS
Ru5AhKuHu+HLkKhUcm6bFcLF3eOsMNjnEGp7ql6/AFup6i69cdKLNts2oOC6O1dBaPsm8ZMHp4Kk
uzXsQ21fXnQm9Y11UqF1x2eID/ptrfvk3DImDjtPVdwRsLwLCNt1W8ufUx8oXiZ0qPJlfVP1l052
laBNKK/D9Ah7qCYZMNzAGrMzy623anbeOIGj78WNuEk3MC2gQ3zUd5p8zQxZdnPS4WVXywxXLGci
EIHxwP5BzZY/MxWubhocSzL3VlI8DGrriFP1c6xcFzeN7d7W4ryU7tUM9AlJDBOeyJU04g9doVan
muqxsbcLh4c0bcMoWQfY5E8um72YztAO7cz+iqBUYtipL47A9aIQHDTUZls8+zoVIxyvf5zfpGfp
eX6Tv/wtf/l7/Ri/dB9fP8Yv6lv3ob79/t/wkb4YW2Orvw0f+puxJalgXEMuzRmxZBDOgbOtszPV
Sl3dyVwAc1frORkPosqfxTkVjEyRrJZPIBYLWniYDY/iRSdQltF5dovY+XqS91nnx+rWVbxyHy/+
lG9GgtYatDoXlGCKEYzxBo6GWV40tTdx5Goeshp+lqVs+biab5cXdrOztNJdZtd0cyyI3MIIYslH
KfE0eTbTTyoD8mSXQ813r6TNm8mbGrd3XOd58PQLt/F5nP1S6n5BkvzzNm92afWm2hdgOm48+5q8
jUhPteAHBRST8yWvMw69GkZbt9Fvy9HVb+fL+DVkyNxe5snRokqFrXUMcQfdxb3u2e3qcHkdSW9R
e5GbZ+pe9EG05dvL+H6arift2SgOl6YcpNIjt2qk1xuGlpCAKMvGwZNTnuFcBjgf4UGFYYYlbfph
n2UoT7xEPzbAd9p0Gfc7bdjKC+PGTS35BS8Y4NaiLjpBvPAkJoJeFW2N8KSFp+pM4FwQ6IeyO7Ov
no2loWba6LHnXDTdIY5xHGd9e7N620qX7bBqaCUX17xUvkxJEP6Ib5Pz0ybY2JDLPoIa+SXw8MtJ
cg0aXWaBpIV7yxIk1Pkts1ivPceuoN20i+9oZ83gilvpYoh9fqJK6xb5NHCTGrtdeBDqWZZ/hMkD
rBo3m+FLno2e3r1AIfFbLffw/NmqRuXqkkE3QReAcqP+gsXISJKknRMfRZd6SvJKVDVB8ocG7LM7
K8DJq+zMYSYbSvL63JzOry7llyhyE8hp90Aj9XVef2RwW0gHo5XzLdUtrxez8+IKk4rFrWw2mAta
o7SVd8U7KSRq7OH2MRAtD2uuczxwAf5tv18EESOXinc0dae9sqF9RkauWM9ZSEqV9dkZpYcuDYSx
E9V+1o6rcYNYU35vY+WBWoZXui3kICvuC/leFn6FQv3cflmbxZby1oKktBxGcdRUhs6235ujWwS9
uJTn21T19CoYorP+ZD2M7IeKW17lV46MosZFxi59+Z/ioj+1py+f5nNfvyKzveoue9Wybmh9+e2P
0Xrt5/KEVUY77tkYl+PyMI8V+1Q2yS5JaRu8TxjJXtb6OWNyZX7ltkdDKU2vrcjdoj03ZsGd9CDJ
PibLSc+aqtHZE6HJaNkV8qtSAJtJ11YjeVG0jyoJgL8Altu3KaQZwyKMAkxsPkDjj6t9Y9zlfjj6
o72heXXTpU/YrM3HVmZfjV2zuuaqUpsXPTcG4gNoo8Wr7Yb85o2Tu4ujgq8h626cbdm6oncZLDjV
oxjNQGwKaHlW5ZJk7ryYZ+lrP3p11np6fYrLczO6LzkeQzgWxc5ON5YFOypYzisgd90zFm9SHwvs
lEmK9qJB8sJp8hObtSNzkKiLP2fqZWfZ/Bv1a/3SKI5fHAwWbdI96Mbkk3XvO50RqBa0iDIMxFh9
RIbwKoTMqp6TOF2SoQaOo96FSvbKwf5E0jfVnzQxEUhgtmWbpoc3jhlI2JN4r8807QRoa8h1Bi9y
NNfuFa/XlX1bmL4kqqMwZbxE7I0mYRZZNv44fozRmd1C5xi3BPcxbZJj1AqXkoanXQz66BJBvtHn
5CoxCsZ/tuNPyeJ4DZpaV2kHitCLfLpRwG1oAPyM+RyNGiaBFh1gFeXuOCyBlG17aXoGRjvPUuVs
MsSFJab7XJjvagEUol/ExcuX0uyX6tV/NfrT6lxBQfaPK9BtSen5203/+k7oVpO8dd9Xod+++486
FHI2kzy8xVctxbca1PhkrkZ6jMdRMq45ZX/WoNonnCcJtkRxBR2KpvDPGpScAqycKGppRn5pLo9N
0g+d51p/rp0Z5nl8pPf8uadJKpplsAHZq0Nncevc1D3hIGLFQnE/2CJIVdzlLOUBgsxlo0MOA+Sa
S+tk8tP8smuPRm7ucmS1OMRfSJJ5KAf9HEOZoz1m9wn4pBwvd6S6TByD1oHGaTs07U7JBpaw+jrL
0aHR5etSRzAjZU7BrMp4z2NKiQEKkqZ8mPZK9GnzcSsYJm7LNH21ssz8XA0Dfb26qMrdRIrK1jBq
yIpSaRwG2+qgOSjaforz0JWF2d93Gc4mmiqmZ3kO1c2kEbItKZJ9FcMTztqXKCNsB+sHKovKfKvk
hNlKaiCYaNr8EDnjEBTwZC9gX8Y7PW2FW1WqTrHZRZAttFTg2duY19Oc3USyUb5BqV0pxEh0JFXW
z7u0N4BItQK3UrQRuGjW4eBmhQ3JoLAe6pxtcIbW5aU6R1luCxxOjEZlfF5dwuTea+mUuyEIxtbq
m5tKZdvDXQuZrwj9puQxrTUesryNrpy82nc1JJCcbTVpBi8ss60z5L4o5/04lIjN4sNsJDsrO7Zj
drRTSED03k0O3aLbl7bGrLwIJBBG21jOk4Sx30yxlYbx/RwNPKA8j3WOG6fp6EGq9tWIrKBQ+0ve
+qepWoiEjzzFfkRZECxO7SZ6sV/gD1ELSRYcFmcNx8bguXAdXpMOkSd1zDMllrComfrLop6Lpyo1
ucLaYMHtUMKoems1MJTUoERV9KrdK2qR3WudimdwEZ6jKd+TFt8EUyE/T5hQ3YVzddNGs7ybwjS9
wLZIk8qDEaaf9eHYxmnAYgusVIIVqxKuStDRzZBmFjfwW5O1TGCNyti1fXJI8a/LQp5iXg8SSjo4
VNowB5mCwlxTinfuA8ljTK9seFoZPN+wOuZCXIjQyk/4/nZeWxtnE05Je02fdY954+IR8G65dhdd
6MvCfDWLCwr48TGM6bn+52+4bH//eLP9L/H6UiQcO18pqPv3//1vPP7r9qoqn1BMo78HE0I8TR7J
71us4nxaPV5W93QmbBoDtj+2WJ191JRB6FQVM3x0UezLv7f5zid2Q4JGMdpbBwB86Rfgzx/BR7Q9
+KKQKIQ2R8VwBnfkH5v8uq+TuujCyFsti2ADQBNyrSGV/FJUDGa/uyj/HUL2RSX+57yNX4faCIEu
Ozu0VmRHvOLvaa21gRYgQo3idU2pPy5Ol7zKbDsgGG1fnmxJ77tgtAuUMWWujq8U9bBWRaRCB01n
E/1+IcLFhdSWXkxERQs/itveQXxRpVd6j0/BJu7MBFcmPNuPrd7lpZcX1bgfehlDn8SBjOROzDwe
M5ziybuaQ2Nix1Kb2YtCpYQjpKb5vRE3eeUqbLpXmdmUl0h9B55LTYkdZYlFId8JfYAlYiePTQg+
FCW9VLiG0TuO1+rpuGCdXlWAdw0SUoKnQ/WZsbZVg8xZ8X2LGpd2H+N/uAlFDoXMMKS18ZA6Ld8o
Jm7YEPWq4TxqRPlAOGR+LMcqvY5gmaa7VJv1wcMavULNM9YYkMqIySRX6uv6chgsNfKVblaGz6mV
1abf4S/+TEaUcRGH8Tp/mRrjEUqXBMrYkA/tOkIdTU9aivoeWf2U7KSWsBMXI+X5ysoQ+mPMoqLJ
ASusn1TdCR8SB2+iDee2gAtcyC1iJnmp55V/Mj7rMoloDPQV+0Gdh0lDqNLlrzlhmmNQ6jNS2r6G
Qei1wP+DN0WOcsXEMtd2eme0Bm2a0l+laJRIB8IqufO0PrFpLy19IFSAWWXvFWNjH7lrKxhxzezc
EpQRV9wvHAuoqqqCjlqyzOcYFrTq5p2qv0h5K6meWFIt8lG/x02AcLK+nMdueE0bhMj0/EvXwz7s
J8PL9XaoXSzT1DucYqC5kAPLBLqul3jbReMskxxOrGVXjZwVFLogRVjjDhfQ+yFFtkPOSCKMSwMr
UPh+hYnSeKt1evM5wYC88HX1S5k+WuLMbuIV3Gts8z1KpRQgUMzybYFtXrIabjW0BRX+UztFbloK
bDH0j/poZCby1hhjfg06vOoLfFOeo3iaakBQE3i1KRu585A60ruCUIINh/ro5PscW3csV3Uxxx63
ifRqI4WKN6ok4XHPXRcaUL4TpO1yHKbdJrNnQvMmRVSl28dSfaM1BpuD1kxxESga/mgwFHR1wgGt
oI9q63F6tUdHz7y6zsCBKlQZGXN1rYYTJAEbujISrwzaU9bmLkT68cPp04qq3xasZp7GraFNI2Mr
/DIsnyJT19xSmrH2HuXZkbw1G0AJVGfsb6l4yXZk62pKH0Pb7GQZiP7dTJrscxBFKfbjxajfF40M
ZjRZSo8oBghv9hsr6V4qSCrJ6lwJyTS2R/E8zh1ximpfhc0mTBIr8vUl0j6PGq7xp7SarTaYqqYt
t0usJMbBkRaacTqw0QeBa4rASOruTcTrOAB5jayd0LNntVdOgw083MR95GrtwhxFN4X5vJi4WUCP
bVRGk9Z8byWtfFuJobiOnJiGUm7EcGk4wlD8pbZVGqRMs76RNH6p5/mfKQyBd/LdqfQXYYgXNzRE
+Uv72779eTj/5Vu/ntpM5j9Zq2cMEWlfJu0cjF8bo/UrAEarqTecpjV8+49TW1LkT4zsGdxDTEK/
oa5som/H9vq19WfRZq3m1Zx/6q+c2yr1xHe4HConGDw0RkBkBv4+f+EtQfeIsizWlV1dtdpBJX98
ZJnlLGgOnk1JPsfiFiH0g0BJNeJDOGuURs5e8kEbz/KmsZkDt/JraqXVPjajywkCKBoM9doRupR6
AwS/cyBN53aIwuVtqCfFMyqI926hz8VeJ/OqHMbsq3/AL92V/9Wzel9EQvfqAg299L+VH7/ddABD
7D5v7b8ANsQN8TelYvFeNs0PpSKP/3bTfSIVEHYWWdAArujsgfG+3XSfYDJRqEFV457Drwvq0TdR
0loqYkdAdQmNDhxzVbd/u+f4EobKIDjYM/H5tbv/hVLR+bkhp6UnqYQilopVgWP+U/GmOuhg9AYi
dRiW8mtCzMWlPpXTSl9h9Cf3OeRqUe5D5lh3gwXJa7XEuwvr6qwmFWvrwOlwOoQQPCYlgPrC0kfb
1QcsW6aGkgbPQ9uP2PJAU2i302l4y2VEGJEYNoM0X4XskVtLy4U/9U7sLWqZ7YW59J7cElszRCh/
YNo815P9VI1LugEwP85TeCebMSSfbo63Yd0cFTuXPCQGd5Wp9AScpp9DlkZdLuiQGEHieJI/1PMw
+G09WwcVn9Ktpnazr+QKXmhSa8N3n7o3CBjXPJX8NGAXMJZjg5RkalkckHOaalYvosVOglwBVSrY
+j2Iw1R/o0nasQQgnI3dERqYFMxRX/iLbS5BNzaRX5Xae6kvDCRHO3UzA0qDHQ+3KWi7FlXvYSY9
6OhGudKJ8SEhHrGnJL4Ns0bfUQbsnFIVO4YVtVfl1XJYBrv4GrrxSyv0tsz58/NCfJv+462s5iaJ
4u4//++Olu3nclXr/Sus6dXT4W8W9bpn/dj/rd/wbVVbn4BR6dQwoCB+Z3Xx/bqonTUJFNNDk1wa
1jaN2J+L2vmEWHj1ayKfm9nbOpf7fVETLco2AZahoIgAmdV+ZVETUbgu2+96sjW72iFQVoEfioU4
NNQfe7IUUkKMfjD1ZGcID22fe44AchmtxxBIKdCs+uCApoKtaJW8Q4HY+fr0bCUpEmZVmGsrEt/C
AOxngJc4uyPKE7IIdztz3jG+xT4XsCw2tiHQpZNrDGESw/ScrELZq6K0S27bWdOZVHT7ARlLQ9ln
krpFXDQ8NyY7jJ9cNXvsWqM80xzUev1hVm23QIHl6lOTbXTK5TLKNol1yOILtSev0AQcpNk9kS5I
+zVdt9Sphf4gKYgXnBk2u7Wvc6BTIS8XupkJT0vxJghVJOoTgIQl+VJzwpfWbRZpk2cIocT8RDB0
B/0y29YKMDCHZFMwKGrDR/RpO1Da2IUq4yegw030XBZg3uNBqZ471PpVYj+aGWEs1L/aEzyIqlLc
YnoYJPJRmf1rO8vJkTWD2bQmuFQv39XIFrHBvOsz/W2JlwrkLLsr0b0wkk+czAlsoCtBrLaWkjgj
adPRyaSdNTCoVJyg17PoMKp0Lw6Bivp4rU0hyopiurcYeLX2reVcWPCBfcmwvT5XPDbyiwZNhFco
eb/N4MEsqRVfEasWNLG8A45BtZafydNzPKTOFZ5J8j3K5fpWkZL+JIflPaRJd/Vpi3ihrSw/Kl0F
grP2jNWhy0o4nDewTr28pS/BsEO4edytlhww9MOm3IlS9S3ndbGlU9Yux05M5N4DwrfLeMBgf0V0
tP0qoR7sOrlfBer1mOcLpOLGh9962czh/ain9euCDdBnu3oIOZCMaX7hxCKt077sU3HZqKMn6itO
ylXw70qQsRxtijZ5ToebV/TXrpUvZyr2SG2j32LS2d5PfXE3i6x1p7zIdwkU2aBOwwKUCpiqL5Ut
AkvP0bSNVSBzK+4QB/ujckoWcaWa1dEM4Rzi+A72p3tx6pyHiuyGebRhkAe11riqnPC+LLmkkAKy
7KALFdKDAIozEcCQ6JijuIxOlbkPzdTTcvQRsb6bpBJcDM6nmt/Z3NyG9Z5GuVeWx8zKL9o8Ll2N
gEPjaKh9wHGGwg+AyGlv1di5ScTbEh1Jbb9TmQvGJSPzDIHIoG/M4XnJX532ytTTgxYDkpbbHjZF
rEyMPo6wUlBTljx/ZT6OUveqhBZyjRrpSnwVqnxeA4pC7Ok1MIyWqHBnqfWKOrmrZ/myWdKHefWr
WPRgUalHTWB3R3FjCIs2E3i7EGcrT692qtvajK4q5suT2FvhoG5yQ9nlbWl6EZYpLpx56JmrvrnS
JgYW0seUWMnRsNNLJWtOWt1/jEnynMPtIs0sfSyjxdrGsezXg3buqECHvZTUKKGM+U1Z6uhxqSr7
ahQl0puw6DYMi1QfG4bbWB+GA+0/4PziIJ2sC91lkMvSog32UtT+cEWbS7U1bhqtvM7s8ZQ5zTYV
afGRLbNxL6wR5gU5W26thjS4GY+XXN6wKmmvsygJjDY+RHK7G2Lp1GfypoHp0VjtM2c3U7LcrECy
XxXR7ETYobqWbsLOTj0rfdLz0UsjKKcTQu+gYIAGjo/qOOoRBOoSeH0d+VH9Ek69G5UFPgODelFo
H2MNmSI1p8deP5ZUJqJCDGprsEwHM4rfx3BEVmUoEuwMpivzbgJol0MboqXVYMSRL/LziPvVmdIw
fY8Lu/Qp3DvEjLKzbeGs72vbwpW4NaRNW19kKWklaaTLkRt2sNe1+jFXbaDshuANTIE4KRaZ9sJG
AF4KyAAMknzcovy6flCt+jG14MCH4SOxi1Lj2Nd18g5DmfUsLC+rUyYmV2q6G1gc1YQAdiNZF4jL
9S5ipLPttLey8bqIpQGootXHmdIzj4ZnM80hlNp4jUfaIWtB07kNq5JbVnth+uDGUeFryezBinKz
UWzCdegz6SeBpcQUIpIjFHgrz48A7h4WE08y5aZV5xFokI6R0cJgQVglWYX2eI1FjZ+OzZmKhrvK
0+vYMG+YFsPXkUUpjlVun1tV8txOE+ydfgJgxYADZgrmmol6xkisN9HixwdVXjaLfWXr0VOeJJto
LDycszZ9e6brN0hIuMFkL5ajZ1CgjQqKJXXZFnath73khWPiMlTu2+asjR7Drn6WWhZ1TTYbIzym
On3euAMFrpOLTQyJO5Oi83qACF5KJ2MST4k17c36LhfNo11hisQueISkJtyRttEv5NVuIGR8imQh
iJ3OOjerCP4DUH08wANeOoUJ0TicSWN2pfK79/pSrXlbEX4+0+Ll1jkzpC2pvB7l5bnQbbcceJdn
512fmyCqVcIAYESlBu4psRAQfZPjlNb7HmIIrPv1jsUHqByGvVO0sDYECUOVnj2VUnkbjsWrDp49
NRbCtzzcEEDg5dzB0mIGZVcON32hBHFmv6tTZm7USH/vTOehU1ZJdNQddFY+QlNIb0vemMGsKtIR
L9LQLXC5AyuENw0ZXhJPk8kQeMb8yCeZB22teFRg6xOejHlJrZLeaUsL+Ru8GHm4rad0XzpOh4gu
CfDs83EqfzS0HCZYeKXUhAbWXRUAxznukDBcrRaRbHW2qrhbAqYMQUbuSLdoxwryUYjAHWlC2Vce
Maj3nTns0amv2sm6d5dkmRCDUJkspZ/ZyrEsoXikeyYZqStji7utLa5ODU2qyA6kmuwYKa4zwyP6
OKoDjBuSPYeY6mVtGKTC2i65szHJwS4bFSK19HnQGrdy4CwD/St5fVNp+dUs9ReqOV1LcelPWpg/
aXoGo8K8yeruSZY/0FJs+/IDB+bD2B6V6CUy4OprxX6Ue2+Sxp1VC3hQwL0sG7lhsnuKq9NgP4fq
Abt9hRVNKjEke3C9gzE/FE7h1zJOVunOATsrlMKbY2b0zv3/Ye88liRn0uz6KmPcow1w6AU3gUBo
kVptYFkpAIfWwp9+TnSzOf+MkTT2kmbcVlVmVgaEu9/v3nPNJQu86bMrvNBu5w2GPckXUrUacDm5
dhbgHpsjlh2U1bybjITlovhIbxu8Xi/Fa5vfAsN2UJkEaDmx2h6cMDExmGCzfTRUHrgjpANteEwn
zwlBx65o0fzVPR6lITvG1nSSTCdXbjte0mQP9/M4UxRVOoV+QbXFe2J9tWQhyCJbZByqHYjgjY5U
zdRuR5ybIoJarhu7NHiE751MsH2b/5R1s5vUQFQeNwk4xoOQzj6Picroat4QXn/24N30XvNgdKQf
uQ1u1EL56+rZWhkZb1v90CXwghV5A0PItSq8ZNX2TBLd4QU8KPuPPowk8RST6ofSnja19F+ssd1L
tk4XLZc1GYDICDriayvLxjzEaTsL47HAxe/cgsdzdXMfE7apvE2vD6uiO5j2eSjwBlHx+utE6rma
+BXQ0oL4BvXwUzPaORyTgzwVdxVH+dVY3Nt1+wfsCqPdmWvizNVREhvNS/+DSG+oDO0qWuPaUzA4
Vd9wBtaRzdGhSKzqkOsT5wDsSXb6OKjn0sKf0/KBVt3exF6fKDz7RC7Oet4djLZ96S21k/7yaifT
S+aKcy6NI+tEgBN9lVb6ESFjLUVyFlW1E5rAyKKG49w1IqitESALeWzNcQvmztYmSVLBi1jUYZ0S
iHd0TDwYE5WzrJrWCIpqeEo7tYMUteao87TwkWtTse4I5fipKk9jKTzy78RunbF/9oqZve6gQ2lN
1Ta1MBbpsU3DYv/ZISBjYtW/2Lq2707J+z/D432JsUzw8hjLrYTphr/SsMq1FgtnjXnHgMJG5nal
ac3RjWq5i8WybWrD3CFR2fs8jdeyjx4RWOK7fNbKYOza+rlVLW/cpCom96otc3adgV6COcDOZoHX
Wvu475TSLfbS28hgEoMzfe2U/sYd8tu0mg8jKbXX2auiO01w2BvBAFIFS6lGZO5Va9Y7d7CfZk27
eCj23PAed2RdMYAhyIQEqTv4RUu1qyAGQlQaQs9NtNfE4ziQlm70oTn+XaprLb5TduyGyK5L6qqN
mLJun2dEsEna8TqwXKSW6pD5EdYy0ApVVV8SwMEB5YV3LTysYMTERw4hb3uxdqzaDBuZwQ8pyk/D
SdM7mcbdt0H76M7LvTyAohlMkq0b6U0VTMzwt16ldSfmVmWAZ4CdgZRBIwfQLz0LGUjklTfr2sEe
rSeh5cmaHkm4d5y07LJcu7P4HEVHDKYcmp1kvEcKGtes6pyC8Wxr7tn/bGsDU1Zdp8Gi1+Wq85XH
RdrUZWusHHXtm2wv3fa+03Fdsf1LZLTC3PLtKkAcFtkGp40Zt4kfs8xOpXKu7tCw1+RhEQMm64Ld
Y29onP4q6QRqKpMr+3iQOxx2t33PZYtU6QQ1KIfN0ppk+2z4Jr3efdSteJta48GsxW7p3BN15GFv
lldA8N0xk7+N5b23+rCbfPe3lOk6K7OfdrRJlkWfcJEJx395/ks8GS+m0T22ufVkz0VyiJbki7ne
p912H1XRvbva8CBNfnvNEtciafOwVc5nHfMo6DJc/IQtM0SETtRrE9uJlN8Fh/hjAtaDigEDp/lo
Oitmjg4Ol4zq3JSPl41EOqjXVqfjptIku3aYmKlXXzSNRNANcQgEb2fmH7XBUCfWx2ol7f5auUxa
bWxAa2fozhoJrYvA4BgUXrWBdx+oSn/oWD6sPDuIuT4UcviTzCVYkVLVvGScmYiIz0sP1WLuD+Q8
X/MyeazK/BLZ3aUWcBBzNlO1+h7lsDJZeJlzgLZpADs2Pcs1nDUOyFO4eOQi83TLqfwhr8dNnzGQ
W9zlc9LGHWFI7eR68a9kmwP175g3pAj18dvvnQZAZMqh32Xerso3T7kbhNM6QHNm016GZeu9tSn5
eopD+lVZg60UbkzKah2nxodM+zuypztbOSvztpAIpwlzL81D17odVsFX4ErFkLhtCcjcqDelYR71
acAENTzj1QWuUbjbaHY3IzTYzJjWEqSCS0zNZiu58nlTZc6ya/sZjAcK0WCKV5UydyQTubOMjmM2
hStTv08Gh62U+0mYYFd43WGQrIR9DU4FSYOagXzlDxmwUx8CElvUZYyMO2ouL7acgt7UoIdziq80
eNuNnXr6KmHbuou7eji51ZKwFZ33Y74w4iaN1L+yIxpOfiO+EMLBiKq1MbH185IONW2M7cu4TDPD
v3o29om5yMvk3jYnmpngylW1N99D2YQ3MdnOdJ92WEtRMx7NhhRFqpvLG9gU+ppxsM0+vId+BAgy
pN2fxrGJEn+nwMDgnDwlcr6M0vypSqvnjTk1l9istTqwrXZ5jiNnwvoZFwhNDSuvFQ6LvpBsytsY
r1FT7RC1ySpE5ZH/dh+kevdYLlxBwoRG2NOBsprN+TpWfUhBelD1Hmp5VF5zrjzJSrRv/K+63GSF
U2313ivXmFqctdXfPnOVr70JdK1kfJ0nL5FdhZ6FLDNMtg38K4IRwqMRGByRzXR5q3Nvj3hubUqr
Y+xZT9bB6aoH8BnyNICnDV0opxNzjm3RzwcIsgU+Y3dmCJ9mT01bt2vGCvqKEvdsrdUZNH+koJUs
5i98bKFt1P1dOiybW1vfqnQtTiK7qXfX0ThujEKPNzp8liaUM7d9P8bOhZd89urdEIwpZwHe1+8k
HItVPLF/6Z1i29qYioccJh0ww/l5KeTyqeXUSWYlcudwaQptJ5v4iwGC3Ma1Ga2GzMZJkXDY4mVK
IqJlZu0cxvzFNjhHV1EQ1yOG4MF+HNwk0PsZWd+B12ruu9n6NeEA43uHpm/L+7kqN+atxziKOZAx
7juDiXnVTJ2yzvZh4iFejU3y0OkjFIPI/u2Tdnvbo5jOFEb6KUmPjCzXwOACy+62NMI/eeaXicsv
lznsJfPBL0d6URrzDL73W0wNq2hT7cc2O0pG8TuhoocU83MjjK0+I00tI3869tz6+e1zSXL50Bb6
uXD9eaPHI/byxpSvefTepfNJ9A9+8dA45S6e7A3DCuOKMOXYMTpnvq3TmVJ4tzE+VLfgMU/tMhz1
dF2TiLHAjcjoT20+SuVCX1Vocq35ttQhxhaBLoemN+Oy9sb0ImdscCxLWp9oa62MQqvpRvYi6g3R
40Dv3s4wkEBwb4FYZfnLyWXPRvM43ooSLWm/E7MdVmVGA43DDh2hntSP9yCx9qS987HMNoN8xw+d
VsjA6AsXZaU5pvYTxTlrm5dZzxo7ICaUsTzmFeMaB7VHogB1Org0qGBYU1b0FSIjCIt+hGm34EEn
2QGQdvFesQm2KzvyCNjg8U5YbWoNb0rZv3fatUOVXiCQ1iJ0WHkWe96yAV8Rn1xbruJ9pCI/Xuvx
PL0l8X2hfVS4RaYbZM2Nf28PmDPWAQbsLcjZtz7nXYzvErl+uUzx4+x6h861906irzRbksjajv5r
xv0zR/r9UFQfGeYY2EBRKGoK0npeyVP/WPG6iAgaUIReKTu4AfnSuT+Po7Vtbo1Yk78t5y9MJR+d
n6xV9OYgTAzjZlq8n5RTDjTuQ0YCn1q2Wx5+67jDIZv7TVKE5YBj/DGZf0TxmXtvCyGVKPmGBXv0
2zE0Bii92XsHO6o56IXc1qjQuBrX6AoQqexN13FsMIyL5Wv4+AlU2GV3LOLfGiheZhTnNoI+Futb
j/hPtIAxThqmgXAPkobshk5IoE69jZa8uk624aDLJwcQTCQfxH73QDT22niXG6jImTPs2sLaSWyc
je3c2eWjZ37mRINw7YRjJR6KnEN9a2lA6caePEN27WR2jDi3rYibhoaTYwMm6qtQqQHZ3Dtq+lNY
8XdlsBLOHcWDnkC8se7sQj8p3npNKfcA2xlOFEl5aHXxeku+OM0riLOSSUg0vRim3NTx78w8ocmC
VrzCHp4A5fjFS7XMfLgEGRxFmFkbIDBhjdXmh2xkHDF3ztaZe2xG3sGS40lvK0TheD2ab1L1e1lP
T7n4yIFWpKP7MHYWHK5y5cw0BUfH2H63pLcr6xu6ynefBzoIVsuUn8ou3comP1b9NfKH6smQCZqT
tmtgnlEZxEnRX7vRo0yjI3aLADQsU9hlkxIHUtkEc1+w8HtBX941iYtxjkBe8TBZT+WgiFOI4uxI
Smo+BnFYEHzhYhH4cNs+yMhag5hizmO0J85SlnEs6rPS+egQKJND5u07qfZafCjZISdpmLFZlGFZ
vuTqmjvFxtY/NJbx9FRXhzl2dyl7iGR+ssb0PMkw1xcWkYh7hwiiuZJZvPaaZp1zy9yOhpZW7aT6
jugQ8dP5noI/2hRfPQvzoejIw3dnNOZquknPCqc6x8jJ3OhlfIcRJcwNc5uau8SSl5ZkYcYUqyKc
mVpslVDXYIWucaTs3ca+Au7CpscSADa5DPXmaJdHOz87+kun7aoeuQj4krGq6p+5fDE7Bl+hFKyB
tfvQFPxTozpHEkmEYXJO962msMAX2ktrEHmWDDvGgkCUJUJPbZfa3GFODDxc3VV7aQX3bbxt/Ond
TO9Vt16AGyOxrHDJncoSktsQIBH3Ji8WyWtKYExRa2s2/hjKe0xwkq3a4u7mi2VYwQjEs1fUdx01
AZsjvhHMyLqcxzz1wbK7r8symWGlhl3GEYwtVAgbcy8MLPoY5DsjXSVcRD251HMEXgEyKplCmT2N
iQeiWh/wqqOL2Mk+inKInbpX7K2l44CWn2oD0TYfTp3qq12p1dc+iT4np/owoRJgFXzFq9C8pmNe
HvBrsC00svoMVPk9m9+UrmCcdN0X3U+nFk6hOWSoPUMghzr0IIroHnXCV/zbq5tI7i/LtnU13sLO
ql6uAGFWxvKhlQ0nYSsYmko+W5aOxLGzrEHbzd12FthwFqa2N8n3KeN80ajODouUtjoylEV9Who2
/GVY+C+L8dKkF1NEK7boK6U1YcX9uZj5JhKnwhzvjO5rMrW9rAClep8Ych9SVFgh7yJMhJ7bhq5a
2Ms0mxYlOSONme+XIUwicNLH0n5E5b60hcn+u1eBsGEi2jAjcQP2jxTmJAGW1nefDrLcf/fG+lQ7
5tqvmbI1EbjBxuNVUuzTXJ31xfwuwW8gHq8HdEpf4GdMIlduGre8oBeYaFE1bRvWeAIA8kDMTuIE
tXeF3WXXEnj3u6MiyOmLuOPZ6kFm9F6IY9NDkfC1d87ZPE4uU6BueM8ocU4yRWbTvI8LzKO6I38i
qhe6HC7nGKuDnMuwB7PbdEQQ/JldiqfV6zTlTm4IxJATRFpc3N0IQ5/BcsaEt9X+VIBRoabjViFa
kWe+d/RkPz6Nyvp0dJ7w0p8fDNSh2W9/h77ZLylQwSWLe8ZeKP4+8iRxDWYi83zv+6n+2duas+vU
4B0cjiiu6oPG/lwYtcOLpr2mK5BY4tEp9q6/nLvBbEIDaO0aptuMJpg095odPaiB08dgJ8++iMl9
eqgcSUTTb0wsY5cWhnlfGJvINxO219cpabi3tGlaFdL89BMlkVHjhSPnbF0b3kckBJZpV2EE5q2l
y+iVg6HPLeSrY0quZIsFVDsUzWDYobPE2cZFel9bJGdrd36NZ65GM1lzaLWv0+TttMT+BCa1yaha
BVknXnAScwQTmy6Hqi4I9o7NngnxJva4A7tkXwv91Pv6xaVgN081Z1WJeQZHoa9qTEEnkBj6Olea
vvW5k+5cZ6GBLh49ss/EB8vMzjd67S6k+NI8f8XxaaWhQCXZdp0lEgoHU5ce8MIUGu+T+ElmQy1W
bpcgXmYJP3edLimEvjzsarM/aKYNezHHZwTuag47pg5otNi9oyDypL2Jorradnr5YJuifKgMBqTU
QLjXOhbN1ixTcDGOFM9uV58z2qRCjpoYqdyJDoWas81YA1IpKqQKlej9Y4PqEqLoG3dTricxQFmn
31Hkw6x6mAuFa0LI5b4ZG2bk1B4ZG4JAyY5QgrcqTOMxi+qvwcN9eykjYSI2xJX5PhVu8zveRN5Y
GBNoE5SmPKOkREmCiX6shh+ewZGFxByuqgJSZmYt6kqRMgzGEH4u+DqcDAvpExK2fAumMda4YkAx
h4wyv8d6IUiZ5OIOaOjLSNHvCvTeDhRTRjlEab4zcmcwXdGXMAilhRa2+FVXTgZ4Mp2wPBUpb0RR
2Ofm/fSB1fsngeHY70pnsk9NN5mfbczQO8bv8FPD2CxWS8POXiedmEwkfqO+INCjGpQ2h1Zni0d/
N+lWeXI0RKcq2nEtet6Ns32gVeinH436avsJJ0fGkay3sxvULE1oPdposa+b9H0CFYH3+zRcjHyx
36Bcknw1us7/JZxF3tzStXELjPsWyp4gmaTVsk440WzrREP3jZJbziZmnsU5OF/yn9Zys8ehj+oH
0PEdAxRVYf9SH31UFhu9UPmPn1ayXXeIRYxix9pkNZZlet/dCi80xdaN0InPRfY53Y1exsagEIHf
TOIdXo+4Nnok3nvONfsaR9lZTKAyRWuLS8H5gR1OzY6qogxeYEo2DPwyDaUQyUQcWc+jxuG5NqpT
mpKZos7S29YNXHDLu7EegdQwfMpqh0TyGcO4xiRxtrxv6EhFyERbBweFu+WK793/k1MFtU2VBr6x
bu1z5Nr6Rmd/cEChZhPFWnrtRm1+dUcKbUUrnLvOWLqNgzMasbK2nWOL6/viZdBxxrrHCWNypDB9
DU1nboBp8/4f/+QTtSxb+lM4s0S5HrRmW+qHtvOs0yJi4wGcUgFvzXSrMPIZ53IAW7DLapWH64IM
QGz23RlLiEUEpVriuwEBOCQWO95lzszv13saU2nDnTb+0Cdnm64kvgYeKo8yR7lM9NsMOlkcaDVs
4ShS7aYp5Lyzitz7oD2esC3lnwrUmC61B5Fh+3FdgKxRAZoiXaLvor3FFiDu0AloGCEVSVWJRBH5
Fz9GNWlzf1j3qetxWaS9Nzr7bo6aglWzNGQYwYZH2nAMTooV2UhIp+YdAg/ohM6pc+PiZBm49JQ2
QM4HtRFkmEhCTaP0mmdWVCe0DfTvlMZf17LXnqiAsi6pd+/WMQzjaEqPepuOYTVhGYpdOMBe1fYP
UT7L+5rzRSPc4pKykcT0MUW/sm6XCTRS7J3rSt7NVOlsEwyTRtnqm8E1GeTSw7JbaiECOdbx25S5
ROgn+3WqyuZq9eV8J0SveF0LM+TXEnzWUbRDROqPDei0t9urcGP7nKEoEF+eJ33kInBPPMSZsLdL
W/O1s+Quslp9D1pkeXIGB9VlLozQI323lugT93orhnuUqlpj9E5SBXjy6DvrZEpbUuSaZdfrvC+e
EyYJkQdqBOPndIzoUTx4UwczrYm19ewZ3g/wZKY0ttdvqpqpL88QQ5XG4vYw2OZ/p1OynBHk/lQD
E/POq7e+Gpkk9xSIHKnNKS9u5XN8Sju296DxrX3SZvoOdA+38GRuF6iqqvO9vetWKP4eiaJKbw4N
5+z7urSGM0NLa2M083I2F7gJQFt5xtK2XJMncx7mqHTOwpuGKwW+M9nYJnvx6NkjrOELa8CmMA8X
kykJURKpR+x3xuxupgZgk9zU2F4kD0vRmteFa0v4yNbMkHGSu8uBtUuQeve24w+n0XKjV4IbOopb
9magLgQFJLq1mucK0Hex8Udr2hgj1BZKhtWzbw9vYEC9sJ5u4mi15MOLN5nQLKomJp3bOKRSEKb7
etc25HPsORPnNLWY/MeVvmH7wxwpZyrhWQwqFQPSKzQrbFm06twmycc5m8xLB549aDP1gdCDPlOR
VokiUw8skrfdTPkJErowwrlu1bjqmaRzYiCQG9ZzgeCp6RHT4gJo7li6MnSnvFyzYehZNNiIlFlX
bxa4GwVqHrQxzNOILx8izgwi7qODacjnDLImhpV9GiWXLhIYC8yCWPYqkzf/RTNPxIhiPCd9U0Q/
ZWx4J1oR9g3emrUyNZw8ab7W/coNdH3SD9yg2c4Xk/unyHzMmQwlr5g4QDFCk95SSAT4bTKEdtFF
wu9dZTtaswFctPHs7HWC9nTumjFH56WPQOgsnMtl1+R4nSL50GNsZIsJaSxMayF3PfuPFT/WewW/
3e0anHXLypMjlyWmwXpcd50gGI0sOF8FbcBIRrjYLq6eo61P5bxPRZRi+RxI41hAz15rzgh4vhoq
0eCezb9T0cirlYOurJyRIxk1Ph2qhT8f8L8y0Un4fsBDbDUaJ8+rmzvIktGfbnb56Cpn0K9LrjXf
S1+p3yzP4f8ofaEiKNaYFJjjbQI7xx84MOyrxpt8IxCgDmIcZYU5xk7utaXEhB0b/XEakMmnpDd2
ah679z5WcFV8m920iQXbJy15RsOqwmIS7KKTGaobksuqqzQEwx6Tx9MQzeo3z9Li7EfRSLZaAZYQ
Arp3Z7t6MOg4/1Q1w6ZfkCx8YeOOzROKGFrV4GMtJq+9korbzSmgm5olae94pXEgWQ07ZZrLc9PV
5Vqmy3KdK+w8rXQfIuaTm9k10/cEbqcT2Bxbj4P2d1q2E7Zaoj4a+s6ITfnYs9KKkas79y96x021
mqXeItD17pFkPwbF6d504jcUeMwI+tJe8iY1tz1B6uusR8ynZeb6z60z1LvKycnMF0YTatXQ3Zva
bWGYx5xVyKU9dOyVwsvmldiX1OJdVInpimdGOyWmYf1pYz7MxBRAVuK4YcwOzjL0GA2tolhN9ypN
O66dA1slrp20DGYYVWFmp8YrL5M/A1PFPWNhGPZIC7AptGVTyjk9RwuVdoDWU56FyVbTp+Mv/r0X
n/OI0UcC//4Oln1xoAqu/S5KUuVNdGqAQ6Jnr2gZYQvQRmrjGrfVXGnHJkantDDp+/PRHnEdttQr
GxaW2uJolbJf960PTxbu6sxD75lxyxwocndsUOwvZhLWOytHtMWrmJM5q1z7ywcB+TIUZbLLETKY
njOin4mJ6QDvKGpau7VhWes8J9SgW00bCKoeCqPdET190ZH/hsBTRnznmQfXandthLxetxPD46pV
+9xFvJdxC2DGOmaqk8EA7lQDVB55w4tW8Tdmwk8TKPn28vN30/v/Dwc8LTWdQl/VUPbt8vATMwT8
a9b75s7/34cDVlVHNvzfAMH92+6nVT8xRNobouQ/suK3r/8fWQHC3bfsGHkebP+3gPc/wwIGeTSw
kCbzVkIExHr4mn8mgOy/CdcGXkieGpI1wYD/CAsIQmemcPHieQS8b7i4fyEBxIH7P2cFBBWaEOZA
KhN/Iy9uk2X4a34bKzQD/9FKA3xAHUHs+VaLELG1PRu6ylnmaJ7gqDHE2UrBX2DUSz+hg/Ejvs1H
535KN6nuI8tb3TB9xv1kPHcJeXMclqrEYkUwLQ1nNRHB7EeK6TC39sTQbZE33h5zIWB4Mc6UZmMm
4FQ6O1HXXmx9LvFxd4v+y+lx4gEYnWgOh5EiipWTafmLZne8hYhZxCqgkAQVJwKTfXBFr3NAQ8F7
AVEjX9s4ySCnDZhBwaHaj9OUkEOG6H+zdKkZLzZmWaZntjvxB5x8d4YcRYr+7rMiY/Zsz71PYfm2
EF179EaENdzqOX3p0DGO0sr9R73wsYYv1F2QyODbmqU3XqYhYlaFKNcw3h2JxBJcLdigDxzU+kwX
If/7jDRG3B7zgqWGLREB00Bmkw1FRC0Sc31DIJzBcto8YJTpf7ukLKJjbvG5r5tMQ7nwC+nLtTnl
rYcNuvPNnbI6PTplbSZHqB46TZONjgshclrSF24N6XmiDRekV09YwEwyG6Gxn2y01zGPz1raOR9a
WxBxHXC+f1WZ7n5pVq0WvDNZc+xtYuI0nkoXhm/Ki9r0iqShrCFKnl2UE2BubjlzlNMzyhK8or90
otPxRnsjEQwXVnMaJF4/jSvOn+LkZDU7qpai3ZUspXgRrQYlLiXsuDIW7NGF41LHyYc/ANvOygG0
bmHJZ7Ri9gg8F/Vz6hbxn5LJO3pJVLkeSJlCvRZei8BSxHVBn+5i/f1H6zqjQGwp6Bi6bt+pUUKy
qmrXEei4LJ0bTociOjrOgItdVTdZxIsc48iijFBRtxLQb52m4LWkk/SP6H/81xp3gIS3+OkeBm+V
7msKC//kaTFdXEdlf2ii7C+z47DFLMbYOKkpZ8gx2E702PttfGsv7HAd5FGKP6FtcmmuDWoY3yZe
42WoFRSTBh7VEXFUqbvF5SKuzWxyP7r4NkBRlFay9yqLxQiU1yWPmn9riBzk4n3JdNRePRJDZPW1
Ufvkv7Tcl1BC6C5aWsb9GhhgLaDJMzvWHPaNsznBzQ1MLWIkW+EjAKweO8aL3bB+rrKx65/ElBQj
lmsFz9bWxopIi2CfFjRwagoUJowHFwJzMxg5w6dtG4A1lkSC1XcZqJ1XOefiy4+K9gfFsTHYhRZ8
bEt2jzI0vaHuT2+5LrIHk57QZUtEvsTix9h+2lZjhmlDYLp+iEaDkHjkGh30KXvm2D8bCyMcM/da
H7eY3mMl8/LpHtyyL1ZM9m91n86qNW9z9K5XX+TQsdaACqYacjEQDrF3Ef32ZxuRtNct60A3UI43
mVjANz4N693oCbyvO9RcxfeeXDtoR2J9Ev49wMmE/miKpDL/vusYZ62jejLroCVxgBuJ/Vuz9Q3s
kDnFAw86rzCuCgeF1TxG5Io0zrvuKl8WBOJ27pvlxNMKBd136/lHaVN+rzhu5ujvWo8PHnwQjpUB
nuEkGnQLUPHTF6sERYlYJGkeId5cHzUfUS/gESAQL5yUDniN9pjXrhKYk3xbQiPrl6GCbzfNEhGo
ShYbPdzkGKbNKZwKlNe+uBRxW2La8lI+xmka7iN62+k4siv7ARO//tPN2e2oBSU8XcMvvc2mQWJz
7PEV/ByJPJEdXI9df+DWUarhVasSc1XqigO/VyOgBX5Nr+eAKUPbde7cTqRFWw7KFGKLF7rmccMl
LrCVXWnG3qNGGho9DMHD3mh0/V24seD7OJCB6vtGkqNZux0XCRBSbPwuJTE2whIFHlGFzTo/tIvS
tGfH1/jnCcuVH1Aj2RtA/9zeO3IeiAGO1oavhQNL9oc/uWAXqJu85R5cl9YYDXLqRXcy9VBVnQbg
XMPdSlLAmf8MZZm/OoNVDbuqitxjZBk5firZDV99IqfryNW7DexcwjOjf0V5LjneajxOHNAyUm7R
kCQff9mP/C+4LLdV+y8JQFb1G9iZ7DA8L9o4xH8hvVrMUXiPcxry+7S7K7Q42bNquxgFSIWItLTX
+eiXx4UJ7z+IMP/SjvH/Liv6/xqg7fYh/h/2hD/5JxG1/7QJ5Av+sQk0xd9YSshtU1VuQhq48dX+
kRgV5t/IkN4aLRyXMi6k+/+5CbQd/grgwG2T+E9mcFchQf73/2YbcIYEUAseLegFluP/K5tAGlVv
98Nf7hfdssl/81PYcZJS9/7rLnBEOchkJGxG/CBAcLzn/saYG3SHQbHa0zmNy9klOzAYQAc1b29D
ax+parrhUVV+ZPVyt6VVfjQ6fkHDx+yhKhvv2aLtfcUSLGrmyIJfZDV0+j18zgUvX5U/uhoZlRz3
6i1Wcmiygg1mSgqu01mCMYczaoBss7aXuDsgUG+dQs3PkQfCK2FCZMJHX/OvUCImHJB9BDwV0L+i
90rWA4MbxMLCNZj7U/FwP5NR3I1F/V5b3T07GICzQ8fjB6i1zNWLnU3Wuo0S/WQI1NyG9XeFQpKE
ukvjU1PTEAmLniWVdEMxsrOrfR9PKVdoFTfxdMQr9k0e0wsrt3yK89kPinw6C73soKhqdFnR4Lgp
jbY6lHFp7sniEWLvzGzn+EV15B6J163eIK3BFt9lUSd3AhU7KPUEQ3o2mLB03STZeFY5bKspwrXd
mkoL6LZ2AiI56YvhRQ2bx0k95U3lHKVWR8y40AyE7+FxNP9uoVIny5bDbz94Owrs1UMZjwfL6SkY
KIjStp5xSht8PnMlTqZjLIe0iLBd8/2hxE4ulsHM+2mYZeWI0riNhoqUFmvD/Nxk1refyfbYux0e
2bZ1Dqom7xAp/9PW1JUUzxgQGRGbkfE7U46sAfzY6sxG7YqDPYglqAMmFuX2bjbH7Ky5FewhdBMS
+NwGFJD8O0dn1twoDkbRX0QVINZXG+9x9nQ6eaGS7jRilQCx/vo5nteZqk5ig/Qt9557WlplEqSY
BKKm6IrzdTgJwjpY3g7jZlREFxNs6mOOIwqkNfkl75zPWMLH1RaGYqzFqPtvhQFDj9WSFgp9VK5U
st2nY1crTqW2OsqpRebS+jfudSoRt0Rwdk3wRWRKclP7L451l1VQMasWZjR865nv0df9HcXAtnWC
O0BB56yp3wMYmTxsfBeIA3EhFJ3zNvcNMjSfPX8tWRS35NVn3nGEDoaim1Gh0znrETFju7N9tifN
nKMyUkPn81oAHeP19PpfZq58AiJIJz9X+dRe0MR1byNVcrXeAumGBZcNInU+ffYrHTfj6qAnYDBU
DO5h7OAx9+wJIlTbR/rc6IG8dvGnsAypm2QYb/tsIB7SHvSe/HK2CLJdzFa5liESbhZnEtm8lj1R
G+4Uu+ldfVtpmonqg/y8jUe02NnreSd6MebXIhXBU2V6JuyxDP5O5XIf12aH5PWgcqESssgJo41c
8vH8wsaUQ2uFQYEUGsXCo2a4gWI2Kx5rrVtkQP5ynnCZb9OREegkSAEt1wEs9TAgEl19Mz/ycN+F
vTu8rNQRuM4tZKJxXyAj7G+qQ3OEj4gvNabWVkt68FoLiWYbIakCVu2fB5Bh0KHYulXTdJAZGxzU
nzCBx4LpbvgVBm14GcfWPoZ5SYG1dPO16wZ80ksY4YnwmOQNTseiNVitp9ztGaqPBSeRdJkoTTMM
xTx4C+TysfaSXtGNDnFZp6eMRBcYjWzFovgZvtTIqgvuL+PkJpn9OtyjAueALWbC7XoLEVOUxueW
bTQ9Zeb490qnrJ4kxwUoyfRRwcIMmXXxpSBOzQMLm1L8T6NBrDU2xTEvP/0uENeVMRXgqeBqhwgv
elbw/NzRv7OiFJ22BSMWL3Djg/QYhocRPfAduk1zlDMI5rFlL2SAFeJBbu9l5FdvDI6jreXAnp5B
hkCq1dO5o5rdtZ3QByF6miDCtg829w2iG4Tsu7E2qHYGUvuQl3o7rxAY6Eb4TGBplLpp6UYQ62mP
2Yuh61TvSuk81HH9sSwDHPH1teSeyLrwPJP1UWBfcOJx5w0hV9hywz2SWwfeeZYYKYJ+MwT9d8Cs
gJU9v3Z+lzLbGzz3vpqjxyzOzz5A63YceCvVE1VrmxgX44nvYJ1hqk1bjKlBmAG7pvVgxvfJky/+
/yr/BVZdZ/6ohfaxioBVp/yBc1w9ZiFUngk3NX4b+gm6joHmCEJP4XyPRXRdXER+RLKgFESnIZ9C
KeyHmN7ijroVchQsTbUlENkky4w9OJ4Vap1gil91Fv0lAqpOGHi8YZWdDj6Z8vyykO02zeQiHfXb
8QJ/gWykETK+seU/nrDoSLpI6SZ+q3M8EATfuPMEAMZ4C7JrM4MjKTSLorJLH+CTgcfu+c372Wcb
zUx3aczVlSmxwU4/ZcfKlPnVxVIBsziCbSIXMO7h1EbPWkXZlxWUzq8gYpWxQQdoDl5X5zerfJhf
Z+GU57hJ2+sqbOe3QQg3m0V8y3CBit8XwXdXshbvB8mTE0/UDGJm0dwb1z9azKphqUCdPyHSWY5t
U7WvsNvi+yW09UNP9gpSoxIxXhzQQJe6bnnmbv+NedGP6tAU5MzNuyHG4GsiGTyWBUpjEj1OdeAj
8ozGs4Tx8cEQ3ANEAUJvkZKXs+qGp44N5A6tUlLiDvizrqwsOJnIgJrlUN9Jp2fIwtG/x1z4orC4
IBwx32mTodVqcJfWFQFf7rg6p4y1x57tYLezgqD+HkcZX3mwPhWDG5Ix3YwpR+zbpzavWJV0fvQs
6yG8r7Dsb5d+DY7sm+/TSH7UqWtO8FA/Gr++OWQ6XojB3nQdnd20lPYrObz2yZRxdRzYi4CXndV7
XSt/C3ox5kuX7ZVMKQG9I19TGoUpIlXBjneW5koDoWDtc8h69McSnk1j1ruMsd5hWtmTDIF+KGKo
GWirbAxpwxRsvBikesHEpMDnd4TYSHsU+7BvbooGOKR4V/IxVR8NGqm9h2finBo6uyTqmXj0Eolz
IRAyDbEPkE5ETyUpV0iFajjSeOt3lF1oAqsmPwzOVP+qHRdIA8G0hKdjCM3HLsWmrmvCBaoE5zgl
XnftMxrmlsIymTz/ahkgPqthamXDeHD9l1bVn6z9XqrSBoGNyNsg/e2ZVcogfcycFLdshLSWKT4i
WIwFO2kvr+ta+u//4wWXfDnElSr+RKw3k9ofmnPfyPFREacdLIrtfOkj4qhz812s6XS/9o41bSdG
mztfRw0msezRdGP5HrKYfhMIhB4CjSKTRD68WxotK4we9VrxKd7FqFuS3GeepcawJBpgQXvnTm65
9WPIwQ6yeDOm898yjTA3RtZerJ6zMcDt0AjUfzIBHNnFluLHeh+WE1EXLi5MRObBhEYwwIbHQ+pr
/RzO68krF6yz2SkYhKQa8HZ9EG3x2p5dQnQJaXuffI1nwsYF41PczdkBNx/UPhtnTrTc9rl49hep
xmMN1LfA5LLAZsDFMDxNA0rOFP+on8dnZ7FxcE3E8LI5Oazr8BzpgNVQte8na9c2f5B2kullX8qG
eQi/TPdZW9HnoFLUizjlxki9jVH9L1rcPXtJCUoGkf8U3eMmm7Z4pK7NCLIxMmfArTup0Bw36qVA
UcLoHsvb6mDwJcR2yuqfcaqCRGFCObfD4N/pcrBRHQbFpcf4fN9PSM2qyEuKHHsSmjOKpiykSAol
NjFCjjfSxniX2R9Wz/071+ggPI/BiOKs41fKqyNQqnd4qGgTHU6xFXUAFzLORUcdUJHYmNAX/Jn4
226kDI1U2W5YFMo+S8piqa4MLMRx1LnzqPHaHZtQs9GHTD8gi7eQUAkAnB8OurNP43v32S1bDhWA
e2BHVvIcNcCtHZE91wifvqalq/ZrWeBVt4cfIRGTMsC9wQmyIXG6ATt5Gk4PSxkvu7ggBSNeffFQ
1969iIanmT0YkuPC+QrzihSCoZI/RZ6jr5jt4rtZ+/u5GTm/Ql6dcXy3m6J5iwHtwHTBQSoPUIZu
imf0wfBj4LhO27DU8z0Ctr9B42g4kJ1BfclNKgiIYyePBKnzA9JU2HcuI255W5Mb0orwuqgqIiVC
tzc8SirOeaN+0qEPk3VZ3GsssrfeZV6fkkSTD/13USD0QFmLNF8vaIuc8uqaIvuKMQaSS4Hja90q
tAfb1CGeoWLG+MXQCf742OX7MSKRWtyixYfQ3RLsKDFChvsprFktcO3Vx6XzCCkHwhKu0wvOgyey
zCqcge2T8uULM8PfsNSuDK+wVmT5Nwvjlo1pvgNPdLQKdeZ6g1Bug4UGHOld8b3oE8dRfpGCGVLU
Mw20azsATlTdpT2VG8GT68EbkTgj2hDvaTfbSe2p4ItcEPPReU4iDCZxYSXFiKufgnWnIBBI7f+q
4aluaYNYf4pjxUKgGbr42HH/HCqflxr+J+krkbp4U/YGMtU6z9Hy5Fb5d+ClSNHrqDxgO/kaFWve
wf+J/PLLTNhf9CxC5Jauvfd9yuhecxShSQVginfTwcJ1xzgtwO9YPcJge0hTO9y4Rhwd62usLdTp
496fvOCYu/o81xaui6D6MvPIONctqlPkTVSzFu9flvm4PlfUE/nki1c/5AF2/C7aBwK+CghCVh8t
Olvt2FsWYX+GvDsJ2B4X17aLe28l+yMOS3LzGmKQASy9xCVtjZ+StEWC3Gc0pfExGqPgyByb3ARz
g8sVDmdrvD4Kq37znQYBnKdZAiGc4O85i7z9xTyQeak14lmdPEbhOU3dZc0CWitq/CZhhYBlgdeT
eLyugENg1xTLtfdGrFSFgNTpKb9c62T6qkf0FTZ3VkjIYdczsTNhbZ7MsLTocNcVD9QocYfkN69T
5fjgeWpXPuaaPXzr5MQtS0oO4zfjneKa/4nReh4XwyA4sPPlrvaDNxTZ+giyvv5OldO9onlxd+2a
Nz9dLTCzwYfch7NHBI2bYoEVbP1jFCOJcEXKmSPKPbHe5e+W5feHFvXwxfqS4Wbu/xTuwE4nqtjg
4KjdM369RZgwNpE1DOBR2urYe9CpwplbRxEkfbZv4TdpJcrdSurmdym1dSBdEB7SognoTitLP/PV
oFCpYmJJUtLT7SWYx+0AmnBjN2P44g0F0/EAgBFKO/FsRIjWsrPm+miYySPrmRu+maXDTukPj2Js
9SPdeHSnGtgCZGdCc7AkZowFilgZwSdeCjQMLXHB8C3UyiReZzti5pZ9FQb5KcqJAcTjml8JKodF
YoXltQC/sNQOevu06M9FmoH+6ax6/N2OfA1mjpeTZyubfGsfdlN7yAeelmw0xKpmgebdmThamxli
x9C4OAVCLuxxmr2dIQWXj3AB969bXERe2OoDJUwDH8OWxxBHx/Mg19/Crq/ZNLT3dqWjnVAlT2YW
zvCnjPO3Tbt02jgF13/go+QmHoCNxVbNffUyV/M3walQxljxvlQ9KUjZEhIXFGfpBwwhkDDAIqYE
+pR16+nRykmr3tWNWpgR9oxg0BSG94tHDolbZh9uHqWU2yHEJxqca8wEepOhM7uJMQv3g6DY/pgF
ZuSE0nxuXg4GSaPfTe3v1F9g+PLxXKg3JXE1a/5ldPUi0+XDgr+DHIeoL4SpSYu1fpMFy9nCZ5PY
fXjLnhodj54K6f9SRzddf4F6s7RYIGFOYQfWWd58akkIJezqBgFJweYlTk9o47wwuTCjHR0DNVTv
YnDksWFhyCfmrJeOh/uSMtl/KDNvfs4hrL2TS0lslYZF0euUg7ldWXFHvc1IMmvyneXrtN9o/BmT
vY48hety74elT0/XyCel2vpsr3hJvcwSwHbAYFKeFR4vhPlhSpOC95jXMyg+FwCnRS4TErigENbB
xqr5sMDaQQi1bZtoL0SJ6W2e01fdqH+KMo3tAnXCtphKlDsx0L5udQscw+AKGCoiybd769Q5NL7/
T6cxG4p261oZ8pw+1bjuHRpJtFv2pHIgcjdTdW6iCW5fvE+7AC4YGRMFvvvWDqm3S4hPbUwgUG3p
+aUiUuEO3Lm7H6w0O4EIgzlCH/IRQDKpjFiPXSO7C+tJyijPJxXLuS9lWL1qv6df0jnjEz0Re+FX
FJ7s05BatuLieinX59zbZ2MWvKNVvjwokiYIIYvcg6tNnRRuxvATNc1grWbZINPZ++jeE6cev2w3
/Etuw0clcyrchkQ3mHZOJayjjgPephkiWysd5hJ9ileuGDGKkl+LD96Tn7Prb+F+WU6epOs5m1SC
qsEDJVeszpM3qxscaN3j44Jn2MbxQTiRotJr2UmSSGfMAw7Zq73qhymmEiaTBAcrhHyPUQsyIpdz
Sw/kEg+/eKTpHaX/VLNAIrTI/k1jdo4nivAQHS86hYNiw/OPGUbSx9ZLU4cZdWub/U2xG+aIFPbE
okKYWDu8URzh744dn83oPds+TjYsLv/gmcQ7Zu7NLywzITJ3snuCFQdKK2Zymop0n07lM94T9lVV
Or1jii3vjcuWkpBZJO8jyrfAkR+accqkvWcramAFnJWFptjig4yrGP2w2jMb2SJYcrf2ECCpkv0l
DERHWw8RPzBOkBAYVJ9F17HJ9u8wU6NDLwagrsPysqyO2S3Z8tvrfByFdvPP6XpEeHZ6yDXE9Wpx
ERNO0WFiHH3Mi6a9zLqxdqOWZygJw3Uhz+UoBsmZgm/3UsbhRxhM6V+XKecErwbZavuaBRXSx7wS
zmWqe8LENIv5m/egL0PuEjJ7962/bBX1LzTGMfceUWnxvxEGSGgUlt8sd/1glx3DWwLlaIMtcH2h
yR/sfOXI6RZH9EDEbbXv0SMPm4o9NIO4ckBrt+hR1t+IAkGFq5qNLAxCaAjbhc1nwA9fw9tAesQB
hEBzhbrpW3QFU0r+1tpW+m9gYu9eFZlVntOoYLGMVSX6cEbRa0BrjvqDOymOktbt8m9TNPPZ7bNp
O1qOXBheky6gSYn4hQmJvLV1/jQZ1AielXebbTNOEE64c2SJZ5+lMXWSvOPIYNbGsvzOpjV5aUJC
Dr1Z2IfSKm3eVRPfZ1lfv0xNKS8rIhWzsRBl7iyZ2smYki8nLI/tTUMc1H7ApwCuiDYvsjN5sbUp
cPoWwYl4jcSXBUYNqB1PA8I9P/Q+tSQiK40g4doxFi0Ylkv410DRQgqgmIUtP0Ne1O8DI+WHsEeI
bVkU42Jowr1GBAvFCHt0vIDfSFeMXmSuM1STOtou4M0Odj99oh99Ms5YnFZdq122TNkzhgRoHTQ2
vsUxZDVr+ZamBcWIZjOcsiVzqcA4XafisPr9riQUsCu96jyWdHpO5iAGLsYEkRjQ4RSUx+yy56hq
JtyFSaPER+LjtAEzN/nkzHb8h7ih+atfLCREK/cfm35/JN0VCmvQ8Mq5k1nBKDXp8FQPyyNbbo4N
cStWyuB+Md2089TEWzypaqKWcw8iX+Wpz4o3+ps3HlKXAHOwUsL+kBhFwYe8DtF66pr4qZGT+MfQ
q+Ur84EJ2C1vkGzKajdYNY9F6nev0TKDcbTtv9mEa7Ea4fZsJlEclZfzV6UopedQ3+O/+fFWbmP8
zuIB4cDGC8DOTAiFmd+vuCM24GS3AxkPn0zdb8HxDbZEsJWJohrZ9C66hmCQrGxKxz8OmJTJEZ63
0kNTDALkubPMKe1TdkUxTTPHPe7cEeG4niVhoGtYHKxpzfHjqih4NPVEMltaD/tgzMDt6QxtzdyV
e28Og9+xpQLOGDv9NxBTziVeW79t6KPcJ1znywYtRfNctkP1m7Vbk6wUtLTIzbWf83+rRghUWX8w
ivs7ETX5B9IXxLnpcNCq+RvxdHOtw7e0NmsLz8vN2Z6UjWqPqaKPNmsbH2j9X2OH6b/XUfqoPPrL
9Vftco1E3VmhrqTNtRD+AoegwYRl992Lhyj+evsGTYhf2e+Eh1i5eoY+fIvjWD34AowlpyrFX2FV
0GQRQAL0Wx/qQjdEwvd9Eo5YqldwvH1ADIqqyz/o/N+CuTlPkkBSqzxmwmecLQnHMiCRcL10vyK2
Q7uSD5uSuWj3Ik7ZzbbWY+jhUOKF8OoHd65HWu38CEho2YB2WeBORtNnP9nhiyOM/WsqimCTmTZM
XBqE56bGbTmXJB0xOi92qPDlHatG+dwuhIM5rKiebFdg3TUqhBAVH9HexPtmzojkzm1yx0HuVK89
hWJSQ9dL5jq2TpGJixfAmv2e524wNxoJwZqut+zrsNYJ555I7CmA5ha0hGVY7h9uS/fQYlXBqsQy
84ZhKPCxpQfT5i8isoKLqFGfBF15pyXMhklL6tmq/5Wtt+kbVKI+aH9cx5wc+Ff7pc71WyejKwQl
IvkU9QtsCRdDikqJ8PTdryEIBMKfCHxh5ty7ma3+NP7gI74T1RZ1MQGFIb2g0bY68TA291GQ+xdC
cm5aYABtdfac8oufsz7eLuVth9Vjd01sdse0l413iUmq4JIGI6iLdwNTgGVWyP0lzFXNlndug3Y6
gksgvdE0r7SFIAMm99UCYLjRvnpsnB68C36lTRb3PohSBRNiYVslcSh6HaIfIVJmuzUxbQWlLFdM
+n/Y3x90dDkaGHKIngIFh0FbjX3omPmWgfXXGjIiaPjX2GxiYS6KNr66TUe8QQQzgx1xO1+9lj0u
3LhfZhh+zET6iGro0fuKlkCp31E2L1z7TGLdSvSPcr3lvMpzTFKk6dPd2DsyqRkZb1Xrvray3jam
uLRtQO6nQ5jPU7YWwT2XvtqtbidA5MDOLCfsh06+yR3O07SD+mPqDAv1kCbhLd2+NOwj0Chyc4r+
ZMaK3mx4isegPOe9ustHKD1tkF9zbHBsResSuhP+oz15liyCQ+9tZFkCHMUqHtK2sRJ8koxurbJj
KtqI6GxmZsox7dGcLx81K4uMN/TEJ/SAQcnZhoB4aErENndr8mxvqz+PJc1x6lPv4Mhi+LsUWNv7
OTPPZbxqalaEhERLzkxMCQjb+Y2Cajk54N3grHz6DAQvTj8ysDbBvsfRMvPIMNgWiLWoPiLVeS+R
kvBKxlkfPaMC4JnNDSo0FPdt7hgqJDSrWHOLbb3AMrRbZr+kE2VHXTuPSGi7y0A4dCLhjSZxXt2s
QIQEQVX2zDdOIu8YF8HHdDvqyhSgGmgQFhYB+8a6IcfMQ4i4I74gu6Rhd3bWxjo0kgFlGX30aPH5
rZBjoq7F1p0OuzbnlIWkI67TWnH+y2Mmu789XqYe86GZ20NhqucQV1A5XhiwbaW7vIqWVzxn3esE
WJf0b4cvKF/xpRTVlTAkGIDO70ozT47aFwtAwyYnWk1YPf0Z018TIAlE/zy5TFdb92BQegajc2/m
iGSkEecv0TbwkbvzZGOej8DR4Is7lX3AQG3c2cuY1GOzK3iPmrbcaYyG82TfXn+WwQj3GlOSAFcL
JgncY73mlF4JBW1r96RhSOaW8x0WztblTSkiloOZzfPZ81Li1G6xy4KAA9pj2sM64feKCa6NIPKt
HeMF6yydMGT/XDPbZ0GYVgeHQvO0Ks95cOvB8MzUcApUOMM3twwgjAqsE4PSRxJwokNZVvO9NKBi
Jj0cC5/tEGMlPkPbflsnIqrV3DxmVk4y4RBxXHmRBOPeqkTHRBChvVkS1wz44FJmUSVjxaszuZ9h
mCMMUU554t3wyrs8q9tH3Guk7MINIWxwoPJX3GawGL7nwLcOHI0PK+JhrPvBxL3tvYGP4fDKZfWb
2wKRQKMQiBdpfJAd8NienaBu0WxWtl6RDNo/EeknD3mosSvO/UDzmC+JBwqOkXUYvK/1wAtcsddj
lg7x+hAoHFdFSAsuPgQtCuTVQ+wCJ6S/aEittcSkk6EFYcXgeVtyLO585RzTsE28gDQhJ8r/0rfs
ulaRfLHER0haZ9yV7S4qZ4Jx8wERfJ/Csw0ENHzBXOx3vDgnkbtspqekUGiO10jHCPhoHbvyUWFp
R9nws7TxXoKGm8ZActTmKwEe4hoCFY7wydQ9EmFUKP7BbaEtUlOP1yDw9r7NZB+CTehYzlNPV0d3
Ez2X4HgsDxNxNTOVRZ+4xRU7sM+jZO3y+JFvwnrQNAofwulptE3aRYcB8wyS+D537xFO8lswwNL2
kIQovvQ/QVvHCpFstOM42v3WWhYPtTf+KV8y+Z9j6G4sgN/YhF/6jCW+63CtFeKGpqii7C62qpd4
IjhtSP0WKz/4aoYz9GZpblHFAIMR1SWjw1cF+WlF8HjD2YZ5+7xa+S8YS4e5zw5RFzzmXvjs5rWA
/SstmG5YtDInfsnclnUVPoOdU+DgzUmAvDRei87J5vvazL60/4VOVKAgt8Lu3VEAjGxHYrv3RVS8
NQ532WGUMiv2LKKHGAE8U++1FfeY+1CIZeGTIiQtxf9ca0KMC4dbL7b5EqcCvDSGqwAAn/RthtBh
qyQKZzcGdjHyRiYoa9fgNUYfS4o4zIRuzOy3GXNUQSZ34McJP5zX2VeIpP2q5E23A733zaqeyqjO
zlSSSM9icZthQTjcjo6T/UjgmhjJo83SrYkyFUnlYQmpuvXqXXgbbAInghW8UBBZ3njv9yFh87bz
ECoYK6hw9KaxwI3F6Qt28dsRKwih9NzsFMqsu0rUjuAnYErM2APRxkmgOeYd+RgtgRjWk+rq7GkB
qUg0KRMksDaIu35sKFbr5OaQdSKio4lsgU8uICHEI6iVoCALu9c27in/dVHy0eYYwoPyVPDA4djq
zrpS9/aMX7RUb7f5574PHXUiijbeign8gC3YDuDzZsdFotLbMs8dbE7rvitdDoWAEQOYtp4FeveM
zIx1JlH1jNs3qsr2XrY+RGW2XYPbavgmC1eOeHYsXLkuDjXfrl5JWdAH21dgs9KVLTEU6BBiBwZm
wkbJuvc77nAGZnXbW/e6N/JgyXiwMF2CV5Jq+a4RYSfwLGK4IEO2FZLJWmHauzGkXm3aFRpvjwZx
Chf1TD0ZXMLBHrh9GusOzIB/qNz/Xyn48dprXWijBeHe8QwAkO7N2EyaI3Kqw9TGmCJxVo+YM6jO
MnbgI6poNeCDqRx0/aHIsUhD5NsvOWS+OGwvWivr0JWEyPOJhJtcVPVHNkh3GwI+vGtyKr5WT791
IKZj4dkA2tOe7LkMmNCwduuBbV10jyf1Z2SZAHAym3Y4ufNHa+zdjc/5DJLK3vVx+qduBmo6mcE9
6fujNcbTvh5vlatHVcaAJr2L7emTxWt/RNPJ9Yn9JLHEGCdNY2dQlANm8+uE1595bFKAWkzKgX1L
qjz7HjFdtw1cPb/2VC1nftZbLnI/WeUCw2eJFNdp06aAs7xu5xecDzCQ7H0QjuUrlf68XRgd4yQU
8WMn8+6pVQB9F4ydfKup95119nRBir9ecQjjTgqwCe7iKPVPXqApjeIBCoUzDKz+6+JJVL57waww
XTUqTdL50LeApFtCk0QBVkEmX8tTjWn071T7mv65SKNXf3QfKSPXKGnMCCd+zg1LUhy4lv69SKwE
uxJhW5XAorATi6Uw6wp2oAQElzN2eB/IPgyFf0q7sv3UKZSHbYUo+J87tj6HGlKujYwXNHza91Dy
Sjk7l170ivpI99fOyDHfm+Wm+qh4SCPY8SJ7LF21Pmm3YSyD3Y1iTGF6laQWSn3j5ECNoNzA30K9
VdsQ1osA7WrX7rTQ4Z73uUvwDvzR/mLA7UsS22sk+iD7qNo8WfRH6C1whKJHtwFIH9Kv5MMaPw2B
0ycIX+2L17Ef23l5g8e69CYnpptED2Ix30vicr6kwn3VKq4e5EQ5tIzl3eTF+skZidMADPWlWu8B
nJfYFEAFsB257bkuwT1ised9VcDi3YyxmfT4l8nX/sCa7FzBPMP4U2qTRs4j0cnLcVQEGDbhQxMx
eg/H35KaFiDaTmDq7M14sfl28qL9UnH2XuBasaXsEyYBd2kQn+ah2tkucz1qwx2AEcw3zmiV+4Hb
Eft0ILJzmw3jNpz9nCZnsS4rjt+kMNI7UAVFYAMncckKn5+Jgve2Mxo/3X7Za2WTsrpO4d6R4EuJ
hah2MTvAM9B0/7kFvUVtLlPnqw+LAV2DTsdfK26Q69SkxZfBlZXIBa9x0okULK+A6G4obiWSkS69
I1HS/KYAexJRi9sFHQgcoKwfDyWdy6aoCdLe0DT8BHVe7hhwPyvhgZ31lwfp2j/Kx6SsrZNdwKIr
FDj3+b7VI6ngHSo+785S3Uva+N8gnrmiSeekBokFNO4otfZzYem3wGU3vEHDTcB8DnixLTukunVx
KGp/p8eZSxuRPV6vIZqr6KvqQhYDwtyyqNcG3gyet4/ZUNnJLMdf3pGbQpNXncTU+DvXBVmhGudh
mLphgnUl/btgYvS8obnPPiQELijAKviFd2/dlHNTnZiYQOsAZZyk3InhZB5qabtvdVlR2MscsU+L
b5lsBNB6o5PuhWW5H4xZn212Qeew4vWgQbD+1oNvoXzOVfxWax6TUi312dVRcZx9kq3TWqy/ZU6e
JP6p6gcFhbp69VK85shlWUtY1qlxWz4P7XyNvvtHx1S/EZyZB6CaH0M1eFfaleXddt30iIS6e4IS
2x96VCzfAT3CadBt+2Db2ntEXe9esBMVdz0f7gOnMruLrqqYYPNNll0zncKiLL+xTqMIRpkRzxiD
vIEpn1i64a5xV3mPo63eZXWXLEFW7LrOiUHXxfZ7MYffhRzNZZyYNwcVqm5QqM594S8xzE3vqTZZ
OR3LthKfWdPPSYiZ6IX3dcuWFBBGHtgn1NF3ZT39g2p/Wk1mLguUVFQlY7Ecq0FjRPe9+WdqUIDl
FfY6D/agSocu8YflrxWOZtfnWj3Fg0bSXxpM1qtTPYXjwmzRjqBpqQp6HZHhwUuh+Idh0oC0txXB
HGH5jlTT/zReWZJRAayzN9HwN+SAIycDATKtNK8XQ36GVP3q6EMeuu69nihcHVF8q8xikTB5IMFk
/9NXeWrAYpT1XllD+EIH5gKQzAAPFHw6ea4/i5EV42TlvDYRcGhdL28KYx5ixxwrl++fXIvodOZB
3kXQ+SAt4N1fivUDsDrcU3uJeyYtzUvoYL6HkBYsx34iXpes47v6tuaI5qYhGSTwCPzBNLCOfKlN
ifQkDDPO73z8UQHZkqNb47JVDIHXxnb3TPaQYg3QgQ4iNXnSCGvdT72N6r6WVXg0ymf8Mou+2aEW
q49iHH0W6hjCpnANP+g92Bib4OSI4WJaF52VTr3hGNh+enEgGB1CYwFAp5Fl+uGkp6XGTzo4sEbb
uABxGEb3ZPtBaJPEGGCUPPQNOefaZqzjl8TUBoWMHtPVkGVsoPPxRqysoNb01a0oOZoohv1C4uuR
cqE6rut/7J1Jc9xIlq3/yrNeP6Rhcgew6LeICMRABmeRFLmBkZSEeXbAAfz690GZ1SWpq1Vdve5N
mqUkEjEA7n7vPec7ZPJovNkHkwPXGxpAlJA2vV6PrjrnPguzHnqpUHQJu2BsPY+RjCFaBqh5NV1G
1m2CW+iZcDCSnflQMrzfxkZMmrSU/X3RBxcETNVbCAdXtZd8pAsUAIaR2ZlhKHhSACdhhloChEhF
vUNSjzzC51jCBlnEdpzyD1HoJyKH3ldrNjK5djj1+HOPisRt/NbC2tc9aBzLn5+mxLhBgU1DGs7D
kNrQaGrzZcQoCJEDrlFqruLhNjjJqrquCvchCKwePVNfEZRWEjOACYjeusA/58SHqorMcGzre5tt
+k73eX8oyU4JrQQArmNIsqR8pFDgOwv9aFfNHWoDQa5R0KOaXSewM91YM5uDFbJ0zQgh1C1E+Pb7
zVFV4t5BtYEzbl7COuGkZtt0oIiRYD6ufH+l//Z6Z4KgAcm3F2knyQp3YIxapjqh4UyPnLVZduTi
P+HEIi6haWnn1UZ7bOH5bwOZA7SOwDwkhiGOosvEOVHck36MvQDFrfoOFnWqD/Qz3jHFAhoTU7Ud
6/zKNFLzehgMC4SsG/G5ELBQsvfsA3yN21pwokEWQlmuBtYbJLiT0+a7GEMkdyk1riTVIcms5lbb
rXPT+yjtnXhenZcY7J+QjetjNzbTmaNXx0TN+FjGZO0NWQ6E6eam6VvOOnNW0ldaz1pxOUEbcvQZ
QPD8P8ht/a1B778XDrnaBv8jQ7L/f98TJlFYrxm+P/0PvaxUzXfD1xXG0APY/hvTYP2X/92//Iu/
8E/QDpYAgfBf+/iu6uJLPf4Ec/j+E38Z+UySHx2PhEfX5AwfENr6l49PgnngDwPE6p6AzsBF/gZz
8P9wA3y4zPeYUH4nNvxH8qP4A9+f5Qee7/uW74h/ycdnISz4xccnsAs6xLm6pmV72D5/SX7EceB0
LUDZHTpctlOjZBbYz+ouy1ssc3q0WrC7TUxSB8hLM/OgkeXreVJLdZO7Js04siHMft+R0Y4Rxk+U
jWU8mu4rxDWOLDLct+MXpxMIMxTzH7NHVBp4sb+LsQg8mdbUbeuuubSb2fgcl8Ch5yDK7pexcte2
7xWPSHAocsx8Zs+8qyuNbzZG5CtLzg+yJw6VSaqzT82p0dQM6Ag3Vo+QB6QLM60Ljk4cJF17eFzq
Mr520ejtvJi6/lakNY+1FeNs2WXA8XwMe6TZfQDuMJNPOXt5sieXBg1fi8ZcOFP5aSn1q03e4aqH
rggLx5lsEXfSRjOH5DEAJD7UEz0OYo+2dizqdpsurMydrOer0W6f1Fwa3cG25+i+obOzUMuKiMAj
A38JqzrtE2Ng/swoG1B93sY3Wa8e7TKxn33YhmcWA8bROrD4yxjGQOxUCAutHpHtgFqB4TjDAT2+
YRdAm9PV5hgOLXVFAZO923hThD46nyA9JWXz7q9Z0aXLBG5qsEwrYUQ3eAyT8QIrv3gUJSCgo4Hm
0Qjp+kyfAsMSd2TH0+ZVQlgfJrx9uH58OfRd2h49vktsJD2RjEZpgOIQQcPwhg+pOCe9IVAExq6x
ES3IhyIAuNn6zfjBYp2fsqEONmnXVa95hN7fB5hVb0TnQQyRhrhkBCIuGSlgn6FpNJx0EI2XHqUt
XRjHfYzWFz9IScJbT5MJP0AbdrYt7+fgto7reN40FUV+rkQGOQJ9TAH9uegZheYgBgHMN2167rMg
PU5Q7bdZjqh9XmiKCmMCTlyVjB0R2B1HHseNjdl+0/Y5MvQ+DQC7o3JCnDrv+xLDZe0/I0urqaHj
AZkOViRR6b2h02EvOncXt/OVJL8SI4krcXxmCGC0OARGBLg6qtBocvao1iJBZnt3xgbi9yRVomS8
iyL7TkKaPnN77ZyOvKKVnhDmywpw9iti3kzigkW1vMTTYu/SmrshQcd8aGDI7Fp33C8ywG9n2ZKo
AOC0OO6B3DdmesIqd9Yqughyog8rwdSwLTemonXr9ELQTVGccVo3DiW96wtFhg5E6+BBJIigXR9P
gRoYIBbBpI7MbJ4ssgNcReVrciQK68Z1kSgzUkw5yW/IBWjQyklYG00RU2HxJviS50sOnzf9nN6A
rj9HdCQxKii9N10TgSOayxoroFE8BmaVPnKWSk+rHDwfrUdvzuV5RB5FIx1bZUwZhkwGE3HiMGbP
OIgyRX5fgHbsi7F7tDtOjrgQ72Yv+UzDuLiqW8UdUjKR33V+2QCunO6SZkluObbPp7jMaZbO5j6V
Ur7jylsOsVMGyEs6BqONoY4tZIEnD4vKFku/eMQLi5UqhnxIOGVKKFY+fRMR/SU4BAy/ymGc7GPJ
1FbvZA7OSoti3DdMGHY6Sq8X2svrAEDQxU/I9UhCfx6Lx3kh+mWD9gjKiQ88kj6Bs1NWfi7qMToz
8IxGxhgijN2CFNKS7K7BvltGY7kzFgPvhY6/DhpSeZFwWECEJg+FKQ2CumxJtBjWmmsrLfSbE1ny
skVkUDQFRbqHBnSw66G+AkNKOFLFDf9EO4k0jwy0woPyUgwHRjUVCMNyJ95npddunNa1QlKXsjtu
FHulZNsvrjn7J07ZmLN1S2UGdIFvXTWML4uuodEOX3SbJtjM94JV1A9L8qyoNujUU5Ug8sUuZZmh
BjOKgYjGGdmDCUOdxDoVLihx2v8gfpLZpr1f1KhGVC/fiHWJ9sz43dBOKnHEM4USxV8YhHg1UhHX
QO8c9mJtW0LTIcc1CsrV8NWFxThFbH6MuEbCv64bgkjPRjn120SBcohHwz0PgROFNOI9KjQdn+sc
o3rcuUwIaxfVU5pgZ95MOgWeqUYvfZXosW7aaQj2pijzq1jk0dYjfWDgMbzCa/RZz+TJ8MqFpMmA
sCWpGQo3Ut7WDMBQb/Bvo2JcLlHmFIx2GbwaXYT2zamnHJDKgh9VuuXORytHdGEm1b7iXlUuXJFW
Gc/I8ZjemX19S9kh9oztaFX2rGepU4XwAnb2oNyNg1czbQGFlWV1U8LfCTt0tTdU9Pscz6bDKMlE
YBC0q7QJyHc4J6MTzm0+nclMZoYxMGcys77Fz4lrhryrewA0FIDolaf4PfUZE6fjuLI7gu6AQJQT
OColCtk5C4qwSezbwOHWm5PmGo7BLaCK5sIpXHUaUB48gPD51ufWNwYR9ZnpTP0xk3y386y2BJh0
7dEOP7R1Lo+CO+++JeiDWt5YHmjukXs3qeTMJNrY4/S1jyRhlmfPqc1bAviyC19Mw6kgwjq0y7i9
yaqyuSXChdfel0Dp/RbCdAXHj17LhsLRZV4ffAqquX6xrTY5yt7lfhzsp86AdefWDfsXbD4SfF3B
I0Ei0kCYMWtL0961Q4dEmtCip3nqvw0pG42ttcI8r6NrILztKubFLVCis1VS3jNHX3/lkBxtz0wP
Ej4N8YBd8T46ZF/QcYGAoDRMHbfvr8iiPDvAA7eJCdvFSZK3xOiaB9Mcs4c818QQWzQrZ4Z5J7Ph
oFQhbLhyxFCGfB7YYgL5UqQ8B3xJEZ6t2WLJnmz/DFqQytqcLmrTy1DwsZFjhqT4y8vxVM9L8dFT
wJKeNePUtPQj1NknUmn3RefoixGDOk9aUN16mMzCVAHdVUnlPWod6JuKg/FNUlSPTDnxu0D1Ra3V
oxeXaEPnKA0JjamPNczLy45l5cFHxnG5NGiBU0yWjMv9VvQbvXjpS+u4OMMVT4c4pHO6cm2i6kEp
g5J7zhFhYkywLxt8JKj+ulxf8iCBJV9pS2+5MIkiqLvgbekCmtbaTK98e/H1SRXJGBpOsbxhd8x9
tJX98Fr2tEAlsYYQYaf6qSyFezuvEeUyEdjThPc4KypFmrrFpQWgdUNQsHkXtNasNg0u7k8DPPUX
LZPxWz6RDNOofkF8AkURCKuRXy9D2R4Xf9LfGqsa70fsIpd5m6WHyMBWlfDXX0pvIOPEsZJvOES+
ZuUQQcJfU0eGUu7jmVhwpigSJ4MglpeVH+bmKtsZdUny4eyaMT4qA+ouPm3mmoLAbUUqmrGThfDI
wVy/8EyzCJpOUaOjB/8y9ui3q952RKgEJQMIhSw7RcKfLiclAKn1yTXwge4ofVZGI8C+7NTklBJm
5FwvHflYuWwEr6guP+EI7b/xjFTYtRfgvWnrrcMmEbgXspueJ2ZjKF3yr0qwNteFI59UO3aX3H9U
wphjM2+MT1PMcSHz6JYZWAtQDdK+5rA4PNK1LPaun6La9SemwgRq+OO4ixP/MYZRzkTnBEgPGDje
cxpt0SFhQnho4Mqh0zyXg93yCZo9QSLxQ6vqLUn0V+x3G0Xmn9mTE5dhdiBH7ZrYP7zaifIOsQ2a
c4kSeZiAd1S+ORxbb3mrfeM6LfqOtB46nI2tWZM60mddzpS4OYkvQI4fGm7P+drGquyqXVV2B44g
6anqx6suwwWf9WN/YrybX3AflzfQsPSxHVcnIv/+0kAizMmnsPbGbIESMD3/LomLKkT/ZezJt0+u
GDwT95AGhPQtVXBMJaw9EkrTjZgsFjnAvQIr9IajDprYnIBedCzEYlof+UQgHsnbdzMywrBE2RmC
62IqW4TOpMPWFESdcNqoTKLDTS8ht6ePvllZc9EmcUBq+ap9nZ3yIVlaum/a8nG4o0UrCd+5UDmi
GIVV6mJodLynD4/OLYmK7bJUzXayo4j8ZI0m0DIujIn724FefxwFqZhxjeTSXb1mudm9I0pm9I1G
SeQOWCxcSzt70fm5HZxxq7oM2SjPM26K2ZfbWek307Kyq9IwnBtW4udKtd1DBQPhYCubkxYengsg
cPTz6olRmMOGXihQ3RyPzw2l3qYLVHmB+Y4uKRKkzpuYGfo0pomeKRLb4o7GDYdnrnaGrQajkkYt
QdNdNu3bPHhiFBYGNL3IzqYNWrq408RKjOtiZJKNSJxT50z00haDBZQhPYpmg4DkoHo3gCDzKcMl
8abKBznjRje+P7+QJ1UeTZZnLwLU0cFDMZ6NBCz5DKeX1E+8AqXwthou/SFy4cBJYh6EYS37zjXb
48SRn3llgO1sbh5dZ0H22hJCFfQwbIIkeUTXWbwG8VXqK26XRmqfK43jZUXW4E7J3t4CxgElQo4m
e/y4n932bGl+cd+gQWZQEMR8JRbBVSRlhO1Q85VWjwLd5IY0cIczSnusPY5qRAHupy7Ya8m/o7Q+
4Oma95j6n4oMqojCkXKKWz1cGoPSVJxYmNC0silywvC6dJtb/cXkZYyDvCT0lqzaIzvk2B0Un6rY
CA2TY35URnTMepwzkaLtjt4wJEb4AsUimViauF7TJlS0hcqwNwgMOixEQW4mlxfPmn+y7WTrVKq6
yGaJ3MdMxXGpyAyZsi7d2FZ1OxPndlwJI8ekRFo3Zz1ZtiJQrNxGF9oziqjC46wMDyCu5lNG2PQ2
zRA9pUb2ZUqc297dl6hrb2NBb5SY9uSY9+pz11jG1imd15b3hmOPiGrN0nAOypth/KqpVQGxCMgz
tnUKoKK0jIg4XH/O5ThtZfnKNK4+LnZ91IWmk/M980t+qVX5anj2yI9QCaPheswRP27R9ZLy7BIm
dqVRpaS+fHYm/z0CdxHO6EV3BRh+Bnw5ZubpStPrQQ9vTWgvSTW0M7CHFRBahwy/jdEgx2VHJ2U3
MSdo9cR4jUXrbEzbb7YzhrGNMdDcXWIso66A8TaDBN8ugw1QrxpLxIXmvBuEulOywG+pxmtrUS+e
TfZW0OoHJq1uyOY1UlUSLR2kGcC4FotSzVBPjP4d306/51Ng9kTfZEjyGG00ojV85bkbuEfPUor+
Qddue5pgK2bXOib16h3zZgSD9MQ+80RcpzHi92k4KhuZlrYDBqNT45Bi5Hu0a1QbRpj0thnZpoV6
8oM83yHI17c2fStWvIXZolVfFhEDIAan2Q6N/HKa6xKIpw3IySqnAIugwXGmx3DFb4QxVcWBezez
Ulcmcq+29RHMMqQkfuB2TPqbstE3cTFQ9bFvAtGmD4CeL8J7fcF6Q6irnr636y6BX/IEEIiZxiy/
9OM/IdW8SujXbKRIhp1Bz2+zEBa0VQluYGuu3aOPcGBrjyU6ayipKquZrI5nt9H50RLRTRAwn08g
17+jd0aYjLX8eiLf+GgY2bfUo4gdnKY5IT3B9SkWehQG720CdrZxZpbMSjCNKqfqdUw0pcYKs0yV
a1xYhikvSqcnX6dHHm/is1/c1UJSM9yvGrdANmCXh9pCJ5eKBZAYo/wQ8gMVQKqmGzwCwS6gU74W
HfkVx/i1InUeuHPvfH/Yz8QtXXnLAqe/waAUGQCOyilrto5lfwI6eIWPP4xq8RG1/UEQLw08PjlC
hboXGiwPddh9lyjn0i5mRknxnY/9c2OV5QUOin0s4idbml/MUuV7izwYYN5gFV3EIpvS7gKUziyH
9uDnJxnddV5RckpF7xWV5R1SZl4Nq4QgRpSv2DwkCbgmR5HNDvHFZcaPPg6cblPdZ3b5KYbEs2l8
XoqucZUV1AiIVQ7BOD2Pq7WhGWS6m6pp2XYxPkWP+DEscjdBAvFsbGHEpi5s1GZyIbpmFwD+Hj0N
RMGoCWsmaaxIHHXCNGFuEUF9q2IUIAncnTxpOV6ML3RrIU7rm8Uc783YABFYf2WQihBgmOlOAXgD
1z7Sq8ju/TR5QHTy7vYeCix8OzvHd+ZjCvVuD8jxDUTXXid8CrbbXnSdQ+gjwvjRHW36dzmFTFKU
eO3iO8Lx2D594wWU7quUwS3NadBrXpHuoGojBjF2sx8rRJXl1sjUnaHGJ9oSeuVSdMiUEZGgMOGp
lhFCHPiZkK/y6JDP1Y0aYZd5z3Ndf+uilrUIWSAxcCSQSVyQHOyKWzuQWNEtXLeJS7dlgbtGl5hY
sRkoVZOWe+RdwV7CVS0dTnhJh4nB6C7NVF0NBRpcZpFfJ1s9xfjQpsx+m0sAaTa4DRDEJM8I8Lig
UVdXGC10dvMWq/I6s5v9myKdXhkCvCOPZTCec2JMVPYxeggMCQMHQRmPq1eKI2bh0b+M2hkpn632
KNWR6WX+SU/o3BY53BXxqu01iXSuHW78IlMPBa2WbVDZNSB6ZM6GQvZgm+2wnazVmkESDGBSbGmy
aB8NbRL3yGEqmlLnU+E0T5RtwY5bDVFwjry7Nh7qxX0Fq/IB03dVSBKW6YCLsuZ03OQ0ZADDoHsd
He8LU1LyNRSCdGToe+g6QE8UiYfoCAApY3NLrerO4AdhEmtzpzv7FJnVRSVGWqRybrZME5mcVRk+
TXeKEUbPVuh0ueCsnptbZzEA7M8+vH2DnLu2Nb640H5xBotVPDgNaNUgq8sa+8JY0U5JbGJ8bZej
gENhzuDWbug2SK5mpOxqReEfAS/LjUHi7RYT012xQlBaHAq0mJCagExrggAnLoljKGthxcxz0O50
Y3zzsvEEtvWrD/XOlNZtNOWnzhveYn8Gn7I4T4z2awwWCSHlFWaB5DhM6tKyiaddtL9sC8XnSHN7
uMlhhR6Fb05buBgm8jb89F6ZzPvE9IMwoIO19eB/bzKLzRQVNjbMcWPWSQgx7ZjNnXzKkuJybrBJ
S1cfUvM8TuMhCbrbNHYfp3x24ZTFa/s4uiC2iDH/19lKsSllF4kYP2PB2FjtW2oHz345vBJZIp9K
hcnKYxZ/YZnsRbW7Sq4TyODQeLcJkdqH3GQq3woXIK5XHS242JOST8J235WynvKsT47MmHZ8Wv5x
1cWwlvics5qkYL5R5Du7m19Vh/69zOzPlJJEn+On3RktfjaaXPlql2bEzplNS0hzsvlo2Bp3JrbD
i8LxeAGWjY6u1WgGokAcpaVvNI2+t2xt+uJPupvRa4s1+VY7d35jfBYOWGj87HVom4pBRcNxSIjl
C/Fb7VU0Ivirh1e/rkfSZRnYmn5Ur6TqPExQAPMFznI/LT7sOcSAl7TXL6ciuHSd4FyhKd2m3vJS
L4be2HWy0iLYHXEXYfwojfYr8A9MKlEHu0iKG9fDatBH+d00KGYzMHkQmX+qI/e2HNzbKWOhtvIJ
UZe5Fb5ejlUpblSNqgPLNagYRDj4OSQOBDQvR58jxwY4Jk6FlLOa0NbdOKQr6xKmnE6y3ZD2OxFx
bMKgSY5nE+S7BFc8eHVdbE2/D+4T+hX0uXV9U7T9+/eJ6f8yYP/N+X0uwFDEb1360/B4/Yk/Z8e2
/4c0He4N509mK+T+vw2P7T8YDVtMiW3XotI1/w6Bdd0/bIuYGs90OSIJafPr+j8hsC4QWEdIfspk
XMUY+V8aHgv7V2Yw0yMEEY5jOoFpm/w+Zssfb/dpFff//m/W/3V1GoGtR6eg4zi7oT9m74SBABSY
dG0e0N4B2WggVuNX81z5FY8A6MTcGUoLzBYab0lr1cJ3LfLrzk2jfjsD4iDYZCmtaJuR+fTZcg0q
RNHV3LgWWbQoo/hjb5tPglVT2ZSLp4YBwv3CMJTDHyuZ2kXffXgJx9m7wRCesbEmWxLt2tXYqCu7
gDXmBDFQC4svh87nxMI4R2cVLVwW03Qebbqm8cyTJwqPZODoq43Nh9xucu0YWrU8nrp6HkuS2Txx
w0p9kwj12SA7ZNL+lUEXNqcbEZT9To/5fnUvC4CidjyFkV2GSTMdo4qJTm8d+XdQ4TJnDAuOx6fW
R/0LtMVRxGSZzrugpxzUOHnNhLQjXDHwz7ZN1IVgfo884G+t8q4jQ+8qP7tkUoFTd0KRJ2uedBUu
Fj85sNEacUN6AKPiCREtcwmE7Ijk+U/Yxl5HyrFv6pGjOT9CKkOUGNsGdLY3OJ9hEe7nqjx1rVtN
+5LTkcMoQPnLcUpRLDFSerXbKaBtnI77VGUYVet+msSurtFOS8OPn7G3xJ+ttgYqlTiF8VXTfYS2
gy3qauyQKaNaweg6mTa9BfBN1OtWwrxg07COe5uAZIBHhsPddeYbNU672CHDDW0YaTSNd1nknNXs
HECnzseOw4tMSC6SKnlMAdHNOzoU0OVQwdBdlKQq7DtLdwCLSmSbIMed9D4mjgxaFC4+6jONLh6t
FXZsVd6Zkph4vG3mXs9oKs1uetBjW2BGIwLnm5kGwOrlGB1zq6I6LMh7CdnWqm9zQioMdz7Cqpjj
Wi7wl/o0pU50vvtj2xfoVKs++ZjVuqQbyASQ1Jf5TYzLMIyj5iN2yZfIpmj4VnVMEYLW9fY9fYt+
E1jlTPNlqul8+1ONLgGYa4rITukRcWcd1V8UCuDPiVbNs80pg5zDjiSdjaWdAOF4pumi1D1fcCCt
7gua2O5pWoLi2WzUOmMahbidcHP0m4V0klf6hv1zN5fifa649Abw1YxIL+urs3AyrGNtrkDTw8IQ
wJjoIWxpVwcfjCDobPWJjVkiKEcOxagASI8skv4d1cPAsX6OCUrOoo6TJ7yVIN0XSO2oAptAE89I
o4c+o5l/7V1vTUVvpu4MDzaid9IPvPWR4x4SugYo3bku3PIrlj/94TkdMb9WmdbdO80JC7+e7qtD
C5EW+pZnNMMh8UHw7r2OEfMRBAHwo4pOuYs6wI26y6mfnc/cPLxHVidGhS2+oc08uUSYpGjAUJHq
sazPRTlk6QmuhKQtq7zcv7LYeskUWXLrrhg6yJtRjr8TmL7hc7b0eo23C2eegdgN2Px5yXymsHpS
JcR4dnuwWohaIyB/qP+YA5iGG04gFSJA00g7V8szMkm8JEAxB2vEmFIVmtZqQjCtvalgUva7Mgnw
fVSTjpPr2OKx3vFRtd5GkzJwzBxuuwvXatDwubW5Ksbt1AwbN1i119IfAJrlns9E3zEmvR804lFm
MIMjaUbFcNUSvBlNqJHPTM9J0uubFJy8BeasnKcdK6wkrJdwPefoL3CJdpbGPXlJkzL4oF3TQV4a
Gloq5HXhEsU43KudLiwcuJk0Uc5DGgnacxv0vjo1Q6SsbVBUGTO1KfA+BzXwxmMyzhBiOu1HPcf5
YrROULIBQtgkadJ1CipBmLsvDJggMzaLC7LaKn0u46EiiQq64iGmRzvcTihGr+d65sg0Nx1g+wIT
aH2UWsNxmiwsbXsmpjjwfCtq7NAemYofiInsVxmtWdhg/WJiSYUjRXOelEq/4tDvmFflPbHNnqxL
AhdG20pCDHfZyRy5jbfWWIJf8eLGd0MMJ5I5dzUhM8wYQinqM1G9BV0xnqOWSLaNHRTDRRkXVPhs
ASB9+MHRwn3QAy5jjjmuphpkrBFbJxZPU6UTTW5EuCcCXoZipaYgJyrlRE8Z9av72lUZ8o0sHk2a
m+ZMJ6KogMA62SgvmUlS3mkDGYXuRUFnKkqAY7OpU0IY1kAjC+Aveu3Y7jBwIwEBiyZYW/ttwL7D
n6B9aHbt5CnixH1t02ZOOn+FjDlryzRw+td5YFhDJF2kCfxLMw/CVRbRxUSWTzJe5IJr2cAVSHDh
OwlycxlJ/Mde3ZI7HRdL/aXs2/F9cDAwgHcZEHs4fSTOKcLrr32LCIqfDjCNYeOIBiYrFM+W/dAG
/HKrTLCAmFliPuTCGfB/F0V5HIpA0J1xivmMFUg/u9ji0faoabdYfVbv+kzb76KpzRLbqQZP1Wgr
hcwR090b6X+C1IiqgnZGmabkDQrjbrbLBcofcqMX4T0x30+2SekOX8qpmwtk1e70yPbkMGiPIQht
fBkHHy5sIVpwoIZu5tlQ5TYZtP2UsS5H1OaeKCk2B4ySfMDywUPI88E0DeSXrYViUGXq5sOv/J7G
UdvVzqGMcPFttBkRN+RZPgm10McWOMYlPgvQOt4WICss/QB4DvJL30GYop0vrhfjGzLayXm1tSPI
dnc9H57GLOH4unmiWfpIOiOuRfrWN3xZGqFAMyKFRzWeM6heaolXP1CY0H3R4u9Z8tq7r3uIWUTu
5v0H/HJ6TZ4e+PpUK+lWICXmS2IYy25kBhxUHNq5qJ0YmyuvKO4dBgIod4oC6EFNBC+geW+JuJvQ
DRAaThsUeV25iqr7amoh0C+WezE2DjQxDOsxPVY/1/u58fx0ywZtTDvt1O1dgu0TkNiQJa88s8GX
pae+3olFkoUuZp84kSxOwCE7Uo/ZvrGT6b4gJPhOpQ64ykAwOg8WcJwhfmgU4ROF3xySENhe4Drn
7AHNgCZ9XTbThHiYGf3GK0GtbrBBLW64mLgPNkG/2O+gdrA98F8FjM4jP6UoO1BCAVEr7vZ/yyo1
n75QXfgIaf9rTe71V/1/Xr++FQSu/Ziv8f2n/qytDMuTf1gCMa3vuJTSUsi/FVeWFH/4HtW49ANX
0Pz9e8yaYQeUUAFDVEGFBaDa4qf+qq4MYVOuCdNjCTd94O2m/FcyNlb97w8JG8KnsEP97zr8LkGW
w/cEjh+qK9vkhDcSEP5C2pS/F3E8P2vLovFbNcbWkMr+LHtVWYzsi/EqisiAFKabvGklaHyJIB9e
fvgE/0FCDO/6l9cjLd6Ya0pKPRtT38/VHkQgxB196r4gcgN7mabtxeKoYksUq9j9/lI/h4vw1ilT
qV99W5ikzMFw++VSiGvM0psyrIYHvzwtJbRLBm7feQhTOHUEHabFn88KcnLk4//g7f3Da1oWRjyT
m8Jx16/jh48b8cFcTT7X7DeAJQ/pdtlmIQ7I/e/fmrW+9r8Hp/z13n64Dvfxj9cR3jgirJizV7Wf
dowoL+KwPb0Rl7pr/sk7Wu/F317qF21365FR4aRcCj0Gb0puCcXcmLt0+9HujiQWbGT4z7657zX/
j29P8tb4DD3Pt/nm/OCXj7GwHcmsO7Pfhy7DtJ9Vvn2Ks85FaVMRUHPwzA4RKEujCCOrMUjdkHVN
P51+RrCqpnHpk7FNHdw49YA4DD8IRbnoVjiA1zjlNujN3KEvr0vIzb0mVSXD3EkYgJHnN45XsWss
uvbffQV7BAYG5Si1rYXtawH4gRanEfIlKkd5XDxzRPpHIjUjXgT8hz5dRmc78ACR/UaszXIwkPvY
FOee9YFkmxMY0yb1BSO4xJuD17kjnJDTzAa2WvapmUz6G4Mu4OL3rC+fpllayPx0hZygWlLkQ4Ut
kZk6GvLgIY2chcQXEk9QlDQD4VRxPcA18oOe+Z+lKLQuAejDd3JKCxtdoLp4u5p1/N1IzTVtlypG
E1rKFFvO0s/2lc4YtUOBxj8JRS2iWxK4LkzzeFDl/SxdK/snd9h6A/3yZa8rpIutgSURiebP93KQ
EIkgym55TzjnHzqrWs7jQArz7x+ZXxceiY7eJZ7PlFzJpVf881VmqHh5Y0bme+Ph0wIBSx8At/7q
Be43v7/Uf3o6v1+LNY5II96YcNZV4odVgHYoo/y+sN5NzRrIxRrkgyMKLACPPfrHUMm2RNCYpJ+A
6EVfCybcRPQFfv46eBFnzt+/nn/w1iXhdz7LoCfYXH55OX3XIQTwZ956FUv0sYbeR5Zi/jZ7y8Xv
L/Xz+seDyqJO+pcXuNQ5gIx/+ZTxxmaxPVTlC6tjsaeAJe4vg0E/zymwPur7rScnwh3MOjj3kVk+
/v7yP7/T9fLrhZGFu2zKNkaVnz/4Bc9nDyjfeYnBjeFy8Dn8TSOedyIn/8kS/PNd+/1S0sFVg+3F
E4FcTxI/fse+xrSa0Vh9acnKuQVz6qIPY+r1+zf08+L751XWW5bty4cR7/6yXfYxx1pPNfKlXici
qSe7K5hKAMKXdL4MGtd4/v31fJ9c2B+eRq7I9+ZYgYfWTJombd6f3xeS6qIca+G8jWmWv8OB8+MD
3UjS6FOK8OrsjuyayPbkwOwEcRvAZD+rGGj5NF5g/ySED5aSYK4NMT1ltx+1V7/b6H2dzeirLAlr
YSX5aaADy96VRdX7BOaXyUuTtSMDmtn5Isi1lAgSqi6+IhY2OeneZfOOLVbMA+eo7MsSEx2+pSRt
kbgBYUDtNgtrDudRqdcozZz46At2hpAOA7IWzGrTUwMCEQ5FkNDMlJ0RXWOpARuWtUnu7xfXK4JP
wB5cYkUKFxU1lRoclUpqJCqTY+gmpNFhfcn+P2dnsty2smXRHypEIIFEN2WnllZjWbI4QVCyjb7v
Evj6WtAdlEkqxHBN3h082yCARDbn7L22ibCM7UTm9Fc5x9N2MRaqvRsKTJPLpp6DCQZ9tPSN1xFI
ibJYms9Klu6PIgz4wzFBnxic6Eb3S4jL6SV2SBgSrLBCXVpOgKp9JGNHbgu/UThagsCetSSGM207
MHo4HRHuG/do+4LkMiUSwt74kdXfMRR7AJW2SJPLSoIkU1lEm9QckO5dUKNE2m8lDfFUrghTepul
TlyFQsBrXZRBg1nXMwIARgX5FuLey8EBkYeGg/LCaUpiZDRTAZVGYAOGJOO9jKtMDoS7hI4b/Gmc
AoWK49HfWcpK1Gsv1DGcOuTSsqzqWTUss47qMEp8o51DJBKO5uAzvNvEl8HzZAeQfxIiVDdhbsDd
hO1ggn7jW38i+nd4zgp9TDG11BYBbl6dwRbz4OMUGB8wUfmOfOmnprBWZoMqBr9xjfckhcW9chS8
mRXhKQADUX6mD5Bl0I/ntu80Vykamn41OSn5lCgJgIHHdhY+d5VXvdTTFLwnoxeY1xVBuDcDEHIf
NlZTuOu+G7RflGTotpHhmYCin33yU22EfxSoypijtMlT8hRBVPTjSpyUU2yGzyWwBIFYsgscznRG
co9hq+2Wna4DIwUJRDpVVNl4Q5rp2ZYtzjDRdgWTJgzmHDuxEW261ox82hvgbaAmUGNGU9+o/gqv
lvcw+I1xrVydVJLSKYZoqRG7Vy4bBJMkNuj1tDbBQWMDrsEvmQW5XAgNbU/s2EoBh0rY+bjf2jQI
76h3aT+spiG/jiIpeLocLyySba+hpxxZA4VItxljyAejp9+gUeDATj9VJZvMo7i5nlofRUBOBWTm
2+rx2muV3JL74P7w/AZUuxazfaH9lPxELM0oTcxqJm5PZElVsYuRy2319C4ahWiWbZ67D7EYrN9C
2t4fM27FS5MRuLcApxIYV8jl+QsW/rMYxp2bwurVPJx/SQpNBOCCfBD8kwD5AhCWXV6oYUk6MqJR
fryqKLY7AdTfQZZ3FsKKLTqAPOEBIvtka5ZWv5wMuv86hk3yRDICTU2zgdXEbNY/mGQIv1Zgxh0Q
n7XxYLlj9Nyjun+ielioReUE/SMZA/EuJOyYWwk9H9w1QuDvPS8LP1PqQqvBJg+J2EoEZnmqXFta
FMbMj8VpT9pEMhuK8p4GS9DL5r0fFNUtz+0RP+mJ5cBMH5Hi0IrRsBw3s7NlhJLwx3FwWlSUiwHD
T1q6rWyt/R7JXobLMh2He8inFOiZM6ifImvP70OAOsUiiQH8QLQQzYNZkD2ExCGJCHm3UuoOudYH
v0YKfPhSUKV7y7CGhLUM6FBA9WEKu68s5jV66Jr+M9ATDpCJp+SFliU2apBElymRMyobvzlBJbpL
gQ+UJk7meVh5/ADH58C+DzkiyCy6cvgKCLpzvOGaKWumEOG1oGkFG1RRt4wpJfepAluZq8J+sYES
WdARfCznbAKiNWkBWGkQnU7lYojy9DVBmvHDcuBrLRutTpNNlYoRJlSUe6+tj76avLZQkv4be+SV
tYNNVRuFNboJqTTYfEWQFXfVFGLLbIAdgr0j14bYnirAzahScndWPQ2zWbPij8xyWJToqWAbE0v6
kRBpEuT78OsnMVyDFyvz9YDw7ccY8++uc9PRfqWiYGVvtCFrofdkBmUwUFKMo8Kd2hUaH9zZfLJz
Blphd3iJJg/eh57NfYPe7joTcmuq35plW72qXJtGimljdjV0dFzQ4dS1sUlDp3SvEM/3TJoeglty
1gSDGjUq1jJZIvLfKMOZqYSBm5H00dXQwWLN9nyqYKP9KLUkAJOkOPL4ZdjeGHEZPeaJip5m9wPB
CJFf31LUKC0SxyDA46rIanxdbI0U6E6KsMspTKB4GFrsP5Br1txBEKYnR/PM+UOxYsJgT1VzZyQa
ENC+rad9TzsWogNdgu+xFfQ/XNWXGsqIeuxWpYHDlRqo/YsAGfgSZiBMd1VXmXggusZ+byZ/+oOe
aty4xAfAtLWrOb2ide2MOmrLSQ5Bv3oiBCMQFx3uSuaVxqPUPAfuNEBY6nRALkzY12T07o64bc5i
Uk+GpzSq6H5wFxbKCXw1DSqndLqXQynfA8u2/UVFgTdfjOlA8Es3NndtXtgUZPsIxuKA7e5NVQoV
UmAp0jelg7w5z0dK41FTB7BB0vZXm/FnFxyWkz/sYMebII2JYigecpnCQi8q3803DUeQlwZ/JOsr
9GHrYpaXon+H3yOoktrO1sqiEK22G4Rg65iZbjvXRXupTV2gMUfAVUZ7ZdlvBVkKtChcdMewIv2K
7CBM3LOpOEC0NdsmaUomdOHH5rGh50LL0cegumLFDHe4cZLXuGpoG+sJuTVsluL3rDccJi7Cow1I
qF18b41BRSyfo7tkd0w5hx6qpd6LiPX23syUCtesirFcRspUVxk9IoL7omfPqoq7Ig+iZ9AapCsQ
JjHVRJjVcEWFb8pdlRLSs6wCDHobitrd4wiCI1wpdp3UvpU25Pw5l5kg4DsBMi6U8jaqqtt2acZx
tDU6y0MiKAVBf5XCNM2kxjQVCRKe5zSs9Jvda01FwCR8ECCfgaLSglgVeotwMK2Gmo4lc4y7JSPR
306E3qJGjMv2u1HRpWV5spgFIznQCyC8jJ56vOsLpDO43DIlQangF1y0qa1eJN8p7kujKiiyKGZg
AyHYrQkF5nsCQwTDu01nYVnCBQd7prCYrGzVBtV1XAcpyQiAXpZVm2b+HXEO2R5QpQ0YQ/WmC1sr
dTHXTf5s7B38Sr0RTR9Qd8gGA/ANeLqIiFdfmNCsDeItTXYMpCks0r7zXsK8Ku5d6bXbREQkU0qX
XtLCS7Te2EFdd1eIpW0beVLuLLtUR97gK0xpT0mN83QJqkqLF8Kt0ztNsr+gqSTjy3legTJOqB6P
qC2G/MKP0+Qp7kkrwYSDLOwCGw3Thw5ZrVmiiseC5INtnDa6Njpv+Tim921nItiOWdqvtMjtmUl0
oT/Y5NSra73uXZDpVhsQ4Zo1EDKBdsobmhR+Nq6DMiYjfFU6XdU8tDoYfFy3UgZo9gvqOMCUmKfE
UPrvwApwynAwN+8ybN0tpGaiRC/huTR3KXZ1hK4G0ybQaZ3SSV6VUJKEJGNxPeJbhrA3gbemOTQ2
95Smen0DCC+5qZtR/KQB5L3rJdPBUgR0i4BciYR0SJ09CHmEjjct4YCaYuOQv1sukLD22yC0WBZw
j+O3MewpuqtmjhbkP5ziKq9idup1XY4r2+U4vLCyAtt7q09oGEkd01lJYCm48YA6Dt68n1MxarXu
0qZjTt5DanOwgSpH1ipVRljC+LZ2ZHKFez/QyyuLM5y9qfoKXW7Q0c7DP8502XJ+ua/6HkFdNHdZ
l443Or+9FtffIkVi+cLJz79jG5OE+AuwN8gYNIOBkRH6NjPWHERl6m8eXvtLmqrJY8WntsZaxD7H
5Wj8yKBw3+zEuZ2icKXnjxJmmQ5/1oYsr9vpuPSHuh9uWIyJAcqNjvj60e/v3FpDdG0jR5kVzmnx
bDCl+duxpbkewRzVMrTpIcqjFTq94DlAwlHf9oTgBXRZ5xtTdtqEZHZ1xp3rh05xM+IYQj8Txf2r
RrnNW/ickHUegxVeBxowiRUTUPGrqzMm/7KM6P6jjo8Ac1GGJ51IBR7KILSQLyF1jDcDjzbbZ86w
xJ0S/HZNssP4wkBAtkfalykveqPIn3I69jn+hzhTRK2aPNUAl9RD5lXFkw3uGTcYtI+bxguQxvu0
ch8mWs3fOZVmO11CQIfilmLi1XO+Q7BW9TOH8/BZK8p8Z1WyewNSOTz3fmvO5pxauy3TpCyA7iKw
5lHaWo15SRjdnSns6Un2ffZGbwx/KZsC65Xg1K7deDjXal5/i0rHJ2ypeQvo270Teur51yawL514
DsMclq0t5UCoRZz85EfUL2RugbdSpXq0gpGJyLHxjyWmVrBLd0bQRmVod+jx/bHA+Q3mbaGyECET
VvzIvgqdKKSPGmicbVp0tm4xEDboyWmcMRxvesDnvyLZKb7pqDWzN8hBgXa4EzHUARmfVRWzW4Bo
S+tHXQL3W+IKhcsgoAYhzASXtiRcwMlXJcgLxmkx6qgjkyHgjB+azc+GEg1V/gHh6pYOtC0u2gQs
7610A6dcIyKh8jUoT73EDq3vH0bjZvl25OnRehynBpkPqm0bH1xgOWtUFP2jo1COLfBgDs1Vn5m9
8RJMoYgXyOIDuqBYTqHFJnn/Z4YOyk2sFzmgZc0h52AMmyleIhKwhyvLBxYkfYqroIP14oeEBAAd
mYd2aQV5WV8BS9P5K6XrvQ1T3Tk3WgQJbR2C0bi2irITl3pewGpg5UWCFoJIwARdKL9kp+TSDObQ
zOJnGrDrN2T+WNFGTFK114Eypxi8kmnmbGkUmuugkl6yw41W1Rhc5Ij21g7q6CpycbSDSBCElHmx
7yffKUDk8jkaLariPBBnuuS9OMMm1eY3DkZrXt9icsba1kwa+L2VJpZKz/qn0hDmT85HcL8qa0qf
Q9Og5cxnzV7fLznikO3iksebUSFcJVLKLZRhiTxmaqrsAgMj4dokiNI0SNn1zTuLovieIJR/6RlW
IL9sJ6b9kQBVWWFWQYaF8ZpzNqlUbKxEBegTnXA0/shhjBMsQFnmIaZxmC/onFcvIpWAVeGNO+WN
48GOWsKhyix8ID6xOA0RRz9dCdBuOfRW8ZRBjIAh2GVavPwfau4G1M7OfIVRUvwuvWjExaJH5q+v
i38nJU0HlJBtQvCQ+lzGnYuRf5Wtp0lV+JVG7zVK7QFdTkCmfCrOXOSkovlxEeq0rukKZrijuil5
RhRoqKi+qs4hL8A1/cvCqhWkxIL9aods5uubOpSXftQzKTTxgDzDNQz7uIKqnKglNyryXyf65ouC
/TmHu0jfUgLNkVUaz6EbjRtNTfGZLsDpjRoW7Su6WKxPpi3nWvVfT7MeWhnZbZLvPKih2HQQh2lz
1E6dzZiVpGsfvr7Rk7fHWmeYunRs2mYOFz68nlUJ0aXUYnfeECKQTwDB6ElTnXmcJxX2g6uYun54
FaewhjEwTWoamVbcGAXrnR22WJRCrbz51xtC/qV7bEd0YTJc5kr1Xw9Q61s23U6Qg7PrPTapaXU3
Wnn39PVVTm/IkQ64AQFwyKRBdPSaqP+0vprSfKfPMVKwnCeOh+FbRxn2TC3/9AUdXuno81Kq8izw
M/kORWt7hSvVWxFF9efr2zkZdbPmQMeBpzu6QW/i6P1Ug+7qUT/ku3SAz1cXbn5HIn31OlaI1rCC
aFdfX+8I/cX3hUzYcwSuekPQZreO3hLkkbQmTQaJ1lBor4FW5shuEs36jh4lxdkbl5dEpjz5QA7u
9SZQG602K2qHRW0/THaLcdkfqp9KAoX9+pd98mIdXYCQQGbBVP/RpPtr+AgCEPqSD25nMWteNIK2
U9dYGvlK3fvXV/rkxTqmy5dHNBFHO/toCNU0LVguVbVrB/K4nYKUJ4r6/pn55LP7cWyLLxzSGxXp
+Vf8dT9pK0qEU1m7i4nipviT/ZpS7UPxlZ+50pFo5OOd0nNhrmQMSZsP8PBSWMIMZwiaZpdqvb/O
usK4pLae33HYEJda5YMOSKdw22hJ/4xsCfVIO5RbhG/Gb4ucozPzgHHSVEQHQ3WXN0lzipnNOPo5
pUTvm4/DLpQ5bjIfBgiRwGEMhIjNAVY8jj8GsvgKbmJFF2JlN03pbWK+s3sCieVP229nS7L0Y0IX
e091a48jv0/PgkDM3IhlvUzsXNgUazpQ2ZWZbTUnD36lZqbdudZAZgPWgPSHhuELS2VNqZSUtEk+
9Ez/d1rii+lf54p5lcSbOr8Dl43L0VflZ0kRw953X6MsErcFQaAvJpWJzdcD92RtnB8sqzAyGcFs
YRw9WBR3HdE1Di0zMoVgk7O36tg5bkDsTasQPv5PLtruaZRNZ678yWB2AQUS1sY3AzTwaJpCmOla
NlmHO5PCwo7dbbXtkaJuJCSW1dc3+cmlvLlRSzMa0RXpBYejxzEFWcGT3+5SKzOBnLFLzpz8Ja7q
/MxNnbROURfMQ1QgO+SKs53m7y+01KzAEgDUdkPtrCcy29bse9U6EcNvoq4IHOmiM1/qyb15KMgQ
mrKdQkbGNuPwilE3yKlwzXYXtBwarVR8Z1etL2pU8t//8SlyJT5Bd745VBTHLp3eJRctrYJ+Bx8K
x2mEOLIbiQdyDcc/88JOpx+uNW9DHbahzN/u0UznQHTp/NLtdtIPpzutLfx70VgKiaNBPjZw0nVZ
afNZo32FR5j+ROPaXWpRaK30SNnPX9/4x4b0/+QpTIb8GsdCMMLR1gSnaR8+Y6IiSgCsZb+LOVgu
eg/XjOrJvKdjSptYCfcR1wLhDqK2H8mC1Ncc863nOst06i3eRWw0+uvXP+mztz7rZEzbmXeX+tHz
0fAC0CUw+13X6dGtzEgvAPdeXVPQPjfAPqaAo7u3DINXb+BY5FkcKSpyuxz6wegUjAcbMTiN/b5D
POiZGMkbZ8TG73LgcjtDPbteR62AZAHvgtw9BADktJMN79SKaBljpJHg9CkKLB3C7x8ZfhQwqSFc
U8vjcFvzoN5siiTPhDJqwDpC/enrxzY/lpNbwV/GptVETHE8hA0FtTCNTLUbpjy/GOM+XdVE3J1Z
rcQnb2fW/OjImThmn8wCKZ1ZMWb5uMtFWK+1yrG/TeVUbiqzzB7J1XCXVdY6Cwza4psTR/X91Eme
2Aigf2zcYINtqLtB5CYvOfOpy6+fwTxYj5+B6cynEYM2jnH8aQm4JG00xeNOCViq7JCwklXBa4Xt
5z7sh+JflzEE3NIxDZcn4TJ8jpYxj1bGLCMYd/Qr6Hf6Kl6XgSrPzLuf3BTyGApcrGVill0dfqG1
2fp6ZJTTTrP1ueQaYagfIQgU+qRtccj9P+6K3ZHJhMjEy/pxNCMYnYbAxCvG3WDrYIUMiG7CNZL1
16/qk+HqCfaVLMses655tDiTFQnvMsC5jOmWl5P22ltWFMaZN4Rb83hE2BboAahozO7zmzp8eMoy
Bhcendj5sVNfd5Wlnlw7gXvXStpIGVW7ixYe2JWoEP4jyfd3BVXTOa85vY0sUk3bhB3DSLFsa7rY
LDU3YrPviZsuod2ZD3F+ZgifPhc2wY6Hdhh2JyvE0Q+2wYrkvibErkyCaFMSS4Z7SYZnPuPTr5ir
MN9J6aEiNq2jDUqtuWaHqF/s4tzziUvQs9UI2WEFHNg8c0OnwxfRnMVompcZPsn5p/y1sY91k8xI
o7R2rkWFf4TlvOyd2t56slJApICAfD2wTrYpjFkupdt8MEwFHye6v643irBDzqR7O+5bXJAHToKj
Eds2+KipEhTlI5ivVKV+fn3ZTxZShw+GuzTmxQTP7+F9GnBKjaJutR1yLOOSWaEli6iylX9TMLq/
aZhjttgRyw4HfdGQFWCF1k/MrlUMekLzdo2kG74URFJPZ7ZRp0Nq/mVzocbitIgy//CXhXhaCo/8
EzKI7fQ7n3b4I3Oi5MxVPnnukkWUXb01o7c/tj1/PXffKA0fOoa2SwaRrDGCkXodCEBDJAZW3yIb
IxDJH8GZD/yTqzK0eJMs38gUj3WvojL9ICf3Y88JRrsKhJC/kyQ2yD0gBUp0JI0QjJ7cfv2uT4c0
okjbRkDIlpu7PXqgzVhhCPWmbF+z+YUMhZulSWsq9E0RXsT62D1/fb1PXqCn64jueUv856TqYWjg
KSuV7xljbBFZ17YRkr4zc8LpVTwWmLnW4UBUt49Ll7QbK6Nu7XJvQ3IA4dms9CY7t5gdTzyc720O
uXycFEg9/fh90bUySnRU1p7stC0TE1Fb4Uwpsgrr4t8emilwrHB+YFPPJpvomsNRn5MbJEr2qfsM
9tONhaZ3qYLAv/v6KobJP/P3lmO+DKOPgx7THBXKo+kNOySitI6xMEVDhiJzIHXqqjT6OLqtCCm7
nVNZtvQmyNcYIMLQkHWRzsB86q16odEBQInfGpspF7jSOOLk4CQQ710oD0Yg8UN6Q8T6gHQehJDo
H7zJ9Z5xvwo2mlmdYn2udVCAX9/U8fj+uCfGNV+LEOJU4E36VcfZmkc3QF4cyHMds6G6bid5hzYh
ODNxHI+7o6vJo68JSSYQUo+rda1IV2bbYo13/OTMPZ0MvPk9zcsQew7JVDG/x7+mJ/Yarcikk+2r
OCGYKwU86HtVvUmH/vfXT+/0Suw8Z3347HGiLn+0swmbLpiAhRFvkvLuBs3mQFdyLJ8wG6z++VKE
I2C/EmwODV7X0U0RYpGSGRrtc10ZN2kx0MGqWuua2d0+85ZOjq1sBPEw4FxhJWfqO54ehphTN4ED
yT5v8cPWJRCJAk0/4uK21FeWjDSOPm6pY2HO/d+9iRfcrInRCMcQZlZMN+nMxuJ03Bz+oKObJwrL
TmBmJXuUPbQDBaliQWqwtfv6GX92GTnPVXMIhcUyeviMa+Fm8PbMZB/Vgb6qvUy/d82hePv6Ksf7
VJ6ubcl5gZ43D5x9j65SRIjUhrbY6z3wIivVu1uqIuoGSbz3AtGYM6bpYZkey2nd+WF8prty+sWz
PaYIwEQJ9gS7xOHlHXK9SAAaiz29NxD6RuFcxZltwYyLid9NsAj/+1M9uODRbsknIw/Zn1uQgtZl
F3YwVBeEc/VnhsjJpozHSk0VwyH3xHxmHz1Wy1ao6v2i3IdJGf4kPtJHFwfZyxoFJNEUGVYoJA19
xmh3Ediajd3e8maENTVP4n7AWfGJr79+1588bPgkrE7/uSPn5JS/p6K4QexFdnS9l4i+b1NgJs8u
ckCEi6nYdm1gnZn6Prme67Dw4kpkcAnvaOpL0s6JYo6Ne1SQ053CIXBfVQ6GdTfXt6UkpeHr+zPm
qsnhmgjUUdJtYlVEdOAcXdAsq8IxkaHuiZgGph4DfzYWUdMih2p7N3zXksF99iZd+9Um4G8i5NqX
Ia5xLHhk0X6r1czCqlgzryy2xzZkicED2IlPS190RYLvG/uRs6lLQEsLqVznj90iCDnz2D758Gn+
UBDk68dledwmkMrSUtE2zR7agEAB4zY3hfD9Mw/r9CqcTRHZGexUaBlbRxWoLhowtYdTSw5Io9YB
WUiXRUVcydev5NOrEDapGzooIpxbh0OO8AK7lWj59vbUpMQlAy1A42z+60eNQxh+I5s7+mU4Io7e
e8N0H0VmMu0zjnobPZr8NYLZ6MznczJVmnzJrHdMmPMpb/Yk//35zE4OKCZet6d9ozXrMJR4WAC3
iLUftPU2NpV+hURvIFuDTvhsiU/P7JRPPih+AQpQ3FHz/ogBfvgLsmnknGPq/b4NNXkz9sOI/LlH
ZAVu8BKx6rky5eEhhzWX/pDpcq7kcMyQPB6JgtiAJrGriSZk+YLIk0xFu5vUIk4t8xLuWgxXbSzO
mbPEvPH6v8/4v8syZ1CGxVF4Wk1DCtN2JRHVu3Y0i8fMKVpCxoceVW5iu7ZYTiSLXxNep6HvJRVH
v7IxYbODi8mMPPOVHO6pPn6K5TCdzF1IKbyPGeev3RsJpzgXJDWwdnIztNr5tBQRhbBSed0/NVY/
LsW9cozHzarT0Dj6IFuEumle2zhHcNBcFDhdUAIRUIC89NzB/Gii/LgWpwNGM6dJDwrZ/Nn+dVum
rxE7pFJ955VRQNbxNJI8HvsoadmW92S4GUH91Mfo3FZZTn8dmXEfmEvw29Wtbk6+XEFMICkevSKl
6aDUTVjneUVkAOiRey9Igmt0S9qTJmj6E/JpuE+urJofX08uhx/kf3fBvIIL36RqSCjX4V2MkV0r
2iYMT1iz8KjcVtxJ0bTLSg3j46QGHW5YWb2B6ei3Y+zkZ85gnwyOWRoy10eZfei3HV4/GhsNFMw0
7XphN6uGOMBNxGYJ50dd/Ps45DukP0Thktd2vLfvVU5YQlvpOxnh1u5cbbry/BStWYMz5OunOm+5
jr4+FlG+d3Q9s5ns6KmaqTGaue6IXYasFNqSBsrFTwzCwl0irhKKGm2leWSWhPE/lTf+e58OPmKP
8iMTrHE0wRZl7JDLlxg7lVb1O1EpkmQjKecqaHhFKCcMzq9v9bMXSFXDnI8VFLhPWhdFHlrppPHJ
4a9cYVFyr5shdFehJeozX/fh1D3f22zbZVF3JecZEIBHY6WHFNhHlbmTcNXsZSKjeGN6VfUT0zm2
qSjMw5evb+7ILv3fJSFnUFhhh89zPbokHtPW76NJ3xFK0jub3pVltcZrFT4OXjPsckDLGNKTKHno
Jbxy5tz81rGCeFnxL5550qeDamYQ6tKic8ER7niFRsvZs9+b675IOCJqETEbs4kIpaXhJhEmzDh9
imqFsDMvjfevH8ThHuTjOczlMtZOHj1r59GqCTqZGI7WJG3WDfrrdPJhLXnokb++yulYQqlDQ49C
JJ+pbh5VE4BvkDjuBd7O0KoZ5QeDNqz7fQBc7MxQOr0SwhvGLLM323m6iIdDyVDN0DLXxYBvbLES
scw2Vk0SrqtF7blzzOmzY8urCwdDrS1nV+3htUK68lXntcm+DLz8NVG01JBqGusgQGpcQ1XaCjxv
ayy88lkbbMm03+pEGeeISrG1LJ0O4XGkVed2Qp88A4kiS86iLKorx9UvaLSlS55uuh/cOF55DVlT
kMOCCyOiK/r1i/3sEdBBMPl+0Tsy3xw+AoTNKrSsINuTVUwO1ZQXJJlKcfX1VU63WhaCL8+TnkXN
EMnT4VVavwFukDflnnAn87amxkNfVx/w41gkEEzKeUXm0K6+vugnt+ZwQOOQZloS+sn81f61DShb
I1W4fkr2zb2xbKXMr0bAvf+8dlHk1GeEAd8//3t0a06oa0qNhKQTUEZ2UVghKCAie5Mnfnxmg/zR
aD1cvCxO2zoCPZ1N8gn11EbI1dVkT+1BAZEeR+ik/e4GWnhj+om6Y6RXNNttq8WyJSwACilKnGjh
jg6RhoMb2pccg+0Eo0eqAQQhVoh2eznhN2X3izuH0CCxGMypeTJUWCcbYu/FtRXBggOoOUQl5mKn
MRcdSRcx+1Gl/8kxWJCsolLrh6LkAG+ZuQeX2HweWrSOiYUD4fHPws+616y0+I3IIbplLRzvCYlt
/6vrEmq1ULxhuXkGbYcrxKHa26RnJSi5spQbMqSCakk5ocej7Fble11AEidALMRBjMZ8mBZh3Ro3
jYNfna6BH/9y+srAkJOb6n4YcmpnBQBWtXIbgSWzzYmimWMzLO2mxZWkLzPA3aQzlnrgr2K8zNrS
SFrjPaA299gGofpTWFir6b34mOuJhKv21uQCL6hb3X3LzY5kccTuxdaG7w1TuU0yauJOC06WBAQc
r/lkZlj6yDm2lwbWCDx3qELadebOhA8Mf+5zrwCSnhn+n2yDGfQOExuNWmp6xxu4VBk9wyKv9zaO
uxBUWhfcJOb4O8qC8r70ZlNzpKnLSHRoMYyGSAiMN0+1tLoNDIxwVQnyBMbOKq4k8//V1IQuMFdq
DoHeqmsOgJgzy9S4grwgzywCn3y6lJN1Y4YxQcv64E389emGuA6VEY31Ph/qkgNZjejbLsT66wni
k2nWY91Ec0HpFbrL0V6QOJDBHlWT7qsOm+voDd5qnKCGYpCz/h+XYgU1waBTjaBtfjgXBdIc8Keb
zOje5FxmdmCvBHz1KwhE45mixCdzLegul6I8Deh5/ju8lG9iF+ytNNtrhEstTFobrB5Bnd8QzEh2
Vk3g4GNbqvHx3x/mx2kLnQwVkePZFk4GOCLHz/edVRsrk7xwehy+uZwiNzyzGTndbVLQZbvJ8KAT
jYrj8A6Fmceesr18X5hAeJ0Ja1UYhsnlIDttYQ51fGaK/+TIbuuAYXQX8QbCYHk0xwNwTQeZppSR
6fCtq4pqeBIP0aoxCBGMdMd/IZgyXNdsCq6lNKO1pAt9ZqGeB+PB3E+5wJBIHyX8bJue5eFNw5Ak
HUCLeK0xrqWWjhYBeq3/LSNY804nXWKT8RNhrI/JuhpNdWY2ORlVHNt5AhzPGMA0o+dv6a8vUjog
Ckvo2FTSRfOTQfxbSFls8PHEVyVyrktvaIoz7/n0llnrYHnRbmR/TTXv8Jo5kWEx66CxD5qpuK4w
FpNSp2dQpfKiuU/SASd902Vbp6qbtTs155SuJ7MQ98zegQfP1Wd11uH1B5sEvrY3jT2M3nY1WlLd
xpN1bhf6ofT++82yx0UmSFOLwYyf4PjLGSiSIwzLrD2VWHCvQR6xOmOP9W6KkqCdmZuhpSuJRO6n
bDC4AQgJwKjoHM+LZVgk7bdQc+3X1tOAFxRZjVMpM0ci6VTUw+GuQcw+Qh1xbzpywbZ9TrxZi80E
vHGK/bSgWzo7ifw/ZNoW7z5sWwJAmyxeCUabuWzAXoYrQD3iEkt2aS8Q82GHCcx+etWMgTBTpJb4
vlUVTu8mvBrksqkxweAGBvbD9UlXJuPaSy8hV7lXApqsfiHsHpQNDFHyePXGG8GM+4WwiCOx+gq9
EK7zdStDEuejoB8WqCTLO6KRSHqs81z/pkH0xMUVK/M6sGT2rpJIQiBj4C6zPMTlSuJ2RbiJa/S7
Bv/ZhedIcH6+Igr43NQwzzWHLw+fENOsgeKUpdY5+ixVgL24Ukrup9r3R4BGfbZMkkLabMSEfcVO
BPGiGIro3m8Sr7/CNorNtNLY5AHPDbNoNQZG9GBqmvNcGtRgF8SmyMdxiPpvgmfSXeepp535sFAY
H/9siX+Fwp8lOcvRa5n//78+Z5ABYkhKbK8mnmrsvh3O1JoYb+DriRuvCCIFHoKdH5u/YVZevex8
oT+FU1zsZawIeKGhVvgr2wl8eZG2ZXNLUEj7loax9t0DfV9fq9yAESHMrgbk6tXqptVUOy3zQo+c
i77rgZikvhu/4wa3iSitsIOQtISrsG8H481OsdMuamAbPuGGJIhvVDokCGAgpBIbEfng2Aojxwzm
ASKyNtM0xcQSpk35DtVHq1dJoWVP8FTVeIEEGmL04Pn2uATGbcUMOj/xvkPpymHspy4ALj9s0++w
xZS1jGpyJjhyBdsYEXi3EE0xvXq+Gm8MN8r8ZVg2wbZLwKguvFHDIKLXyfTgRF2irYKk1C6BWBeE
YyRZvA30Tvmr0IMOCyMBsMhKJJ330y468T1qmzRZR+3ovqVBMW0zDInGBlwWyPeeGvs+r6V+p6x2
fKU+CV6g1y1mvGTsnd8y6TC+MQH7D3mSuT3aryLxbtq0CHZFA6hpERuEGS5BcLDHBqYL4MQEYWvL
tn60IMV6S72pC/R6aWe9JwPAcR5+YZVrzKUakKIoip+qtCr0bdbCT1jFnqHii9LLvGk1VHkhVqmf
DdozfPqhWYW6gKsbV60atynhWxzpUGLsVVmU4zfPSrT4AXOyH+/s0rc01GNVN+CYFZHWPJq6n4LL
ZVUr4ssO5nMfLvBt2Ol2CHVUESgzNfvSoU0M4rYOih8xpj8iFRMI06s4SHQwvCVViUWRpd0FDXtY
G5wHYEnjMi5/O3bbvrj9xF8RRIcPyEWM5sk34SDZZVKbm8n3m9tM00KSppE4cTSgiXrNYU4kBO91
PpjDsWeHkVWGF38jco4wMEgYYrgo2qSCWNXF3eVgNmW7HJK6nMO9XKKg9E4bk5v/5ezMliPVtiz7
K2n3nVv0jVne+wC4u1x9H1K8YAo19D0bNnx9DeJkVUquKKlOvhyzOBHSdnDYzVpzjlkS1PhKmcE+
nc3MynCK6RaAm0mzz6iidc+m0ZNWQEPAPgGvluEylGS6eOT1NiFQIBBbqFNSIvYUtYwDMQtX7lbV
J/8HQUeyMSgfL3u6dpV6LMxsVsCEz/qp08vEDMl1gd5KSnyt76EitdexHJVqXw1lk5+OduKlF91k
OKj/KWjsNdHXxzhXK+LDSRktnpMkcs7dyLW52cakNNhfjLjztaZ0zrhOYyH2s2K+ika7PYeYqbyJ
oUGTPaeKAalJlhHchSIj28wEQ3Isay2Oj5ARe0dawh4p4KEvyHwhlVUPycsS+lZOMq3OzcYuSDDX
or7cavUIFYEuJJSBjJw5Z98miTCOkKWBIovUGOPtMvEOofDvQS7UfHC/dmXz7EBwQJuo0/nb6nzR
Dx6WYgDgcUHw0Kyn8fWoDmULRlrRHmkrR9ZGU0gi2uRJRJQQcBGHoEaneB61Fnm+niSLGpZzx7RF
yjN5zR6fI2y8OD2xUj4ftLM1qSMheuTZ6FPL2K3nxxbFdmNfxTk8s2PomPUJzQS4AZ2b40YC0AHl
WimUGeinuTjrRKkXd07EmdvvQVXdLiyzb63Iu8GHKxgjvoaJ48Evm9OfUe9COMNB7JGYmywSIrjQ
4h9y6ZAV6KPb28xPg6YHRlRw/q+KwTwTpBOhMumW1AxbShUkIZrgeziQG7a6tcVMD2wAgpr60K44
PURQuGIOqvpyi8DHQ4VOTtn9TNL0m9tXxk/mcphVtRGbP/Jsbn817cD2zFbSjDtrOEm9m7vGeeLL
XZqgGRzJolcn+a3SpFoZsr8QOmi4dHwxi9zRwoSLZBc/aERqpR0oVDNNJHj9hGg/n0IBwdMsLeTO
VeNEiVUDsxAsWVGrmwEf4ew7wivgopZ0mMNlco1dHXMmC9pOje702u4reidKdof727qb7aFdsd99
qm8GkEWPVN1iN9Sll19MsuRGEImnnXaGMpBWJfWbrKrsJydK+SkAI+LUtashDrRaSX8xcZhl0Huw
BnzDoIKwc6LFPFfKCQJCROZb4bOTpLgyuA1IQzTOHhUMqEIUNkgHO7Jn2hIhMRMktnWGmijQtOzB
9SeRmtu8aDilVzWTrD83pfpopoV3T0u4THBftYJQ5DpzjgYjsVgdGk1/S7LeLoJOzdPnOpUA3jMe
xRNzKAhYVUhhgHwi60kPAVjJx64nC5F9dE2Qek0oBZzNHP4UgAsB26vKU+OKrR1Ascaz44dFSQkJ
yOmGQ56o21j3wfoXpt8sythsmGlmAPRTzIvVVwtEMtVIxM+2UsrnNlWW+Ag0mLrL5hSkI2b1+dgY
y9SGdQfQx9fLYri3zHj42UAvufQmLWmPhCnMmOXH0W/Nym2ukUY1l6SoILTl8WVHWHDs3laRXqvk
lSj5he0qz3ZrDBVdiJIZdZKKyJD+pKQCkK/gahupeZDZ41rz5J5K9ALSAdjuCTsTlfJZOqYv4PpK
CFyUTeNdJPQqg2vYmMYds7eZQe9adEgUtBE4fA4G8eLUrA1gA/Ni7vp5DReeCkF4XGmnxmuVD4V+
UcRGdJYO6kRjwJRA8nosZXfM6qwyss9MoIJDrl3Pbuml6Bcz647Kh+qcpK5b5TsNbknh09WK3JuK
qXYKQJNM8+PEvl/4hoSksRM9rKAtxdxe0G+hJ7iTi8mSP81QNibQlcOODQdvUw3RZD72skWNfppU
oJZ9nmhN/atSbQh86tIuYivc2H7qXCWbfVsuybVhtjr0oqm3iiPBCfAHnVeAwxKFu3Jsgxklks9z
qLZ5hFGryTzaoUlMzE8SvwoQZ+DKpg2ACx0HDcHUx5j4LDZaYBLLK6nNyXQOcb+x3vj+hPqYk6zh
gthMVfW4ZZqJN4PX6cVpwqQBtHnQjeuyJbnvSLGysjs2CpnE26nJB/u+gdt6Crzcvk01Uxhbmv/a
G0CIuQvtMh7IbONRJLJkwl+07YUh8lAWtdnQRBItQTGpIU4QKXn6JhvYaozMyj8BsTQiVKlIpSEO
vqFG7F6bFNU8pX0ctUWXqB3J2zjTtWJxLsk1z+WuXvSO1JbUneLA5QVWQ7pVkkjVUZ9FYAz59Cqy
2SFa13Prn4ROKQ3Bnh2biM5GuunT6zGwKJhl+WwM9sxaMbd5vjVncl1PIXKkZ1lFNTPUSFNNoQNA
Y9o6I3XVIBI1viGKmeolQt2Jnbrr9PfjkEztnmMMKB+uuHxpGtU5b+ZRUbYK1nxCmbrBmcgk1FI9
sJiILi0LDOUOjN1IPHg8kAoy513/yklZvYXcMzwxRSv1lkiFdOuZUxmjLbL1fa4p5hyMxWj8UCJl
6bnlHCa2XSrU04zDKjPGnORR6I6d0/v8xv5KqlnLmYPs52YH6KY7t7tWlVupcWILjVKfe19GuRqd
NGTrnJboM6AUTHFBwPK06PpGy4ryrChR4Ptqa+u/ZNKyeo8OgKIgGlttE/cKKvYaRPeWLBvV9Acx
ptUjO7Bs40rycrCRAR1uLAwc0JKAfgVe3LKmkdfJmpt1Sxz0I8o9P9HzPozbknxVLfWMNhihqnGs
sPM495OZMA7QjMAhdhjcpm5HmA9pZAWsn9OmZtLJ005TT/NF0y9Jxm2twOxigi3F2uHktKMqdkjQ
UPZTWqp8ULU5r2C6SvS7ddd7XVj3iiOBsilWFBBIqTowpRZxKmz+4NcpHSVeKnN6znvdfPPcxbue
idvL9oViA8dTkizjNFdGD2orFtJvFTP1p0G1nkaglKQZ54SAbpluJYLMrNSG86aLrO6cFKTl2Yra
ujvu5gnWdzSuhGaAuZzHWXDeJqOzx804e40aDOVK9NPd2bwh7CUzuCok3Jupn0kBlNa82L4OC9g7
dSFsLeEo2mkKp2kqzwuBOxYP/MTCpyE/kuSqZHV6ZDtV8qCwYf/lECg1BGA+VRzsgK1464kz18JM
L5NX6LilcTtI2gf4jPrpDNXsPB5FHl2NHaVQ+dbCemNjWknrFzQ0rwlrsNNW2JCJAgZ9ZWyRTYrU
9bYAgpYEdUNzilmLjAPuLSdOLjbtnuosdxOOKzrpVzHZsC8eBHL4XRkQ/41QhHnBgZHsNtoWlsm6
Yzq3OOBdvAw6OWzwsTp9CGg8gv+p8VmAzFUiMkzdyFH24A5KqIvAKbXjjsQtOLTGSMHdUBJxl04r
s9G0SwcbcpSXWyOj57z2ZOiy4P/DdxVbaRdYJsCcI0UbK2OjT7RqcS6XQBsh6qWXfdOt96CztHsp
U3onLIjiSSbTfE7/mHSlrJyjvQmXoGXD1SjnEE8IrTONeiRghpqPn0hZn6n5TKoSwhpynjxpGM9j
kvbRsbcsKC9np7eP2tJpX5cItupGx7ap+GIxk5KM5LK+Bb3YnSQGhSm/tqGE+UVbdDcAewWO2GGY
KWWSKNQfFVbWWxfAPhxYn1NdchZHT3A06pKNL91c8wTjGRzUyAC1H5TdDMXRFGp2RrCP+SQ7xyGX
LddYOgFTrRnbCadI35FWP/nCHofHhZxkDVm8U3KUTFL3RAINiU50w6TuIdhRqb5M7P52jYq4WyC0
n3pGMyWbnpAVM7Qyx7mIEtM+z9JmeSl7ZTADflf7lhS5/TK1bJt9j/v1E5RhD/82dfQnbKRkFdaQ
gzKyWgrjgTJefJOPcJ84naf66BOF1vWg57zmEiN4jJurVphcGhTpDlMPSO/NoJpSvS15nUy4xhAo
KWiIiHmkYUFmP0BMGlG1lE5KIgH6nWF3BLnLLH37uuR/IF7HFo/uQqc2ifYfXQtd249VpCZnpqvi
oXphRvJF/FaW7hbm6+LeVjXH2Ir5uNrX2a88vdZg1X0z+mF59nD0gxqWVjWe6pA098Ih6ox9Z/Nc
35hnw4N9xfTYEHgqdo0TDruvhz0sSh+OetB8qAy3iU2FUQsDl81iPcPCPFYUop5J6QW/ZM9mIPpx
//Won8qMB3d6/VTv6nW5DSkrGiauFaKb43B/74HoFNz2ASYsydJfD7d+cR+qmh+Go0L4cTiAqqqa
R1ykLfWQ5KpgVt8UJwe+mHzTGPv6wmhRfxxpUsQU6eNYvUhlvKCFwEhGYLsjh5o1gXire7dfX9rX
Tw0P78cBmwrwe096zUuT0wPnblbp5dcjHLYVPz4hn9RAVtXECrjT6oW6Gqm8AYnyk/xmjE/12/UL
Qo2DVBbhCurAj1dBM96iyadVL9W+35mhs1P2fy9h479e7ndDHNwoufTW4Eq9ekFHvunKl0T7TqB2
4CP4PMRBgwcLoQZHiavg3MsqW+l+7xf3bdhtlmPvKr5cguR/8va+u6j16Xj3HhHUJ3oY/9VL4oqd
me5aQc1xZ9bVroiPKuUHrq1vXqU/Pm/vRjxonOnd3HcOSZ0vNjaiqNvG/XcN3z++rO9GOJiFqR2z
H6By+aIq6tZUzL0NBTqKjvP+G/3Jpz7o7yf73UgHM26E6zd1xFy94KbYowgNZqdjR1OEojsD2B2o
Wr/NqtdO+xYY9cdpAoUWzJlVQWwdPO8U6peGZnD14twg5Dgu79PjmlQHP9+ZNxRk8jA7A35/M5/O
/nexSX+c8N8NffAe0JSZ7VR3q5fRexLyjvNfPHWha7yo8blSJDvT+Pk/mD/eDXjwViBsroy5c6qX
kjfOG+4x9QcqePGvR/nzl/lumINXYaGZ65Tgy5hCtO315SXY7RCk0TfD/PHxfzfKweOPRyMxBKWy
l9IhQYIdbZpuv76Q7x6Ng8efUF8FCT23q4GZO2woDGkrnyKQpGl956/647T77moOXgDFzIlV0hir
dgNna/10foJMLr+5ZdqnUQjIphnMc655hIvZB98MyYaxqS9Se9FtOV0i+gJUO9oxhvZsCedk1da2
Q3xGM9IgZqkqAvbl+a+MZIBQSBPNetaX0i892wy7WhkDDX0cytDG/e6Drk/ip23CKsJYiVOrm+Hj
bOq0NH7LdaVzsyPA51bt20/9Y3znXVFD3Sf1OcEt3y0an27Oh63JJ65XmZVDqhlsGEo3Y0f/c4ku
ZvcNqRgt8+8ixX47PT9d4LsN7sGriGQbrlDJPqh8Ss/T4/zK3duXyNwcChCnZITFAKZfy2+m2a/3
D9AkPt7VSBt7CzUFW6L5ZvF+NE0Ae+zrd+aPc9q76zp4K+e6z0parixKiNCIW71SUMApw2XejY8m
RfVKPHnJ89dj6p+eFsLfIbus+hXEFJjuP16XoYtmZUtGv9AXo5GhECHzwCEKLQlofqRpOLQG3+Ra
YPIbkQFIwbFCqs5o9M6VJj0D5LG1VCfeHC2/cnwkqHAmYxp8dsdDc4wmyCHMx/VosgglIR16FayQ
cL24OMUNGNKRjiny90X9rw/Zff2//5M/P9OshJWbDAd//PdZiuawr9+G/1x/7P/+s48/9O+L5rW6
GbrX1+HsqTn8lx9+kN//X+OHT8PThz9sqoFm1pV47ebr114Uw+9BSBlc/+X/71/+x+vv33I7N6//
+sdzLaph/W0oFKv3gZU2S+z/O+UyfK1WDsPhD/wVcKlZxFsSb7XOXyBDQCv8n3xL958qxgswhPir
0XiC9/nHfwBtHJJ//cNy/unAF+K5wCSEUHgVfve1+P1X5j/5dcBJ0Z/zH+zzfyfd8uPrhQoZjTyu
IEq1v8WRh2GSdZUrHIUXmLl1R7Bq66VhNOAdmOnsHL27J5d/TRT/UYnycvUR9//6x8fX7PdQqP1W
XQjiagOv2ccnPk/XNpDoZaBTwfEZTt9iq8lPJYz0U/KOiH3qyuIuazp316Rjsv96+N8whv+evv4a
f7U9YyCEDMFd/zg+Dsg5KteaGTbxOLnUdBScuiT/dZsxg8IYT8n04BbMxITFmt066Ohi7YY6j/Mc
Z050qZte54QdrZrSz3KL1uOidU67jXKl1Lb6kpXVziFz5a2dWofqtp20SdC63NJOKaihZWOtT+hz
2+qNxja9WQjl9JbwJSe3K8QtDjqTCSF25vHHSKXrTkV9cIZlmmSjqSqSu69vCNwNrvjTHWGhMvDQ
8o0cUjdnwvw6e87o1acecQtCRV1WjRbQ7rmxSoI2Mtv8AWVFeyp6bL8h+5d08tExrK2hxWhfFirt
ug+X3toqSYGMs09jNCeabKiEwYCnMFtlruMXrEbZjsB241mTuqXtyGYebqNBn9ilZEXxyxJJW2yV
0e3kkTs09YMUrlEHqR3N11ZbdrnfuYkUsOSVrAgR5A7PBILI2z53+nKjcBXTuTaL5HyUUO+Pe7NJ
rAsitDN02xT8+r3aWhX90kyWC3uBxhahZJ7sNvnk2TM9YDPpQvRHtGS9vBqe1qoq1G571uo9yZOO
fba4taOEfW+4PyOtdfMjqlYkmpFUrC1b7CyOQ/vBS8nTXsRwg0snji+RZhLbEbVu8uR0AEuO9Fq3
5G5yZDkGNhV/jnh0BttNPlC185veIpFdpR1N1HKXquzjrdSlgmQilqY3P5qC/lblCTOYR6m24bBM
uXE6KtHKrUe5gXjCtIvr1PbIVXGkQiitLgjAof1UdJA9WTb0Zy7Ytk7mCLlfAG03Tq/yyHWmM/SU
XrRFoNqkW9D8WrEteCrQb6mVXuwjxKVFGI0U0zdDo3vVRaZlS47OJNOH0ErgjoTYYzsAp9VSh0bh
oGmZrL5a6bRjH/1aK57p1mRvinZHgm0nE6e1WzrTnpmETu7RdVGr0p1CL886ouJQmW7hgsp0q86u
+p3z7U+TESBCGBpsLVmJD45QfWbN+agKop9rB58LDv2wt/v2Itd0yrpiGuSG/Jd6O6p0Td1CRG9f
v3zrZvDg1aNSi5SSfS3ehUPiw6ApMTvUAhV/FlcbcjrI1OhFegxwXdvRjP3Ob3fA1Ps9+60YIfgx
wDVwNB9s3uw20eqGNmAwrYb2wcTi0CGHP0m72n0SreyOIn0xw8GiLze3GG2LtjF+wa6v562cgRSU
WVRsF0sxTgzkSc53u+d19v94Q0xcqlhiAFaqKIsPimx6qRIm1hYYOpWIGGFvtnbCIKtnUnPgWrFM
NXLBZXJUjSVd1RplE41Dc9nWpTLseqGo36xWH49q6/1irV53aBYdzs/C8UrpKxW9nhr0Je3eYCSd
ADngnJXB1w/CHyZhi/0BRkgT4SVC9YONoNbkCNmIFkW8Oo1A6rI+o2w6kd9Xmr3zqtDATXFoWDBD
1S7pNH+ZU5Zq006gZmhiyuYwpxP1ALGfjBOxdgtDRzGLXan0URmKuiQ47evP/PnhhUoBfew3R4Ry
/8FK6uJVAyC8fuRxaX5pRt0jJ43KbUpz6iZdFPOvfeWHbeX7ncPB6XzlcyJPtXUVQgLwbV7Yj0s3
xVbq+opODqxSmPc4MzyADR01JCRMixHa7VQRYKEV8UXm5fn9NHWG7U9t/1314+NDsSJ+kbdCwnHZ
yEAIP3xrk8VqOPFmBJq5ynRVgHSgs5XPt1/f3oOD1l/DQALHPgkqHoLyesh/V5fTpqkxMxyk6Lgs
m+ClpPJuyra0r1NRzM8C+e526LvlrmyK8RQ2ma6T31BlYHEym764ork1+mTZPhEvU30HCvg4c64f
Di8K20ZTh3S4Gtg+frgGOycIQ0oKiA6ifUv/dUPuQ7IjP+ouFjk9ZHPUwqjNkxMVffPN1/fmT6MD
Q3NVNBW4TA/TwdNO72NT2A1HpUFDCwGPyK9z1DTgVeI+XGStnOWjPpWh1qhiQ77V9E1B6uOm6a/r
R6SOJHk1nVmHcfAAv5EwZjwDhNGACBiaSJvQ0rTyskar55O/lB7RpB83X1/4QXtpHRcfCQG2mAaZ
LHjDPt53o63p0DdTE5iZUaewulX1rohbtkajEedn7NWcDYQX7cIq7QwXP21MuU2tFJktWGNUEJAI
ku+MEB9ngt8fymH1YiFdcRy4Ez5+KJ4RbDwGygKctqPvIFfaC1WKexOtyMmYdO6Pr+/C+uT/9yrx
ezwwKXhUf+/hPxk0DbnoC1JXEVAV9MipVGDvaXnhK5073JSN4260Opm3EelT39z/z68+U9BK1Pk9
Mojqj1e6aEVVuDl2vTZjqxhbUb5BiV18M7MeLNN/XSBHJCY5fGorDf/jMBMUh8JquxEHXlLCmkqj
MwhXOcpGrboVhdOta90vQWjaFne54iMGpMJEfuSZOWvecY99b087FlPkaLnfvHumuq5FB7cfKASJ
xkD6bShOB8+gqIXez57dBkTaXsYUKK7wzPWNX5EW67P97kKnICddX4aRDdy5JcqNl5f0hpWdm+QU
OOwsy09InbPItOOIqCIQ7FjewEzYBMAUODhLvR4QvCbUMcMmzgwnTHItebATy8s2Rc/2maD2YseD
T1Jg7P3IYjU+dVgySJdFa4whExkmy6iFIIZtr3izEi95IMIY9Vc1JOmyUS0060HZq9DLMcbPz0oS
tVgsJlcn6dEqZbiUwyhDQAhR2FW2xZTmzs2jSTLEhdLA6qKYYmPNIBk+Vk/oVi9lYHra6IQqMZgX
ujKhyu/RHu7VuvH6PXvmhnBWorfJyc0b62aqvWkNqG8zze/MSI8DwIjjyjaDOsLGvSSNuUrhAh3P
MI23ZVojemH77L4tsQu6U06Dd2drwpuASKm81HGfU+DF6tq96kRslYFhldYSNoWSHhNfz246Vqol
BDw93ErLqB+KKO1f3dhol0BaZWWFVt9lr4nGEWDPs2m6vtHPo4WeUU6/2LahbF7YEd2qZlzKrQ2a
sjvixUdQleEeWNMpAXP6WDTmi0oU2ivSbPmLandyzuF4NBCgDd792COg3OK1QXqraBXH4hoRgp+m
dY3BXCLGCUpFIPmLhjLPA12qQ76xnRoFWBMzh/mkCPDJWBla97xojPShLGxvDnUNOzhKGPhbiIEF
KlNU695uQSuTIlxpvJCuGgqTCC/ivuoKPLbdvGoIESXkL7PIl3ty1ZH0jZMV7WXbo9tWJtTCQY5o
pgtaSwHXpQOluHfrWTxl4wDo0chU9VFnX/rCMWJuQ6GVyxvxavFDsgrHw1yVmtzPxWyBnsR+e9sp
efuIXFG9qiHSXyno5KATzEZ2XKK9afy84p4HOsZLSe1gkefDKtQPlMaYnT3X5TwTvVKQM106Oe9Y
bRrHVu7aEZFJOqf3rsZdsgGCG48nsTlyPFTs3tV3vVTiGCKEhj2kTHI7Cschz0d/ttKag2cu5T5z
k8byi1kxuAxyptNjw85XIMiYE7hURa2JhwFtBwJd5I1PdpkPfWA5UTMFVATQdeBtULVgRCjzZiJA
fHJro0F7IwmdCOY0p4FdqgKpDQG8FDz0QnT5hghT4R7PnU2mLWo+ZT/OOm7jPClm8tVY539FigmA
yFlauznmyht5LmaLkNE8mdl4YROzqMY0MlvlhKAJ/HExOLv7rAcZbeCmL1eXg4UMCzEkpFERqTMp
Qj3PiZ8r5MJvC732eLCHWn/gwD5lgZtGxnnOwyr9Th1Q1+g2wviwI7Cv2URoRPUQ3a1x64lyQDsT
5955zXeE0MaJ1cYfebmRe3npcNoSvYY2ziZezG8xY/ELy1h/iFMQGGh1vablLJXZ91Nf6GNoD4JS
UVFF2YNpIEj1HcUVyj7HqvSzIVoQK7ZXa8/SHporZWwRBmCocOwdbhCP73wGwY4qLyk3lF+c69om
NwaKdMWrVAyG96grlJIHz4seSrIVbldvyHpfkT0HneH1t6jRyLnW6YlUG00q3uo9i1lhesdVHjUr
ZrtFVBhktSixjMtYS5dyyzKI+U/Hl3o2xGbjbuyFW7OxmsIJpmZsKSI0o3lNP1RaodO5/RKyI8Vy
q+diumlmlhe/xj05b0xSP1Vf1y3MzfEylqdpqlkNT+yQ4Hb2avXEUNvlcpRpcaOqEy4loHoRxMCh
syjjFLjsjryMUnEgEOfIjWthO0LyPCZBL23tvKnBdW2pAsVH2rI++eRqxy9YD+MikLlUj1OeCC+E
kqSZZxpyfnyjA4LEwIlWQag72Gy0+gKnC4GBy5Uy6dWruuDm5zeYb70SiSnMZFs9umU3eX6xkIsY
plGqIokzUvpws2vWSGZtECyIqMAMpBjHrydsscYJomE9FOiKqgtXbwgvrolOSQK18+xriePsPiMp
2Ak41ssfY1HL5njueViOzF5gbbXGzhoDd+DgH/bNXBRHUlts6jGYodCHTdPyxsypnQMC4ATf9ghw
fTEmcRoSqD6Qkdmo9l7gsWND1UGwJ/a9Rhe/RXqSN8TIx02uX5CQIUBsIv26LJKot8NFq+2RlOei
J6eok6AOm4qQxGpZnIknroBlEmDwV7Jw1Dpz3hHwXBpnWlt5mq8BmrLCODUdZWPoGJzI27NcGbhj
A/auVsUIeqHREuYNLemPeXNsI6R5N17lNVZ8XCX2favPyvVSw7yBFFTmZ1BSWAkTHUxRkBlCiJ2y
5JsCE8TpRApGemRGOQTsvrsmjNbAzzXGZUDe0lnpVf1rWRTNDxjSl93IWYs9zXFDnnT63cbu88Fl
DTIwVGCFoIE4oH7c2OFFo7xIFDJJx4jw2IpgZw0mDCF1gMQtf06tTEBEyLLlItOlVsJWWDcGDfYc
lL2KTlr1PFcz0sFkQsK/OFgJuqZoeh9Ek1mF5GIRa92rM+oRKjWFCL/eef/h/MEBfP3oVHlXENfB
BriVeJ0KacvAa3GZwa7CATeT3hmKRhteVKe9MVNL1H5C+OqeopL63OARvk1B5cX+qMKf+O6Wqsan
7ShVCJPiAJI7fd07f7ynQ8JRocpzEXges/LxqHbrGzDVxhPsOCqvEM8QthbYnu4Bl8dkjnY5wB5t
SrP7UjUID57clXeM2WEh+VylXsqLbLvICym8XvSGlrwCI1yVmsUwIu4gQBFFaqaP8zokOnoHq9zL
REQXTrdkMqtAxw2T8d43xa+2A4J0jG27nYLUcrBCqnxf/qgpyuCP4xzdiFIbazovM+FePO5PvRpJ
IxxiYbxRpVUfiyVGlJx7Lc1VPMlVjdDbhN2RkNtCm5CE0NyPJp64o2VytPTEjkv7rkilwHZCWvkj
6BrzBicWStkSOElHbTpF2+PGOvu7YXBarPltqZwYdWYuoRULa8Gom8d+Ief8Le2z1vablL0AkU8U
0EN0j2XhYwy1T1UaXT9RrZMtTrpysenqjiR1p/dUJdRNwCq+xd6u3DSGg21CkDuMFU1M9daqSgJj
S/yymyIW7Q/hdVocCstpjABayKgGVe8VP2NFxGwECUHZKLo1ajt0+/mbzT7NPCrEaG4HNo1MRYvR
4IBl7CZIs7yJgsKehwsc+QBaKAsVpyxhbh+0atP0ocyTOMM54jVn7E8tcrBqJVf8yUvq74ROnw/G
yABMG8g5tx8S1jodvCvhdLHmCrWPxkB2yMhJMyEPPjNYCyqMjw3sv2/qp59PZtQiqJ7qNBLJaPxd
ZXw3HokO+GE7vK+9Xlkn3qCkP6Cq4Bk0a+b8r6eCz1OZRRONMVashvOpVCtqxUuLqB6CXOuLDVcq
qX9gChgaRzmhpo0fcCjUMM8y9RxbmL79evjPtxY5CJ1UCg70R01jnRXeXao264UaUdwMusSbz5eE
MFVlRoFsk+WztW1Sor4e73PBZ0WUEGqAsd3A3X4wy6D3d6e8Z3tRyTZ+QEdvBpUm5NZlw3LnddnE
zjAqrr4e9E/32KUjt9JUPRgbB8sFbaFuzEYiu3svbU4LTyo/sl4dj0HQDvg/FLFHBR/d5WOjbyqO
/n//mgEE4GGlYQADWl2rIe/usVKlLqWHhOHrDM1mOdgbb5rGo9G08HckOI/UOVf3X1/z7/iKg/IC
zzBKTt4XArIOmzK5OTqYd8ceL2g/vlSrYT/Qxo41BolnNWzBIpIiq9CyiHYVme0WlsxkfkowOONr
ZAtYheTuddVGQpDfthoEBUy3Qpx5eoUHUHc6TiXm5E7DFqeG8qgaPftivSluYV7nYZxkqJWX1fZa
e8YZpm2c3RVugsovna62A6sfwYwbkI0IGQEwslkqvYpD7HCdXNEQqO9jOof9zlPqnjacqkh/IlAr
2tSDE/09Eu7vUhEWJRViKyJE3sODKnFWjonKcWIKRFdFP1j3cwvmfIVY/+uv5Q81N9iQSBUo+6J0
PmTqKYw8EPMugnTQYISzm+UcAX1vg5f6Co4oUy/b+C7FSDF9d42f33WAxURNObQAAL18qrrFCGds
mdAt1RNt51ly2sRm5gZAVtCZZ970zS7nD+OtuU6YB9lREI1zcE/VsavxCZZDEMXecs4y3gJIrWR0
MfDGY3unF6N8c3s/FxZpAHrc4RVQZNv6wUoBNY//3ww04W2jC5LBRYrA80ye+9df4+cZZdWlrRum
VSTNy/3xldYEgTCdyayNGju95J3PtmRQV8zfnfJADDtJbGzE99QlR9RISnb59fB/WKDwbQEWpoJJ
C/Jw+6iqBNGpI+qLUQ7uVgjDu9REg1FFVeuHr4f6w5eIixHAHnszgLeHnHvV7eOCaZkrdZb5JhEx
1ts6duqN63HmsZK8v//7A0JDWr88ulSocz7e2mJQVKWrNQz1uZVt3dWNGVE9uG0dez5t7Sn7Zjx9
XXI+TpQQ4nFrrvzJtWt4UIfFmWz3tsozA6zAo0zVVgaHhLKswhbY607rNW/Z5ZOYbxvbgqBRgAu6
VzCl577ltCoEuzxLmm1kjeK8lx7CBohGRHi6lhTX2YCVNFQbCMD+XGNjCwky1b7rZ/zhcbSIyCCp
hY2EB3bs4z0rRdJrs0FhKaYCfNwJmV+UJU5/vbXUDmlbHB/LSTFgrGXGvtDl8h1C6vOyzqQGQQqc
OA0FuisfP0BMKU1UZsRT0kdJ0LmlsZPq3LwNUW5TPsCdZqvIMb5+Uv7wsjOT6tCN0NIQFHIwvzSe
M4u+84ZA6jyUC52rYyPJlrO/PwpKK5q0vOtrL+Hg0moH0kHBKHbtLFcdOyRySAhN/3qUA8PCugCB
7TaIykaEyDR9CHvkvcLfhZk5oHzxk1Jyd9L0LUVwzhr7tBnawNAU55L6LwXz4X+zdybLcSNZFv2X
WhfKMA+L3gCICM4iKVEktYGJEgXH6HDMwNf3gcrKOhlUMyx73Ys0q8zKFAKAw4f37j1XLbs8E+bN
WFfLvtBdqGHpWLb6iVnuXauYHwUVkq+fEx26puPgg3FtA4URcYj6VEs++XbdnPlLLr/2RoPX2NUn
d+c3SYWokjzRZwZBzUllOMk1N99/oSCQaNexNqOnOY5YA4ZgiWysOJoOyvZghtjmQ1dU5me1pPCr
tbbTnr0i84ECyHl+9dsxWG7LTBg/2DubyOMK3093H7+wP4x4RA20rmkggug8hqZ1YwczxOqQgGjJ
99pOl3Orc60LfZzXXZBxMkRmeyrg4P3mYdOa0Cqifkfr7Bgq68PWLOdUDPA01/w8TVKgP3YRkPq5
qshjLdit+ahfiXHsfvztu8VTw7JqsXXnFxxNMPh2tTYPgpHzdaHfCrqrnzRzQaU8uenZ4rTwmXDU
fv/4oub7Zwxh1TO4U0IDAPgffXoSnORWI+PTc2XrR5ozmP0N+5qsiWGY8Lq7oh9w8iiY7yGZi4iZ
c71bjStl1v2jN5v5SMvCFnW06MJscWjjY0a/NZQzYFCyAClnNsYNsjOEsYVvv4reYfqyjISiTOrM
wJ+UXWnhwo7XPYgpg44jcdlcV2vSnVhn3y/pW2bFFv1OtATY4KODkVaWpMz51A61YXQOrV2UOzZW
XRgkmTz/+Lm+u9Tv4yYJWARRo3g9jliEHlvlQvoraYr9l1Vp8yFpJ4fqGLiWj6/0bsCyijO1bZ1r
2iYEbr6dOzO/WipjosxFRT+LJ0Ml5zW1nog4rCaeAfHEymq6e8usu/3HV34v+2Cw+sCX6fviQeA3
vL009QHLSXB1R4Fb6p/JPoW3v1APb31Xnq2YxW9LUhpCbaWVRyPFuumIebmDC0Ise59650WuuptO
btPHx7/s3apFDt2mj+cb3oTHxwk3elBZkltfo3x2k2vMYu6lkxbWCcwpYSTHkyY7fOTQmx4ZQLJu
H21rnGIgqlCaczRjf/b3GWgSEfUeWNWdR3v2qfdK+QSVbFNlOXOLHrHO4QoAAQEju1DyW8KJNmUZ
BfiQHcBXov0WzIX/InM5GztRT7V/bXJaxyVa6PpnTVPjp8rverUHMrQp6MH2rHECkTahbKjbMjIU
2VogX5WJMVuS/RFpyJjpOFF5Eru5g72xN8bBvw6wndWUZalyh3oBrCtc7EwHbTK1HE6LtaNYmBXD
cwd8yoTu0qJmIipsgDYrl/V1UAPxXaQ4Cv2yFYMtL1JVUI+f2qEbOebqenc+Fe4ISS8o8wXKpAaM
q2Su1+IGinB3NtAW9e4rn4zNeE0ZEL8sNTkPgZrHn44v1/pMVBXp7cxfDTrDtl0wJGdzY+05uNIw
a9Ek13E1jv1LUibmNzpJXRCOWlqxtRxm6vLOWKnbvuoTGgdmlSB29rT01cESvxWeVUbDwFX2D6AL
sHKWXg3PhUzsXzSczct1NlGLahASgp0rg7qOqqWsr2kAGfnFmhfgize0IAoeK+0/0/hzBFtQDEGR
uZSt4HfkwF102EAWMtGO05GXua4WzzC7uLrdtJ9rJ231QyMRHsfO2CNjnfp6/Vo3tf4ge9vPMedv
YgOwfbMf0tVZ6hCVqUrioZuaT6k9Tz98gAjETwdkxvZrkpmhUk31oA3KdXYCyp0WCbewoAFwpKtg
Ipk6CLxxqikfo/AVZ95qFMVhMNP6TEeA1J5RPPDLfaEaaA52rgNi9DQ23DHScAQJqlhmyd6zN3/Z
Wd92EYBIDtosyEoLZ/QMLcuAAZKndnBsBJMprxHlVUHosrmBrlwVEFVEVW/tgkpCTVF906Q7BGzE
xdj5MNig2WsQH0aSetZBlNP80tDtta6EmQR7fXA7ezcsrcqvpOaCzSBCrX1qmeVupSt8GZVCDdcI
jgh7F8r8MtCdlzvAOckQD9pWKZ7MNrgPKlN8wXESANamBvui00586VZSr6lDB+4TbjffDaEs4kDh
C0PPuQF7glD5ynFin5ajgPuTaDFeyQGrSq6ZD8Q2NjvYXOoHB4DhvIKyVIUd9LkiBnoW/KCiCpir
G1W/r+21pvMP/JLx2oGvgvLp+Wov6AbzihdNwqSmnLjFhiCHBuPEJ7mlRwc/Hemqp3Kl3B32wrJR
sphGc2ksffC6TGPKXOBuMCa9c0VBFB1wxBBWiqC9bLuNFlsoouq4951R33cpau3Lks3nDdv/pMfs
LBHmURtOTyUOv5+Pt833ltO5+eG8Y79zBlS7zCaKvXaqxrhgbB8arTnFcv/t/XhzyqTsggUloPKC
yBPN2dv1qE+QUdG1pEk8TLRNW4bLt9JYDcB9mn/BWOpuzdIfLxu7WQ6lkOoZrQFjRpZ+VOqbKGw1
1dkMxik0kd8c6CQ/A37RHiSvoT2xRv1p9cTjZ2Bn8ekIvTuEd9TdRrq7QFeEDdomhYf5ULs+DYuc
Ntsljb98DT13nu+ZeJJ7RXv5vFZFdkdgbDFcbronlxaF0T7SBsmHEz/vDxsYDrm6R2GTFiDr/Ntn
yR60rDGFTJFZ5dZLT2s+knbdPUspTmxB35+AeG1seNEt+5wAaTq+vRQqCllqSQcWi3ZvbCaI9tl1
+vkrVRH30zAH6iCHxY/oFqXXIpvl5UiH98Th8P1SDlGVmt3vrQwhIEfdQqeRFosm7c6qMrXDRCRr
6Kv5GUizfTMOzSl4+R8vR/uDZoTBiD2+55nc9cb3qIWOYrRuUr2qXmZ7Lc4xI2BtCrJTiWrvqhc8
Y3otmHLYruH7Odr6Fqwymp5RvjI1qRB1VQ1BqyTWX9e6SHdJkHhnU7L69x2dqF3rJ6x9H2/J3p0z
th9AfQslKrwDqglvX7L002VaZ8xUuvRknA2Vd2G1q/fdyfPXMa+mJ5iXzuPH13w/hrkm2zLqNTag
k+NAb9gsojI7OUdJVuR00LLmfEYWghSVXKkTl/rDCzUgOWD45fDmmd72W/7SgEiAyQqbpmtEUyvL
ogzxChCa1nafN6zaQKLv2D1TdyjTAyxRqrSunmVX4EtZ2vmy7ftGpMNjBpnoc6+lqIJwnKzDYXQa
48HVjA3RnDk32J+SO51OexVKp8K/ZMmWgoC2NvrLWlvAxFw0hoeSUtsDgBXxPdHBFsU15+TLCRjn
9ZqRNbg37Q0tTWBbdesnOQBnF+iMFzeGWg+zE5QZSQpW6u9Um9ffF88Q2a4CC/ridGxwabZONgc2
G4VMr+XYTTKt0s1o0jXhHDwrHX9Re56W0OzWlibbFLTp9YiCR92NlSCpjCqVF9D4GjNWVMyEp8oG
f3oVjDKXY63Jyzg+ltB66Al6V5yI5vK5qlzzaq64O0hwSLFQeJzyNP/hehx/KGxy0KMJdRxyTrh4
tqJNYgMTGD1WNDvREGZ5MI41ZraYga2fmjL/MLItbDHUsPjTccgczVb4thzN4HtCdbuuNzMLWpg2
Fo7tlERL2YtiL2RnxCQ5LntKYi0qY8TmXuE+Qd1ZztCt+bsx160416q83Z34FhjqR8swnnKHlHkq
lfiFjwoZmpr8gFi1maymOXu0BE3/vB89Kliuu544Z/9hWkF1y7eNzIPe6rHzoB+qSWiWx7UIpoPt
qNRVM6z6JSpTxd8SPZ6grz5xg7/Dvo7vkJM2UQlb1Z5897cf+yDBTWkOdziKAEuUWlw3uawLV9j7
xjbBJw5dAlfPg1b8KJSGfTJIoDobPULIWGTZuFzxRbLMLbA+gaylVfGj8ROrpBGYq0ckWv1nhxLc
GrUQhuf9Win/E3+m7e2oyw270ckLdWiaXP5CGkyPcNDG3j8xpb0X0HCwJ4GTFBI2hxav8u1djny4
c0KFLwJT2X7NqEjtKeBWY9gYdbBLk5YIJdvSonREuSZKC6FAAUQLa43bXbVgx88+Hld/2EXye/wt
rJVuj35sZmmNJgkQT6PbrJsCv7lPfyakdZSeONdjSD4ewJuji70PXR+8zsdNvHaLgWu6aYr0dMnO
BkOX/W5BKHu3ePVkhG6NiJPuVy6+r1SA+tgA9KCQk1fp93zePO9lYonzDPxeA2bVre519hbehbLZ
fnMo7wwVDd4y31E5mh+zUtNbcjamOQ3tDjIogiuRpBHoZu8SLuFqR1rtyp+cfI3Xwpw9DuO6U99j
4c2vvCUQRCkgJQ5dre+Sva/raLTzKVGPxtqg2yo8dGwRMiL3V5koMigXoVI+DYhUpxqDv+vnbz4L
VH20Ilnj6WTZOMXfDpi09wgRgW0E2CEwJCBhfLHamlgTkph1RHnoGY8U58x7gGMBor9ibKsL9MTV
F7JH3PtitOv0jq1HZ+8TumzDlQZC8nu94ISOm8KjUEFAnBp2XqcC+dnzcuXtWFH/E5f2/1iAf7js
rf93LMB5+1p+r3++wQLwH/wbC6A5/9qOVBysKJATjB3YLErTa9f/1z80Q/8X4XXMg4CmN9HgNg3/
Bwzg/ItVCkEKAXeb7WbbGP0HDGD8i571ZuffGub8987fAQO8XYUdtrVbW9o0kPvRleZQ9XbwGanX
dXT1Qcya5jNRHes+aCQk2LXSDk7tVfFfnsztv0f1G4vf25Xn39fjl2/WfKRjbKrfXq8w/XWuBdfD
JJCmoZZgqmjM1NyPiDf2PYDCA3I6JGaWg1NbuM4T2z6bldCW501XLxf9NN/PTlNcwGQ2Ym0wix0K
VWjFH/9Qnu9fVuPfv5NUQ14ZXQ3OhMeUlyCQRAnkJXIzr/2m5CQuhAX4PluUOjFvvn8DnBY54RPJ
x6KI4urtEzGGztBXEJXRGAh1mObZPZiY6dloAMn1ZlTaH9/Z+zfg0ajapAGMLtqHR288g0RKVRKW
q1lQuFlyZkoqKFlkiWK5Hqa6JWZM80+89z/cJKV9rmZsOTpUG97eZAmsFmk1oM7agv8LJmGzwZMc
3Q6LOrOk9uvje/wdmPg/c+r2+hhbJMjyYXkc247PTdgmU2a4AgfnWuM96TJciyhWUQVLyopPOWc+
duSDoX22vMYI4gSA/GdV+s5PT5eYLyarYWOULi1JiC6QAW8nCJrJI+5hxTKU2+6X0hitH2Kq9W8q
c2p4CTBXPucVfNOzj2/mT8+OAUIAnrGZuo872G2mjNIRDXCnUfevaiJcD+R7r1dVWshdPZinLHB/
GCCMDbR3rOQsSse4CJdgoWSdJHCCAovvNA71laZZQ9zlXnGDjjT5nOTkI3x8k0fRpr/fGAog0ll4
ZXQhvKPPYHSzFKcIZliSdixEKouRRxDcWxpOKt9xKE3ODRO7AVh/ZPf1bO6t0kkAvDr2ibH6/tP3
MP6yVWJ/4QS0vN+OVQ0oLnB/HB7rPJgXGZa8w5L582eUGOvNx3dtv5tluNQmg8PqSOrTcRibObSu
1pLUyjC1/Eu7EDJUYmhO7Pb/eJVNg8HRjjnmWNnVOWgwlIeYz0qNdVf2Uvtcy+JUHO77q+DdDiyW
EpJ3mGG2x/qXo7ztjDlkcgqDQMXlvrYSvCbsXTrzb78ewsi2J2aRO2b6x53/WrBNnEQvcbQFxpna
bgR0GC3Dfsn+/qUIw6I8wVTJ+/m91f/LLTk5OGTi4WvY4Jm61GTinZtlru9aBYPj744EHMUcxzgA
6vz1m2rzl0sFRjn7uDoJ2lhyK6T2lZ+hDKhPXOX9V8Zmg34nx52NRIDm9O1LojWtmSU05Ahj6rzL
myDHqpH4L/NoGcgh8f85sDhiQpTXnVPK/jA0cg0RXronRv67SQYtI5MsPV7Gy0breftDUs8l39ap
mkgbKdL7I1N1Q/vjspxbWugZ+ngrDU4lsm5L25tVgYvS3QwI4qPYBIPi7UW9qcWwtA3RuiTe02Id
DBOlmRFCdmqnppseRr334zJrTvpC3h6OmN64NOd6lL4UDjC2H90vynDLgTzURMK2vBAbaxDluTBD
YtvNq1bjeDYh+L7J3da8HMYtuDP30tBPzFNW7j89eMaYzp6Gb5Xay9tnYAwJ6lpS4KOiIk9MyyRs
+UyEoutElKaBdrHq/qkjKKre4ycP+mTLb91MJdu6crTpWB23t1TZFL9nhIskzUHk+TRbb7NMxzqF
wjyjWq0PddgNc3ruYjp9IvySNDiVDhBj7MrKb+zFx6uarzmwA9uvm5GyrJuhD03dZZd5Lgu9wq7x
alXKeVKDrVXnqZ2Ka9FVKTT9wrS7Q0PGK5BQHMe7djHqrwNkckxFDtihg2CuLqOUrsM1vSPZ7TxU
7ReN1aZ3eRLQNutYe2qgEMLH5WDSbCNmVub387A2n5pu1L8rEPDsBIyypdIXtIQYgb4K7vvVqc0d
XrVl3eF7pk81ktlEhqzdq68BmK12J5uClpUhs3FPcc/hYNo2QU8TM1HOmT002o8km52v7JLxGLN9
oZ3VrN1tMXSOjJSXeWcI/uy7NdenfDdicjnrmNGcq2yuSroPsHxAceuKnm/rP9ht4K24RFMU15Y1
a+ieiVSI5wFdYDxNif5jspT5bFeTVt4qU2zu7IWo5JD+xqKBlpnpbVfJCq0urbJt9Lit7kTEkbOr
ag3HmHYkqxhqZzQCUGkNPvzaqz3zocW7D6yUANsllEFpcGqvLYTYyzJhMltKx7/WzJz+/joWArp/
SQTf2TA2mhdnDiD6nU3U7RIGnTc8TGbDhlzMQmvQRWT2cwdfBQtSoy94qLpmdHbgGdpvlY7DLMpS
2XFkmHGXC3LDICBB7REc6A3G/SpUc9MQzceTIPgEoDmAfp1QwpWo+g4LzbTPe7A9NBa9tMR8a9G2
1gw3q4jZYRBNGU1EvlgWwNhtAojukNst/ret149B06xARoNWey6BOsHfmlMM1VY90LMIPMhOfYWZ
LfT1fH6E/GAHkfTxAiEK0afnaVwZRW2Qz9+9BvdMONW9uiXwZHEb/IuND8XIxxO6t2213iyCXuJO
7ylUxvkwlwcxuArWDvkYxKX1shtid0kTsnfWxd0P+dR1UeMoDzNe1hm0+Yh22hVjj34gScSS7gaR
TdfZVBa/xrUhjs0yxvKxdJ3p1l31oWJLysYlQnCa3pioVgoMgaY/7VM8hvTNe1V+airTetApNw47
7LzNuagskFtph2aiolY27gPKQHk89Z77Qq1s/VI0bCXCFEFEh3m5zn5642CsYWp0/XPhDwnJa+Us
+73VWhmCcdAXLqodFQDZovV0PqQrxDZ/mZ16l+U+0vw0F/ovHjmTet83+OXXZTJ+LYXI9Ki1Rqhr
PbyVIF69tZUEQlgucj7H0C4RaYPKnuwkreK51lf2GCJzyOwZa75y4WT2lUs1BtXCUA9drNkuoAgy
CTBQD6mu9URn9TrGakcjubLWSmcKu75ZXnLLQUHfaiq77TUfE3KPMqHHLlrpU+j60n0ytbFogc+V
LahuaHI7ApgVORfkYP0cjIEfm1BK/VL3xXJXTWxSDiOJDiKamuqsQYN9v33P9oEMFeVGzEzjs2Y3
wWO38hGFBlREI4RoPGV4X4ORmOamCl7JnxcrBzJ9usQESI6Y8BeihoRQeKymyeSg3qWpJMJvGKkZ
4wogd3YxuysKac7CSVwvaf67rXvX1ROzgTvXBeadTsgHs18LJAFkMv4k/6L/1nP+lJwsOqc/T/ik
YyPVUXj11sh+pKfGZ0U5KKB7t87qJoK1P+NVHXNQ2aXvjfgpp1knVRKs5qfCzmyiA5scfbRDLrkK
XWebng0x5QeBG6PHOpxajyYNpi/Nkuj9wVnM4RsNO1WeW/2kip0xafbTIqTphgITXburzC3dAjmj
uu6BEmdhTc4qkXYiuOZLbL6JcZE/XAA5E0AFiWQIPO5UIiWqRpy+k7ZcckAVn3RfEXaoU/g0YQ6k
zk+wWm0eZVpjfiPeTKDp6ILmUw4CFL1BvelrDIpG18aAuyoUHJmL/eg6nYWW3579X7zOqb6f+sIB
vANdpI9J3V5IselT82eO5hLgAeMmBvXgPZD+Un5bhaevsdAMmBxkSQ76haTi1MOY39oLfZVPT+wy
i4QVZHU+rXULWKNuvEqeJWMGtiMD7UOolrA6naW1na/gx09VREnZ+TH6AYbAhFweO6ROimc+a0hg
w2s5cxquxgqpmk9mjMMipiEhQXWtnatRYlwhPJRIFGVI2H+i0RCyJflaX+Xu1Ok7SlLY2pUnbCZz
bxVr2JGlpR1MWxafVDEnS6wwvmtUNZPkYeEkQixqrSR5VY5VPrJo9cy8E7GODWUHrMIN5FS3qDtB
mrm7fK4GXfE0qpblezFGAlVWV1pzSO4joVtDXxL8OVeuxLxZFQpNV1/Br1tqLzuvkHwiLqgK78X3
ksJiDSCCKcQcw7RuiHZdQ96teYWoxmyjrtxugTpE+1XZ9FTirPSKgpyqBDFQoC18lCn9h7Ana/OJ
SC4yXCyCdSqkLJ71qxqTirRaQeYjNYuV6XTQyvoZn5CWR0Up/R9GkApxhSW0+TYag6qQgy32vQ2X
kBj6zMox2OsYlsxkNH54ytNfXfAUsaezgULpMia/0hHYIfFs6KJ3ZSWTx5Y9uwix4jVOPFVFcpX5
g/XTWsltL8H9fasAMxD+gbQgXAurvS0LzbzWJLnyLHXls+dq862faahanSzpKZeD9tgxwRR72mUs
LASj7WkIyPNMkmQXeBKhhCK1a8tp0YZX2WTrs+MI+4sm7enS9NCaUZfsWrGrvaF7Jk8Hiyu5bENc
JQiHrm2rtruzfHWmx2k12NPy4PRrSbF/iYzcH7DSN+v3eQg641wQ0fkF6ZvJvGrSbKbxWi67hOaz
ulKOB5HBSTgXBQrBp6k2GF1fF2WGep0TBjkfGR+WXpAD1zYelm45UO+J/e3fiVh0l1/JgAQirAyL
EI58VPAn+3w0Pq9ySawYYPT6CNkJ2E03O8tNLhVosxaaCwGXDKGAAucctPezPRGaOhKP90VNDTMz
nneX8EziCiWYAyPtAljzST/H1KGS74NptT+7qSu+uGCIG3SCg9mEei67h0psR8ika50nBq33RYCU
umCdg+gHWGTWYmP28ZGwHVRBbJPL5pFxLDMVe5PfG6Fuql7sk7xpkl0OcM3BFI1s/UIvfXmuOp3g
RS3XYBwQp2w+AalgQXQrGCaRwpTvsaKY4gqnvrV5PArzhaNIA6lAb7NglwVV/qKIoEITRnwNeyjX
oTiRVSq7tBd9xmUMXOBeR40XAEAwSWylddN9JsO9yjFki+nBAKqBz3oEIdLZefW8SMe833qqP5tK
X74YXr+gnc0zfYZZlBVsvxo8Qhw+9OQZghX8VxYCgiqtUjPJ5wym+q7LCOmNS2/Lost1YX1SorOx
DtPph8g3pczv/phOD1nt4n6fxcI+rSdAjR/HRgCGmxNoty3ExM2QbNbnoyTblRAjrfhpFzobvrVf
mrvFSIifLqFPXjRts+ikN44+jV7LyYLD7OXbNq2iDbUrLNsP4jpo1ttcS9qS3YHX/ITXhFpYGmaS
oc7oVhgZ6WicE1znnrkkix5QwZpQgJa6iEZjcc9kP4AtwzI73s6LYHcOpLOhCDp3dhHrZrd80txp
HKPF5Oh3h9UE51+yiqliJVmNV5st4ivdtRZrA9UfUEupolJNzGlVk+mHXzZ2JimmM1lM866z+2ze
uWVJed8b0IW2rbdYEanJG+yHyfRVkfiDpnkwyDTPi7WOfa/KtJ2sjMzdu+MgCPupE/oCToHtPurN
omYstYnEfl6USdgmBV7rwGJmjurWmNoI0ah3jSC6sPbeOM/MA+wIw9bT5yXSjHYuKO1uh31t0fU7
O0sWB0Wpkla0+gNNg3LpFzuelOqvPWshKjINWpbRAjFuQZQnG0kqP5IIC2dKOKtb46ub2jAb0wok
Abvhilc4t2t7BmQFobJorSQLnRERfTi64/wl96vpym9lYYXIQQuC4vBbhSMH5XNVjwy4pGzs+2Gc
p4uAPsTjaOiwUwY+TSjNvZq/JSaofbP2dUAyiv0gBfvG3HeO6lsOcCzVu0az57vEQ6+M2LXwvtBV
18Zwlr4hI18Oa4KKYeIE5CCEdCONfQF8gXyc7+2lZmYDQ2vcEqfhvPZGz7ZeJSIPW6uqfgVW3/3A
Su/PN3m3Ns8wfgf2g1jIxIHbRCMtlWyqO0IYracBya0X+bZA4+Ij6KijrA2AkQi948tJIX4UO8Ga
K+IaohIBoV2zPnZ9a8+XhAbS/+lINr+BvuaUkW5ReItKT1Nna7twmpsZ9m7YlZ6d7Dr2vGSKZlW1
n/zWLAgOXnOigeel/aotZjDGvHzjE5SXpUDK3I5xOXRECDR651zQYnOJxMpHwY3XAdFWHdyUWEgX
gS1/XMHexJD1l8IRrh9X/Vz8UKURXM953V/BK57GUKnWJcUsb8rnyWvnuylNtNfcV/A4FiLqCtI9
i8mLpmpEHS3ZuV6v6TanTEk+GTv2SdtBBUcH6aiq8Q+m8rrnwKvL7gyhcnbeWx3pasFiLQck3gOo
ZV/L0pimNCWFwHLSFyIedV6YRFvtsjuyoln58FTHknDzHaJ1HqjCkMVReXMA2gXhxmQlFHCQWBED
PaY6qOX7Hv7gmYBDTXyBYxffV75iJ160oboqtZSnLcSY3aB4sn/l7WK/khjbXiLP8cYzNm+c4Gbk
dl9N8nsf8EYzX7hJlZBAJer8E8LLNQBj0m1QfVWL87bPJIp2MNO/VNHlgIo9InafgSTYFLpMw7Tj
sWv1C2oTjg/hKiWeFM4WW8cZqf65VPOW0NpBNtyPuUJFIIFWlAdWVmDFPaJVcCQrhO9d4bXa5YzG
mrvC5s3ck42ckzXIZoRI1M2P3hS5ih2MBDeFVazf5r7vr7ps0b4pEnS/lZgV/MiepcmqvgS1hTwf
H0gUsHL2kTY1rboo8mFJ95wYm+9t3Sfe9v0vZtT0EtDQ0FSpf2MbNcaOLAfNP/oT5AoqjfrPfvbt
KuyD7ZgsLZHcl10n06g0Sm8gE9LIH5x+sp86PuL5HCed/boQVnevkAykEXmz8MrbboM0ydxwepRs
iU/9RXECCUvKMpcFkzD/uJD+A8qfKjhkto2ewJJApzhNDES00qLbuE028urzyRr9qwBUG098FOLc
ak2X/FebHFK2PoP14rnU8zcAWVefw6l0xthr2vyiK0ghZPaVSRfWsvRoHSezDhC7h7C79yZKbmGX
55SOy8CtogFBfxW3la5uKLND/irtCuiv6tfua+J17SeVWYpI7KIRCRUgt7b3laJCE9WV2f7MFjaa
4cpmD07urA931ZpqInbToniitszJNAOSZ523fMysMRIf/U4fmkJdkAfMVjK0W86XodMZjmJ3WGVT
zP/r95+mXDovmUFBOGz6RWMxrIf80YToFtD8tgHAu1VSTuRroCtnSML52hJp11/U5/2rla19B2A8
q15Y4uarzqhcEW8lScGGY3IE4z5PnJjaurNLgZzWsd1LdOtMS4kH79xOblWL0YTihOmrC+on+SUH
iqULtYEDZaQ6212vNIj9FhBwagphMTZdD+oG6lgZzmNgFJ9n7q3eT4O24RM8IuF7y+VwZPmQw1OL
hOOdu5jjC+svabgYCsT1XCSEGMGh8+rzXEKgDC3PlXge0m1Q5i5k3VLm89M/gQUaRIdrvFyqiLeA
vtb7yU/7m3/WSYFFqZporZYQw2OdRfusLamR7D/uiLwrGfsbCoAPjta4jjbiqA3nsuZZtWKD7MGE
OyyjqaK11x1Ah2kQJR7IPPBzWOzGtD7RL/tDl8RBj4MYwqFqj/v6qEvSJxoFQOHKSLqkMAZE1F6y
j2LVq9Ps69yDzMM0XYe9Vohd5rbtLh1sEMytmR4+fgbvWpG0ujCbo/ZAKIJ25OiHzLlfVG2FQWNT
g4ZtPc0saXwt+YTY/uNLvWvfcSnLcLHC2RYf87G0upzUaPYO311RQ71XZZnsHEs/pQF8fxVaD/Rg
wOXgJ6YZ+bb7AP1I2KhcySTX9fZgZlV2P8OH/7t9O5wMhkGDC20jyppjUUtvTDPAaJLPm4bpfBRV
cRB2QRthpAz/8WN7305xyQAK0FHieQzQ47y9oSRXoxgsLqW1AhDx1Njavs98d1flwNOCdWC/WsLt
PGH9fnfZrZ9ChBGfBlBxTk9vL7sUCYUQtTXNdDe9WFdsAFpa5peGV1FiXftgN2BUOtE9fPdFclGL
mjVKwu3d2Uc9LAvRaGOwPlD05lw3jOzZJ9hRh9apX1RiLHHHpxolhVeeeMjvP8jtyvyFnpLtAE3S
t7era8lWaQTGbI0mUsK0nEo6JH7jXOK+sq602aRq5qKpbpt2uJQdoNhIrX5Dsm7anHgKR36Z30oF
ICmWwVt3CHY57mU5YHIkxw4V6V7R3BfdXMbmSJltmvH3jdN4hegbog5uN2Cq/Xg+2m15FtiI+IkO
5Uw3ZkRVp40Ze9JTt0hhzPMkNWiIWLX7t+dQev7IC2wD+AHn3yNRRaZaaK4m8LHO04r9slH95zKp
r0ZjQkvbm3pYkUYTuv2pTusfvnMuvFEDMJOiaTrq9xlATxO/HyREw3n+AtcIJJalF2cff3x/usqm
s6Wf+tuwcDQgnQQosdtUMrIr07+upfc051pz93+4iGdsd4FQy/SO1qFxQGagDyWHKauwz3AKl7cA
W/1TQ3wbwm970+j50CrhJt8SAo4/rsGa27EC/sarGuwbaxqp/ZpucMV2Xws7uhKhEbSArzpb3AHA
BA3YDQUIGSc3yVbJ67PKMbNLH2vWg3RG//vHD+HIdrX1r11EBw6OXXjounkMOjDBckKryWXUVM4v
PUvV89Coe3da5aUFHOui7BYZrc5ARcabvOEa8A6QUW+YbtwUB6q0Zyq4hOY8fvy73k1Jv38W+wTU
UUgbjjNb22BYbMr+Mqoao9qnMqPANgKaCyq3uFjViBmqho62BD8/vu4f3pa9DYlNo0nJ1T+akDgM
4TEwGBSAdmk/JD772ITy76RXpxaz/2bvPLbrVrYr+i/u4w7k0HAHwInMmVIHQ6Qk5FRIBXy9J3T9
bPGQTxzXbbdvAA9C1a6915rrxOj169ZzrVXqaQEyYYD3dvGj0TwqS5sy5s1LZrsNzLWymI1NWTDE
7uFzBWOcQqjFi3JpeXgvC2/5LBHhlwj55PVcSSZwmJAOwgI52XAKgr4HCuUqGE0dprWe65sCUYPv
qDieCx77QZuld6S9JL81Sq9/NTz5U/S2hriB7lVLEPtV7nYVIYWtc43mFOQvLnD7LplppyHGVzRm
Tw00x3bOLNopqerSSFM/E6B+8MLA8sfg7roqlc7pg6OvO6uNNlCAaObwwwLUe4stpNxYPeLwxYkU
BODs1tLgnPXnV2Z9TCd30HIgKKzbF2/NaVGJnaVvVBo7QcmVXyY3Une4jPRbqk31tp29zz6NDxZH
IEVYOrEH8pX8kkj+piiqGPzCi9bLoEBAeIuCZ7iaK9P45Fd98CHg4ScOEekQVd3pusAOk2YanOSg
4sHegf9sWbHi9AoAunb15xt4AqL59SGwn2CpoNyCVnfKjZNYf1lh8E+IXksIeCT93YP2cqbhXoeo
BfOxn1SN4YLKt5LqzQ5C06OWRueURwScj+0ni8/7O0xkPaoWXfulQzuFnjRFi6N0LKHCK1q2MztO
I9Co40/28PfvDaUlwhkGWSwDVLVvP39PjzHD8w0FcYEvqMIeEcLKm/YVMt3LuqKB8+fb/P6Jcj0c
pSw0BsLzX1Cq394bU8nh8elcz9SrdNvhXoWNrEWrNeozasyHlyIHiP0O6x9nvbc/LaU1W7SyKQJn
GMTBWsvoJQdOBpX1nwU7r+8O18DzZfIF4qQ8Nap6OZM1p+CNGYsUOmlpm7sEROsnX8OHzwquBa8p
ZwFGsG9/ECR8NZcTPyhi0MljssRZRV8q6KXJmNDOx08KoA9v4G/XW//5b8/KkS1oQNHyq8Sw3LVE
iPuoybNtIsvPBIofXcpgr2OjNQBp2Se1lvC6aIKNwmvYCNc3MRAFXV+IM5z85ifn748uxUZnocL1
sAeeckhifWqkNjJYy5rePICxj3xDltplrfZK+OeX/YRFsr4XaOA5yhBmRHsL19LbOwgonQl2j7ah
0nTtpbVrNICQB68b2HbZtq6FHQylOTzk+sK4vRMzZq6suSbzLwoyq2lLv2ojN+wRmDOj6Zs2xE2h
ffJJrq/N261j/SN5qTREdJ51ikJVe+rGZmCRtWUOnUYDoR3T6v5koXl/23Gu43gA/UJRTTTW21vB
8ABZKmhOUBxNuUuisji0rb2EJhmIn1zq3fHVXQ2Y1Lvsw6uK9+RlqtPBLrAfFMyJlyoPGe04j9Jl
DDrD5K98tcCeFozu/FkV+/77XHmP/ETYWDR2Tqk/2I2X2aSYDsZ5siO/itcsW0fr96MWnXHj61se
fnfkVV8u9dEcz/Cv1bsk6eJNA5SmDzJnTB+kll+rDHnutZaw+z+/kO8fwsr1tfkrV/OgdnpnYq+X
jdojgBC6O9wpalxfDCoTm4Rkj3+8WK3YMt4pFM48BOfkebdlTqaHTPOgUDzvq67nrj8yQJeh6Of6
mnzM+ZOP7f1rjAURMbWlsUCCDTiR32Ygrcq2oaNWt2b34E7GfOuKxRaf/K717377tVDYGb8siLxk
74zFjQVO2s0lAl/avsdFlkjpBrqvaNxAGKOZY5o5Qoc9kDRm+17BqP7Pz/CD30lLiErZpI/GAXj9
57+tyqQHaJ6OzzCgjPY2Xj1kmzyR8d2fr/LBm0IlCZx5PYOsGN23V2GNFGgj+oz2uzHe9vN4g+q7
fLYKtpo/X+mj3+NhPtHw7bBJ2ydr5NzGcFyUEdmJSnRk1JTji6N6zf2fr6J99IM8xNlok2kv6acA
5qVuMOQUQO+lIsCl6T1THFg8MnQAF4Vp7sUbuyvm0NR7hl7FPGykPb32VgcWBaXVllE9ssVs7gMN
Df3/4aXitVoPYGD1ODy8vdvLAA7Jm7oVS5x0Vx3qraDKma4snWTMx9fMUdyOqi3ZYKj/kIF/cv13
z4D7wlvDqoyviSdxsmKyOIpogDfjZ9mYPySKl18AtPw0pfCDy4BEW82Kq0qdgvPtz8yVqejYkEmm
QFEx0xhKkh22WPSCVcGEgdg5lxAOF8GOhlRuUybLN1NLxl2OKnCjpEO/IQPXeUiYBYW/Xo//d5f+
x/qi/3t3KQPtukrZ6P4OsD58/89f/8Hf7lLd/YttDHY4npHVM7Xy4P82l+raX87aTaLUpWJYTTn/
6y31/lq9qLzFtBQoelYP5r+8pc5f0IbwadPWZKVm+PJPvKUnTSNqFU5r7np9jGQraeD0o9EbvV/P
h2FFx+rMWbrnJra7nYJ857xfZu+YaiXR5mwaO5opzg5ELJNlB7Frw0DX8RjURsOxquLs4bdbeP33
ZvC7DfVtHfDrD3NpsfGHUV5yKjj5w5woU7KpMNWQ00d7VsFDQMbTTfyhfGaBBczyHy2h6wVZ1hwO
VdDOsYCsJuDftwRTnURKo5ie70rYVoUrjsJQ+sc//6y3zQ0Kc2A1XMtiT2D9fNegNweCr13K8zA1
BvVcRgu4YEhVauorhv5AfmT8QBaDft3MU/LJ+nRyOF+vzbHHxhvBcGf9pSe/MHINjjyOjDfGYudf
iVYpjl3VLJwULOTCojCqHXj5Cbl3RuJ058JqWZJB35Wmal+ytthXPcT1L3++ISd7yt9/FXUb7Ra6
g1RVxtv77jRwXYwojkISN5QtOClnj+y06/1KWQOGvCW5zeR0hcmvO2tmJ/cTRlR72x7Vp7wiLYjz
+A2aCGQrwnCYhn/y562r9v+WKv/959H3/ZWxygFj/ee/VQru4qDdhwUXythztz3pyKGameKbrAe5
d+ZcQ86q1Klv09PYaRoR3p6wgHNIuwbCG/f/kObEM1x7RRBZGBpQGZ7cLXsBrZiscksL3RKqNJSW
m0aQn+40qvKcWN78z1o6v24ATTEWIZAgOkkaJ28NEs8C9xFcH6+tiR2WA5yGvBbqnSDrNkiqFFNS
NRG1ziPwGen3l0SW5xvMN81RiRIFZ4H8rHx7ezj59TfxKq+lscXKQLvp7UORHeoqvbDJ3nRs50b0
kdwgjB1DM44kXRdyCxxRep/c+rcbLxfV1DWEgcQm6sUV+fT2ovrQGANA1WxTO1G8c41u3C0Y8D65
3x9cxVzXPXiRtD9puby9SoXb1EuZHW5kDg2b7T2zg2Iwyts/v9fv7iDjJqAW68wO0AtF6sllUpYJ
YkHsMAfkeEH6n3mobBIa/JwyarcMqb2DoGNf//mqvyJZ33xNXJb9jp9GlwcA/smv683Ks2iImGFd
Lkq0h6uk/DQ1mVTbem6TbTlpqAlmbMOgzhUxiw1RO2isxTLpJNy5sN1Dhb1xXCct/V2utBQ/tYGY
a3V5WbBIybH3hTk3twI3E2hKcutus8yKz9cS/SqbMu2mpYtlbZqecYUPcLM7J7hYk0E2WHPhI05d
uapRLXcDbtNdp2Z6fclttCwfGozc9JXRbHEkjlh+pI5+NPY6QoHILe8fk0bal6pSTtV2TPT6yHsC
ylQ6VKVBbkInCPI0JyZXH5zirnPTQvVdrY31sJqGZoStTu7VjcRmsG+Qiro7QyMaEGLpWHztLQuZ
oGfMxSPR8WkE4F5RRtQriYZCUe3R6BrK5LzgzRIiBFuVISltD13jRXdTGrWPhZmhailF1f1d9f3b
SOiP3iSWI4QJfB0cHNcd77cFkizGhc61TrScXiphTR7NDumCvbFbREXGUoyXSUG4wZ9fpPUDf/ce
oRyAFMX/CxbW24tOwHkHI0YDT0CnvVkAcW7aqmlCHaKM/+dLffD7qAmQKZC4tc4GTl7ZrotzSieP
S/FVAKRkwhclSR40RmMeec9ngF/KZ+mzH11UgzmigsCi0n8n9YjjMZJLboda7fUXsEnR9Dskj2oR
EneH+sTuhfrP7yntNdBWjOoQfxgniyoplomCPYEfmqbmluk6vqTUrbZGGzufNEXXe3by+Kg7KUHs
tQlAIfT28XWZCYSBuI2ws2UZsmuJg1qlKQBub7nQylJ+cr21yD69ILGav9IuTOpq6+R9KRyrrQf8
imFp4xT0Stf76S5T8ZImS3o/QIN/xq06TDu1Fhq2S4GWSiVUuNmpuWU4wdK49c5eVYwh35d63cbY
Jgmg7OZDV+EP++ST+uDthpgP0tBiKsTeu+4Rv31SEZajSelrBHswjM+HYTUxNpEa2E33mdf4o0tR
j6L31eizQnZ4e6kR2jt+CiTfWoJefELJesgUBWooq/InD+GjZ4CvmC92VYkwon57qTnROzcbMyfE
4xado3ru/IWatfHdLiUjvkcbQ9jdP+u/r7v26iJfg9Jpi6wShLdXrT0vxX+6OOHg5BVNHkiCAlE9
dhGp7/68Urx/qzlBgDyg+wAIEjHY20slcnEK/Kw2+mlI8RmJFpt2GQRYRObBWt4XnyiM1j/97VdE
wwFtBTgOqC3Gr1C+31+TxMjJY2SaDTrX2nbK3J977LCfvIwf/SpQIxAA19WdMdrbX9WmSAyRxlhh
as8egv102JGLOVwatleTXtJ+xqHhf/n+d7Ey2Cx/PC8wbSfvZJF7HuewCrS3PSqQ/FJZEfmlmaO3
pfcMFbJatbl08ZPm2Ml2IUlz6nF9RZ0G8dF1mwxzpUsca4cIDUyhbZf3uLazCvG0EeXBhKoyqElb
GX0VGP8eZef4SNXeVn40N8VrGtXzLkmN6WdH4PNVjFtL37bEA01+YZD5uCXvbmjxshKNsnHyNr1E
bi2+En9L2UJIU3ldN8KL/crqii9tBi7IN9UYnHKmiuFHUq8MB0xtOJcmQ59eopryK/BwFPUcqbP2
jEOa+mqCYpMBj7586Iahfch52j/zpIsuAQ4gVh/HJcp9V/TqigNUqpLsGadM+Jg0M/MtVdYvVm32
0dFzCmu9idF8bSkpiG4T+0e07fIUm8NcJuLSVISEzasMDqr9nCBPX+lT58wYkCtD6o7lD71vMc0k
sV1+s5u+LTcSb9U9h4XxCV3zHON2m7T4fCgMWG8eUdkv0ShsAgobAld9JhSIw2Fz908Yu6tm2y8G
5zgk3CVA7rTtlkBLUBHvUulYlE7S6A2fP4oFCbR8+brMnXKLAyvLwrqNVoP1ajT38TPY8NTwSwGj
80brdfUu/LT1ceJ35Wk8bEU6xbfFXERE6mLWugLl0jxSuvU9VKuUiMV0XCoXlnVLcjLYnA6Kdq4Y
sZ/WWNzBDGClBmbQ9Yo/9hIyEehi1TmHUh0Nh8F2+4eiRlUcYOGuSCNr5+rY65gn/HxxYXGjjfV2
LR3QMxXXBNFlKPPmoPE8ZN5e2nXEz+IUO+MJSi2g+pxgtaPbx+wbKw4B5aLnX4R9lIL7j4zhcnDx
CmFLFM59plZKE6ZrNskFQtP6oFhV8l2vdS/fZbURHZZ+grhADkF1SI0Kf8FoqPHNaC/6PRdSydvt
RP04yWq55b1O8c8kzfijBbo67PJa8tfqJZucT1BGe0WK8aeCwbcjgHVdpoBYW9Yu3QN0xCeLJaQE
rYBEpYctlvJdCwgwZAvWLwZbmTaUHaVvqNMUOtEkaE18Nr983wvh8uhbYV1AWOFoe9JFBS7etnpZ
62FTYYb0SQxvQ1GsfsEZo1vZE3s8mE1MgaJUYdMJ78oza+dK54GHrkUKL6l18yeV5vu9eAUrcayF
zrgyRk+2ql4p3Qn4oR22LqcLnAH5teLilG9hcd78eat61/fj9q/9e378CjZyTksMLyejHIuHgbfD
ng6yHueQbJ7qfJ2Yn81Qc79B1Kow6GHE0wQGMA4gdTDjqeVzJubEgQp2Bk2i2v75D3tfJDCXQcTE
8RcEzruxY1pgMNYyoLaqqPtzdZjIE0boo2xrt+l9AqGqRwSb0+bPV31HBKUMZb/hoqxZiIRPN7kl
a9TUSogxLaMxvmxSFnzagM2hAluBb8YetgsBIKAoc+faSXvnQDZzV66xMd1XeO/l85//Hsb1p3sg
DWOwg0ynDG2Vla336be9HVucxMpmxFQQ43A0k2KxtrnNsdBvDYKUA8xzqb4TqDIuY+gJeaA3vD4Y
A1UMMbzD38eZninq5so5yBznaVAWjAN8YyHvBPwx9WUQWbloDhyZWesqqM7HuHG9AfQ/GJigiQ3r
MR9Uda/bK4Wu0lrw+2Wnib2eJTGujqguan9AWkQqhs4iGUyzZT8lVlxBe5hnDeNhrhsRH9OQXuJB
TVDh6eB6/dLN1Q5BqGK/NpVkkenLdpIHw4aKjhdVTA8ufjwD3vCqZmvMKT5oPIdnozGw+BgTnJBQ
tORr8C9DZHht45oEyHIeVFj4M2MnHNyKq6HmdSQCQHNrpI5+ZRlN92Av09JvtcVorwbWXSMgHU6L
t2Y2ow5OpS3uO4dWwmbQUTPsJ1dXQEFb6gUmebu6hsAE8EVKx9AICFGLx3aIDfgmuCR2DMVpeCVN
1xH9hpvJ8Ou0B8ch59URbQxtfw0Sw/qe1W6l7NgXi/JHOc5qf58urJYPi5dY+r6d64RgpFmAsDKw
+Q9HNu7usOA3vVyVtOM56HrPDHIDmmg4Q9kwD9nUt2I3J30OmNcahXbDnHjYQu02WhwPrhpB2HYF
IBf0oFiTii65WjEVJAr32XSvxhJHl50wcOBpxquRfhDkItdpo7UhsRqqvhWG2r0mUTSRcTPHr5AI
SEMmXd16oeiF87tGMOsoSJXmGWEKG2WFqfAL50mCtItMRFmQYFyODu48pWiZu2mkV4d7fQctNc38
NO8UczO1SX/fdfa69Mu52DHidjsyH0vnvm4nB+aUKOS2SXGmB7VDujgW+SjPN70iiZtdKl5TLLh5
Q6AEGomrDCKcHhADWM6YUvuEtAm976AJzZ3qE1gZu34t0nIOF74+bStgLj70cA7LTTRNFuWdMjY/
yMaokz0U6gF+PvoTojftvCjgEgq4d22RWOcZOWcF+S2xq+PVWq/jzEq3r6SZDL5Vz8zoTLOzd03U
g+HpF2h9IS+hbM4J2lBBHla8gJxhlBfiCR3Hr7yyc0KxoIHY1/DmnsmSmvZK6ZFClkaeVENHA720
kDz4ZeiHWYFNEq2WyZxhQjh3GHD9XgIWWE+tCpaqWZ1bXqlKfp0UGomhIQv5vCgLbp3Y400jXc+s
d62Qa2UTu89KrcjUx4vmVSECzTVoo+nUhwGGBZAeXqqjXMzsh+V0yk3c4fD2myIdX8A1CjWYnEL9
kreeco8cGSwHVaVyU/YGNJWUNs0dn3rUh5M9Fl/yzLWfR90b7i0ty39OuHEvRNyAHVC6BgRFCYf9
gYTo+KXoybfxYU+hr8ny3sRiIxI99vnOhnIDcoNs6qLVmHnSgWtJBHct4iVdW0JxiKLZsfwJYrrn
r4OmjW7iTCOMYUUbGUOhXRUU1dAsMBGXO0iUxldg7rkTFHk7H91xAss0WHjADmtGUbUZ4AkwiUIy
9gonIJ7IL+pzeUZcrjluF06W15Fsp2dZVrbJvLlyH/IhxtbatpoR6sUoyZpJlvhCG0mZ8jUoxnNA
OoNbhM3U6djE8tJpmcvMhrVnY2GIPdUTZnWkhWp6aAanVTb5WKaXZSWIMxf96uAz3MLVNsKOlzKs
NEj6TVPXjzh5UE+kHs7Kja6P3Xes7qxnbpwpV4hs85iWfjWMQc+Nxc8mMgyyiszVx6lXPPBHfJVi
5y00OINUN5NHNYJJzJaCky+oJUkjKIDrNpzUnPFV7NZ5fuWYfWWHpHvKebd4HslHc0uI41QPyhNP
WrTMBQzIom0yUWZbcYEDB5FfuhquNe8ZtmnvAzHKIMa6Ga2BAo9OsvHywX4Yo4o9Kx7q4nuqLSrW
bsXJn3o1bm9a3CdJiGS4Om/nFL8tPBHTglNmyiiAspOkoWr2ithMRgXlW7i1fIltnQRhnbr5OSId
4EUkSjTuk7piF+1HIyfAWO+GcwkWhBkTrhnVh8o4O2QsjCG2YsAKbr9WZwNJJc+lQLOyTyrDjvHs
AwYJ4UVPAK7J/6ADXDI8CH6VCP8/bP+PVSbz74ftwfLjNTkZtvMf/D1s19y/sJnoxBFo9GBwsVFC
/z1s1/S/6AAxUWcxI6j1FzL0XyBn7S+mOcxjHWbuv+SG/zNsN92/LDraqCxQVK6zL+OfDNuZUJ2W
+NBuUe4Bx6S2ZVt51wOLc1chq3K13tfuXY0TG0ystwfa+ZBVSndAZA5vPaN7L6ivAjE43/hc3Ou0
VJ0NIrAsFO6LauY3KQO5WHLob8zufCTjhTO7ebHUVnVJsPeZU2ZVgM6VxR3LgTMkKgbb+oAUJjBH
g0yFTp4Vots3iQb8Bz+tlRW+V7P+1hcK0AUi/kjdLr/apfpaT9He7MXPTvEQtBhHtXFuE33cDuYm
KR4T70ctz0bvsV/UvRUd4wn7Z3quse61Brl46uy3JsAAZrnRvPMgW7SG9eo1L/x1uCIuVLg/fgT0
tEzL696TfD75xmUlSplZjNVhzuWGaoYJ8VlnMdcz5yBb7pbiQqcFgO508i3lNcvVh4UIhomoaNdr
fNmWe8W7n+iHMJm4ysSXpSKjkG+4YS9cWAPi5BjL+oIEeWGnO8BmJvan4TEuG+ZJ/goL8lIsBpd6
f2zVJehdoC+d9UOJQXp1gx6UYLAK83pWIGMp3b2Iv2HeJNwLCfgdwQxBoWd7jYCDmRMug7XrKYHW
mejgVNSLxGz2ixqbuJNN68Kh8aFY4jWS8bHDEuyPEpe/nM4ddbpKZuEz8N2PafqSi63Mv0EhNPxc
XVF8BSPyNNT1XRqDLam0vTcqrIpXJiHhAYb//sAcM7uJuWxCnZobgA+uhf6Y0T6i3RA003XRH9ec
k2oct5TPlV8kXnJIhvp8zDWKJ0T7ViRuaVUFjnYdVdiQHSMshLiO7fFOuPngt9a864zKWmkhJCLO
5RcJVoV4p/kmrt0zY1QLcB6uX7nLFjqvF0iVLIlJve0sbvKCSZxirw90Tpfmov3U1B8maRIhi/PF
nD2qXbkjnBbHFZaC8anhAH3oYVRmFnbwjIKvnfWHjkCaMaKFDEyhnKGRLAevH32rr87AvmTB2NVX
9nwBNO5n5sjLzivCSkC26etdBDHQyr8QGhSOwxQSy3qWDp1vVmdzcsf+SopzHw7Wt3koHkTs7WOc
6gVzLUsdrzvQO37tYtIbMJ5pKN9SLBbfE23Zmlrx1OvDXZRW4GhHf1zccJ77S2++ryHCmKl1AysG
SFdxKExlPxnTxVyrr15hfUHd8JqJZ2/Zd3R4on4BBiQOZv2IWfQ4gmMpqythOXeDQZ9OeolfqryG
9rh38+gmGsufSWzxVCDtBuakabzlAzuZdTksY//N0cWrJ+pj8uthkNeWqLDEYTNIBe4BiukjCb1f
2AmfPJePRLGMn52n/tB0FZycO3oYilgmonRDn/JMV4rNIOIwi8trVBobVbo3clDabWktkJlztdri
8r0DRvLFs/IlJEbRuVJmg/pucQ9JDRB4jmf6Dq4Sb2VSXDEorUNtFA8geAKIIxeqWuxVumJV9WVp
NqllPedRtW8jJgetAeXuVYtmIE7lEpIu5csmedHc9jKBX6lTZdOWW1I/LzBMp5DWAjUyl6tisOQt
6+gUas58rlV81oz8vsOl3Lg1WBlHP9MLp72rE+U8NVWTU6ln7tr5YYDXs5j6yOzHoWIoW3+szbsc
MYSzMLkye3g0LqgmX426uxkEUImz/6bsqqu2yXeQGIPKlu7RLegf23Gz7CMBGabWFHu7JHya+PAy
asn0a653Z9AlN0NNaPIIwU/Jz93anO+tUn0SxXzN2P4sc6xLrSKl0DwbFMLxmjH9AVLyloOiScVn
/xBEZwagOVza5Fmy92adA1bhZkdhljIsLXk9Dpbyxeg9WpwEDIKFtKDkdTNe01Fk7dbG8u3MfE2m
Ep0jthaXadtSlI9wWhuzOHesqCVbfQab1NBquASGkV6kZYQ4xBs2bmrYvmoo40F3QZCqjfEAkqs8
ZJFqH1xq1jtFWEPoCJmwfqsXEaC4537AyGLbMn2kmpq2Fv39G16QDP1dnJ5DhpBnMcljYdyZ9d4u
OgAUbtNuilhpoXlCRiSuJmJXzHKsY8uFI7wtUdg8PFCbypDsYiJdWNZeLXUCdAUzxR9SNb+LaXFu
BAflTZw09YF0kQKkxvemj+80RdkbrVJvZ/0W+pRxHsEhDnXRDBvBinUNeJDPZvTs6lIYJsDLpB9f
UH4inCrMWTug1Sb7BCUP661eXQLuwoO8jO0VRiRgm/a9YkmiuzKH9ZFTdyApmNftL9a/mpWqhomr
h95klMe86eWucENucsPBqI38Web5oXcqc2MPVP3JnH/pZaJurYk+meMlT0VMaDzO61g2wwFe3V2a
z9WF6WT5a0/32G+UKTtGdKr9urTcgDlFE87Qknyzpfgf0kLbTfDQttx3ygJbfymzrIUupfHC2mh5
lbq7tkxl3FhVEQUmjsKN1ZQ9aJD1/4a6DZCVKK+qSv9mgM7eWWRI+F2S7In8uWfwcWWpLoHltdWe
DyqFgvOIXs7bQcgzApHJJVDq+UXPmoFVQmKbBe9EwJY770vqrh1w1ShQ2otZ7gh4FenyM+5TLaQ5
rgaFLZ6Wqvo+2vENxgh1QzYXq4FeXKA6fjDS7tDF80VSajeL4mwNo9r31nCvizLUYKRhEn2VTv61
Jl0GDuROcNvTtNih8N7Z7gAxbxuZ5wx1mM2vNZN1TDtr5+UiSDjGZNqEtiUKpi45LqWb0mMYdkW0
Kk3ai9rKj54sr2JvCIrpqu2sfVXhEGuaXWTYG4iiAFIo3KCabZScT8PUmkvuPRUEQayZd2yKyvkC
1WU8W8YlBjmT8P4n6sghViHlsSunbIEUTHcNKIVHB0A1owOUAneXx7rcimqUYZ/UioENz6zSTd8u
2DeXySMveukaWCPdaO1jhykR2Ok045ytece2MZwzimT7JVcoIBM1IqhQ2DmOh17d1c2S3CBhZWdE
81JsuxEZCOE46s6OC2+rlya789hbG6PTMSQtbEyV1y5nIxyqWy3xst0wLdZ+SHLtfBR19pUTXHtb
111NoMNCldTB0buDggSy0pg5nUHhNUzoLXK8snSAXW1jqfuskO2TMFGamZNh5746Qp6dlaoCttrM
99kya4BBreEIAc36WWr4ket+6m88VflmQfSjmmuz/tLtEQ3JuKaeKTlVXma0AraDW6X3tKLVg8FP
98dEdW7w5DthNoJqKTSn2cNb5GirjOQdRXrPypcYoT1JK5i0qTyKVGf3cFpj3rJ+GMaeTuZeFmAh
Ri991rtOmkw2VetJK/Q0WEYtCTtnyK7h7tJroB8EfNSGbepnZGk92OPgHUylWnioqzFXRJQpNEEC
rewUwroANy+ZZzwZWRk9l0ZXHA1jgudRlgulIhLKbwsdDl9pNShuptMNu4n04wtZKdkzrSz3IDWL
MZ4+lfS1qqIZvy8Q0PZyBGKjJP1XQOEqC6KhhI4ymBd67d6mnrWzaG/C4klDYbvbVughpphjG48r
aVKWO+4k8MxYuUDRdekK+WjmMpzm6VKnh8mrNEp5RvnehTRZmHfNCtTkPPpqmNO2QLS7Rq6fp6p2
7iXsgLNbHNShvod0+mAQ/ZT1hJWYkuWpvmdfPRqdu1GBVoaSyeaG7s0XZdDIt1K0LV2pZtOq9bKZ
su5aB7cYtHiNHQuGo8d6iXo/uiiI92205OAxBlEWglTzqdl4dvxY5xKJWHTVoQCjACQKmtjQ5AgE
xvNzfYQdBeo8KGPzaZlUfTOMOjffEQGhOi+etEf2AaZN9pymx2w2m3tdb0lPo592vxTpEGAxJ1EY
MT+RwZq+hSIlwiYTD0uxeLd5niOKjRe8ioV9LNFeD6kTb6MIDWJLSovf5Lz4KyvWRyLUbGSjHGPH
3OqNdztrX+uUNnSzZkeLXUT7hB1l46CtM6uKO5NJ1Qdc7g8EupPBS3owd2/Uh61VM19vkePGtK3N
sosvPW38DtN8hbn2FaRnVWwLxnmBZqnKxFeVkkNo84M5A0z5mboMYyhBLaJbyskqpg5ln1BKJN3x
ERfFZax0CMjV4bpJJs1PHcvdFXDtaOUmu0YR4HtNZv20gRjwV53cFGPJYLhA37dld3Au8tGivtLj
dG+lhvGkCpaELrGZPmt5Z2/NUrUuC7pSG+Jt2qsEIvUGxFbKpCd2zzjK8RFAfCy3OnCWba0W5h5I
bXJU0qJ6kIribUhGTK4LUiXIszWcJwMr/c5Whdj1DGIIh16k99QCs7kmE3x8yNBT3jnWoO/xn/Xb
gdZzGriFZz3pFgqQZGyzi6JSvLuqIFIdSa25UrEZ+qnZ1B40NS2fpmYW9ysV4Zt0iv5lpL449sug
HFVUht12aLX+Adb9cDXkVXZUYCl/hbYF2HrMx3FnVoKWrOWV3qU32f1zb+nRXQ728lYbUjaikW7n
4oOnLO8HYza+LrZJojJ2H41xu04Gt+E1cj9kIId1knvvLTxMW7fK5WVuNerZoqUcwRxeTNsptbtI
b1fRn1AuKpiWh1I47WXEYIDEBrthqSdus18z2lv7nEV/OQPXzqnNtUT1RHZyxEszz8GoCvMOtEXy
DIER+aIByv5p8Kxe36Lf1GHzFvIg4szcoHmuN4qVMd9GqSTjVPTYxYR+KzWgppxjByvUqznn1oxs
zG7nBbRqk8ciM81Na1fxtaePyc8BLYnmd7EJ7Deql4FXy0mQvVotgQWRrm2XweFk6CjNfIapiT3B
y120JiOjlLrawLwyNtlUnSe8taknD9pqZesWRtZMvcD+TL7Z2/elIq7ZZzsfUohg2oYzaDDv1DLh
CJMTax9N6Z7Ebdq3LeGjRrVo371ytP+LsjPbbRxLt/S79D0POA/A6XMhidRsSbbDdsQN4XGTm/Pm
zKfvT3Wq0VXZaFQXkEhkICLDtiTu/Q9rfWtlkRvfZFa6ZlhcfM992j0MudyncTGEJQ162DsAdmKS
LrMge6tiM9+aXhKNgR1KizPbI0pZkmi6InaYsiv7XVaTQ2tuvqmieKjvOpce2+KzD/VmpTuojIdS
wXr30NjW5TIcc0S0RfKzMCvBPwc7XX/tk3gf9Hk42ka/Mtu7X8BckD/G8abLrQN0Z5Zu48L/l4+n
ysyjAdDfKqABs+piQzd67x9vBANj52MFsnPjPthgiHOXXxIhxpwzbWCe5MM8rfrkWU87hgNWVW2o
UPe6V+0cpSCiozKh4TPqs1l/d+Zlqai0WI+sclk8MPXwGJ+7Dhs58ALayCTDa2C9+psgOKZNZJlN
zjPEBqrVxbc0ykgW3nc9pfmvstDO7TSq0LvjzIIitneG2VJlm/RTmawvdFJ7XsovjUw4vIqxFoq2
izIxvbume+WQ44zHo8xP+wVuO9Trt1gDZ4tTjEnwMK6RLIlV19ybMgmB288zZwufn2+fsTUXk/bC
diVEiUJPGtTHXi39Uc9cI7ornNvYDULlk3cLpJ2Y8YIhoRPz3ilWl/7JyiMh5e/GNS4iqz+1JBg3
2HdJR9CyGeso5ueirGwikpjDqLzMQlUVfZQkDFGauQZTUhUNzEi89oVZtTcBqJkj3+doKeCmt88I
Qk5x71NVZtWLEs0mqP130F6sDsoy3Rp6dh6yXdAzlWAZtzIzRJxKJ9e9WCcyOItYt7BodzDLJBvR
OkZ+3Vo145ZgJu1CPyGrdx84s8dQlO3RRpWD5qAKwjIwCb+B4ku41klnDhSCdpXvYpF8CN2mel2q
6ccYO4ccURpPXeUyZA33wIroEJCcwTDjPWcTdrKFe+pbrWRwZhiXvnThhY7WdMEt7m0JrN6YyXys
ACn3KXlS2GN/QMJzyXjB2eVzgN/pKVB19WKNhEjbOfNb9ucjLwP4wWmQaqUnNWuDfHJOGhOnJ8vi
tREA6tYdfgiVLVuys25FSUlvDebLTK/NYj94sEzB61UWi85IpiV6BT1FMQDOrcQvFBr5FhKle3TB
+sB7TPYtqU0+gphQJdPVyAvnuWC8mPr4ZkRB9oGdJ962qhovMqtZbpFR5CR5VP5NS6CkjuJqLvaB
7+SFO/F8VzsVnv8eEHmxw6vOUSi5G4l3Be7AOtFAKTnVpR46GlbjmCAnKFbEqWTpluUZCmRSLsLZ
9o8BFU9TTvMfLiuD2j4NB0ZBpz4zGKKaOsER+qyuQ2rUF0qDs9G1R/f+XAyjjfxklLcs0DwM3eLb
GJIsRKP0CVDbXLGY95+mnJR7hGg3zVIckoqYAcLTqxvCw4zao+rvrOXBR862mIfaqZ3TTELGpdLM
dNcaQRqlI1I9uK3wRiCrcHFdcxc9WFq7LwjctuOMetf06vrKxbMtGz3YGSyEL53DsrbkDPYceTHc
4sl3WIwP1tdQL3+7lXhH4rkB/wzfFm5Ftill88vxpmwnbE7UuYt0VlAF6Keub14s908K0uMiJt26
JP2e9I2NZ96GhMWl/q4xh3vyK4d0GRfUpAGteEXnZT+xPM62frcMz2UMQ3Txp/4iS0uDF5ztFWKP
s5P0BOtI/3fvNxSGKSB7RmKM2Tl42YfRMo25ADeEoAO7OD8pe2epw1wOYn6zN5PsmNTxptQvg+lM
B3kPUVfQwX1vCM1BY1DaEI9Q2ShneSCkawWUuHNOocJQFoNBFsR73dDOo0CSSChc7YOzT3/dw50g
XiBoUJoMHaeD2ElDzNj1FT1/S95P4qzswsOy0fTGHea8VZy5mUQNEtt+szbp9q1ip0AYT7XLvuIt
a7pyhYzbOZb3kJQ47e1daQcJEwPKrqprWxjAhUNQ1cw9KOufRGs2U5U1qMn0hEXJIiPXBDTMkFtz
Diwt2Ug4nh61XfFJbvoxa8rT5Aprn/XZm5qFfhx6Vx2ybNwXhah3Ui+8VR+Te7Mq6nzDzgKYVN8a
376ed9vR7E/5/WVnUy/oo5vDkOZdaMwAZk2L11J9BEYsK5SHLCVLZzyNPh/yNPYOrGlUVPj2sLHg
Ux4Ko/3ssds9y9j9TkpYMsI+9EyQx6TUIgjc3EgiGMG29lySZacbmykr2o/Gd96zmsCdLBis59of
n/kYXPuCML7aEt9UP+aJwKKDNbrOcXK0oxgkmeWCEXCALiPE2ALRYYrJYMjQK0tA0r027onfLtfm
QgNZFdY5k9PV9IyLK8Sr1sNrL+xi6yxCbhtpHgqRlivVUAvkBXB5OR7swoV7aCLaBdNdEN5BKzth
/bZzJywKSc7TGKwseU76g1fsvOy5zM6sUi+0qUjTvIjtvcvd7+aRR0oOZqB16WneqlFI9wq6X2aG
EX7KM0lBl8E2buRFg21WqELUolHcBBfLc6fVQmhnFOTfmr+CmzoS11Bp7LBhlMMp3ll6dyWf+snp
CrFH3HcxgAir8R58bs4PfcbaqNG/YjflpE9T1IppJ9aSP3DxeiKhMrcrAKsB1c2tGT79H13pP5Ta
O0/z75pjtDiz/xQ08lTO6aWL+6/STq2T39oBStOiDk3hjJdZE0cUrdkKDv5rJxy8QXXFxf1QaPkt
EN2KUeE6XYKDZs27srPlZgnarQvRawzaYMPLn66NkXSuZr4Nvn7Bx3sa9V8ET1HekbFRjNsia/2N
k4uwUO0Tb+uKQqlYxwNFUhsH1zm7P8AYHAeo4KJQ2cWulmM/Y4nl3RSCgRgpK2LlxUhNEyQM2C/h
/psMgPNqL5zg1ePaXIHpevCUjs7g6t7n84b22jsp0N9ZXoYKzrdv8fD3sloumIs9RNBVvMl6z9kz
U3nDZXirBn6WaQqQ37GMEttmIUAqAU9XOMFvGPCrns/0aGXsPPuvAV0ZwVob5US5+xAEMObc5M7S
PTdxs3ZxleV0jXXPc2/8zk2cXoX7MSbxH8Hd5tZjuJSoI4znWZ3dUjvbU39gH7z2dY1YK++SpvGx
iv2Gq1hKSsB0XUBHCBWztidMWt3Wrkx/kzQN4zeXVjnXl6eAxe5zgzzkiSwteASEOj5b1SgTVogi
Jmbc0asjzfLBBuRKqwYkQPT0d5hvxg3enJuk/2BCbbcbQh60lbFoe+I3BMZY/zsoORqJLwPtbC4k
2lQJFzewlJVsFHr8wlib9oxkR/rgD2iC6r6EElPITTD0F3TTVFT6HFAH5i29j3bLenXQcnFTEl6C
b18SLc8OKim2UKZIEwi6o2n6ySGwtTGC2foKBfoyq2xvCGj6dT55IeM7b0VKcb+WLaHxhT4dSZbx
fhGh8aPrjFRn5Pj3ULiEojx48jgBkS53DLnK3N7i56uPmtntpJ1vqmF5LEyC0OhUbgPBEbekS1ig
BRo/U51STJmBdqqTNiqy7rI0Jm5gSY2zoBb77JAq685jWcW7vhig6WNXpZB+8PMqMltza8/lo6/q
ldkF9HNfLfEZlPW7zs84WTi69qmUEYKYLcC2KGXcRp44W243ClDqVIYidwdbIoovY1h71bEr601i
P7tZeyEt6iSS5iE1tc0E/Nmzxvr+rtm/EYG3IVoqe931mYl21SWhyxX0MoS4wZleen46KDhR6j4n
Yl5n6sXO5whp5gPRNJFQewkefzpBUNza4jOgDSfhBfg0Fwkoaq7YlZP/4OLntoWckgWkY6VvbjdF
VveZ2JFu1W8o8N7jWbvq411bYG0EqfYLCTA1eAjVnfLMBML+TmrnuqbdlBzDTReRHxt28FGxZK5y
93dRQFOGNw/IMsB7mB5QxGxqD3tFQ5DMc429ii0+k7vMNry12+f6fvFptVdx7eqPMvfEkxJtc0V/
wxcG+7hvlRZskXKYa9NS6QfcEntL4FrOqoZzaK1aWPxs6rEgNIwW2D+CGzxmfmzftQT8qMBvznXd
t4fYKsdtN5AmVBWl/VKmJs3b1HLUS2Spm0DZmGmT+gKJ2/jteDzBTj13DG5z8dPantjrGUe0tPXq
tTc6hNCjjs9TSb9+hMTqrpdcXnJh+KsslXfLte3PB3JASMsySfejHHieKOoxQecby2hZ5JFsGMQ7
IpqepNJ+eR0KIEapv/GWhDUpCxsv5xAFIX5rddvnsnphYV5tqxmrRDyWJNPRJpSptgb4iSGBj/OB
/NNmk8X5pyndK8u6F8hHezNJfnBC0GKAr++gwXUQdylZHjvfPwQxc916ci4Bhn92ktaFlAwmTWiy
8IvzLMVvnPLphgwvZsLWBpHJanBYAyK4J2hJ52kZET6yxbDNagRO0N3mESOLXxVXNXa7JbAeRG5f
yOX5o5nOozVqB2l1YNfVVjpo9mE1ZLyVi7YTmbzmYLqpC8XTpMtDYXVvNrcrsSELN7idoHTLtYj5
6LgK7OSpmaxroQNr15hKV5a1Hif2jT1rGiM7x3FF6JXXfzjZjzJ6ba1T3K/pUlGSMOK1COxZ0Yn+
dAgreTm52oh3Qr1Qo0rjP+aJ4jQnozLRkgfb6m9+h8I7XuKtNWV/+iCT5LXU332cfFh6RXlNeiU+
3xKwuLaDzN6txgSLuWZsLbuJvEUcApe1DzwjNtriSAjlC4Xhg2UQAUWg0nXSIcon8wPMmtUcO6RN
FsVJWlynleXz9CnBjOB+JhskYiFii8d5XpUIZHckd+grjOBv9eJt/WQ4GPZ0XyjGq7oMNjoonm3t
0LLE3Z+5Li4ybrn7/eRJT1xt3ZAQ4A7xYw/wUM/NP6U97+2uv3SljASzCtweP6at6ZEwg+d78sPY
NlFHJAU2en1j983WL31r583lHHXFZIWLNElyxMu5AsrxMFEpdoV1HYp278pCkVki3nEQ+ivd1f6Q
fofdpzV+pIFjrJR/23ozRPb7azIZFzSsD6YuLtoYb9y2I0mvvZSDijRvfvSCj6CPMEY/sC4koqbL
QpJ4UxqYYJOP9/w51I/6sANJ8O2wDiWGvjF4JnUi50xc4ZpxBuW9sltGLIW5x8K+RgL+OPdPvrdH
Mb/DWHKbiicz0zZd596lAI5gTeYoJOuKti3O9iKYjg2giTAZTeItEiIKiDO9s1HysDHii0xJRiXf
YVktxGuuKzpbJsoUt3rXok9uvK30CChD93h0A9LN9HtGvSjcL20pTkg/npw+DbXFKFZVP1grnWld
11osZOQMFZC5OdEncm2IjvzQ+YCu9Euo7gAS4pHV2saT/pkZx4F2dWYfxl6T/nJVuapai6EA0NLM
G6+stkAYtqRqEWoklbGRHRyPOz8PZfxQ85FjA0kZBvW1Gk69r3/ZknhL2/rV1MVH7BXHORi++7z5
0rR4q/ex2LjICNZmrz47X940h1QQ7tZH36HaHtx9WhNhZIpTIFvWULiLesKfkh8dr0Zoe9+kqfwi
6OcBg9594lWYDypvTgR7XJJx0dcFETD1EBTroOIc7QEWE3UCkXhC4lLL/I0id6836j3vk7exjS32
EN5xGo2XeWh+Sha5xO8UGuNv7Vnn0TYYQG2X+XtxWngGFaekMP1177vvjI9hAqR2H0K0uHIXH0x/
vvo+9jty1O+qDC83Ipb6I/J04GpLny2E4Hr3QMKTLIsLIzuP0HVCwIOxPmmkR94j2GG/GfNP2rO3
UlSq3ej3m1xnM5u39UZo4qTaGjMvE7NVa3Yzqw0cvV7PBK8icM9vBp2EF75SY0yHFC4LBF8mt2hT
jKh2gwvgQf0UZ0my5jXCDujm68rUPpauQxCVPPeatzXSgb9xkEloZX5yTJOZl69mKyZMq+LzaBxL
Fg9rhVVi3SmYLzHPKtcDTgS0PVvlDvY6NtMfRwZPM5CaTS5N5nbFNhDDn87tN759KmtWMLPihU5k
uvHIbS2JG7TpE5Kotud4ZddIMlznBU3/hiWpw5SjHcJ50MjdKZN3ghV/OajijyUEg01m5s6Hpek/
ZC9yphrv40ifVdT1bzMlFw8bB9sIcV9IfXSt+bvSm7XD5lR2zlrjWUBNRI7k8LYEyCTGnCLKMosT
0muEDOmePJYrb9dRC5CisVK6ytze1OT21SY7iRzNA57A1Zxc+vYcJA9T95J60t50rruXZn0QpEU1
zfDo53m912seLceIn53ORRzRI4KZQcE3wXhwrenNkQ3Mh8nEQd3pT0s9A4QojsY0POChfMZjtiWQ
PfISFdlMxFZj4WrbTqPKEdbvuLopcnNZ0C0RzlSA+D37rCJ5bJhNM5Jb2UlwM9A1dmJ6FW7+p1kS
a9uN8qnVss8BwWHsfVuUDS1L3tEhGJJ63+y22rits/3skOeWsnXN8vP9sZBVlCfLGlJTz14v6B9T
5gFjmNmbWdHX6iw5arnCjBJZM1LDmZlRV6TmoXQIpfTH7JR4SMJ8PfyVBGvj4tw37IjRRHZriC17
ThvycpTOD4okVT+Yc5d+Y7ledkVvad8kDmRhngzl04L88cdKfG4YEytOxk1UjGnykBbOOG9MIPms
WufuFb/n+ICKFlG+rxNeuvTyOGudv5+Xxor8pGxPMyXQqXCy5CMuE8WVTt9qxZiIDNaZURHraqdB
51uN7ETfRle8w5E+K0e+ew27JLOrWnYtuJNWmmeGyAHr05As6pzjp3rwrELfG+3wAiIJp0nMFDS0
tPLFqzOCV02ztw5G7gsWmtmXEmrNmUtGixYtxj2l2d0kpXGp2uSVQGxEbO5Lm6IwNdKyuTdRVw/S
00YrOd8gZNTPjXS1Wx8w+LTeKwoLwAseJBb9LOvs2mTOSvTAUhhA7JgjaVs2ykXY2Iu1S4fu2qTe
o0r89HF06w0GcvRSZjkdFEJpglXbZOXl/UPlGm9p2h0r81P2OjG1dCBsZjDjjB37eJltsxmhOjsq
PG1vvn4eIfUN48lwReSxcxHutfKGHUvxVUNh5xnf2shuMdF2stcIDmj+WPIDxT8z5Bee2zXz4ACx
0PKHJOk56jWmfYLs5jsDgItmXt4t7+58RXLquJVLIsVYUy16B7IncSXIByHvzjSWuLNAMGimryqI
u3v30nCqELYl29DGSoFVEDmWdq0IYFEcfGa6sc09ycbX5u7H8NM+tHI9fsvQN0ZWRWFNVNBENMVm
WqrXpNwOdXqs0vkm78MkMsTicNT8dj+3AR3uRPy0Gp7yPjjFgx+sBMlQ2IXSaW8uUoQCnMxG4aoj
rD4JrrGu+S9MBpPIWgLq/hpXXjDq0VDe9wDo1rI6QwpKuPwGZ2poZPeaRRGN3Phcrfnkeqs8x9Hh
JGeRLdEwGa9Lp45thza3dLbpLBAry+ArMDkiGa9ovz0D4/CM4+4sXVIOfW05atW4xduxzTQM8VoK
MDSV00CdZeJ/wreMNCz+Skw2gB06Vy0Yzk2fnLzuO211hDk2JZLtzMuaZOp3rlwenRH1WzW9ES4a
ViUSV58rnVV5thqDql7hI9vkBeml8lPVLSp0MziPHvV/zy8cJKMrhyI7r1W3Jt6NiWueSw6S0Q9T
q04eUNKtOJsxFuJ80sjADkUgnudOVCF8Wu+bXB9MSMzbNpiRD6z/zyrVX9hwJ+vezkcU106BzTlv
C74L1rT/vsfiUn+XT536/u7O7/V/3u0ZnxX791Qk3X/95z/96px+kjhf/XR//VP/9D+1//W33xbf
1ea9e/+nX4Rll3bzrf9W8+N3S1zZ377A3//k/+9v/h1C+DzX3//zf3xWPcn0/G3kRZf/yCf0MUb8
vz0WkXovP7//+uf/22IR/Af+AWKOXHy6mClgUP5vi4Xm/AemYh9Sra87sFYAPP0foCEeCzCDFCrA
9QA7eDAf/g40tI3/sDBf4AEHBmNBNXb/HY/FP9MqHGgYto9dkqUriC6S4P5Cq8ga9OoxW6u7mJld
zGTIBaWRExxKVZCDzZn6rwjp/9dXdGyoQJZD7gbekiD4i1NXJ1KVeGDUv3mpMCUlBDQxbh4Nnfmy
UnVE5sfy77m3+blwkPg4xHkr7v/8NfCkYuZSxTp6+8nFInYf/xXxqp3ujrLFXDx0pLUXup4byzBP
c/HW25Vmc5TaP5Ol8o+xNgmcQYg2vQZY8/x/y8N9/+7w31B33VFp1h2F+s/eZYsExxiZm6L2nhdm
VGVL5lm8wA90jIpicMHutimxRvb/AlXyF1c/XxkgFJ8hg1VaADzN/YuDnqW3JxPFET8P3NfrSvet
rcgt1ml1lfT6PXeAUy91TXXpRa2MY5P2QQPsptWMNYttpu9zg/T10QHXov0Le7/xz+afv31395wf
HPQ8JDwdPAP/6Om2J7sqRhc5dA1eDBU8FICrstsJjWiG4QVLc+rtNHVfGjguq4C7qqP6qQDm6+g5
tfZP73TprUCJrrFASwX3rqvhdvmHR/363/yYfwRv0j38hc0AU9libI+g8+48hzj4F1IPslU3mBxe
DAmoeZ+KWIX8NPKYZbm+83T1RZGxhCzm1UsiRvujIfBNrezc6y7KL/PTLIXzGzAtJmGjHNqbhmMa
SR+DRnJTVeOSMS6cNysF37apU3qnDbJT471X1H0Ep+H3CLI5S7aNoH/eTL7WLVecuPl0s4PU+Fji
yrV3tRnfO6i6V2V2ZTxRCq4zpkU3GSB0DCnsLJZRReVjKDXTpEIz0Qk1DcgJjUVeURuk01Z4JW6n
WGSM2jsON4HapXO97slTTm3wRk3+BypHxpwKyEq773Oti4aZHRITRxwv+Mc1FDIwFupx7bA9XWtL
V6m96uvWvKAEief94npQE/Sq01pkaw5SIdcbMCOW3Ti9Cy9xi3vQKQ8D6i47Pc2ASVjb4owJOXD4
G+kpGMQP+mCzG60L86baWWzyLnNww3pterYXz1bnMm0ZGJn6xL81+DlirWWuGNcCXyZ6WIU4YNNV
S9xsm2DqGEAuZqXQ81MfbGdN1z+E65CMG7BUSDbCQTFN94MsyBlFc6iJv7LhtjAkfh5aNvh+OxJ6
NGaJnC895jlKsarJXwyP0csG7YX/lc+LhzlLWQlxKj0smyJYvA+mLC3zcbYT+Uog67q6NhGuO+TC
zlEbuoloHC1h7KL7LUdaXfn6p0+JlUUyCOKzL3w7cueaUrUQg2UjBSv9TVsFC4P0kcJkmgVidyLF
+Aya1LkjtnyaXdknt8W3/K+0GkdtNcObwmBdElhbGMaNQrlThxg7UUdB6QTTM/owOAXKqpIgKhLf
wChdNldHTPSqOILKV42TZdjFVuI+ITqopr2jDT4T4UKMNz+zUxYwk6DdM4A5OiH1CpHcDjJvLeuM
g5X770WhFRO6n4pc187WzM/ajVXU6pn8IlzHaVaam3FUKWuejNDpS7bYRdkfyXU8IvBfvowcgX3T
d+3WSs3h0wFYc9aV1J+9DqbRGuo6hrthmbpdNyrroYudYi/cvn11VG9trPtMOmf7tqloyNcJgOPI
AatBhT0RzJ7T2KBvSohOYLgxREGWFBKcERU3Qv8OEW3RoXEA58U5Dq/jE9u4Skn8jc1Xo0xiRjBZ
OVqMxqTaKcfp2Q1wT0SG7n27hMA8a9IOfhoN79i64/8P1jSwMJoIiqMr8b0UCcSkrefM94CsWXXo
IE5/kjbCA5xNpXzNKj3bpMofBNQAkw0nwn62RjWeZj3UBX6LApAA4W7jvBy8uXee7EUSJjrNmKcm
c2ItiIVC9MAxqC2rU1XB8FvVugOzFbkkc5nGtQa0rJnsIleWDhJXcDDR3BjaN+YcdW68aQl7oybp
lgF9chjtObGYjvfZT9UuiLhjK5PU5hoVcDZq2XVSwr/nh9+hd6kCL5exiDCkbx8zAbN8kq2WnOdO
64Nj3mjZGvSQgVy4m9x1a+oqrMcUMWOpc3Pp+nK5a2a41bpufEOdz4c1RrlwNtvEi1oSz69+aaRb
mWU6S9K4a8MBMeUtEyRk8Mow2G19e233lfPSBHWVrtM5xRSIM2CJAmUOjAlNs0JpynoM2IeXrfvR
Tg9z38xbvcmd7kSSLt6oUp+3WEXRDZca0NUkL/snbv78w3dT6ywNNUTA/OL41hnLmKAs9RXxzJAH
HgvdCujOl76/zZab6GygYvfoDIGfHQe0TuEwT8tVK+nxsOukTOF0eiORtKx0+3b5Y4nW7gGBsZ1b
Au9++wAB8VlmVgW8AT7p9T5FTh6Q6mdo8R5aFqDBsZ2SqOETy7Od2Q+td8+mHpGdDaY+bpAYa1AU
yD7WcJoepty5Eg28J6HqmQWwecqGeY7QfW1J1to2nvFZ5MtjrQffrVE/wmkMET1/zEJc1DKiW02v
KZbcvaPa5mJbisY5v/e+Vi84UxPjKa/dc4feN2pTvIpTPh5IhOG/MlCejUe4uB2zATN4mn/FYzBF
DUlSUVkHcjfMLU4X37T23HQek6RUfsd05qGtCQb3Ve+FGW39x2A3OHP5Eh63T+WiIOR1tKFAv1Qw
OVDlsuKGuzW1ka58Wm3H6kq2Hc6MrkMhGToCdxmyldKZX6O3QGplZ/27bJbImEo9PbtFhmfS0HAd
eSnZ6uzhgVCId0xN8AT82Nee6lSIiPM5ESxXXQCoOZFQzg58p34HV2WOHyL7bZ/JjSlfkXMbvMJs
Jcel6ePHsrGINhFWzG4b4swakFMsDkXZsseaOuc0YNWJPALtW7JD03EdqIlYXysdkSqPEnAQNJtR
nay5nsKU+Efm3hax6pugIaA1BK037AxfOQ+N21C+z+yhvXX1N6DXPHmkxmNXXR5lzGvOMejAfLGT
wvnNjC4JQrNgHLtgDTboXwVuaI866hfPbHOCJQMYGSykByJ2AIcg56K+LhxAkbS0uQyHVuRfJPVa
99fICwmjQUFg1TPzvAbTzbNHbY/MaixaGxZu4ZpbuFD2zdPAvuYyyH5qQ2i/mr5mupHlWEzbRECi
W2xUxpnntesAZOmvybX8t8S0i/4AwqAu17JL7WrfpQwaVw2CgW0CvWFnl5hKpwG1ZElS2IXRSZns
uE3yi68F0+/eLOpHWzrqMBe6f7tr78/QjF4HnxAWL7PNMzJF8WLO5Iv3idkZfxzawGOAyX0nYGz8
yNbyQJqrFtFp3H/yyjq/yarSj7xxfGL48UCaFsqE7ZDmjnpF1slCx50WK0Q5k2/mUn3A2Z3ChV4O
D3Nf71ozY/eR1RgZefapAvDQWuOuF7nxp85Y55ESHxyMpvJgSw58nxnchzLK7KHjua9IsKoShrjW
NB3cAuVZf59ojXWF+HGs01cJcm211K5/0AvRGGuvnngne9i7ka05eJwJlxlPg2sdU8CBh+I+cIwX
l3/pAHhnnXgMlDtu2AOJI49RbG1/mcmYTtrxoTKs44ha5rHPnfHuf7WGPdIkME8aLv/R6YznLHHK
Y9EZzcPs1fOV3Z59txOWQZSNaM9jAwbUok97jYTwP7SmyboNxukWcGtsfd3XYlwdGF0TC5SGXksM
bY5FR0TP2HyVph2fCmMwjkpp7S+LXn2HD6U5FEGXnM2xEtdGz45CthdvIYS0xhSOwFRg6/e0fSlV
9ubG1fjuMKn5BZF/3Oa5e2ODtaWII7yXALItW8XmLh/MT6p3WqY+RbtKDNeMjMboz4tWeBtnMSUX
Wj5GFSLWKFcB+kBdo2FsivrZGunRKx/1K9tHyH1+Qjp7mmFHnOuTl9dGiBqqfwgyXGqjWzD083K1
7hrfXxnWhBgjy+L96OIut/pxPs5t3R3qYdTQ4xckGDqldhxwiyJO5e3mfW+UBEIHG3ZWNtpc0eTA
vevlOCKfJBYBxlGdFNQhfROO6PPDIktJ04it78ZGpByxIioA89jxsdEWuSKJKAB/NJsXtkPVs5G0
5bkodTRotkg9hAjwc+oZ1S+7pTHyvaQ7zrXnkqgyz7vM05xNja7uWACXfU6W7CcY/farGIMM2cYU
VExQBc6alHFe2o/xthYy3+Z6h1Mfjl2AEbo6FUnxNcdVDLYpKY+klGPHNzuoQFZj/YEcNRMQVgvO
nbZ98NgBrQB53VmsbrpOLCRubknlES906oMreYvTbNva2XLr/c589gi5302YtCLyqBm610AOz73E
/FCitVmTAMznwFIS5clcf0KP8b89heGkH7CuYBcw90UbI7Py3Ww7t7b/K7Bjeqeuy8ejlmOsTYb8
BeQ+Z67jQFjLS3wQgalejarbaF0sD10VEKKGy4/Wyhi4+vNGL2hcRnHSFHsOqmI9TJvpf1F3HkuO
Y1uW/ZcaN55Bi0FNCICadNJ1+ATmElqrC3x9LeTrrsrwyIqsN2iz7klYpkW4g4S4OPecvdeej2hP
lPWIj5drIlZYfzQviAIcNM74aAdGARtJZDsxyZdWh0ChSbyklZKRN73ETTTFha/FXU7AesUtMpjl
5IErZXnJp2FdjNgjyVrBZsS75T6OY20rUUrtbOoLNnSF9p6Zcr7O+/FW6yoDCNWAK1eOpUsWxsx7
VPvTJCxiz9VWfJtXy86JYwAZ6HmbGoh+JsYDawFbN6CAd9Rr8zbVu8yNVJV3qYiPKgwHtAK5bqPh
c6yevjmN30EqMQY4vN5DHu8tra9gTXH8I7fGaEMYifaUM54+1dNAZVVG5soo5n5tjT3rSOq8tY59
pw6Vgko/adyqUnoXt1SJcnaCQSWRpYZq+yhSO/ko6FY/jbnNKYARKnb22DCQnotLlmQo/0crte7Q
vFTrocNfuDJzoiepfIKtMc/P0PbmdYsAg80YkbQYB0NGGiSnurNmm/3OFqYAkNGTCkXC0MAlZPZV
Ykdh16TXbBEwulF8yFnxFnTlUyaE/VFPXXLgB/MbtGiRuQvq3jjpEKVQLjWN/oxbEvn7UA5nKTOm
11RSmsuoVAhGUF3U+LWMV72SzQ7hTVOdBtPUXwkgqS4mPJZ9rUv6qVEL7aKjeSV8h+3FqMTylQ2l
sQ/stNhU5K/uIQ1WENykSNkVTdbvpcIeT+iyxbWMsuZcxw7/mwM1QPCn3aGtkGht6ONLow/KWz52
ucfQvG82RjEiw07bdNo65FxoSHdkZ4dBsOUPdgKtVo9+TVn3gF4Ucaqkz77T29MHaNx2Mxo2dl+r
RLzVRkp2yLHOuYbUVxvgX5QgTpDWrAowJjtPRg3AXESIGOl3m+PUV7Wx94PSoOicO+epnBdWloVp
4HPArNe5fVDX17bKkkdt5kheUg39NbAkdFENM8IsTcGZ1MLZpoqiPZflWO7DwvhYLHV7fQInJZma
dU/ZfocSJz7WhAjOK1Obr6OtyU+RSSkbVaLfyrIcvaW6nX5WVcX6puJGp6+zKTO53Q/57By7pqBG
6tLq3h5q+ypbTeEn3DQkIC1z4QT7rKiSwS36TkVhFUq36ghif1ro3UZ/7UmpeEceiiYvL0eshOMP
RXYyCHKK3MkIEKTqDaT0IG+WEBC3TMuw89glIQmRYxEw2oR4JyAHe2OZIqg2oZMtJ5yxtRyeEHJb
nplJBYReohb2WoHpBBhUTiOHKhZ2LQNmFxRcj+VI01EiTs0U3FagudLtoDkd00Q4kIzoJ/PTGs0Z
+cmYnKqwvMu1QJTvUSd05M4o9wvlGubWQEI5bY0bghkNBllGPSquaGRlr/RNTXXezyqaIxYW3Q8V
/OWPNd2nxXRQyW+KU5noDsFTvDgUXkRbN7WzCTrUBavUmtWDSUP6ipGN9pI9wWLYTLouOSrBwKqO
Tg2haxpvtcYKcaINGdVxPmWmfTDqIRiZc+HZ3TpF4HS7YqbhcoQGQCutBLqlrpTaUJmkKYqEUMVm
l6VgWtjw5sM2Vo5Of2E5LdLXuiPJYNWm6LDRGUFVeB4xCirniGBH84sOXFo1fI6hm9i/Jh2L50rK
EDOstZySG5l2Q+At9GPcNHk/tAm2YZF+DIqW36tsCLC3ZP0tECkRHCx9zB67vMke2T3VGaVdrr/M
TWqilitsYz7LQ6nGm9ioItwNo37uecoWrZNqRF4tIuKKkdTPp7CcRLvL6SWiGOiC9tKoQVDsLbXv
EO0UjCslvciPuKyhyTp2tJSbZSYKZt5RTKk5hNfICLDxsCQgTWujGBF4UVTZlwOrsfEUxTCNB0i3
XQaNrWFNjxQ1y/wQHGhJ6aTg0WlHpKa4NnStPCuyKDKuJ9Aj1EumlYK3MJkgNKrKvy/mmeva5g7z
k7mtYYTMaAI9MzT14TaKVRx3RK/wzy3KTvhStPLug4rbc60MMrJsCHaYk9K5Uzp3DqEwoiZsaONF
DK3jVbF4ugdm9PK6DJfuSKJK4mQmrYUoQbH6JwYe43ZIo8y4NUsJ3RxD95qIwMDEDoNjRLkzIKuf
qMqZkIYMIFytF3mE/ZTRk9tyQzDYpvq03CRMR6SMvQ4OQbFT6FcZyR+kcDvkt69mJZ0R6IguRuFA
BeY5ZTxa11mLdQufQhCbO21gPIneVxsvoRFKnJmi7kC6zGnhmkkntywrDCNQJxXiPol0iyoZI22I
JGXiBTLosER3M0rtzsNbzJohyuoj0hsld3s23D9GUNWXFvTER8d0/tFUR4ceeNXeIJ1Q2pVaWtDB
jWVei4xFjGSRBIa+NcxAaXdRZgp7VzYNfdqo0VFnDqPRHts6U1YRZdVFVTUkwv1QZFicZPVpUsV8
dkoLgVVVo+/nhVoaD4Y84eFpHGHxbu4jqAD16KzJzit5S4vCRutZWUP+FHdFQEEPlDL+GpyBlr0S
WX26bUedkp/+M+nttGFa5xjyvt04oBmBw9rBJNZ8cu0V+zKqSQ0XInc8eSZ+LyzuPi1VR5SVM/yD
uWzu7VDrzkqThhv6DNwyuIQsMlupH8Nt1xlzepiJUcdeXpEH7mGmzDMv1nMe5WTONTKqhExhJUmK
ejHgoGuHKSsyAGGmoWakSMZF70oDmgAoQKEIPItu/ORGCiFBomhp1duTxMLWpW3mZoiD95huwa7I
JlWiz16Nm3tMqPc9EzHMS2wsZWcsYwHQu6gAAVv2PBXYVPFMg6SU0A8MLPUjuROvKKMW2WwcOdwt
HT4IjI6gv+HtNvl2bnJUcXbnqDcaA1SVhoRCaVVNJiI6UPJ8hYancnDNSmIbqP5xv8t2GH3C9lFN
n1CZ4qzyJTWvGphy2i2AXdR3TfnSGqMGJ2k00UgGbUfgTFTbr3HdpS+TWkdik4DTfVQpOoE1han2
CCwEinlfQAJAvo/SGULAcGPz+P1BkRNPyoRbx0MZMSY7OR4LNtatxCe0cjU1/QgzBCKjMEAZrWqh
fNabwoADT+M572oe0B5CC06JRVWxsUYDyk6MY4edAcRTydP0oKDTPZGuk9ol1WtSS/mRGeZUeQ6J
SWcdZ0joIiyXN2OHbMo3AwlTCYQdzYvrCjM9W4yg28kq0mO0jqUGGsaYM94YDQn23lAMUILLkYgG
Nx+qsfQzvs6IN3DOLL/P1fqmIHjgMvAS7j36HCJYs8HJi2OfjOOx1WebfaLVWfOzSXzJ+2RZRuvx
GlenA4yCVFzbqAgpT/MRsuoE6GQE1lfWD2NnVbgP85I5xyQl9nD7xxRrygk62ckzRFXU3pHyVmKF
Og+JTYBxiwyUjF3ekUxtIaDepcmgqttl8fRNHja0ElHvPKZgfWL2o3Z364AvVXZ2g1zcj53wsyUk
yNXKkJqujHVnFw20i1ZzZ3ePhhHMJMj2jTavyjQ36HPXvOpISdbHY1BDXF1XbeFsyNijyd/R5S+2
Q6vyZojMDD1dCGYzUFTI9antIGvtrRYmR+JAOz43WKECLFZi7o6yGBCQdDRK1EObWsm8LQciOpf9
s5btIP8GEJvQS7ZcoLz5ajC4dIzPpPSx0mp5OowiVYMfKlw/KJuqCLKdBn26e5WBNs2ParBUB7Yy
IqUx0sGxoCZZUn2nEy9KDpmS+pXSoXI1SzvSPTpAMRSdlr7PENS8MxiixPA9OEtsL8eqxwKCGRYl
mT5HMcY+MTZ5f6Ern7TXnKT6ByABpeW3taOJtVy2oeHatdEbNz1oMao5uCf2IB9SNLa3fVik64bW
4BOit/k9jImUMmbEnKjIjAPSkvlJN0rCy8q2vUVcVW6rCZWaERK8qHWmvU0pl25qAIdIA0F3e0Uw
W0eKOY6kVhgImMpad7pmdu/AYkNuHye2NnKEpJU5dvapVM3w1c5Qk3iqpsAjg6m+jZMqcQ5jn9sH
s6pNMqLScYwXa57jjmEw4d0SWGaTyu9UBwFnGs3Wi9Cd4EcrW86DROnrWR23gpVGtZdIofEJsdHW
Vw5Wz9MwJd3OGrCRQp0mwS9Cu6Dux2CCF5eRhoHfJ+m2LAbGlm0VHhxaJeVbFVUmC3g/SmINegUf
fF9Hr9qsJ1spE3QA7NE5mJou9gbqDddUJGc/RTmTQ5Fa58ipVN+cus52BTEeqacLQ5cYhATKBtj5
fBfFkikzxypkHUoODS571sU2o0P4qnZt5CqWk97wBFWQbKKMotKK2v59BKFA35BRFEPvITl2OsB+
bC3choyl4wIZGDvd9eDUDil3OONuZvqtZEZULaNVI5yKBds0oBGsg/yOhLjoi1k2i50ysGOLchlK
IS3lCspVHqmAb6IOh5QO/YC6ttiPXaUBwUmxH9dZX3JZFXCHQxzsJmckjcK2+x/mrGReX/fNUZ1n
4OhlxnBMCZ4Mm+YWus8A84GllKWBbH9snqZR+bJjPTlX/fBgGQCHJWw1cJP7+sj8dLqBnJcKV9Kb
+BYoEklejb2o4SzGfQ1m/T2hK4xdNKm/jzB8v07ZWB6JWjEuNFO58eexLtZI6GVPGDX3hhNibAVA
R24FH80Jqa/UYJeRNw1vfcBGZpkVcQ9OLtfRG4AiwCbQH+2hqTASJHGzieYR4IzEAT2E0AnuBHbH
4EyNO4zl+RElCe4nQo1APTJJ3KqcM6bVbPQvej/hhKuMsTzNQeXs2CBnj0wcQFCkvUqTrYiY0wfg
6Vx9hAqRFH35IuKBt9g4ReXDWNnWOZ6T6YdT1aoPyxV9Gg36p0IhlqIPOl6pcdnQsNCAHkfrfqSR
tWry7GBIvMmnQkUvGcpqQ3xd9YWsdNgaRdVl3iIRcv8XhJuJSx0gs5XAOq16vVN9Trs1AUlqqNnw
hUN8pynVqrjqM3v8u+C0b/kKpMdrqsl+AEWCamjm97ynhvVSRsjNmpsQ2LiyNc04zEE/vI+GyrwN
izMheSqV5e9FJT+LpKzlsAZ6EqRf8pIcbSx//6c4g6IHEDRPHQPtAkUukJAJqE9Gz5slNSd0amUV
g/03x1T+yHb6U0CSik9PJiMSsO8S7YqV7OejNq3pdHnG9Lkb9KWbmZQycyiZxWuFgqhrsFuM/b0I
Ooa4CjU1Ygg72TL0Z8c3pObc+dFkym9T1pJxAHBGZvNqtaJ6MtTOkHamRMeckBsnKY03xs3U0JWh
J195mmHgKAfCJraGXFAfTInSvUO3ZATUG6jXeTM7Rb4lPbK4JrQ1MOxks3YelKp/sNnlApsHJqJd
y8ZUkAHJfdVtIzyNPZY8DEJ+OgZW7SmdwXguYWNUvzmTvihIpAqaLrZUGsVEYin3TtwvwPGkk3Zy
MKWw4kcsUa5lDvPO0ArzVmgJls2UvcLbKEbedZGw6cFSWq01ieLSrUNdI8wqlGbKQikHvYkKSzbR
vcqKsbNjeQCcC658Z2YyezZhGHQ/EPlUe1AsaOUpyrQnhI81MSpGKX3mhQ24tyBEwdowsYp/mFmh
om5NBrvz9UCZ3jNbAK+XQD3Uq3QQrewnRAIpK7DpptdVdKLZaJZkekt0x/B/JVpf77J8wcI2Ds74
1cIQOjhzymuGkLeEBCi7QfASWuWUelVFcqQXSXGxCfMWwVxpalruJ2bXDzQbIiBQiZI6LN/IZgzA
NNhjwbnKsCQFYNkKRpjY/PFw/Eso7/sSfUP+XTn6P9OX/vSvNp/l+TX/bL//qv8HRahL2PR/L0Ld
xG84errX5s861OVH/qlDRW2qacDAHCDaFsNX9CN/EqJqJmJSx8QbxtqDHvQ/haia+Q8F1jdhaSxt
S8QK4sQWWF/07/+2/BXJpCb2bXJgiLRU/hUhqsJPsbz81/JDK1bTNX4jn9A0KBLkb8tPQAskQRz0
hS0x2nHr3Oe3yjP9bKdzbTBynul/pPt8zxz5qGy52cvNuEm31sE5TJ9Mtz+6XXVpz8U9G9ib7CP5
UDxjm91D2rXex8eOIJ5XptguiGy39p2t6la7cKv7zmHeDR9LDIW6IuFhj0P3Wu/N1+iif8VbLI1H
9dWJvD7bMuVRH5v77tjupTX9r5vOy9YQ3dxsh8P0Wh1HP7gmO21d3mLS9bPL5NdXTHIldqB7Zl5b
nb7lurgpr+PDKFz+pr3OR3sjjv1jt6tvpRvtXd3rLg3BTXc0N+nZWNcbgFHb1Jf31jpyza/kUu75
lGftYG2Dxxw/3sp5t78YWIbsFYHobHvS05D9mMgnPHtf7wMOyhz3xlkbW/khFDfM05zLW3+K9zm/
NjxHl2nv3EyPnMIj3+FL9Ys1gVireE8ujQ8+5MZaWatqDaj7Hq/Ahg/otu49/ik/96ujvNeOkTe4
8jo62/fBnsGxD4/Po/2zGT8Lpmqsj8/Gttwra/olfrftT8G1Wcgeh+DF2qYbHTy5J67UfGyIgzX2
EsagjLcJ25VR/WGMO/GCIdZCObDAjgfAB67pFmtx0Phc4oh6IHftH93dVFDAM+NcGc/zMd/G1+pQ
bwjxSXb11vBMN+F7ER/OaUl20c5a59tyEx5w7Ny3L9I5P9kXjvDkrBX6KX60A3hic9rJWdvA9r3V
tvSEk4+QUL8nRDc348b+mk4A1YYn55a++ZN26O6aG+obBcjKQIYdiCf8XStpK5/jteLLXrVhPLTu
X+39tO8K13Og7B2UG+mO+3Nw46i4iXGTr5VVeeLnvdilXbw2D9hekIxwRTZ4yH+0K9b263BhqxrR
KDpz0nK6bJ7glYf4xFN4Q69JCJbyNRYFPDpr2Cf5Kn8zPOHVG1SNiRueLrm70t3yNlnPK2Ah2+xj
3d3D9jMf1YJmAmITTtNL6dO6t/3Ahdbgqz6eQYtPUb/kp/lQrLsbhFQhojd+xUfCbSS7Yics6vmb
xV8BgTJFWr1q+rViPvcW3JTuS1KpQp2vLDgwrYQ9JrSt0E7d6vLerhFiwys86CvLpQWD3sbVHobr
dGc8IKdjg1/lWGBcRnzZRCyPC/bFi1biIfNRHG6bEsmDO6kuERlydsxhDQ0IvkFAkmzB/NPZL5EU
01Z+FzoBHdy7sh9s9GY1vdb7+YkWLsBYhAWe4iaAft/Le/azpKcXvglhSuzrHXGY1mu2j2+M+/or
Vs0tkODgzMjC79bTvjjqG4jG8qfxUPtq67U3/R1bURBr2rq9gc5OibSaT8Yj7FIXU53HiDtlOVqz
0S2sbsUgOWPQQdazpFOlWCstIsQERSZf+GTO96htvGGj3Td7HuGV+SCrLlSvobySDWSBbwdvT4Gf
nMqL/mFDg/LFum1ddV/HlG07Kztlr/EdRdgGeEIBzXQjvhBEu9gun3DlOog+V+lV8nmodwgIjNbv
tFfOr/zcsq3Wn0wISG7+WTVPOIppEGwQD9LjW81b3fRV+6RlfvGGVjQ2txYAMgYPzQF1avtDuLR4
/PG2dm1MKYh2DxporNknA4U7AioslM9UeZpIfUrLF+AcCp3yEdrfexBna22t3fV44qKLIGxx2Kt+
+sgkUfmhH9hGFw813bKn/imeAerj6NkyGpfZm2zkExIt98UyN4w+20csl6b52KVrR35aYAJb7LJy
h4jObzNPxqT0DF7PmDdYqzACOq+c6+kOYIq9He/GO+uRe8otuLvP3a08uC37cXYx++6aenfWTmEj
wgQbDcZ6Gj8i+xg6V8Tm41P7JF9lFNLrBW0qrZNVt8GAv9V6r3iQLvZtu/1wPOiCuewt2Y8nSX+1
TjJg4v6ZvK0Un+LaCMaTEt6SKowC3xXGqnixeqQkyBmw2armUjdLrnhHO7mBzZ6vrF3sgTbwsLf5
Ez2/ybVO9OG4ke/5Pc/Mw68RCuxyXPNwKJ4U7Ru/r07YkMy3fMWv9RJ/AIoY7Vg3cHC5hfmkxfSf
N7UJCRRq74QSdoUaLdc91jfA7tbgSY+Zucp/OPrKpOuan+JnuXhWbpruRQl3FhPQ8Nh+aR2khOrd
aB6cGyM99Khojrq88Wof3+UNePNBuA+D74/veeszRF7xJBJNsdKfwvljOCkZWTeV6oUslD7zZqjZ
G1hiTNMtFtaUv7j26w71OkIfYnxi+cIbi+r+fTF128WjTkozvJcnyYvGU9F76R05W1K1cqBEYgFd
Jft+N3qoF97sW/tsEbPldacayBzZjm/80Z2y/XQMbgw39+o3pNo7DsVFRSbnZ0fANG3DUl/tTN4u
+ku069+qejUe+jftMm71A2q1ccCAskov5RE8Rf08Ghdla3q9p675rrC9sVKLDf8BsUreNlASmAwA
U0dgxr2K/JUJlzVu0QBa6aaudkm8pyXYl+C4n0aM4B/opxqMeq4l+UW+DzANi3VpbfbRnpuMu3k4
kVqA9Lzfxt6rvaW5p6BUsNejuQ+6i1zukYyKzvuQcffr/3eK9v+fynHcMr8pxz+b/LWYfirG+YH/
nbtj/EPWLLIk0dCrhmkvbYXxs+3+/d+Mf9hU4apDMQzqRzGWPfr/yd3hhzCJmZTnBPaoDNb/sxTX
rX+oFh4ySzMQE/Lzxr9Sin/rechkfC7DaQ5C5wFDCx/hz82H2QrySusQZZMyEFpA6M1iBMapB7AJ
Y5qGzcl0DPGOqLXd/ekU/YWXZnGb/dcOwFqOzFlR8cMZBjsS/dsOwBrblGZDFKNvz+m2WBE2i9rs
AssPNbR1sP3pUOzQVaWfbd7n5er3h1cWo87Px6fbQ9gQcn+LsFXtm5Gn09uK0MCE16FlMd6asVoi
OjVbaDOtcB4YlGefzC8KvMjpzFu8q5Ry04Gl+efDwsYTd+JfnIefd0LLeWAfRuNHlfkw3B7fXHmD
XGY1MQyMfJPZOMhaGj0j/Rn3PVCv+G++9LdW03IsvH+66iy7LoyA3855NVbjjEwFcRYU1+GeQSTM
M1pu0qnT1GUOhK7l8vvz/OsNxtfD7eaQp4MT0Pp2gwGOFV1PHI3bYW2LV1UrjHSXdUyb8UQA1G5o
aFRnACLy2+8P/FfnVTdNvjNdI4de3c93Ng4Wa2JEkLpSgQr1bIoEfZwmlqGcFLbp35zZX+9mHe2u
BmyI7THN2u9XcYrzXqSAhkhANA5t3n4ket8RjSpYjQclBXM3Y0bMEE7+zXP0FyeYFYQnF/8QX9T4
duSq7zQbOh1xVwJ24ZCI1A8RtntZmHzkjeLs0uW++v25XS7at2eHNqmq4NbjiurWt2dHzHJvZlrN
zFw25Ld/OhcTVqq/Ocyvl5D+BWungfGVpfOXIGJSEWy1At49GiwP9LTozQZwsD7wWjGU+/13+iXn
VpE5fRwG5yhrL22Qn28YS8KYU2PtcIdETx4Z74MjyxW53wCw6VuQ8SYAZjhSC1OuR6y+GrtlvjJZ
QkJsVhj0AKMCjNjvP9av58BiKst4W+HhtSHL/vypUlsOS2iqpdtHZCQc5CCf3KJjznyKGZv/y2sR
LxyFFVHmjWDp3w82T7IeiTBjTaxG48BkOt4YocYWodXH6sfvv9iv99DyclOAO7EyMPjiDffnN4/J
CpTwjJTuiM90oyUjqx2IE7wMvz/Or0+mpbDK07RSuKqy8e0EdoEiyriA7cL8dzgRnpBtsCAbXoaP
omRX6oTvsiTy+zyQhuRvjv3remsp3L667fBq5WXzbQ3qijYkzJTvGNGKe8M9OxO/NEMZdk01UdNT
X6m8en7/ff/ivBJZrasWq4L960MDBjE0i4Dgy0idxUWas+zxD1Px74/yy6qDn9tmCXCWZU/lP3++
ej0j6wRRD3uURmF7oxMMEdS2vk/jPnCFbld3Cg/vze8P+s3DzLuStdXCPq8tDypH/TYqKRtpkLRB
YKDJnMg5BFpob7NcVGhBo9lmMDpP4WZAeDz6RdlzQyGzCz9Q4RRbwlhnZ5dAI9a2Kead+W8u9S+p
4cuFNvFV0zxF1PdLPaOVqdPB85ncmb7mxgbuPGwS0wiRTasDsvTCSg44LqNLkNNWmpIZb0pCyF8c
z+lnbGG8cQ1mhMAdtD7+u+f6l4fAonsry5qqLmucqX87cYOIUWhomB87bHVPTTfkL7NjL4qJKYuv
M/mK8inOJG5M6kTKQAVxpepPMw2cggLxybDGYqv21gCfIyS4A9fuOPp601uh12aNmLxqrliSU7gk
Cx+wH2pcIaOOjpqTJbypKtKPsuFmcgc1Heb1JJjlrAkwVqEvAyBZCElT265IXIavgojrc8iVQmzB
uwOeFPhnx3Wl2vw7dYKy4Ktymu3Dyenjdbg8W42chGzPIsGHcPruVjRKfJG1gCCMPE5pAMDJeycc
mCbIOKIfshHHhSSJaPxGsF/iUqaz1ANS1ewDyhL2UEM1UBExarLTHwkZIOdY1kTn//6O/n5dWNWp
46FC2LLiKPz582MkMpSmcByJFDpn+AFhJJA25JVm/zeLwvK24Ff96Z0NboDfr1qU+w7idlv/tg4m
CJ86BxbOStVjE+KUKjkN8SoTs1dVXnLu5gYezoA30p9lVMfITbVLEDfYJ+VgYCjaNdrRFKFxJioC
8khoOtFlbud1lkZHTagSc0NzEX6Pie7yTgtuAfLPtafx4KFZzmd0j0VOHMOYkwsXBHOD/SB+mdVB
klZoFCq3HVGAlXhffJSc8uvYTttS1MmzjPSNyGI4OHexPuBlp+Ah6oizia2yAm3XTrjWPXyr12VJ
jNd1CS8bgmh1wU9pD0ccMolb2YDgNugTA7HqbHIcF3CQhk8L5kxU6BBCA7KdZtpZ6Ui3cLSt61g1
xikFUwcSTzbXfSTJjRc4Ur2YlStzE0UI+UA+NOVK6ZX5SYOTWumVNr9y0bHEtYjPsM8AGoLkqunE
NfHmAeaX5cO9jMICI0nf0mFCzN53U3JVhgrWHcFl80T3xZRMemc2CoB8Lr3EyNprIE/Vba1b6R2R
8fmn3vZtvnKiuoWImxktXuwKx3rQhzc9M3ptQz4Xgz65bZ2vpiI2gEdNMp6DAQKRWyqzjTJDExbk
wBazQWOJ/oLVtL4qxpDtwEnEx6IOjL3UaWuzgfvaaEI7cPLlczHpOCB0KdnENjQbV1IYGZNQUOvd
lmHQZxRML1IS4UXv+tF5brijbiGLkwnZ9/Sn0JSWyE4V7Ucn12TJOzYWmSx4RNivXhBlA8aY1Q8l
CVGsx7aNW3GW6JWUE7wkB/sl8Q3ISk9TbiaHPDeM28pRxgbbUEhLakhof3Cw5ktMVmm7pURpuhns
XknPoM3e0XXfxQmNor5RR0whCGQwlBIjRFNVUx6RShfhJghVdV0llXxVE6SriWwIzKTkp+NPeW9G
ECG9gQqhHbCNkjra31pZ1aGacxji4DxNPbZvjE9KSMMmN2LnsWq1dD17zmAiIc5rJanbK47d5X5B
4kngxnFj0bZL7iMVQsieTQujpkbWIjjXcbtBemYk/txN2RMGz5kzmRoZK0YY8hqRSJEVAP8v+SzJ
G0TsstcrOhLr3hR7ttkmD3f8Y8DytMLeehdotNcwFWEH0taRPD82ifGYsHNkfg1foJGYm4lA+Ag4
KowcxMGoEXYwExnHOqt7Be0MwtUPNXHQ/eRlh+KGmFNxU5UtKTAzrN6VWDJaQHfPfkz6GFmmovEH
PUQlT5TGjdpE7Jy7Cq5eqLmDET0UzMZ3lhPeVXVXX/upjj9gJ+a7osyOSdcyrDfgLObEMDbGayXm
V3TaGaJvMM4vVDsfjs7LTUjDWyNq/TmBr8D9rOs7MeNjHob8VpB8IE1lcZBxqzwlwXxjCGt00zD+
ocwfTRE/2KHDaBAG9gzEdsKjwCKFdr8ffAuUQD0rZHuYdeGLVv+BxHogeUO9USSwT51RrZNiftAs
1BIL4jk0xanA4snbtHwIJUUDkph+9RMGNlsl8bN6k6P4wTFGY2UuiK+8J6CgJTAFcAsw7rSa3qnv
ECDM9zYw/rXU0v9QFQkgdoVblSDuGm1DeKy4x7IoAHWs3NZkNhHrOdRHWPSrRiHqUB1wyBMbF3r4
Rm5IXeQKzTReoyQ8Un4i3c9K2jyVqeLRmJiKdTq5BzlSKgUrNEeQjb3AgO6pNordPC/B3hfoMULU
8oVCyq9V4z/utAryaYfFC/jKqtCS+3A0NwtcggLBqH3BcwI3Bp05Yk1V4xkiMPgmnWRmlWNOJRx/
YmPUd1RvCOqbWtUZvSnGR0rhUa2SXBIfHbb6Z6NTij16/+oIer1ydYSEShXz0YXkYC8bSCwhpWWQ
VHGnSzC1lLx4kCfiAJE8+I2zbDLCuCdNlxS7ipEzg4y5ZU7j1LTrZiC42ZISlKk5vvD2uUiDfdtk
wSYWhDtIYDHBypcuzRzHNQwBKbpZWtOD3Z4zK3uwoEzlrq7IXJgctuE8kw/R9g8JRAjJCK9wFRPk
gJpYYW69gtZ+D82JQCU9xplXkwGBSPe9JanLG1RWxKIgqNVqQvBpGO49gjTgmFXVuxo1+zoibwk2
ESq0rPgCBIwFtMzjL7aHEdkBgezbUxl9ICEtDg3yrrWtO9mdTsLWA4QTLoqK3HqoJMYyVQGRsydS
Lw3TNam0jBUgI48qDGRT/VShknDX0dTo2ykmwLSwd0013UYKEOlxuMuL6tj11S3oseRZiPoah+So
SRGKLbWy35UJmj7GLm03g+Kmn0VaqRkHDHTqxg8yAZSwi88zq/NtUw+36NywnY5iY5pkC5TipNU1
s6lKfyhTNhc2shMbeEOS0uGWjOMshqsawbbv++Gs6uk5tap7AiioOOlabNNx+CrBzUD6nI5RyPSs
QZo74AsE27aY5Ra6Zuv8B3vnsSS5cmbpVxnrPcoc0oHFbEJHpK7UtYFlloBW7hAOPP18qHvJJjlG
tnHXCy7ITd2syswAXJz/nO+ApARBSVrZZaDiO6QKGx1sGjDrW4eyplAD2K9A2nLKkOdYmwe35uk/
2Pwi8W7ygVf9u0xGvZPGO+JJ94CT1GlxKxIy36TeN7Q71M84rb5zs6GzUmnGZoWDS0Ah/PEsLpjo
EjnfdpopsWJU5g7ROws4jdzZ8i2m25oRcMIm7gY55xTgLXbmiBvP4MOEEsocahkeJgrvtkgX1WbG
XrVJqUcHdwlMXy09E5AGsGwd59gysz0R5mMK0xXzK/9Nn30tHHi8mALFVrXVx2RFclss9Q+ymESk
YWwewqGHflvTXuURadWje1dzjt6Sm3kK6u46KHNEGQfXYRW1H8lkX5GXpz0oLoaTn3jgden72Fmz
9Tq2QXZTUkK9Hdr4FphADMGBMXdVnAVZGZmciBrSI9Puvc6+ykR6I9N8L0LFblyTUZhii3A+2bxd
H7v7EQBvNqbfA5lBJeZ3mzI39QX9evPiyfPkK6Y5FU1LXYUMp5zSxrYLyLtbgmObZgyBcDP5yrmn
wQ6MxmPne/HBdPqIl/Ml5tY25czvHe+ek8ZBROuMv2h3KBo/KK2+UHh7tQjrqIRDPHCg60H7FA0V
82GU4T2q8rOo4h957YGO8fcoR3sPsHHTyMfJr+4WDRp4qYp3qbB5u9NzExIvHthhdWPvvdEDJ4TN
+eCG5T36aXkww9iAVXCnbecyfItrRq72wMcR+faOQgV9m9PanPcBxQcp6ztYiFNkeAqy2j2mPtm3
ZFKPHUEuZVntIURP2/jjeuCxmhfRY2OQRlyXlvhK2cutRzh7GxjrilgxkDRRQFieXfouRw+DS5lc
WR4OscZf+AX1Vl0xII2+Zag9+7igk52tAPdBRDx/zq8Yxl0XAcTXsW6+y9m3tnLK8+sm5ETOafo1
rLp7iZXzbliC9AQPjrcmZOuuKK51LEJzc2w9Z9xKnkDEfIIuQS6S51F0X8PAesLNC+IdgdAEGHhk
CCp5wSo9SvlNRAzZs4C86SQ7apLc5SYLHdpa2AQ4Yo/vyOsfAxGnDaWY7T6ow6dgsulMWLsl63I5
msXkl7BynwqqltLUwrDgdQ/Mbx5kYppbCG8UmjbLNw+6u+opGUhJCu1KV0LGx+EsdRzvqca5t4oM
+0Js8CcH8swh7QjESEN0Vz5DD5oCEM3vsniUW90EdEtH/kPT5Z+FwtwzW+kdMHPOWz3Z1E2ou1/4
7R4qkix0K5IUEkH7ooUDFWVufzTu9GC3kXduw9l9tuyesAkFYNsypjxhsLW5jNNy10ufsLiTjAe6
P0mydHMlN6TrPsB8XjtlewPJX166xaLtkFvPjv0qw0zBwkE9abZc4Qh+7+sSU041s85xHIF371zL
COzerrKD+hSnzXerL8yl77FzyTS7I953Bx/zMo0YTtsqj47t2nFRzEwvLY84mq2AZNshnu+moGBN
OIuiry+Id2AV7E2UVy/dok8yNCxnrCwbgmz7ubLq69InxobuAY66foZvA9i6C+8FgKYbEXbzpZE0
NFYZH7OhT3xfBlNy447dQcBBSCfnyGDIeh9r/mHCqMeokrxBIewAGijv85D+HD2/JGP/0kSZ3k4z
A26pjqxmO9EDBdLGvW56TeOts8YPumt3iclKQmqjT5rUAnQyRi3p1yGST01uvK2/qPtO+G9zHd1F
g0sXh7DPKuTXZIWh2ZXDtM8T/Qyl69nOOnHVhRjIwgTocfO1Ggh1FEv2LsYO5D7vHb0612PZmG2j
nZVpe1kWsw+79sYIxbWEGwxb9YEk7Ip2lUCW1RGgxh4d41wSRGRj0fVtCB/LJtZdz9eO8keC5tGZ
rvIH26upPJKmQDGh37CFEVtN+MUrrB2lvTc2l1qy7tyU7V89rZi8u7BBUpzOe1lKuDCU/4J7xOsu
uLM2owuConSKhjaeaQoO1qTUsC38KXrmwtg/RiKmZKMTVlHtLEz3rCq0zRKEwka43PrEzIqvAR1p
8Av7qNQnci1YxWA9P1BJ3P3SzcjiZynNkbEDZnDr0ISGmpX1nnWJDZoPsDff+YGS479YY2VOlkin
256+kf5oY+d/IdTf3rXEJanStjOrPJC9d+7jFvLqTtljHJyhuZR7KkOLEMdKwlhfaLLg7WA/NWM6
2NcgCOVT0PbpvYOqvBuS+W5x4qconB+g2IhPY4y3I2fGeteC/Pt01XI3SeVi73DyS5DgpcZOlufl
gXB3/w4hk9J5o13ycLQQJF46PvgO5YSkTLDNcVnI05vYSp6MB5Ol5vs2pvxKCnJTLsO9sxpTKOrb
zmrCuRH5dyYtkT7mJr9xjEWDKQTy+NNP8+IuJdnS5JCsMIFv4wVy2dxBLlQ40Csnns4lQ2LW9mby
+KLF32JmHtytr9hl1JRcFkAu+zowzV1TK4rBxtcC3t5Gd2J4UtJ5p4n+RUpCGxAJkMLbVH7moDW4
c8T0pyT5cpVFPSd9mb6mhY+ZzFZiPFWsJfga/ZeSRuPHqk3eHNJjPHNt44MNG7ae1bj0hfRwPUfA
SxT21D0FAZSwbuljomSaaO20qxJiOXo8Wy45n8G965eGohbj4Elz/c+myLEFQlR/TFurAvdvhvqD
e1kCt1GF92VbwKTOwvJrQpJ3SwIYGlhv+cwSpq8IlLs5CS8p6fN7M8J3t1QyHyF8sp7RdU6NU5pf
izrxH3nBP7Qy9xmn+bs6Wg2RYUTMhISs9cxFGMU1ZrDzONPMdWZbJNnIxvrUVtzxSuhI91IO80Uu
0etCPT0ljPI+cfNXMubDVeOtdG0ZLS9WAO2fpGKq91qH4rlsuNHTHZ7up7SvnqMFASEAJf5IuTU/
AigBkFdueDY9oGLjB9N9u0Tp9xAg7Xd/9McXwp3upuy9lw4r7xXB7fIOszvncN9Q1BvGI0cJpugE
yjHUdWYtnnGuQjUO9NL5tM1NeHBTmyG+xrQkNcFkign7SX0w2YYa6bcPUwcxp01Rn3hjyMSSpXEK
MPiMR+o9RvnqPNb9cA5h4ZyyMW5PTeuPz66ZsfOoKHhzbEIiHYfoLUcp++BFFX5O6cB+iioYkVG0
z5CGoGLMzglLf7gdzYy/a2DuTbbxMRizlL4At7gsQoOSLpkLZz6BBulzkFGhfpvm6Vfu1oc5dON9
yVlxWw6OQ0WC61IvNev8OI9d0DwmCtjtrnICRUXbgmJFPko8e2sTqeO0GWUDUf6OSDIjqATCbBnQ
2xC5jTiusLKtZc2/2yruAb6hjPlBeR6LuN71PsiFTbeiOUfR6hPNFXJn6B0CLuOU1rmZg/xWVUFL
NwIlVJsmnZsDrv1kO4dJ8ihF4d/U+UAbg0OHiuuX7yXZvvda59St2Jo69KqV4sNJC3WIEI5/hiQj
GBK4hrQrDcIfUUSC+zrXMTzJOqZEJ1cwDdtVaea+1OU7wFUcVHh3Em9rnDTngZz9KFzbQmaOi+Ak
AvfQLgNBwl0o+zUTYjyLkniR1eTFBo8H8jQrhVJhoVrzfk/+sE36PPpYBIFxLidLGnHiDpM2vthp
pprzGJMsRqVG273YvZ15P2H9jby9kABiYCp0KX4jmaSmN0B67AUAa93kE+xjZq7F0gfZeaoGnexh
fJUvuup/TyUCVrtB83ptcidsCVmMnN62JJIQUuxB2EewiK4P+FwGDVegIMkeAR8EnwlEvfuOC39y
kr/HCaordH7meDp7HChqfRpE1oYPJTm18UIxrHQPca+L6dT0Vf/aBCUPVU09+USNPJGTlTPJlB8h
RFr5JXXMrLZkdF1Yodox5P0mNZfVrdt55r6cB+oRCbK7p3Qcg2gFpFOcBdI4R89W1Sw+q66iRAQ+
WfOzdyztAV4lorvP/crzGZX5Itl1yUTIUJlm6E7I8tW4NSl01T3Dy4p0aSgslJ6xjYqLm8V9uM9R
VXfKcuAWj0eavB5mj1w0G+InpPKj60zgKdqvZiqmtyZHfo7s79aUIxTqO1WAvFEaJkbfstxEdneC
VOc/LMitu5C0zhWf9nvKqZZQ7s+wFws+3Gl515SSeyFq5KxDoDcL2h03LvQGUBLcfHozBbs5R3BZ
L/HpwWtayVXzm0onSoREYDE2SrR94BYfV5sRgOw2UT+yKCQ2PGFb7ANKAEYqhWAJJmNCVVpgeY9I
5sWTGw3+i7BbOlt88xn2Hls38c9Tx2l7zxUKH3YJZvPS8L1u8kKGfMTIlHutaEUqCOlEUXn0RN8E
D1RxhJII4MhqYFQwQ44aQ+qs2tnwigRd5V4PJNA+Ew+s7Bbs8ehdOj1VLlrDOm4F/UFt5CnXGRd6
zy8UhNG0517QSJfrCffGYUDdKSN6bsPZu866fG72XRv61BOpdkU2TV0gr+jPgjMLYQM6AQ9MqA/u
OBqoc5W2/DsCb9RKOk1GjNyzsBjEQEmKG2hSIoCvKtzmzMebLUQkHGfZxYayo2spqdAlXMS84oSb
I4Fe1vVO8cCJ2SRPfTmX7nVhBEtBMFr8/8wqFG6EaKIeuh+V0xxg4mtFpLY/mDrS6SH1PRrlgEuC
9IIB3biw2ZbZfSzcCTZ11Pu6PImsXKZTSMtF223+WCZg7w3VtzEIuuze025e3RQdY52dmAZNgwc1
ntC4InhL1k0UtE524m8mtxWrtLyye5LGvau6u8RT3LAcWcwXv6nYEj2K7HiGl/6gRre39i5Ghell
iOoImLIhPR5ZqT6BO3cwqSJv3BeiVSd8ZNM683npem2HAIrpolQT08uEc+ftktS0sWTBr4hSS7ZU
LlkcwK865c53LN79VeYFVNOEJY7oKDhiV1idHxQc1q7fH2mjXvaQ2pqttpS3tbuIs1HtTedUr13A
6/B9Nsy1tn4wuD+GMLcOzMzjt7h2tL3KaulbpbN0OmhYczW3fKXyExI0Z8tR9fN1rcC31EG2VozC
U7oqpYsQBF8juq3MbE4OBfJcuqLc5xpCNUTcFHO+41nm5F5pAG3rWAWaGJu0ATm4FgaH9XforfN+
UP51EhfFp0ns+cGyI+dh1NmUHacQSqO0iO0uQjwODj59y4cCij0jQMgpsXc7pY63cxfpg5VQR52x
RHQX+HDWETbGzzKx8h21u92joxxuNQhydPOoeZm4/qlv0AImeGem/0ZWeQVkRQQPaq/ewqIAEELv
Kb/TOYP/Vs/IW4sS3mnRbnap7djcS26q93ANIHA77qtXL1AEmNQ6nyUqAoMz2TsQOb35uWDQ+kKb
a/NQ2PLNnRB2JrsK95UZ44c4HkBuFlQrVXBGWRkIN0inbm9CpSRifR/Cr4Veh5TH5yQAgzOd1MV4
BgQIfC+AQzZRj3CE2kfQGNDELcxKvMIolNy+fcIA6brademLTbPdlWyHT0Wf0B6r31lmMQka0+FD
FiBFol66F+xFLRMm1X7IrMjind05ZChVvWqkuTs2B6aJ7r70uzjb+aS6PgcrTQCGAH2297qgVRAH
f0CuQhY5vurYcrj259l9xODuLfXm/m0qQ7YJVzxY/E03rr0EdwOlkMAtknq5UA9k0XbPyOx24ihy
0FY9/vD8Tj/US6rvLTVccluiG9nBJE8ICqhWgLMRisBRw2cumsV9B4AWkvcIu73bzPWt9hI81fR4
oVxiriRqPVDiUuWCknSMOnT+iSX9lsbYoa20EQCAmGszgm1b1tUQeHRF/RPFSw5B68K5WghXHknU
Ub2ZVs60nVpfoO5Pic2rEoY7ByzzoytqrgM4Ko8MJCOGemnsHNOSTqWNtEqxTaZ6OSye6G4Sa1Sf
IKHc27wYfw6ijjruSsuZO00C4SgGMOBWljjXUDHOXcBB1C8i/8rO0LKotfaPXjdlpFWX2Hswjpze
W9060Y6q2hlrv/C/1nDnj3Syl/tlqcNbBBz6GSn+HP0F7ugCVVcMEEyE+YonxHqaaSt/UEzFOL5m
FJpkgOY4BuaHrszcV22vbd/QGVxabHkSN8Y08muc4QAIm7w8R2qMTm1OB88AO+8zyKJdHmIv55U9
F3W6vOOmQ9VOVqpsHqgHyyPtk3LsX4ur8+JxcCcbd7yT3FLOSQUM9CR0nMC5cwwQD4KD+GcoQz4O
vp3R7Ie3ADsenWQc8LnbaedUZIt7jNMCElY7lBwzypjnP41+ulMMHbKof5Z5TXVMNwwfY+7I267x
Or1pBxyoUg/8O8z0GHYbuHW4gsLJoWkQN/BllvoQrqBphtsHr7NOJq5HAHM0/kCGvDjOBIAJQgLN
bPM7mfR8j5HkuaqK736PzaQBCGjPrQdEUFw3ftR5HBfwC8YOOQRBnQJYePBHRLfW8w2kjF091y2V
fNpcF9zGASWa9CtSeH1lRPl15OQMRp2gXKO5TlgD40gX2+2lMYKH1Z+5MieVNadXWhEDisYxucLn
0fNBsCZGU8QGXKFhlePyuIip2RUsovuRh3hbThorlYj2yeA9SZF/VpRQHCjZSHYMBEnNZPYz9ZIn
pHYKKqP5W6ttTQdNSdFRw36UuVPmwUCYn5ewnWgGyCYsgxWUl2qTGfpxKfeLXuMqrhAs5QypN7Pp
fvdGMsa7cAWNDr+Zo92KHy1XEGmzIkmNBk7qrJhSShbY0lLAShFqGiI8JFP9m2m60k0ZE6dX4Uo8
TTFq0mgLBdVDdgbHII5oilxCVlYqnY04/6JRbEn3t0/Zb6Yqi+qepin/APtmAkwNe3VeKawt2stN
YkNmbQQsgjqz6e7TMqLYlhBg6if+VxHL+XqZh+7ZX7GvFUrlmxWAmJitC/UdsGHJ1DfXqNhb0atv
2eBX98PgA+3Iq+zirHhZCC/6OQ49kLOdCOGGd90PxGNxRftDcmXTD7GJ3RV1luTiDocX/FrWM6YO
K9R2QtnY+n1eQUjBRBiF65mxWTJeUBeAxQrFdRzLp6a48Pv7gf7m2zBjbJFw8X9qwQvcxzhO96WN
FuYkC1GScYXvCqf9CF1dX+uS7fCg57E5wegJ9plHcL83c/8Z9Uz5yxXty+WO5bkCgGe4et3MyNxf
kyllMrz8xgOPSL0XqguQcDkyMgFaOcKUUu5iIc0RzcS+yKmk+irmJ6gVBqz8DxxxqfUloOW63ah5
Di/NSi5myN18m1lpzIm3OnpUTVFSNb6ijlOp6U+Cx9ec6ARgDciol5+xq50qOfd7vAm8bZmv1Gu8
dmWhfcCp31EbUcDfHWxxZZTlXRI0FWdLYl4+e4kjfqXhHJ16xZlsnFNPPLd+oB8mz7Oe62xwblQt
1WXpl9e8C6sbwxXrwc19danioPkK4LZKialV7jmQ3aCQ0Z0F8CfDsZ27YqV7YeYbpP1yT1lcLDYj
Mn5zLoOaVT4YExv9OlEjAUGKObZB0Ith2/ht/X126xScqbPEzym8ql9uEUfMVCz2gjBk0tD3gscG
KEPOI0+nC2StlZvt/EZo44oDp53BO+YMbOurXuviyILGma30Fzxg3BsnLL/SPuh+rahg0P6Ih8Gg
Zw/NvZVyW3iqJla/YMYZt40tN7zrEPRyDDS2sl88PBUcnnLaI8O6JkraD4F7cmqEBtFWWU9laMPI
wzOjD653BP23tb0h+Sn6nGSgI7FpwVu5OG5tf7p66i5QzlgffNcwxXCX6zZiBpiUY33TTFb8CuLl
M4XHxkSe2Xfhs45NWUaVkTS3rhHFQbbWRD16sN6SveYHxJRzL1ri4RHhSTm8ZzzkqIkmc7ZZkwI5
yEhcdQaOwg54H6RWXFf1nY9jKtljQmPV47R9smMLbKWToSwNbk5E24mbo53AQtoEc9XwMwWWxIIE
AWgM5HdkvOyguvqowSHu06HW1OiNCo48mVBuBsiFbhRshI27JVd+dEhpkjw7XBq2rgm/wwLF5ICZ
8lh1dv+aW8TsoiZOND0nnTohRxEOjjFCcNmlv6MzyT2/b3xE+PGuCpMbvKcTTRULQZxDkc6Ixwsf
kpX27Q6EaWZdRWKpnsaGu+cuqKbQ5g/rmwX+2H0IiwdVHjjocmFdZUYrmR5zgkL0Yj7qMQyC6WV5
4d5kfX7WSc0ZnT8Te80izQC56gSKGRYVLiTJCd6Vq3a+mKhJw1hyQP4jAQk29+vEmBEesGE+JD1M
WMb/Nro+/GWbU9C2cOAmccPq35Y6m06225YcHKAJUwcMZdQdfAaqbePJN+VbeAWlmqsbej3yq0kY
vg8OfTEzL+7LySBIMI76IXWRNHU5o4EOdbOcMwTY/9F0+f9ZLnHpBCtsx4V0gAecP/8bsksDW8Eb
1Zq4Xe30C/Qys6Xk8jczjsy29jgisGatt85eAjGawv6DYb1kENxrRUAm4hZ8ogsdUFtnagyurIbm
HpBHyGksNzUh494dHKrm+xR8SD8znFlrHqY//MP/oXD8D1VwtgMd45/n/i4/lf45/23s7/cX/Anh
cL6QrSNXhqpByO+PeN8fwT/L+QJgCNsNmUA2etd1/hr886IvTmDbEUEe25Z2KHlm/mRw8Ec2vnLc
wljgXYegxr8T/Ft/kr/xA9O45WHwxmTq8S2AT1xjiX/7cObxUGRQ3TGJCL5BoEsMETel1bT72ZsE
GfOmLt6bpRlODnztiLGbHfabDlMmZurJ/EDB7JhR0SnGSlc8xdOKeWyHvH5V6502B7Tz7hWRvA+H
2HnT9hT8mjrrw0tl/P33L/3fejr/acHg3wFg/mVh4f9CCoxNuPNfPX8f9f+5+Zh//l194e+v+fMR
lF8IWPr44V1Ic0TTHPznfz6C0RchJXkKj6QTGVPaCv/6DEqbBw3xnEK2SK6EmP/mwEjxBWWfB/qP
R/MvJYz3fxjN6W/8p7HH3z18/+1H9z3SCB7RUx5Bf80lin9IkGTAx3VnWcsOcmxNkQ8E6nM+Mq/W
K3qXWaUMN8mYcWJUiAC3XUI1+JVYxA4BN8mT8mRZGV1SSexKaAHdeq1P8RPS7IlPiSEQhoTX0bfW
QuhMTt9Q2TOwKn1sABjmKIck4kWJs9dhS9i4Pv0XQ7MIxiqtex9AsP5FAx6dzlSk08TRQqYZoLwe
F0Jx3ab22voDNZA6QUGB1mPvz7tezla2ZfIpnifPT6rjmEXV1WSJRe3c1JoPeunYqTFJTu6+wmt/
mQI//+5My5kYj6avzDHJpUXhH7dz0AK+ZX2odimXgiPqmDn4jrDLYx31T1HNKO4Qor52pktPXhwU
h9qywSYilcSHhbLfD4foH9Odgaz63GnnwwBY/VaHIyO0CZea31fV6T+vYT+ff/zf/yKk9q9ew+uP
fsw+/m4bWL/gj3fQCb84nN5IBrHaC574v76CjvgSEU2zI/KT5Pp+JzL+Ev8OvwjSNyifAYEd312z
in/uAr7/JSDo6fEu/yUZ/g9v3b96C8lT/t02IAn6oRKwFfA/kFGu/Q+FlIWRcy1DvIWctupfdJ1E
79QmZMuuSYZj6VrJz4J6dDpxExO+x0tZDNhLB3MjOt1BN4lK7yVQS4EiYVsKMxVHf+7QdIQcc8r5
0i0mAqQVPyuk2Ns4TfSm8cqyJkbRNe8UtvjDPuf5Dy6RGSRFkwP+131FPwLvkh/Pw2aYRXOwfRk7
V25PdxNyY1o88VujtYPyDPOd6kh6nyvf6+mCaUPNBaGxxbS1JtpktqFrqDpMfYYh+6bLbE7AngDo
YOhy3sZVmb+5ZYjD3wsAOJMk6VS7Z9bm+huXrNlHmRlAbTX+MgIyjacERMUCR4ntznBTpuV+jOIa
oGhqEX1rqlWFM2QBFvUQ+/Q178TiaGDPrlN+VEUTDq+zTUcl7SsiuukdHFS+M/+Gq3jzC2c7P92b
oV3hq0VWHTIV2u8YibgrBK03glmDdvqm6HvCOxXV7YcpNLfwvsDOtSk40PbMeGG4c7OyFMUZeS9/
KHKVyXbpU+g3dZv5N3IIlmTTdaWX7LJaDb9QM7KXxOOf2Zf0SxTbWkvGSTk+WQClNGzc2CkjigsT
1eQZQQvDSoRm9TpyeYIDPqQ+JLtQLxVlOPbQb8teJy+9yGkOUBXVkkc1htiiJeofB4SgmfpLpl1u
4R7+JaBPJS3RqN3AXPGe0Do3zYz8t8mY2z8GmoUuLs6MkBiCSlYnfzHc6rJNaRlDNKdxmeA3SvUU
G58p8zhQxeRgElT0X/IriTMsK6hsI2AtLUkQoN4wlxmbwX6L+hB2rsF/A4QK8XxorFnuoQxWAuQo
tVA74ejhehjdoubKXPM9jJJRKdAtiXeHdsU3DyMHz0zYmE+GVeWIbb6nvHLwvBSeyOCZeNuTMSJR
MSNSbp0BC7ISVpzu0kx3D4zBi1eSiAJHf+kXP6a4pumJbSpARcyDlClBLrAzdUleoNTRWcTdLHrr
xyIraMwpMTJgoOOjb0xZ4RCOBoXbntzjqzd3RXAayyH5JcJiAhfD6SzYAb3OijvuxfB4GsbhYJNM
Ox/TbqqirR07XPUCR6Uv0NkooiAFHasj3mOm+WTBlheaXqhizWanI/JAuQC1E8zYqUisHJkerMIb
ym3l2S47aT5BTiPtDmkA56m1Cbqo/wa00H2NmXPgLLQXtPu2BaF644YFrm3bLWR1LJYiry5NJWvv
nCTNoM5koqv8oMvcC7eVY/z+WEIKz+/myRrEaZI2bAatFz5zytYcvfUUOdS1og2f0pzJBNB0R5D0
aIWcKLYtFGu4jY5ezMXYafwk54Y3WSzQDQlCZONDCJfavmQkavyTUcabHk0rCvtbVruMzZHyuY6a
0jYtfOZFvykeBFIRzTRCPlLuWG2dOVcQYUNqF8MtgIlCkUukwrG9I4foxw/JtJYyQpHU487B8j1d
4+tzwfKOtZfeFm6U/WIcgRaRFhEFibUB3rpxs8LVxzFYxIvLUY5muKLNvxfayB6iC5zPnXQBv396
1uh9U82S/BjhAvxQacXMI60H6NXZQAAWsVTQEd47hAxb1pE9YqDlk1b1ileo4KSn/HTMI6wvQfIK
u1x318hjmdzXrd+/1lVczrvBU96MsGsKGslNbVNT7+dhgWff6Yu9ixc8eXDmak+Mt633FaONz2i0
aXVSk7ukWHWnYSAHQ9HVxq0z92ntBtBbHBZDsysFnGpUqFEVR4dyegqNbJpx+Gf1a+eV+tOdij6m
Lq0j8tbHjUXtq+2Rn9S9BaxI+QPzmNjEg70n5tVkh2ER6U4NpZ3jq7LkL86cOE2yPHYppwO/OZ/j
II3cvT/ZrFcZ1lV8uIzbxCb08JiG0UiOKUQKgo+UGiyffhpM/YlqlZCeHj3ZJPscm/hpC70bl0Ag
dspBX7ikS9wvpzQrVHQem7b/jiw/2DDKuuXJsuP4SRMKZWQchu8WQ5+NV1HIQJgnCS5LrKZPf2iS
qyFg1EgOZ8DL7zv4lkB7Pikv7G8mratfQzdHIRTkej71q5yzpdUHc07ut7+MZQRGQFtINpOpHAGI
AWk2YPdzMOxdmZhvLN8S4zePKNEaz56erNwOvy5h0L+GnY2dbcwIBErPUxO9FfGEq89q8m3sDYKF
WBX+UcKqRUDN5vK8zHFHK6lY/UeqCwLyfJLI6QYXEM4OrhtBvbH78eip0n9shtIku2pkKLXHAS2a
TVdzUN84QkTvY1ulOA+iOP0o9MBcr2kZ3JEgixrmMTEwm+3YGtfbsBwtv/h5RnUVW2EU4aseQ+86
rkXeUY2XTv0urJW5SxU5RDjotkGpSyIspaQERnxfNO1124wImb31rRQSTQqUO/gjF/6fyymn4n8p
jjyWzfhR/OO5mC/581zsfAG1IW3kEYkUIVZ94o+rqR18Ydfms/YQKZBC1qT9n+diJBCoSGxytuNQ
FgUw56/nYrBIktOr5Fy8sh48Efw76ghf+I8cBYe/JuRbgKzCUJjv8e/1Ea1ncC5lO25jVTnp+7oy
cIKKxCj21mjjIGq5Yml8fQGYfIW17keYc+ZYBnsnR0BdU0YYYjtHGHK3VumER2pv82/zSCdlPDnd
O+cgUGgVG3pSxealyonRAsZ/8kEBbyqKRnfQlKunxVL+cRojcIeuLH4SmsyvRg9I0CRHGjgpX+NS
l1xXJGRPoivMXtKr+d3x5mw31WZ8aUeNE7PzrYe47a3rliEtBk6puwOZ/urkCM7oM8z7i9fXLGMv
43puSr6VlOVmufd9ymv0xvvUwx8dVw/EB7u971bjeWHNDobJ+9EmbvXo6czcTWLI8EqzDdzK1vY/
k3l0vg6yWR5kngZv9Sw4SbFXVUfMyfOpyqfggYLQ4ByNQX/JhWKy74cUErrhVvpYZ3DHcsEe8vAU
N3ASu7YMDgobEmVetHMC8YjfotHxbmOmpCwKO73WwYyM/Q7VjCUViWO5rZf8eWAMwCGvY3CwD0Rq
rt2una4Y5S+HZix6drQkxb2t42OMXBBo/7tdgKjr2RPua+mbm9Gl6iIucJTEHkUDjZfdU4No73pX
0HiAc/xhKqIXh+1j7ZQKr4ZK8yOUtMIGCZOsJlZm19qMtKqKDJHyflhAOs5QzcdNGNRPlm/5N1FK
Q9PQ9OYIIry+Ng61Xj7O6tdpoZYIrUBtu0AHz3nmv3ci8e8p/Iu3VieJICRpe4yzjOWdkRVkZ5o3
jnPdfcfSXm+muQJ54S/Whcx4jF/J/X/UnceS3Fi2ZX+lrceNMmgx6AmUaw8PLSawiCADWmt8fS8w
u60YwSzyVY1em2XSIgXpcHfg3nPP2Xvt8rXPH/SWqHBy2ZtrXWCaNSrd6AxAOytLngW8mr10lSPi
JBmi7E4T1+UJdd8SoriIh2XSBgIy1C67MUOsWdMwwDJNw2IzLD2UzZmp8tBN3QNI9fFhGvjgBgyf
j0q73GsUygfRyMPDULTwaYt+8GVNGHEV4E+vqDDzWhaZw9cs8RpSJEee5HEfjKXs60qkvlSo2DbE
alguojbxtET15CldvGyGEiy9OuvBVVKa9Ym6FTFlVyd54QrJ9FwgpdxqhIMjUyc9xiZFWXKHbn4U
+S3OMhHHu8sVTDOtgu4nmDtAqbGEB6LGoEMWkF46HZvQQ6EuM/lOjLQK0g49eUEwECLE2PeWgIgV
EIbXxHFwj2SdOzpp54PMmdZP4S28d4i1kT5KdG6aUGLMqDS7IIhFyYbOVuwbZiw7SWwUn5L/eTQ6
pqJkeqNpqEUPpTwuZg1BgliN1jfunlcrQWJILdsjQi9LV2nNASQ/cXbiqCIMq5aC9N+Jn8Qy9DEM
vSwmCl1PnAUL4aQg8YgkkZ8PdX0gLMPCNZeKtmZgmVsTsFIXJx0rUMqIjAE9ynWACLd5HA974nwA
zKCe9+R4GA6apOaHQFYTIIiSdUcyZn1QQup+eosQRExhRpeE8GHXj7JAglMlbzmRqK8RGh+nVIih
tybGnJnUVr4WZfUB7JN8KxC07ZGlTZIDaGZis5+BW9y0ZfosxC3GizKVz4YqVMcoCqOdkIa3yww5
odL1q6jIKdtIvGNOvRYW40S43DiQbIVkydZqTsrNbJD/LSBblMuSb7Ac0yNeFdMRQ9V4I79pvp9a
4GT4Ho1bcpAA3zZieAiCQPOI5cA8z0Z0bHJL5ZnoIOOOM6tvWQ3ibtbFSyglb7G8ZVrcerMh+0Kv
voQCCR8IGPRS1mE0Gv5U1W+gfNTSz6PxOK8Kh6jOmVUXQkwcX5cuV+AWkIxXyi4lZEEzrMqzBnwh
YkfaHoKZyosaKfCHamx2TSa3ttWOj0KK0l8UcyfWyNNYk1WwhHAoCpMLAwZbkwwyhcCwHEKiana9
Dve37woZ2kR7q5rx1SwRd1pqg8wUL83PfSoMl7GPw0cx6Cqvl4UXinpmuaFmXvo8UfxGL0iRDp4K
jdB4PGfbBtzBflStLY2sPQCh7tZYEl9CpYPx0oASWvtdKCA5JRnHD+Zwrjwx1GM3nOvSD3HUTYr1
oSTJBbdNihEASds8hdjjObJAgpDOSQxFX9Xj2jVyDXNvYy7v3YAe3SQAw0lw4aABqu1Q19KjkIpd
ZMsBeGYSNfj25+qjkdPniCQSJK65fCcUTeiLmeKkKIm/05rGymBI0XZQg2y7oKJ4jvXYPLZMuj2B
47+t1uphqELTK2n4ZHbPWsUoVOPkGky7xDRqP1zS+mhW/Qn9NtYNDtiNImEdhDitRzje5JVKYyxn
ItiSqz7Dhq7XneSV8qDs0CvSIwpCUmFN9J8IJai5fb2KyO7LyujDwtt7rzEF3WbqOG6MRRHPCFhe
mOAom1AMjZ3ejggPouZjiDI6xRFqMHuySvM2rQIVKYxGJlwdhweBefam7YwWCqkRossQAu2mpi9z
Dq2+upgqcUphV8ybGenbDS03cUOvQN/3SxecOLvofl0TJ7/MWXmIpGDeCfEIunZsIYI3iXBPAoLs
aOU4+phB2e0gTSLKE2N1uScJZbXBmFX7XTVndCvWXMtuU49QbNkn3lKCfJDOdereKkoow/RGHpKl
7y8EvtCF6MDvkkFXMgIV1PDAESE85Ql+NJ0eSjgOR0POFF/Nka/2ouhnmVjvxG6ufNwhrppEt1Ca
1G/pqPLBsmXvMlHJj2h7B0wA6uQFyPlsGleZAWxZJ0uLkLarKZm1bU2RhRFbRjuemeFLKyyUeuZO
NolLI85CJw87VQVfr0UfWICjVBq6HE6ykLF2NRlBjZUcehODORZLaDmCgtY5yU4aNOM4nJV9OaAZ
E/SpdZWM9K60z3DL5qpft8UGfMh+sYLqGhG/cd1D+fIxg8B1Ded3jre7oCI7GXwt2pLLjICYZAem
AhulSlwjCZ9pF3LSncoT3ouzGSL5aYX5QFwHZGFuZDR2zSP5f6eBqD+1zIFTiE1rzyNGV3gKQd69
WhznHCEdkNtCnpHK2jFE9MmCustIt8XgIbq1Zb1HpKy4UcJNzDPix8h1XGY4Fs7z0CPa+a0WXrqq
iJDzRtJ0IvRCcxWMB3ZjzTfzrN2YQePrmPLsqYWoTe/nmPTpPcFyCzbN8s6MTIXXouoKy4M5ZxXB
k1fWHJFCumibNpwTbG554yQtsqFuFnPm/sM3tC+jq5CHg38N7oGS1eScY2Y0qMHpRORE4UECH6wH
Td/Pcn+CpULBr0iJR/TLTRPovIfhoNSJPeB3pCeB80wE7WKvjOUxk0Ibeg+xh1ZAeLkab9RQuksF
Y4tOFaEF54mrIOogjEyHKeoGzK+57o1G9NCpipeK/QsIgtuyy74NTfhBBK03isk2KlKU7UOzaWIq
ljmdFfr0MSJi/G8At/IjDt1qle+joRv644w30pXEfI9+yY96XSUYBN95O1Jfk+im2HqqmbcW3zcn
goHulJLid3iMaLHalSTVD/DT/CGKzyHYP3tC4IzVQ2eHzu6LsqZLW9UPoSHvk8kdJtbUWcs7/JeJ
G6BJoeEJ979OpisU3OOjvC6dwoD24U3olLthKVA7oNA7CjzNJsVO1fI1kWTbNPVdpcWyh/4ePjYI
iSnJknOhFc1ekArcQVGo0khkS3mqsOXZbS7IH9mSaC8ZIZBTKeCPyfdU/HypZefVIeZDRvJONlXn
lFuR88UUuVqmkrNJfwW7f2003wfFWvywr5kPIofSQer5Sm2g/wbcRgGHXG5s4srtdOmNd7cnP/GU
Dx3hAHo7XKEcM+/xzdP9JV3xbDRaQGG0oB0ScCyl/LFuY2LwTvEZPUpJOzqGNVzlUi/50ZKVm6Gr
hQOIItHB1JefaivU781UzOmP69VGLo3S66qbWZm4bIvFDkyr1BAgLiM7Ingu6V6Hjua8ZdLThdwh
6vMRUynjCwKaVflcBvG+iuuSCWoRY52Kcaklz3PTlVcJBlbYQcM+LdbVCX62n46h143mOZYs8dCq
uKOjppZO1CWkK4wIOgty3XjuTrPRv6TioPvqtJxaK2DTg+y4G5Ks22JzSHY93mu2ARmFUXDoxo4c
wbKeHomu4WwBZqXoUSPRWgQ01AW40QuK/Qbb2hgO6IjqZtqUkXKiOX7T1eAZOEnqPM6VynMSP2Xk
ESA6A+me601wNYid/tTObcgB3WJ9E9TWi4TuLYtjnbEAQJMUM75vETrV0jVTs/yhECFtZZb+MUjW
rVymN+yIbhHHqs1zimOLMPhG1jFOcp/bfa7yHGfz7AQjvkqCAkEbjVwnITnEV3bLdT6OKdqq7FUO
mX/JEa7wNNEpIswu9sR4kd81jv3FSpGLE4gZhbYRC0Iz0jJzBWnIvdDEahBqVf7IoN5DXC/tkYhB
5MUxQEuLxTUxHmQpJEHA0vaMj4hCso6RDNCewci0qyTm0gYmjA3zpxvMcpGHyAtnJuZ4uQ9cnCBo
NDNyRcEqM2yj/zjSZzs1pT57Qyy/d3L/QHF0xcwjuBjLci1r8UEr1Gc5qVU3A0Y+5CDMTBOWQSkn
0iaSxEcVkxPxBQW1uSkHXg1Xk+NQiUV+ATMfReJJgXBpU/RmG8rO6rsZ5/O+JZObD5F0sErLyBPR
tP5bT8ORu3iqUN+3Vmbu5kJInkqT/qaGNHtDunCI1GxJuOOr2Xgt8kXeNDoMOE5E8P/kJA+ehGVQ
Hpe5ZR6no2UjTXp0wkgDh0GmuU1TfNngSbF2TbNU93LPMxbkK+7M1CeS6USDInMeQOBEyRw7k5Vr
j7mQjSrWlfgpSjoaAwurtM0MV0cwLs7zWa+VGV1wpmPQ7d/7qc0RY5X5vi5lCF8Qntxhpjwu0Pk7
ZiiHjhwZ5VGIwVGRtW24uCCNa1kEzyGmpbhj1YvvCk1PYGuJwtlCNg0ZojMY0gdqi0VdLkjEEIXX
MUi7676zCqdTO+1DyDn3pcssnazEmu5qxHdbMcw0W9a0pbDxBxIprCX1Y4y5a4s9Ld3xMA5XPFCy
ypiCgZZeSTS2W/CLtxIsDQUNXVt6elXUNyPcqJe+1UVOX4221SI54S5rhRsmesvB5DjgyC3n+qYq
NE/J1Ym9JTDJdwsIBE9awe1KIh0MyUgCu8KbdW3Rz9+MDfNFa5JKdN7tRFB7q781lWIcpL4lkSNB
qgorFSm32g686NLyIA4KUMS+XtjGp0LNY68yZ7JtBbOa+I7lyUfb3vh1P5qHNJ1M3I7DCFVPMECz
RST4gudKpSszqmoPOAuwwSJoh0MWa/ozak3x1IRd55DYl7kGdJl9GlqC25BPvpMLXIbQIwMISnJy
z5jitaZ/d83I/FUT6AAiOBQ2tRU1Oy0gaTWz8N2OEctVWhcEm3SG6mkWBAixJCe6h/SSn3IqFDcW
adMFy65kcDF0i8OEy0EF46dYLzstuoMni3MljVyC3qVvWo+pkELfcgUDBwfacDx2VVVtmOuITIo1
5bmoeyfBnuuIBWp1IVSoLOmnCZeijToLmWaOCF9s4y0yZ+u9FMuKuJpGeKsYPfldKfcbnWTiyOss
Vb43yfi9LYzleyJYrFYGk62iCJWbBVwU3KgqccapCS9CQIuB3V5w8TY129qYBnI7RsaacmUwHJaz
R4sE+7sQR+pZFKdoU8qtcoOdiDUgkwSal9Bld0ssZQ9FrcNwCgWuYCpGJEFjMN6mGUIeh36/YFFe
ycztNNAkZ0ZvyqOiRdJpMms01hifOYGVQSLuVDxJV4wGRuYH4Zxio+jxVCUqmEKDQd8lFKfyRqVr
Q1tAy/rnsVSFFPCeFpKWLtH4VFkSblELa6mjmQKe3xatq+ytkIhDpiT6XwLRf2s28FtJ2ifx2r+U
uP13FK6tGPJ/LZw8lcXre/lJMbP+hr8mA8Y/VGVVy4Dq1OnjSwqSlb8mA/wX0SJJQWM0Bndclv6p
WVOVfxiaxJTHQDTDTNj8p2Zt/U+yigRONFDa/JCz/RuKGQRynxUztIAQb5KBKEN7F1VZ/sJshUSu
zcEwD3YtX7eMlNz+cK2RrrMQ2pW4w5YyCX9dYYe39JL2KK3dnFQp42qZ/SVZITL2AaSMjB/a2Sib
zhtomOKRtPe9H+Vu4o9PtCn3g9ftx3DLWYRQ28m02/MDWAc739Jo9Ux/aY5zw9EAKRlm3fxBpJ/O
WbOzmezDWbXz06Dd4EsduLDZmfzBRdY9+eD6whfN7Z3rnqu47h1wNW62iXZkVG8ItrU5xl+DmaKe
7A/4vnr7ASjuUTzL19lO5O2sCTfyviKxTN6gy38+CCTQBB48nEd12+wzT36L/cDrtw8IcG4Vm9kt
r8B407ii9lKOga/EXmzY4s3wLJ9Iv7GvA+KmCJGCbWg/7K8fHiz7dFj/YXaaI2Gf3gvRVTY4x2Nz
BP6yB1vItWMytZ/8u7vQfqO1fqSH7+U3ayZO+lDj82UHYUB8EBkiU4iQP+9YsAYeIr+IXcAF/HEv
sX3HZ0VeWOd2/LvJNd4tG6WCQ3Xz1jwrbnrTuTDSjrkdnmcrceJ7umU3FJcxFFk0DkgLDLBoynX9
vmzEXbXtDiruU5Waw6frSeRVeNSu40voVBsgALYEe2TA9AYL15OvIBH27Z6/dBMIzKV5AqTr4s04
hjvug4fJo55x9ZfsR5xL5a+ITdcw0MpfajfLLrRASE5Lr6s3FS6qavffqyuMBOp3YuSu+w3SLbd7
1yuXZBn83nxtoAteyCJYjZRMR/muWdaX78OJyLJ0s86YN7SgHot1v7XFe1pLcAiME9Mv2Wtewt2U
gU/bYTWPdpci2j030y766Cc76W1OmYnPCeIg7jidHpvn+WXEJijbmMwh41r1NoIDPWAmC11p3IDs
M44EVw7D48L8ITtb14ktkOpjPlan6CiflNvmOG76e924CG/WG6JMV4SPhhaCjDB+EPfpOXKFK8on
JxFOcKhh16VHOkGi5uf8agKRopC3GXRzmBqPxq6YXOQgUsRYmcmwJ0snpaXvace63X9wCJEhIbPJ
ICG6618jEILH7goUCKiJcd6jViijreIG++iS7JIj7cb+I7jmj3TfqLDsy+W45/prR7wFdMcSUAIY
hkf3RFBfdYcZR1GcuHbaD/1FP+WHaGPtKJSy2sFGvicYghusoaEleNo7ohvuAWnjkmMYOfhraIYy
c7OJ/NJHF3vU9MRdx3E1fpQuaetoz5D17OBWfE98m4rTpoezVRlXOQODNkd7540hIfEjv/cv81a2
bCdMD0zT+XTQgw0u4YJXwb3gp+76BIvK/QyCx0VC175xXYED3at60lg3DGd4IvDwEh6mbzrH3O/C
Gx7SAIQh5lXFr6ettinCx5pid76TFVfazqfCVx1/JplqoAuzW9wrmvuHN8FuTzw28SH5lp71PYM5
/bVwJTv9HoDB9hDumc/ZWy7YzVZ+voQn6xUFBo2Y5CLfKJfYuleS3SA/L/Ouc6Rr5SQ/m8eq6RD9
2WNvv4s7aTmZVx7JSBvzKbA5tR8Hh1HSm3zZKTcbMtrO0YdyNi+Do3jzrbI/1zuCbX2pBj5+Y6Q7
JCXqg9rwhppzhbxhm7osy97ra7RNGsfaifZttC0v+8RTnEcPd5F9nl1Pg0bpvcvumlnVfpOP/GSL
rvpUvD4rLOalzLcz+53Xu6MfEbZW2Cb/RnImjxi8reYs3ng8y8TFnQu7eWgjV71a9rwFOx6cfFce
OUR65lW5E/lfmPDZlT2QAwg4yOL/sTZQAbOzth9dLoi/Ho/YOpHwbwkOtBQKI4dcued0p6Ko+WAc
wI/Zx7Ox+XEV5+5hRkR1yDaVnT1AQWFd5DhOb+NYH8kOk7nJkQIOH4m8b12GkRKoZWf2dZuyc31P
+Y4fj9ZmgNalsVV1eyZGwVWWE3XWSZt+9nuX30M3YZNp4K9dhhETtyccy/eQCLdK8xUvvGibZ7SG
vAdGKvSW0HNvuCtdY0Nb3H1VXu8Tcrtune2HwDnKxXR4MP17Bry2hpLTtLVXTl+7hn3TOEnndHTm
S8xH1Pvkb7lEmvF35wnXBrK1F/ZYLt+AomCHd8VrmjuttWmPXJT5RHF4Ho9M3qAmj3Z0suoXeBvC
N8x4BgJLmNnqVeBdW65G1qKdbeb4aiBclMEM+2HGJSNKUkATm34lbJVhS0eOJEN6Y7ol/AcF5H8h
Hff/o6AtmHC/KxzPZTO+fnbcrL/hr8JRwbeweglQjxgqgpIVcf9X4aj+QwdkRTjPmkTE2P8nw81q
djCIu6XDghCFHgu/6f9JrbFPUDZqhojUXjeoOv8dSclnoTV6ZFFDtrJmq1DCyoSRfNaTBPgtkXyU
iytPqfiuC1J10UsNTYkgr/0PWED5sQYY4vz0+fxf38X/KPr8QohJ1/7v//lZxrK+LPI/AyUNNbOK
1PyLB21RjFmUG9Kh1UwosLCSmR3JfwzzMhDe/OQm+utl1sIc0QyaNMTkn9+dVfRCTXOVOjjI+0cJ
a9utNgvNFU0AVBDQu+U7BAZG6NTgRhG5gpq+RcvSUm7ULUtNGYldjMGReGLG2DrgYYmJNrzSXiaf
5ccnpDfZTArvNHWy08aYJ23A6Jj2CjGXTmjQlo7xIdpHJIclsgxjHKK7tKkZBqjY49CHygPT/JKe
CyvG1KspPdkMH8ighFJwnlDZQb2N89gluRyhgxaX0iuon+TO6iMaJiW0gvAwtgUIkSZCBlNHsfjQ
mXGJyEAqmesDhmotRoxjKtuJruUDogVQ/UqW0EOVArinfMuixVcJTTXfLJzwjS02S1F3rCiV9k1r
pCpmy6nNPMRxCtyKOAt3c13FJdrCsTkLcwjcLck0DFZ52IHc+l9FVmm5hRkbnEmtXoo0hlOR12N5
SJcJ1D4dLD6pWEziBOM8GhH39/fXetv+08bz44vHV4QhiPtbVCyVY9zPNrJBREALLlGhu1EqXh8g
KkCqwpILn9uJkY7ufv96X45fP16QB8jUsDWtvJGvz1FklkFqpJges6UqOrfAaGYcDQhpEcKkKqG9
hSHW6xZVuLGGDjVpiF462iDE1iOnV1RONXU8hapbAKx5og0ZvSlLiINZRM40bg1Fkz7SmRauL9Rz
5jf0mVbFBVKmoTWb9asKkTSkLdOUZWLqHg6AXJxRCjCjC0FSKtS9Qm35aG+iHcgaTMKmsYB/Vaya
BooilcJDO7RMkKTcsugK1V2zT3NGg45mzH2wEnaJxSjKpPhrt/iXlqu/+aosEgUglfCrTrLW56/K
miUGiUjyaK8MsIMwAGyA8wu+LObdduXknX7/VcmfT8p/fVWrtE/jPI+/Rf6yKEip0aPuJAh2NWm9
5QQxuJGmwEnED3tumxhNKKKW1DPRFtyVqgJ1ecjy2jNjq3oIV929kZIgumjNyLxNWv0DmiiOtJWl
rH5SgoUi2cpL0R/BCHuWqhV/uLnlX1dPsAqrSQcdoIHm8MtHhp0ZfRPCPQg5pZm4bdjGh7zICGnu
p8FCe9PNwSWL80H3tFjk3B2syBUvBlPRernKcAhE14ToKwmQlDHy7QjixBccqjYmjjqwi7rtkSRU
Q3/QQ+zpNNgCJuR0NOWrHDwgcSBm20PxTIRM937//axL/+dHF3klzmnDoJdhiNoX64/eqoW06nHd
ireOXVok9Fjri+2SFuIfPsgv6TPrrWAa7L0rCkeig7NGXf68TKRcRtNPQPFl5tREDafTwjglNRAU
a21b82QC/vumMYl8qZc4Ppg6DU88Las49/fv+td92CTbzaKLQxgMHJsv+3A5LCaILSH0wELXHgQZ
AFa1sK6Zpoy1MFUxN1RZ8YdX/bEBfv6wsX+ZZFfRtjLRQ33pGnVFmNa50XEEHWaI+l0OgN1PuqqC
3ySsIS3JmKauhqbCKY3UbBHModrA26OpxwxTUuz0ci+kwHXIKiBjI0OF0lgl2OhUDrUrBZkYBwpJ
hAXb4zEMjghbZUaGcqDGbp4q4SMuLla5CMnXQYnDjBiGIM15tV4arrAJMvbLCKzJ902pxI9axDLE
OADsnMfQA1k7roWexdQSIDBMpqI+YBEtyp0qCEGMvMgQ4+tk7uOtRLAb0SG4FnBwSAyC8iTJr3L8
A2QD1POyaa0C6L3eWxPGiapHLvf7L/iXZU4SJZU6hi9YRED8Neuqi5YwIOiIVlQ+WN9jBIDbGijs
YUqiAO6zWv5Hr4ddm56kqRPp8/nWhmJC2annpBa1VegbDWKW1e9CFAWyei9i/lb/4Wb65cElO1Uk
MlSiz2kYP6y7Pz9M8ySHuhSWmafQ2edxjaTNjCASLns63v3+w/zh//t0366vpSs/3MAGgu31Wn5i
GOTYX0Fyx5knjdN4nLpY2fQqXEE77fvusYKn07uxoE1H5g/V7RLpZkv3Y4xIBx96+eMPV/PLeszV
MIVm16dDjKv+y8PbRXqA7BqyFc+q1O0ytKpgw8ioRkqbHqtQKJ0ySZdvE6kFqN+a9l7WaFcsMD9d
ZZbCY9nE9aYImPr/4crWOufr5yRjp+eWYxSo/ShbfvqcYEQFY51qGGAmMi42bVpK16sHCO4M85Rk
NULQl6xH9gdnrGM0IpUEoRKNCSx/obIWfY3glRoPLSwYlHoY4gshMZW5NbQSdWGdCRlDCAxfzeb3
l/43dxNfr05CK/SN9fz0+RsOpnpJIDhZbirM+rYy4vrAMyzeiAJRC79/qV+3AZzeOh/O6jpXKRe/
vBZYC10Wp5Cmsdy295COiy3xSvnrHMbS2VS78IUYB33HXHXxB5Ahb3FRqsffX8TfrA/r+ZCbiK+L
GvJLVbLgRx1CfWXLs+PGPhKG8q7XQYzhwkZ0voTmEv2h8loHE1/vDt60TInMMmHx3H7+jBNRqVOh
ygM3i6NKI0Y4J185E9ecuYLx+H2h5N0VgUEZClUNJIrF4LN2ep1vbU37oZk6Ao7VXYQlQK/HbK79
GeY83TklNu6RxS0cHCoxuR8KYMD+7z+wL7GLbN5sGxyEKbsx4uoEhH6++hKx3briGC5JpMFkx0sJ
GUcPmh7lBvl8SJGaClgQ+4s6uGq3xo+IIqm3HNBy/R0an5D7hjgqdHqsUR7+cHnG+uF9efQozlYb
tchBnsnM58tTq3COm4poQvbHJYCP26xKjCoYrxgjxiiPuRsvGgbXCuTTKBzG3iQvq16UtNlMiYmo
JsIkixgpsmgBJQO6JG2oc0A1rZmsUo1IQJvXNdUZu9MaA5AWzXdhklDXVYJSTm4nL1oOxAdttida
LTH1rYWu/R4J9DS5fR9Fd9gOKghFvMLwPIbxFJ3iReeQgEI3PSNRHu/6tpPf1dzMPqxKjMBdUscz
u2ZWH9t9hYPYz2BBL3ZbkShB3awB+JSs5TYg5el7gbOzPRE2yblmQDTJ/TIkUFXzMK51nFJIrNdb
pbmo2Oeel8QYbtqkjghxWLRh2yY6x9clCPPnuBL0bynsnu8SVE8RFXHEIAWNSfYa4btlANMWbG1G
iOIeamqecTN35oycWUgUYWMEES3qOFVvdLWnQfz7G/FvnlydfQ9g8Nri0fQvX3QYYmWnW4J4WRPb
UxwoAsYt2nTkApNYpo/yf7BcsbuuJiSGfSul4vOd1VVDUsTkTLhDoDW3zTirbl/FHYAmS2YEB3HX
Dmd4zhxB23etM5jcSLX2h63lb9YO5qA4m4CSSZy110/lp52FakYlwa0RXNoIqp9VYFbwr2k7eVJi
V5qtb9McRzdSq8123UbRHz6DX8pl2g/rRssiwOamSF8+c7OA3ZfKZuA2I5J6BDulGxQSYmuNeDsp
nHcKkt8/rNA8Gb8+0jhkTZ30Z8Xghy/rpUZMjcWqQdpHCG2OmKzBSIncKwhTdJsl48jE0apHwAK2
b0BhmaPNyUW1uRuSfI0zmQJDxwEjCgc81PSu0TjIOqQRc1I9cYnVOwGtfUK65ySSAZBhFiqEuW1R
nAQsags5TbCCo0SEX5ADhbZVlFRbPlw4YYFmkZpUJyGxkIm1xqHlJvJpKxORXmgkXhZuLUOoRnop
tXeSRsOJbMOJKV8otPdlbUIrT7v8usua5NKCXF3R2Ykl212Cr3hTNWVwjbWuijaQcJdvGqtn5gAO
S88q6NW3PlPI0ZLIDVXcXkqopMcuw+IxBomMxrtfspM0iuxrZpzSnqeuQ4+kIsRkKGoti4XqLhpf
GkNDCINsR3wh6TIR3VhOO5o2GJnfxDpgAoBs3USLW0wMndoE6GoHk+RmgVZWO5NS1jdlGnfQwes2
fiHfqJQ4olYjnAjEXydjGk3RxvsMutoAOnBVtn2dOHiPgaHglZEQ0GVFT7MMlISBAQOWi1MjtcTk
NWCxwlmmZEezbH5EhBjCUxzE0Td8OHmKvlHUz8SrMJcaRmwYkVh230VSHBmC6lO1haqrfUipGRWO
par5ZY46/Z4MZuvSqH19iy5ofJgtBcM8GkTE6kmUFhML9qgCGZB/gMorIYTTIKcFFmHBIkdK60g9
yGh10a6My+YxEhq99eMOfIUDoY5JrBITIJQQgoEePamEk6qhLCVGl6oLeEApbtbUm3Sv67MobhGL
JYzDNUIw1aiQdqpZlsSPpWuvMhzHsH/9d9dNgqqghkhrfCPiii8riBnT2ZKswiBcK4EqUAWoAvsS
9kSk0tqymKD+/vV+fXrBCLJkSJzDaAoqX14vjzDItStGs88rnTVDWS4a2+11KyFi/f1L/c2WsB66
SJqmPw9h5cvylA9ZqpVItBh0N+YDSR3p2cTY5ITNUG/oz1l/2IJ+fWuMF2g/Yl5nnkCh/3kxlgYF
Q6MGx7usLGSmeVPsieDMqHR0wf/9W/u7Ypl9jppRZmxh8cvn15LjUEhLLbHIO4NnQdqfRZjDZAq7
MZnxtxNtc79gnU+hO8Tjgaq2xYbYk5/y++v4mx3AJIOK8o8hCWfOL5ugUqqk1CWD5ZoY6Kxt20ik
epKI29K0QchOilvXF+hQoAQO/8FLq5SedBAVXeESPn8CZgOdlAiHwI3mNN+DzushQUjZbqqHYr/k
M9ICMoj+cB76m5OcqULfwQRD1/KX8xAZQqMGUYNbapKVcUM0BrwL+PsTAY61xmZgVY1+lQ89zAyr
i/+w9/3NDc39zHvlAriIHzvjT7u9XOrk9KalgC/BUN/jBldmxQfsAFuGfdPDen7+/dfL+ePXzZbJ
FDgwzl4mhJcv9zQWYESOSx2A/NHT2JeaRXwN074lwaZZmnk7WKR1u7qWhYVrTWYgYeSSNP16aJSo
Y1hb0rhLZ8AJiI7L14UjF7nMBEiQHSiuCzhmNvbAdF7CHNawvAbDghy9GEGTvOH+5JzQ0CI9ZQrb
lAvRPXyKqfZLb1RD0qfLEUaLj+pUfxINeZkIpMAba+OOwDCdUCTjQ0oIQQiXMn0kT2DsXVZAi0yV
qEtme6xURtJzsvpNDToynk6OxMhEKugwKyhMmds+zFiZx0TczkC0kMXkI326mHbPe9GSNLNKpceX
kfgY5mfYPtB4kljFG4rY7yxLLl8NRJKtr8s9wC6yFTSS5xTYNTjk0hR0I1CiVQFqjvdLNNdXRRSR
vWvFJiE2KlkUJECSxn2XwfRg5l1MEEVzEtMYJJA4/coOQoxlhcUhsttpkVW7mVPkxZXY6FDI06j7
Dn1Eu8FelnxQyMboIOqQ8Jc4garqjlFQfZhAlw0na7N+JrVGGW/1Lk4Fb4L+UjtjKwEEy/HmgTDp
oggxEKhWhCwt4RnHahTF6zywqt4lCavdjvQIaVXQKuQ42KQRTOXBaL9bsQT9VARG/QjHd21fgn7v
kGWO/4ez81qS29bW8BOxigFMt01298xogkbBCjcs25KYc+bTnw8650LN5mnW2N72jWsLDRBYWFjr
D85DUIOkOxi6UaWAuQOdnl1tVPWXKavHf4k8CVjZNGtxqYqm6t6oyFl4WM1YmGlkGs1Bn2BqEXV6
9pIooHirmEdmL9idQn+kh2iFPrxE/pQ8DhrxSP9ngUUbJq3ldUEY4P+ml3TyBY5L9RHiJNVW2o8O
5pl6zJzNsB6+4wmfI9CKBj6ADpSovk6xVKTIYgV19oEUHDS2MDDc1NQCE2Osu6Y7C9uUf+KwCSbf
UbTpX5jl5r8w25G5xhrb/UVyZtoPDkYApbTJtuO7bFbN+iGmzAPQrHTKXwaObS2FiBxYka5HA6Za
MtNvigAsRbGI+dugt9O7ylSLGF6EoaMCDJrqC5hx8S8upJXrJbVCJIotvOSJT2WDXmNcmx2ORbNY
oEX0s4Z+nbmEx2kelGNtNpCIRNCozKsdw86j3VkucMsRgvHMMBhbv8miAdPZtCg+8Uuy0tdjaIQI
7CyTAT25E/G7JqFyfqqo2Lz9waGhlklLgie9owp3FY3mxEV2wVEsH7M3yiOQIufcq+iz4vuuzlJj
tozO2LTuXbdbUdAAG0BNlTqeMFalqRAPiMlB6NbPyKDo1klWlz0IKCkdRnKKSbPArq3pVc3xq4Ye
R6H+diDeSC3c39oWssRJhrH6AZC9k05pU850bBYP5lBqT6j1i0PsRt9vj3R9o/Oosw34ySQxNAPl
f//jjukqFLowrHV8F2cRHh5DUR81iJs/FHNpzmZlGqdhDs2dy/x6fmShmmtoNIA0gP+r+SHZgx9Z
b9v+6IB952qYKR1M5euCxfXOUl5f4QwlUyeE7UBvrNt2+OlA9xwoWOmLWj6lVjj5ekG1p+uM9MXO
WVESb6v/ikTVzm26MUmDHAn7LiQ1bZRcL5c2iaH1J43K0lqwlNUSFOESCeevhQXdeZlLHZRV3Qts
NBmiq9O8k6iSy7HMYgjVXsD4U7osHL5Vc6zCAuzCmR511v20mwQWYoxV1eI1vJN90opgPPK7u8hz
lkppAAyHONkjbi7a+zQqmp13x8ZiUPPUcQqAjKyyty9/oA2vfjAdO/BHvEGedKild/hqdr5w673+
2saWFoaOJiIoG/LF9ZaOEpTwh0UEvt3E40FX5tQH/Y+wUD0qz+hdYeLexBA2bx+k65ihCerYdEgE
TxB66pcTxKwtW2YoFdBKYSqdcwxm75JsxsEg1hVkD0P8dWF59BpRVu/UV7vBCmxnr28tMs8fekzs
BvcqYaRZkEOJUAMf2aP8V0Ex5RskJXAPGDBor7fnu7HKUhBHR32F9x0H+XK+DWU/YcFDk57SdXtC
EKvGbppgDbdfABGO9Uj9y+yCeicp3hiX8jKxyhK8Km1HnoQ/AlYVmqKeZvS7YfrBjLTUBHNvERZU
gYB91uHYnWMUQN7+2JPitLxhZXscZNrqHTtZgWLV9E+5NOEenO2ZbUuuhd+iTVK2g5bYiFnMkGIb
Kauhk0RdzrFQbaWtOChHVPfQ2CxUB+yJsJ3jgDHoD5i94t4wR1scLLdR4uPtD7uxiWxM5VBj4t0h
KyiXg9vpEGkAMKJjiG/gx2Jo+3uq++qTkrXuzlAb35JnOigUvJd4bazbs6njpOCfQOtg51Vqj4ao
FNzgHd6ROYVkBOMgaR4FjoNvPic60zOpHkvRKe6GyyliLpIhA0+bVmsN+5et1uUX1XGSey2AaXZ7
Na8D8+VQq9VEn6ZLRp2eaRzytveyPAEKbgK+2jkW8s+5bHzoNJWkjDjbjyi0iq+UKXtdTWbpIxoV
jw56ci8FHa9HpYCcZgMyO92el3b97ZA3BtyHpL0wTH2NGOl5aSUYk2dokNTwB8okd2MEKrloqqO9
iOo5iJvxI4w4fPQc1O9fU6qGX2iuNWc0r3DFNlGJTU4FNaMIwFiCRzJUr9Kv5iy5N7FVKHc+ur71
ix3uR57yJsBEcxU5ePIkPPYhlkUDnG7gpWH2ORqrqHvBsK6nOYvdHehhTWAEg5oAnAY7h6KpNDmk
y8HNivQcQt/8qgLggShSJuhd6nVpf0eqh36HkbbBxyE3ou+q3tavE1ghRPrTIh9RnMiHz/niCNvP
c1RVDrowgRujCo0YTqV3FBJuf53rM0yJCLCnxuaTZgOrDa7ZucFbKIqPAuI+Zhq58zw56d9BIPRP
t0fayDwA8nDp0BPkgnfX+VXSz3ZuI7hzNCgYn0b8yE+pMTjvOwylnqllL+9LtR4/9DyZnkUJjCU1
46DlfVch7pFqxRFtiBzMK1YHin/7t218cAH0A0AvsC3KBKtVWKohc6s45oNrTXFGAHM5uZUkdg/J
8qJ1ZJ6xiejQ7UF/gw5XJxE1ZgTTbZf0DzDkZXBx4mFOJsxJfG2YBeYqWao/xWq21H5VjDj7pYVW
C88QqZSzQMnA/mSGITQBta/dp2CQFvYogVJCCeYRoQfgbPZXRzPi/Jz3Vuieb//c67SFxxWhQxYx
VQAr+urX2hgAozQWHVub6obANgJGSI3QqK8OQew8IDuGlm3RG+1RFG7yzNvQ/Xn7J2yESH4CdUWw
2Pzv9w7740bnindSDKbAbGI+c2rgSv/EMWH5cnuUjQBpk3hKHXvek4YUsv8zb6hxCxX4pEXHMlyQ
+8hGLOCXFGk82+47hcSB1/7tEa+PhoS4YdlEKQ1sjuquAk4+V3pZN7F5VPu5DHk5V9knc7HrJxDS
wUkpI+19BDrobM5Vc4/sQ9ocnBBNtEOb2s3HMQrVR0Ry0nOs0ce6/duuPrvOYdV4Kqg0M4UlFRcv
ViPpcY5vLPPoLC2lo57cHz8VVJ2PamvU2rmcagcxwE6EyIciqezruQV+5faPuDqf/AigwrjGkla5
7jqFnMNOyfNyQDkJpi8wuHy5B04NWKdD4ykf5hQW+JAcbw9qbEzdoIvIyTR4WdNNvZx6p6MpBbcc
YmIrWupoQiz1ibwV8ohuoEN6dAsLHasQk6EPehpEP0Fbtv9aUT7+M7YIJx7QJKx/zdOC+gvgQaQg
Yseh4IXwUfC3XqrSL7hecAaYumz8ZY9A5In3WQMhPgmG13EQzStJLAZI1CSRGi5ykM2eRYw+O/GU
YL80GdM/aACUOOd0ofY+G9TM9jBqC5f7QSS27sFoNg9aapmFZ/A7o/dkyihOZXZgWDv5y8Y3cmG4
0nCmFkpKukrzZ1SE68poGoiaSYUtXd68dJYRnoRQ4e130YkXtbu3Ma4iAokMtWfN4B80Pq3VwZnb
yUT8q2qPtRa1dyVV4/FQTTa4ktt74bqtIjMmXYp7qvzNHXa5F/rRgjyvLczOMbSnnkvVUyYzPIuk
EcfaQRU7cdv5Dlo/hAKzxxcwmrS/bv+IrRUmAaa+zwkgCK4mC0TMqBHGb44N6spSggSaXNWM3jSj
0JRaor4DUowr1+1Rr54YnDyV1hw1A0I//YPLmWvghABtTu1xKlrjvlggo+SqEiMUFqASDX3hPDft
303Rqg+3B76ersSVAdigC4nj6/p6jBTE2vsU00Dg3+43dAIHL+3n2jjAq82x2mp17Ny1RBE79/JV
/GfCckMRkPkLcvjlhJslyW0zqIFia036POG6c0bOXb0fulx7N+ZJ/8/teV6jJeWA5B8sr0X9Z42W
aIQSdPkSt8fYTdXZb5Lc9IM8CWoJmnB+2Wie+ZiR5bbXaUaNG6Pdzc/1ONGdj/VG7Xc++DUtR/4e
xJUpbCKca1qrBSgVO5q4U9qjMs8l3OcmaAzkyOq8D30jUZLsEC0NCJoOFol7HKNE4rHxf9C9Mq8D
BGioDL1Tm3LIHpzawFcQjko7YtEF7ouU2sK7j8ipVecmG+lm68oS/Vwy8EQPgL2Tl5FM8TvCPI1M
sXWF2lPWqAcEN5zYryeVdDgt0YJ7ROc5+ab0IDEOY2wPkNUD4IGpPs72IcEiN8FDLLZeoj4LPrFt
jK+GMaVolY/Y3KpKOsFbbJdBoz2glchHhWi9tSUQw3MV1tFXGBfm8zLm8+xrtK+QOVSNFIgueE3c
sQuswcwaWfcfQUON8DgC5T3r9CbgBYMbpuuXYJUZf2rcFhZ/FiM1iwdZVN4FsTGjKYfox0mL2ym/
N3gefC6w+kXVyBgX4w5WAeCgwehq/ZwOvX1HQxd2cmDm86/ZRffqKOoY+NztTShzzYtclG9u8QQg
gFMbBLNzuemrkG7SGFflsVHm4Q7QEhq6aIujGSK6nXuV2sD1YFT4KNTz/KQhpq4u1hoRvcQM9RwF
M9Xpvg6KKL5lTqFpNBckVk4ZFfsfnqgB3KApnr6RHRk6cppKNp9IjSAumy2GN4DmShX1tqH5peld
oPiOqizzO0wcus8pBVUb+2Owiahw4Rf8OBZFDpi8SSoU4xd7+OR2Tan5jTVbwk/wCOKi7NLiY4Ko
Hy4DNQglXDF5lvpIyE2f3dZC9VMi8J33TQXk/TiZloF3B4Cfxq9VZOsPSAZH90PfVr03qBCwMHmN
MAKiuQcASoy9aT6aDTJZdzx43Rec2OofWVws0qquR0M1A+74qs2zavtupofIwnQC+KHp9srHkkig
Hu0wKh/pc4ag+3BirR/sesk7z8DbsPQm9p3phWZefk+VDpRZ31klPKIcTTfPHC37DjH0cDil2Mi/
EHPMkLQ20gavAGUovIZ+6+jPGaAQ38p5F2LinHO5LUttUxwuxuIuzq1Q9yD+aD9iO6rzryLEb8+f
OpWyMOVk9d4arB5Qz2Qm1QGoImCYVImUH6QzlX405zB8GjC+/jJ2VKr4M7VYPCNlWhqeAIWDZ6lA
JeN1DusK0akuxdoFjEP3Dfy9GOjhGPHPVk9r5+OUBkgeR3PSWkB5xqA7ZH0j4FbRBzORgh6xt8xC
ftGpidogRXahG7NPbO02fWmGbnzNQlvLjihyALzqEjSoPOIBLlJJPCJ+obXK+ORqYfrXZISxOANV
qNBVUKzZt0dU/D1yQNTZ1EAg1qSnVOcOWmZRN3dRRcT+SZ3b5NwGOXrxQTUjvdbyF8xwl1bU2a3w
qziQqfdQxGPR/KLnmDgnaJg1UoSZaf4dp5M7UfnWaHEGkbE8h4G9fGhrVf3aAOLArmIIUTwedcSm
TNT1Q9+c2vYTWvWQi7S050e16OwQM1J7fgbeEv5jwZ6A9d0HyBuU7RD+CG3p2MC/Kvw6oVK5B2Fp
XfnahlmTvRrYvegHMxnAUndNavi4csxfEeo2P90OOxuRQBJcpCqL7KJJy6I/XxdG3XAT4JhypMI4
fhjR77+fg+KHA+EOsSt3D2O0kcvIUp5sEtLq4bK9HC4062LOIqM/FoGOjhddDt5yk1Kn1B/wKAJU
U5/ge2b3BYi1l7dNlTc+BURZcKNSy3tvFWGTvpG6yalCUT+jjJG45oz3czA/1rH9Agzx1+3hrqoL
v8cD70oThSBHPnM5V7Wa0mZ2kGNYUmnVx3UCbbULLBtsQZu7tQ9hq+uXQxyVeUf22rg9jpKm+o16
qhkfwFjOUMraxkTxskn68Xnke+hnR6BiDckd/cM9pO5Vki1/stBlCYZyMvCd1b0QLPgcdUajeFNQ
Wh8tcNAfuepxnugb1DFMTDhD1y7veHSh4jZXT2FMx+L2sq3ffL9/AuAwkFP2b87I5apFszmCrhgV
Lx+tEc8fjKDHqNZPpF/loY8r/d5GuZ0M3EoeM7hw/u3hf+d6f97Dv8enDCcZX6BnnVXuZUcEWt3u
FE9Q6UDedilqRLoU8UOHffY0a5mBnA+SZ9+iWWs+RAJjdh0gyQ817RsokkZ/RuTKBVs8UBtPXFxt
bv/AdVL++/dR9LepvtDKkcZkfx5YJOS1LqHrwAWJoYxIA5TZ8B326jDqz0pN+qq1iKjeHnR9bOWg
oJgxHARSTVV2dXSyuG3qNgA00Fmz+SWowD3ac4MTToW2wqxay33PYwhdlyHaeYOs06LfI8sUmCeI
NM9cPftqB8ICgoI4Z2GsjRuVztWcB86DQWPg7vYkN4aCWEkP2DRolrH7LlcWH6K4mAUr26C2aePO
nC5eMgFk8seyyff2mYx0q33GYJQfsXIjH18/cmpN5qRZonihbs8OCP5SdljB61CBUpNjpmfhr9IM
3OA0ih6iIXRBF4xLEez8kK1Z67R06Jgxe2rul7N28cTQImrtyMVC+/NcbdLwf0H97V3rmPn57UsM
NgQeD4U91zJXg5WtrQV9n4ekVz2qAkjsJXBnA9zaqLAreJS+fTgZyjjLUKh54F3ObSh1+kUNXvc1
OGFsr7PyK5KZHJMm7b78h6FosgCGZiFp2lwO1TRdH+JRjuKIaOgdocB/l7SxwNXIyE//YSgJMgQl
AcDSWl3ZQTtWIJaNwAsnkOyHfkG/sE2G/KeSWHvlna3dYXF9cfuTH1Arv5wWHawObosaeIJME/kb
d1SbM0xGybx1cvSQ3z41bkzyESoKkIvF5XCpUfPBsAj39ExPniILxfUyw3/tkNq8126PtXU/Y+PL
pzLox6qAXC4HQ5J3jPs2DpAaHKrmHfdh91dgWuifVVrxa0HMGSvsuRbPUg9BPSlGYX5UZs2p8DLE
wLCPbfgVehVOeGSRTGTejDDzS79Ew4//8EtJIH43Xon6axay2QRzZOukmS6GZBiDZ04+oVpQdcek
tsUHcCZoxALOrF6qGi8nH95XfFR6baBR1vbPZozwbzyT6uDvm1dHNEeXOztQgz1sy8bdzbHmb1JV
irZrGE3YGrNazIiVWaGtHFs3tR8F7ZdDA4vsCI5V+PCujAPIPdxtspam3O2FWiezXBbAwHjZcuAp
5rurkxHG+eiKRFW8os37U9Mrwx3cmv4cTNNzaebKzoWxOZyUhoFpI0FDq1ShQSplcVxCJ83QB92E
15egs+yHbTaetUk93p7cVZXq9+zkQEgsUiRYX8L5QrNyVHMgnh0yFw1A92PpWhiFTdSZayPl/avN
Zv9pGbLqS2i7xX3UDtZ9Myz2TgdbHsPV3WXQgaJ+gO6E5KJcnhyMaQfaJK3iGYO+PAw4t514SLU7
y7uxmzABJm6TOnNQrVXSQe4DmyjApqVXALCnSxS+V5LRfaATUXn5vPRooGYzDteLdoq1/v9Umv5f
3Y2NRMtwwIO58q6CRbUKD4Wh9I4xy4pbpWunHHPFE1Ui2PpNJCg9mXjNmdFeH3Qj3tL3wi9JxnYG
Xg3aaUCq1b6hza4F9jHucHPJqsw+BuN+/NvIQJBJog1s2LQMqN5ffsWGIO5yEiOfqvqCZjxl4L8E
Vc2HRqjRUXfT6VFMqPF2c0nhZUx5fHchQoq3t/XGjIVK34DoRmKJxMnlr4hb0K/6BBg4XrDlQ2MZ
sS47zP7pSdT2Ir6c0WrfIkWKYNTvRuoVDSSeXLTQM5JJVc9K6Moz9UGMJ85FnGZ3A56HX7O0c+XF
Wuj3RhmE96KppHGkGfzd15ryMnUhfL3bC7ARRaiwcI1bIADgGq+uWIhjoNXA/PkKHpJGSzUdRRUM
MfIhOZcucsu3h9tab1DSKo0ECvtXCfWCwk82VnrsT1PhJDCBq4r4XAOWjep4r3WxNTdUWACdmTR0
QQhfftyirVplKnoGK1sEpsXkPrpAO+7LwtR0rzG6ZWcxt55vQEaAQiElQTt3nYcBtFBys0Q3YDTQ
Vxg6wz7bra76gRmcl0Z5wd8E/b1kzO5DEhCE+1X9pW0GzW/joX5IDANl17BCH30U396+8LxjqOyD
+JNorcu1SGajmkGVxz5Czs4pWawvTa2j9k61dOcTyyOz3uZg/cjWLJsGwrqUrAAfWGzqnD6Nwhcr
6vJ/OtAwFBTK7pGSn/Vq2rgwu7iivn/zFGHfgBx1ZaoIwOlyiuDuBEZLRegrACfgKaCsU7Zx6edY
Xbw9U0ScBowwDWKplLZazS7q3b6r6tAvh2I5m0NevrMik0QRovPx9qw2bjtwujTf6XIKKSt3OasZ
IyaUFZiVg+LYkxGFxhPQ++jtTyP0ZcB5yv6Tiyv85SgUG6OspkBLW3EIx2PV9G59TMYqZ2ciaX17
ShvnkmMp+8Q0FClsrq4ZA/80mg1kLoq2mI9ujkiiCWkUPdManypcDES3s/u3RiRn0A0Wi07HGqcP
WTPXC4MwT7c4ONsVGBtDOL8iGtTvEtl7efsEefS53KF8MCqOl6uJ3eAy1NI6uq1rRO1rTdA9RaEp
WiLncyqtNW6PtxFV6Qo5Kv13FaKBWGWei5Z0AUD50IfOLvw0oAJjzcDptBCRwP8wFGAIiW11eLKv
NkpRG4EzCIsCWV0tPqoNjQc23nwNuJzefsjYIzSlIPLZRCx5Mv6E+yDAooyFkfm9oS+HMOgxq0TA
5hSFuvH2Oo8UOgRgCmcftbPVUHUcuzbMmcyfx7p9McCwPAyRMz4mC4CCNy+g1N/hUUvhm7tpFaVQ
jMobAHepr0cVtOhUqgxS+i/qQzoM084Syt+9isXw/ynwIIlOsWctW2IMvQOMCI2o1FTrv0Rn1O9o
o+yFqI1U2QH7wfFCLhKhrtV2j+u4V/W4QQM4KHMcdZ0I81DbPo2Lo/lOqVOua7TFw2ghRwbR3uNe
bhxuNNy54SVNGeXD1TVf8zkrFyUsHy+T8YwdKiZXcf6p7qfuvpySYGevXCmb8BJyqaoL+D4uDz7p
aPvnvkSELMsMDdu4NG9ILqyOZgs08mD0pwBfno564p3SFWjiirh+Ab9SfGzpfjyGhUAnjB658bcw
x/jf2/tq41NLB1vg4NLk9ur20wodi5m8TPwlHqR1mdJ8NiOM+G6PsnG5/y8PB6CCQ6BZRZpgJonq
Jw1Vu2BGdTNV0Po46TxKMOxYUus8jbb1zhrJaJzJpqF1e/SNOEcdjWDA04hq8Dq1SBYAcChTZoiZ
z8nPwlbCx3CsrYfYKb7cHmlrngJMnkxiNPpSqzCn9/ZQ8KFT3y0a64F3SXpPLqAeqdkbx7Hu+8cA
8siZJEDc3R55Yzdz/9K3Ac8kjQzkGvwR9fo2Uiv0XTAWQcD8V2ea7XEE+o6ljVmjCA/NdCcgbU2V
ijPlHWaAOKb8738MiPSZVS9jjFY7UL8TggxoOCcxMmtRBmgrqZ3XYFiwKhJh+fofpopWhxTgRUXX
XMUNHjtxk6DM6YsBJR0Q/uPn1pm/z+o0nZ3C3VMB3do9kmLFg4Y9ZF5NdEaxRKCX4SOEUmCeYIYe
5Wbwq1G3pzm29RFpugGb5OoCora6T6qimV08bzNkYQvrfikK7e+iy/L3g6ZRtrAy9/vtlbw+/FTZ
kE/QKFoSldakqRjKdTukSu5bsTSZRm7guYXZtHP4rxfwcpTV4c9zRIzKzM1xq880VKMKamta0b2f
4FUfb0/oegFJnEh3uVH4UOCOLzelpjSI02W4A1bUHj/CQf+uLKV1hx6F+S4rBn3nDFzfYAxHF4IM
25JmH6vhxAhTM1WhqiOvm51KHqktYHirelanpfFEp9A7NUf5dptCGul2k8bNzk/YnLFLbQB2i87B
X0WcKliSTrUrzK7xr2+hHorqE339/iEwXAXxUh5Mb46m0tmEEij/qCrieJdrPBSCPovDiCrdNBQ+
Yg154QjP0QRvzNufc2vnMBh+uzS+wTjLyf8RY1pRNdR3AFtE/dDRZ6Zf8aSzhkihI42z02nfOgyI
MMjHjAVoc03aMU2zc0J3LPxRLNEH+kEFnPop3ksD5Ae5zK3kjGQeR/Sibbc6DSlwjhHx5sKP61ZQ
m7KGQwb+hfb0ovuJMbnYl+rZEdbGfHaigG4/LPaft9f1OnZzC9DHAzJOoZLs53JdVTtF2tjRc3/A
g/JgjLykClRf720DTywkNed7Nv3sI9Yw7BRht7YrUFc8cygfSe3My5Gxe11smOS536UOojDJ/Csz
9QErlTixvMXW96AbcjOuVxv+IB0nskxJXL0cL8EUToToYLNZlx8jGjn9oQST9Igtpo3GEz1KdEWi
N9LrXCh87CAqdrqG0OH6TJYhr+Csi1GwAC8FqIZ0Kk1ATIncTJ/6XkvPaezGf2lKH769/mtrCGfx
9oGFIMuxl/Mt4qqjRTTjgVr1kWcoRfs8R4bldzMe5llhlp5lJfPOM3mjyM9lTKddqnrAS1n3u5XC
qazBNUuf4uyUeqi2ZcKLM8v4TogIu2MIgKS4V5JUdIfGDiYpoDVgl7UMk/FP1aLTcbq9wTcCB3AQ
DakRKd9G32G1DCSBfaJqJVYsjXaoU3t5QJ438HIAf79uD7U5efDVppSjNwF/rLaYWYWtKdoEeGCK
cUqV5FLWQa+H6kAmy4VqxsNjiaf5F/RfyMJ4MA6vsxn251ok7k5s3sDCwDqgl8Tc6T4Axr2c+Iza
F2W0PPFzO0q9AA/Lb/AwyudJC+I7J5hGsm4nvzcrJ/NLV0+x08Za7faKbARS+cKBnkSRS+ZNl78B
4pOxKAq/AbQAHlDZgDFTW+7ku1szdfCb4+WNXhGXw+r5RrTMlSDlmR+S/KlPdWSOT8KZXfOAVAjr
TJ4cwYQkEW0eFSuO/gqypBnPFbWDPcnNjTSAVjOgU7nwkrR8OeEpUYAEllhaL1pbPfQjfs0pZocP
RTlTrDICjJa7IUN/RfSfgQbOO+HmerMDhqMhTEOEFIByzuXwcyy0uho018PNscXgL6T4byjom/dK
49/+tNfhlKF4enLUpXqPvbr7EXWpsKlXueyt1PVG0Nh/DVU6+0ENJhlpAPOLmCx1V/D2+s6knqNT
2qZ4JHk8qzuzKxttsmm6eIXW6Xctfgp4X7XFE4yHETRkSWhbLP0jBoh38+iU7zR8Mnc29dU3ZmEt
2Vbj5gQMstYZg5zcYsKMt+ysxcDKEKSLYHbFJShydVDsg+Ys5geo6jEGX0kzFUfKr9n9G1ef3yDV
7cFRmYA21lRItMbACILt8RZQuA/p3JVnW9QJDEfFfh173HtdVPR2DtrVjf17UPqyCLo5BnSDy93V
anCEhgrHcKGU1cG0ov4uqER/bOf8ixLi5H17jtdlEjmeS11SoK5g0l66HA/f8MGw5gFLtyx3/yoz
q3po3Kh9qJZlRoyzX+461xqxOE9wMusTjKJg1Nz1nds/oghkfK/Dbt6TxbzKl2Q9EWAdLXqZt6xB
kYSTtDRUODNZqTinoqyQcQ2LzkPRHk0fF/8f1OVNTx9asbMcV2dbjgz/+Xd9hmR9tfPNBTmkHoQA
OGk3xP+2bnwrMhJvtps9DOPmJGWBlsSM3H5dQcjpEIs2CAbPBg79HIMKOEBj0+6aPKlOo+sqp0av
m4NKt3cnJ94cWYofyOIwOctqkq6FX7dbMUnHHARX0oQjNFYGxT+zvpTnUnOa10ixG0T8c9XYyfq3
Flh+WwcPSIx7zNU1ordV11glY5O/gIAuY8P4t58TutelcNO9Tt9V/ORRygWBqB+sacCJq1AdIq9c
tFMzeE5e4coyRAAx0d2GjDm247k08voVX44me2vYlsOSm/DyoE1PueLyTEFbQdluSnH3svPlHBgj
Po7FpEEQXOIjBLTIU/J4T+t746vq3P+ydw0zBNuWy0GrvidNtlBUbdMGS3WUJnwxp8ahNgPkjuMh
+GHYY3jfLcmeSvPGN9VlQUMiTnikruMkLXJtQGcaLddCRawXfsaLg2rKT63S9J2tuxEdqeVK8iJw
D8o28qf88UJNYQh1ZLuIaYkWdYKhj2y/bar2MesN8VSUYfP5dnzc2kEwzCQDBkg4mc/lgLoeOkHZ
1pgl2pE4hsmc3WeGmwNCL2AZNoHw4L4Ub32Hs39+ox0ogREh1jGZeOygzc+nTMoIg75Bbx7Gqg3f
KboRnW7Pb+vb0YnV4Gmb+Getm3wqy2lxEAevqXu8TJNGfXLGJvcQNQu+3R7q91pdPA7ltFze4lRq
aZWuq9Jda6Zc3eHgKYnWv6DonYCa5U6B1jVq6DbFBrWG0yw07BtriLjfXPx9PmS4s4+HJEz6ZyyI
U+zlAkOf/TqYsvcG4nomxplqZD90WWujl5QF4qtLSv6UFFn4vebFiBd1R5cBXdQOne7bc9rYj/Dv
YJySkPL2XIczLW0rNRpw9nL6RDz2RteeW3dIj63mtu+Ahe917bWNU857k+oXyG5O+hpraWlzuBg1
KWcDmsI5tGFnRz8pmuENnmRo3j4s3Zh+s1nJ5Q7B+Dx/TbA6Gn2Kp5Pu9XYQv0ePJXcPpl7kOkVO
o5tR65um4C4wq1g9oDc/fMwGbdzJmrdWiohIaYDzSyReB37XzeCiKpPHg83GA9aNwx9Nb9bdCz5K
UXiwsIaxD7e/joyzqw0n9zU1et6K5OzyN/0RLbTeiRokECfPrObqNXTdfzq91He29dYguB1QkUce
wqbWcjkIUkyx1rU6KUOUYahbCOuIcXp6vD2VjThE1RN8G0gGqUC2StOWqnJitVPIRbVhueOTDvcC
xyGy4XC+W/LSlQL0e2ISG8HBoIFDORCtXyAbq0ETdB7dfCEPS5um+DXMS7ScAgXeY5qgpLJzlLZm
CIjOJiFBI4+wd7mO6rC0RhKS8VdVjINqPovqtUOf/0tjANZM1KQ5OU1ovd5e163zBIUFqg+eY2CB
5BL8sUUQwsSMDjqJN5UqXvFhYUmvG70/Dv2Y62BpzfRRFWn8lHWjsvNNt5YXFB/wRSnqQr/xcmzQ
erGGqM/oya7gsW9mNTzT82iXQ5ZWyrhzqWztUzYoU+VzXtMzCtWdwCxFk2cXhfWNb67jYppYexXH
rUmhr4slmAa8FyOXy0ktrls3Jv14rxpKjDjDqn03YOv+kMWhvceB3hoLhyu6UmDU6AnIj/vHx5u4
ndW5B+bcU+PyzWgi3Wk1tXlM0qY9394om2NJSxEk0tAtXusVFxhggWt0ZeBV4nPA9vBmOr0Ps6ol
Oydh40vxHCNo072V2MvVsevHZawrntqeoS5Yl1YieIctRbWzHzYCMgVEh5CFjiInQP6KPxbPEEVn
5PPI7qsjOhljpaHWLswuxyEjKuuHObOsneT/unaHVRx4YDJURO2oha8uAUonNVeSM3jqXOGKzOlW
f0KZEk8oVM6/uiQAX6ElbQXKwp1y1U/jMD+rtdLqsOHKLtu5Hza+qXz9QjSRkZXE8nIJojwEaFUk
hG7KKIdkwk58CvryPOp2tDP1jaFAbnHz8eiiMG6tvmkyTnpCnQMaLzLQZ7PtrM/I5htQ5dJsZ6iN
kGZSpRPSzkWX8KbLWaFBMPZNLwYPCL84uX3+o9PM8Vmx9enFXFL1zoES76Fmabx/8xGhQy1FGSy0
2Bj7cuC4YxkDgzma5hw9h6hokU7EeDgd1NyY39rlpC7DewbkN8049O9XwRPJ3dhAq2r0CrtNP6cJ
PFlVMcxHYLrJ/e15bZwUaSpE0kpZBnzaaihRm1alDujzLqkyPs+tpp9+o0dbdrhvNOMeLm3jJmQ8
hM0IbETQtaRG6up4zGhmz73QD6eQCtkB1ZbPlhYZd3bmTvfYotan23OUJ2+VKhHW+HakSwC51sBT
C7+mNsPWy5tNkWJvT4+wPYjZtZ7DBebLoTSG/EvG/9fC3bAuP+lI/e25u22cEaptQEc4KdJsaxXO
ezfQoO6xzqGZ5v9GQkk/zKo7P1k4du4l7ltrLMF4UAYlmXX9kLQaE9VhgSpz4Mz6fW9M5hGK1PCU
2MXsQ3biTQJ6ZSewby3yn4OuNlKnJdoSWjyAKqtAJmWx5/tsCWEZR6l9CNwkfgdl/QeKctK857/c
YDRC6bfSucYZ8uopm6pmG8nR+xQroXLUqpMxlQrGIkW7s5u2viSsD7oSvJq5WlZfshFhSC2J1Z2i
Yb7TCt5dGSwUSPyWtjPUlXAheECQ0jy+JBCH/scq6pR6WDTdJHrPHqz2uDRV8m5RMEJstCj9XtpG
OxzcpK4/1L3umUl/11c5Yk65aGI4DHgcyeSdDHqxfrQlVgC8uXvz76hX9yra8uOuTxhUPMk4knxO
a3X3Oei7W8C4B4+asfLDniKcv4pUrT+0mIfhkBJrH28f6Y2PAFuCkMWHYGnWaQSY8aJLE44TzDR0
+Z2sfcqpKZ/sJly+/Ieh4DZJaBItmbULiTFS72uwC/TSpFE+4OwJDiqdc+JW/T+cnceS20a7hq8I
VchhCwIkJ2okzShtUJIsIzdCI1/9eTBnY4JTg9JfXtjl1OxGhy+8YTB2Esk3njceF5D7rCIB0jbl
pl3QlMKa+wN6Tivhjoaj5Jw/9yJTjjHmMecaMKXf4mcYvj/LN+IyRiYqI6MEPrmF7+izpOCNvfSh
MGzlHOUCx2AIBDuXxHWnDVAENYUV7kFnm1jz8hltajKNxWRDK6Ve3tpt/uQ4zRiObqyEOAZFn8YB
ha5Jhe8U16bwFUd4Oy/em1sH1X6uYfq6VFAvf4I3G6ZkIXgNVE6tGbtmoLikuOAG5+D9RX1zqLXG
j28DBG51M1sZq9CkMpdd6s3uGSOyPMA3AR8K3fxrcMK6sLTpYRERfsJAvJyVq8ZFstAUPHi1E4Xp
QLmoS/T4FCeYcHTkz1ivVXtUmmsG6euoAKMx4KDatE2isc1Uy0QYiM30Mc5ipZOHcYpciFtp+pnm
sTMfUdppjrhZrdJFFZr8+GAP95FajEdDz8bToCBMHDhxn4QFOI5AgC7Yk9Bd5765ndbAfO048ScO
1uXaNK0bZ3GhcaoQn/nQp3PGM1FhKbU42ee6cL3AptN4fv/bv/Ee0uUjoSKC4zxt0SImOglAqdhm
+AcPN/BN2u95tswP6rJkp6Evc8vXoz66z1pkBLD10o2dzffWrDllK2od45ArrOGUdZR1EqIeQ5nc
UyHd6a6NyfEwj8S9W0mMw6IrxQ4m561rZN0HKBVQk2IvXi512ulSryjPYyJbuQ+xMqoo3+B8/f7a
vnWu6LlTLVpvEuqTl6NMpl6PODr2oNYRSdNqIX43pfwTZU23k0i+Vri2ewf5KDwQqdusEoyXQ/Wo
sMUQ8/pDLSMXf+tR+YB9+zfb7sSjrsSC3qWpB2qszIcIoOXtgHY+MryNeS8w0/7+P8x7xQiuhTL6
L5vQo8IDbcj19Xmwou5odMqvoTCHZxog1U4v4o3NwxNkIYZCpRUQ8ubICJnrxOZRd8i9Cj9GiQro
jdAzDOPS3Fs+pG1lfOyiag9M9saHXVH01ABXS1dGvlztJfP6oVrwf5soz/3Qosb1J6uzP0zltMt+
f2uKBlreKwYA8OEWs59kCdxaJLEOS6+ax7pOphfETChM6KPdryRXJ3AaISNkoGSHoccSucc8dZob
8OfihNHPPPmuyDIzHMzeu/FSOlABTr5KOFqI0v79lgdeRzC4YuvJ3NfZ/KeiURcaXtqjh+BoQhG2
8JI0KLIou7eHdo8b9dZHMLkvqHK9Nuk3Z3hS5qpXGhTElgbSXDrV0a8E+8g726mcnW32xnWx5rhr
RMCmvlL0bdNUKWOGo2vCiiFwVoZa1OnP7x+b7Zfmlae4Q2hKugm/xtjsqlnvJpXkowxBQScIfCfL
YfVDOotGx3Gtm/RvRWbstWe3ITGD8iSS5SLZRJNN3wwKUj6qh2aqQsWlI6FXtRXmHOsjHFD9S9KM
1s4GeWOSjLcW0FeGvLql/ve9Sa4TI58nRLycattA69We+9DIZHfjRIONqHm5x3u5Knqts1yreGvb
C4rPlt2jUJCkzYYyttIpnRNyssd/Z7MprMDJRyXHFlDktzN4C6x1jaErXlwnEc0Zvzv7m8zN8W8h
zOvvISFAPQmZCDbWZtWlWtpittM2dBQv+dIsEqcrXE+DLpVL2FbTnnrY9qww3iqdrdMkocMIr/Ty
WAIwEUrmAGHR6yr71DQYQWE65t3jNLbHsLtKBhmLlJMcZBXowS1k3XH/uQLSOnFGo8/GENle44wb
U3FT8+/C7OVGGKyyC4smVY5dl2n4MMRFYBRa8xnZN/A2mUP5uBL2fGxsfaRxDuo6sOe2PKp6Z7nB
+wfuKsxffyqtMComRD9sx00+2NOwsizKdGEC1OlL6XTxh7oQ87NZp4vjK2M8fm+qRA0TqlqfufO7
c95H3c6JeB3lv2/3+itYJ/pXXC2cw81miPhdtnDSIUSbPM9PZmfH5XMZG+ocFnhbyqCh5/450WRv
B9A/4NZodV6+9MaifQWnRETW4Lf5OGJU+zujf3i7ZObo4HBcIMpdjdXwFVhb9NmMtOXvbyza8eAA
ScZWBscmwKnSOBW2XDr0LSbnrsfBM+yGdLhTa1GHGV7Gt8uSl+H7X217GbNcPLuIBKEvvDLIN8ul
xNAC3Q4TD8fNQP9bov1S1bGxKzW+nonNZ+EOXlkGSJzD+tlsDvyiMtCAq6Vd1RvzMZtc8b2Vevzo
ytHEXxSc7xlqZ3csErMBLgQ59j7SIvE/rDEwSTJB7kwwNJtnziuR9rXcug8bD0snc1S1u3ZJ2gBZ
iuyeRtU/GoqFO/nv9aOAqC2MLiS9oeQAWr88wphTeR614z5MRQbYok/mX+kSGe4BlVsSoCQy9uLX
9f94udiknVy7FMUgcEMYvxwxo9HRA+NF3nBKCw3UTGOekmSp+oAlTZ60xMXpb8l1nTJoZ6UogZuJ
9tigsP9DyXvtz/tb7I2LAS4ysDBeREDlV+ILqCeXUQMiL3TjJPk5x1wRxtiVZ2V0MaaTvR4IoVKp
zNU8sHDpwLTdjHei6FeIyXZNkGBcySCgA0EyXa6JB8Nbzoo1hr1mSC2sF4yNwboK746aMAA8ZBL4
Ia6UjYJkcNt+bJZ5Lv1qds2PTmzps6+DY4x8tW3b75E9NUWYabUyBRN6zd+RGYoT3x7y9iZP+wIJ
P6g6ORq/iS5vdpbzjf20ZltgSFdDhKu+8oAAcxoPFFAwWi9xN1rkuXQxJUFX0mDtZm3iim2zmxy1
9rBSUg3tIYUyko9PPBrvKpwiQP7VjUOd7jZN1DpUB6M+v/8r1/O8WW4aJy6AuPVauSJs1t1UdEnZ
T6GFZinWFkXid4IwucEu9BMOydPTIHr1psT3MdSHrN05528OD09ERcSGrtG2O5U4djZhhTeHdjJ0
kz9kBphbZFCc6L50wGAeJMzgGW/Pwhp9YU64YGK7GSk7navXWsh2GaCTgdUjXFi7V5e7brGQEePv
DiGvUO0+SLFkyT2yPb32ARdO7NdjdHGeIkTsv9dKkiiPlj4OFZFL6d16ohP5GbSmkfGVx372c9Md
lrDQFiiwzdygXDBoqPn6niK89jAhc4eAS4TxUjAiN0rSoqTKT2FkSPkLtSEinYRZYjMaVQj6a6OS
nZsyd02/GBK+wtQPGpqbVnJH8t5bQJRJ+IIsbuKzvjgyQghodruD48XZTVuIDLhYokaeX+XJIm+H
zpY/3W6qv7TRYH6K7STPX8bIzG8a2lCNb8+Exa5emPVppmVyT3FbeAdUDNQf7++86+iMxJ1apvra
CEVA7HLJByAedjFQa+vtOb0XJpK1RSXZ5Holju8PdVUoANBLJAxKcDUzW8uLl2ON3uKpg7oa1Xl6
YyZgW5HgDWqs6lATzEy9DRNUnctHTYmRxOQV6KG71tPi/NZk26g3lIpk8sxWxKrh/Z/2xiVBZgXJ
ddV1BG2/+WXYMvaNlHoX9kuqfLeSSAS4MTe/xkF+pWy5BO8P90acSv/FXZGpq8bOVftpaCK178Sq
rR0bSoOta5yyYaNRdTKseoeiPzqFWhm3Udch7uHxHrQB8iWFdpxGOZShhzU28NJhwAG0Gu1Egddt
tM9cqHJ4WrW2ngYoyObOz77eK2BzQAJxMmHMcltdfj/HS0fbK5YcewU0J/2soz3Zt+N4V8sksv9+
MIZayWtrjEoAcjmY5G1Zm0hVqGmNc+stkB9dBwWXGDuRnaHeeHJ55AiC1wuQMscWSOK1ZG440C9h
ZSXD/aJp9VeFRv7RLACw+B3DnkfCzKNuqwhSJmnyQnnG3dmD19kpJgV0l1erITKlK1HZyNNxBPKW
0CK6/o15lvM8eRUiim1SO6GCK+mA6a1VOTtvz+sRv7h1UWulvkDfd60xwCm7XOkEUc8hajKSv2lO
uts+VtXHVi55/mCVk1ofk1bW2SlBhvp7lgzGdzGI7NkC+5ifqFG7fzC2SZ7qnFDuaOUQDnnj8aH0
s75uJr9oU9n7gzPP2PRGXOSKgfWIP1MzjPwOUkXtz0tpRYe+MnHltaPe+m0qnfutaue4D2ocB5fb
tFSnTy1UmOlAV6IG+csv+2O30hn8CSzO4DvYqeQ3UjrJy85RvQrF18wIUgD5MjVie+uz0FKgGNLK
pYSVkLRSHtbRBVfrVruTWZJGISAacVZdreWJMOvbDJWN5M7EiOzb+z/kanvwlfhAYNRWUQsKXZdf
CefJZIUgLeEqh577+CTXN20ntSrMxx7sDl2j+OgOiq3unI41p9luj1VDA0gJK8E52AwsrIjM3VTD
SR8TcTtFesuzhmM4Zsa9lb/UiZ3FFLNdbcRad5p35n116TDvFU6CRBXqmqT3l8PnsTLRyZUknkXB
g+ta03MmMu24uCiAv7/Eb8yUAhhnncNAZXeLB7JoW+tYpS5h7MbsrKTFA8iP7WkMwZHa9yAS+3D2
cO/2kijeycRfxY02y0yPCCg2WERqRVtaWZoC6qjjWgstamKrZ8pYYUrgFc094m/CDSZsc+CZupF1
BqiBwqM5CkTrhZNlyZmHBqFvshh1uhmieLwz1Rn+DsYGOnylyYwG324LE2lSL3KDOYHFHuhOhiSj
o1Vq0KmVPoduNer1Yemq+sOiz9aPVCQmbnNaE/9bRwMEtIZ1wfeqLeXeIXvjI68EAqAs6/pTgLz8
yBZgBKOPLC303H6sb1VF0/6ZDCdpH/skRljQK6sqPkaWs/wahLfoD11sULPxVGeqw7aZnVMpQR0c
XFr454n4NDq0qAOIv72iOXpQyOkYQQwDyr7JTanwimg2VpMEmXSor6PogBOkdN3pAVF6ezzFQw+Q
3dWXKN05hdfBE2ODq0JxhPiJBt0mNh4nR3BLd3qojUJZQBGk7sswdPO/vdZzL+Yp2v+uiWkB1mjO
I8VcWR+swc6/mzlGRxbiCDun5frV5BehYAOUBJQSO3ZzMbhGXGWuyo41MFH5VIlhvll4KfQATJ13
JnGsbjsihmARdf7RG+DbL5Iob+ebvLaXNgcHCChnhxx+lQ7bRLBa3rosxqyGOeamym2tql0KdNIY
6gDhluh37cQRbFALi+JBtFZ+TjqcN321r2XlK1GCMkakS8c3mtJUDy0deXPnJ15Flwa5HTKaSLes
iKNtc1Xv7dQtK8cM0Y4zHyusyEGtZdqnvlnES4F256/377E3xgM8ACl9RdsTYG5OU47zJZrZgxG6
jRkJupkyussUBV5APCQzlGiqWztTvL46QTdSsFq/A1Ix26tzrKw0iafcDNteg4MvvTQH9Qdu3Ddm
TKqzbMaEJYuWo4uX8/K3JSMuTL4KgLk1v0fe9/L2aPK+Bs5lmWHdj33QmV30U5JDF0QWBbSkKdUX
Y2fzX19Y2so+XzsmDjJrW/zYsHijYTaxFU6YfdxSyutFUBWtctfaKZy6v/6elDiRPVm7rLRKtt+z
0jEkmkoGc3vq0hLQ1lAUGA2k5T8YYdU7CJvt9kHFjZd+lXPhO4Kq3iyn58ST1qdNfMwsQ/nkjVp0
ixP2LANtjKzbBDe/vd2zjW1eR4SLCENtfeK3yD94W9yelqqEXNn2PczB7ph2TfVRHTI1gP5ZHaTb
77EbqLSzL/57c6zDgv9blaPo5KGocLlvBl1EzpTFbtikk/5IFOvVx2Jqpm9aj/mfX3ud8Y+pRkp2
wAyJ4kyOec+th/1N58PcXHEC5NVPiDCn4J1sCdy176p8bQInHyX/AWm8MKz6MMs5/tQkhvhs44uU
+So+EP+MshfjMariOvcHkcifXar2X8upQwxQtRbb8bk7+/gQKxKG99ylGGFXVCEfF7dq/ixlgWAK
kBD02/DWUm9lNvW3umgclbpamvxIUoyUMI2ph9lXZeXUB29GzSyrFJw7TFfGme8q9TLQtEWtiL+W
w88YI+N2NQqKB3xHFMH/CrvfP+ySHi2HheD6kFZYDs1VZ+SHxOyqP3mCTL6fcYsCuYrmKQvzJGPi
batECNs3UnnyMLxJwmh2svvZGuLlMKaiu/FUvnWIRIVXHmzFyH6TIGi5j4nGHPmTZ7cvEVFfFUaN
jtSVZmE64mPrQ91u7I38QVFTLK0rY0x6OF/AoP1UlrgoSq2NdX+WilwelyjOlkOPNgRZgmkorR9T
qrxv+WcfozJukDfVByU+TEKs0V6ZNjMJVmN8BMvQ2cehqoc/tnQJxqbMlN8qfGj+dENF9kLS6+Lj
18XVN71sZ4Gmy9zcVV0VoY8AosP17UxL/iWp0ESQTXYN9apHWBgr3ciV/lyaSx005Mw9Ot2589Xp
VS0+Z0LNzpHujALWO+59PlFGjXNmq5Lfc6uAybGqqhMHXvlp9unPJrd0RmKD0WgZ+mXuKdaXGScg
BP8HejN+kU6i8L3Yo7cIErCLb4xes9Fp9pTWwd5tmJxDbZXzP4satfzteYlNX5Rp8dBjUfvcI3L0
bxZF1j8u5ljFAewdJTc7T6eAm3FI7qni5j8yK+fkIsBgz2CGktT29bK2f8OqSdVw1gfnvqm87BcL
5zW4RKfcy+9fj1cQq1XXB1AXnWQYmjxCm1JBvzYwstErj3pP+xKBc1vi35kMZCvpoNcgw1ukOEJy
3/pfFZGhhKdoLn8PzRA7gSnH8glxRIxL5rpyz3W9WnImrrvY/jwI/W8lY/ixKO5S3yeZIt/fNqGt
XJapgaDykQagdqggARxTrDB/9kX6dUjMb0xSfX5/gV6Fmy4vOq5xKE76SkimgrpZoMpVuFvqtj6q
dm+6PqrV1XnKG7UK60ySpLeJZouDjqVQGZqKGPDfU8ppDoTeSesg55WInsRO8YzHltB9e+zs6IPd
DPZpjCauR5fOLj6IeA68pHijInA2oZFBnmHTQXSx4HtKccbtHozZW+hjTFUbSIdg/lNfJUb6QU+M
GWdzEzT/lKRYi5cKwCX2ZP4lRU/oD2Je1lcLS7I0SFG8mW9zvah/LrSj+iCJOyr0jttR2FWHhP6N
m8XiMVWm7le5DLFypLBAoV/NtO4ZA1yzOAmW+JNdrPUKT8tLeRNJ4XzlsR+HWwtjt/HQ03793o8D
FTRkoNMHz8TNkeNYin/bJFEpJKPQV1PsRflHNqKibojD+anEMA0FknFJqOI5RV8digZTswOnePhW
T9oED9PAAuhGa+0+wQe4MA6UOr3ipVvaKj+NmOc1fqdFUF92dsDVS2fTxlsBfuhPwfpfX8L/9MWt
2ZzFSKd27RSqx0UraWVJWuJWp+eHVsUUrZjM9i9jJJ5XlmHtla7tZaAGl4MCIZUG8jfpUTWq+uRK
OgvurMyYIKvT9/fnt27gyw1u0g6lOoKoHjnSNoBo4zgv4gSRy7xpFRo2pjXcK7Xd7JBO3ohTaEvq
xAwGohkc3ssZuTSLFrvo4qMBikELlTiPPoB4cJqDXYCdGeYm/YDp1B6E5I04BeY0OQRJJzbH27QT
CJJC7yZNjt0Amk6NF+1czr3xSCFGPupRYu3dqK+6VZv1RHYFDwmMyehDWpsLwzGaWcSmEYXg7R35
q1+m7jvVt7oNPSx4vDsXJ6lzaQhwb23lVt+6IZIE/FpraIeuiaLiiwNQyTqUNG8ec+Hp3dmqvKY5
DBEsqECPpVJDy9a0F81DJOog6Sf+TgFcVEeBJRo1QSAILo6htYWaUapQ8JpFbtwpHI3Bj8Uyf6A8
bLa+F+mGOLqzpd4neT249KUKVK8UPOqVoFFLcST2XzK/LJEMwrsR5z6eX1WzD0ZWGC+9opMxJ0XX
f7XzeYr8qlEcJaCXWNMwVIeuow0Y53pYTLGJx9dc1597C1uJ05R23nKEuowQkDbX2q+6ctrEnwq4
Y/x7mYO1YmSkMlDNBipflgmHUCAu47s2x8MPDfLEFn5d6eIxQgB6CFSuEetQiXLJQlof43ziwfT+
aT06I/5i0QU5YC+R/57VQjwUtaf25/fPkH69uyl0QqXkJaUWQ6p6ubudxpoiTR3y42IkunXgxsie
ESdCRDq2hjosrAI5/j7iRk0q7UYuvXLw+jxaZVpcK6PANKoLC5h2f4Qw5pMz1+M3iwf/puzS+bMR
mc6d57YzpSi1Qu1/XgCLwkI7iDgWB4SxpscitqDflG2ES3nVH9+f3ysi5HJT8wrSUwBYQ8uLPPFy
fm25GG4Hdv5oZHqCWVisG2QYqin9yG4wjRymxkHzZCjO3JeG7muTbb1UWH+Kk57Yk3FoMDv+0RVF
V98PRquXj9P6JIDaIswnIxsq6yEa9bw9sPGIdYwZEyRfz1HkPPK9BsJpNRLVB2+IuwcvyecxcGsj
mw/l5Lgx51px/nRtoTyVXmv/Y9hlXe1EStcXieVwR3KXrAxgWAaXKzANpeEIVEGO1lSJ23mZcoQV
qCALJBpP1PXinRfg+lpmPGwMuEWQSLjCOA1j0Q5D3eRHvUwS7aEkHJYPXlEsp/c/7TYbJ6biWqRE
zWBUgLYij5YWj4tgDx6HTPPgcLXVsVBb+WFuUYr466FWzPqKGFkBsVstRyw9Kc9ZU3GUMFxP1hLh
9Ctt94k6jLKD/LwqCTMtANxrIYeaPw3xzXMT6fHslG6aHiMTdOmd6O3kNqb77z2Ow0TfxeZOJbHo
8Bl2s94miyvSeuXKW7Pq54udnT3ewOIxytwFAV2rM56gm/bcwj1QuICd0ia3XQf4P2gVDSMTe7D+
HXSvb31Xg1MdUMfpvzSWiRMm3td0dmYa0t1BtWT7grePYWNuT+HzPpJ2uqcDfL1XUY62X5uyoDVp
AF7u1Uap8Bmtu/KoqNiDHIbR673PkaMod0rRkoEr7jBaOx/3Sl6D4tzab0TJkI4Ynbh1o/0nTkrL
QlPlOIpjpuSe58vO0k8yk9Zd2SvqrZFL64z+GY4Vsd3/MZV4ng+tm7bwgIR19goN/Vknrx5aseg9
PGqbZM8rCxxhNbUXvi6NeOfSvr6z4b1hJUd4B5XR2MZYiWGm9jK4xZFv55xG+Aw+UWhQNxYtYact
79AH6XYu0uvThogLoper3CZ/bDOYqHbzkhC3PY7IYmWIFVjWi3AKEGH1rhza+uZc3tlQF1C7BAnm
cmlv9RnMQS2soZLVcVlqLySiDD28BUo3s4i2Su+xQgEAsSND3Qkor+ZIH5iZQZ+zEPik8n65EWab
W6uexuaIO+sL9YWMqr6Zm8d5MJpP798oVxudoej2Wg7uPrCLt8oCiotQOz2u+rgkc/7HKBE1o5hU
/qL3T3XGiZc9vNu2owmsCzUP+kyrmjjyHptXwORKdlsJExDTJrCdUSlXKPKkfallM55KS8NIOkk6
/jkPxi0tR4Fzl+Lu3G5X7QN+BgqBqG5QQgV3sQUdlcVQ906ZtMckS5XfCLYi7eMqdjgj5DBSIxvN
O7PKFOMwzW7h9ypwqNkV9c6Rv159On2cG6B/aCFcwcNmmj0qKrn9US20+aFvvSVg8dwbrYgh5qiq
Aurv/e99taXZziQFyCvyLq6b+3JraQNu4FGaymOUV8u50ClsYhKenRCSXB4sr5wC0YvlQItuj3l0
valXMZxXqA81ANDHlyMPaGS1S93JY2r3OXJkjH1bWSTXBEBZtDPNq5uJaa7adpwdvjRl3cvBOLPK
3Cy2PLrSMH4CL9DOUqpV0Jj6GHitkDfTMO+ZE785Q4CcsKoA2BDpXQ7aDgYtcrPoji4FnAA/1CRE
SkM/F3Xe7cQ2bw3F6wRRHWoGGhKbfrzIF4J53ZNHQ01sv++Hn3raD19N6cRP72+YN7YoW/NVNcMh
eLuSA2taHB1HnSASWb7beZy6j1mv/oKd43ag9Ch8vD/e9QYFm7Q+gty4hkHkdrmIVj8pTjd3QBuU
sfjtRHlycGD22HjZ0fr19ak02qClnxwos+V+fn/w68kidOrBqiLo4c7flqqSTHodiENCVK1wT/Cw
qy/4QZYY+iXtUyGX/2E4Tj2EbG8Ffm2xLyRC7TQgHXpc5GI+mIuc/amhd2XFTv59RMs3fH9616eC
cgD7ExDca8i62TVrRDcktc30JDwbu7enW1X0UdD0fe1rUlPuxIR+9PuDrh/s4hF9Fehnm1JzRO5k
G0qVRB8TsEPezX62j3GJIPQ8KrjatE19oBpnkcfRIpVmVdzb9RDvzPn6pMBSYzPRHUR7wNpS8mpn
9tzalAXoID3/oNSug5peNwceTZSdmb61vNgrkOTZ5OhA6y63btw6+kjdrjiOkzZALyT/iorSfiiT
0v0lCryCHALJnfNy1ZoHwAcYgPCLfiv98C1yCxCOsyiLVSB3NFYf4wzn3dNS0gUBDKXfWIsxBd2Y
RDQwzKl4SIus9+vSs365+DUfFjdTf77/va8PMFg2ir362tYCQre554FzxQL5quLolWr1JOZIwZyJ
lEAzSxGWrkxCRxpK4FWt+9efmoVH3wA9wXWLe5vtnShCuHMnoczUef5lkFR0Lb3qb9LUbQ7vT/KK
V4XXNx8ZUBC9/Nd9dfmtrU4jKNGEc8w6xztbiME80jtansxUKudisIzWz6rePY4Zfn24ZENzyrXi
SyHUPfjK1Z3FL2EP4GpEgR3J4s2L7uSaU5fW4IAWB4uDU+UzXe704yxjnEBL09ohEF99XvjZqy0V
8iXgBcG4XE68yIQxxoY9HSEENJ9AaNzPg2Z+y8e8PDf0NJ/Mqm9/9Y7+t162wHZXcCREoVXhC2rA
5cAsdm9m2aIem76ygL+RCJlpi4JfHv/Mhb6Hkr1eVsg9IBgIWfAX4YhdDpfOSLNUWa0dO1mPfuUV
+ilqS9pSI02eoa+V3zs76iowppqJtzsvAYqxYLDWH/Tf7M8T6mwrOMWqFGCeTG/MPvSxnZ6qhHjY
R3OvQaXFJk/O8vLbnCA8JlX8dnaukyvuBcu8WovQ8H9NQLbXdVwrVindVj3KHr/gF1l5nf2o1pn2
DVoIEDRvtJIxIOPqTL+phXuUmPLU9zQCUcjqC2P5oqNigz1lZGgLEhzqaEG8ThsA1zOEG5jKjd0h
RKUn5YFrqUh9EUPVQggma8VOlH+9VykQr0wmFpVMY6uZUUz8JguRvWMFvnwGteQ4LzMQrw+5Ykdn
QymyMK3UJijsaQ8VYvK1/vvqefT16T3YmExzDSL9cPk1OxADvTbTAc5HQz/ElWvfZojS7YAlti/O
OgomBAQqyIIQc272zBQrutkm6oJWur78zpz0h5js4rFLPeWBYjPN2qTds925enD+f1C6nXCh4Ilt
/RZG14SCMJjLISaOb+hDgMqtIrcJJjPWn7U2ScOihgF5ABSWfq46sMqLN4tHU1TtqcXE9Pz+yXlz
EQieiLx5cyHDXy416ml5gqKnCk5CcM86HcSHhPWawUm41TkqB+OEj+meUNYVe5F1oEsH05tolVx2
q8xllVFbCVwXDko6qX5klN5JaXPvWZhV/E/WANnIarcK5KBOJ5i+ggZgE98UOvmlTaX5EchXc/Qi
kMOmI8qzFg0gs8qu+DbFYsJKwU123sdruXV+MezjVaMZgM2V5EVWoSGTSfB6rdk597ZBMzxGS7M4
tEoMycRuHfgXhaf6ikzGY2vmdmAB8ghxdleeAU8S0HTZXqHxio6wruOKKQRBx7XDBXj5/TSlomgU
o5Rrdd34Qy/k0PvjPHhfxqVyb6s0UtRAAouPg0TpKSWaqd4q/upCfTNR96SlQqJe+YuqqB+UQuRf
ajs1nigNpoMvLOAex/f32zaiXH8vR5ssj/R5FVO6/L0DUB/RoTAEjC6VTyMt4Fu0XkXQ2/Ze8HpV
pngdC0YWTgwrGWGrIT4WNlFaATQkKZfuWUdt51lRAF9htNH/amLV9IFmZWzvOg1nxZHHpbfrnVhn
nc/mKtNJNFeY0hpibIkzdiy5uDpzOlTG8o+ipTT8WhWR1Bbs73cLFam9bbpGLJsB16iK0tf6BsEJ
uFzglswZyjN3p7H0tPdfJcthEJ3pe+YpDwXJtV3lzg1HTj+VAG79fJrmxq+NaPz4/rd+Y+5oecCc
J8tGfm8bBQxeWXKam+VQ0nhhxt0SxJkpblVVzqiILHuaMK8ks+3cUTIhFNDgQkDDvJy7gjR3xHjL
AT3K5kYfwVQ/WtUk6fdDBO19V0agDAtFEuBjaZTZhxjo+s8eo/fWN60xN8LcyFrtQNw9/xoyJeaB
7ZNh8h2MWk4T141y6luz/aHVo/kxLqaSTRPX3Y1ld9a4czW/tXzgBtm8FDK5mzdBVDxLzyqqaQZZ
IRRfjnb+OLuO9Ecw8AgaRnvuc288BSANVlW99cGngXG5ek1fR/aiVvOhcfKfvTeqx1Kjr1k0TRno
ZcElUTTLzftb5Oo6oP5COIqfAOJF1Ig3L32zxODCFFMEcW+6d8OCFw6c3fjsVfqeRuHV9Nah1qLw
6vlEvredXryMS6S4DKVL5V53p/GUCjFDXLPsIPMqO1wq2e3ADt6cH8kUUGteOxhCl2sauSlJfe6J
ACBL85PWdBLIVhX3bjz8tZkQ88MkdkWbgnHnM14O1WZs/0ltq8Cp7OpbZmL/bKeA4nZi3CvQNkcZ
dUw2ylrlgVuzeXHqaZD6wM8PyihabimGUHfxWNggX9Lo2UBc7SCgnfywh3L4kKB6fmNI4m1hl0Yf
Rp1j/e6awTzm6LL/7V2LEDR8KJDM1A94qjexTKs3ox5VeUX10PA+k/RNIVSXGarn7J2GSmg75fg3
Pi5AYqyEwPfSV9zyegZcIO20AkjUVJjxgsQCh+aBYI8Xb+/jXt0FTI1N+zq9VWxtc6vj4TIDmuKc
RH0HGD0DsyljjI27Shanesb08q/PJZPi0iafcbh+NjepHql5YcFbCHrakp+TMimgq9TNXe+4e4Xf
bYmL/YTTBh+MNinGs1uIjEuDXjWRUAmgIc1pMGZNGWbRhN3ZmBj3MpnqR73HfuDYKFYWqnnX7VSe
1oN/8WrwA5gmVx6tQ8B9m4uh6tTIiUSJYojTTA/gOpQPoi2bc15H4+MyY2w44guS0A6cyuP7y3wd
vq1jEwKvZSiO05ZfQC5bdZoNZ3XMuqoKbbPPhhN8Db2FImpE50Yl97qlEkFjN8EQ0TlFZjmW5wX4
rflvvojm6GiKkz00S2G+NDOlWV8uSvIjxqEVOSUoN+f3f/Ib1+jFL95UTOJSKHFLbh+Yiic/OxgQ
3cAty2C9mgAGy8X9PJi7GrdvDUqjiYNGysCmXI/H/3F2XjtyI+m2fiIC9OaWTFNOrmRLN0RLatF7
EySffn+hOcBRMokkqjEaAzRGkREM85tl/krvbSedUnLh6jB6YfJ7btsw87UMvZ2iE+/A8wynCMTC
8fZMt2462dqjrcylCk1mdZ+g5kApUCmqQ9xgcvGSeHloBGrXh+mjVVYZhzEFzHWo29G8z+Mu+94t
FtKVkNyn6b1oFYScs74RaWDMJThzF3LYx9s/cWvrsh6EOjKbgmVwuS5VnoJqi4lvRlE4J9OtpqM7
qs09VlTAAQag8WpjFie3zuudnbt1IQGMIFJAwZmHe/UKaGmimvmc14fIMXrED1VUZvgQ1heXSvi7
WWv+efVMuQbgL0vhPT7H6gJsFmKhGDD0ocsa/dC5ZnqYxyoMlnxQj8UU/6pUI/3WcIfu7IKNidLR
QOVHKlCiM7K6CdHYSVKLYuyhiDw70My+uB/ybDjoimKeI82cdt5X+fetbiObF1aGC/Bx+NflJxWO
2aA8F7GwBHz6aXCtMr5Hb2VXO0V+ofVAhOck4LSoAJauBqqRhwldQVc2NCTSdZlT+zwOYfck2k6g
WzMp50apsUaMaaj6ohz6N/Y0wP0vo8L2qVRgYaHp6U7OsHHSAUTIFJH/YkuvvnM6e1EPKbY6mID/
3w56nwUK0Ni7sg27Z3C+xhOO1p9v762tJScagMEl2yw8d6slX7Ic/6OELEHgNptHuf3GUeJmp552
tZEAcZOJIlQgLxQy4MtR0trURGEK6NJRmr7VtEOKVlQqIcn6qA07F8PGYMjPEKeBh+QT/6nA/3Vh
JillQYXODp+1TAJg4ekBQUOoqNOgPgzAk3be0K3xuIGg42AdAWh4tZmcWu90dXTcoFLpThHgeWf6
ovYb1S2boEnELuLxavcCrJLMPDYwWHzwTperudCgcPDFYUBdgc6j5LHzE6DJFB07S1ESCE9tFR+s
pe6o6kfIg8WwMPRAg2fgHalHU1+q9NY4KkkmIcDcZScrGeLy5BRZ/HsC0ukFuoiaY2PkDoSipM6e
RJLU47mqqs7zlQj909PtfXi195kTiRCiIGCuMQlavTdGFHVlWRcu7m6K9OQCso9cD0zDYznX+lkr
teRkWLvaeldhLMMS/FChkHLqHITLpcyNwXaVAQyHNhsdCMjJjs9ZXxrAKXSxp098ddbkYEjqWcQf
0h1ytVGKWR3N1GIwsxit+M5NHREHXTlF4rX3KAMhB0KBUXoXcXFfzqpWSN4bpfCCsQTnava2eK4q
q/hy+5Nt7Xs6OSgTynuUZbwcBX9qQ81xDGZjOf2zJlw25IBHw4Kg2n3foH11e7yNbwVZEoYf1WPu
qnW+3GLvDfsM1fGizKg3ov9ePfXxaGt+pVftj9uDbexH7g/W7s+evDLDEzCAMDfkkbVCrXujGfPv
xRCpb9bZcO+VefGUs2V3wsuNBUXSl5sEaTsKm+uuw4xAGsmN5QWVO0KYmxobOCROyRioJT+WUd+D
Fl8X5Ol3glig/0u7Q7JCL7/gZGX1UlH0DRYUpCDFFEUQElkEzVAQ4GWVeoxyJT72LQ2BqXUamLlY
u9iiHe+QQix2du3m9Anm5M/h4l6jYBAwCqtBj0MJ2xjOxVhBmpOF3SJ2vhHLJ6fbX/gqfmTyMoZz
QY7jzbdWaHDUocmXmFtUKUNLfyDOdt5mnhifUuQ0fizmot41neHeJ5Y27DlPb+0uCJam40knEEqk
lwtvIpjSjwjgB2moaIGV1PlTk8DCK4u2+zgUqXgWiZj2CN1/ujoXYQ9ThjHKDgNETad9ddt1dBAK
1JnCoGwja35EkiYbXqAOlZymSpm6KoA7O6MT4Hr5B7cDdh6IUet/KkvXJAAtFAfT4BSK5tl1EN4K
9Cl0n8NQF22QkP2U5ySmve17fdQ3Qe0pOKqztnD8sL2L9R8Yc8af0rEvKa8DIcHqfLS95JuJKtCx
tisbbMUQeuVjpkxt7qcLxMJTr7td8gHRs/GuTNRK+G1XFJ/t0GqoVBpumO80xjbPBCG2VPEjp+A1
uvw0sxomOCpMqFa1s41mBmqNv+2wKh4aoLyHTl+K7+jboOk1ePW9tqSdn9ae+JgrtGZQYp/rPTu4
jWMBZgC+NuEFiiJXWJ/BndOhwwYvCcvh69IIWz6J6fiYVrkVZFMdRTu1nauqBNWt/wdiJhSF2Xy5
BE2JVYrwUj3opw6nyMWe8BJutPNcALX0R6WnypzWDRxNgpCW+h4WiDt3/cakSTmIgonOpdmR/Od/
xXBZLzH4UaPjxa5pdzV22AzZ5ap3bE1jeDsUeITuzPr6eQEaj8kIx47uJNCIyyGrcm5pLtdGUKXV
8iTwa/A1hP3hjA57ld/r2QGMp9TMIFhKYcpwOZQe6wOZDY3OPBXkVWo5n5wh/ZG6aXLUtfS1Alhc
qNDvuetQVDeJUVfXvI1Wu5Hw7wDYKOoK0xhjcJ5XX2aNgvftS3VrEWVs+j9wLP4ZlzObMf2MqtrW
sXN1vMyfqmT4MQyl7ZxoU0FivD3a9UYlSUTYhAYgzwUd7dVozpyQV6B371oZFfQqzX/YgzemfpZq
6nlJYq879JkCR1jL6uqHngtl79G6jukkPxF9VehsHlK0q+vCa01niEwB3Ldu1cclX4yPbJphZ6Jb
GwbdVjrnlAEwg1gdB2Hhe1XnkI7SqUKXyp5D45BhMHgsqTp9Xjwu3dsrewVTkntGCiqgSQ60BDTC
5dKqbYNeVlLAHqo9tzppE+aC/dC5D1bcAdWhnKgEuZ0VQVOMzdeQRgdpRxm+RHmjv7/9W7b2FAxp
RFLo1ZHOrbZvN/djMwlIp70du6e2KuK7pLfVswHVcWedN4bC5lkWBCCBsuCrCH2aDUNxoKQEYarl
78zU/UgmHj510fTp9pz+OJ5ePsXkObL2Sd4IzXQt/uGZejqmaWsGztSWz5Ta6k8h8U9NRDAnyBd5
mv4ecII5H7Mm6iZ/Slpn8KMO2pIf250S+rFTDsdoaCobv3W4fYHWwNJ//XnmDUSkROLddZqLl9vA
1RW1y0fQ7DRWG8NPgSic0J4oBMoRenXYWRR5WNaLwp6ji0E1XEIvL0dLLTRR+m4wgkIt2A5+VWvD
4ieutsTPbjabcCbSqH2Zco8eABo+4t/CpSG5mPz/AtUUVbR3DOQHX/8iNoKUm4ZezXe6/EX0r1q1
aFM1gAmWY3YpjF/4oRSnBhPAnz3cyw6CRWGiYdWTkmgwqU/z0nc7CyPfg9WvANDP1U24DuRhLdsS
l4vUoIzUoBIjRMSJNPIeeaK08SNPSWLCjjF/oStb7HTwtnapjIRA7QEQhbq6igQSlD2V0CnUICxz
8aCaffqYp2r72eqj+YEqaPsBWG4VxM1CCJgrkf59VNXqLp+S8VxizfYRpE/1XVRq/mBVVvrv7f2y
cfdKIwMEhynCsi6ru9c1EUAtqkwN7HppjwYy5GiQtPaeCeI1lkKqfoJSIdeFgMnJu9wEM17azRzV
alA3uo2KnwAp0fawOvxoqhv48+b0qSZzw3gV6si7dIHShwRstBOabjwCNKQgeEktUlkPvvwZwjZH
x0lalWCsiD/pWdJ8NfUk+YJYg/04gVfd2fxbu473BuEnnh2e2dXrqqGe49XuQH4CWfpd6TrRcRB5
8aB7or7vjRbcFn3O+9vfdHPLwWDj0IHVRDlI/qq/Ij/BbOqFjCmwefL+kX2wh1rk8yeg2OW5dJc8
QaogDH/b9tx+K+gLmID6PcAK5OfqWzOa7NnvI3zQlsztP4iiGl5f7zN47wGY0ByXGAW5Lf/6hdVC
u4m3QwsyRY1Ow1x772HIobmHwETzwTGXdmefb314Nh+dLxDi3I2rfY4vyyCystCCUa+iLHCaOfmQ
wdgzkKy0kybQxxENmtvfYetsgUCUVBGbvONP8+6vSSqdo9ZmM2t4nprLR6WPvxhmJl5uD7Lx3BIC
//9BVtdLVsZuPdH3CuYWCtUBQtuClp4XlQXKmP30X5YRgKxNwUO2dVfnJ1xaXv1y1AKUZ43iSBI4
iCP7f0aTsKG91sV7uvvXJQZZx4G2BnsArtaaTIQfmqaUdUI0nOjFfT3M2cOUddZpaGrt3qjLX5Q8
6ocSfPfd6xcWvgb0JQocYCLkwv/19bw+XTKnQ6gFRDAEUDy6ES1tx7cQ6LqdjbI5R84BzxKBKfSQ
y6FSQBKKzc0fdF40tS9aoYXiaUor7YnGcmmgg4WM1CkyRsUMdG2K9izAtvYQh4K7ggMJymS1h9Iq
yUXskqzqqF3hpIf+S6su5fsGWYfj7VW9boryEEDFV+FrSzPctUJdTa+sihsM6BfbnqZHe8Qg9x2K
bSIKUIFhkZvQBMxcqlmrvMkmE+3ztitJYvNZV0D4G8qP0Jy1/uz08fAlVltzT29x66pAEJiOLf10
MvfVVQGICU9ilDcDPYJOVmsJXiFL3D0lbv4LutuyEyBsPRGS2oW8iCrjo9WR6gcgJ9ZECQvRa3iO
hfFlLOnch0Oen13ROAco4P3O3t5KTagR0vbgQ5Bnrj3CSsdKjFHjasJtdCi/utkUP5it10xHgKk1
uM8U5fR5XJTBH5JSMR5ElwkMB2Ngij6Zclz9h31BIgrIkoye7HfN/gJ4oFXsPjWIFaxJz2pkaf0J
eHOTfQPQ7HintnG6/NjXxiLOcZRAgCOqT1keXL6+pVqh46+pg4/21QmPH2DvWrS3eTcudO4BXhH8
WaD7rHmrva4UZMudShmvwS0iCfVTnrvz6fYR2TiN/O1IjKJq4AApWW0I2qrDGI6WTs3a1u+narG+
FMPwQU0b5fzakbhY2QGy+48F1PoV9rywbfuottENEMU5iVwkiCiU/5M2Y/nx9lDXu5yh6EnxGeWI
67cwBsBgdEZnB4XDg+8mCgaeXDmovkE/mBVNnCZrnnZWcnNQkIGyzweAbq2i0CymA0lysAOepZ4C
hk0hnhqAe/JQsH5KCnO69xp1T5b0+v4gcKGOAZKMV5Ir7vI2x+4+MfTGsalJwz/lDUYMalKtM0pj
xdmpyj1s10ZsDRGVTr8ECGJVvaaRo4kjhoz6TtDO8/I5Lmqa7IC98o/wjbsjCOLwjYay3zFtdeNN
ODnzp66a957LK+6KxA5SD5eWPLIIuM5zYixNBVp0NhFWrTkZCj5SDydKJxwsa5jd+LvrvfEQDc70
va9i/V2+SM0gK4RH5Oup3fxWK9v9bpVp3b+xCtF8RTkBQc3YmubK70Zl+tU0buOdvNx0HxLTao0H
KCbK59sbVUbkl3ki06BiynICmr3qRGvxbPYGij6BozVCPduFlmBma+oVNfl4wGBoBp1zGrjCsmM2
GEkV4OapmTsh/PVNQ7mA3iOlDYSREW253EOtbndqaMAR1NMW4qSVJh865D524o7rm0bmw3DaJXiO
8sRqlMVG7EBZXDNQJ6FVz81Y58rBnIzpR72QRu88OpujUQUj65KqMGv73jpqsJ+2PTPwRJO1D3SO
RPpm0dFhCxy7Q4/w9ofcGo4iFGIHyLVKOavLJURpTJK6cA5Z+sT9brtpeRzCOPlW6bseEhtfC+Vu
2B0uVG3u0VXJq8dJThpaOCTRbfxTQyDsSx0lO3HCxrUi5cEJutkY9NlX1wrgYxdUJYMsaq0YuC9U
2YmiXgzBZ2oX+75ATeL77SXculkuxlwFhp4OEMQdSwdHDjhUoBriI+JE06mHbP9MZTP6uMyamwY4
e0zndIrVx7GbxNfbv2LjQ178CHli/wrErbBdzHHmRM6IUh4zs0n8YqxbZPuiPSn2raEQvKd/CpyB
zHQ1FNjBrqCm6AbwV1od5ZklfFCWhgtKmZa92sDGTQP+GfgdEY/MEVeLW9M0rL28BjehjLlxruPc
eG9a3WKcPa1osoOX6CjI2n22iDvdFhBqgdWGxatbNlTmNGDI5MXgKczVtlLDyGzpS7N3s87+BdGz
+IekfRr9FKvPvYx4aw9zQEi/wexSF1kNNtK2L6FSMFiO8OC4GOVbTRD1xpnaBbo7Dzt82a3vicMe
Y5GW8iytltiMkiQdtdQBmuIo2gFVA1f4WqImIRDAsfrn9kb9U8RavR18Rx4PlEPgyK7XErE0wPkD
R5R0nf80hRj6AH/3AYxWnusfkyWZTZ/7Cqsd2DTleWwNSi8lAMy8H+MPSijGw+3ftLUCOD4SR0Jc
gOclv8hfh2dBhS2K0fkNFNUcPhdROwY1zXRo2daeM+rWLYgcEUvNbja9NV3KRZw/yamBBkkq2u8p
VfWHGgW1eOdel3tktciU/WV7lSwSXO1qD4XOjG9lCTImtqxC9/PFUX+h6IuYZa8Yht8qhfo9LZo9
UZON0woAD9gCKZqsqa2eE7My5oIwwA1EbbolohFxc4qJK80TbnhL5M+zjYuMrtbRp76d8trPRe9o
Ow/2VpDFdeHB2IOLLYnYl5+zWaZqQHbLC+owdRDnHhVtObQOsGG/HhblOVaKIgkm24lU1JlqfpcS
Wos4WEmffFLFsvw753n1AsaWBRxsrU4Cc3CcyM8cwFuBq3YQzJw5re+VJhbAVow69fy0BeL5+qNp
EbBKCR5phbnuiihJYnRjI5V/JsM70P7H6yFXl1922mh75mJXOwbvEEYCskGLk3jqctE6YUzVGPbY
2atu/+QkqNAg3ZrzlMTlzua8vuAYyuVmgyzvQFBcbU6td7J6jlqQg+PQnDNbijW7RnnO5jb/AFJj
DwRzfeaoospgm2opsNA1AEchp8IfKVWC0kOtMco7tL2HdA/kdH2JSK9NaWBLmoiMh/wVf10izZKU
eddDElFQdaVUnPHiU6J6a9S99+ptwVBUAeDhyxRqDVDzptHFBm2iMVqBaGnrYQDEIhVKXKM6vfZq
lCIDUhbFBcsDxepyVuFoNM7szdCcQjs85UXVBIjlqUe9Rtrs9lBX2wIjbVnE5NKiwAE063KoZhYg
RAcIFb2qzyS9ovCe0JI0X+qpd9+iONf+vj3g1ReTA4IplGgXiVlY31az1Yq5MnAo5368M83+k6Yo
9HyTbu9K2pwa0qFsd2gOQDIvp2bGed00gpG4Z+q7uvHGIInCyW9yDGmGtIx3sojr0pWcGkBhqYpE
mWiNrJljiO5Ow1qWhR76A9K/XyciuQfDHOlgtJOTHOlwqN/UwTKeMM5V3ipulN6NWTPsmRdsrTJi
ubJ+xoMHO/Ry7mimtSPYRt540Tbv8rDAbRBGF/6WQ7qH698ci/hMSmvJtV7t1pEnMVvgSgR1EaHe
0MJUfOgqAgjfULLp+fb2kX/ZxRvLGnPWJVSCB5aE/nJik4IW6WIzGALay0uSDdm3Zui9D1WcZP1B
2KDCkTTUvJfbw17dZnJYaT0hSaQ0sNbhmtPxN1tmjyxqCJ66z8KTMlTq6fYoVy+5HOV/KD6TK3pt
M2skg4MHNqOkXi8OoUjRD3BHy69nZIvdSMuewj5PnjBXwAZWyt/+l+F5u3nBKQysk24lmpQwrJDh
6JFkPZeTVfvZOBtHY+n7+8Xpl4feMvoz3gmK3yhmuHN+rj8t+SmnhhQHLgEVuctP24qpSXsTeHim
LcvLNOauJFVmyJZPXt34RegIPEYqZ0+J/nr/UlPnD3UNGY+uCTila1e4+MYioNlMDIoS8/vObt+1
Fkf19gJftxik6jin0gB/KJ/81RRnBe2RtItHCd1uraNQXeW9lgA79mMsEl7U1kZORneU79OSlu+Q
D9AfvCSNH7sK/YdaG5UnUkD3Y6mGe0/O1uIDQSIMpzCIiM/qEA9o8BqZEw6BlYZJ6ncoe/sttIcK
JEYHQxAlW9wsFmsnKrne8RxmsEgyYOQGWRsq9pA8HBPsS+B5WdH41eJi2Eu6171QOIVGC18oPRtj
PX6PF2JGvCoWQBm3v8r1O8FvIDnQuDBJkNad96XoamdymjGIq7E5Y2wyvk2ivv6i53b8iZ7/nrPj
1n7jAgMEhJENEeZqEyxOXOk4Aw2BQFYbjywSalzdhsDsanvnSG0MxYxwuIeWw25bd3AGqgZOm/N3
5zzHQRMjJRIi534ovbLdWcXNoWhIYlUNvooo8/L0Kmlf2o2pgtTxYuykJLKg8LTy0daHXVje5lhc
UzY9HckuXa2gPkqnv9oYAgUAafs4WaL27qoMcpfqlfOXV28PeoEaVEQJASRLvJxYHKMhM3oMVjf0
AsLYfJsa0kotFk5x0GaRvZrfwTYkF0DkgeoLzl765YC8AokBKH8InDmHphtyA2o1N8HtaW0ceLnh
pYwt0TNtrctRzDZTrH5qhmAmOZ7QJsBUwq/jJrubJ8f7lNitjlBNSHHr9rjXLymzgwH3x/aBQHD1
koKvslHQarloYNbjlpdUyZm2lrrH5t/aI1yxFJC41MD8rTIDdZC8OBcneLAsw7Hr+upcCAOzINg7
h9tT2hxK/m1SgZv4bzVUVuchhhzsEKPGipUoSXvABfenOZTuDkjouuzJ3vDAbMGR4aQRsF9+NQVE
tUT/c1m4HVIrZlf9qsrFPeQNLs3VothPZo9z8yi0H2mSLF9BCOw1kbY+IEEKZ0Ia019d2VSHrN7T
eCni1MBtyl6WExWrdGdNNx4G4MyyCimZi8BVLycKMqiokBgdAxdjSJ4BEd6P1lwcjcod3vSN1wFa
6+3Ao3p1bgxvr9O+9Ulx/Ia4TuWRkvZqlxp1a8TWWI7g45P0NClZgwOAPQaNPfXH1+8eQlqK8zL2
4PtezhQZAMUtSpyTRZnia9PM6WHEvSiYzObV2gdy98gSDfOS99lqo0Y9xj6NSqGN6mP3Qx27+rMX
p8V97I7hzk7dWEB2BxQcSqmU3daq/gWuNjhC1mMQkoUczCJGEWxyhF8IKIa3F3Dj/QY2B1ONOclH
fLVVhBqOWpxjW6UuvACJ3o/UmRqsR90ORFVQZzRTb494XU4lp4KjBnAKtWTKxXL3/lV2aAsrRwSc
d7VMgff4Rb5U1nsMeoR2REyr+Wn3ZtIHszOUlg+xzPnQ4GlaHgBXO+8mlMGjY2SX2rBX5d04mlIf
CDQjuRFEy9XPSicrUhC847kvp+akQLNuTkMvQCdxadT/2lZWtgE1mVj/gpKX/SYDmoDbVx6jwpZS
6X+aLLzbjCkv1I+9geXJTjiycaglpJPiqInaAQJ1l8umFeFkqUmKjZKHTpJdpmlAfdQ8ek32LmlA
G/JMaXc41gwnMJvmzsuztSWRUpQSzFi9XynOVo5FRm4z4ToGgz16lvKYRNoP+P3aa0tFbA+Ue2lE
UmxH3mh1zlIvjzBQB7VcZ9CmJK32YJZ9HFgLbku3t+LGM45mN8rpvKlkTWsSP5ZAcYy1F8Fk3MyP
dRuhCYaEau7jRRchADbDQGnavdr9xkajC23yuPLgkTOsYiInQf4eF6UxMKJEBEKf8hd8H8qd6ujG
dmEUbKUJYXkJ1oEybXotHU20JjSA4geUzvRHtCiMf7w0dU5Kb8Ynp+rtQ+JFul+pnfl8e2n/6Phf
1hqg8+IiyykHD0qJ/XK7JiMWW4XIcDgfYYLc6WFYm4Exh+Hsh50GlTFshjQ8Oqh+mscwrvCSovvS
/Zua0/w7twb1e1PGzbmiF38awzC+F6ZTfO6ULLGPUSZMZLpFjJdbgsQG9SHBNYrwZGfXp5lqWHLn
WrnIHxxLKY/wUb1qZ37X2SghBNRolTYbFVQSoMv5ZaBeepvICDiP90USwL0QH74xk+ko9L5T5haA
Jea59tH+xHpGXnXUjb8Vif2hxLcPz8kPt5f8ajfLHYWNMLVcXg0gsZe/CPp0ltCEopQUzdYjbpuo
oaiNqz5G1J1OSDgWB8pN9h7a4OoF+TMsHGeiGYhUa6Zs7YDHyXk4gmj2JK0aAXWz6+lnYxB5HIes
u789zaub6M/BoUXEWBLmsLofCspWdTwzzaRxvHPdjOIuD4ci6F192gnzt4bSgK1xflxi7jVki+Q2
7TxaDIGkMBx6y2xJJgbsfTh4O++wvL0vjguzAp0i1bPonvAZLj/eUOpWlxRjT2zahlWQOb35T5Fp
4dd+zLsDmNHqvk7T6e0wo2p+e0E3h5aOLIQ2WMmt25tIB1Spago+IKIxx7TBStmFRHlGCi16mrQk
CgoE6/0OOuX59shb6wu0CHgqVV/mvQo+MiQxLavrKdnVyyLdC5bAEbY4hnm7J6m0tUthw9F94LiC
oZc/5a+gIzNaK7W8uQf92WGg6RnzYfKSxS8sKz8sMHZ2+u+b41HShSiGDAX/43I8KpF8ZNoAAYYT
KNGkZXZsTBwGUSDtnmy7j3c+4uZ4ZISsJfRl7qPL8Yi40kksiaQ6ZeK5Hxrv0Glddd/a0YAs/LzX
Ebuy6ATICJIKZXAIuOQz6wXVlaqhHF5Iv9M6QWBZoTl7ipXR0gJjcKx3RWoX7sHwnIF3x1OidxUc
GfFejYeF9U9jIfyyM0rXd7PBnfy+nIuv/EP9Y2b21qszEvljgbb/AbeTD69Wh9xz0tyYg5zx3B+9
yU3fhglZM4lt/u32nr7OMhkLQCS+jJIEQdv88ktEmOEWS63QOcHn6Btntv6WmYt55wyz9qPHxN7z
taJNHrkF7GdTcZd/NbUd9hQhtvYDSTW7gfILSLNVrhvOqTmnHjNW83A5YOI6vzF73f4Khzv5Vrtq
/uX2tLfGo0+JtozspYOVuJx1HBkYLY0t5e/BGN5NYdYPfogcC93fMM0OfVLvyXpehVGsMxeWQ6dZ
QtzXYRQmfuAR24YbE2OST162aB/iONyJoramBXAesidfFD7L6tqgb7kswsEhS3iz/dA1xccUvrlv
IXYNin3U726v4taF+Pdw8uf8dUtpGsQw1a16XBWT4hAnuhfEXp5i25Xax9tDbc6MggdFdSkKuyYU
ukMxOkUv4xcc/J6IKNQPFeH4t5p4rvKVmSt454nbGpFqAJRZMhg0iFaTU1FaD8nj+8B1G3HnuX3n
U6OwEY6y7KPemvlOyvLneV6/qZCliPyACJHhrgKixeFynwzeVKRa8Za2+s74oFPTsU9enLQfFVH3
KRCiZpLibP2cHIlwIse32rL/DHhrdnzbrLQ8iB0RWfdcHxOSO7o+xn6V1wggJDgMvU/jrqcel+vZ
fQrmyfRHo0h/CRMsvT/2YafvfLetLUKdjDsMpSSAKavwp+PD2JXFKnrOIjUAMCnojUw9e7SbD6/f
ItRsKeWgSyWrEZe70cGbySktqSw/ZfOxHQvrBwWyLBC2pRyQYN/LcLemxkmmec/ukE3gy/HQXDcS
LVykkj3FzVKB7do7KDGbZri3F7eGgq0IOV6SjCkKXg6lRblJ0ZEWr5OHCSRN0Tyl82z4XVcmO/ns
RnhFUYFcEjlLKaAgf8pfZ3q0FHs053gIBog+/4Y64r1+bc5jYKOJ9YDhcHEUNUJywhqaPZLuxjTJ
2YHKQcvDzWQNLm07N0uquqRmgIO3bzdWf5dBvfIdTWSn25tlcyjEgCQJl2bUmnHqaHNrNCXBRpJE
v8e+Mk56PYy0o0S6M5L8NqtjDdsPfQg6X7Av1+XFOov7JVV5YFFxrY5pkdYn06r3FLO35iOhhZRR
ec2u0gzuXw/1N+bTWyNKz3HTim9Nr4uRXLPOf7x+8XjG6NuiQ4FV0ur1nL1OxVaV6M0GSxgog+ge
ctgPb5E00D7fHmojS2QvyIIH6GnkvVZ56wR00E5RKgw0D7ikrlfe2VjG4ZRlmEpIrjel6V1DnY2r
X9KQZTxCRYJU6vIMpD1g33pgULAt4RNKNuphMIR+mkNtglgwDzuJ29YkSdnIZdj7Mq+5HE+P8Y5x
Ep7twe6bozAH8QwrxrxjOzklvM22uk8UUb4+BiceltVDHjjZnLwcdZnMzqIQx3vTtM4xL4V779XZ
DNUhaf0IwfDj7U+5tUWlKBwyuXQTKGRdjpelSVQlsppfDYjBZc6g3lWK+Lk4zV5DYWM9YX/RcAW7
RQ1wLcokuwx95ygd75xrHuKw1r9mJn7rhwrR9tF31FYB+trr5g5SfePulDImSJnajE6r7XKGXKZh
08oYb2qxXHJTjAm0Ka/eVAVWGVNuIbtQWTENnKLZyd+ufR3gwZKWymeIEg+Tvxy6zYfSa+FmQLbu
q+dMh19AxWEU7/qRCnRX8Dg5qVqc0qGvDvrS9h86T2gHPNiVn/WstsdISav/UGvhSuJnueDYeU5W
61EbkzFYFQkz8BdxVKxGv48MI/RLr5/v7cjaE/24RmXJVcDTUXYhsAddR4lG66JEmVIb0BTK9EGn
VARImV4k7p0yDsuzNpedeRpSL3qgPltpB6FkYxqY9dz+Ht2R2OHVW57fI0mtnDFWYfVVtCZxI13l
98TTQPhYlxYIaP2FUsV/iI+lHKFUnANkDWjq8vsbQzJTa0kpGKhlG5+XhuwSbz6jN0+1VcRvU8/I
p53ZbVyTdCUpGmAvQHy8bl47WmHVVmV3wThgVDoOg+bPdigOBQ/V85JPYucl3RxPAvZpxPxhtV3O
Mad+G82u3qG0Utnf+35COVzJdRoeET2FqYjPr/966OkxQzJkXgN53P8Khdw+boa8tzrYgmbomwLK
pUGt56z3yn8ZisvcQxydmATRssuhlMXJY6vRuiDFYQPdqiZ5M83eLyygoufbk9paRMJjV0oBUHpZ
g0D1cMlFC00oWDQ7vrM6UT7Byvim2F108HpygdvDbVz6tAXB2gCVBHO1hgAkiKvNaE13wRRZgz93
yLGZVdKjsLBbntsItPhUEuFAAISB1uoIYJ1qzcB4KCi7ZgftIdHubBKnnZt2c/1orILoAj3FC3P5
pWrsAeJQo+Onl7rxrlE0+OoAynwH1rBPV7fcicc37zTiR8noAlzN23I5oJdYXZq7nLJkdNClqykK
JjgqHZVWSw5LJobT3LsY7NUF0o5CwwpUL7ozToTmzi/ZmrmlkQ/zB5Tp2vSpd9uGbiLvt+aWWYCg
a/GPXjutP9GVOjSN1R1vb52t74kkGEePhcaZYPU9Exq9fYIOYdDkkXbKIscKWmxT3t8eZWuDSjga
XAYaQAR9l8ubkFtobp/h7AIP6Eg57FftRs1zDcpjZ/22ogPZDEXsFymOKzE+yoqIDhnEW3afF0EC
yeslRN/3iXJHQfEpWR69rIxk7BB9vD3HzZXk0HN1StTWuhdrT5nj1j11mngstK9lldRgOdxp52TI
77FKdEiFpSfgHzfjNbgBPzBC25oSjW4K5Y7ef/KSGGV9rl0xHQ3RjQEZElTkYlQDbRqSneBr80NK
rN3/hl+rK7a1SOzCY5KFAZd8pkH+fva0NjDMLrm7vZ6bXxIOKYYZ3KBkJpd7RtNjRdcUdmZL7nCo
tEg9s0ezA1aaBDfhYgR029pT7y79zhpvnkHmSBwNBxME0OXISpoMC/OHI6NEKQC1WT2YsWoFMRFe
MDd17v+HmcrRpEg+9/cqM0HHK23bkfHQasvfenERnuexzLABKPIpO4YoiT6ny9A/L5pb7Twd1+5q
RHMEcgA2KdgDg5Jf/K/31+57QAtuRHmRVst8LxrEIvylWLIvIB9UHfbYALcJPYT4vUiHWLL68+yY
j3Go+01fNzYOSo3qQXQADOmHmdfhMThNqvC7BnPK42x26lecMkULP2nEuf722m1tSJsapMQtwopf
hw/KrBsdvGlOXR4PRyJyLfYndcnBHaPUtsd72xttdVtigKaVqS73pOJEpynPkGRvkyJ5SBbH3KtH
bW1D0n9EO1BQcfhz+WUEuLdOeFQb9B5jLLKw4k6dDCVw87k6eV0d71zSW1cLXxSCFo87j+FqJ0Q4
KhWzQtMWgLTyaJhtrvomniLQyyIsKYPGnDNxGLQh/pLmlvtzmk07Ptz+nFuXqOQFcB0Dmb+SAMqS
OFbsrKUwlsMwXurW+mjbhTjeHuUaiMCmJ42TAF6pgrOWKMPfLUpDBHuD6v84u44lu3Fl+UWMoDdb
kse1VbdadoOQRhIBOhiCAIivf8lZTZtQx32arUY8NACqstJw6ocTG+P+V6fsuNQBvvwESenkaZon
+ACESBZuWTTS3wWiFxmGRWoNgBB2GKNY56bbAA4uuo2Q3bbVNkCSWl2qyX8Xq9BTUyYTDG57+A9m
dZ9njtZxEE3iji1xhPCfEdK01pZa/s/MHHwbuzEjYCrQ7aByfv7pFFIMCrGJa+PWKb83JRFNJcLh
qHX4znn7xorAsY4ZMYIhAUC/BE2ll4UcBFCVQWZpDSfc7IwSi8DlAazov7+1f+dFL86+HUNBdQbs
Gb3eiw+UTRaFTInOvyJ9PzeFEBtSPbpRfGd9HDxguIqchK4fp+oCvdCafdSC5/iGs85ONctyNtYQ
0EW3JUAwxAaHYmU3alH2YdnwKI+ig4HbO93bGyDJXhGA5LyP3aBTeP4iPFjB29ID6E3BGTiyLROH
MojnJvfx8mvjVEDMOfE8e2dXfKuehREp0Lx9hr/TP55fVxRjLhlFq62SMb0LFpu1mG/QqeaARdYG
NleYdCprhqYcpD2YLajqXJX8gCUe//n7e3vjE0EzGQOqAfCGP/ua/88JA3679oWvZAOj6OQnoyY+
RBLON81ituG9s/SNBw4jTBD2cHbD/e0lxagMADlEpcFZSiSy0wadNGYx3REtH6wIx3j6nmTAvv/n
O8RFgXFjP0EF+HKwqhCNjDftQaG1cmz5usYXmFmFTRXp/8eoBxaOAEz34xrg/X5o/OdhytDgy4Ev
GXyJzHQoBUaoZnTxgSQAQP5+V289yn1Vg5IMAsorcqsvS5dNiGpqDGJJj+C9QJoJ0dIpF6AIC1bR
6wJ2Ve/UXm98LGBQ7QzlvX+GpPH5/Xlb5l1sJWqvFZblCKLWx1QX4AKw5T1nrDcvhQIPf3AavJIl
jzZkmWHz0tAppqeumpOTrgQyl9f5PXrfWwQATFWhT4EcBkKElzRzBi92TP4BPcwMKw12tWGD+Q89
uHib2hyWaG22cn3omXBtVWFCHtpheefRvvaK3M1RAEYg52U3vXkZ+5cWIhSGcKAS27TII9/TZgFU
dJ+8EoWui6HEPikG5J6ey8VA2+hCIUQ9aT2W2LGK7rqIHGZ9gPryi50VynLVu+3T3z+7N8oepJ6j
EP13lg+U9fkXYKjkIypW1ZTUzZjnUH9I1uTToqLxilTZezahb3wFUMnBOALIHmqCl9RSHm4greTA
n8DOGe8FEpWgsiTdjYCt5nsH2P7xvjjAdlkc5Px7fByMFZ/fGoo9QxIHlEFIR/JDshUIh4JDu2ky
I+ezm2EkX0eE2BMSNIJTv63dVOdBFhz/50cM2dxeI0D1sJu0Pv8dAvhNwRDB1YRmozCiFmBSx2w7
ZNWqrvksu89/v96bz3iXXqM5hS3YS/qLCNEgOI+mPKng0NV5pBEC5tBXBpDA/1yPoJeBP1WMVuDf
/Prnt4YMVFhP5Ylq0m6szkLD0W+IKPJJpc7eeYqv72q/FC6CyRmEDS8HSsskXAr+s2rWcHbHDOrg
OjRkPY7kXS3Y6zUBqB0kEEwdd9uvl4rgDTGrKeHdjid6VYcIBr9gCE4PPo9ljbGAvPz9hb02nwAm
hL0CXyT4oxiz7Pf+n2OGzmnBMSHDvQHMT5AKVWb8aAK04rXBGrmHszXo19UcIShYZDq95kNazQcY
e3ZLTTuL1iGxCE+uCSK3h4OY8uSqn4j51ZdTfCSE6aFVzkU3eHZ2aEWc0A9dF8CG4u838sbGC5QS
hxd41Rjto79+fiOEB1sewtO+QQii/Q0Af7rwYhku8wTNWV0EWh8GF1Qn5O+Elwq2S18At6v/2QMX
jxOSMDBmQP6CB9/+fv/zOFmloEmnAzaZII+R5F4Ex3BZs5MhcdwgSGZ85/29Uf/BfA8XBakRgh8U
Xc8vWCkKa/Z9VxvyLbudnQWakCBT/CxGWpdjf6R5am8G7HyN7lyBxK/1GGXzexFOr0sI/AwEzMag
m+PeX+on0i0h5apxxCZdamsaF+vJjdS0yI3b8/g0Ow9p/x7M/8ZiQbUJKjYAQMxNXhplCDRGblwy
BTfXEqqfgm83JGHLna2GYYX024zv2Tu9hqpgYwF+JSS0WDKvihZbIAOMOI9ArDEAF0CGWzPaWB0w
G+zxyoOszREo0RYmlk9//7732vn5iYIrQ5UHLsnO0315egEOdMIKAHAbdWkjZt7flvDhOf/9Km8Q
23EZaKrwH9qK8uUqkusyeOIq1YSphK0EyTd+QV44rKNJPCy1DllBDwFPzAHGzlPTs6B/shOL2rAa
6IMuzciPilB69DQp3/nW33rd0OPucDlIpxjvPP/Ug4UNfcywtjxi2p5gu5welC2GY4FkjbmNCDC+
d87xt75qjFt3cQgc9eAR9PyKkuQhUDJcMQj1fJhomjZUl8W9rgbSSDg7nTKgY+9c9K3b/O9FX7T0
meR+ykOKcfs65BhO9LKtAlQOaU7ie4MQ3HeIC6+/aazbXRcJNhQa2JeNfRja3naDUU0O45QLyGUK
dr0qOHA1+BrGjhYekwqxlqH/n2M0MYeA/AYoELBQ1OYv7lSwYssx4IcWJmDFck5T1cEEA5brFQy2
xnA4zd515vT3T/zVYY6+FAURmjioJEH/eoH5Ek/7ccP0rFmhrp5O8ZosN5ki0fWcR+S9bfHVqt0v
BgnM7u4B7PWl5eO2DFrEnKMD7nx8P60uPlZyLp7+fkuv3iCuAjE88oB2BP31aCeEggkFHQg2FoZj
TGBAAKqlAIJd+Bp1BASSQDBbGIS+J0l+TZTApbEPAsFDiwpz+hcFZjeDH8EDQGRwKo9+rDGnv1HV
wmo+3UANQCmW5FeGJuwXmZT/bPXSVXs4QHVHepVtBzHC4w1UcKIe//5IXq3c/XfhRAC4CNoSnv3z
lVuUU+QCvQEA6XW1h7WQ6FhYw9rOoGZTi8gAhcDu6B045o33jXhNzDKhIUAb+LKaKnbmc7VTzfOJ
DF/muaQRsML0XfrzG7cH3ONf/3lM8JFT/fz2UH1KhY8B13FhfxpTigTuqHQsaazcyk/AjdHUBQhw
/Pn3x/rGl7ZPhHf/dERSQlL4/LpDtZWQqeC6vsOQdl6Uhu0vT2tOI3+ofFS1IIekNTDJ9yjmr58s
bL72kwlVKirwl4Ni6UCBwtmzwny2WG8jEmwfJdPvxbq82nt3DQUqffBrUFC8qoZX2m+4cXTvS98h
hG4x6XnJ2A/vtTlTB5z374/z9WsEWwwfC0hcMBoFW//54ySYTK1JinE+g455bIptXY5DrLtzn2Tk
kWQ2vlJBL97Z8F/vgLgq0BCYUe8d1MvJ/iQMOtMMfC6/IEy445Nr+ZSwhiEz7Z318OalsCPtnCX0
wS+pjTo1sEUswaNBsF/2k3JHfrl+jO57wL9f/h/Pcldf/AtBolZ6/iyDiFo8agwsMwFE5NMUdx09
5B1DswLfeVuA+DeyE5z65+qdt/jmTaIA3Wcpe27Zi71mCxKpAP9iMYaSnESeDtflNBWnBODsO5d6
vf7QGILvhzUPhiEK/uc3yZxAkG0MYAeq/vIkUoj+TpXy5pQksvwNg0BewrQwK27TmebvTIRfd1hY
HBCp7R9qiBHAS1IUKhGq0EctTadUPNRTGSLkO81X6RpEkvgvLM3tdOy8UU9ZOfs/FcgqMUiDq4s+
/v1dv7EZABTdYUPUDvtW+/wxBIQO1hHMUYdpme7XAMLSJhrnMnnncb91HfiJQP63dxkgZj2/TheB
SQpeNr6pdFLXXRzI4xaz5fj3u3lr0/nvVfZf8Z+eEQh+bwR8c0DEWgcodlnflAsBHZxroY9rRczv
v1/wtQh/Z76DufAvsIypzov74gAAg1nj+WEEHT+NzKa0JWNc3M0Ysn8z2IOvANhEfe1Km1xgO6Jv
xiphjxOZp6uCJhDR/f0XvfkIoFuFahitDXbE54+Aw8iBDTuZgw/j8jkP+HiF1Nfomyynoi1jYBDv
vNm31ixqoB2qAr8JziPPL5itelLaAxgjQ8DOFtPslohtOOy2Su+0LW9eagcdQVLB7vRqMqQLb/MS
FDEJXdjRF/N4AdFAt31ks/PfH+Nb2wOGnZAdAhcDBv1iXeRTsPa6Q9jZGhZj0WZlv/7WlMBjPJCp
uRR6MjehYuERYov+9Pdrv3Gb/yo5sUegSQNn9/kT9buCYobHR2O6gN+umwwfOltAOQrhzDsLBha3
b6xM4FYoBVB8oj17CWymCDstpQJnvjDIhr0O3FCKepWY2cIiNeGPiga4zS6nsT+paF2fIIF3QLFL
Feg6pcXAjhGotB+DIQ9+bJsjH7kiJK/hTTBFLcJOJfxESxlV9RaxbTttUdaZlo0FC09izcQvqZJU
HJVa9T/5PDtXK4+ErXoxbHmAB3QEx9xcpL9K6YZfkUbuy3nzNB1ruQj3wXVi5TWQtL1I75PxH9T0
0ee5VCrHjECUX+1SmOW0ed5/jcHe5GAbp0sO5SoZHlmaoG5VMWEfkNK80L6GXDi8XXpTiTMgV4iq
UHKChdGHXv0yRuXj3ZgDiAKbFN05qtYVantfENK6kan8ZFfkpS7JkIxHWvmSnUlFKvT25VyYFt6W
cPvd+IacDsxRZt8GPGLuCIOQ8VwJGOIeBhGUST1Nm+weEE7Kv4Iu2/2Y1bx+zSkYyyBrICAVsk+4
77Wp8dmt4Z2xu9rX3AEbioI2IOuKwPYqdtE16RF2UGOT6P+ZM02D27Kg0SP4ZEg9TVhBPkZKoNBc
YbEER0o6gny+hHPRPxpvZX+ABbSu6jGbty+QAVC4NMd63fBXZP/ZO28SdERheszgOwKkzNDldvbB
ns4dzfhNaxYRt6ur2O9qLjo42UK7jxQbN7jlXmjIAeEABgetYwfjLGCNAYvvAsolu4LD23zHioLg
Tmk1XHVZMGXHqcTn3+CASr9y09MfiHxDsMlYVj2iFNHTYR7Qb6cJB2pyYFGG2cCIIOG+JmmHLnic
e8wJZril36ZhutlDxwsJc0gWOWSsUZV1VyDVbtNJi0Q8dHNHvpjJRxmoBjDHaZVFZuqxQLr9CGHO
LIZb2BJEID1Mhl7JKARxDXcRHZFhSNOrIHWAuEEQSod6SSYq6tLAhuWcmSIMWr0u8XpGkOJ2FVBS
/oZFkrLwAwFahAeqK3uBrKRfWtuFxY/UVjI75gTyn3qEA3NZIxGAV4+rm4ftxKrRlZd5y6K+hVsl
z04JIfjHgsBtVzZlWQDDiJ4/lLHk92TshYaJsFpuekKTR2tZCNPfdbLf8xyj/ia2YAKfYBY+DiDk
6Ty7ikpCElCT0GIeGLgRK4ydSx/VmckWsNhYidscC+PGS4iodn2NWntO6mKpxCOMtQP4RYad5sdx
U3ClN6sk/6x5sQ3nVBL9Dyfx/MVlsadgu9sUwJhwjB+3bov+0D7vb7bQMWxFOZWmTl2hoKcvurSo
Z6mqj0sX4HPlmwSWhmc8nB2+RQgu83V8IB3y3E4OLcGVS/GhnUafo5OceTz/WXrMN0AHNxr+A2MO
m4lglculKEakQSoU3vNxBBwFvIaO03q2Y0HaCvT89DDQksQXcBP4sC8K8w9g4mStLfC6x8qDt9ga
NdlLl5X2kzIBWLdbOpBvucOn0s4IBFMX0zn6G+329i1LZS5bMyUWJ+WGgKMzwZsOW1FWwdSM5Vo9
6tzY+RB3dOguAfXWwRIzgI9RjPDk7pCUNoRle7aGvgYfA3EUQ4Ih90Grgciac8iiG7tFYj6oCAlF
tfSh7w+QnHRlu4R8Dms10x7s+JCv/R2la29PC1s3024IgjNnRnpHrquZW4UYRqj9kQYqgwopnc6Y
Cy+DsTotegGitzk4VpyDDUGFdUHDwH2nrHPjEzrc9FdUWtp18HRT/BYMhhhQ+uC58g8Lfo49lMkG
QCzno5tuIpkU7qT91JXXePhRfM43MM+DppJjr++30iXsmvjAkIOEURz/lScmn752dJyxJ26bhJV7
bXL452Penqmq+Jmzbil/dtGmYwbY1agNbp6wxy2+xEMGa83aZn4NPso066vfG8pF0SIDdFbIV6LE
RUGdbQQD0NpF8QKVVSBK2FdDZ6vshqDMcMiHky+Khf7oNuRP1jrxpf8VRMbIrHZrLuSZdFncFdek
rLBnNRGrdPik3Rq5z6AlEliHRTyyd/BNZPrXgGT6+EuQIoT6OsCpkjTwYuzIH5VwS9ejKHcGzwn9
0dY/gDkb21vnEMci0RdUIFrXyxQFvG8VEEf+m8Fufp7rKtF8/TgPE+PXg7OywGiv9G66KCT+fIVr
WxYKfD7h2t31Vor0jBRKx286IPYg2KxTtiRPSGhVI4D4FLlLoCzC8vwxGPNl6A48HpIe55XUpBTw
ZQD99COeW5i0oCPFy32J+WUX1H6BuyXsanzaIV8V7WXGzZcRWc0w9wvnchONAyDtWL11pSVnnQ+a
3umpMuL3xPzuEmkTfPp3qbRbdoywNkDECeF/C8ebEIhN/xsjk6VTrUk2pi8UHXTXxiSf7kzstD4r
x0OOUX1qxHXJ4TDb1dUEv56kyRGpRe5hBbgn2kSF39KynoWtYOXT0xS5BCLlo75NPRIYb+m4O8Fv
07oQEH+SDYZRtVVTlT9NC8NLATctsMNQa1et4uSGqnfnYVrT+MzLbEkvA3cZFOIhr/qjyEGPq1Ok
Y4F1EyBXtPEIsQq7NqBVR3+VhTfdnQDHMa59NsGBrpMG2QjhusI1agko5otxsm33y27D0cIBHIWp
GBMeH7PYiqFN4FA7HVfHk7SRFo5Xsu47zao2TIcJ8/GBRSEU1rMaPswRTfZT0hPaIpIo7OosWsd7
MMBh0uzXqP9MNZjfDTc6C04JGI33SKzvkjrmAeLqjYn1l9BH2tQjtIBpi8RKe8GMDnbSsyocZlZs
JV3Lhjy530a3fMU03/pmTYNI1eiFiLuaRZVvLSQtK3geTMbsAM8LWBvlhR7BPyMx/n5ox+7nlMFi
pRGV6ebzlvnxJhnY1LeJE/xaB1FIbwk0ANvBG0LvDfY9PDhQaj9lO7WO1j4e8hIHFuZ/jZ7liGlE
gf+3mfoVxUHRF2CZGQpMtekVDPlgAIRsWWTtLUv4XQwLIomprpSoUSoiC6wihUiOcLo31amEAUZW
22UWZVtojp1ZCQkfahmty9aQcN30k5i0lSfGJm9/onSM0xoTvrH/TQPbgzGSSmlPZIEczN11yCQd
jr7z1ge1rWYrv5bzqMPi6P0cxPB6I5k6yCW340FGSOj9GRkVfhMK+v24Lme5XUKrbFnn4F9jXbGe
FYdQuTmoN8h5kFzal7G+npesP4ckY/OVUXYt6wjuaOtDFNowRP2dbaLtQjL7Q46OTl1v2m3u5JyM
NQrbYp3wqfc6bVk3VRRmHBXAWcTfeIhoImNhlpyV/rLOC/VtxecsOhimUJfV6KZVd4fNOBruYiRl
Dg9Mz9F8v3H4Ax36hCsO/VTpPsKwj4xnMPWKC5MjFYh1YMKfUgaQ7abCezylo8/wbaSoeg8wE3XD
A8+3JDlQIcurpQ/870KA5ujkXpfOI5vvhmxSX0ZEPi11IUOUKNJh4ACirp3yukwYyKiFT8afWDX6
ZwYNRljH0ov8Rngt1gMPp/xPXq7dckhyK6erZODFH2PShbYdNs8brmDx1nb5ANr2hAJ3aqKMj6x1
spo+WmwTj+kiNQSOoA7inJ7YTO4QxZSoelkHOL3AAzimLdxN4kcnWM9rlMf8g59wul0WGuOkFTMs
/69wDis4GdIZVaxW3e4+Vmz4ESWixNxtVbLudhC7iZRSgRlqbKkSKcqBnNsA7Ovleymm4QF7eekx
5J6nz24YAOphJdCPRGT4R9cckszGgdGLyswEmzrYnsEizHRVFh5yveHyCxyTz5Ac2KLGaBlau2Go
ZkQgLAHaMXizVc0isxFSaEfCB8r6rEdZFVkcxuXCrztnwukL4LnlByGSg3VoIqGusCaLU7CCevQt
p2NHMe+e+r7uccp8NqY3yOV2mV/aqhtVWKPAY991LpGGKKtZ1LEB4/3J50itv1lSEbAGKLDWV6Nb
xU+DOAj8YIgGQXpNaGnPOsUuMPW8Wo+yUGa8ylnhL4PC23rkpKQ3kcHOeNhU7KMrLE0yX4B28KlO
ZdgFN3b1cjkhIRx90CBnFZ2CiuUShYM2yUEXlZi+LggKmr9GNsznGlZsc//ZTkFeNYHnaV8P/Sxh
UTInFQHFSeofXTCC34HOp2dpM9lVFI2rUN8Bv45R4MJMIvZH04+2vKIqQbDLJGiovsJUcyvrrmDk
a4y9FZ4biOz+lPaafgsRkfSlRIT5Z7kV8902Cf8D461+vJTYOlzNDL7kNp4yM50Ip/OngmoCCJTh
4c3w+9E/grVIbJ0oULxtLsvPkuaVOXd6qX6WRPvllHXEpI+V6tPsILc4/YcEkcvbqp+z8oJtHFtq
xlCpKj+M0Q0yTvkNzVFU1TgoSrBcpQgfzYSG/Qz7myi5o1bp5WwRi41NpiB8vh0Xvw5nm4o++jT5
VagPQ4R690YYhmytyfUChAETXOFNun9Sj7C2UxpwO3+YUJgmN+marn8oqJmqVSMkwXVa7l5kQ8kX
3qy8H4paZyC+3FI2QnQewS4xuidxGQxwmMvKXyHy0p6Qser1BWAGi2vbj3N4u4YY9Fo2lKTNgrQ0
J7MkBKWYzsbTlMy2OzMesg+BmSzCXOdY2zMyc8mRApLRN7Pts0tuIp41nY19eD3h6di63932YH0f
zRcMX/P+0s1J8pR0ckRxkegBjHpVJl+i0HNx1BzAbR1oIIm76mcERrAk8YCrg4haQ5WNpoIPlfu6
WiL7Rmb4RnsRkvgg40g8gjeazA3OzOBaKqn61hYJQhNSiQsjhlyq3/EUEFRtRLMUfOiRrShtdfot
c26YLrES8CoiOcIGIfFAkhQyeF3ywS1reVRxUZJT5qd4rJXyvT6YiuD2zISPqcUOis0N9Z/7J0op
m1suTRDWZVey37xXG5LA89xdMQsfN1ePUZcAO6ZB6G5GTriq01UDKkoYy3Cg8H7mx3ADpeKEJk/D
ebIMPEV0ZjRLfZ0xU/K7OAsGdw4kRgl1CLt3bCaQZanbUdvxOvZ9dr31SN+sQ2DV0UPPF+mPAL3i
7GgwWv+SuCreGtnDtvMYAinoruJ+1r4F9xZGJARRcL9n5I/xGoaBQXTCso6jk0GNMp1dCifYS9r5
jV33m1tIbaHHSutRwywZPSCSPpsS70ieZUKL07olEFBi14kgrYBzUnbsyEqRvoJjw9/CXNPow1zx
eP2sA9SJB4+fc0DNCv16Bw4Fb4xIBgr8DY0O1mjVZTAzQ+prs+DSsmZBUXzsIjIXNaPdROuOr0Ba
StpJyI2GmQRNDBv8exbMI4KPINdW9yndivMQjr1qgVtFH7CJj19BcqCI63Lp/JMG6XRVrjFIuMHE
wuEiLOpEmDVmNm/7waePPTRT3/Fr9zSJIaqWUw+M4hssQJKnCavPnMZYyvEAX5zsy1xtTNZJYtWt
TnE4/bE6TD/B4DpaDmDi93drZ0qPjiQH9gMIbfsOoU+61KlxMW1sH4fsJlB4WDU13F4ETxYOa8w4
elj7IQzOVImC3GSYBqwtHJ7z6xnqk6HlM6vEEXy25LGcAlWBd4x4yTrPA6LQ9P37br2tgl9A6YT4
6MtILPdFOoTY8ta0Q9B3upRju6po+Zhhk/jtDSrVBqZiU3ZJxsV8ChVczg8CzPfqUOK4ibD7l+bG
QZuILx/r5DS4CpGdfB7Wnz4uLG/1SBN5jFI77nKt1N9rKZbxYqB01DXOz+TzFGW+a8tppeScbCl5
8DF3WE5hgBrZBqFsuaEwUYJLKFQ6yOSCqiDRrnP16rVM8Fo7vLaV+OIejGZgh/h8NILDJIgs7QZ6
5dkamNXUsQBd/uDmMFRtOkC0gmpsneHeMPDthwHhVjQ9GZGJxwrOABtOmj7CmJ4MMOFCAX2GAzFw
nCFbhgctIGo7Aq1VTyobQC0DGVGrBjomzDcZVeUv9DbuUgToH2tgCeI0sRjYQ6VHvv7UVSyXI1/C
RFzPWaeCH77akj+VQtR5s4w0vSFqFL9KAMPDod9s+mldCbv4mHTjASVDxurM0mGqS0CIf5IB4NmB
Ii/SgGC7WLhTzATT+Bpvf1gfFY+dP2oImEzrsVNcUhTT4wHKwvSpItxhYEeD5XOVzO7R5Th6xg04
USM7FT3xjZr0anJifHCbJeFjjqJgPQahxXBzg1ZAnTDxXO5HqBPGGlvrfB94NI+HVKr5UmIIGDfO
o4a8zdzkTxYmgOgTfDROh5j2+ksM7vNygT3reCfGhcx10WXanKJgGc+l4zG7mnYCCZqcbOIAu0aO
0glnBJTRxE6/kBLuNkDOCmnjRico5y1yKmk95V6TdotLh+BrdCj1UBbJhyBnFP2gK8NbmeEEOBTI
ofqB2nRE2pVG69YiuzcbG1gaua+iItkHOBv206kbivSTKlOAdSbPeyRPF1sFGJiX/Y/VsP1Vxz47
5IGbv+1jD9oIP/cp1IKrf5jTCS0cPCxgvetDQk29+E5+gMR1IqiNihULQUzFsbQp8rZMLqsOVAqv
D75f8+VuLQNUTMhtHm5R1mysXRiLTeuK3EZ1Bej8iXderp8HOUx4TIhFWj6GaMC+wfi19I1IUpnd
iY2tNykMYTKsBojLe2x5Ik3qAXkZf0aOMdtp25S4g2Is95gGIFbjPmE5PjiAzaLu434vpjsr+amb
l+WAUg50uziZ5uUYw7n7owajbL7OOkbOC06Uj9zP8Q2P+eZAU145GMJTRfxDUNEYkhzEOtUOeCaM
h8JAxLfdGmQ/AQ5m4oI+Prv1kufd2XoJmSXUX8l30OSHnwQ7FlBsaNxutmhkvEbBtXweEzYGmOEE
9ja3PMDSRzAHnIY3mSZNOpVsaUvShT2UFRPWJ5ZqZQ9FgHsB8OqKm63sivQQwWwc5OYuG+6jLAM+
sVXrKMFTWMqwBuKUBnVMS/8kFDKJa7lt4BGQIME8Zgksgbl96pHuHgnR1UA9sHjQaQEDRc0J098i
QRwLygcMMi5Zv4kQGKqP+zNAavMRZzRiK4cNdNVDTr1hN3m04NxxqNvkHRDKrb8xvEL7A9/hWFym
qKNJm/Xxdk96P33vZQGpjMkovDbLwIZ36dLjscGbjgXNIPTob92UTF9Mhgrs8zjl+sdoWJY9jkmy
xG2oszW6KeU0X20uZeZgkRSDFUUSlgJLnfNf41B1UY2hGae3VIT2Vi8L5iiLqtavcceKHggkzPTm
3vqiVhCYXIsccG07TdTdcdKb9aMyyOc9wEBCzXWadAKTG8TRXHVuoOOnaqvidX+tOfz6reXfkkJO
9GLQCQeHBA7+T9I5gy8W8T7Vz0QBjEO+Uth9tnYsv0CMih/NkMuJeVhOHGlX7lbe5i4h4iwnV7jr
sRzmhw0f6HaVCEE+lWOk0qeZT4VsKEbQ7lsuenUF10EQYHyYTEEzqdgBnzOqCkF6lEajXsKtYEcZ
YcUP5UhQnQlg4uA8L0ES3I4MHITbHUr8kfdJ7mARkaMsMWKJfbvNobKtNZnZDkHQJ9+TVS9BHQXV
vNTEGcmO0mKa1vo0UZ8B6VTBWSNO8Gc0Y5xxJ5JJ/cp12N/r0SRQ7oHaGjc63iDsHCJnRVOwSj5g
EA+lVtHR6rLBOSx+GjKGYRJiNre1hb1FUX1xmKINZyDKztyULF8+jhOmZj+XdF37RkSaY6PPp61F
+jZUrdmGBrw23uXZdVxhPZ27/+PozLbj1LEw/ESsxTzcUtTksl2eY+eGdRwngAAhJoF4+v6qb/uk
E1cZpL3/UVeFf19t6lZa22MsPBsSupu3sSyHitJV05cQPBtw6siCl+zqUnsV32JkALPD+nEJFl8+
J8vU/Qu4GmjFQuDFadoW1nCa4AnVKZ9zPhD3/shXg4wsOCE/icyuG4LqZKzc77KEdKsbhZTnFyif
gH2gkskDETphhd4sEUQhJH3/z/PZODJPjjPCn20Ot5sLpXvGiLNee9EM604ReJhzgypaL0IoKtBv
DtU5K+LOPd2UX+T/q2iunqBcySuDNM//2GzshHS0kQW7O4XDtotDZ3iswgmIt3Sq7T/oXyjCfJ2D
PCWNlEkFPSkz6y2A8tKFuvNOo6rFrzBOODlasRV/xrbL2z07N394QdhLEC7evC1VM+j5QbRx/rOF
7fDXr3qG7aV2KuZ0GTxTY173jz2hKfNhVJ61Z5y0ykNf9XJ6DvSiTg7z3Qb62ARdWpZsTAew90Ad
+SyRC/TVmldPo5R+6dm/+6NeF+sjaSZD2JDuE+dIlnevzjUZ8WNa2+X6FMO6iP3kblRTs6ebhayS
jZUFNGmyKThzOAe3cXTMp2fWHjIxkSvLadxgBlgHJdbdFq32y1yu0X9zXzqCruvb8yExgTTZirAa
DnxbnJp8cjf5tIetdGAyxuaPdHLioDurw9pZtnZ41PEoqoy/UrwWvdU7r4mkaCRd3LEZD8nQeyNh
QpEB4Zk9aISaHrbwAF3mC2B+G2PEgkxrS4MuV/IO+olURLrE1uEQq8q3s7roCvOQE7t53TyDFIfD
yf4nx6i5bxB7z8fGFrTHUQAa7gVHyg2KbPsGzQqveZlgttqpYXEF2WQeEJaap/i+DmJlnT3ldGJP
JZBUD6yexZyy77PIe21YZ7B5q7pL6hj62WU1hauOXd3tNZcAAHJhAcyRK/ff4Hk1rG8sJ7Uvpduz
qcyualOp1fpF6sLIvbd6zRHZZ0F/bN/61SmpCjHe+fCbfA/O7YFt1FpkYcHodQ5Q31Y7L1rAx8Yu
J7EIHIUUAjLFpE+2mht2ZGKUyZrWXZnQp8YFhZLE23jpLYnzZ9/0s3rs6wo+Em0JreUsJuqL+VmY
lEW9CVMnYiTLJHrUF1mNeXwRS8QWZI0BfQ5EcHsHTDjtkG0yWsR9EPSq3SdFHgOgBGtxSRKrNvcW
JZD33bjgiBomFwrPX0sc/GPRz92Ja8p+79zW/hu4hoqK8qZQBcnp2vYubBxqTTcrX+vd//O19mPh
jYdc11J+rbJhiNd1YD+OU9Gif18ldlvfHRzwVcuMQxrj2zZpRJ3MmaQQmAV/CRo/RbNZvtaV3ziH
ac7hshhv5gtU9lIeR8eHttucgj9djOhwzitdKPSRGn9S6UYC9ADDafRLARk17pq2mPkfcg0X721E
IZo2EtWBmXkhG9em6y5lz1rOialvfc++qPtbZsf2omtE/VmBIyg+NSUOjHNFJtRHDz95t2yT6XYd
XH3ByDQvzcEoaVlpwzJxK7Vw1HsLrvIhN7MRobbcJAo6Dpspy6uRCCJc5KK/syCoX3vGJv+dbXBU
T7639tFfcPcSmUBUQd60AEJr1iylA8aDFpGpt1i673oeRoXPdsSzhp8lP+etIDluNLVfnT1nHU2G
jpOzGtY8N/9Ca+MPapagV5QaDfO6R2F6ivjHZjXqk+RQxWUQcZ62xj01japfRdFXv4sZHpmslq5A
sOAkesPZKcVfOA0HgmGDi6s4ztd4PJhNTW4GVoAQgnkc2SJcVUiuZzIlF2kGivEiSkBQSLUBmiLd
KfXNpsAosMVR86eDN9PpWoFC7Z3W0dvF1LW3NzGBoBhd3D4LEL2rM7vGPO6bAmdBRhdheOf6N/WB
LjnLd8gvDDdcUK4w5SqQNm24/jZcO0M4BNgYPXNppzja+gbNwUnPHed1PITyCTVP7z/bLr+n36Ha
mu00c5bH6WjrMnwVsXIjnGYCCnslraV8hPfgrINZBoRzR99NsPoStJYWwFy8rWEjgVlaZwF5a7wP
mCOu/nYSxfARLhz7v6hxb1hBb3c+97tndnMyjW9I/fN6f4vEKmk3F+pXv8zR/FBJ2xVnUBZY//b/
H2Wz48bnF8ys81xUHmKDVW3il1Gm7NO6XfHcJaoQZO5S5O5hwt7Umb7odrhJret45/Y50S4jwSuf
PlAGTxbikHa3UvshD07rc1VF/Mf/+iUIFlD12H4Lu7X6sU0pihTRif3djVFYXvKhp2cO8i6cDo5R
6m0ZTPs3Vs2w7Ul1Esu9mts5odcs7skJ9UpiebeZZOA7xxmLf601xuWO7GiCHDEz2i/sQOjPJ/Du
gu+eJUu7MUosETgT9/fIkb6TFJ0seyLhij8z0qi3CSX9wgcQTpjFfg8MOfi+5WZDIovlt4rG7lVb
S4JIaRuL5rD6xkVXUFZh1nbE05Mi0veEEtnOgH5g65OJ8jx/K6v7sYncNRU1WVuZV4yA9z3Q5P2G
EABlkVmDf32kifkler1/p8dtIJxkiM1rGyrHSbl7PJjrmjjF+01xJGbRNoWUlAIP5w/9MALxj/1q
RXtFouXye9bS9ndaDLP9AP3u9HtfEt22d628ucajdFeQqoZbLB/nTT+HixWG2TCYpb8Tq8XIMNSD
/xDm3mz2NKHT2r2tIrH3HG/KTss4oIumh67Zd7Eatmwqkbjd8FlzL+PRCQ/aaMfHCtUrs5eWCEN4
PtN8WBp5IBDBzHdeLygAn/MqSjiwZxVecuaE19zzEXx5CbJVDU6D4STvw+WQJEN0ZQzpviC8vOEx
Hmtxmmx3XU5dz19NOEZTPzp+p8kw65W6WrKO/oVbw5QA4UpVPDy8fx0Yfb8gC7ogxR+DwIYgcIJC
e7VGcRqUCCDOuQ/CZBVEWv+tvXIzqUAdAju6qLXOmDKRvowbFIhqR7/a973UNomxpHkFdiFiCA+b
lSlFd8MMaiuk33uKbrmvadKZmEQbyJq9DNoCBRh0/kuP2SjYTYs3/uSGY+wiJuQZWe40js7UbZNk
lRUzg3VeVNd5XNvhrarR+91bNPC93USlWxr7ZjuFoMrjF+vs+A1V23qPU5OvbYZqJg/2FpPr/dbB
o+6cxdruq3Fd/RQ9RBKkJfj+fE8w1PBaBgFdYjzJHEFmCjj+qORVj90WUlWK/sI0qV5M+zts56C+
4z4Lvpd8rh4NATpvydiHpI2bALU7con6nXx/ne98G8QVJZMdP4Hx+9NDGXLxpGooE7L65lD/bJUP
JE9CT7GdGresH4wtKlRScPkAG8OIHCLum/iOId0rs9KBAclMWLRvi6YQ+4AierCvotScPOySw480
q7i2Q27xSEpO+92UN/XBmWhkgUAEif1lZDuNqbbockYPn5vHbtmW4U/Qbet1dj0dHxnuc2c/5ZNO
0DBaye9N1QELIXn/oEqoipw/kYdWcF9rrzveujLwp7Veyei3JEm54yhaxovwinWCPSDmbqfDyrsq
K5j/49pdDJ0xXrfu3cnpfhViq9EfjeR7nmRir8WdqucRxrNvk0dHzaG/M3kMtUwQWOOeimSS7+ze
LZT0WhVXDoE+yko0vt/KROLL0wVg/A0c++W3ffkm8s6LdgWYEZ+Z7B4exrqOD3lMz8Q+2uzivbHL
jrTICckR6qEmLxDJdRyoxTr2L1AfSZovFAejJB09wKcRVSvjQ1x+NnPVjPs6TtRbXuUcCigGgifE
sQi5HD7fczsGScBRUYg2nYfeHx/m1iq+AFgp3bWrqiNYNFEcs2FRj3eev61mt3YVqY4E5q1/QfUw
bhLZvzW7WUBw74lEIzzW6cNkuO0ikf1Sz03nIldbnZLgdKt93JLa+5zxV7h3OnaWO5Y2lzuNW0Uf
XX/ztuca8Os/ERsa7tUcsVWwZhbhoZp19LGRGC0e12pzCzbYRn4Fxorm/RrylXDGVhtbSTV29j4y
0QTwUzZiPok56bDQFl5xBosW8iCdUFxCD+UxnHjDldoYA8q/bY37n7X6iXUsmqbg4yS9+yAAmS2e
0mVQ2VbGHv+Ocd1PM3pNeETXv5xcloDbuj/0T/FiueV+DAKezBgR1hcpccCiS+FJpONN+VINUVHs
+nkO/rRhhOKopZrv3Wml81rVlrZQyYWE+ywJ1bK7PmL0OFjtFHxFemr+VJWjP8jIwH0edny9zGnW
BoIlEp3OQbT900hN5qMb9hZbm5y9+wbN4GeFiq8/LNA4EeqOG+0MKTfjZaQ7WyHwZmqrpK/MDnFW
wVgsVXOZ8miRu2F0xbufe47ZLaTJWMetvVH+dP/o5xZtFNxJHjUfKHj8DjWCwxflVmEAZcwe8VQF
U0GVa5Us/2lbcNqQ4BTf5zYKy8NilnhJwWqLr7yebVS0VuCQNuU1rUktAfPO8EislCoqJfZgpO1n
i5ARadbkNPQN+R2JM+MtV+cEQDpyyjujC2ooiuecxxpxeWUBVIyDjJG0+KEk43r23FM5O7Y89U6w
XkMoDbGbEPtEKdkpq0gJmhmGW5xIpNMiMJAutg/w+hTVufWCXApRRjFO4l1rODqZarbWO5ISaom+
aqkQPWPoZmViVIQ4spR/JMraN9k0REnPX1ggp0P/0G1ph4h4SsshVwfA/wHCMDGlzy6hC/07IYPq
j/Dz6C96oOhC2xJAsrMw16PTqcIki5O5nPaFt7ruMeI7eIuSyvX3iODm80xazvRI01b9Z+mt0n5E
jBHou7Fbm/laOip+hu/s5E7pwX0SCxlkd7pz2t8S0TeSK9+mO661lvmRAsNwSevZq+4RmUw9BfCt
9QFDWKI7Rqi+c1XITeEubfPcKSv6XkjOTf4gNvSmg0B17sNnLuIBwTzgo5r95KfTMbCSh7JsP2Ap
pfrDrbtqF+vJt0610WJDv2o2eRdM+boe29Fp22xAXejfQ4bkT3MM/39YB6mA4b0itw/rKCD3rb6v
qS3wKuAgttZXG/1rc2CxCA+DKe31cOsiwSGyqVijWJshFmtIN7lfY6QgL7qf169i7PR1DuNCHeZ8
7iEIwqHPcRLasOl14PsgAdryBgIE3eBSLEj/UntMOsL+G06fj0X69fBNrDv3nGl7YWUbsrb6wYuN
7F+CtlrW1FYMCwj3de2kc73OWdiz5N4KcConDScYbdK/0V0csNdGMDEqaB6L+NbuiSjOPtCW4uKD
mCdzKaTmqCcRAmnY0LXFT4UxOmToBp658Fx4e7lIzkIIWOWiO+65wgl/bwyp20H/vbgxnqO8WwZ/
F2JYB/SJ9Vxya/R1/+5MLrAOiyrs4nLzGiAl76f2SGVdV59yGq9fCrp36/vBr2bJTC2WCxoX9WEI
Ub+YpvAcAKuKY83usURCSZlldTLfW2Jnb6kk8h/iebHlcXLmRZ5UV9kmkxOTMEgTQHDq0IrEhY17
7tQHyLgxGHs1wqzOqb9ZinzMRYOzjHunQvuCFL+kZxWlZXkJGgtOqIxKwZMQe+tDK8lx2yNEk3u7
CruOdTdW/CjNOnz5o0Hvo3TbnRNXwSrzRMCHL/w2xudRFQgxh8ZXD4nitkgLy5RhinB0yK+xdioE
Q7nxk6cyoeZmX8/0EjxEml1oR3lH4p2npmgl40bY6KxcQ7bRGvHSPXRz1x3ZYOfnYPbRpxU+huvU
yWN3OHNsjROrWtf9jSOALUT308RBviWx3AWomfJDQKERupPG7pzzDDpB60PMSaJpAnsbqqb+iSJ4
sj1laby8UT/OnxYwu8dpyMKXosIszKFDakYjnRJkWdWObt7dqlzKQ1t7tkPOIpfr3ipVADHd64Wb
Rha0w4dCxR8bygkG8iQsQT/EirR/QTfAPtEhzK2Q5wKZ5TP8fxnbdWZ03ga7JTD6SsqDWve406th
t22zgSDQk2weJOSRSqvEFV1Wb9TCphvf+8p7XZs1g3xFizFZoXXUnGr6MFKUUx7Kzb9pDNYlf/RX
rUCnLVXmaW8v+hcR18Pz0g0TayNFp9VOIb0PoCwxyqRBW1frzqvndjsvPM2Aua3JPwP+ySfPi6bX
dqQrai/5ImAMI43QeGiiQd15ICUPIFkzmaL+LWHB5eq4DstWi0NcqogYf1OtWHBQPw67YrVtkd18
/NCmnJrfEaYBbx+qaakJcnYF6/i80pcTd5TOppXfIZ5NfA4FRIZ9zoqtEUX1aHBm4mZa8WrpKhrO
cx7Y99KdY6A1ByfjiO4R7CDovPBiR5iw8DYs4oXO9hGGLZLjZa11xEsNSvVd53YXHgCg+W95zaW6
A5yYXifmjjz1pqS6AigE8b5aA6++RoGaXxfp2esv4ZWFe56onky+pQ7XczN6gwVZn5f2j4EpGx7l
QCRWhvrdJ/LeqZvpmLtrfXQR64u/Dv1U4T9b2WuXIgwgIFW4o0NjeNzbT1QiANSpbQxet8Fr24+Q
NXkAjq2G26O+3R4ZZVqgd2uIj/yUnjnhhJjvGq8twlPoNS4i22hr9w6I2LrHpds2cE/kM54LbE4r
n2eAbc8B7T6LQnK2WCjr/8nCt3/IHER8RD5veM3xMAG1mwIHowBqSo7zAqy9m8mgmaBpmxkZuS38
X6BnzrBXxKmv0LA6+EkmhZ0E2STqaQdB9NeklP07H4YkfBgavc2/Fi66T66RLcn8kNi6HWqOQkHq
tOE3zhhg2mEJhupRs7EWe+H0jdlR+W3F/Frq5eQr6CIUUWUdZrLvwT3kqOzXoYTjPPLDoIRkYVG/
GiTBYwaa6457lzYmsWcRaP6O2BXFPyvM5U8tUXAcxRh5U9ZRGPwSVLBtYtjY/z1gk2CCai7Nh81j
TWFwRYXzLkm27SqQ+Zo73u5efVRrhIgrXXSnfwOT9NPRhyBfWVD9iSrCMDLTezMXrniZVECm/hyE
aOv9LWn/y1vfufeGBYiojhhcszYmGT4vFtBkx9iOuSBBbLad2Jr5ZYokRg/uzuVO+loSzm+1SCRh
DHlXh8TnRPbmhrNnmKfwqQybFSm7VcQPo9dN8e2BmWB67HAT9a7whqT8bIUpRMoISRsD7I1DvlDF
b4MsqOJSISkczpOOerTsY8hCkMeSOZSyrIExWbVmySwfh0oaz85gmFg8Zgt+CPdphV2ajrqy1zde
rkGfhJiEfSy4+E4wZQippn5yH4g5dcy3hj7I93zJCEV90qnROs2zuk9qgk0yJ2IfOq9YDX0UP9Ta
pmu3uqjFhLNt/00+JYRXl4qr/Khh6fx7tbbxoRHadQ4uUak/C271B6AmxNgrCNA+EDemh6/XhjSO
lv8fxUKXYM3d/G+y4+29HpCyps4wV68+eVdLZjfjcLWMb7qjDBvgP2ktLWm8QQFG52286LR4oxfI
6KLv1l3t+IH8ltHYg0E6ff4PkKXGXOL2uj70I46RXV3xkDHh1MVn2diQaMysS7Jr5QbeIiJw513R
IVi5Www40dyOoLSrI2xoBgUuz14o2uYk4LK8p8FatismC9xlyxSaS8OOzpVsTyW39miXU7rhsmZa
81vMlBVoYvi4akweuO04EOLetV8QRqxN5nA7Rw9aDbI/GxossZb5PJJ79qv1ykwq6lRU4MYs1rgR
wX7JOUbDlXhzhv7W9jOS2yI3q6dCv8WCkfnOqUsWJW+x8ovivjzbXjj/UmMOJ+fROoKPX7QI0KaY
k+KQW679axkY0dJW9PNrgCvvCSc8+InUefNlTTp/s4GQweHMVHe7vh+KH7A9tql6Iobk3WYm+GN7
oKtAd0zyUK6Neeo3o3noa8wxx9iWdpjV3E3PwC4B8PaMffcYx3nwbjwhrfdEeDnjcBvFv7pObZ8d
cyMqi61i6tLBSmiHLQlYtrSNtHBw2vGx4UFt9lGBBZK9bAmr+6IYDZwRPxOgBIWld6AkgX3w59ie
35ugjYqz3UzF7ffTllhGytVjgGWygxQJPEqc+6h6BYzMqxOpEuUX9hh7BYeTA/xhgGXpwBkh5VW2
dvBId06FfpSowre2ltYnvxppdsjk2vfuxunuOq+I/mpqkv91g814P3vKC7Jpi4fmZ5aTCG4nqLt0
kMbKfh9cSvju0DZv8hX+PSg4eaYY7EYQT/Uz8GbC1OVhz/grSodBrbbdHXFkGkGWsWiM13FdX/JI
e+sL0lvvbh5IayQ4DmXBSUpl9Sd3BIhneo1n/wCKUKEYX1AMQaWKBEZ68L8n22u4Z0jLItKtXKYn
ApBweQps6W9jZdt/vLEwd2Ph1ICaDdw5EsFtfcL6q56RqxUdsAb5Ms9+6ffvVedaH3PbDN5uZu64
OqNt5Sc1WtYDGs98enclvruMoFJ9ovceENtqtXhhSvR6fn2FdlMM3vYl7rsIWW7CE5S6oE9EBgSr
fYraOeqOXlWY/uibXq/7QszIQ2M1BeIpoae0+vK6ZEiuAAOrfhgGhstMreExsUjzmGb3t78J9xVa
xx6ZuUcTHMvcdqvTiLGhu5Fd7j9KNXIwVCWmZ+Cxujwhaqyutdl0+QT4EJdptYXLX/L9OZ5K3Oqr
lRLTV80Hv3KiDpxOVttuzCNuaClxh+2UX/nR0awATaegDSK1b4znH9uJsvRDWdCn8eUSHVkSkiUG
OGeBdgx8Cyggm02MyxuFAytiZpaurM+Nmvu/HN3F2+ZNlt47jYCqUt6IT0bQzvzPYgq/IJs3y6WL
2Hp3frUQ8jY7m7dfXBXUWd/GIj5sREDiplhB7Jua75XGFG7gIDCthuZtHYyuTu54Z5zq1S80JHGN
yTKGK2QAyvs3y1jyG88G9I8CGCUYwMzKwygy4POsuq67NEXvkNI0UWh4XEa82h+kdS8TVBgYNtx9
V4UM8YHPoNwY5EGtT3sKgrvpTwF6vrKyyxp9OaZl4HHXQpyIxwBJbu+4/CjDGlcHiglUgPJaJwVY
mY1Pi3F0/oRYbH57XAIODxgLNSJkURyCnljcm0IgeoOGKB9XTDllKpve745xoBDf6nDzoL5j5d87
TOb/XBkZ57DF8AtpT1DMn5H1vjxDztV/3SpAlVhorb85RNSKxp4x9IBNrvuvcqooxufCoZPicXOH
1GwYYrOGvRAnTyBziGU/iX5jk23JBana2IFJarvvKMIzPYC3RjvBwHfJiymmEm3whz+MAmjIusUP
ElIuZCfPHkqJF0lJPS9ls64BOGXd/dOzHX/5M5YHgpEgdd1i5b1PLJ+bUY2jio+DsZG0FqFcv6G1
RX9CPBc+4j+vzHWbkJ6cWOYhGAmd32ZclJP9g+8McAyfQnHX2nhJEEI6TbNbS2919hhYMWVGUxhf
HNC35tBsCVZDEgjQ+PlO7P5VmxP9mgc1P8LTApHLWOr3ife45S0P2wtmGMRucsYlJVoPzsI2dXVd
Rs+3D2YsfI6SYkBpXyLuvrMCbpyMtrDhSkK4+o4rx/9nVF9fNoMfALrM72D0MD3+o9jNe/PYS2FL
qT2yDlU0Ub5Va1BG15Nbm+mZ/G/0igXiG35AdlskE9sTb/XwB8Uj8f+jhIk61Y4KTwwABCnIzsKN
ZI0SHSJpkSIre88NvhLWqDkTRSDdnS+T0py8aXP1eWlqeScDuyp3hSUj/wT33bW7gqhB4iM6exs/
A9ownDNycnh30g1axEsI5kakIDz46RLJ9Z4tr0ruHFak8UEjQX7uVr8NSSJoK+7zmNl2H9tE8qVC
aPPgLTcIxhFLEmXL6Pv8JVYk69/Vho/lCDDOYx7XjjW8kEnkdzs/F8mltKwb4JaH4hrQp/jXRkRi
83+vootdxsVvNoFkS6Mlb8IzUW2yuagGNPvFqXqrOsttqLYsR9GPwFVKB4gIm0skhKqfhnoRTgpM
0/1ukwTayZcSFnFxaCDcT4Wjy6zGbf6ICRS7Imulj1k7XNZ7PJZw7xGDh5sqt52RpM4RwZRj3fpr
5jprHXBpUla6U+Os7918rH7cePK7r6hcnf9WeCEpMrvtc7nHe1Q+xsBbzXHpTIKqjwKEZDdxUF8R
Y3juH96nNr+0Zec+ck6WHM5dsEz3HQcChsaGz+fcN0Br3l1NEJU4B3CC16Wc9H8RaqQfm13yZSJb
0d+vmxg/47Eq9L70J7m8SATfWYntFtd+T+uijOcouaMsszjZXbvAehZDua9csoKzCEV1cfByP27P
YK6yp3U74fTl5x9Wxq2lfp+T0Z6uTV2JS8SzY+CterCGXFN7cZwBgQmMaupm56Cox5NHIPyHs9yE
jyjRk3cZ4+NNwyXqfxe69G8ctKB0rAupwdslsMhV6gd18V8noWRQT4B90qcBXZFxqayvnQh5vyqB
HTO1ONeGcy5y/Rkwrz4VTtMxPfju8hM4w/K2Cso3GDJn75Bg0fothmpsM8Rj1smWY/1fPEws5LUn
pxQ2yyVDHemyl5WQ2PqQ+1XZZZQ3258onrr/rECMF56InhuxFNFLqyo7v7gUH1yINVm9cxGTxn1A
OYslkpig+YU0ZLVlGPcwpCjyRPIL2xOSm6iF8E8NxMOYDm44e+xBXfAFKZeUJ4fHniuwjtoPYKRR
3xfI85pDSNGoJu7Rlv8Y3AOPooLEtbmlXFLncTvE/mlgA8JGN/YdlhB3LdydEDe1WlcJp70nfU4v
hzqZPBhc2XTPLSwk0JAjYmT9ax5sD1IwQjPPzKF3lr2bdEwtbp0fTABQsV8ixz2Q2RWzF8NBII7L
235XY/eltbOeDC5P41rnZWFA2S8T9FRqg4+gKKCwgqAJvXRsWyQlDZdJ3wThrsttQ5L0GCGnyrGB
oc8UV0pl4bI8sQ5E0SyaprSWhs4Dudwbd21D7ktK5Nzwe1nG5i0fpWnvGiPNdazz+ZE5GLLS812D
bHL0+/sc3SgWaysfGcI9a766OP1dfFWBvoyyS7YP3P/bY2RPqmT1d1FOM8wOAG5bjJGcV+JljQhC
OljhRhYw30ocEfHCKXQnYm77YzC1zXKwoBq5bBHSiT05Bu2Vzl9eWq4+/4Vd2ZenXJFqQgZXLz+H
Jo8um8NxnzLYth+9J9oHTexylxVNPh3YwmKMbIA8ZwZdFEx115GkT3tZfAgYw0MW3C6Eto6ifvtR
nY9qQm1Bn01Vnj8SaDIV90CFQSl2Q2snfKxef1h1EdwpTN58q1Box7Uxvt6PiAjntAMuBZivIrf9
cRcKBi6zwPCmU6vy1+5XQ8TKn7b3UI9Zk7O6eNqJvF+0H6yp7LwuOjDSMfwIQgTqlGzCHrqsNugS
IeidYt/q3L50TnizCmH0EwjqLQ8Zwk31uKtXZOd44FwflHYiaTAd1GqCLLrBMAAzfo5/Dp/6lvYo
kaZHy6AVuao6Cr/VpDw0+gwIw37z18T+xQ2n4ruV4r0N6pzDNy3XbsAetoYWeohAbHdhDR8jU2vR
k3VQPRNhNtk9J7hE07mz8fYXuwT5IvZh7sbdWsX6Ebw84cXqmesOQ41P9ZZgvnoX5FSUiwMO9EgO
KzH85OE8Fe8oR8vxEPAc5bup60kXimG3MPfX84DzFgNh+TTnrnpBRqTxw7ILxjuyOpI//jLH9Tnq
Sv3TrqZ8mGMdEuqj2uBqeUHg/leTg4Q6ukSpkirYjTm7De0sBWWN8XDQJlxIDFhuLjJThM+hTRUA
l7qlAELdeRyf2xr3PP+YxDYWh2s17uOq91/ymxWWidv22z07rI87eUSagYOp7OxnxBVI47RddI83
39F5bZF6AK20IBztUGJv6pOqH1m9ZVQdGZvwNXiheQ0V+ai/TYEDTOskbp9M55fyXOblIP8uFqh/
ioUCcr+Dpx5P6HOjB/TsE8xY7+JtSIDVgIHyhDe/RTr4DPvPYDO4M7k/IYE8v4bof5ydyW7jSrqt
X6Vwxpu4QQYZJA/OvQP1kpVu0nY6MydEdmbf93z683HfybYsSPAu1KhQcCRFRvf/a30L98hCjtb4
RC3cfKjaavgZ0gX9prypkLcyjiZgNtyAKc4UWcopwE5edd8f/wh6ON6imdr6MeYfNFdF6P6u4gB3
InexUHytc9sz5IKIFoepGfG0HS2zInVplDa5hWifcxLtW3DHywhkBh0JKhlr3Sc8KEC022xwDomD
Pyk9zLesGVVwYCmZE+EQMau1gY6QXVPI6Seaom5aEcDsOIc4pgS5NM1quClT9q91bMR+CZzKyOWj
SsqgOjiZ1/7I6XzghQKo8mV2tIagFMLhlhWR85YdsjlvqiCl7FzV3NahbaCzWKO2CtLvgVaw5rYi
qtx9VPf6QzCCXdzpzBt/4Y9xd6u17tguXdALXDKsmpN/XVZtt+Rej3WUnkCPdVMHPozWP8/+6AHI
wUXqxlazlhlZVaC8fXxhPIlH+ctQ/rFB9PXNpqFBUyAMII+bjR24Kx9WSriM4mi4z0kMeNHScaqf
GskXwlfKjEcVWqTtMxf4qH2xFdJ0LLBT86yB6Xmh1DN798sgv/f8mKehTdoeIXOUhOgQVVYs3Kyx
HuESwiDow2hiV+Byjx4S44GzdCPh3Ll6U2EAH1D7dvQNwrw+mrZ0UGrofnMvPVtVGx1GxQthlOoH
P7e0dqY3CS7sNb7VjajiQe2Q2EYHnfTRfClrS6doRnEAMFSD2nc5ETNPA5xrr/PJTQauw13u8GdH
pUbnpszH/pj7flkf+tCz6aA5YGKWFJEcSiNUHrDA8r9QIqJHn2/wAeAS6sieCpdYQFpcXLGY+hUn
WNAdwWgw28bO98xVXAcIdNvKRwJAKZUjawE2Ga0AvDR9PeAH2qK2KNVaw8rHoYAqn1hhsDTSxZSZ
mMllboiHsvZwYrNE5mu8r4G2bFs0CsuwniYDH5ETVbu+V6wvUZL70a+Uu1UDc4fI2UU39sW3YJzc
fIe2z1QL0ZT+U6g6/7nDBE/v0nIba+2HWfWDUhW/lxPE9bc6EYLuEKYSe4GPqDrSlqcr0FQjIC5D
DoGzxVtY/opbMNXAPJzRW7Rhhu/Dwyk6btq86x8mMma9hchQ7MI8SeNHqDKTvgXPjiHNU7yGQ+J1
Rp+wrokZbwx9LkGXpFkHB3dwcQgTGwRBxmm+3nJrjx7HmuV96aNha/gDlJLXNlb+fpNkQFcWTggM
biUD13tsUxHpd3qeqj1qgDZcwtnxNxCY42Q3ZkET3iC6Y0OrUbKKgwvUNl/QOWvwZ7jwAxElqS3d
yKo66gDW9KVTdflT3Zvuk46J2txUTJzZ9J5r27YIS3/L5zmv8q1WsUq3Rbyhq9uiHhoM+6VWKTLD
etAQMHUmc9JtDXPbly16jSQ0Umfb5XWrVj2W0s3crsXngv10rlCalEIxOIpiMzS981mrckQfoZk1
ycpFq/9thNxlrxK0wp9RotNt8nAcI0UnurFatIVhpQBRAjTMQ1Xh6dHolLiITLFlcfwKuagNFgpC
7EUDXLZZTBiUehktGnBsvzv21Ochn2ANIEAyyruesW71Cf/EGniG5jNuUu9GLFPaDSVaqZYDLvQe
aW5s7T0Mqu0qyQIKpqwcvbvAvfb3Glw64X0aGRQ+S7pTC51eo3fTj20mNm1iwESAjyPNP7VtOrdO
2VQ97XjoOWjmorrQF7iXbbEMPbd94OV1Cc2MLP/pkgP8tUDQYx9s6UViByp5dDk2G0Z2lEM7KWab
ZXzH3mV/YYeP9XWL4pPbbqi7P/VK0x+BA3D7rfOeOkeKsrfCuPjbLevJWKbgZNrD5Pm6v6WI7f4p
VFEEe10KH/A5RXht2cu2mNYlAUTDEeiEDFccqDgHp3lXvUyVZwaLSnNyDMxaoCNgcSzO7DEajG6v
q7Rh+rhJOmxkjolgVfhU99fKguoBb4/gXbr/nmY/QmrAfKF81LebidIiRT1rMPc6JeCCRowJeM2C
pXhoSfy2lvDG4BwMQz0Q6idMhyUEweJDVA6RST+6pc4dIBO+kQ7GdniwTNFVRMcIcJ+hDT8grHjP
UmlZuMNNZvykWQSYk+NZD4azNYz1SO1NXyqnrnP6XBbm4biL4c0F+GTYy0VH4JTVzQxqhMMc+Gz0
3tkCBHD2amLvyg+2xdlsGaVs/WvSvuyZ4hfg02ReuVz64Y+0zxy2eEs5gY3TyhxtPfomSlUPiNYK
gCh+MKX30iUScjtwCuYLpy6QfobRmVOrnExqCTHLwlctQXO+Qx5bw5NMbQqKpI9k6LAzQ3l4jW3B
S+91fuq7pKI1sedgQnI6t6khPiDaEXNidBeDHrWSwMHX6wBOwJRN+29KS3ZyFotpurGTNsMrkk6J
c4t1tsluKUCrb3ZJS+5JgwLjrEfqdgyoIesCbDEVWKNkEk1bhUOVWlkb+uVPF9njIcW8NR6RuYlp
K3t8w9vOqarujn6qd9fmKv4psqYOPyMCR7fINzhSosRpzC2ilMSYiLaz7O+Skn90wDEXRqs69TlR
xLzAHIOngRSsrPNGOwSGJ77EI/Gdu7gdoieRNyAOujzvsRHEPj4hxwmTG36Y7t6t8zxcs/3k6c+o
5syzrrVwKretFY6f0JODHh/1Sn0NYuSFA/ObaetXdYAE1vaHu2xWV1KBcj4L8FTYfQ0ZbUqq/T0t
FxoInzNfIb7ARxC3x9iVg70RWpptJ8ENCI+uKEFS8DZudL3oyiU8NFetu8jsnE0HSxW9vgWtH9tF
1Gb7XjrVN+ifBS0KSf9qlw2QIdd9zcVmFwGFWI+R2+R3rtVkX61wil8ckIHcgXRvfBqnKMqPxoCc
bs2xxjHWvoF+eeUPk++tGmdEhRkAZGJu+Gi1qCzrdIq4CNLfHxwDGWFKWHUAPmi6GQAItdvc9WNz
ye8Xd3h7/YGPNa+yz4kW9doz8mLSd92IrLajTSamt0Z9HLj0zASXJL3vs2THHS6uPtVaWd+LQRbd
umv6LkSlEAXWWgd/+TVGmRVu7Npt2i3NlYBwW5cL11AYqDxokqRshJMWdevWLYujlHlhwpGxp2Rb
e4PBLLZQ8XLv0NL2R+MOqK8KCwYgFnTX2U7IGYMF9wmD++SkpxL4Y9zkLwN7EnIPXWvSBQahjO4Z
NfkBl5UZpWAv7LZYIGmVwz3nQaNYwoSkkOvEuXUwIgTe+67K+3Bf8C4oEyB9LY4oQft+PaFi+hQ7
nW/d9U3sxp/6IRxoRsf1sEU+Gv7uNc0WhHZFvDTdmIw91TNgT4bK5glea9ZrFnTlcEvv1642dZLW
7mHQcALSPOgxgdNaa/y1Du4TEFZtii9abrVUQibVsP3bI8UeuDkRtlEVOrgVrHT2qGlEEzlNJuAF
TnQjqbwZvn5XF67fwylTtrUu4HyzJDScujZ6Qc0IYhFgvklq/W/UGtZrnFf4r500wnYs83z8hO8t
+M0ppEhn23uzcvsB/d+8lq+4+gx0ZYPB/5xXEfVdxBtUBEUlZESTLav+wCsLf3LJooHkcd7b2tQA
giNusZrwbdRnLakcTdI+hn3Ova4JpPcQl3r+u2/wH0NywFi4jvWa6NcgnShq6I4OE96m2unCcjDA
bDksGmxE2Bu+BGmZOwfPz9svUzZNj0A04C9wGv+DWSpn8bHJNwbCULs7WaPeAtYzjU8iLq1ZzDCi
CFR8XQ+1DKIdkVr+PdcmGlCqwTh/SKyae9JMHcuX4MHAKJiVrkULp+l0e180cfW7LXsskkaFrR4e
bYl3yaH6MO4EboTiS5EAod3MAWE/rHho2kPG3N3iVvaam6HJ4lcqirVAXEbumYVMowE/igfl1e1w
S1HJQ+nL/PU5eHdOKss1ULrcXVTSS7du5PrERKUUQg5DFCU6Tb/JoG5r4VRANVPEt7DK/OQWSA1L
cd7FnHKVpOS7KhOujPMltvMOjqCxuBbGZOdrUbkwa60MH93CBCeLPhN3e3ObM9O+m5Xb/C7t3DsC
/hGomvsGPUhdlPrMkedmw9lexdN6cgL9AQ400qfKTYoH1BG0uGte864GBUYDnzvid4H+PV4h4wXs
DDkW/PrkFXq81mKpXnlZlb7MYHAHezMcDKo1BRjEpWclsXXDVtf6W3hEZrDFRckr4P/Z7ZwoS9iZ
LGnXRw9JdE1bfvT4BOvMeQk4o1Q7X4Cx1rNM+2MJL552U9aGxmaI2imf3TTpA4pXarFmrzU/BIQg
iUyjmV7TFMzeJ/AtldwEnWh+AbIP/nCfGW5DpI0PZp9j+8sSvfgSO7p8ZtFzb8M2bb66+CTbta+5
Dhb51MSt1RsvPgfJL9Y09f3Ch4PQcE2bItLN4WDvY1RNKOJCYbKdi7GpVzH3DFztjoPqvylasMye
6Vl3CTJ7jSU0an9xX6Z7mfSh/iNEo/m9a6X9TRQdeRF6BOyIy7ZvPSZGizAqJ8OXbSpW/Q18LCWX
CYWJXHyjJZZ6+zz3nX6dUvYylxHm5WpDlUt7nLxw+m6IqqpWBFRb3yiT85kTSsRNCfBsdT/CMQBh
ALCF1jdypDvTpxC+4BBjcFTK9PBWK9FjLtzGz/u1q6mEyhm9oFVdhU5LQ50OBHJVo/9jjlFyT7iv
h8qZLQxSlWfWCOc8EpeXlt0P0REWp3huOs4FWpd4BMl2A6VL4dBn6y0705aeK11160yuDnWztsQ3
hc/hAfVOECxj5KgEkGakyMPC8todHRFs/FmpOS8kqdr6SuMMuKGYCYuoTTpgI4Q8DcEmY8dDN4AW
b4k7qorWeMKoY1opKLbPyO0FXjloIrjPipbO9TC3IjKavFgtEvxF/WTozTZAVjATAeqEO1dID3hR
W/QGIYchHjuALzS2kgDX8q62I4APyHM0Y5voA/lKHgVIiTq8UOmXVoHOQtPM2A+Vqmd0bsq/aCyr
5rcfAtChcdfrxYGzVH6M+kYHsDH0xZ9RaeJoUKOhlE+D/JOMjaLdOKOLsjpmwsojZcIpWlmycFl1
JTv2rT4imVhPaailmyJpnRfuBsSyiQrc4oLGEntpOE4g/MqoaoDFcALsN6kzcez2pJNXc2/ZD1dW
j6NhZUbG3ObVLO95VGPy2mSc0l8tnfPeBhKp3t6kJYCbBZA/GPldSRdxYUZTrtYZsZE9PQZKJ4sg
NK3nPihy+g2OQW0/KkMs5PSDit+jmtIBOmNc96sQs2u3gEZWWuTQG+pPisbvphpr8ToLi/yF3nEn
YPWh+rBooQvOniMk+yBhR/dRT/0uvu81pw1uwrpQGPkw8TMdK0yvZZ5H2KIqv9mmxL4CFDXdhPun
Nk0/Q0o6wO/ySt/kvmpMSjqOiT6wAaT8ySvh6CxIb6+TXW9bVLTwo4lq4TWa9RiCC/7dKJjIIFzc
/i52K89fWrJmhfVC5u/GCpAqbJLKGq3FKIv8Ftou/XsNPgv82EG8qFrWPxsw5ChqDI6hW0d14k9E
mlFyy26b32JmIrq79oTerrXKEwilEwyKPIAfUf+E0n1w+iZ6An9CPwpkXvVcmCUBndiBul8Qusp8
0RHQ+Kcyc+GtwE7QyIB45tw3iQo4HbDawrIrzejVZQpC/zW6iK6T2atjzwEYj1LQ2r9SELYdvCnY
OYuEq6C9gMLEIpAlou9x3Ff46Vzaroep5LjB1WvgZACbR/1WNRLvOqoqb2kkHrtHLiv7E+pzDC4o
kdwXNOXBzqhCaDxV2mNFjiyA3GveB5IQgOUNgp3Bsec2W4DaQpdlnN2JtDB+5WgCir0LMDKFUV6L
3yR7aHI5+pnEMpqpJtoK1Oq3pjOkzdY1vKlbJhW9zfVIko7Yorobb5UztNhWBl8fVmlsFT8S3w+/
eQgZn03lDoDehorJ9Js0Q5FuYT+19UKlwheIbdr2ISQvwttFVRyHe7QOnKkR2TV7x8x1IFLIx1+G
LHReHND6nF+6bkD2knZQpvWp+xGmktP61NSo9xKTKyeCSOtpckybYiZYLmyIFlEr9GCaOLjTNN16
1twEL7AWm8mc5kmNu4VgoNBKpJVCT0zJaT4GkO+cP1rNxKJYFDjt6HbWXb1RXWZ9a/1CYS83Jvmk
JgSFJCb4Yh3Rp0apAVvDoPdscjtlDgUWvFGMFivkyDamywJ/4ELQEA3X+mhTZjI7kLcLP2VpXQXU
wNY9fKaW1YZO/bKzEX3fogNp4JXRBIJsLTBBGOGSsdxyLdo+Tp58SCMemOuB5iPaSbdbw9vFd+Cp
eKAd5zljumNDDv0V5RAz2UmJmm5dGJ38Cfu3CneFCBBjB3Yjj9Dsu3jVouBndTfJg+Bj0+RXvfLV
k8fd1lnLVJ8SJErY21bSRsuxQrXDMRUHY34ciEv5kqKH+NnmlZbR+nPM57QeOygZeK8pT/iF/hX2
fPLZ6aqRx0fl9ckFRVGRo3wTJ+OhFGoO0aEI/5qxto4o3vLAAabYFdTcQWCTq2E7w3PatcPXckLs
rjlRjAS5nrqbKhyoMUtThLBw0Xc/J+jwjJuBDAJ8YZyxZqwANqstmUzVvd4ZfCA9krqnsZA5cYU5
vxKaIezLQBp79FSwxbFgKJSc2gaBEVyphhDER/BzvvHdUjU1857or9uAVfyXqfvGuFERcOpPGu4S
asWj60QsrxDeKQam0rk3kwD7QYuBo1xPRoCtMgpGOa58JJh7dpQ2AUiao5yuNdP63KZWy06WsDkV
eEjbRWiUWsx5UlUH1YWuu4qywOaQAiFGru2h6b5P9ii/6MGYGauariwZXV3p8Fn7BNqt+KVHqscZ
phqJ7Ci9GS0hBUUW12u+BT327SPnlfGAf9loNpWkpu+zJGCxp30PDxw7b36P9pMrKq3b4LkjKxTF
d+vLaEU7yKEw71HzWHGlir9q8D7KJcjK0d4U9Hi/ZkGtBuAz2nD4q+Riwm2ILpOdWOwyIgfU0VUl
EPO/ysDt+zJLSKJxZCqOFTkiP6UeRFSBU0HvpPPwJoDmLuUvv8F0ig0N+Rqcgt7/XFh0dEh1iSj3
ZSmMBsowokHo0sIF/E5pvHXuyyrI2k+0sg3O8Hnle096O4hpZYSTucdrFKY4bcogW/zl9lKOGWe7
Fdqa6Ia+ggs3nE893vylF1QsCgqEq8D21G96dc1zJqNwPkAhwxI4k1/+mibMjKKTuH9VbXgcawVi
RQ11K7WQIlWbvzBPNq6wvWSdKyOQS8HmeRAxITy7CA3zeCUW6kyekTHnqvFXbAGoYs4c+kcyli58
4C6yaJZokkZIUxYil83QN4PcDa2fHCc0dt9HLx73DoWD1X/95//8v//5Nfy3/ye////Zuv/J2vQ+
D6l8/d//OhcxZNL75jBvmsLVT7IOe840NmsdVx/cHUiXQNJSznNvLo9yLjYJVJ6JqBGFieucRAD6
0VgRGcTtSTNorkJhfNXaprrlnjEcLo80Z2i9SRBmnUB1bgrJ3cfiB337Y/ZR4OcwtYiUrbTwpp9a
Y8tm2i9NjVwIK5U/KtUDOCdg46a22l+XB58f42Tw+R3qtknUq6Ir/XbwMuj8GB8+2RFZFe0LEZJX
CapjU/sNDkGzC2DwxMn68qDvflu6fnT+GE4gqDPckzc4jUXfBBaqt6luiy9CAsbOilK7A4cffjRT
kQdzLVM6Er4P+WUnr5Fm2dCQb4DBrCjqTWa72QqrarMaPFKVPvpUpk5NRbdsEzKhEichX6ZndAUM
fGCTtnqs3Cj5NMjy1Uy79PbjA3GXNEmh1/kZxUkoW6IrC2ETtAA4ufVioCJwZ7CqbuiB4868PNa7
ADgexnQIgXTJ2XOw6r79PnDYEriSuubShjYKS3o0FrHMaVigEl4QiNF9dHLP47nz62JdMfDKvR0v
Khof0BnjVajxtzAftbXZTunDh5+KXE/DpUkhKG2YJ68qLf2J3dzhwEkc2dLLI3eDYRQybiOAn8he
PV4e7/0HD1rbxtvrGjYdodMprmv4YFOBBi8Rbb00LEUztwRPZPbO9OXyUGdeGO5Kw+J7t/kNzZMX
1s2lgTQkbmLKEvUcFS0NB7swXxsAhVv0qsFH10nbJPkcLR/lASaYMT/6P7YCjTwANkhUdBow3t3k
55zIkVAt2b2v5TGe+RX5LIiwA9Fk4o45eWswDprZuABwBg7ojkAXZgDVmSXetfajMYQ8FSIw1in+
6/Llv30qw8OZgodonstmudCMUOw9BISVFplXFqhz74s1g7UQqS2r/8n7KgxEhkPAo1ToGHDocsHu
/SHaBlYPcW0qo83l7+Psj0jX1FTKcvkpT9Zesj76pHP5FDNSkLdDL/2VSWbYtqmj138xkuFKUCOO
sNmw3/6GmPzJzrExhscVbfmp9b11lRNQHw1+9W8eSmKnFPyEypInQ/kc6U09HFilegNOHqSAveVh
uwD8YF9JjXy/W/NlgPWkr4ZAkUzbt0+FlBzRjQdSGBZOhpi5h5qz8TmP05AnLvS1ryrkeo2h0QWZ
0CUfRldy4f0XP60jHNfUHUc6pwHtOZf3rBrgPBieVpKBhNucYmW1E04fXVmQ//5bb08I+JcFIRZK
0P019JPjifDTJqchJpfZlAVftYoOzqIZiDYqUJndiSCJ78OqMm9ojtVHwvDEHVvutKbV7uyR4th/
xrjo/iDLzhzu92iz6O7HuyjUKe5q2F+ubFjzzLz0zz15P5qGTDVWjlzG9Cv8LKAD6w1EHxB0sQbX
Lpbp2ISwhgGFXH4nf587L41svP0yIKNgcekZuQbeiOABslzq3CkKZ8tSV92NO0sCKBK8epWsjiJM
g13Zelf+FeemN4s/70vNC5dzshxjHjIjiboHpx9sSS+EMV4j998DCS+vDDVPqnfPC0CBGY4MWKmT
SUfJJWqx7plLr/luodHc0pTJaOvCkS2ACF3+dc8NJudgUZQe2B+MkzOPW8SNOfNvaTtmvr7MdbM4
anZUba1+SKjFm7jOrjyffu63dKgUcCIxlG2cphm7eKw5RZDBCcClhu1LFgEKbK/Y2xzX9yNpX4hR
DLUBF9jfF+wUdLjIBFhTGomeNcNVNyOq73KFf0ZsSorl28u/ybw1nLwATMU6+BSHWh9byNsPLpt/
/hyEFqo4jJVOid7epPW2vjzKmV+BbcnlQMsGZQhx8ll700D3FezBsh4FSF0TQIptGQu89+Pm8khn
llaWb52N3eAXl+rk20162aG24+xHd6jaT0Hm7Qu6O0vKKHMLQmXbrtYDWJCudiQ5pPr4osqBmrVO
UfNmVT35xNIB52fYB9bS1XLtoVECb4UYi/yI5Tr5evlRz3zOFhHHJjcFPiz99AKNQhIPcMlYCIXn
FABJTi11OtTUU4mxjOizK7/tmbeo2Bl5hQR0W3Tz3n4rhOgA87Qo6SNaqw9lH8P+KxrnWBmOe2Wo
+U+dfJYM5eoGxxpuzqcRzqT01AQDeWzGiU0LKKnDFkRpGAABJ1Rt3ZvC+EQylnZlhTj7hI7hKAvN
jWXp82z5x0EUEWcVQWeCiIbpYkOdExVJARMdV0e++/DbozMBj5w57NjgRt8OpTRY8thLOeROnng0
yyKib4DueIerMnbR4XWlcWUxOvt0ruJWyZ6v287J01my0VkD+WCE7zflWgMq9gmyiRWtQqzlH7+u
8CvyCpWjDMkJ+O3zNVycoMHxU0JWUSiNOOfY5HWvqwJ55+Wf8txzsXI5rmESB2vLk+eKwWjn6I+t
JYYzi4Ah6MNaQkZti/jwygdyboOeZwCXB0o6eD1PHguvvlBty2MR8mT7y8LJOwuZgJ3vAOtrMIwD
kMNJ72Y997Sx/1NVZbcny6c6TK3O4fzjT67Yy2ies6ha1slyUyekQtk9nExCd+1diwNqM7j1c9tj
iv0XI7kuPCz0PewW82L0j5nB7Y2AUv4FnBYNAgWwh4E6MtC9koh35Tc+N/ft+X5Gqhp9X+dks6iH
ColWjZyiQO67h8dIl430qlVFD+cAOFrbY010/sV05H6B/5aVmxqFfPt8vg3ncQScjaI48XHaIsNI
A6V/G810V0yud+XGe/YZaR/ZJkcseJYnLy7H4+AYI9wmL8zbBzs0oyUZPNMOokZ8xCVI5ASswo9f
E1m75Syt0jnWqZNnnEDQoa8D3Z6gVdXXs2kUnWBjG7cuY/+0wiD8dvmrOfeYju3wbfKFKla7t78q
JDTTG+B4LNVo1c/DBGi8ypGzRiSSfukDJzm2vTb+vjzoueWAujJEUZfrnGmdLAeiyuzS7CElYIUZ
VvmojUuVaBgE6BZvPzwUdU9qMlQF5yLQyS9KyvbsNKN3gP1XXwVUK4+UleNNUnrdlR3xzFNRJsfm
JGzujJxx3v6ULfYlTFk1pFhXiE2MspJeSKLAXzuvlx9q/ksney82Pz5Kzk9UY8TJSxuE59VxoddL
iazktiK0esDrmZHReXmc+Rt/N47kEoxVjjKJdbKUOnaZxRFoW/QulbtjruRbNdSK3HEJcGpS9rPs
0CwUbIeEINjxz8vDzyvW6fC2UAhLaJQpKjVvf1CnylrLtyUzXlj9o+2J6TOqbpClTpdtyjHTrlRc
z8wFm6xTKuTUuKRzuoK2aBPtIKal6Ew+zqM0t//kovaXIe19ACZzPCUSyM8ffkjWbPAvUkohuEi8
fUjQx0D70WovOxc4XQ4l4k7Rnd7Ag4Rpwo3yyjv9+1c7+VXZFPk+HWkxB+2TxdtN+pE2aQ1YrY3j
n1aQ2r/mJf6nsLF04p2q4LPrwRBgYZowfaDm8p9SKpBqdfnB3//alq1cThSSUxbJ4ifTBTMH+KaQ
QqlQmvFAaGLySkuCBFQMCDegEix7MWKwMReXh33/UVk205TnxxYCtGGexf/YJhV84dAhVIn8QhLH
4mxGmRAzucfP8oePMLzylGeH0525x+TqLpvm2+FAFupYlxA5zQzAJ3Q85r5K8MUP2oApO8jBzH34
+eZflJwvTPA6z/h2QEfNVOK8r7H/aLQlI5k2j1Nrqn1keT0Bmnlz5QnPvEcC3RjTZh/h2HqyUcqy
C1NSlrB+umm9C2UBvZ5oh5XmefEuCDRvP2macXf5KeeV5+1HTE2f9ZwrDrc4rldvn5ICbU4bialK
pgfqpmogZDDmxGPrRfFbBWX5O2pq8gMwGV2ZP+9X+XlkxcmA+7hCfvV2ZBOy0FiVFhsm/NI1rWd7
X0nHOML5ya+0DM98O1RwdUlVjlIui+DboTTPiIrANJE4FDAbq2Gc1nirETtPxWPukeR9+Tc9+2S8
QepKqOtM62RXiVM70KYQ6QkW52yTc4JE5u9pG9A5yZUf8dzr0ynwuMql7STsk480MgY8HunMj5kw
AHaV5q9NuDsQvuUXGr/GFqDRHJMwaFdOdfOi8va74XzFkI7LMZJf9ORjjfuRZKK0arCAUF/SSCna
hBQ+rkyJ9y+O+wflY75Llpp3c7DTYZJg/G6WdR2B1MEUsAJCU2wgdUIcIhnmys+pz1/C6WPZ8+WM
zpPB6fhkOlSiAJLcyIamU2neRgk3yCDKCDUzZRmS2uJVW1HUmAWUSHdlmYIqDd1m3XS+BOvRl58E
ULXny5/T+3es4PcZlPLoPLODnHxOKK99LHi84zpNoEN0LLJf/bgZtnCC1EvT4MTcRQPuwhU6bkSW
l0c/8wpc7pmc+vgPvo2TZd611YAvt6SxX0/fffDHNF4ImR6xNLEEbi4P9v6cxCqk06Zl3ljSOG0/
z6G4ABFJpxBIu3cEcgHZsad+56VE5lJYs/e5nwKTbJsmWltIET5eD7aZRIzPv0IBZD+ZTwklUgHg
qV06cfSbC1H9iYR2D5BsbD5cftT3E4iROJBhIWXv5nnfrkltSTRfbKG3MYYMx3EZNNuQdueVD/rM
KJzAuGDORwN6Eidvr9RcMNrC4wedXGy/hP8cNANU6uVneb/g2XMJcn4a7C18Lm+fJYdZC0l6AM86
47zGQHZ7pUdfZT9N238xkuKEJ7nZUTU7Ocl2QMtwr/QEuyJGJs/Utw8p8GF4HzLZXx7qzLdI7ZxL
iA6lms766QsKHGJp1MyOIfexxiXRWhtzMPpPukG9fpHKOn5KR3x7td2VL3WvPl5Jhj6HZMhAoKDo
dJ7MewC91HdSZFSEF2ZH2uHTOu/hUsZiMNeXn/XcC/xbtOD+/fpOG4IwYLrWbo0eHE+JTSrGTIb3
PbqHdnitMzH/bG9XWNJxeaJZyCIASp98kY5HSJU+4rYs5SQf4d0VL4WmjBdDQ9+76BrHXaV5ln94
u2JUlGtcKHVqZ6cvE1zPMCS+2S0HpJQ3BCsVK713rX8xDwi4ow446wlo5L6dB/1IMLQwQbTjOIQL
OklYrXKqlmT5fbxIxaNwn2T9oLFKRfDtULqBYxmRNbInm8gSG0jrmiQ8a+FLcCwf/zjmWsosIqAD
bp3MOaOqCQXqZLcsvXrcTi5k7IBG8Sbphp+XRzq3WtGIY5uZ5VU0p98+lGpk6k4JaRtlVbT7puKG
nDko/S+Pcu5jZ0OVFt5aqJjWyWpVSI/SX4T3snSIDYHKDwq6ssrd1OTdlc3z3VA8BKdqbsKEfKEw
OTklTXCWatWS7Sqszt4SjzLuyr6lxoALaX35qd7Nq3kofjlFkZSTrnmyc2kEeeMrAncUZ6m/Q/7s
gyBqgnsy2epvbmdiSY1I7MivPOGZYRWnXOKF6CKwzZyukrSy+Q4KsjDZAjhVN1+JTdS3SRobf0Cu
OjkQKKv86DzjwvDPQU8+fgsUTuoHwwTLLsecZhCwA5Wj2Yxh3+0u/6xn3iCdPJcnlEhoxDspUsgV
yICZsCwAbx5QLEPmtMlzQwBuXpln785581MhnaRdy2+JYOLt1+8hLgnlEM/BnMlANBtoV1MC4EG+
oG2LzlDfOYfFj4NdX5l273a6k4FPPh2YLsjqzWBaNo3eb7gHQi8KLaya+hQVB2jrwQqSFw58woeP
NJbTKxPy7DfEZsDEp4NCZfrtgwPZm5rKJepEBIRQLUIB1nLlB0l29EAERFg0SsggI4iLK1v8+YGl
BXeKLhonzrcDV7YOgpWkLbp8cfcF6kf5wyCGaIsVxl6Vwp62MSGQH5+oc4+caiDbH0Kwk1+7LzRX
z7x8flpE/EtKVnV6bJss639NXabdd0EdaVRw8+rX5U/53eqKrIhbMNVbCigSed3bp1X5ZJYjBJwl
+AVtwk3Sooonsdh++vg4HDolx00XMelp743twiidCv+0ogw1J+qMlXcTBPhWrry+cw/E0krlgilH
AOPJA4XNZJuJF4uZiUx4a07+wlR31/qzZ1YA+5+jnEzLIIbRDvhDLMGBNFtbeVDcA3emENkfLonw
hjis0yPBnEmD5mS7gCNVpl1gILpRufEt0Eb9wWhtul3oiVaXX9KZT9/mUEtqvZp7z6c6OoJyHDdL
PLGE+AZtD2YlVPB+3FedcHY+ybqLDjj7lRd2ZoXjvKIU7QMd+KY6OUkIO7A1QrZ0EHNp9YvKyw+I
iNNtz5pwgwU/W1nTnC3n2kDlLz/uuZeo5goX1QTq/aefCmF3fpPGfCVtqsYttnSCGCNcfgasnSub
07mvklP7LIjk+P5OLOvS66l8C0QIBfB8m4u8XNkUFa6smfMq8eYYzadCsRAJn4170TntHNomyM9y
IsUNefUIPdIu93Pe7aac4y77cjSuNNTO/YBzRWQWd9rcjk/WaHcgMo6YL2NZWVm6zoP2fzk7jyW5
lSRdv8rY2aMHWpjdngUSKUqRRVZRbmAkTxFaazz9/aK6Z4yJhCWmpld9qKIiEOHh4f6L6YDz13SE
17hVB10dyiKAyKTrBs/J8zglVzChaDapuwpS4p5oiTAhBmXoTlpbENnVVeT2o65IaZBWxflQSQRa
P7NSddfgiXkDiUG/KXFPuR1hLr4fDC04Xt+Ga6eOT0ZkVMnUaG+dj4dzQty2JlPTtPolga54ilpY
cwkOuV6LYQTm1XOxMebaHHnyvJbNqaksIQMlgPcgHwn7k9PKu1mpktibqiHL4dDjw4gIdX5/fZaX
nRE2p8PVBnqG4AJf9nyaRmFiCDA5BObY6SI3jV4lr0dHOSTIJyNch2oYcc4+RKGBGh18Q+XgFzI0
s+s/yFq8Yd484YF90aRZxNPEUvCJCiPwb7GtPkoYsshgNMzhSDlt+JUXrQF1CVn6vqm1LTjc5dic
fwIsRn6U86klna9BKQXm2E8+dl1FXHmdro8JOnmu6hzgJjVepYfDvs0aaX99ypfRh2ENhb2sC0zW
8qELYZ+6lrjY8VbX99YU+w8J2nen66NcHlExAGhvXtLcFPJycok9TxjJjWBpfYPAE2CmhdzLYSyr
L28eydKJAuJNTY62TCbwRadIN1oq7ERN3TvJHB4H26mOyjyYG5O6PJw00gVw1zYBY1yAzAIzMqS8
iYDmO8iqa3mBergsIUuV2/4BQKyE1ECzBVS6PJ30nQGF8t7lMUob5HybdBZk7s4AxAd3MzrpFd62
NTZzp7GFedtE4Ijfup6inMRznncivableuZ9kjT4TyGTFc4dXN+xJjIUPDzuM/A1G5vx8gycDya2
0R8twrLzw2EQCCKrbhGithu0IoJO8+TZGLDqhbdvFYT4DFfvjXrPSghSgX0hpgD2XCQ6i0hbyEZr
BPQ+6bjH1gM2hv1OCvWvuWTgVlQie4owKfaxIxKmVY3jsZGp/UYYvPy0JhcmhCrBLiEAiP32x+yL
yLHDVlYmb6ol51YapuA4pZZ/SrJqRmFo2krpLg8l49GHhsbCgFRgzsdLkXBEAsiZcNJRnQcqziNm
aKHmBXq3VWy4/LCWTJBRFdXkWQwR43wo1GTGGa2MwTPKukfVsG/aT5GDZrvStUkHZXg0vmO8Ut8F
uLFvbKrLZWVsPirIZp3KypJilU4KeqpjMXg2VuEPAwyaU05BFt0rtTmGstJtZMqXyyryRhrBpD82
GEbtfK445oySGVkDhogVwduJRxc5DYxO5frr9bP52vI8T+osAXDl6qS1Jnpe50OlYe1QsQ8mD+tY
ZBqHDDyRW+tYpQL107rPPZpZjyZKO+9B5U5o/cc0R1whEI1HAQa77pBm5kbv9PJCsVQCsEzSLK6y
JQoQ8ahOBkaMioovYzqInE+404Z8+n197uIqXkwdHpchEhVKABdxEJ44rluKjrpC0KAgBNVd3gH6
qaKjgu8o2DQNgANMKdtDrrPV3GxCN+/6j7DyoSm6iNEp1iEGITb9H+dVd3y0YxObTW3IyT0pQnuS
a0O+BTCvbTyEVoeinwYFh5gP8vd8qCbWyEIaZfDUWWrxQstDRd+FTYPis6UN3cbjZyUYUizmwaWB
hBPvvcXMwp4vISNZghLSIOW7TlXgS6Opc6tBWd31rQJvXZuiIyxh+10z18FjMCtbfM+1LwyNlQ6R
DYwbRtByzmgIqkox4i+kKPeTquETE1G5y7MZvULcYFG6VCUvTeH3k8V0z9e/7urwnCuCh8F+Xj54
9bTxw4TA4SlKYqBBqdBQTnpo0XZsjOglgo8HZN2h8lBiEytZb8Zb23wDGsuCFCReh4tv0JpAO7qx
Hr2gz8qfJY6FR83vDHfoqm7jyK5ESC4e9jKcUKoiS1JLoHR2q87DiExKgpQGDsqnYQTkjdRNhOqN
2h6vL+3abgZ4ROeWTqZC8nT+ZWNMMRPdYntVvTM+mwzgwXBs7+Iy2kJyrEUjURwR6RJYr+VObjsZ
48gIrGOilWpxE+Y2cksYoWE8cH1OItQu4hE1Cu5tOK8wbJeUVyud+jIouOGKSrPvMEc19n6BDFHR
tfNTayB6jdyWs78+6MpCcnGLeoxAVqiv6IQ/IhA6p9YQJAjqmUE5YCKGV5BXasIkqG4Q/9oIC6+I
uOUc6bEDN4JFIvgH599tAnic5fKEZTPo40FB7zx3MPybc9k6zFWvzPvBj9oC3eVs+okog4G2PHKr
CP5WQo5moEI6uK0cIwea4GrxDnx2Ox3piSrBYeiQkp/R2vjeyRYGs0i38Y2wjTHnD5ISSL5r1EFv
71FqH9vbWI2KByYepCgzq2/mjLJXNPId0iMHpoO6KDvlYVGnltEhyocq5pNcDLfBgNwiHlrWbapj
pfDmrwgdjtcmIFmDgon4yn98RYT9+iZNU50nbud8tVsruC8QKPimqf28keaubBgY9DaMUcAE0EcW
QzVDhc5S2OlepWX2EzIx2V0rG/nJHBE6vD6rlQMhGllUZUySk4tstmtC+GQdQ9EIH+9Irm1Paefw
Nk5p0MG7VO9VzI825rcSyUgu6XOykrTQ9MWX02a1tnwkybwsN/MPkRXdYGNBElYPIOPbdgtjuDbH
P4dbHIg8FU9q6hrejN+Vc2rtAME1ecYs0XUarqqeDilONHop768v7tp3RCITzQBen5RIFzlmhHQq
coMUeYdplL8lVGu+VnJQfUqTbH68PpS4ZxaHng4LLwQdWBWonsUcGwXVk4AWnVdNs7yniIiZd6f9
xmQHE69RUncFBjC/q4YGxfWBVxaXgS2gm3xMBVLO+bEwYnS0er9RvKS10OEZVOkZ1NTvopP7d2ML
rtKclHxjXVf2j0Phh4ovfXdi3GKyg10inWwxZu/XNhcFAiUPGSDA2G1UXJryybYO12e58iWhicsC
MEK3hQLt+SwbZMGcbkbAdEAL6Zsit827SY+x8KWVt/G+XFtQQeLmaxLEKXOdDyWl0MMyJB+QHW1l
1EHberDbD1abW/RBWlXdqbVtPw4lbKG3zxFqo6ahwUQmZYhV/yPARRWlH40k0qt9HwuhFpXU5yqV
auTVnKzeSGbWFpTNSkFRZMtEgvPBakttk4jmupfnvv1FK6YCY4kI0wjTjqaNHHHtbBjiOgShD1hk
ibhJsO9rsYBRPMvx6wYfOKW/61PbQK2LhyjlGBEJaHqpe1QBug3Q/EqC6gD4IdegOszoiwSR2DrH
Va1jbWCUUn8zWWlwsny05nfVFIATa1NV/5j5mvmc9Ub3O2+oT13/rmvTp1IpUPR0JvlBzpcaX1DL
GJpK88wkQ6Y9bYx4POpFavxIk1q+MTAd34cg/7xm4pG2Mfja9KnXgHYSjNIL/IKmjt1YmIOGWFiY
p/vJ0oIKsUu1ekocoLR64Sd3GAaYHs/Vfg8VfgvvtbbReN6iwCBUhbhMz2ef0HWvJVSHQHRqOUK4
rexGpaOfJOQ5/g9BAoawQM+TH1wk6KGSxKGFXrmXDSF6jqHdHTM8Xm+yEqeT6990LQIyBKAnHvBk
lovjowa5gsxZrHn41WvBbqB88pIPQJJdvF2Gux675rcPidQC54caI7hktGnOFzIwihKtsHomLg39
Ywdnco9vJ+Y1/Or4o/TRLbs+x8tAaKNrhbqE0EkSEj/nAyIwXpsIBc5eqqjxV/AaqFz5kuImMnZO
GX6JLjLM40b0fb07zi9SyMYaXRwh9kBpZHFaRlXGAzrpJxRAA7nwxn5U7gbd8H8MsMqfUn8K79ug
QRF7KnPz1Gbx8JDgeHycekf++/oCXG5dskDSBnr60N0u+qo9KqeIREhU/jADeJahEf/MwQs+lHmV
f7k+1OUxJQsUYCauVF5Fy/RB1egNx3U8ex1q2/sxU519iF/tvswa49nxu2wvD1HtcrtapyYb/f31
4S+3s0hCiRB0WMmVlrDzAKa0STkMVQxEFHNUGxIk8mJQDSRnal3d971Tb3zold2laAI5QRkMFLq9
uO1sWNI9hoWTpwhaRp+a9V7rJGePTcv8Ew+k6pio1ofr07yMxCg4U6W3uWXJNJelY0zKlLGrkCis
myj6lGbqY+PbxUcioXRShhDNUR7/nk0yvBEu1nYSwQ+sMChs3qCLyQYZpp1OmMhYr6J/1I5qcCel
YPuTNgk2LvZLrL1tk7kArcDvh520LKw2bVeng4HBhQYoFEDtEKMwn2AkaNd+8Y7NM7gpFrNerA7j
jaUE08eIvOsZuVW8UNs0eVArKzhdX/i1j03Tkmo9MCwygMWhxl0sxsyAUBLNkA0wBbUBo2PcFOx8
7C0wV0Jo+CZ3DHTfrg+89sVJpajWwJcDQa2ex7C4wMwrHofZa8pyuMcwSP2MW2t6Yzda9vc01vKh
QPDgoCT6sLG/144U4QuEuMr7mBL3+chKgT6WX6GbTL2/fTc2SsFcFekLuljtbR0G/kYEWdtiHGLO
lAEWl87X+XgZQN3BirCnhD7aHUZUqXekfhhFjHaxcTGIr7UI0cQqVpOOO/FqWdEtMox4hUMmErlj
+4EGhY7gfDt8evOno14j3lTUpciHF2emQgRwspt4wr0zG6sdfoXWTZUjmKNISXlAcpMqUhO1uIvC
8pA29s3KhiVTg/1LjszTaokDppxb9Q3VKm8O5hL3rKq6McpBfddhTXZHubxzR2Us3h6FSSe42wVY
ib2z+IQGLX8jinKhoNrg6arrWG7gC32Qe+OTnUTq8foCv+IFlt8RtC75C7IHBrfu+ZbRULNVE8wd
PRqlyQ7x52SPVeV0mAfD/FBqXfFdQfnZm/BM2Y8yroj7upbNIx6ayXPUlejWoyip75yKR9HGj7ay
m2m3E22p4uPGvixIksrRx2zayTMLS31MHGm+sfquegL6lv8McIXbyxNyqslQh19LXo2/Yix/ZEQj
9eKA42W0n/EPuG+JRSc5iYeN3bFS+ad4Qt9KvIJ1qv+LeAYhvJwtrR+9wSgapHXKYUi9CJmdb42s
SdbBkvBJvTVRyfg1gP0PdkWQy/doM6NEsLFSK3GGE6jINO5oygIiOv+IWUxxOCyo/xs9LpW46yXB
oUPh+U502uc9ai7a7YTd2snEIxnBcyf/1U1TGe0LtMq8ypLyB3Cx+jGyyuw+qQdM+LpEMja29kp+
QxQkkUKTUjQLxO//+bbtKwu+lzx6sV+MlOhnPbpTpyK74650viPtjrxugdo7S5lPpSu3k//5+kKt
nGhBHqBZANpeIyKf/wQGYn04RsocrsjA2i/ALvsWX4P+k5naNG/6FuHtPW599tvvARhXDCloiwBX
FvdA3FZqT8cerz6pK7EbrbGJfglrTYJCrQJ/wOjdytSbN0+W/riiQ7cCxaYtH72Gr2COFQ2yh+NQ
XX4PpCk8xXQ9q6ONV0DkBg1uUbc43UxvrixSTSRsUzkhiHHczlcZEKKOLVJOZahOygofHAenFi2p
UljMvjSfcKzXiq1gIeLiIo6BMhNKrvToSXsWlzz0TxXKdIJ+fWGieqf4Q4LFYFfeOf30UwODdIjl
7nF0kv44orOyowHcPV1f8Mt4RXkCgh33PKgT5PDO561r8TyEVGo9kGbqF4pFBmw6AwGnJkfL+/pY
K9EHXItMGitQGDR3F0c+dHjvyDOHZVaHprjLCFC5p6Wh9U3v6qZ+yOZpsg+OXk86vvCQHHeNjwY3
njVZsUXnvswFAINYr4Qu8lt0Mc8nPkQa0iaQMbBmJ6y4TaWExxnLnI3TexnlzocRv/9H/GiHEm6J
rXUe8DY7wJnU7u6aEmcDPD2aH07c64fri7w2IAeWyhG4ARpiiz3VxmZnjFnS40UHZdIucAzCyhQS
FQ6Irg/cZiNDXltHEPPic1JQQM3ufIKYbCoAEpre0/o6eCjmJn9WjXHryr8Mw5QqUMvQkG4iS1QW
ywhmzhnyrOuxEqiaA2TMxHQdLGge6VTVj7Ph+I9VImkPRRlkntnL+uP1VV05JoxNdkOCagi8yfks
KW2E+hAzfpg1uYf3Fk7jbdM8TPNU7a8PdZn5U/XSgHwQiMicluwHxKw7dYZE42HrlGCRUsbSlzhT
rdtAUbD2ph2PE0iu+i+8DJKtqtulaJ+ouVEaQn+IftVFO6CSsBoI1JaJRphb7HAE8e+soUnucrk1
K4SPUKx9tVT8GuKVvPP1svvcVt2vLGy15yaa031ShiMCg711T4+o/Xh9cdb2AWRcILOCXwrb/Pw7
FOGoYymU9bSyu5KKNiJDHyWzCI+TVGoavtG2hd5dPyBhFGvyE6LuxkbyubbfyQNQSSWI8Uxa/AS+
net+7fATDAYOrG7oZwB2Y7vZqP6uHWM4nkD/4ZvCp1+EpwRrvV7FZc6TJLn/VBVygtMkJqzT0Znn
6tDTNr65vrSrE6NwZr5yNC679lGj4ySQc5C5mL/Io+q/00weKddHWTtICISgwUTQgOGzCBfQufOi
CImHedrK+1byLS/KeszBCunt+B2KFqDiqZigNcfz/Xyv+FFItA0tBDN6Oz4Ww+B4ZiiHez9wyo1c
aW1WCAdRI6EUxaCLTdEVSpFGmtN5IEpReu26dq+GKsbmYbhVkVnbGBZxXYgsqhSglgvYtrVdGsT3
CYOzO1VuYw/j7xyz59gULhfDm4H+ZAVgvQROBfD98p6ksZGXHX5Eng+JCK3vrD7WYxV4CjZuh+t7
YyXyqTJJNhgLHigkgecfDACUFlNP673WspGc9WdnF+RSDHikb05q4PBIkHTgmkPibxzqlRclykSE
PLBIov60FKwOVfBNtIE6T5fC5lOeTFbkYcppuUoEMO9UlY7yDZlpHLBlPNSmXThQTuUVqufCYB1T
KnZzh1sZN9gpKCEjeteXZmWDCfwqFU6qukK35HxpiskuG5ppg6fjdHCcq/RbiT0QeuHmRoBdiQJn
Ay3iTuPzhB9C0JQzuIHRQ0UEyxKtNZqNat/lq4YnKNxG0gZwUHQkzifUYcA9dBLbWJ1n+ej0fc3L
V5H2tY6SoC3n8jsJPcGNQdduN7iUJp0B3lNQ7hY7TKUt0GkNRqVdbIbFbpYmjIA1NEN39pCrP6Uy
k9GxkFvNi3lpDli9aPqHXCvLj2U1oUhN5OgSsig/uIt5dh45MeOX6196bWFA0YuuGxFFXwrwJNgR
mnqJckqsSOZziinrXos6aR8kDqWVeLQ8zLTNjai8NqjAAdJVpX5zociJqj7+q5bfezab+RSHxfcU
mNO+xZ70BvMw/F596J/XJypi4vnjh84Et4BBeFEI0Yud5sfNDNtGItNwgvybWfRfEwQyj1HZ5vdS
2/s3kWIhlTXVxV3iJy/XB1/p1pAdcxzBPwoflCW5trQHv1VMcb9CKWi8rKmLd9FkBY47FZNxjIo2
3WW+PBzGSCmHU50CFxqaHLArTfQthtNKTBdvMPo1QF4FJvP8MOBzmQZ9qvDNsya9IcSO74ZA/dFa
9XRrjlVzvD75tTiLNgfWLyLDAwK1GC7BOVGq8J6YZ6P9jdMP/OU2K429MVT4suNgGt0FSMS9m43S
2bhO1qZqU/ehpU3DiCzlfOxZk+MCS+3WU6rJOTqhjFO0gc6J6zh1tq+rYaNzIuay3GVoAXOZiKsF
5s/5eElWhorTMR6p6bhPMzyPJbMuDolhdRtvhLVlhUxL2RcYPP9nkW/E+TwlGWaqXmSpQ7RvbAMf
Ooqh2Hc1zYmHSvuC6jMepsC01S/XP+nKARY8RgHqBaR46dOiBkWSBYzd5ZJ56KRWOJBhH/xg86vV
Ts/j9nY0K3t/fdiVMwx4h6YnwUNUEBZfMzSqlKNdw4ANIjM/JbI8YFkmUUOIfGn8OFraUB17VdKe
JrDs6Co0+taLZWXVQYNQBDZFUw4Z7/MPbGLmZ8+S33iS3SYHZ0qfrLLH3npWu4NcOuUN4vuh13B5
b5yilZ0FLkJAXInyaAQtit5+ZNXO0KatJ8WR/R1vWv2YTmpJkyrfkjJUVycJTZYUAEVhaE/nk8zl
2fZnGd+dYbSMnzUGxrd0ptRj3af9zdx2oRcGZrizlCj/3GGJaEKGAKYxyzoeSInt94ELPWG46cdR
8/IAOCKBNUfdGeR587UqtRDPpNx8P/hzpCG4PvffM9jcA+s5D7ddGlU7woRhuxSlcN2LzeoUTtGW
t8bqLNFNFMU/WKxLXKZth1jaNkOLH5VUPEvjcJuiyjZBMVVrl976JOFbOc4P1FyrjcfPSlgCvcTT
h9AEdHm5kVXcDcPaalqvxa7qG5HzqdKKoAH8CjrBCNVP18/NSpZFBUxwO0S8v5Ac6arYDskjW89s
Sl7R8BU71c3yLf2UtS0KgIh5wWNDLW2xRa2q8fs8lFpPrjoMNvIkizCQK5vptrRx97w+p7VYAKRW
3GIofNKlPt+juL7GRtrPvOwkffpU23qdf5hbH0p5NzTaw0A9asLyqO3xtuR1vR8SLPqu/wgrhBlw
Fwgp0LlEYJyi5vnPIOG10PeaAr9SMaoRYX+UY9GLKBv/3pxz8C51oNWfUQnRswcrnFRhCd4HKIa0
yq+knJIXJcqGX9d/qJXQTI5LO4jEHazjMkCFjZNWqYaLMVDL4T6Lsa/uW6M9ZEE+7aO6UUMXNZ0t
4bKVUeETC/SSQ25FP+p8JUI1cfCelCqvLxvziwPHDM/Bytef5FLVJ5emiXOXhF3x9snSNwaySgFL
485dXLe1XffgVtHF7mNbbnYJbKH7pKCBs3NwQtmjLQ1Ug5tq4/iuzVbIAQJ7pjzIlXQ+W02OlND0
Z/zKc8P5YlTqyENC92NoAXVQHuQ27w7mGIwbw76WHRfZBagTcijRa8WmcfGKkXOlTmxVApWfcLYe
NKXBk77XnPTnRA39Y+zUWuKm0LxP3aTnpqskdBQ8f4grFaR7iNGsjTSup6D6jSojtAU0zFqsydy5
kIKX6/twJRi8vh1F85tPs8yEFCMJh9IZELqqcxUHYj11ounR1FDmyLBt7OqtgLA2IGGcNiMPa0Lr
4mYGwVZSVEdZS7ZKsP6k0eldnZbRbdYiiLC7PruVHcDhok4htgBbfrEDutFu7JDr3vP92PjS1Oan
opyzBxtHYW+s+vIQVcFWBrByaaBzR6b3Wv1mw5/vuolGpZ6UVuVNhYQ9TJw2Fn7icor+rFkNXypn
+D+UwaEkQyMXDwVRCjgfEXdkfW7brKaQFQ4J/Il4bk+hPdLETSIHvbRZkcIHK9CH7HaYK12K3bxW
1R/X13rlw8LyRiCbPrfIqRdrHdF98LO6qjwlA2A8WbXmSoFFHAsxtDtcH2ttjZHjoQmO/gkp3mIT
OSkFAY5z5YVx3X8MlHT6lMh95jK0fcznMtyo5K3sI6iT+ESguEQasFShtXRKHWBQeBGmSvUBuT+c
Qkc5DkfkLdv4fVX6ZHh232+Rb1YyAqFYA9GQRBodssXtqaVKbKgNrbEI9M0+RBPCU2wex9dXc+XL
IS1J+Zregoac6SI8R7ITWU5SNl6adAUUc326jXF934VOUr19Iel80UQgpxJjLiY0F1Ob9VrXek5u
VJUbJAC7kiKwP7ICL3CKrAMMh2D/5vk5WDtC06K/iOrZYn4ApuVCtVFi9vN6fuwnXG6RCpXAAirx
Ruxf2ZhIhAilrH9d7Yuh7CRBzr8qSeG6Nvw9ZFm9V2JZvocCZH3MC3WLDLw2Ht0Gnncii6Byfn70
uzSvaySvW68adavdc7HG84k1du5IqdSnsemMrfh2SQij+QD5DOIxbClapIs5QoyM0n7qKdKpKXIH
g4XIw2GgDp7FbtQrRexVjax9UiJrTm6UnqLuIZiq9hj0MommXsm+hlhXYag/a2O06mMgG/GL7Rv1
dMjQsCQfGOo4+zBzHoVghOY/Bk0e/B22ZYsdnOQU4Ddn+0ta2Fm2c/xcDY52SiNwI228OPOcBG5w
kETgzKk+L6IqT7exM6KaaYJ7+RBzRXmjVstuWurzKTb6X6zDp+sb9XJICPmUJYS6G1yUpSJKOIOA
TPLC8Kq4sfs7QEk83/QU73qXGkE9H6SENOe2A8qzlRleRBq6p/ReeLpyg9BIW0TvJsblbpoCw2ti
NCb2gXC6j3w2wFvPohiHQMp7gEY7HhjnG7axfTwUKmxoUDYZJndCSnw3SKl2P4129vP6cl4cDsaC
8QIiUZB5naW4CjodudWhz+7Fmu8fba20vta19thJob8vso5r8M3jiUwTDDDvRZlS7fncVCurMbVk
DSkoZVLnVqbv/A7DqMd8O2ULPzlaju7B9UEvnscCg0trn+4zCNmLSgdG1bWCORSDygHa6HLceHMZ
Z15dR503AdfZGXgNvVcDbcshRmyJszSXkWGiCD4aGw7l4PPpFjgMd00Um14TVtKnPgCodoqRztip
QblpRvmaqi1H41siZ0pqxf5cLG6jdqmMHzy0EwddVrdpQ/2+wqB8cMk64g+yDcnR9dVA5Xleqchc
G2EsvVcKw/6ImUz2W60ypA8YMdM8ODKzAHnmXXiTxDVpr4N12IOchAoyFX443nYxpClXbWXgkpbf
FrErSwjx7fh+8XezSKZv17/iZeWZhodsAvehbiagZYs3qh4aJGx4pHllEMn3UAXUwXVGIyv4Meu4
dofR7ow9T7vyrjNqtDKtyahjVxojq8WXRLOy0/Wf6LK6JH4iQYWnmsVTddlUlxs9rClPFsiG6dGw
56MmzSHSglnao8Ko0vCYZ94keQMywcUfPn3Ree8gDxlgn7ebY9lsdjVe7bUrg4HPXRNR7sKbR1mX
DxE0hGQXNXH8mFdyima6Zk7fqHcbpduiVp/sC0xOnifVQgUrTXTcMTBobm+ieXAibAYMBXIPRP1f
1+d8uaMR7kBCHf4qkixUos939JRWMK6mvPRg/5m7qVDTU5214B3mYavTdRmbYCDRzuEpRCv/grNa
1fBCAhRJPNWuu29hr5sQuEwFYx60/VyZx+BGnFjdYXS5eCOIVAFBlvPJ4UkXZAIF66ltPOy54cHI
pnWyJzGC09nntSdVtuyG8WzsZwAcp3zy/V1oFdG/AF//eeY137x6z/8qyqmO0Htf/Od/vS9f8qe2
fnlpH36U/0/81f/5o+d/8b8eol910RS/2+WfOvtL/Pv/Ht/70f44+4993kbt9KF7qaePLxhOt68D
BC+F+JP/29/8j5fXf+V5Kl/++devostb8a8FUZH/9e/fuvn7n3+J3vR//vnP//v33v3I+Gu7MEpf
ln/85UfT/vMvyTT/QdpIsoGsK7tyeHn9VZi3/6BGJ4QgIFFCUOXfz4u6DfkbivUPfgfkE4KkQqVJ
oAsadAXE7xnmPwTaWIBE2FmCHvLXf/9Uj/+Kqf/6HizCv//7P/Iueyxg8Df//GuxVblUhJACxXyB
rRGgifONo1mpFkvKON8poUGvy7ULM/0A3iD1P6l5ViifwiAuNq7u5W59ZeICuDTBOxEPKaecDxqN
RpBBa7RvLfd94H78cv/u6cMWm0Ic5z+ulIsxFhNzpl4vTRoFt4n79ftz4N777lZrWdxK14ZYhPXJ
LJFxchii2X/4+vD8GHuP8+6b7G5NZQmivJjLInRVep1OxsRAd46reM+hx2Qybwtm8oqOuTKfZQHR
V0OFVh2fJfEHj76slXUumo8HU+WeVOudr2WeY58c60kpkp2c9dxQ2BA26a5NZlfTbxMYfl25pb60
8SWXTxJ9+u9lng/v3zu747vadTYeyVtDqOcbspoQ5/ZTZp6538Pdc+u+U92t5V3cPzr5lA3OGEQh
mSus+0WILgN8YTPHao+FpQ97CU88z4wAsFWBZG20JRdPjdeh6GgIOgisAexnzqdT4nYzpg6vMsnw
i+fAsG9RsIpPgxQktwMdLMR1qi1w/yKQkBaTqHKD8mogT73QL0iguM+JaWCJ0ijNYZYH08VRAENx
Vc1vwTJGxz/C60rgei3w/rFbXwdURGeMTod4Aiwm6UtUVCl0MWDWha5a6+aebMrcFUZieV05VB6V
V//YxiH8xLay7gyjLk8oLtlU7ILqgH/K8KPE7KXctYrS7XxE/rw0isbIRTxx9qTRjwEaZrbbYKDx
AA/bdLssKk5BXdrHcuzbfdT01g15bXYnxUm1p1xNJ62rqgN1HXs3WSDPzERDdtPK0n3ZZ1sk4sW7
jsav0CSjGckLAULmUu6taDMryzonOGhlKB8cFEcOBYTbw/WVvhiFzhwvTxwowD8CR1qGOcnQUFgG
gThh+LUbDMz+aql7oyE9TzgA8aDcRDtJIBIXhYe5lhLVmDL90GJG9bm0c+kWV9PhqQO2uJH9Lk8i
Q0HUQV+HW5lrdom3URMAnGHi64cpsHIvYeRPU9biBz3rW23ctaFQM4N5A+aCdv3iYVNkk11EFAEP
sxKQ4cNk8LBMVg6hGjq7N34magvc3wCJ+Vy04BcLGKuURgFAmgf0nkny7HLw2lTacp9dhhaSZ55o
HHa2AunJUtnGbzoEcwfUKS1fUX/npYLRdJ3q0e8UG+phPzdW+eSgwJ1uRGixyf487Tp5jqg7U8XA
xwt3hvOQJquhXLV67x+DICh01+zT+mtqJENyyOUo+tIaVv0tIteqeEugfbgx+jK4EWxIxeigQMiB
5CUvkoksU8Oy15v0pCRwy3ZzUIAQHBvUjnZWncgfVeTqlY2cfrnSOqFUHDlRskFKaFnYtLOR5wnQ
jmNfFdGJqBt8xeUv2zW1pd3N9lzsyWDbjaOxPOsCycKlwf8ILAKsc77MRuZDiDDs4pTliAuGMv3a
qgijjerb8lS8juKQxQLHA8ixFPSg9B9MHMDiVLVNdqdkfuGawN4OSTNKbzwVDKUKQ1YWE6wu6Prz
CQW9gdOMzYRMml7eAN7Qtea5318/eysTotkrcCHUS4CkLEaJi2q0cF8vT0AKC5Ik3B6jQ+DooepV
FXHobe5y3Hfc6fiwQogUOnoXSEq78MdEbcfTgNWMWxhaeGdrWQQKeUg3QOmXGwI8Paxk9iG3Or2v
8/WbwRUVKDRPJ3xS63eGnwr3M2fcSKXXRsFHE+0GhEuBPizyLwnoc2BB8Twp2SQdWuQDTlKVbzw7
VgahEM91QbGQmu8SCdrAmsscKR5OZYGuWTwUGJjFUdj9vr4XLmKF4HCTB8FegVEK0et8xQob32Fd
SYeTxJ58b3WVf6/KdfVQTva8a6Zx+nV9vEXuKjaDoKeQAXBPA6tdXDGKkZZBNxWo4eR68AFpBGmv
aLBE4iyrPBqSiUdtXd3bsW/etLChNz7d5dYXcrPgHLgXeD8uO4NIMitWqPbDqTEiae+XkRS5Q4ho
VlqZ/afrU135gpRDubhFL1KIbpwvLWl6lkI+Gk5BHiWpO6UOotCBHGkboXdtTpgdAR2k5EvXdbEd
/bLR4lhzptNIC/8HK2o1JxtdaAUt/0grbq7PavkcBoqKjCEfDgA8bR7Mgs6n1URdG1laKp36YNDs
Q4jkgf0oS0HxOQ8k6d0851nzLYbZ8Dz4tv0xr6nOCqunIUCLEDXajei8hDgIaCzYXCGxQR+Pbyo+
wx8EtmA0Yz0eZPkUsA69q0Zj7xwlK7fSgzqHiGZV7WQ0+whJ5cojvMvIaIZmX+70WC2tY+KPbX5I
DQsVz0ya45RGbit9VgKwBzjdbWq/XBwAflyLCxpLAgFDWS7faELng8U3nWIQsH/nviTjl6Z27S6s
VeNuUIP44GR289AhOrBXsanfiMYXF7UYHyELdozoQi4fdlbblYaeVdNp0iofIVeUvJWhj44aDcKv
fq9H9wjwRBub5mKLMiiVG9pJMLeEQOX5N5oxxRzVXJpOURT33xOnRx4qSJrCd3slb+aNW3R1NGAP
0P2ByoEfPh+tHJKx7k1jOuV91N9gpdG88nKtHZQXeWP7rS0nJAFCJ0g5oeZzPhbH3h+6lsOXgi9z
EZ6MCNNT1J2cgko1FPtxP1rgHTbO/JIo8LrriSx0lagNE7wXOV6oaOFsNeN0mgtg/xhrpN1RxYf8
UYvsQd/Fcn5CEfRQllbyRQ6G8r0+mvsgx2hagyLtpmMfPSg8W9KdlAatupGYXdwqfG/SQJDiUFVA
2CxWRYosKR3kWD5NwBV2Yd5Mz2kXSEg/t219p8np1stl7TM4FAUx7zH4FEsh6v/P2Xk0SYqkafgP
LWZIB64QEUlkVmVp1ResRTVaOvrX70PtYSsJLLDssek5dI2VhzsuPvGK0AbiqsI+Dqxc5H5WlO7b
xpDVl9psonPfGib0KnGk2b47KBchxU1ktm6sxFTMTUES60vQ5GMuvDI127M16M0nPWnjj7GhotWe
1jREDj7+zv6meEHdfI3xKdJuoHNTA/5GdIkaJKNbm34Wu7gy5OHg/CP4uN/u3/c7kwRIQ6ADTpN4
cdtJVCY3zDPbngNEdhR2UQc0F4pP/zzGsjzzO3ovrPsjduHN27m+Y0SMKKbT9AbA9vJYiQF/e6MV
S6BSF629VjObxleRmz0CZOwPxG28LiQ8j3X6v70e8N8MoC3TEhQw2U8kVFmQT6D97y/i3ii/xFzX
XHRVgno5itqE9qR1lRZ0S1sNKMaNJfI1tlUcKeJtNYrWe2FFe1GzW7WuUJB8OVIpchfHIkULaOuo
03lp5745oQoXLb4RrcunUQf+jKWl6ZzGpUsqr251nO4V0MWx3425ansq9L0kSJwEIbLXrwMROh4c
7F740pt1CIFI1ElRY/+bO7V7qtIMiV6Bk9tReWHviPw+0OazkquiZ2YwEByxMlplZhTVq6cm/6i1
+HgeTOsm3eeKozmJUvkqa0Z56+WiN02H7zqeOIGlKLYfxYbyTaSdfgWoVXwqLGm/S1q9PbmFYbyS
pLR+b6Q3wBYAl6IXvX0H8GvJ8GjgLpgLt/xsYUyHDH3jTh95F8wI1p9LC1cJ50dguLU/D3l91M3b
2dukd8xdABdHJX3zTW296htXSDUQRYrgVKlKOT4mvazdA8DWzkDsbPJPcnG609s6cTnnS1aixRqo
kWUiu15P6Dp2R83mnaeLDIUIibd1x+5VGv3YuVNoB6EFD8eD0ji5JzSRir+5iFBtk0tofr9/KnY2
K7Q2xFM4GZiNbWvDelbFdRPndlApo31qI1uejXlWH0kBw4P8Z2d2MAjY/kTK5OTbd5LIyNHyTjMp
Q3fdH1ihl+/xpAbG5zaYmnhtZbf9Qey37QetWxSPGjYo4guUZbd1X6tq61nTIjMo9KWxL3Je9NmL
myJ732px87SMZf0RJZ/+X7MzRpC+S6J9qKDZHolr/Z9GyouyHL9k1TIhB0XJjQ378pxShLcKdUlF
MHS9m/pobHXtpdO65oOiRqZ41lTYIw+OVXfpQ9K7LWDnSbf+7iJ69Bc960TKCSoH6ywSJ/uaRnFT
gTiJybGSVJ9br8vb2DkPqdF9RSSm7VEjCPUEAX0zhUNRLuGnStfyb5qSFM9qPMnmu7FkrRG4mTa9
K4Q91j7yaZZA/XcpxEMcAea8KHlqwEjQFXN8irOmc3wsLUzw6sMMMNJyCu2fth26fwlAm+pNrFuK
XGXLs6+NEhcKG7izbbT/ZPXR6gfT9lKpqNi5SGkP50rvzL8HF7yVn6hhV3hNqbEk46y433sX4QAf
/mjW4oAwKM5l4mSMvjKkAKUKmAvv6A8N1ccUW63wZBuDu3gKNTjrYqQNPopAXVzNKxqkos9LaU5/
aB1Uj3dp0rdvh9ECeC5iq/0jxQOeX0yt60+Jp5ZznYtkREgQfZuvHQI/n+Fbwl825KJ9NpJU+Tm3
uvm3IzuzeZCDMX4Qbo7SQjalteEtoY6fTJiR2RGGT5bxAbBGG52GWQ8/tImqgPPC5PZ9J2tN87Qy
Cv+Oy26yvSEN6+dODQc7YE7Dlwr37PCd6CNeD0ukanPOq7Z47kutln5BPWvyW2NU2vOIvdwfI16h
xoMhnfzLNFpadg4hD/9jqsMcBT1/B2oPmsS3yApV628n0oBUGE1dlk9x0amlby9TE3sw5GiJCLPX
Ey/s+UEXuXLjLklJVvpBXcaqh4LTaIiDDaApfaiwaoh2SjoPfqero+7FxpBJPypiPVipqurDpLtV
6Fd6IXHVaUY186YhM/6urMhycZTQRvDgdjsUj45S539ORT/9TQi5oOWbOSCzNb2tPEtvWuMCCC/8
K8Lk8y/T6HA/QwQkV307VJXyDPlb+a5EoGxOmczbDzVhBFFEr/Iz2GfRGcLyqHqWYoySHTLRZxvz
qTDPEY/kv/8zZNM4ybQxeD7l+lfPVD+9aE7q/CAx3HmnV7oJLLVfwMatR0Jq1NjVhNIMzNFoYw/g
S5OdMdqOv7fRNPZeZLVl0KIvQkw7YOR6un/P7zxgAP8pIlNvg926ba8UhhKWI/SWoOOafG7pWADi
zo+Y+DsBO1nvCtwkPaSNsy7CbxHtNPcdIKxCD3SpDNXsER/w8jtqXyxIw2dl7vfoJv8V2zNQl/sT
3HtdeJ7piyGiu76iL4c2+ypaQwU9mPO0KbwysfBbNNTlo1U79sMkxY/7491OFXAzncQViUd5cvuy
hHVYKjj9WMGC727mxYOiJojmjXX/pGSLJTxFWst0iReF8Pf+0LdbCYAqNTCHGiL9su2bTdNJSxpl
SrFfjFL3XHW28VeUZGrqN+roNF5R2WV/7kErjp4ex+5R7rlThqNwS6tuTVrIzbaJSzfHwpxFWlxF
IuIoGIQTN36ZlFWDax9x9rkjpdM8TNokSn2OqJXLYLZGwf2vdl9MtSxf6fDOO08rj5oWaAFCYLbB
y6+fKUljTHmSXZtW0od2Zes+zVKzHoc2cf68v/y3O42xOMtw6JAEINV5OVYdWU1ZqXl2LZGuOsdG
AnhM0/u3sTm6F8vBm+f+eLc7jZzlF7ZVULmGKPdyvGFITCfJFydwkjR7ABHkeMKCvmOks/aQyEzz
ZtWQB/fFbVzIoDh42dh4s9O2qbehTmAzYMhjwa7mzzzk0ltmsZyjXlUP5nd7Na1i1ISftE0Qydo2
TtooFjbEEjeorFq/KGafPXbpfNQ13/lqIPU5NZRr6WRv4y8cnEgW6h5QjpoqPCGh8knG43BGT2/k
lGrxQTvol0XTy4CPSJ5+Gr3BFVK+FRNPp8UYJ7I2asN6lVP6crj+qGcYzdM0NsaHqilHcR27TBb+
qIVAs9NYi9/JsbXfJ4pZIdg0TrQW07BVPoezLZGVQd82f5vqZml5oZEs/YOsLUQ6VBQhnu1yNn90
4ex+WSJCocv9TbizHwACkO3RusOpdNvNTmad0NLqwmBS9UkDBxI28RnvbNv2gMtP2eu3H0IIQBx4
tMRaynu55xXpuPUC8ieom96ZPacsC+VM1bj9bOZFdaQLu7MDARxxEa0mfeu9+nK0ZtZaxY61EOFx
SXgZDeJHL4r2AGu0PwrwjVUsGmWNzb3hYh4JcmoOg0qgo+MpmZH2X9RJaM7BQDvvA8LIaEisXkXr
hfhyOpltDo0w6zBYbMgn6PkaoN9DBxyy7AvLa0Mxnmtnit8k81IcFQX2NspaDqC+z7ZXt2pPOfVi
ZZB6GKhKl3wmIur07xkWbl90pTXrz6/flZQGSa3IYQGMbYofkXSi0Z0GJVBaBKiHJsWspGoa9Tpo
bnJwAnYuEDY+9V1aykQZN7CbaSkzU5uVIEJr6JQPHcxxwP4XILJ/zRyPg1tx59anWQHuk0oaDd/t
rWipXTe5SEsHtMZjLAwbeI2LyN/ILC+9Eqmwa6sV4mDnrFtwc2cxKKcWYhrw6O3Thq9ch7uMpQQ6
hArViwo1Dv2s0aR17gUyESdRjML1jKQc/1QQA3jQpZyPfIz2Zk6fj04R/4Dc2pzGrJxEYYleCShc
FloQY2mk+QOSl+PFgHGlnhY3iqTvhHP76f522juhqIeZ/1dNAjvz8uBwFOOhl4US5M0inop0UfyI
dPZA6XNvFEwf6Myu4Sol05ejyNUjo3Uqvmw2x7Y30odDd6J3pX0w0N6ORYCLAI3WNw2KzXTEgAA0
BiFMx6aalLpd7bvJ8I8ZUXNto+IIfLt38jkWkF7BbYJ52gzXuQnsMDyhQMQgdG0alaT91AlvTof/
cDjooa+9V2BpbJXNFnEsGtwwYcKgzzrgYb2T9h/UuDBBMhZ9ASLVrJle2rju6y8B7lOIIMS+KI7d
XAKY/5bdwhz7sOsCyrI5rOJFfMkH6jMUW488mXbWlLXkvUWtXIcnutkrVk5RHS0BJ0BKZvL0UMOO
PMZzS85SHhSSd7YlTRauUaiMa5Fz8zzRyi8NLW/coE6t5DnHZvOxF0P6cP+I7U1o5aHRPaIgZ2zT
tAhowFgRyQdRlk9PKMF356jRop9uZJWn+0NtBS/WpIC3AYU+NAhA728fXGiZrTbmqRukrqyQzBvs
yzTr6Zp8i8hXQzM/5V1Y+nnUg9KTw+DVyIB9a40leghzxTmof+48yy65Ihfaevpv0racwgbiVev7
L+uMRqFT1Q9V3w6PEXU0P1GiHMWL1amWB605WIu9ZcepiEO5npebVnECfMzGmDAM6LW06ZtRIBVK
VGWCyhXKNA0He2l3OHJUrh0u8JtkPDGSui8Ni2hRQWQoFpPhnPhc4/uxnq0jKYWdaw51HaJ6/hcn
2m24gyyPOzoDn3mxgVJrE6R0Ih7DCwFfeDJX3YPJ7RSViUzpDFLQhSdFhfHlBS6UAd1Hq3MDmS/d
4hWdbhR+r8fmcp5DtVUuogqj9Ikyv8weikgOOEGVRtJQD53m/OBA/Uq2N282P4VahMGu4lHZXBHp
aEozdcwwkOlYoNtPEaZ5bKuiit+1VUu5Nc5TJzzjYIuyvZJnOEMV6fRTzKL/HtfQnrymz0XkOVOS
arwLWlE8qF1vP86U1UevD8fmlcY0vw7mGl38Ks2v1o8vF7AMk2hSlzgM3LRtf9aukfxQs6z6AV4O
c4YyHSz9YP/fnj1SMTrla1JBSru9CmzOuRUjiwAoYEF1y5SD9iO0wkY9ga7AdVvWSPtjnlKbnxYp
Xf1gy9zerah60yLj6YDte5N89hbeskuYOcRVSIr4UyRS+5JNAPwO3qf9gZAw4b4jldmCf2OQv30X
OXbQRJHzoMR5ee07bBjv36y3x5vp8EoAWKPYwp57+f1kHrUiqySjZHF+0ZbBPBVtGV/AJU4H23t3
QqRAq6/PGgdvtko8V30MTtkO8rCxfRd+QFDrQ+//hwkRRlA4XJWRtq8SIFt1kbOwg9hucWxztcZv
B4ysbaV9fZTE2pFKU4xEk+4GAIsnlJVM9Uipn6vCd7CUPdcuotDLXGn/ZVbIxdJvwkwZBt3Lz1QW
BNirxH6wxNM3DbAQQOxRYhZQjwdP2+0VvCKsbJi7CDBAadnEY4kFynARkw2wq4KeqpXORS2y0Z/c
UofrZBwZT+yMB4gYMCcwQOBk29pKGBt6CbrICcpKqI+VGmZeky/yXBpy8DUxHl35e+MRbXKoMFZ1
gI9uVjIr0cNKO64PO1Xf97S6P5C3NfJNiL3g32pYpfpBJrZzxOBArEIy6zcCYP5yxAjLrqxXaieI
lR5FqmqsPDr49mmu5/rgbtwbig9HcECoqd3Aueyu6sCPwYtfysV5jK1OnmgBTVjVoHd9/5ztnGaq
hhzkNQRaQ8CXs8rcxhAdj05gDFRpu1Zmp6lVxoN9v/e1fhvl1/v9WxcCTwFwvLN0Ao4G4EtXn+n5
zcPn2Um6YCqEON+f1e54wPNhFHO1E/S8nNVI+DbTzeVbVRC8zbJyP8ximj2cY8uLaabq62ssq5wk
/A646fyz3f6KM9jU+ConsIcwOtvInVwEgDy6XNMRm2T9Ii+jC4rAq6ACbzVV4K0keW+lkoCgZC1b
Vfe7epUNM9mReO1m/jIaalA7dJ8bmAonK231f+4v7U4Mz/jAE6iCAK6j3/JybbtqyWJDsLajnZrY
qmhR9tNtFqyVMTq1kaHVhazezw0eNw9Oq9sNAZAhPxVCl481JTK6zWOMDsT9n7UTTnAXgPCE5wKm
ahtzle2c9u1k2NSdLIxtwAtob9M2tP/s+0aOPm1n9LgdY+j/1Rqsuw9G3ztFdLkgulBig0m42W/F
Co1uXAJe0SryNOUi8RHzVa7357h3LbC5UDCFxwM+ZHOnx5FtTolC28HOmvm57cv0nA6zc3KmI72B
nYB6JWfzUv1iLJEvbD4yR2qhwOMEQB6Gd3hZ6Iuv0ecQ/lTm4odZosbiJW40XlWVZNvVRrq9nXLU
RNpZVyiSDko8XPG3LYLeSAwINrMbrK5+z31WD94wl6+G5iNNjywSGoBA2cGNb3Z0K8xMH1vNDcIy
TcJf1RFQ2LPTHalmrau2OborMH0VJqGEfhOlxQUSGmEXhQEkgyo85VIxmlOL1sHXPA9F8jimeYMq
X6ceFe937kOd7J7ZweO87XzMmATJssrZn3mmvelY7cfJjqO3ZtR2PjbS4iBG3N0/K94QaB+rSt/5
5f6xK50YMdOokpjG8ANJ1/qtkLFDj4TeQYws6tlKiFGhu7oPMksLZJq6o82zN2naB+wf5AFMVNtf
/obJ7JZFJnSx+tbKfkwp5iAPwi5S10OM3jTO/IslO3h4do4oIThyCTTceVe3Dw9lj9EoXB46p7N7
v12QITcqt76k7XzkYrc3FGNRulmvYaLkl9MzrLlH9DrmjQPI8CVPXBPthmqxvLiw8B6+f/XsXK9g
Vf9/sPWg/vaAI5Q8ldZMFiP6WDV9hSj8R7/k8joBH8NUYIm094A9HNurQAhPwf3R964B0o21sY9D
LHp9L0fX6T2a7qw4gaKP6J6b2fgGpoB+EDLvLSg51HrR6GtRZv3z3+eYEU/U/cz1Olvt2TSSyJ9m
YZ5jVPQOlnNvQlRKaSGvKjY3tA8zjrARyIm6wj5trhkyxienNKr/MAoQzDW7Xhu5N6AA5FRUs8xE
EOcFblHZqnKTNPX5/sfZodz8MukDyQEDjmbMZiNSwJ7qRRQiqJq8hmunyY+zobhIrpnU9MxM+DVu
wg+1PiUnWYeqp0B1ewN4jKal2SsnVRk1z7ab9rlIowr1nvTISGHv3qVOSN+XzAvtkc0vDIc1VIyh
vbqp3vtqVeRIUZzVMlbPk4ZM9MGCrD2u7TX/+3CbwwKXskiQZhNBPQzan2FnGv9wVIfi0lftKPyi
NbMgrePqM0QBs34EPDOYZzdcmiNYyN6Ohl3EZbY2iYmKXu7oytTR+RCDCJQx7b67sZb44Leid5lV
xge7YG9HY1cElY/SFyHwZon58rEondmG1qkYPqiS5RTFYB7vL+3elU6hHzsZPiXcvc0owKjHxOGa
CeJ4tq+xdPQTirkTZY6qfN+YQ3zQr9nZOAYbAJ8cEgksnDZXAqS3uqtRJiasX/qncECOoV0K5ZkV
mPzJskrwq/I/XOy0vjETxNYKZuQ2WVqlkCNHYVCjy0MvK2v9NI6KFeio/h2AqHfWEw4CwJm1d8Lh
3e7UeBmQ04j5anjF+0Izk9NQV9FD7MjMh8R35ByxsyFfjLdZT4wTlnRIUzuIRJL4baLrz3YlJzKE
Jj14M3aHopthrBaJeEBt9n492XkP3lYEBaJzXgTk9d3YKOOXSoSnV29KOP3gB2gurcCSzaZEbk82
ALui61glgxcmI/6t0umeltFJ/RT49UFwtf7yzfWCZPTKukT+YaWTvjzVQ1IoxmJ00dVobTu/doim
f0lLDePjrDLGPxwxufmZihD+fbT59acuG47URHdOO6UN0Bn0pghot9W5Lp5U3l8nuva11M5WTfLH
G9QcnPadoIOrCzYyAiErFmSzWyw9T/KmMSKCjK5+g07I8FY4i/3WboV4EyF+555YoQ6zgM6NPt7/
qFtBISridPFWAj4QlFURcj06v0UDHfl8oUxlfEVozG2IBMBd0w0qHBOjuBGIsdZU1AenmmwStRgZ
h4/oydPpHJRiVU8Le/OhnYS5XFa9h8VrnNTuH0bFcbKT5dQtSgzIBeq+PZrNEYVgb+GQitNZu/Wf
bT+7B0Vu1JYLMIIyboz+EVa5YR/H7/Nk6R5dFbCSk0n1bM/FkcXG3rHjEaDTtAK7brqJoV2FudNN
SqAW6nhy+0V/CAtrQkt3Gq/3P9HeOQAktCoxEEXd5hgcOrUol+SKWmLmPjQgPhYfpHPe/SFCQ//D
GQxcsBQTBEoSm86bDNcz94A/uzddVMj0NZ+j2bPtdBm527Vmglqjo03J2cX6/Ywrz99yjpeDW2bn
KQI1QCqjr01uZGZe7sc0SyPVnBOANZg6CS9OImhSOC21ix8XgCO9QbjdeE6AmqcH53DnlaDeQwJF
dWOFgG2G1kfqosYglcCgft2/LfCna7x2qMj5K/7sI4KM/ZEe887C/tJFBtK6sjO2tY4pTvTaTTMl
ACP9JW+68ouaF1/wqxkOvuDeurKaBIBgiZACWP/8t3Oe21avaHoVBnneTggcKgXZDFzOx2a0h9ZD
0NfFlduuiqOcfG+GsBlJA/icdB42z8asah3eJyPN57zDtCyrlVL14PKlhmdP7XKQ3OxcCWAF+Xq4
mK1CV5vakd0rOU8J7eZ2qtEldjsbOiqmjU4XYITRVih7OeJnbOfRp1KJ5HywhXaHp6KtrnkxlMTN
FsI3K+a4OiEADV35orkFfJ7IljPGLoQZ05seJm8VmA4av9dmGQfl66vvilUBh+o9PXfO0Gb6yBxV
2tym8TUtBnv4Bz4FnjQV+x1XKX2E+FA7GGdDf8jQ4+pB/tee5uJYenCI9745q79iozESv4HiAYRr
5qwGzqRMMnrKnT71nLyHKmRHxUFot8MJd7AH5P4nYGZnb9PZqnTybFFsJWgboURv3dqI1AvyJXFJ
Dc0wr5Vd1RAQe0WijRALZGW/uUWUTr6qR7l9aQbUax9s+JKP1qQo/dOoKPPz1NPfOdiau4uy5ktA
IZBz3EZqVjHWqttGCmjqsbcQ4cuiPxQc9kw/XEXLD7KzvcuMTUjrmcsU7sXm2BVZiIZWBkAxLgWJ
kdVUlmc68WJcI6OO/kw4P/Pl/ubbiZZ4EcHno5xNzXxbviDGQe8AqY+rOWvFRdZ2dVlGoZ/vj6Kv
v3wTF66+UqtGNrfZTR8TX6lkqhyLiAWhzuKfBqfu5Ela2oyKrb5kk5cYuFI+zp1bTg+9ai/KtepH
C3YL4K30GulGnn5rTDNOUb822vEpLIf+OR4T0fmdMdSWPy+pPUPkEP38qOMo2H5MyNbFT4UorPPG
op6IaqBAHOm07NAbYHhyaEDp0g2+Ob6jqU0ZANfkqri54V41seBiq6xQF6+ZZzd6iyxy3fp6iKKK
3y+SFS4sU+oXw1Dy5xo/mdcDlMl1SQsZg8cPsMfLZ0NoilRHQyRXzQ7ra9KI2o9z4Hz3v+nO0SCu
AZ8MZp1e1jbfbRrdGVrhJNfCttJHlXD4fdYt9YOdlNqP+0PtbVICNzrg1C35z+ZcLEXaJu3CEutR
NOHfrte+Bv3w4PTtvLbr380xhy5DhLi5h3O1yVSqlsm168F1KzbqzN7YAiaoavhital3byPt0Pts
f24sIjpa5J/bGyZfBqNsOg6gHmlR4bkzTiOnqnHygzXceeXAdq7cAlQnoDSsf/5bLBGOjqxElKfX
LIpJiZgjRcoEaefaK7IynB7c0EnqZ6r+wxdUV9LXA6J/2XAjvQbRAWjLJpaJmqWezAy9FnNuSctw
Z/Cboqmfy1YNcfTr4uD+ntm5S5kqWkOQRCiObF91NB+imkpqfC2sLr0swIIDc6mNUzLH8zd1So+E
E3bGo56J5DAgAxq7W1YAqC4bEkITXYtM1uc8Ti1vTJPyAeWmKVBxhHv9y4SuMHReB3zpbVvPNkaE
fsM6us5DCx6ky+vLzFV+gT56RE7ZOekMxQuIEdiqXbc9fsmUjnGTRVcpEhegnNCfGrXWrjV6Ytf7
X213KLpAbNUViLLNJFBT1fJKJzscRtimSyrzp7CJnEel6McDys3OcUdzk5rgqjtIU3azIZdKK8ah
z+LrggZw+TTI0Gi9moTQONXNAsN4jtM0/G4V3RJ/uz/LHRQeXTZwZTRlifluNicGUo1u0Z2+Vgta
Tw+ASCByTo5b/YPPu/6UTQSel35pQuNE03xGCBjsm7jYIsHiTqR9P/uKUZvfBrlysJu+xyFe8C/O
wkqT5wj7zvjr/Z+892GA2GsQvKg+UAF8eX1kcJNAtQxuMDZW5EcQ9wKqQPkjmc+RtOBeg251s6W7
Sp3xlj2kmMAhaOq6K4xZf07axiQQrsbzgDWnXzRxfB4LOZ2bMElOTRurftNh23B/vjvXJeondM0J
/XgRtteVlA5+Kmq79l3r4d+qmoZHNDLMU4iYqT+j7f/RsYqfYdoMB3tj5z0g26M+AWaUlG/LPFti
q0Irl4ZvNoRdgDSIeG9P45HqyB5SgojF5Zyh2XpLmZrmujcmFcYe4XZWQrJXzBAfdPwvL3phtD+A
waTfukIZvlndwP/BTOOSXDOuquqiLHEmHuxuceODaHTnEqVoBwUd+xG22RaDlmu5jOncg5Vt2+xt
YkfLv8KNFiSR5tir57D+/uqvDAyNheYLo+d8gxcc7QjpF3pdY0vfxRX/Yvv5Lm7F2yYS31rN+BO/
vSNlmZ17ZyWe2rzDYIJvsl05QgposwkAcmRUP2RYzL7qICQYTTZl2qX+R82EeXDX7Zxeji6JBQd3
peRtUlxhFHFH6AvZwk1/UGnqfInwFII6S3twbta/aRPoEwquYG6a27QKNkGUaC2BULRJYzsxh8RX
Oh3ZJSnSevKahtPmVaKzhlMVa81fUbvI0HcxgHk9HI44nNXlk9I+215WVZsrQ9JQUNBqRS88O1PF
s7StEGKQ6Jrq9YEwzWcyG8aE67UNhDE5A9JqUiwZkz4HiVJFX1t8VPzEGJr/MrHfhlovj9+CuCFR
hmgqhjDABaR8aHrlh1Gn42XWsvE/nEQKOpDlED+C47h5HQu0IfQ07OHMFJNyrfVYfbO0XA7OXHW+
M0nz4f5J3NuhkCm5i9wV5roN12rDoJiWN2FgqBkieAg8q/1Zl13x09AW/QihuXcGyY3I2GiM3PbO
klJtVNkJuB7CkpHXTUmRPuM8amUnfZ5rCiyprsUe4hPJUUt6b6KE4YCTueTXduTLT+gakxhjVEuC
xUmH8+oj8VxWhYodjdmcX7+mVPBoK+NdwnHcnEVsbsTsxPCemipaLj19Vl+akRpovXNUAd6bFfhg
KiTgQkErbYbq4kGtAajbQVaN+ftC1SLO3mz7w1I3RwyOvSuGwIm24NpuvYm0R9sts0WlMVibvf2+
QTHh2oem+gFoPqIBWjfKt6RZ8gqxdPwx0po5yq93YgN4AXReAJ2sQdwmForMTFnGwiIxjPHkveIF
iyfqQtnkJ4aVIS7w9SBP0Zgb34gW8iM8395Su790Kyjs8wu2G4geHm0H1w7sYi7edYWYLrUjcQUA
Q/7t9RuI8iMwHjiOIHDXn/LbdWNXTZxYNHyDqh/CS5say6kZkuxRlfp/wGjDpaR+z0B80+2Vbegz
uZXCUNJ1lje1MFCKAeTmx006eUPWHm3YnU3E4q1gGnBgt82RyErLPlkcJ1jRvxLsl7V8aUAxtlSi
qujHbGW8Xri7WsjMONXjrMvk5/3F3Qn0ACXwJHPLrsynzZGZo65djArgkF5btt/KLj8N6Oef74+y
s1voFdKnpHYJ3WnbbjMcZBD1GLh2Pzn2ZWzMGBaBPj2kbSYO6ie/QtPN20/YjjYY9IEd6Ym4cPrK
6l03GHo1GwJrTDBR8zp6G38hGja637Q6D/GC6Pu8/RkpnfVmmczkWatDo/6KexItInOo7fF5RK9o
uoxdM+dflXGw22vWzbaGoBN2WG8LLS4+VTV9Fw9C0PIsBtkr/jy22fJmqDX1Ew3grj0rSIf3D8sc
zv+4aY3ORhJK3bjo47x6Wo+y9Me5i5NrlWMhsJadNaScoBjHj/MYeq2bu99xmZ6nDwjzudLXjcTU
gjKR+SdtkXhWSEjj+BxKt/pXmj2G3OAY685PCyyBg1kk3Z9K1eghKmk9W8lpZPxRZM48ebXIzPKK
W3Yz0Gcw6wTMn4tbhtqnHQAklTbZWStqa/Gc2jGfU3dOs29o5Bnqwd7Yibbh9pFscwrYgNvjPbfD
kvbrmaOqhR/8mNZXxUgRwiqt5TropXh9oMR4K9AJUaNblRAMp6LQGqGnWqNqf6jw93jsaoBXg+oe
nK29Xc8dCIUKIw/UDdY//+3i6gYUXlCaja6xZWbVxe7LKPK1LHLkRU9SjKXvH7KdcIKXb7VvgLZF
s3V7lBvADuTOStADDLrwPEafrXmSXop88yk1TfNE5Xg8GHR3jvytq5gs9d7tyW5E20jwiHQhh1Fe
+XjhMxpa4h1E5+58f357lyX8cwRy0YSiUbd58KQ9mfMoW/oSAFYGOkJ6RNHCahOBak+bOicjnyvT
T3LVfIRuhRhbGttGc1DR25swuKO15Qrl+Obdh5peQJSgWljHY/QFtGzpm0vrfC0UXR7s1F+P6PYq
Y5dSOwcxCzZ5M+MiaW2jQ107aAkE50+9W1Z/0A+1a6/OEzO+5PmCf2uvh2X+tCRK+ibqaKB5aZ+J
7xl6/M9FXrvd1cjx0zwhmibo3logmqAgKWb6IYmEW/r4ddmJp8R9+6XJy8zxR9mpqI91mVL4Jb2R
P8FupF8JVUvlAhlbe8TnKI+9EYGTpzYKk//ANlvF5t3VqgJY5nYfT9TkFE3oCqo3xZcsM9yHehZI
MKuTcfAtdx6/VYODcZDa5gleT9SLA5rqLoINnJisy1G3L7h7qzo5+Ix7lSRKzbQaacxwG2xTs6qu
TbctTD5jYk5vmspAFsNatbxdjSVOS9P8q4aLf55E9n0c4gTBIu3n/bOzc8nyE6giAdrdUYvRegqZ
patwTFEDCBQzy0evSurlDFBIu2hZGR2ABnaOCdceBX4ee3NFX79cWrmIbMwlyiMZ8HavDIfcN10l
eegV3t77c9v9isTAXHu/6mSbU9Isk5FavaEEFoY/AepeczC6rXUAdNwbhcR6BXStqqrbolBSNrjE
jKESyMicsWkBGK93YHjvz2V3r6wgOVTAKakTwLxct8pREmeaKeCrYWtfXSixQTkZ5rtBUPm23Gn5
l561KjxzcMUbo7CW+AQCTHy4/zN2nhIEVRzE8LjRqWFsnpLJHQvchRLK+tkUBzMsU3/o2/RMaIry
szv1D7QNj+T+9gZdsUrAD8CWw8Z4OfWGzlRhRiNd7jhCe11VwkdDk+XbHBVPzBPK5qPeN91BhWHn
UUE1hg3KRbCaemyugFY2iZgmhE2iOKm/aoiTnqOuAaS4GJhGK23xNEFU9+OJl1Mr/wsDY8WbYIpF
gnNbtVHRqFq12TiXNDnfll1dnjS3/hk6VBpX0u2rjwp1DcAd4NBh4t20v1Kt02pdl2EQL7b+2Tbm
eKW7zgdn/yYzXVkQq4DLCnTmv+tR+u1anfWmazq6GoH7v5ydx47cSNqur4gAvdmSTMNSyZSkktsQ
LWmaJsigt1f/P9TZqJh5MlGNGaiB6YEiGfYzr6k796kd2/r94OldOBSD864pDQcSXg0oEfzSqxMN
hoZUsmk5Uk4mpn85NHZpcY6fw3Cex3RQ/dVOmx8dbreL70grvkeRvzytm3Q4yTctKdq1tCVeDpcs
rrlCssUNZiSORpSgUgqUOPM1eT86c2OHWk0hNFhlLRb4hnWh+4U+SWJqy8rzO3iWK9NOguzRs+T0
bEI9L39Mnve2muRy5Nsl0rIC4D6G7MzG17wZ3G+u2gzmMekMZ6KpZJFM3L4zrgxPRXl7YAiPeE13
1/CwpsY40eE/E7YYQdVTWPL71e58KbLxsZOgOuuicB70ofz6+pEhOm+ZJW/5RbMCA+iKIks78QDE
LRoldfFGlWYz+2Ypp5O2Ju6btm2GEGh1HN0e+o9byosQDb0nsI0E3LSICFd2OwCFMjxAPGs656sz
Poi2N0W4yFgP9TFdT7PWKY91PhjfvWUY6Rpl3TFXjdhv7G7depitjxpe+muI5T3Vn4vbdBOi4sHn
D5BDGLe/3A2VATE6zfXxPEyK/cWVSGDJenVOcBDWz62XGs+DWUzPt6fjIsyg+GZRzIBxTuLDg/xy
0BpwTWLh932ui1pVD8hbFufOSbP3k1cp7RGyonnPsu7iXd7qfVjSbx2bjc+/3/Xouet5Uo9nT5L3
Wnq2HFTK4IfbH3Z1FLBDiGHwWFxAxfquNWUcd+O5bQfrJ3r/9XvKC8Z/GIUcjVcIvMDWI3k5fY1Z
uLLNKFq0k2sh1jxXWPJ49zoF176Fhr2DWzfkP5Lul6N0i2XWyziNZ7NXlqBulxTntPSuxst21e5O
Bv1srKsAdGnE8rth6oZKhY3WwNmcHPc06FXShjK2tQ950lhZWAOO93wKINa7NauqD/h8Vm6I+hW2
CktduPeevoutCXsDHAkq5gQ0dBS26+uvR6ly4PA7WrNu4gRC9w1J1QUBcrVKfdurdIXG97z8fuWu
2cakvIZzHDTPiyZbX1fp2AEAOyuEpx8Gs+/elXU83dk1V78MsixMGN51HqSXX4YFpWWht7oSwiDb
W5nYN+ZD1nykfauftCzFdv32Z13c9PTDOWr01QjSiJp2pzyZ0eBm1ZfzWpj5wQPO9ujgdP9pNtLa
n7XEOela1ZyTPkte20HcRqaXwH94Y6glv/xUO6MZBApEPStKUx/N0siezIVegu0p/b2LZfu7Xuzf
bSzeM1ZvA8Xuk0PXgKvZ18p6BtpsHtrYWx771k4/Ta1Z3mM7XgYSDIbqHTwjgl8imN1tPdMhRHYO
a5ypUJqvxqSnb4hHXdzdp3b0/NFEg8zvO6v/NSWe+c4dvfl9nlMRvBNDXNwNtGk2tS/uBuhctGxe
TrCb9PWI7cl61htdfoCs0R9BgqEVfXsHXRtmIxt6us6fMFdeDjOWfWXlDluWDRbnftKgfBF4WjLf
y73vDbR7HYSml0pTGOtZKxXzTd6OzaEUxatRV8zaX5/zB3f6192CvyjxYb6sZ8jGnZ/KcX2qzfxX
rK9jiP78fCfSunjat+Hwz9o4P4jNOttH/zVcuyL1mCITcUYPaz1UGKZEmWnOpylfG19uGkBTSVH4
PyzZX4PuZlLKRbNWc1zPrjVrJ5SHyoekmfQ7++/y0GkUSDh3W0GYTbi7WgTWOqa9cg7wuF4+pPrS
HHonx5UZqsOdoS63BgE7Eh1QMZGRuRBDV5Q87TtzNM5SEWlopiB4zKG7R327/KBtlO1IU3GGY7y7
sbaKJZhDtPpxqm4CfSmmYDLm+lM2UH2/vUKX7wCAFTYGDAKgoxepbG7qRSwy1TgvUKd9F1fnw7J2
7qEvyyycQON+vT3e5TbcLDAJvDfOBMBY/eU27NndBWR3fEq8YjxhJtb8qKoc7d6kTrJDXmDD7QNl
Ve8UYq7N6NYnQBGQ1aO+9HLYCoqwg06EeQbImYYg9cag0GiWV4qh3tnz12aUWswGp2BagWC9HEqS
yTUqNmXnphBNlPaDeE4ae31ccS/5n7dQsr1zL26H6OWbA9aMoInXgJfnQm7ZQjw3q1PYnxOWaP+g
De80D5C9ISQYdVmhiIxHgXUq2hJvPir9kTT16tftVb0yvVs/lyiJcIJId/cSxfrUFXUmEeCKcdMd
PAfjRxFrB9fNX62TRk+E08GmJTq8bOwuS0qXKoEWv1ZGeoIUZ4crc3O4/UFXFhFqDIcCgCq19D1u
FAqoVY5co0QrjUNrzkJKo7aGEOJofcJXA0fT2wPuLhY6sTxsaJcQY4L8oQDyctc4oAAkHaYiorLi
PloxctW9md7L766MAgWalwUECQDjfbZftAMWpl1RwNcR8h0WlG24Vu49kufujG/fomOdRxlHh+d5
0ZxzzEaIGuhnZGpy8ItBaAdELX46o7bWvrmgPeMnICHuzODuGPwZFUAMSR01ZPq4u4h26HsNlkVb
RJOVyc/40nQPY4xpK7rDeeX5lWg2GvGQgRpHcsf4IFz6af/lN8CKZm9uHIY99FIxzGXmUS0i1Jvd
j5ZBwIXLleM3SZwHdra2bxXFa3x7yctvhdnWz7c30bWJJ9ehnUcyTb65/fu/3vi6oPU7Vm0V0WZG
4XKZjO+xYzc+8Vkf6Iou30IO49Z79agGlHrkA+jTo8Kz27rr1M6dtzRVtEI2e0p6VT819tx96dTZ
fZvX4n8ZGIxvt8e8spHZX3TsHZpcl9UbrZJFv7ajjLyqMd43ldL4qaIW59ujXNlSwA94gHVqNSDu
d3UalJoAyDWKjFDedX+4TZ6Lw9RMoj4T2aB2VeqJrHA1SnLbF5WHvEndxW32dPtXbPP31/2+bWxw
bJT2ifRpY+1bW1PvegOWzlW0FRO+xeb4a5GL5SvZoH++PdK1Wf0DOiRC5CLfv5KpVq+4FZZV1MRx
f/SKxDquxixOt0e5+j3ccX+eCkrL26z/tUvTLktbs11l1OWknrQgW78yYodMRXkl3OnP1OHsQUkB
os/mhv1yqM6yqlzighY5zqx/mYwCRuigcHbfIga8RcB6NdpRkqd5HVKItMrXHw1KM1QywOc6lOt3
dxI6MSBps76O1kEoYTeMS4Qn43CYKrMM0e8m4pl7406sc2UVASE5hkoVfdPx383vlFcJXl5jFU2J
ahyNeKh8b57u2TFeWUVYMfRAtj4++LndpxkI85PrxzJKtcL0RVbXp9rQUaFTlPFwe8PseWrbMjIW
BRGTpHpbzpfLKApq96rCae+atJ1PRhs3nY8RTvmhmLCgO9YAzx8Tux2XcEQPRzzqMPaUQ7s4zYRL
ryfviQVem2J7y89ArlAW2m/huUyTYdUWPn6c5a9Gn3rI8PiF3snZrg7D+wnCisLbha7pMHeiId6p
ItF07VMyCSfCgFYJb0/vrjLzZ3b560Ekbn2QC7J9kxV6O3uNjKzRE4YvKWbaoVEOuXbsk3R6MJcU
pel8VPJTpSMBeWd1r3ykZ5IOUA+HgsSGfbm4Hv5uidKtbUTrw/isWNX0oHmDfmcqr+0h9JcJyDfx
Ccqku2HoNEzkJWUbJYqpPntKG7+vW9U5Ka3WBbUwlaDGOS8Yx7U/Yt7oBbqYm8+WUoo7KeSVg0OP
FsI0PUuNdGR3J2Xz0Op9mrQRKBD5brQt+ZUyUYOKYjLeuWmvTS2YE7JVkAT8d/spf920eZ2ts5bb
TTTQ0zqMEvIce+iVLdgNrEQwvulAQToh8tvdBNCdY4VMWUSqI1FvLdhpfM3kjZxRnk/1SCm++5Do
8fRKX+E/IxPpbNgESMAXYPlCEgrlDcRA6pXJR6OH9w09dbhDV7uYRb4P8BAPCMVY4srdgsVe20tX
EzkcMmfwJbRHXy7NvbN+uUG3YegWwH41SFD3G7QskowINc6iZGw440sJCcG32tKr342inOJnPe1X
9WGa9M44juqYAWYvLakc6ACswvUR5Mj16PbVsJdr+TPDW1t0I+SSoOxju7iWne6kXR7JejFm3i2V
8HExk5Le6MyGO6hlvER1W62On7q598sg+o19+GFq/iZOs62R1Qvhqy1+nP5sG913bYGcdMRMLv3c
tbWQCCKJ7B5T5eKQMZmoQIBBhzBKiLFbM3MYZYqPk4hQgZnf5LbMorkqcKcsSu/Oc3t1KIIL0NRI
iFzcX4pHk7j0VhHBRhLntUt1f66Ec87W4vn2alwbabOiJ/kFqHrBt03KCghb0ucctNL2e6PtoyKe
DYQVCuVwe6i9qdefhYfuShq3FaK4NV9eHSOKxQkGYiIi1tR/VyZ9MqhrhveswOhasDwuyh8Na/Aj
z1WRP9iwbl1fSwb1OyS3tgiadjANettCGd5a9Wg99UVvKQenyJwqmHVX/lTj2NT8sZuNL5WLF6uv
FyVo0ykxlntfc3Xi/lTmQRdd3v16A5KfhnseORMGZWCIc79R2yYYaazcifiuXRak8Ih1Q/jmLO9C
FRwuUwluOY/MDAPgdViyR6BbyfH28lwbhScbnNvmUUbJ6OXqAMjtvcJx8sjOPTfMU2SPqmyxw9eP
wsnnbQboculegHftSjF/yCKrXKwQuznjCO/wlXYs207jBgf7sYFdN9bOy2/J4KukFV6W0ST05MPs
ospt2UP5+kucUYgjAZSD0t83mRfFnqQxJIyiLu0BHpI4ohNv3Ikyrmw0+iBUwDbRdiLW3bXTKl5F
9U9wF8hmcQ5OIjqUF2fXlb5dY95zZxtcRG5M3cYm2YitxFD7912UKRKM/ZpHwEOW8zC6EhJJASvP
wyb466yliIKrufGPWuT3Mqtth71ISrehSbytP9fehVpalzr2VlDJo8prjbA1kkaB+aStxnnGv/at
ls7TFwnU7V/Ui53fjWr9vr03r42/STZbJOYwvPcnwI4tIWXriWiUZbUcifrcFvZwMbiR7QmRYB7Y
tE8d8LvhwI2F2YGxuqK6E2Bt67mfBcRnAS0gKHgZOhdIhBq4r4goVcfyZMwdF7EJdOtjr+XyUyry
TH9ozO5eifnKNjMo1ZJ+EEmyy3bbDEH0CfVbC1vSyTKWIHZlY/kZ1W+wt9AYXv/AkURy0WwlJfL2
fXxnOKAxLCmjqplU3ddwxv7YuE3yezYW+15Id2VGXwymv7wNhBk3ltXGZOyDKN8obp6E6PSrfpc/
K7n6rYqt6s4h2pV6t/sHeQBaLSjhcqXuD9GQ9VPj1aaILBSjR18U+fS5k6gN40Cdqe6mpFTOb2/v
3j2H+c+gNPetrdFPcWCPdK065DxHnO6j0m3WJ3TeE6TH5uWM1h0m0racjiO2yeGc2xq2mtUYgH9o
D8SP7c9ukffoL9cmnYcRXDouakCidnUudk82d7pLYGHlfLA6Dg+z59aPQ5LmYUzeBFxc4HJ8exKu
PGLbRUlYTckWldvdI4aOk5C2UokIT/T1qa8AgDWq4v68Pcq15aUTA4VwE0ix99E7Ej04qvcEMmvq
KkeJM/URRYLmUwv64KPAJv3Oo3ntbHJGOJacF4767jmze8LzzlOYS4N687jO1cFKBixq7PKeOP/1
oYjLqYPy6OybFOpszxhnlCKyW93yrWb+WZvaGiyedc9g5epSQXsBJEiH9eIKyLtMUQpA+1E65PJR
dZTpIaa2dqfceuU52xRFiaI3VtmFsLKntt3gTCRamNqv43sZd8nsz162NocMVf4WF+bE0EMvnhvn
QaZV+u/trbLX9tpOJbod3AQIIhFb7bOG1ewcp1sJ5YV0EXMEOa6eEwWtgUhZWzF9M7TMKb7KpsLW
2aWoPvmZsqA+7/eeUz0vWW6bYV7nbResVm7Kg8RJ0z56tafd8x27siD8Ug9yAG/AJf8JnLE00paz
03VkNaLIyjcUN+4cnWuDsI9pC9PLZJjdVh5jk+ov6Oooo31/IrERvrUu9Z16yJUDuuWWbGLw69RK
d48ZCkJy3GRBI2tqnY9avGTvO2vO/llqt3huiNXv2QVcG3DTSqJe8KdjuXvPHBCNSlqOSaRUVRP2
GVqa/Zwsb11l/W7Q/D7c3lV/QstdkECkTm8UpOuW4e8qT3WMXcdUjWnUl031ZNhravpQ+VIrpOct
P2lTPFZv3Vi14QrS8TxPwzpS3jen5cFeVt06GoNw81BuLbd/8rw0SnABebqEdl+Ohq8uIomDPpez
GQyzroEl1ow0OdheZgiq2q5BHQaOj+LLMteUoGoTgYDuJsFzLNSyOnpOrrQPTewavd/ORW6EZe60
dK3BXzrHVpur7PV3JAVxAgreP/LL/YxUujRdaKxoyCzmcphcDJQg2xhh3HfLnaGuLTZdVWJxjvVW
oHoZTxT8q4nyKvyA2VuiWOryc99XxQ+4i2qQCUX/L7uLWiZCIFja8rDvtnMMr8IsE0xdJ21wwqQy
3iWaSb6JE9vDuir3pA+vnVEantT6ubw2V6qX37eWQh0A7+Ahq6pdmBlWEtaY89y5ma+8NOCkkaLa
OtSX3WkVHfKk8WzlrOm9CrWr0d50Zdt9RBBEfLp9XK590N9DbQv6V80SghjqzC4ySh12dYGpiPLk
VIhR/YdRYBpQFAAygYjSy1Fse53TcWPMJEXb+oK6+Iku3j0P0CsPGk1DQIdIv21M5t0FWmTpXODj
kESxY2AIIjTlAB08O0Kr1R9Ku01PiVuoYVJw593+vmvb3vuDyjPhbKAN+vL7BrXX4R1xwoZ5yYKO
I3+qxkLzPcHnTmNpBbfHuxJBUrrELHLTEiGY3u16D1oYeaiDZJm5KE9mp7lHQfnvuCQ4zKGhUkCc
Xe4BAq8Oupk90BXiH/saVU+ztcgtN40mTY8PYlrHYGhTK0KSxgnHyurPHjXVO1HrlaOAvBNmmPpW
rMUt6uXMOp3dxIrSoXfjSu1dLeyeZNcZviijZxxvT+rVoeBRgc7lmeeIvxwKw0Z7dAveX5ll7nGw
48IvlTJ55zbj7/8wEjkeEHIeYGtPaMqlV1pljSKbazXNEGgZBgo02Krye4kt5j3s8R64usVZEHwI
8Dh7vMEX+gFzkta9SNOo64fh0XQVcXSwuzd8103sT92Emt/BKte1DMy4M3+YldE8NmtZ3mvP/n9+
yNb84rDQWtxt26RunKYqUCPPtMYIU60RJ4y/huOk11iZjp5CDtiMTIVWuQGqWdxK8dAebk/+lbO6
3Q68UbDnSML0l8sMq0dO1oweeycGpNRy53dp6B2STsKisGI7/2EDGzT9qOwC5Key93K4oppMPa42
K/mtvhdW85BBT+zTnz346HvClFduc3YTfS6qyBSs902NuVpxealq5ZyV0xTAzGsfFqGq0e0ZvHZQ
NvDips4KLnj/CC5lYw9WAfl3rrNuDC3wWudFQOvyxz4zvt8e7OpykQehv7OJne3bXemk2lWlwzhM
oW9ZgewrVi7W6ILklRZOK3nBnRW7NiIUBAS3KHSZF0ZatenMvC1w2GEioJPvmuUAjCFP4neFYi99
aBWlo9650K8tHIURWvgbKPQCgtrUColaMSRRnuUcw9L0IAnY90a5doMTlhFXUHm4rGPHcIto7RGK
t1IZAGLYmAefWghrR1Tm+zc9XQh8x43UOt1ewysbZms1o68J4w+y0y4q9CaKS6lU2ZZWrj2kaZUd
hDE5fgxs4M7i7X18tsvO3oALWysKVrO9re5fAQ2q3+vi5WMWjWlSqie9jPsmLGURr8Ew6a3yJZ6s
xj4apV5mZ2lbShPEsgMZo68x0Bg1V91PqpvSR02EUZ3FUI7PRdnl9jG3Yku9Ezhcm5m/f+3uRmyV
JS/6rkRbBOBIaC4j4nVTr/tYar7S2/7/TQx4MR21dtya9olf0eX07+hRU/9Zx8/qvFZBJWkdG0rX
vK+G2gy7vh/urPy2srtkbCNJEUGCrSbb3yV/SC+3TdUSMzjSy5/6SVt8W9HSYMBJO3DtQgnRwDC/
szxqOA5e+XR74105yqByNmEGao3bM/hyM4xVavdTnqSRrUtDhklb0Dh1rb7UT8mMMYe/qM5wLwe6
EoaSHgCCItAlK9nn8SWCZAAxcVPwFD17ow1Vd7SmSfirUmhsIkqsGhaAQAXTV1Jv/iwxwRlREj0X
iuS7z52TOhc6GMxIqWP7feWoNQ2/VAv0vHXuLOy1mYV0g+bhBsajLfJyZp3FBqtXbr2QPN5C+sbQ
TqUt9JNdU7lM1Ga9c1KuzSpcCrIi4AeQUnYD5kOZGyAE8yhNxuTr1IkawFWTH1pLW5yHrBu8yufK
9I5k70p5Z/A/f/tuH+NWSqBNzgfYdV+qsgYtpqvdMLNDmg8QRxWzCQt4HOmDgehJe0jyaqTfOSZp
aPSkvHRBUlX3W8OV75W0m56TVgEWKxK9k++hnLZWUCda/OAYQy+e4jjrn7zWbd+iyYsfal279Xps
XauSd07ElYcGuik0Jm5IbBT3m3Nu08ZEijSNmjqf32MyqiX+gAXV8fbBuzaMR8+E/ISG0UWVCdqT
QIGwSCM5KsujOyCqJE3nngjoldsT6VgkM9iCaCnv40m7s9bBnuwyqi1YL6EBAwVdbKUGIWdSFv5x
+5v0K1vQRYMLgA/NUxBUu2dsxOSpFluzJDY6NznGXT2PPggt/VNWmtMQ2GktE59t2uunRV/q3Eef
04Nh3c1L8aPUrXw98h1ZES75Mvw20HxbA3PW2+LsVA5/wVwqKNAPnht3p2pN5qcJasb03lTTZPrU
23YiAlPi5xEMTZwoDyjaNrxY41C8MZNBPsFsWps7C3llimHyIaID9I4iy36/IIRSDs5glETLslyD
uBmnk5GYaR0NOX/eCYP2VO3tBsMjFfAPjB/4qPvh1kL2I+5+THE2am6AzlWhBUOptqUvrSIZglTv
yx895on1owp1XD3ViZJPvp04FJjAlXaur4ytNlCfN9BlnNaybsLb++DalMCIA9dPTI8Qxu6WlapW
rvMI3l7mLuuv1sNRmZfOt4rilVqXf6YD0iiwT3hkIL53Q/VmlaY4uhQRQqnaETG0/ldcxjIY9FX+
+/qvQj0arsfWXaU/9PJCT7budo0ETKT2lXtchGGHPTongS3k59sjXTtGvE8A5CjPIqm7K5ZMsRjE
2pVFRDXmR1Fm7sFDfdJXEU15Mr1pDLByEeGk1fmdVOLKpfTH/WdzkAUEtw9G4t5K1NJiNquqrw/G
sjhvF8Bfr+/fbqowVGUQ+kI1ZHdLFJ1ZyK7t2B7YtZ1XodSHdMbvSxm0e8ruW3S4e5UYinokLxMQ
pX1Il/VqXGpqzge5SfqQlpMMWpuMLBsWjQdISQMo/tXz7eW7sv09EBDsEOAIl3jnuN8MUEaoM9nS
doChuvhNrmHYVjnZHRDJlY2y8QxxpSPGuNTZ6TPda7mNRTTNyrhGno5c70PKZVoHjTHD7ljzap7f
jUBN7U9J4urxvevoSpSzdWO4lHlgLmEP/dKWalKpEHhUM/sVK9Ts8ZJO88+aXRSN3zl2+RmxLiq1
SP/l9kdlqSHatES8tj9YZvZe7/HwPo0oMrwB44WxbD0liekXMfTaw+11ubIZSHpoTPIiwgzeF5Uy
xxyHXNBNqwnJTqU+236livVcWcYaFCXxfZzN4x2y99UlAqRJNkl9iS7Dy1vDratJjZ1RRINTGN81
ryqel0pO5OVmesq7XjyWzC/Pm2pFtz/3WjGJCINTzHNMxrwfmurRIjGDFJHuLCk23iVUbB+mypoH
BVLsTchLUxQIilS1DMZRaAY2d64BRXtslI+3f8y1MwEFYIOOExzSqHw5Db00yJ0dq0B90m5cn/xe
/5YlZrNZt6j9fGelr9xjsGQgyVCL3cKf7df8leKSZZdpVfMAAf1zoDl0CDGiLxe+/puId6lGbPS1
Cx2ihHiFwuHAKIXmPAGiNfxUXeQh4V2880HXjhnBKAVtaNhbSfTlB+E+KBqlt2GwWbE4dWXpZIEx
p87XWUypQb9gkM+v/ThYuOCIwFMRzBHZvBwRUWBI+15eRnqBeLvvmrgbIr1Y95ZfrVjB3x7tSlGC
SJjuJ4Vlm+tsT0yRJmVAJeYecUcXVfGhytGSlqUlvmAqTiZjlp3bBD0EwfrJq6Y08ePYAz6+tJay
nGwe4oX6cDLGBznZeXqwG3OSh0bqfexjQ9GYr14QFIuRZtqiDsht++xO79A1kch8RtDJ20PmzdYD
cirYIru6eN97/XpnPIvpfvmQwRKmOwlGB+rQhZkHeLqaukuVRzHSwQFhRxvkLrYO0hid85212N7f
/VhEHxRIKUZB89i9zyiH4Zem9UXEpbJ0YTqMCLLbmyy1j4qE+rkibf8eF11TnVanzYZgga4x+3BU
8wSudFMLv+nL1H4DKn1+KObE+w2IqR0Qgp1VeAzJNCUhVFd7Csd84jW+8/v1y99PQ+SPviYwUZqp
L7eus6KB6zQAqDJHaz/ElNt+TjFxHVRPfbWDNrbM/5E4erCgSo8bSDhm/qkUolwebVmgkZzCp8nu
BD2XJxiZGvY3wBgKbxda5czngNPc9lRrVf1ZyxTbNybPO4zlqD3Xw/z19iRcGW6r3HPhEmNdas5n
ijpNxZgVMOfIR1JUy98N+QqgybMp6phrfo81c/m4cnSJigEEuFewMrnJFa8IC+xP1mcfpxRM9qyq
C+R908UadBnOyJ3nd+Kfy3seTDOC7NgSEbDSU3+50rABKjhsYoxqoTaH1e2KTWfaufOQbkfsckvR
MiWpJcqBP7fvfNllFqujKLyoS1ojPdqwWJJ3cnGsg6ctSuqXE+bmwZTOznetn6rukFpz54TIJoyL
X7rK+BsTFqlvtDT7Wz9byfs6LtLyndV0eKm1Wjk2j7BK+i6Y5LxUtJnbNAHSoyfdKV5ixM6apJ/H
D90kC9vPVnzGg1nEBe7Dg1q2KN473j+tWijfzMYqP5S8sgllPD3+5iZJuvp2QVgVAjtU/l1RNltC
uY7VO61M+n+WZS7KR2+d51+WNo451AhrlIEh4HUEfEpa+CjuoRkIYKz7sh3h1J8pi1rHprfSJVg9
ZxEfUCorPquyFN+cXK++afOat6dUL7ovqUtd+6Bl67r6RTtNuAENsRD/QyImraKB2pDiu16RTn5t
4en6aYplj4EI3EhhnqbJpnXiKcNS/5NkBjXCZWmsj4pauT+zyWusQ0YcPp10nNkEMgqibx+FQqv0
sYQulYSDNRfizVAqi/oG0Lhh/BwLL1N8xJWm9Rc3mkBtqyl04OraKuMg85bibanbCi9e29bah0LG
zafSUuJkhC0ye+rvdW48eVb0ZjLe5kZFbxYr4FnVuZodRRZthKc2wNTfupsOdgAOS87Eu4b1m86C
tN+QwC8nsaxNFwybV855puI0ngt3LH6nsT58o2FMpFICZ3geVCS4z3PB/8EHZTnJMO8XffZRWHQw
DgJzX+OFl05NAIAo+deVtWEG8B3z1R9kWfyolmSC3F0mE02LxnU/ImysFSDCyvRrY8V1A8WsLb73
KLoWge52xOQLj50Hxg3g3gHzkbLxQfNoq1+uBVCdopUemCsY87/jBPm1QNMAewDHT5YkBKfmFSHl
3vlLvKTaO8KY/jsgol4e0roT7WEskqn1W7zuBt9G7r8IXA+p36C11u5fzrgVjsArnpbOk5mfLb39
qMjBBWrn0HgsK01oAZmICPK4todg9NLsSelaZH8t9JQHH5r/8EbkblFhtlm1X5JGFG9yy5AnRZb1
z8WwS++ki0Wrww7fjCLwECF+yvrKzn1F6uMcsP1Fjk0iii5+u1rO/7TRiL+tOOU9VPmczQdYNXiD
SbUwirBXeWce06bRIZeI2nxIqVdXvlpP3ZshyxeQu04SP2mrmn3zeEILZNWz5FMl4vyzajXrj1TJ
uzWwslRbglyPk184IaWKn+ljkQUClmXiK9iQLWEsHOmea62fvxh6Y3zw6sIY/KxKxJdZrNazl5jD
FKzNYr8bSpClYZq506/KVBbdH8aK+mXrulUKg2swoP53dY6At1NmaphW4zL4XrWOCv/74B1yd2hj
nCaq/D0CrYnGl2VOk4dDV1lNaCxdtvyCtsdR7rzMSsOK/l9xVvrGfCxpmb1f49QLSxjqKJlgOrn4
wA7NNehH6L9hRXOv9Eu0+4Ky6KaPimG3Xbj0k/7eTIyCPyzZhmW9umUwr5OVBqU3yG+ZaIt/sc01
oA3LWmN1l8Tp2YVSfmgWXO0Da8mGr2lSdEnQzEm5+vifcEDGdu5RhrZk81NYmF75MZdZGXY41MbH
PrXtL7aaT/92tlt8MeQg5kNvj70VeJ2dfrBqxU5O4MkhAi2yGZIwLVprAKJFITAk4Pc0opwk7vwp
UfST2YkyORoVTSR/TLr27Sx0VXDTldNzrOsUv6RJ3OxXTm78ytQsSQ9Li2DUUYjFpbRD9+W7sco8
DV1KZdi1IgL33ClpPARlZltfqe+1/SFXkrby4WWu/yr0eTca2+yu/qopy1eMt2UbeIlSnluTpDqY
GqEhNoEuqwht9ozna0otP8Bxy78BsAADNnb9OPuep/Y/kiRuME+SlfoPfhH91wKsBRIGnS5+FNZi
N4cEWT/b96Ye3UcnY6wgz7KNYwHbzPLzOKv/nTIgRGFr2Xl5GMfZcYLGVYv3OnSAJw1Wwhz0c5r2
mK6lxheY3NQg1Wxw6+e4V+0eRNoo/1k3gAnHUVPaw5pIrBN1B6dBUyt7NcTprW8D10nnLzUsHUJT
LGst3J4kFtUCbU30UHAx0Py11RHOpGiLxq8t19U5uMrkgMFxFOAL4FQRUTXRD4wqNbbiU1fVG+PP
MTMmRZ+p+AeWELoSyFrXykM+KfoXygNVg9jrBEBvqCrjd1d63lvYR9ANnQWOi9+U1SDxtiyWJ2Me
60dLpJ3jm0kLuIknUrxf9HZ5NiuxPldFw15FKMz+142J4w7VSjjN3SH0hzkXaL4WbeI2R3PGts73
6qFfgFUiB+oreWkWj0YzmlGWDOk/ScW1gDvi/3F0Zs1xIlsQ/kVEsC+vQHfL2i3LlqwXwmNZrEUV
UFAFv/5+fV/mYWbCbrXgLJl5MpumL/Zum34uYdD0527jyGUD5pe3WPEcE/RPuHyzavH+ED7YEY+h
+BNW3N5byvzq1qdxTsyX2o4AS20Oe0CTxUIZdBeZPXDkUNXlvu7JxfPHZSqCKorHAs9P/S8aqyHK
D+U2zbnbdSJ4y+rsiyPumQhZqomTH5JuWQhkgA1hri1RoHDQ4mtt4+1gtmgkWLQcwj33kBXowqvn
esg9M2ZPTd1gmuLukS32gXCrPAym7n0b1uafVL7ZyioR6Q6q7cTf68CVvP+RE44wTkPEgIGrKQIl
Gms/8XvOw3Vcno7UX5diZ2R+qRzO4c4Ltf/bGtsqK62oGI4VncgHK9zXFDl1i/Mtp3p03Tiu5jc/
lP6BCKfuX+f9yIbTKBHA5qRJpU8Kv4GtTGzFMyl9bZebnmu1f8HojM+9MxKoE4lQmKJOU9UXpss2
W+79tWrBYuzfbS3b+Kbzu/YBqyriKxbi+tBzRPP23JMgsV92yZH/mSrhPqckwluGAm8/yVWo7JEV
vvtOvAW77xxOiSjHaEfqtjtXuQT9ZqciH/WgTm7rDjpXtUvbIbGtSTDEGdz23nFqJXM9y0EVhmML
+uNmFa8o1f7feOjuGbs0tn8vbMiMJZXk8G8OPdrPzFvryxKPUcb7ou2rjHd51+yBfnVdQRvEch/+
YZyWqcqlT4UtyJMQJhehS/N3+h6blDRBdxDPJv49pB1vmHvMwW3ViVTzEwB95tVMUS68wSjy85xm
k3nty/iBXa61eYKBrSrDLljd09FL3y9sM1EX58BGUYlIBxnRgDuDzyuSpU+IgEjmSKqm6nPH7NXI
49c49wumFCJX07LxH9ste5IDvB19JiFVuDKZMZdNwxnCnw0MXh2pAf+UH60tl/kMscgpBUGlw+Lz
rFT72n+Sf2srrJIb74cQqv7pRGv2niwuTb4eqOlrR8zTxTRNNZ9nUjKxJop9bwahVo4kxcbGDg/8
6EChxKN83zJ3UyB3/XpD7msz3gy2DV7FvA4B+4fXBrmafTSN2Tp749mdnBBBd4RGo4TVwPzQNWP1
FKbXSOUmhClGixRhdcmGNRDWufuNOTdQNRoPMgcbaMt52Zo7cdT/t/rjMd+MYeO8COFiUrQgVP/p
XQUiRTRjoJZ3MfLxHHWEfzMKx8Lf4QBL9Jg164+sVZNb9DrdPhbXq+8bsmT2op+DYbphT/a6gpMK
OonDstMzHorwcQ6rEW4wbbxbszueuQhkd0s+pGZ9xSYl4lO70UDQ1x67H73qulsTV6YvxgSz0kJP
yr5NiPZ03nhLbAgCDqwtmnXedI4NTKVIHDd9c/JWBvEiG9lsSh5Vbyygkua/TR9uuBVlbdLldBnH
ffAchCB3LAfJkPvYprFKbb54mdpWLjnWP/5fzs4jRpBsxKw6mZQ4mW7kIQsJajE5hh/Tc42kUeY4
D1T/Baunfx1KzLa0DB8j39N1E5iFFXO57b0GOE9tP+cVpCXqm2lqfyzdkT1xsED/P+J9NueFMSnM
uymr/+opqP5Ae3qiiNLJ3Yq4ChV/LTbCjxIe6XMOIybsxo1fBIaBcz46c/9YKxcCdh8j+4dAIZzh
M4876CKUajHlzuT1Xxh589vVYcw5G+aRd+fw1i9c+0TPDemaXou02HXeM738EcPGj+cv+wa6zB3A
YwUfY86+M7R/WdHs16CGZoEQGHhEQ6Hmnm1im0zeNSFFuLIRH9gYD9OWgR1DLEBMVaAfUDREYdGP
avhLeNT8N6wzusYQYvCWT81ytKXunPA9XNnNitAm5p2FlkJGwUInmVKe7/tahG2xe+3WlIx56vr9
CCxF9DHsH5GNJ5UT38NuGflH8MGhKJOP027aln2UDTP3S5t8b6vWfEarQMrRCVanHHGK88TEHrG+
rtNQXbZJeCZfV235NQ/R1J4Iml84XkBnqemKdv8tWkzocp3MrlPQ4LvbijAUqs3c7/85pm7vpG+X
7vvoIQWSjoh/NRyK92dl9oxjBKmy4A4D9FaV6SLqS1rNui+ZOxUCFm/f1EVs2DPkdt6Dmjm7kiOy
E39lcxahz2st7FC4VXwFjEVNGyeZZf5HaG7a52Y/WnZAsL/hdG3aH4cTWp3HSIP6khpdPdopaL/i
WIddGS3O8LL5bjuW14f6TpKlwuA+xe5UcFfgE+nQJQBti0Y9Z5gef6R7vM7FYox1CyQhDu3P6dfP
vjq4ScucQ0Y5S669Gbts8nJGq/lnne6pLZIOB4rcmWfnz0DT+K+ysfzog/rAdXnIVmp/JCM24pip
ywutl1L+lJMV3aCWt31IopZYHTsnZ/r+/qNzZfsHmcz0Hf8l8THHh5dc7OZNusgwg6/zJd4VHUOM
qyyaQySUf4EcOBdsOCzHfRP+WddZPwYtf2/ekgjyaVUvBrbuw1T4CHQBrYZeHRXuZM3zwH97GVon
cy6x8PbflRDZS7XpLisrB+EVb8I005lDAPz8/ydCeYOs4dvWVUdTOMMaIAdLj8gvjRnbnz2z7yUT
afZhjjikjmdjF1HvsKnPlaqyf3j+TH3OMDjPp2yuwuGML0LaFUHaUFD3yog3pkbv3uCfvuahijzS
2BNvWc7SndI/tur2j9D4+jbyrh51RLfun5RrnpVUR/yFmVhHqiSKwTr3gAA+9R6lT2tyTEeBeWz7
H/NRFuZ76oy3HGXoBJRiRXEAHjBV3xp1gCMtk3uYS5eZDsje7ege8TEnGQttIC4dm7m9mckYcziK
jxzv1CzD8oBuZd+LVqetpDFNQFCjU/Pb76Z1HvLFHwfaWbCb9M5Rxv25NvP6xMk3w9ARiuaeoZl1
bW+GekQlsWwEUm8+gF17OAFzIUq/IW8U/vsnEfn1d5fckJvR9+WLOZbFIcyC2Jm88lIrS1M1icqP
dDMjBhFp2hZNs/N2rJxUAJdt/n5Kw2b479i87MN19NyRu5d5ELLTka35lu5+nasUkLxYVxW8Bu4m
PzqdWUJO59QYwOdFud/YG1fDxGrmtiDdzvWKBmC5zqMU29U6VOwb8TY1j66TDVPBRNc4Zw4TYTu4
g4xeuib2xnLwV7x0AwCuPQ+9GMOTLrHyMx42YvrqLTno9Vm6/Oo7W70YG1RVCcng/1v4aR77zOee
MPGG9LttteUziu56jewnHxWSLJH3HUtZvlSA2nk4Z/UfjZ1jXQg5KTpM3aTTSbG1//MDkzYlNuKS
tqK34MgjFXAWKhEWP1aBoKdOADTL2bte2N3qY9qenKETDXpAnT2reF4p0I57AGwkc6BLB7R1PB2R
dHgYYLy93BWHfytXGYd84Cp+x8uFa7Z02MR3J/SaB+JBbAyiZ+Vbsq9LWLhxa19N59d8X/Ue3zqz
dJJb5MepB7G01haT2zqJb8kxt18KbzZiH9DPfalwB5apQxc7a4EchXlFD+unisw657vu/Xsms329
iOupX561YDyFHZV9mhljP8YsXvGpgYz/mREX17CQL53ED3JNP8itG143shVoFRabVHSQKbtYf8jt
Octk17BpS987heIQMSdVifsDQtCZv42a3TrPKj9+HKIquMVoOPPzdKvXD1tH4j8mOP8rEDtcQEOO
MOF0KsDIR1VJ3zCxHd58qcbWveOGVM0Iqytpy9TU6k8brHsKhZbVCyYOWbyc9FHPvzawNp/hve7V
iVkAaDFZjxbDaNFMX4M7uQscUCX+bnNN+RzAbNPSpNLhzTuseF56r/lCocOO7U/r9np4i33aw8b8
5vkIXmJC6P5rQDn73C6oQ7HGrKYPgV/EQ13L2r8c/Vb/2ZkY02LudnjALGEZy4/el2+12cbfR++5
79voqR8zXkHvjljm+GLQDz5xr5/8adu6Utgi7n1XTiBwY3k4nr2gS0NVyJDp/ztQgf9eMDF6H0Yr
bIHVEYsrk6r/KXZw/hInqZhnbuUlWdOgxzjP9frXOKywz+v9ClFJSP938wxr5izfxZDNReRaay/Z
DMLC2CL1L4hr/3uXZPLHGjXyzpvapL/RwnWbsscbJCwMzcTmuglcUlB8chLz3YT1a+VMew0P53dv
JmscyqY1RDhIOUf/RifZgVOhfN6PdsVxsxlaFQJt9646wfmYWxUbm6B6SPQvr/abiaJWB8llxEI6
zXkukTzz02E1sK/uPYWI8tZWsoJ5Vd72hZSQquLuDfmRkEvSOfN9Xdk+HvPXXSWWfUGz5XwLlDVR
vkt4xFxlvU1zRo/tY+JqYMw5e0nB4jpm2XyAFRjzSbUhwSaaCpMLBNgtlMnKgxXU/vBvAWAAz/Zc
xJjzEoznEG2hV4Sa0PVyb2bOcTkToTROzsBKfChcVfIIoHAvJehpjZRkGJ7XfiKyujEilvRcmWVF
3U3zrfGxd+MjdltXCgLMH4ZJZHFBWJP7q7Jz/LVAX/wY640ZQ/c8nytK3xmcMJIh5WlxMvL6hvHN
15iV57ZN2p/bGmzBT4JcwpcJKZkaz6mC9H6Ds17+rZPvUOOXdCUZ9bLQ66ILeQDqofezlX1mEvO9
16LnuMGAbxOnfZPVx0rt+MZkaMW5U2goiiHW8jNsqw7f9GpIZ/xbY6Bnou4yVme5rT+nxTSgrNTs
5rIlen3ItOYWnBT47auZzHVjY0H8Hu29et5bLxlxOpgDw/DfiQejPP+536zbniYOtNo8lcv+1Yk4
uJNNsr9GyuvfBE9phNPxZJ53G8x/ZDfFv0aIdhC0NmbdHINu/Tkgt5b3Cbk5MxvRYFgrJ5/heRNe
ByS0bRG7BIW0nR4V6Ors3QwyDbYeECbaowBo392ldlEzJb6IAQvmpT7BCowJU063M7m7CIP7UzN7
FTuXF7S3ivw//vVIjFrupNZzy5n6+rNz+uA5BTll3ECK889gAvS29ovzPvNZvHzEw3+HF1o8zhPZ
1j8THYTQK6zIQYHioLvVYFqqbBZ1xQGpMo8Yyw6SKyzfTKeu4uPAatj4ltOIMTy7DQdCn4PHtXIe
Qn5rXOeqjUkmY6DEkYuNnuKADE3j4VbFbfUY2dC1xbaL7MdoJjvd+Fj17pdN4PJ6BRdcdeMblrhT
5Au7nYZgrN9GB50s8MUMpEOMYhMXLravXdnszaHv3LjuqpMNjiQrxzFOdd4uKjGlRIqRMpbo8YWL
jb2DmN8npNiJ4Yvos9n8AIiQS9Flg5t+Nu4QwQqmzezeLqt3RHlC92yKRQWMZzqthp6XiTH9AjFE
GMKysjhMsZpEOQkx7eCnnG6cAm90WQDb2sWNK9sReJyJi7XeM2k4G9JNetybv1cp4P8YXV0dVRgI
9xSLzv7aklVnpQkSzQVzDJWVh4gvjid+fZNf6BjGrdRbqu5o2uJ9m01wk3XD9LengzU3G8rc/pya
XXTneJqyJ7Etoi95WYAQOj+ZGtaMuM9O0uNaNG/XiAGxBWBX52t79L7VppXJQ8ei8LcaQsLrpi34
LXWzy7IbvHHMLe4sssgGblVwnTu8r2gMmWxy4DAdX7xE+fp5j9r1eAf0sMvDAQQen0LGmCavBlP/
44qv3i8e1J24E0QesRKsTSJ+STxI/bM3YYVRAgqG0zekxV193pK5kY/hriqb1+ZIxm8GOH1mEw1J
Cue9YAgGjW73WxGEi/dO2WKjyRRXCG3emnmN86GlBz9ad2ijZyfD+CTInWy3+sTx6PDKVFXF31wr
5Pwk/atArE+j3S+FK49P2QIF/lmvx5sXzYOmeeVdiLumdb1TQMnrTm3NvV+xaSLTqbqj8M5TWq/s
pjw/UKmewcStxTpY83/KKrzFjSrWd9l16P5Jbkhq/3aDsy68wRSfvGd95Pta2sU+4r26Utqk2814
9Q5B8JBYG7e3bLuiLziP6ADSjWlwDq3o+PFfGUcquwDli7oY0gV+pInqbDvBTWS/mj1z0AJOh/83
2MPFvgxVvKwnafo+IyN5Y0RdJpjcQniy9S9G7ZN5wGDW8S5O10LqOaSpyDN1bvqygTO75EJX2DZo
uNDzcHjmU9UdOEhf7dYwvGTe18Yfvt0DwU39OQDE1D+Thhp02Y+R5ZHvx3uSLtdnheJCgQkXG56g
8LAX0fe+M7Y3q9oI2MOuZ733SFWcP2ksqSlgnkbv2ammNCiaVGXOc8gApzBrONbtMatMCkXJ+2++
e3KdzQNYdRK+exiCJKfFLiFMi9x9c9vtqdEPvAOeLtgyFT6dmheiDCVX8vm2LZH714Pnnsu0BZr/
FphhUN+AdXEXQH9PE9HcIyzULZrFzRxp1ZRR3Jrl4q/IiXIuV3b/dQAeWnLRGxdwxwVKL6Zd2vFh
TBZ6wcAeu5RmHhGoW7xrRD7gBD3kCCXcO9fbOkCnNpj3wldhplmNMEi9zQDePg+1wzGjTV/0icW1
Cs71VOEEWFMvtvsxm3iOoLgPW2pGH/mjux5P0KtabHHsalenlERK93zMteqyE5qA2BaV1NuH3x9b
WGQcRh85D5yOb+oh6fR56Y+YLSIjr/7kj9uoizkku7ZcSCjcTxUOc37Z6HDa3/pU+C5kZbjGr9Gi
vOQ2g1tlScTXsAickQ9O8p3+OU+24sKFmGpZbByZ2mIh2/ko22HbCL/Vu9b29urrvZf2CNvuxFWN
z48VH9zTNM5s5GNmxuiFP5wGKfnhfi3aLF556DXD3gJe/5NNannEBKnebyD5mrewurYjksVT995t
rGvOKjNMFpFh3oSxcxjzmrgW6rarNX2xb5wjLlGAHLDfOgnUXgCjTsEtGUbhj5D1FvVdpzG4ywEr
+5G1oVqPX3J3J5ETvJhW0AsjzK/M1qo6u5sbqp8QEQu/mK0T9R1ABiqApdUajBl+Kz4NtkGIiO5s
gcquB2/7BQzf1OfDVriNcikRT6Ui+wedd5Rq+ziuifMQIa9IvwEnxCp3lNt6dxHYx891qyLA0gZB
GBzq4lDB5mwEmgv7kISkBOVhMewB1viLLxQInSeq5qyTOhZ517JN3qojwhOYVEDvBWSWFUMMM956
OhtBUsVcLR9N6MmjlOZoq0LEh1qIypNhW3Yj+p3fSggm3wB6qsuTYBiHm1m2i/uU9dxQnsUmUvfB
xe+OCr4BGcBpwpMw9XAaEEQnRghMfYbKxPrCw3gQwz4vnPY03QDI66H8dR6DCvn59+jqyPHW66Zp
IIM32NqT6ir23hDldfRDxa27leuGwfBnp6t0giygjg7M5+A3gLMuD/rksoRdwhnI8vHwva4tHYSv
wUlHJtM3Yx0u6zlDH9j8WGc7M05wFTeerYOTuBq2Xd4Y0phfBX7UdzMR13Ppt/qAVUTnUQaNF433
SdBJ9Y0uJ1Aa2haIpNULROHcBhvp9UEr3sG7qrhop7RqiIWJ1i9x6LjFIGBYw2+qnjFl2jgF+VTK
W54M5Nc7t+32/7iJCxGg9R6cgYodn5gh4IFXgtvSnei2MJlKX3VOhZcQI7HFBBnSC3VBcB5HrANf
8a5Bsp6QRfivWxd73I4UQXNyTJuiAqHk4YOvoG0Mr5v/gv5CSrcQPfD3PzmYobtwcdqLYobHTkp/
TOLtPIXQ9JyVWWedZJ4cXU/8t+tum3qosRXfsCsGorlH89pu57iT04ee0UaBUa0tyGLmjthnYO1Z
URFr4tgX/+BAf9iO+Y1tQmxPc5Q191wVz/WlmfctOEtAYlCCrYe3XbLDG5HZjEFFgF3fkzxudIq6
J54BBZfJDZM84ipN5NYJzEMLZ59dWkMxKbwFyrCIhPV3wrVmtrnVWdr1PPaTumjEVnUREFTV3PuQ
ZqKsVi6Gb1IMslDh7mO/l0Qtr6qQ/u4dpa4juRZwDHRs2nwbwGuHq1PsUVI/WOKGMFIfTQqyl/XN
o0bCiZKoWSN+sNY7TnHr6eCyZ+P8uxvn+nHjahktTMvn9jAEFueDPepX00zx487nHousSle277qV
b8YO/h9MEPqXMBrUR115AuXFdoTH81V5kz54wQboinZpwcQG0FsR55fKIzc4yH60faSaPNDpsACB
OETT1UucHZfDOuM/r+XFPg+20uOZHMQouvAy6vTkN8k2nHGOQCSl5b6ri+/Evb3EKAqWYmnrJDpz
ELRUr9vKslzOYXhtCKN23/jDvPleM7B6f8iczaKLlI7nl7IxR3NWabxk570jzORlrbb2Z9iFvLqt
nKvffZotIBg2DD6ge9BxddiG/dA7gOHJ1ib6mGtOSPKJBQ+umKGFV57C9GsBc2uKqpmnL0Psryhb
uKFHEMEeWU2sk2esAWbEDWm0dWfYdcub5DeVm7uBbNEbydUdMQusY5Bx4Y4/G2mzn90eqy9Uw+Hw
EO5ui3hZcPngb3IQRSIbMLbIbRU3bROf7IeOJtncIN0i29BuINeva3IlLZi01++xmfb/PLQ4ArPJ
lJ01deT0CUHXtfeEItLwqzhewrtg18vybtBLJueKXK7wMjfUl1vfAeK91McSrOW0BBuaGd8ITlAr
FpsOSMl+W9tE/8Cal0fUcWL1Ibhl+8+gvP7uZDg5F2ONyQxvJGnSN53FLqBspo2UEXVUbnhVZwWk
lqKJHS+V2raXQ2+CfXpWmMJoGPqs9NMd7qh2Bg1c17RkBSjFeouYw+zLDUKm1ZTONrnPnBiBlslm
mvEVZd9tzoJ18J/cUgs5tSeQ0XPNo/e3H+1c54FvDx8Uc7PTN0R/fAkMEipfiAgR56DRXlPGVoe/
2S+QDACi7eLXKrWhg68bPYkgWljtnNsQiT+y8pfmtALCdg+97NpfjemHvpxk5rmnPlln+Z5M1Rjz
SwtgUQJScvWN6+nQ4Cwk3P90ZRDuIMaPDiRVZvtv0c6Bm8LUrvoGpRCRCUkUkaaeGtJ4ysTvoyeX
edh8DuQQh/kaQM8Vxl24IB5Gp5EovOa4PTdhh7dshuce7nyBUr+Mj9P1eTYzCbrUpD448c8B3oQV
boTX8Xiel0lowz1qe7x7TVeNFxx+8T5DthfqU8WDCuyL0v5nN9Ru8jDFVY1WodZefbKNBkN3Mye+
3Z1VARY1yTTA4czXCRVTzKggCg7BSM3hOeBq7VYokiBgxm/jQCRMuY1pbUu0b02DzEQBY22q1qTn
qhR00JOJ82sfBZsUX9dv10kJ1l0VZ2Qw+9C/pd0aaCK0li4iCCo0QZ81v+XyWIdkvmkh1/8cSwt8
loAdb8xxdc+g0TbT67a12fbNNtb7Fy9NXJ1m8O/v3bEgMqJVNlxWqCS+0pNiPXGWHXNSYpuwhE+M
XifkNPGJk4bqH16EaHOuJjrPR+yL7pJVwk1uKZ9bXzJuBz4tQk1sxNHhoiFin2/ONWNjeon4xX+5
fF8T861O2suAUHn4s8w45eeMHHDSeZuM/g20QH3LZbyzfuOoNOuvOphDFbGw7Pc+EOT0ImPQ9Nwf
U0C+pUs9e0fd7EwRZSo9pdfbsVzDKHg3Ecat4sJi1HDtV/fNcItyubeIMqOFw/QEpO3MEz72Dx4C
U8EbCMpx4mC/uh3nfX5oNL/+8xGv7g/Is+0lS4Pswx99WO9moTu64NMuDw9CRfernTOnzzXEZlNC
BHnBuc8s5AYo/IAizAKEr1M7vyQmdE1Jao7lpHMdVZprhHMG4fJi/BOoew/p57U++nEw+vauJ9Nk
5lzO0zVEPrjWezIG0rlvAwaBMpuggYvQ7bGr8xvfOb6j2QB501OVxaUZ3OhhQAPWvOwSb6OOHGux
rAWqlPZh0NYbn4LDzJB8y95kl8Bp26uT/uK9uNxhYs7ntL79PmWy5njYVfqflbozdxYMWD4xkuxX
T4O0Yh4eXeleoF4ZR8JYT/4zyJTUJ4dNWlFd0+5NLqYP86Dyo/n1AP9lnOprsGGGcOu8edPkbPf7
4MHOHRyXRI/AX8N2Jk0gCn86cjiCElmXBTqO2yC9bimG2w1ES025MNi2eW867fA1qey5Y0EDvoYY
dW8QNGe/A9Tf3VmvIc9Nlg0WKWMQ7H/XLdvpgf0E9VyjpOGhqnT95ag5216QjkO8htCq83PYpDsq
UsAi83wE6/aBoLafkbSi3Mun7YjFJdSIoU61zpwFV+d9WQppk+35WDt/Y5Ct5G/NIFRzfyKd37ty
GBaHyOeqKQvEZl5T7kD03xhQGCl5aDTHMfJQ9sdBcIj7rAGMkEz4axhON63ZaFA1irjvfrKHIThI
lL2N3uD+mbI5+RWg1F+ve970W9RDl/3wqw7xuH+ILrs3rqqHZ3sEV8QqbdPp4iO7ReMb0K0K5UP2
fj9akKX7eZ6m7N5TCfxCqLf+R8Sdafzo6NXvLkxAlX/ye4gUkoqyzQHncqqZzTauW3vfReBRJ7PG
29+MVrsVS6MUpXqR7kgQ7MSqX3neAvaP/9tThyZR5HGrVuQXI5vw8w6AJEu8vsYqZ9IQZLeqY9hy
ZLEz7phE0oHd26ubAXvXxtSiDnKPZ4axa0LdUekimXcJFCb9NShqvnesq9bJSKaLOFWFS8G9jrDc
DZZyh/sG2EdDeVvxCmbF3oJhFv0kUsn8oqaxwAaZT5hmyp2/DtsFfnPVR6/7ac78yC88YPHfbW8G
k3MDGvinNWmS8GGZJb/HcMG8+QFfCyTUKvPV8jqA0R7nnYyS69OYAcpxmdENxREv43AOkarsSDHZ
bjqcPNBE0a9pglscvXsKoKlg0vXEpXcWNd+ZrW9fvVmJpdiWbnfK1aLShZEN0CyH4NdPBwkczpmw
cxGcRlXX6tZ4U9fchanamFSDDY0mXw3z59ia/XHENAGLr2mQuKvaTnYsncu4MHpn+y33IN3wzsVz
coNj6PoyBQ3yITsp9cdEyfAFF5m+kk4DJL76FfJ7AlAffDfqnwYun5/NKPV8sjAVKDzX3X8ZGITh
vKG7X8KNJgSniQUSs5GZdVENPvJnd122sxmXILsHpvSSck2b5YO3YaKVAgFAjXuGVAfJFPpbpNvG
scQ+I4fb6yj9qm3m16euXXpbIIxb1E3WTMGXcJC3nuIBUQWLJJl7WOdOnYrho3v738oJwJtd6BFX
TjtezuEx9e6Tt1PnC2gMf/4WtGt1XHok679RSXEE4e8iffVIPp6fFCI9DWSVeAacJa3k05ruFOkl
3bCx22wa/WnavksuQB2wZbJe2tsg2TOOGnCwH25o6hrpaVK7pyRKZnFC04p4buEG8+5gstxR2mEw
eCu8zPsu9SJvqlEiaPKnih9qb03FICPd8DZNBFU2mOXyexOO756TpqO+s7dTZPmQLEl9O8TTH4+G
8tM28TIXDfY4wcmNmiC9ES0D/olrqFAx5YwR3lBVLRPuXhTKsi424q8d0vVt351pvXUS13zrdb2F
L6k+0j2EWG6PT1cZznrC0YcKMHiJ/Z5R50d3B4WrRGDejVzl/o+0M9uRG9fW9AsdARIpkdJtzMrZ
6bSd9o3goax5nvX0/akaaDjDgQzUaeyLuijsYoZEkWv96x+q2jssvUP/BXY7RfnBMiYrRsIw9k+R
YRS/cPygH55Ns/lWxllSHqBqwVdOhgFovyyq0qE+L8wvRKe10Qs6nPETHQqausmdvd28cG/CmpAm
6pqGe3imVP9B1OE47Yyy5yAjIBt6lild6M85LeZDAufyE6YCjNvsOqp/arhq3cZNvepWy5IUbTfo
AXPaJY1vgT7YPzjeTu3WjYTzjeDw5PMcu7HetAxMok0zQ/NAex0vw8bOohge1jo8vHPJnpn2VtBS
V+rOgimO6BoqxygNAYLSzrh/dThpvNhLHjK3gCfxU/eonX09jAs6anNRzUELiOLbwJxkfZSUacE6
1/fi7cAgY18bEdUXDvblz5gPMbrpCmRrgIlCZDtjlBywvVHaDRczJe1dnjPSgMlfwy2BUQiBvhA0
BPusdY12X3nh9IBz0qh+LDxJfFaoGM3bSts5KqmkF8Mhir1e7tUo5/SU6cmueV4OZ0S2ZB2KnyGa
4h1tDf71m4lCsiXzhFkIIH1VfsN7C9EXr0LGO2ajK+GoMr0fZgXzagNzPIsfFrPN6r2hXLhdVCS2
zcO1C87moh6C/tAglmlPrgHozih3gTXbdBYYcwv3td2RKFJ6MG5mKL4x5TfCvZAYsT2O3gJqS9Q9
pHqs7rXu2nCnoy7Ud0rO1g854V3MZHUY7SPA0jQf29gbq+9pq1uxjQc48jcrW6zaEYsBBgLE5w47
ZYSovCgtXPfUWmOS3C+1Vf6kOZ6fOc/S+IiSJr43WtVXx3EKY+cWkrj3gj1V/LPo+hmTM1jONrTg
oiH+qyziiJYSC+9NrgeuZlhVRUxXAu10i9gAORLj2xCQqaRNPOCYRpxfHUuuZoh4zkKo9tDZTwir
rPgQiC65w4Z56fYtpW760NJhHIpe4rvlGXXDaUkE4m9CfOzkBuLh8OrZQfxg02lMO+iI3T+hMvVr
JZFdPbje2JSnpTG7DzqbZPrVBIFYPi3hMOYnt5vDjj2KimRX6HrwKBFS3fpJqLlbOPysT5OF6+02
szNOOYp9jl1uwB5fUbqmFjdaq7CPxtjbxg6tQvEMgB3/Lo3B+FlB46Ov65kmQh3s8+9GXlAhaovs
ghMzIxXvnShLKZ+SKdqTrLqOvFwZQ1Cimr1rQBSKXW1C00XbLlN7n1racEDtF/2jmCKGd9aAUojq
pU6X3VSgMt1nOoZPOGDDJk/KgEFyTPpFfNU9jKqdBTE7O5pKBz/UyJ/a9EGP4xHzuEdUI1Ct+gla
zOqGA5eny4u58x2w70Oq5qmG8cBeyhHEFc2XKBkMwZhndSBspDNOxxrss+ZQyN3vaIjlB+gV4gen
+qBWLlUaHgAb6+ijFZl9BbefO7r7EKVjyQQHlmmwT/JpHrl+nDg9WSIU1NlqprmE5l6UOwN4/LWs
I7s/yplWi5lWWOb3kSBEBW1fUPZPZuRU7W6o5+EuHdICvinkSFonySTwHuFFaUKLjReG/7msSJa0
u7ifToYFvL0BYbVOosqUCc9rQt2DaKNNdhgCFbdOUtT2I5kTUXNQxgrDtIMXP/EHFd/gGfN8Ngtz
Muq12YqAFEharj7KYGLo0S9DB80XS3tUMWM5tzeJLr1875kw1FL0dnDxMSt3j5xx5nAyIgiskCO8
ltMRsPwFgvpM/ezUIrwPm77oHkZvWXp0kHqBvWAih2B00aF5aXuk9kcw/UA/80cV4LdId4LtGJjy
U1Ay2N1WVky7q6PICyDjFRzGXgRlcDZ7ZOcD9IG7QBiOPhSIHm7TlE3/QZs4J53o0yHo02NBolO1
ZQSvWTr14KFFOf52ICIsPm1XMx0NxrzyBro8haYqUnmA6p6xkZI4ve9La4SdCkf+BfUU7C/2aZk9
U3x6P6E8puiGddjXWyRdgo4Vg9DoRdVR+B2ekZ4PFVaeDp0E2XwotmwtDnX+b9uJU57kuwNz/ynG
qhk38GmTezCiJr4h6SEf8ONK29+TiEC5AYPg/deYBrKB6oK3HVO4LwfT6avlpuRTDneZHcdPcZgn
KDQ0n/JnbucCLQDMgPA+gi3t3kAsj+WuT5GjQpZkjLsL5q6+zTOZBFsQPPdLjelUekQ7SCXT52lS
+bqx0ujGEnFJuibBEAh0GDHhnkn0OdhswNx722R2W30Zy5SvTIgEU0vs0ohBcAqz6/ag3W72CFEX
t301zahTZlGFj0THldy6QzbtGQLYwT5PRiDuypDuJ3LVSxgp9TwG93xkUCzWZu6jGdpWf8oWl8ol
0C5HhHIQKinEvu6utVqufk9WpbrrJ43sQAMDcPhao74fU7W8xo0DX64FlPe2uQyYunmpSU8jkmF+
ylmHp4JSIeYDruhEUqGLeGtCH3D2kuSNcZ9LdIH7wrJBKMoQXG/TNzCttioUdnqEjpO6BxG7uX2c
DIaleHIVzdF0Y+i1dTvL+GSrILYPQxzJlT/mJI9dNwYlHLdUVY9L3sTFB77fUvmBZYyTj5ACuDiz
+8dIo6TdllU0QBjlIVKLY18lzMrq73EImtwbr2qKh3BG0O57M64j0F/ShR4inl3YL0Hye0Hp2viM
N2mfgKS82HzKDcetNlispTa7LVmyXd5FTrlrGKP+aHNG+XvdGmWzrTUYEiXWEn5o0QVM3+tOMiOL
qdjSfQA5RB2rgWnXqRoaTeVIPMJvyRWJxkOTz7QzlUiK49Dbw/jUWWWqEPdl82c94uPPEip3ESzI
5tYtp9A8mh28102/hIwnsHzgYC9C9IrgUDU3T55ChdlMqbL4Q4OEuQfgXAZd2TTULy/SYbMNxRTF
W7eZa2ufY2ntTx7H5xa2JTanziJUw/01Ne2ndggXxZyKdKWSoonSugn7+VObBu6HkBGPRekApX9n
2h2Z3hbEJPjOZYTsucC+GVVH5rTjxgl0/Z1RCGN7r/AkPawdQTXk4cRgFtSF6QkyuZXuhdQLUI3q
7ZgpGKLiPfY5oT5YDeC/P0OlAbQqoJ9SgqVmCxgIvW5X6zE2tknacrcFOD/a/rRAKD85U+7+YuaA
GAs4KAn3cqonuV/KfP7EV8w4ETHmvHGtubSOssCLFkOFwX6p4R+Wd6U3zt1NWDvDZz7wNaFv6MN9
7pXlL9nJ+Td03RgFWW3McMJcimfVw/jk0nDRP1UJeLvplR0Tb0R13tGY2qXZTmEQLPtGSvontvtT
CUfqN0N0bwcHcNUigUw3r8s8LAl/nKIWHmk3kJYMYf3IkKqmPJzgvPhU7qNLXd407qYMFk496WHx
sEV6U5R7Qjwc+C81p9FuirCF31DUzl8Gz+k+ytpqv065nk8ZNkXxTQ1OfatxSltFrCPim4wgFXi8
Gv9/MK0guavhwL2KqHELSsvSqqBhc3Cz5XU97fG0CkA0iVvRJ3c03HQ3ywhpkDfivBG5kB2OFUQ/
LB2M2oWR4IbFE0Fh9VfsbqPneE6Nr1ZfMNjJNbfJHd5YmdwDVA7OFuK7e6eTCSEJiTs2RCiTUD+Z
aggSeSDG0zoEZbQH6R5cHYbdfWtP1Q+T+ONx3082RgQYKqAZ124ZquNEfocHIgjl6LmblUeDx92z
oVnyPrdw8WJ0M0GvsBkKnBcHNnPCiEZMLzpf6i/KTomdklYZfe849aZ9Bv78ozZgfG0gGYfTEVd6
8ztbAudQ2hSTvkiP0yMGE/bqmLc4NjkiTZruW69v2ydyXhpI1XKxfqp6KehGmMMVu1Ljpr0LF119
jHH/kfu66sOnGAupX1zmWu2MPpsFjbQlYdYWWfajYFI3QUGvNX3NMtqw7GTKSKsZSuhEi6SYXyo0
q3Bj3dQ5aUFzto3g3QMeCTyYN6rBn2IrrIiJhj2FHh4VMXZGHQOa/piG5RBwzY/qlST2EX2LzJ3H
UIf0Qlbiydch0EIc+1JPH5I4C7NbBXHlt9JD/NoaFd9yzrf1L0S69Dsc73K9xRop+qzLMhlOdbyg
19Ch9k6GJ8X4gD6MnK/Bm3r4lCKW842rYJ1SPA6gIWVKhukm7Sb1dR4naAJT73XBMWUsfWsh2osP
FekpJqVRu8LGCCLt42Is811fd2PvCyR43k6lNK0oDkdP3zIlbXM+wpq/wuhLgGh0mknKDBRPiZ1j
dUn1UIQBFhfsXvNTymlRHKFskfVkyHRun1PVJ09pOy8/LdQO/mShqlzn5ATSd0NZh6TGz86COMkF
sPYC5YmtXVEF+IWqbRMqioHnnB1HaXh08GZgKO/YZbibbOrLI4h8ZH2b2ml8Ke3BaA+IGtX90oV5
c1RYQnyNezoL4NUqf4bQWYyb0eHBsQ1wKthyY+K2MQZqeS6z3pk3AAkz7N3GwIcttBRslt6YaXno
9ufwFIJR7oU5MeFP4tyyKVyG+lcnXJqEDmpBt+lGNdl0O0vwIe9zaRwkAoKfZpZJ5dujkP/0S+Xk
QCvKfAqWNIdyX7r96xohDVkE4T+lgl14zs0C0ZKod1xDHgu8q6AyM0zqb+ZqcJYDYvPiyQUA59bA
gfT7iIAe0Nx12u+eyiPD74HXPtboE5INkuj4oYNFnDADquwnCyicXTZLZgFiLuPgHv1hjM4zbbzH
1sqy6YgukxBesU5kYNDUHw2rA5gyC+FFe6fLaj4fo+n6R28Mp3A/jxlRYi3O7+WJ44mKy8stAn3Z
jhnRQZObZuwnjZdIXMAdiUKmY5xEnSuPlbAd+Dv/IkT5qgwF2+Ca2s7ou2+dchrYcTksJgqniEkM
Hi491ECLmdWPtIm8x4TrDXcYLpJvCnlXcxNHQSj2xqTBHwAkRrnXeIzEO6S3+lkEiwXlXVZRTlxF
o5+6qOaUb3uKPCOvUcdiiQNvD+CCgdyGeUIod0saVOBrotIHk7kUHKciks62Z/YC/mia5TNFGoXc
WJoWUreWY+q4OHJ+zCzO0M0wM0YbnSReS+gGvHkZVAIyVsbRNp7gAW+GgDClW1mZWbvKUSglf9DT
aI0jiCMeec7cJY5jkhiGnn7+YOPH9SUo6xbzhUjCw19iTpADrl1dc2PSwTyHo06R4TtVDEUIQdWw
KRPo6PfADgBhYdnanwM3DZ66cAnuTSY1wa1dqkVv8dwwxr3njVa+WWZLzbdVaOOfNnVm/pv0weqr
EfXB5xny6OKnOHL9ZvgRE2hWQIHYgCoOuILXEdiYFXj5HfbQHLrSHqIf+BlF+oipHGGJ85zNivYH
WwTf0FX9GES1BQKvaLz2TsOoj9cQFeiYHBXIkzYg0aPHVwtsxqZumEGUrrWzi7zepoQNOifGYowq
YMckwc5etAt5DaYz2Rtp1hfPaB76pznphw8yL1uOaQjtLWz8aPrS2Gt/gn5kuMGLAdqYm+Z6vOWM
C8yP7EaEFGqWxQBlzXGsfRgAliAEhb+2oTFdjffNbrwN3AmupGM4uGUyvMu3yg0tM9ykRCz9UzNh
XylrKI03gPbD195yYYDTpzTPUVdB2ccN57aEJeXsg5kRHL5NIXq0QIbxr7DurWkHZRzrl9UzQ2wW
KB/BwQF36TAMkN4XJxDRZ6zay4/pFPPhxHbRnWZVmiZjmMi+RaATik3CpsH6n3on2TupxFVijk3v
WHqJvGMq2xWkcQNzPxZ9BicHoNp56Tx3aDdVLxs+BOg/AXBCyI1pUz62D0sQ194mxKzK2bZWsaq4
Q+qavRFayatqk3o51Axa+if+1Om54XLCmN+oPRBU5chuvyA3gE/J3aV4XA4Tztxe2s9YPjH9yTK3
+tl6g242VqhcroqsR7kBiQPOiN10MAHDNRxhm8ggj4+NOcH0wRSH6A7QINk+iMWLX4D6lfPARszw
DBWqD/ZW7XCnAf4zOg972NaAlk4d7s10xBGG/+tQ77E/xrcg0QtWeOgZMfnn2aK5Aj4CeMXaQSe7
Zhi75NBiaRvRYEXDgxCDuZoIuNH9skjD/RgG9vySrx8j8ERCl1uVnnoxYYBgb+BU6W3YuJnEYcdr
XweGntMxR2P/kHMhEKdWEAsbMnYquRr68VuHNfQ/OCbYd7aR21gbaTdwt6ENifoGJZuJg3NVTj7u
RM5N0xC5uEHYAitiobJiv9LnO98sANEvFgxNyiY4RwCayDf1RyUyWe2HZlA43XAhb1tERj5GFEN9
5N9F6aYdJ8Q3mVCVuZMoi/KDa/fzt0yPINvLEHnhTtAB598AZd09Et8V0pENdTPtnSFPEAr7m0EO
4EiGWzvUJdrxvjM9ExkifCta7wfcodFLZKN8wYnN/Di1IvtpsE++tvlU3kd2OK+ykYAT1Anm4idC
fXNVKFvAZR4mdv9EuUGYHfMXNW1m7q9bj50+32Z2nj0ZaZI62wVecLJxNFSDV5wxQtRu5BCjTsOe
Gdx+oVPknmHYvOumanyekmTpnkvGdeimvKb7nINJQg3FiP4VhsXoHqGPyRoWUMFJSSikdjZ1TeN5
Gs3SaL8xGDeLrRjjuroD1yhvSuqr5dhAixH7yAwNJA1QuDDpyafoA3WI+GaFAdVnsUAbgbPdwYFb
zKTusNMh+WFTM1cqgZVllRyXxZtRlBUZxXOlTI89FxU2ZTIH4HTIaeE4BcrWqh6huaYPiGma5G6s
MgcqkJlDukpDWcAWTuxw74AlV5SQwzoHrXFh/IALGtJ1x4rdwoclo+QWXlbwHQeuMHmqeqdJDkRh
iGLfCG+ElOmK+oEA57reWLHJX43QRogb4UL/hqXtZsfMyrPoBoC0pG4jnmiAldXO5mvnVsYvuvGC
pzuW+sOschvq5Zw0aoNtZB9/rKF+HWQ4zf0+ExMd/yKGFgKsDMoDrLrkycLpCKuosqyWh7iuJbGz
SG0IgIN9G+YP/wMzUBld3I2+cofoBnvOSt8PIg68zaLnydr9jwhkY0OKzf0lGEjKsvKiKrDcsYts
P+IKPB1goZsl/6kFUkKZVPOpauZC77OeG2vueXEIJ9LxirvnBSNRRYGDvSburvQo67//wxqX4efM
oKfqfQyjza3llBJeCPxdQZ95zRx6Ndo8MxLFJASMVWFFyf/OjEST1S0URU/v99gk7AJMj/axEu7D
jDnMFoRIfzOChX7Cow5kpg33rKQaRwiYyCvum5eMIrUkOp6xkCaW6cwS1GBLA5eZvd/qpTv0+GFi
kx0Px/dNNy94YCqNOZwr5JrqIM/sKI0QGHemDfH7oPnICwy/SBjm62zR8MEPaKLqDEH2+4taF58y
BvgWfGbCg84zTQokkGMA6OiPw2A9QWNwj7awjK3NQOZA1YVzEfyafd6qZVeNab0h3NTbVmN5LZT3
0tbCtuv//SGrJ+kfWwu3pUY3ioc85Dnue9CsXNeKb5GLDlciWi++TugaBEKtxu5/ObyqSWXabnpf
MT8+Slc6DwrbuCue1RdX0bbmaUkJse3sdQ7wU3oLhqgvSGcFnbKdUzk2zv7993dx0/yxypkztuxC
BQtr6v0KUbRPQkW4d5kOfcGJq7hJGoiU1HzDle/hwqsi8sckxNQyNbnCZz+NAHkPoNHufY0f4t6p
5u6hT8cA8zZkf+//vgtPES4orBoFXQm3+jMD9B6zJfggSe8TVCfQz3bKPUCVZHj+X9cR7AZTkn5j
YUV7fthEBcc5JBZ2X9LKh3IRUEWXKbyyJ/721WUVykhpazSSfznOYtYIL9xh5wXYLR7cshafAm8y
ppslToQPDhiIK9Hs6/t/e4iSR0WkJGeXxkD+fK8Lok40fkStT4nQf44c2gwjydL9VKgQS+XV6z9V
Je5vgRBXjG//Deo4W1sTmuApPMfJW9Xru/3zi2bqghAsXvxuMJTlpxB9sV6yDY8GuCpE6Q8a3qHf
9NRjJ6YCqqZNsZybvkedcEhNr6avCtAUM6PHt8XJ9JxvkUQEzqlATguJIMcHlEmr64U3uXaYwlfQ
uzcZkvx8TxwUDNkczxOYgtliv+hmkdWV4/Pv7YnLNReDDWPGJrvmLH3Q8rIyjmMx+5GbqheMouAx
LJH54f3N+ff3tq6y7hdOaMKRzr63JjVSm5nGzKgKm4HIGDvEhZHwx2ppj+8vdfEHecpzPRsLRWyZ
3r4zE6nq4oaapcjL3qc2yOxKHbzyVV/6QYRckCAnla0A2t+ugoGU1zSeTcggZKLt3DpYHyw0dWgW
rqUNXvgAQDZNsFW6Hs1U7u1ScJsLdIvu5Ic0SOUmy0f8ofpxtTTCwFBEd9isRt9Hr4d2KzJjjq4c
LOt//+wjcFnesjWSVeYCZwcYaGqS93Y9+cAlBhBizry2HKHpgTjc1rWZ7JQsr4WQX3i+LgigQ1IZ
xwzJzW9/dBVUcaK7ZvYTIybSQ43ZXjf9uJfY3vz3V8lSa06CTYIHQZJvlwpVgol8yt5M7OnVFlOP
uotZr5J2fmWli0/yj5XONk1XG1jI9PnsdxShz3C31EPhlTPSGDH4NS4nzGRddXj/e7i4qMc0URKk
Y1JxvP156OFooF0EHS3kjR98MeHPvKJ5cQth3edWL77PTF5/vL/opddnc+fZPFTbNc/9wpGthQx1
0tEP0bjc1DkaK8NG8QBE3Vx5qJeWcpWw4eJ5lsCR8O3vw3uaFnWsJn+0MQUf7RrxUTz800+jd+Um
uvAkIU+YDmMP7gIyqN6uVM92WQyWGv2kHbonXETlYSY85BOj3frODULoi7H58/0HeXFNooLQnHEH
wsx8u2Y8gyha63h0gBacM/Vts9sMi/ldPGGchEeAif3PDJvcPr2/8N8XvbQs7gPyaE21Bny8XRgu
XJHii1Rz6TkR8mmG7RkZGL/KvC//kZiUhFfe49/nNgvapsM9S9CHOg/Navjwxki0NV72RkvPiJdc
nsbtlXd4eRVKWopnwdl9tlustsDdcepqPy8n6CMetP0PXqLElR/z96bkx5BF63K1ir9fmwV0ag9B
1/jNiJ8Z7J12OSrwxHEX4V78+/1XdWExtd7epHJh6eu4Z6+K6das6zjqfAx3jNuO+MFDNAX5w2xW
1wKX1i3+9i6QWHBSDSlrDVU4T+byRsdhoBC0flW1dfcLv2a6KNHP2QMGhbCmB4aPww0in+CJBKOM
Ttfiqn//5154hZgg8flxtxMGd96W4AC5BCmQqu8EUX9ndj10F/RGn99f5dJDpVrx6ObID3LObz03
Xkripcrej3IRHYIl/45yN99rG7bx+ytd+NLWb5uwb03zKs5/D8OFMbIm3fgqWcxjP7lhAoaNGTQz
56E/Yrna/ffIaXpCgnxNWiCuvvM7oSoJU5BYE/hmY0xP3Aa4CqnFuxUIcw/v/7p/C8izLcMFzr3D
J73yV9cT7o8aGqVfBA8GUyQb7Wd+swbWNUzMkedsUFXYN63TlP8gjR2/E0Yg9pyD5ovA5vvKeXbh
fbJhhCCCRFK3nd9IMJsnUYuVtwCn9wXvWsaUbtwapzmHXv/+b77wRj2J4TDHGalIXINvf7LWeab6
OO79GHbXrTFWzqeg7nMEfy1AETaQZMTs/uuSNgRyjk4bggpBQmdnAEydosjipPWJmMDJwVF7Zq/t
zsT2fFuMKNbfX+7vb5DlCGEkXMVkjKjPKpllBO6KOrfxIyvqfQwvyqPBb72yyt/vjFUoe9fAMhOs
7uw5ZvCK7WAMGj/uvOUBux33mIUe5OrV6uX9H3S+FG/K1AqsjptHkZp1di8YtY1zf28wQG+G+qYt
ZQtTVZeH0In/a8Hy71J87NLFc9D7K7KRAQwssiYzfZJEihNFyyvCwXFVZYVXnt/5Wzpfad2nf3x6
FgYOadqVBFRE1XgY+0DtbAP7jvcf3fmdsK6ChMakTbfous77kyGZLW6K3vItqhEcVx31WUpP+9Ts
ej90VrLHFdK7JzOl3U94HF752C78SJK6JN+2RZ1CK/b2R6ZEJZNdhGWkgHRxUxhuf4pXscH7P/L8
k+ZHUg5pCC8IHV2AnLerYOal7JiTxS9SB216jg41xsaTHJkYVjdxMP8x2Wdd7//WKII9iQzn7Xr9
YlANBYbpMxg0h22+pMlr02j86N7/XRf2PU+OOsiFJWP+dRMMsH1mo1AC9QoZrqimkwWPpQ4gF40N
/gZXlrvwsmCe8gCBwzzkYGeXgVPW8MbRH9A2O4iQ6iS54+Vq//0fJden8+edw9PjoKftEKYmCO/8
4BCdSmhmYeHxxbfe57gsIgAOu2xf6sqAA+aS7haDqYTRobDbmfSLWgiu2wWXTPirg9gaYWxheOL2
Oj6Entmc2NtWu21cD4ZzvUQzKQgcq8jSmed9KJuiM3YY6qinBa4O0E1mSPugxjT2vmLMPOOGUokB
/jV6AsFQjKCTmykw036Lg0wRbUnpMeGOw/icr9y/l16wS1KbZTLz0AAWbzfSFAp8Z3At9SPTTfwF
veEmMbISMAGx2fuP/cI3AmzKYyfK/QKUlCQYWeAnv2CbFQ1fNAk2PnK0cdfbffXPNA9X0pbXO+bs
JUtGB5IPZcVHzhsGtxn7YjFZjpg+fIWWMP9N0KT7KSSpYov5rXjE24Pk55y8kvd/6L/F319LO7Qq
dCzAoOe3bZ6FSVvX0K3AdkPntirs+BU+hPc8GK6zZq26eNpFffi49Eb9KvK+PsDrVy91UIovI04I
jwOQ4f79v+rCm/4X/4WhzkP5C67PJ8sK49QmBhWB9ilsuvYG34/yEwy65MoDuLwUoy2mr2rF9d5u
Ks9esDIwFG+6M/GMLBvYOk5c3JcGBJP/xa9aUXoBCMT5fnYx54OoyVXntsTIBO0SJtndLjOi6BnF
eff0/loXNrBc+ycFxG0TNH32s+qZEiRp3cWHH7Ckn0Nqu08TZIL7PsMU6KcQs3Hl8rq4IkrGFXmS
/ONsxcjI49BKi8W3xkqjscdSEtYbSS99CA6bhdeSqc/hBA5G7knpMCWgavurf2sHo9J12s1+GoVi
NwlUj0MFkwp6Rg5TNPxpelL9x8r73zXZkxzEVDyMH882SwSPMw8dDuBCl8+QQ9BzQgE+lmMW/38u
tV4/fxQ8Xcn8Ohzc2V+Em8T7gvCBD3kKN2hjZKaYr2zNiw/TIVpWK0mm4XlNgFWwciNoIL7Xjtbt
iMH/sbez7PdKnj+FS1V9xhe3urJHL316AhWXzQybsdL51baS8qqxB610EB09TBgMHruqibFDQsP9
/udw6YAFtndZzHaVPv/Kk7ZB5114EzJ9wZAiLOsTMkULuWSK89dI9UMsFimlEHCvoDTXVl4/mz/f
I+aniTEX/EiYids617CfvBlT0anwTvZk9b+GqIVT0KiyuLK0dWntdYbLx0a0rXt+rdRONTCAT3mr
Q9OU3ORdMMBonONhh01w4m6JGommXUFbNG4VFGN/RteaYMEfeDf4aLnWxkQAEG3dwg6xuEYdjbva
PAXupnHqlrCiRYzookd8f/bvv7BLewMUiOKHuYT9VyWeR3lgzdid+XXmZofRM/QO64CM6tF0r+z9
SwcXBYUpqOM4t877JXPA4tkel8Ufmno+hGXUnojLKXdmOC93UVTOx/d/2qVvDatAxoAU+Q5Q79sd
AR1YhiHmr/7gBZ442L3s7+G2BOHTIEvh+nmwukpYads9v7/wv/Oi87sexgjyA656KuWzlVXIPWdi
cOGXxiQqvCVi+3vjkQLjd7p2m6MND8I9kNSVxvuxSSPcDWrkL/AsJ+d1xDaheER1kgqs5WPkTEFp
j+6ummOs4l3sBdJDi/bbPJX1kHzKcUJbvXKCqkfAETXhDRz85VNSDyYcpdlRUEhhr9nfuhA59hZN
Uvdz6ZYFvwgXitAO9Uz9Mo+JhtHs1hOs/B7Hu1tccyS5Qe8/mAs7ALQWjzCP24Qq++xYn5KiVWh2
J0r5frUxq6zMuE3SaPwG3TbJDm3fx/Xhv69paSAycH4g//O6qyJTIho6AwS+RFu/q6tiZttxMuwh
vAYWYtUB0ON/syYTaNvxJJDuWQHShKDDU8Oas60DXoIFobnjbDg4xjR9HEzvyoZb76iz/QbhgqvS
lMDvzDXe7nQMCuUQYELvhznZDZugI8Zm62DcfY04c+GTssGmHVokpagLzl6gh0MswrN88m3cHiIc
JkzLwNsnJ60Ur9YUm/9oWe6Sdk6+v/9ELxxTto3FMvUz/2Ao/PYXLmPSKtNhtiewGSceQsWztyey
Rw77QTjiyvjy0j5lj1qObWF3Ax73djU7n/CsRUjl193S423UYQRqx4aYdrpb8CtRGJhfOYcvXCGM
MBy2KM0rIM/ZlnHLKOxkVC8wknDVvO/SVR6solRBecy/K8O414WW07Zwu+DKnb3ujvPdw7h0Lf8t
h0zgs6VxQyvMlvbU50ypTxz+2T7vIOg1rp34JMraJ0Vs1a5oEmPZVEPdXHnal96t8miuCSqQYHdn
uxcIOKc4tzgVuuKDS5SQT+DBj4UUluP7m8i6tJLGQ3zFfjzqr/Xf/1EjpBauWkVY814pk8RjlDiA
qggPjGKHSw8TkY235NW91D3aYDJfim91WxcnSFruZzMvJCxElI0/+ApqdRPDW+l8rJXBkd7/Oy98
zlxXpIbYgioKeOztnwlHpdNePi2+HaHdFH2HE3iLCvnKKuvHevbe0cugrgdXBOU+r1oMYZEgiC2k
b3HrZ8dgyPvqFtp1eNOTD4RQeRgbia7GSm41QZy4PYXF8hUctySddEqRtkCgL46mjiH9awTFv1oT
ZjdOykIScrII3W1xFMPND78eJCa0mER9BfmM3CPxvET/UEaLqS2W0Ka4pT/M5pPb1oQuK1unI0am
ucYluOpmXlKcVhjwdxzWd8M8Jz8mO6o+2HEY/haVyrtdMFoh6t2AALYtYaUE1eCU39xIXOnCXW6o
uSAhZxQ30mzz4uv7T/IvOiHtigK9t9ZOkFnkeROYYRiLWULo0Eb3sfhJVVCN//SY/XxBXx21T6bd
2vS88aDG27qfcAwteDHRFiBt/q0hiedXLqALGx1En08JfI6i9Hya4FoYXGa1ZfuyhPW+CR3rE12+
/UT24PTx/R9/4aykJ2Te5dKP8tPXg+2Pb8r0mmIsK4dsTYOzBSu3rsZKJ9FkDIcdutFnxgzRf29o
gFHAIKHRsOT5YRkusYix/pe4QeRKnSgbvPgwCjJoXmfb0tembev3dvahuLCCHAz01k7/vISI2pnh
4mJJP5douCWqhWOjiAD4P5ydx3LcyJaGnwgR8GYLoIoFOtFJbPUGIVEteO/x9PNBixkVClEITt9F
d9wFszKR5pjfoLyevQPfHo6ZWD5fX9aN94D9RPFYV+llSGuwEKmj0bd5qNLVNsCfInQkYy1uZsNT
XVlEz1VPmSqYkzso0MEe4HnjAsKQHrAj0B2uZGv1TYdshnOP3yKoVBS6oTohn4Wk+uevOR5ykIF0
SiGSrJFyQ4R3SjLlupd02oA3pYHNdijt+d1vHAVzQQQtkE1a+OuqeNxqlq8SkHkj8veuhZYXVmut
cFAKOofXv9lF35J7gBxQQ6rKsiRWb1nXv84COHyYu1g0e3VvwC7XM+1eNdvoEAnafDImY6JSnLX/
qF2vuKFgxu6M78nOqm6cxwVxwpejcMsvWf0GHQ4CmlKx4WnQjt7TWGsRNZf8Y2EO2js+4cFeY3hr
1oCK1aWuJwOONZdf9NeszSbVS8g++hLt5hjaa9Bl5hyKpqWVLr0kfPsm7HGSYUSFNYgGzBlnY+fC
25y1SZRPiMiPWR+XZBKnMUxFA2lOSz0msHId3HLQqwJS4BaKEe+l/BtHxBIpWsvc+Qt+e4WBhPie
6rHfGR6cp9hEIMRKUKpVc7c1sTYxSnWxvTajF4APCEeZYoOtPfX+SYtru6fk66I/b95EaNB8u74J
t34YdU8VHykZlRhxFTxIBRL0gyhonF1TfTEIcW2t64Od+W9ciaz0/42yuiE0BJIwQ4+wu0iQeuXZ
+xdfevl9HNQfPQLAt83QKjth6p9Gz+oa5qGhY01nFyKNtdrZSNMTspu8smWddYJdGkJXH4t8LLFD
wRHYbrFxgaeTIhrwJUfPAq5SicDQgxyjKXyfiG3/HbHW6YTLjd9/j1JBxe9BzhHgmVBKQSQEpBYS
i9B1A6cehuTF1wfcjBK51x3qowtbXkjHb/RwBBwQg6DRcOfTGsONQKzchEmLBpuC9S+MQ2T8sYyp
Y8l3cSbR/BfTH8ElFcpSVwyA4gduM6DtgMiupu61cDcPpEKpDz4qBAdRlc8PpIE4FjrSjU4prJis
YxwTvN3UlSGGJynB89VuatUSbGmKjJOkdxMCDDLoVwhZoa/fXN+OG9fv0tphN0IhAYy9OidW1EmL
64vuzXQaDrEeYI8Wy5h7WZm4cwdsPJkMRWV8gZovHcPzaSdaAs3IlHm1gij8lcBxQre4xJ8wqKcH
iG/jqUOH4JaWvrYXSvOX1ztzQTVQPuNSoPm6GjlD+jOeZt1rZsTfck3uHXWM9nplW0tJD5QskSgL
26/V/kd+cUoi09C8YR4xSwykjJstVt4Rqv36+Y/GzQalwQQuRQR5Ph/cMvCIUTJeZgu/5ySJih9A
bpWHqAVOcX2orYuEWjGG0kuwSiPwfCghR2GwLNkf2Wgot4EmVG96lsn3EUn3vTwit27o9U5stbWQ
FtkV9RkOB1fg+ZhBjOhajBupZyhBZxwEgrDMibS+PKCvEu8kB9uDkReAxiZolVeHUa2tKsO+R/Mi
3My5GYpFv1yKT0g8qTsH4HIo0laRgBFCHuGxstqGUxRpidpzKVtyOt9V9YRcta/Nr+Uc7tVylyU6
3/FLhqxgSkFBl1BjNRR6DwmXqqx5Gjx72NE88hmih8frm0O/PNLSco2B0V2AZxfFO6sP/VDuYsUb
Aq2ybka6FvKz1hVDeIfxc55iy2d1d8u++pVjU4F6Mc8qYmFN8oaFofhmqeAKnTqLK2SrpFimbY5c
m4HsK15qeC00rVS7sd+a30ZDh3suhXL+e4bb8NqX4POPfqGrVChH3//QU7iMtqCFwVeYYkV2b6KG
ZtpxR+3RhmQhSI7Z+/pH2iWachMhEvhhaGgtoJItaP/h1Kt81Bj3fcFX1fzZoq5bOKSw/QQvXS4x
PqyM5ia0ys54g2tGiSuZ56p/acY0zu8SHBqe51wbkqPfl/MvHBTr7OQXiPe70wAkCDnNSn4bYMeD
QapA+Togu3LpSE0O5xc1zQfFDpAJ+EgTP+wPxRS3KIUQMD8kpaBjopdVrXiLDyOagJKYiXZnLHLq
qa50+s4zvpEs03jnCTeWhJEKx+pARK0o4pqQKB5RMA6NyFxZwU+xCnkNMaiW1Ie+VAZwFEmMoWWo
Wyl6nLIxPPFkSe+zWVr1TsT0JyRebWaAM6SREptZMtbpZN/2A2qRIo2JLHw1cWNG5iNGkAw967F+
MCejPeDvjPRFTOuqEFTLDdUwRnJIUegxCYgHUVV+u771pWUZ1j+KQjnMLHIJGrCrO3jOCmQl00L2
1HTqEmRDTCG/j3L0ONhtVvBuzGBYTmMeocjSIHweO5klzsIt3Jw2vc3KbIyPapThUbnzw5Ybef3D
aCoT6APyplS5+mG0v8CZTgVyVWFR9KiS+WV8SKehsh4mS+x+zIKVTHbfJGbhIOco4gdAIwuvFRUf
sW9y1o7iSUDrSXEVnHJLZCHa9gft+elLGUn9r+u/duOeksH1mAuqmuhjnQ1pmHtiiVorNMsz8TXB
sXR0JgUhx51VsS4XhQI8yGKgv4ymr56xvoOIZYai4olDbn1P+wADB0CcXxRCVbRtsKvJkHgeECAa
mxTRoworBWkHGHD5lPK6gPpHfITyIVhBfuNfeZgA9xuZoIo7mf945ZOaqMVmMnIjKMYHSNtO1ikF
FrmTCmwtMQ8BXR3A8RL45/NhoxIVp6adKX7NvYwFbxbfkjjIO4d0422TVQU4AAZbCn3s1QL7KUx+
OCmqRxcAm3hUU6yPziqDZxWEdHz89K4h0SCUpCAN92x9RRHV92OOKLZXlJnmTRiCPM9tHOzUvTcW
juTRoMZL7xWww2pK1WDmMQq6ikdYGdz6IhI3kLmqx+tzWf7K6riC3ACtJ1uUeskIzj9PPreGrwzV
4OWR71u/rUHWExdegYr6ZcMBfMjpWe+MubETVbgMEI0JDi774fmsj6ZRQP+SKqX5dxAXdApyI7aB
zI5boh14PxU4+V2fqLLMZDVTjAo0ih/wTyjYLWf0r/3fKNhWR6PSe32CpclDJldg5ZDmp3cCnKl+
YnlwssJqtF0EZAN63Ch+aYdAa8JyEYmHmzOUIc4hUZbFkhugqBh8GWEXfx2imT7XAtR4MNIqx7cg
CUvpLQwIeWzA+IvncsKF+0PBXCX5XvJU/RDaUCpOCRdGA5BLjozjkCYIxWZE18FLavaZbofFPjlz
a+3ZU+AyKf+IfPnzVTBCSzHUqm29OFamVx9DF4xCEBYEztLKx5H6NdYoUjW8XF/9jW22tOZA69Of
g3e7nN+/Fj/MKwTcVPDrEiSqpzRA/RxdIMOB8mo+c1m1OxfucqusPzY1SnqRJLgLSfR8PEpgHQE0
QHJsVbXnIZeaD4S7QgfVBIRH63b+AGhTOag/5Tv7bOPYkltyB2mkDqz0aptppdyUfk0PtFMbZNAQ
GbvRAm28ub6e0saCMgKnaLkd0AxbRdjVbMZDVepw1KIOyZJW88XmpMeS7OnloAds2CKZbcyKBMFN
kSGa77SGPfHaYUKa2Dgq++2vOsAg4MhF1yNuJtcyuJ9CGL7K2FGrO793Y9txW9JXW7hLl4Qi7EXw
Lq5jmnjIPdAe1sunKU0R3+9bJensqPZTrxjb1HKvr9PWuFzR4AmAPMvyGlRSxgrCMYj8e0JhlKe0
a6NntS7wBO4T6QvPZIMgax19uz7oxrf5Uxun8rfQI9f9/b4fUVRf+IOKOZcoJIq4O5m9eRi74puP
x5R3fbiNHYfPH81Z3leRrvTqSNd5Iqo91pVe03RIfxi9hQ2DWqZ78Iyt0Jwe7BJtQjKwuCjOD9Ws
VbQDMbH0NLDQszsESvQjp8K0SPvmE7bIYa16Evq9PVCNJHoV0VuXb3q10jA+l9Xpx/V5b3xbg5BG
4TMRvAE+PP85o58L6MmKjRdhsYmddxoZzyX7+Kbt5OIuQWZMPkhpWHy+0LJEihwLZfm2F/2eOUnE
iJYEjMIeIXDfxz0xTYLm1BMWHK5PcSNuRHqZ+ge5LYWWdeoxWRO5alQ2XjGHkqMFumRXtWg5Yhy1
x1Ep/RvJF9tjxFk6hpjpvV0ffqNUKLGp6CZxl1KjWAM64hlseySXrYd0xuy7stEhSZRjU/AUIVYN
S91ACAukErv9oESpSpU1loJ3MUT5d+dG34jwDGJIIlj4gqARVvfqSJaN1CPMnTHpJlcHo6PbqjB2
tdv0Rb3XY984wtzgMBg4V0DR1s8k+S7QrbaB2zUUIPbasDuRZnW2hYeOi0R+vpP2bs3O4IKkmMHX
JlI+38shzmylYsWth1AzpO2qVvASGvMp+I4nRyN/uf5dN15HmrKkZzxUbK31aDT0S1QU6xY2Wdc6
nSAhyq9JhdfFknA0RhSCR8nQnivUoHbuY01mIucPM+WWJWxmmkuPdvUZgbfEfpFCIILhl3BUe0J1
jB66bLYpY4i0wKCOPM6pObxacYiRYqGa0zvi38LgguHzqbKbpq8fgnk2TZSgSxHLKNMfENAb2gaT
h7kaI3vCQ0FyUYMq60MzpIjXNQFgmRszKcZFRX1GETRQfOl3ZuE9g6ZjMBm24ZfGq1Q2QmrPaJk9
+p2k/U4MSQiP2kjXwFOombwVgY8ScF/nHUCPpnu1BgQojhZEDWQAW01Q+HgT5pS9MVg9qn96ApgX
MzJXg5WIuk7oD7+LEIE7D9Jeazj4vmi5W6M16TuSHuEUZ2sZostOUIW6trPNLj88RxksJ+UyiZxs
jXDR4wmiH1JsHtrZpfq6CDFYv7HX6sIb9NFBk4RZDdck5r71bUI2eQ/6tv0DiIsoW4jSBcSvCkIs
3QyB91hX2/hlbsDWoFLcVA8B0dwNPaP4EXBH82WCUfrP9V1/eaaJl5aWB/EHl9q6Jxc19NrmRJnR
XOZNEA10RkWM5OwBEZXjNBAWXR/v8kwTcBAEstSkO6jNnJ/pNDHCCrcfeAZqkx8iFMwPWi3+1/bd
4Fwf6fIlPB9pOXR/RdejLOcRrhWi12KEfmhHq8OAqUcEnzfxKIdYAGnjVN1cH/Qy7GBQTrEpEc9T
ilpFoG08wUcPmZ7sU0QdIsW87cek3gluaBFf3hhE0X9q1vRvLy7+PJuGlvrJ0jWP8+Gb0iN3+69V
FYnyozQgVdyJaigPN7DNMFNvoxp9cR+da2TiUzQWD2ojW5VHqJJQkgK8FtulPrWzixmvjOVvkc2a
rUhtWdkpxmCLgF5ZxnexlVIUD/Sk7NDfAVvrctF0ldeUato/EVvMMvr/Zv+rVH2YsWFUtWhPh/4s
IP8vYY9ZJaPRu1XYcLdKjdSi/J36eAwHuNn1sGgmpXsSQoMoFFB3OL4BCRK+6lGMNmaQBl1wp/Um
pnKYzAe/fd1IDFctUat1qy6i86jqYWPPA8qDzoz5dXxD3b98pKMdpYelujQj2xLpX1R6JSGyI23+
URAkHlXNl55NwO9PNT/+Th4snEuDMBBxq8QkrHHnmVIEetxxXN1DaNYoPKP5/k1qJTNxQjzIRqbX
yo9DK83xP82MPZ1NZbyl0u4TC/A8ZnX5rxl3Zv2zTQuKokh+WeGdhnLg9DiLQvytnabQd6uqGYoj
kqfWTS/nSvuBKU70inBoltzoOurQJxPjruJJLDgyHzk1gZr5CmWALaPegORqZ/kVLX+0vJqhi9ND
OZZd8RRXUNMccdTM6IfcUB69bcyap0VgYRRHymoZVUMt760Twv9+5HF4UQ+ZsduARV62iM8ntTTd
YhFrmk4eQsH7krbAssBF55hImHh++N/1MtZv21bGx4viOOV9hXLvP4JWNz0lcSkZ39K5lC3XhP2i
fPGjWC0PsB6yxDHQbza/DQEAwvu5AkX4TUeDu/gRJIkg2bJRtyelRn+Ncr9ojLYaoxJ6L7R+MNjj
2BFdzbSs1bt6jtT4FGRFTT7VgCS3EQUWJJywJz3Cc3uumiOCibx6qVnTAxBjTSnf+yYyhvdGExrZ
TitZ/hFUStjcFVGO90fQhAgajdy/4mnCLXTETWQJ56xWKb5oms41CfnSEI9YUogIOuoI9I4ZIF+X
D5HXbkslPkKAVpfU+NDW+KSDxpvTW7HA+9iZS03+F2s9H1VdDPRAy6bt9IyNFt56ZoAplYVss8J/
6uNDkSVThbRmHnZOAsDip+/XOrWhJIvLu9y0xl9WY0S8UUPJZ6dQNWKJHhqa4BktVAU7xaM1wmWU
GOeQ4guh22QQ2PHxNMup0/RmK2GobSo/aw0cxIHODx1+/EPRXMrCtsncQK7FyM1HIcpOUtZJGXA1
H7n+qLTibwXmxXc6fm40xU0/fRa1VtcOZgxW/RZeTz/dlpYUNUdjNnyPOzgZvpBJRA94jYjFTTro
be1g283BMsKJ5uIYTllwL0rtoJzSVBxeU5SXPiC/46qrpgiQOrOmd6E7DH2AeU4pxKg+6nWXOH6D
SOgNfgPzw1Sb1R2rxqLTwaaVVdGCyuzJFHPpMMcWJo+AUfTu2yi2tfELukeHBW3TYffFu+BjVl3L
vL2Tli+meUBCoHHxZP3KcfeQPkZZ7L+NUZs/SaksfdWgyQQ3UZhG3jA2meROBdZm4Barur7hTyhe
b5J52UWt0bJBKGgveN3ox1CrXDqYS35tXZRfzaTUojiNTM9vo6AimgvNo5rJ6g8VAbnXRJ2Uf0tN
Sx/qUqkfoigwj00g64Nt1Fr4b9Dno3/AERSNemwGpJ2cdCPGQDIIgQFI//Jlq1/QI9kcOwGquu9X
Dtu+PI6WNd7lYj3diX2uff7lRwCQg0f1G4y0vPyev17+NsDQri1Zi5i88LnGR2O0ecXSk89eDu08
0q23qfC7b59++8GPSiSkGrXEi7Y8HkNI5CaT4VmIUrgkqf29T9/ueH2Uy+yXJaR4B+6dOpe0bh10
gJNby5cMT0gVK7VJCn3spONBeczxmf9WV2F+p2plf4+n4PAy13P1cf0HbERwCFzpFDxkuCHKugSP
hl8stzWri3lM6zYKOMQyACI74o51uj7U1sZRwCASGi/57Rp0IEJJFcdOZq4Ux2wfw25SMh4FZOat
RwkK1F4idhlVLQV4neIhAgQX0ZscNw22BYrhSXL4Qw306nZOLf0l9WdxZ2YbcaLFUaWVCzqF6tSS
Evy1RWmRywnXCdi7ICQ5SgfpUeuH6eX6+l2GwMhF0L/AqxNaFcow56P4ky5XvTSantYI4l0cBwI+
o6HBIrbliY5A4Qwyu+f6oJf7A7r4gpFfiBELNeN8UH3G+DzpKejJuCYhyIipAw1kDVB6Lx3+P0PR
s2WH0MNbnwVMOypfHGrKXBNu9WhBKnaoatNNFvvhzrG7/GCUnIAq0RPlbF8AbzH1ikICO9OrQgD2
CyD9gai32qlBXG54RqEVgDwNYD2qLOdrN6eAa+JBNTxucl88ANoMUlsJNAM7KAHDdcQsUev+/CJa
IPCpllKN5hU5H1OMG04DFm4ImspLTMUpkBweYsHR22rYybUvby9gyzr6osgDIRu5bkk2TRO2uOho
XrdYFtjIwQThacCgHejrAJzZHUfFxF+cyA53XVCALh2/sd45538KKquCyx+EDO8l+5R22/mcM8Mo
EPMydW+ozEBwsHLSHunTaqpDb8J6g5AQ/4YSqOHOCHK8tBfSRu009ZDrOH0AVbRpJxjlEQ1YobjR
/X6Q3L4M4uTYmx0mDxg616YbWHpZPw1ZK3ckFFOQvwYCFI6HaZ6RZ4FfuJhvUVHF7QBVnMEBnmB6
/VxPtIDiRPkAzNLJO7f35T6mzoHaFleOBYNlDburin6e0MEyvLbK41OIm+fdLObdzgJffmaUR6DX
UVeBtHixvpYV9aUlcJEW6D+/dFOdfMeWsyhtRW4lBTtNI7zNMzwRbLmuiht84qr367v6j5zX+SdW
wKdwmdMBp6CwhlyITRTXPqp+njIYueyCO9Hz1yEp6+7OzCmROkCrrcxJSZHeeuxMG2yjROyhYe5H
7fcQTdnBbQUsqU4Q2vALE9Fvre6qeDCUwyQMmBRJ+Enu0aIvPw/fhMYzdcilD7w+H+lsCCWbRqVo
Ic2HKJYynMQw0Li+OBtX9LKbEX2i7sWxX37FX6/PgOOnVUeW5uWL43Kb0CSwy4gdPlepvKdbtJyl
1YdQ0Ojj1qRsvNAKzgeL8V9pAxFihEBO7HTWOP3Tz4MRY7YSTk8qQWrldKEh3kdKuytrsbGeCjOk
MSNSLWFJzwdXxD5QEh2cfWVQtgsmPXHaSdt7HDbIy2A7kUyDL4vgA+j282HQRGmMuupMD7Xa9gE+
HtObMEx/bmQBTTrykkmgsCa2ckWWzqGA/ZKQFSS5oAwQ/cVAwtxen39A4gLYRuU14JQUsVTYCCy0
GT46c459CDX99GAmcX1btkC7HUxTo4eKXjpA5KSrv+s9EQfeUqHZ9a7B6y8eIONZH6bUoraFN67y
aGVk+aR/slA46PfgxK3MOUq3mEZYn75rFin8paAJAJ2S2PqW7TOf/zM2PbNr0gPm1cpJAYbz+fcL
8Ud6IDwsVE/lVZBTWKKvByPZRQQv3xlbI8FpIMdXqZr2Xq+t3QSjCVEx8Y++x6p42cspryiulsSH
jehSA9fckGB9p7q3dTr/HmU1IQp6caWqCcsmRzOonTI7BqPfv8UYCu0MtREgEoUiq7HAsIk8Vl/I
H6K0TILQ9DpRGrBenjCY5O7G5ZLa0L1V0ayHKm/sRIgbUQ4MJo7jAnE35TWJyZ9b7MckipdqiAmN
ls7DURzwiqShMB5qnJSerl93W5+Nto6BjRj76wIWmIn12KvDYHgJa/k4467tAD4zd0KbrbVcWnDc
rIRu7OPzO8BKQQxFPYJsVCCt7wUG3xaWndRV8Dy7LZtB8DCQ6vd0xTc2CxQ7daHaEZRePBgmJb60
JpLw0hGrj6gUAg+TN7zirNDcibY3Phu3N404klzoZ+tsgtsdnF4uWqhNhTk5Z6LJH4IijI90edIH
KJXZDjhvo9MKSA4JYHD7vBw0fc+XdMTcIcCH0Peo/gYP6GsZvwBKKu/Up6y3EfyjmyctF+KcWG4i
Z/pzFRf+uBP5X8YygH+Q5EbpQwc0sX6/CGYLFOGK4LbQKa3j+R4Pd3M8jeiUoFHwLSSgsvCsCpPQ
seQ8IEiX8jLaueQ21n5Rv8FHiugNtcvVShhhBpUaELbXSuI82ZYoZBMoUGH6nc8+V2qoh8XO7b3x
blOykdH9AlCA7NdqP6saAqLhaAl46MyRN4LfeCrwynP6aKpPUViNdm6Fs92TUdx8+rzCa19QmdBf
lIvPPgSZVlozxUvNaI2nQcdHzcqtdOe8/rncVoEJQm0IJpGtLlHi6tGOIZIGs1UJOB6MooTTOopU
vYTbp50MYAxs4Nzif6JgJE8xvGhMrawp+iJiNvpDlmZtfsvCJPZtneAwJGvS5vGxiLIis4GYIy1b
SpUuOZbQtzizBEIkHdtWMnz8mmIR/6AusCh0Yi4/H3rIrPcN3Er0SrpUGiA4pfiDhfpkYqY+RUNy
36f0Gewe3Lp2KoNAeoPJYA0nCXQ1vY2gV16aofHf0emJXto6T2U3wZq7OdBKCdubCR7s84z+FQZL
w+IA3pK7g1SfKhXb2WRxGO4jdXzVE/j7ToIE34hteid9wXFCx65My9KXPg8z3cU1NX/ridZweDRL
Io3WF3Cs0iJgpU49ZjVwzKo1GjfrrTJzWmzodLsNJNzmNPpDLzwzPeh+JFc6O+zGil5OMebPWhHi
2IQXA+bhZp6O8lMeIzkEZFzBMDVOzOk2Jxn9nWmt/LsLAHiXE2t8GIIu+xdRysSyR8rZjSPSuP4J
11h5q7Mo+0lL0//e1UH9YaZ4L9zGXTx/hVuFKZ7JVGukNzrzHiotRK7YENIjdmHkfD71IWwxEZVK
obbFpvo1Eww93Hl7N27uJfoGgEXjeaGBn19uU2c2itR1Anzz6H0aZZ3uQC2ZB1XNo50HcGsodKQR
ySAOJ0paRRQVBsf8DAIVMc/HZ+RXiqccl63bCH/XnUdi461dII0yxR/IARdvLQ2+2MdEzvRaOian
BJPPxynGMOv6DbFxHZoLG0JbUH5ksqu10zGWwrjeMD0cS4R/+IDVXRhZYgRTRTFJmQqz6N3rQ25N
DBwKyB9QVSLBy+pzxU0Q0+AjQZ+Q3RCMvn9IZbir10fZ+lLEfqwb5cGlqnU+ihkOUhWBF/eGRprd
pM9GV+2GD+Bkyc7225wPNyyc9YWTqyzP3l85oKoLqa6HzMfAjvqE/yQGp6W/1w/fns//jqKu5iNA
BM3THCAaxc7USVC/uKFxFDktHNjT9aXbmhDvFWX/RewGmYPzCeFvbyaY+VHHknCpbyh3/WoEI/75
6VF4fxc7vIWcdlE/wf/YTIU6tLyg6bOD0hXTUSqK/POnCA6hyKMEpo6QcrVsMfIPGSZ3Fq4AkSmR
oQ2+dcJVemh3Fm3j+5AxUWRaJEsXOYrzRWvF2c+ypqZnUXbdWzLEAAVkBfU0uuhVsBPEbA2mstPA
V4HpuuAjyH5P+aUlsYGM4buw7EHhNv1o4yq25wm3EbxYQIHxR6NFYZDpns8r0HMiF5leTEr5Q3Dw
96Q/7idmrNhTIZQtgIDe/JmHuOFJ5N3P1zfJxvWEQjKfjhSH0Gl9V4QKClbZTN0d8+rMFiYBR9Ah
LFVYtuX0hq5JsPMZt6YLGhEaLi0h/rfa+3NKrTUGnOEhCJF8gPvF8LZv/Nml3Zc+CikYTBgZ4mPT
1+jjXZ/s1leFJkGDFKEpKv7rsVEni7oluwLeO9+2eq8R6mi18QD8Q5V37seNQw69S8HrhIwATa3V
YA0XiD8bhQEqL9APtWJlj2YmpzujXE4JVQq6JjQwlhrpejl7pcNcsWl8zwLucALZ0NhdExZfRmPX
/2ODs4aiMfpjGiwdi8L4akYATCW61KHv5RWFHpcsfQrdpWwUUcZQzK+kFPXgYByrD27TZs3oFBmu
57Zaqjm2uKpKfHgwxkbfg9le7qnlh1EkhosBZ20tAiKiMKQ3ebTEJ3MQHKl7Jj8RGFWPOBBLJTJ7
Tas68hTUkZ0W2KIerm+rzeEXIBWdCS7b9RkazQLDDVHyvajrtMzBMHvqkTcC/WkLQVPc9YOovIOL
TKNDO6Bs9ukIQxUJ8yiMoNnNdbW6QIoaU0y8NnyEwWH9qIJlublY9ofct5SXLEj2WnUbuS4PCnm1
iXoM+e463arrqqKzWvieqOCf3qstjFLUDvSbqcPrtJNa8aBJMS4gpTk84V+MvaQ6lC/XF31r45Nw
gSChYGpc9J9wWuibxqoFLxwHxZmsEfJs2uYHOTe0nTN2eZKXB5SSKXfGQmVfLbCRNHpQDIXgySMW
FWpMPm3ImfL/2EX0qNFJ4+FZpMrP3wFjbrsyz81lVePpKEopNo5tHh/GBCmpDusUN00GxY0MRByv
L+Xyl8+zS95vXCIWMU0QU+siV9hBzPNn1ffQ/dWdSlfUh6CrcscUhfyLQAdi73XdUMtWYX4vZ5Ux
L7u9OL+pGH21ljcDD1nytiyR/0UhLKhetH7Ws2Oedfm70bbK16bP1dQxcLQ3nNw3owJ/6qL+3UPd
e1aKhurO9cXYuuXAQwKqXnQtQHIvp/2vaFNLzDkV6xJIRqol2bEfkuRV1GMZsVbU+d6HSZTKI/Tx
/F9RsALVRho/f1YiQ67doTPi2amEUkp2tuBlZQcIKuEIp05b6kyrH9UkixpKbRheHIkvU5fdF8iQ
30RWo91OgZQeCA9+4bE9u0Fapf9cX5HLaiHrwD/kMAhGXPgB6rkcKnpGtTCQ9IcuT9wkrB2ASOlj
WoTA3lDbPF0fceNsgw7C95Zn06Qbopx/giDoE0GpKsuz/BAAuCX2hzCVxF+lNH0e3UBll6CS5wxV
Y16Q86G6coLvRefUi4xMdhSh7lwoX+3O59ucEEyTpdOI7tY68EgihSCVEowHTA8zUxI/Mgyohq/z
oJBsfH71NGju/Bk6hYTl51NCg0pW/ZEUOtABFYI9zV0kcTR8nv29HHDZdqubAzA2FxbvHg3MddtE
LGCtm0JneZmmddGp7aGQ2f6INYaN6dRYOKIegUSXezN4FbF83DusGzcX4xNmkRPwrzXAh9qHSYjF
PSKawuyaEAMOs9JWbmH0qQNpbU/fe+MlAAjOhA0attBZVnc0/FNZmpZkvmu04YFkSEVVP9rreW7N
imILJC0Cch641Xsz9QJ9ABITL5gsPbrVAql4zSKFa1gsDb87IDb0eaw7t7BJMxdJgg1kxYClZCMH
ZHHGoPwni019X2az/0AlLt2jdm6dBfRlUYSh8IKhyWoNJyHrrIE96o2lOCDvit5xTU3SERE33qnO
bgxFdxDVbtr7iy7oaihxBgGjTLrihQYo+sM80PmgZKYJv8uwSbLD9XO39XJQmoVmtVxcqGushksq
aR5mlIs8kJ3V7yFTEAMDdywmdpySI99Mc1GML0o9zKjtBzUCMb0Fe9pNErmmCtvAZj2MYimmO+/7
xq41AcZQgmIvUa1Z3XEIoFRJFkDhT1Whfp/F4H3UcuHl+uw3BrGWtI70DXGqi06ZGPqKhF+z7kml
HDgSlUJPmED3Xx/l8mgsBS3QOODYeZ/XoWfjV1KnLsDFzizKZ0HvrAnPrkgH/DLHP6IpUHcu08sb
jgEXDVUKKRraF6uzmKB0aTQSenvw+PznVlez4xhZ5WsBNMiep7D/B65R7lix1uwU/Tenujz41PCA
Zq+v8UbyWyUWewOQ+zjdgBoraSYpuiNDuKUTqXxeFQH1do0mJ+8GjfCLWyexdDr8FbBcvx9vitGX
TnU/GJ9+2pH7WYpRMoLExICrvdjJCG1SIzI8yMvwvEQluM/r+acl98Xn1w/VUgpFy66n4756BlWj
6xN5AJGJarb8KHcWsOi2QXe2FqTjLEbaTpXyMkyi0wiRBt08OsYo7p4/u7XRx6EO8woIAeLnsR7V
hxGlCacX/PFWiNXJQbjns67lKrihhZWt8xrxDK87fgAzLHluSnqqtaW7UYE9CBuqPCwK8F+vH73L
Aw5qEfjC0mGzyFNWVVjAPh3jj/5p1KPwuW+G2jNLadiz1bq8s5dheGJRXGMR16zgSWnRuITbdypM
VSgdQZIKF0oiHryinOy1ADYHo+4FhHY54WuNZCSSVa7GzD9Nop7eNF2JH5Ne+adQqvaQ3n/6nmex
ErKVtPWJSSiWaxf0NQmzMzPT6/BWmExwmSHyHMZB7BJkkOpJbT+mrBxGt0B5XbfFOkWLqNPa/Ec+
W3F+CAwtR8F/HKv3XCuy/4acotOxm7upoNKQFj9DxoUrVg2V76haZ6ROPFfgnUfFFIwvSsA3k+0g
wK/WTudYNRA6irrUKfIChd1MRh3Nnbsk8F0e0+ldqfzqv2FKYvCEALs6FKQAdHCzT2gbL4xWh7ve
wC4xmdhseWe0vVMOfvVFE2ZKXNkchHhVzkr2PucDIllznfe/5zioT+CKNMkNc0vCqX3oUggf4py8
jLMJDeaTG3ZZ8MVEh84slcZ1zgQDMct9HJBu/bEJXFo9uZfLAByuj3KxhQDZcgI5g2RcgEVX14wY
CkgUtKPgNWDCvqpiqbjpLHWPoc+bfn2oixP4Z6g/ahGMdAFXNkNkIDQNdIZRN9FB6Wv5bs6zPRDB
5ii8A9STlrLAOqaf067T0fegmDak1g0qksIhh7+2M5eL1w25FuRLFp1PiBYXVe9ytuq4NzXfo7ko
H3yjTR1JkKN/fKuLb9V6jPa8DTa+E1VudHMX4BsP+urhoRXW6DMexbcYeyNZ24jGjQ8Wzw7Dfi8r
ugR0Mjms5ulS0MVctO/Pn4L/4exMmuQ0ujX8i4hgHrZQQ1d1qzW05E/ShpBkm3mGhOTX34feXDVF
FCEvHFbYDlMkmSfP8A6VJvUGWKZymeOw+UJlafSHpZn2pPXpLHyaG0IcknzIR6iO88hRie3+imVg
9CnV0+mTXk7qy2QZfYwj3aQMflXpqXvk4JY/GT23e6OvjU9OVEJnZYm3fI7V2miznU49VLaLU5Tp
R7Udku+QK9Ud2SBj6xPwCKYdjEGB56xuSC3KlLyxPYhVrpIwhI+j0eNONigxZAtX7iETkzv7XZgg
0SpxvVIeIob2eIRrvfujSDwj/miUkSJQfBfWV5yAYEzFSEUZD1mZtdJn/tg7x1EleD4KFHuywIqt
Nv6ohVNmIRZT2CkysnpvnZUkUboA1kH2o5xMIYNOWOAVUcYsiXAoDBpHyxma5hQbVljR6lbBWoAz
mv+lC9zAfQtDfc8heusrkGrq/EVdhNL0212jWKlm4V5AHzc1Y4JtI69G2EAovR9Ftr7CAqtGPQix
85soIjp9tMqhDC+NqZS/BsuI39VaPpm+jYD9H2O+OAkAzJarFS1Ob10SaQKRD9rz4SVPRQbtcNZ9
S8+LJ5B04nj/vW4y9eVRUGHoVNEzvJl6I6Q+hEbIdEImkxmMNroPRZa7R6nO4qmjsXVWSqx0msm2
/7n/5JvmHE9eBOgILjRwb/rDIkasUnFH79J4QBT9WmbWQ1LQFkC7sQkUF0lG3c6B1xXWfASFX+1k
nlsbB7QEhTuiUISc1cYZtVnlOu28i1WG8XWM7TlADaA43X/LrfUFwaDStEV6AIbc2+2JXuYsrFDx
LqbTInGHH40451acf1u4fA+KMv5oR6cLAOX9cceA9WXitFxHTDnIDd8+WakAb+G0HV6scTbOdWuo
5wmUE+jiuvzTjgH5O2eZk8Esjd7LstS/NX87U6Dwt+zX0G2zp1JXy8eyGZxTW4u9ynLjq7FVQYQs
Ysa3bTq5tOjQXImuKIp3fzVGtDA+C7Ej37fx1aBVLXUJ42VqhdXa2RVsjslEgM4QbvZvpIvxXAoY
tse6Hb3vs1YYxDWrjM9FVoc7O2brDReizitcd5kUvV1MJ1Nct2cKdq2rwTrDvzfGg2rCuDrc35nL
O7zNrAE60wugQGcmRa/67XO8fs5KxgbRdYbddwRn/jAX4ugl/fSAp8mer/bGii5UNWiitDrYzasV
lYZMTD2Okmts1M0xzx3vVA/SxlTHTr8Yjd5cdLdov/ZwhHY2502FufCQYKhw/AhzDP3evueUVR4i
lG1yzW0wfpMmrHOf59lnGLPGYz63/8KPD3caLq8RerW4gDkR4MKkgsHUOoLLwgZm6OT5FWpCHR7p
LStICLlV1PnO6A7Tse+qIj31SVoZD+GkdeJagGgDtibi6H85fr6TL1GJ+wWTX7d8YSZlfaTtj3OI
7g2Wn3dV1/uGYJv6nalEZ02ZbMNvvdZyCWOW+n6KDS2/tsLu62sXt2HvV06PaXqC+uXfbiHhEihe
chH10Op+XXnJM9ja6KuN7+7XMFLHf5NIxaYrasB6+XHv6b/AW+TfSswKoqONGFD8bFn48faZZX5i
QDs/O2xYyPqzassAreXm8/39uvkdOffUtyBWb/q7jVdqw5ijWUCPnLlXMWu95he6N1p+V0S1fR4l
5m3BBCfY2DmSG1cVRTUPxjeVHsUrO+S3+IZeS4KUeRFfU2fI+3MusggcYxeZ1qcq69p3bPjxpwJe
+j1p8aA/oe3KXOv+69/2SdnHr3tqyccJTqv7KtGMfBiNJLnKNOuzj7nFtQ2ekYk9RBLCkj+gqDoH
Cu7JP2GoTx8m/IrUAxzfLg60xhEvszBSZaciuR1r87NQNwR3j/QfFJlVuLKnMYy6nlBZlV0njjyo
qwPR1DBbJoaQmu8VWmKdNU3UfdDJxsp9q7PN0ndzU9upKre+E5BiBKUMJjk3SBVzADBBOyC66rDw
DsuY85jWMnzOczBWYWHjz6qU5SGZIBxmDI1/3f9Ey6uuDz2AReZ+6D3eFjChFNXYekV0Lc228V1F
Wk8hSfXOOdjIRBEYx8gElBqbcj1Xly4VIEQrnhJRaQJ7QhOFp5zGZt4LnduPWoanjHZBa6+SF8rQ
zgm9jCsi071jP0zmRyPVxgMaFs1OHrr9KJrtvBYc3HX9XEcDWUwaRde0GHucrVTzUJTz7A9i2JsK
b25Zylkct7DAXMBGb2+EdszjssL+8JKXmf2I7kx5VELD+mwoZfc8JRUKYWqZByoKoad+0mB6GWH+
1/29snmcQfwvFMqFEbiudhucxZJYI5EZNOl8Y8yZkAM3bf2+U/MUJRMsY4vzlJkxmO6M8PYOP41q
PlSRMX6rTE3xfN0ujT1D6q0gyw5ejClwWrqBp6pZMTtEkejK3SZ+IsU+AWXPI/WLE/bdI5KaMGr1
ESO4+6vx2p9cHR1Eo6hEyMfxIjeNt58Ez0nBBFFJrkxd0KBvME75WYFL/1FNUv1W6kPzSUgnLz/p
qahQLmnUQfVh+6Xo6+QtRanX984nFHDSLzMyurlfOLPyA29AUQblPGifjdqTsZ+UTSN81RgVM0DF
RhsOrh1LugpK3Z5EZepwvj0u1masO9h4Q+q84ImQW1cD7h9WU3GLb208x913xhdl/lhgevg3lr+C
yj936iOOcK9QdWRuAhSAYmDrMk8/pbJp/lbSpBqDCh4AAHn0TtBGKuLUOGZlFXZERln96Fyt0nwE
7Bt02VKj+EBpqFRfO9eqHgGIdsZLNE/ZsTC7uXtsuin91cS59U8SxePfOx/kNpS9+R6rI1JH0pWZ
we4creyHLhLnKFunCUozmx/++EmQ7oGsw+JkwLmOMYOkcBrJg67SBPRmCXy7ylE4hzKZrA/3H7X8
6NUmW+Yai1cm4yFnXaaUXYMAs9InV1F51WM/o4xgV211uP+UjUiG+ie1EHMvBKzXF6IDCBbLgSm9
0hIf/meGWfJcemFyKnHP2Ukzb7VJAUqSZIJsAUzAn1YBmu4ser5WlF5HxWt+dKM6f5cwC/9S0X55
Gep+fD+2dfFDa0RSPyRqPOKzNBpDfRxNN/x+/703Qgf3LitLWY+0xnpyFFsgjEVDfgL2rX12+xkN
IqxZTkx8naNVpfpXz8rtnU+6UcS4Lu0YogYI1RtBj9bLlbKptPjaoLV1hIwAuQMB5OdoaPsAD5Po
y394yWUQR5tygyuGMNcwR7zlNU0SekyLWvlLpJUOf8yT8BvT/2n2TbpQxk6E3Nq7LvKVzEAAjdwg
boiFSDsxs73GlLuJb5TujB117H66/363GDN2FPXKgku3MJ9Z38MSX/Le0WV8beMQijIAQfFZNXNE
u/vQRPasjvIPChzMX00ZTpdO1DlSax3urMexGJug79VUOzWzaHY+9NapWriJEBnY7DdzwkiHKtEO
Mdm/rmXPo+KM5zF0vadszvZmaRtLvQjuUSyShyzdqbd3UR4Lu6zqJr7qsVC/O61unPoZFuT9ld44
Lh4Cs/AYCBZ4hq2OLibWjTd7ZnRtdC6cyZgPyRAGUk1lEGZQrgYULP48MgHn4Jql5UeLfR1qx6lE
dbPHyrS08vxg2pF6tjUG8jZCLjtRfeNcgq1FeB7PBZ64bi4gJpYqaj4m11p2yqNI3eF5TlJFBjlZ
f38qlUofdk7IRoeBonARKF7QPwyV3362GkSvFmmcENXI23cNmfdL57jyEVlR9Ron8fBo2Z2rMOFL
leF4/2Nu7M7l0DDPWo7OzXxe6LPtFKpNG7E2irPpJN9Eo1Qf9Kb55/6DtvYmrhJwU0CvAwVY7U2Z
gTISy/Gs0Bp+D1zohwrcYKeM2noIST9oZcQ96CKuVjLEFdGYaURctQ6fnQkF0fgYG2a7RwPdOgJc
BgsABhTazSZRLK1M4p6XGXrx0tCGPjO7dk5mnyctREa1DpIWbvXOPtn6VtSqIMWYO97isO0SJRac
+ogkihl+aOuxCFwNXxi7knsmzq/RcpVxLPx3WnnQsAisq5odxobRRXadXyHxTuFJH7omfY9M/vBv
a1ooP0IfQaFt6iPzYNBvdHxmGP2HGrUJwLNz/C1NBWqSThLWPzqgQr/UKBpeyrxHc7EorbrxR692
9pLx289vMZdZsgnkioFl6G8PEkfI7GQh82ttuFgRDaF2RGu43mkcbD1lmZupS4fsdm7jegPJrhPR
IRvL5JCii3KUTVb/8cFkGxt0bfjUELlvgsIQT3HfN0gyznZ+YsPn57bV6kvWwrb406PJsAY6yTIE
ZmhzU9C1bqp345heHQUsfZ139bGtij0BqdszA3eKDhDHRaPZvp4GFrIfiqhP06vao//q630z9wH6
GM77sGcy6+v1pLVHAeRkD4rxWoO93cxMpEgLljkRJMn1LNimmEJZMimu4IOMJRHpdDcQ+tBOhxpb
kNhPtdn0RoqsqOrO9GNt21fUSf1R5/rwpUQeVBzGdIBSyW1qM2wSXfGrKXoNE6kmQtMwBhMQPXlV
EgN+BSb+D23I6b2FfqodQIow35tenHxqNBu9lEb3WpAUVWFMh7nXcmz/+t61j2iVGkDK40iXZ75X
KYMkn1Fut0Lh5jCYO7OFoa0VfeC2izRL3hVmElS1av41GxV0aeFZhJy0khSAZt66iAlZ/OP7e+U2
BrGUFnk7vTOUDNfzBWDx4CkNneux7NNzjs33Ua/qLKiczNsJ5lsbZuHaw/8Fq3MjkFOHMh4VY0qu
EwKnPohV+6eZteB8HdG+wEnBoW3q/hiLyyXIPJYYSxcOJehVCBFDrxlNRpoMckR76CSEF7XysISb
dOUAnLPZOXu3jT/gKhR0NsUdmOabjk7X9igdlelVcysrPyRZbP5KWzvUFjJghlIsN9DJkV45HkG8
OL/0qEGm/P43vc0/FrMN0h0M07aEt9I4U7pQkH/UaRkGIpTRZ3rR+WMnx+LJ7tXmYurtgKwMv3/n
2Vv7iXKTMQfLfosobwFiSX3k2WWee8GCf1w0lE1UcfO9hu9W3F6czmzqEDrx66XOlIYSp2A/hYgI
Hye3rB8qr+h34vZt/oi8NskUqid0hFB2ensH5dKYObd2dtWVIqjyojiH9N99tUHaBdjFTi6ubawf
nkNL0cor3UphRGmeKVYFhibSBx1lABnZDynot89uXHbhcYkG08GKOnjHrqCb47dNpjyJAlRRmyR5
UCpYFz7YI7JhQQhR/TFVoz2xlFdY3Sr+0lleJlhAQLk4V2syRUQ8dM24yyKcAc4z8BeQMEwEsGXq
kQd/0lAXVI/NUA/vo3Ay+wCcl6iOyVDnn1UsGP/FCriYH201qS6WrvaLrHVrYlKcpM7RhmKXHlSR
uBAQc7WuLjn9L+WKT04uAtdd/KBChFimYxHaXQY2MxXdzjbe2FsAjVAEcZbSE33Kt1/dppORyIHP
oKEG8tksTM830JHe0WB0FhWn9UIyXsWsE6YDiMnVQs5GUnOPAzTy3HaS1wS9eM2vbOZjQPOUsn0E
0Inm9pA0lvbRqitTCYyM8YXfWQuVTQeWV6DmJccwSB21fAmj2UTUA0b65E+D2tPS7cwBYUPhVr6O
7UFx8gbAiUEalXkbRJN031GPAGGUdq3OwaBmya+sNwdGkbP9sxhm45NVydHwNSByia92cZIeM31y
7UM0KFZ36HIoXUdtaGz9MArGu3RZnOmvqjUKMxCjjB6qyhp7v0g09XtTJ+E/RR3az5otcXFwAMV+
Tsbc+AmFHonEvvRq7zEsEW/2axqf4Ulms/jWznGh+ARxlBbySEnHYzFAqH1yIrqDfjWOSnvwsFL+
QoalZKcZo7GLzHL1bzcsndFXzLb/WTRCcn7BbkZooaCK7tPZSLR3qdlMf2ktzusnFwK8RV4gjb1y
d6M7RhUDRIu3oMl+c8tKO8aJCC3wS9tNSDPTKz2kZhsFkVpM75c+4bPXpRUTs758Vyj9cOiZoQSO
M+g70ey1sl7vONBOS0EFjusWgB/pRpGN0r0gWmKYRy8ScX1o0q5pn2dvajhZepxEj5nnjem56MkO
ULhXsuShS6fW8vveG70zMK1QngxjRIO+cJBWydBBtnyL1rz7xNhEDv+oWpv0AUJJtL0LtssXdbC6
HAfYOUYyPmrh90yKUKtP9eCK+lT12fizyB3sAdA916p3rjt77+xZ2uahje32Q2op6Ve3xuAVMoaZ
FfxnU8cv7wspA6VzxtRXUBP4llSzmp0KR+2Bi8uEwmSOzWL8BKmcAyMRRi+vQg7VdeySAVthAsx0
yD2pvVeNGbs4x2Of7QSTjcSH4mKB9nDMSQyWK+a3oa1oEM+Zp8q76CouuY1eNJ7fU2MdRo09oGRd
c4jJdHeeurXpeCwCFXDLGTCtx3NhtQB2W8W9xMgT+KkNemPMiuqQ1APTrKHKA7fowqDvSEdVvR4f
Ud1qz0Yn9yC2G/kI1zPlCL8Fpu8NjgSN9ZTRBz8EatlhbLL5WdGn/sgsynruB3VC1b5wTpa11wje
uEz1RdsCMUh1USFdRXEH3IBn1MtmV73yFHapGqSNZ54Wqcbz/Zxro13JRcXMkE4In/qmVTGVjFpN
fAAubjb1HxHWwfY3dcFg+50xMwO2i2z+mCYCyX2nUZlkQggbks/DqMzfDR3xhAZxRthOfpSEavnH
CDNw/2QxC0OSSvqmWTNhuTIuUiKu0ubHLCnmqzGNxc5Ttvb5MjkjvkESucF58S+KQkKyx9swVRhu
AZz9LDOvXW6PwbtOQ+bgyGzFyV4mqG1k3QuzgVm7Bfr1BkEHMn90+iZWLlGYd9PRaKNFNLHwLLAr
/CsThH5fowttCflzspLpH2JR/4l9w3C1zKSGaW9s9N7R1kKreSDbzPRD6NTifxKgGcM8J1VO7tQy
v0+pST/tbJ3NX79Us6TbQKrXcxrayaOmR/DT65lIBY6UmbaV5h0gAa0wn6SBjQXkz+hUV5r6OIWR
3vrUxVYAH8x8HvFKCTpFKO89Y1JOszuoL5HsxgewKMpXw+ymc5wre5o+G2kxgnncaNTOwFDX1f/g
zU7nxUCOiSP5JZ2L+DzWZvFPOk3Z56RQtJ1F2jjKEGQWJSa6J7ftxjhr4JT0PA/6VP4rh2HSBJUY
2g8Rl/4e82DzYTTEHXywUWRYt6d7xPsxrrOVi5yG9EALCpcWdJofkGKzTvc//kaiCVed0LggtG6l
HCv03xCJ4b0YJE+BNqPfXEnL2KlKt77WgnFmR/M6fLe3NxBvSDoVl9QIOdCTupnzo0mL6ByRCB3i
St/D2G0tILcdXXAoaRv9VKgoLfYg4WUq7OFgkVkdFXzUfdQ0/ryJSmRfRMCYxmhYca8am2YYOlMe
La+WyP4JZqqK9LKL6Vcukp34tvlWAHVp3y08sRtoQD8yZh0y5WLWInk3KN50oWvZfS+02PHvb4u9
R60+GGYzWjxFKccLUZaTo7q01uASf4nC5I+V7emscy3Y/MW0FGzD273hgAEcofmGlxRLntgfpNEG
mL2MD5NDELn/Whs3BG0RlBCWgpr52RIJf8uElLbXUzAl8M2zITp25pw+x4VID441f2+G+B+z08ad
i3ljJX9/pLvKAcZytrLJmr2LZifQw3C3m14qtFMFyWm3ByHYej/aBWBWXtHO65SrWSA2Kn4fl9q1
y2cFh5rHrOnMx9LuUJ8do5FLcHZ2+mpbb7jYYyxdF/pqa0Ar/3DuuyF08VhVs6sdD/Req1k/RdZY
7WzLjTiCF+YirMVwC53b1baU+LdqXU9KWQmlP8zIMh5Go8c4z0ySgFLdPt7fL1vPW0RZFwwbxgHr
GTDs4HAQJeoO2SDSU9KP899jZ30z+16/JrbwdurxjZWkOqPTwxiUdHXNN0+0pFTydsGaxDGaxBau
FQXGO2ekJff8RjYfxbd6vT9vebRTlcBbhG1wJfiOT0ZpyWe6PvaHwYVrdH8RNwBeFjpoCHahxMFI
fT0PsOwc1zM7XNRHPe00yUIJ6qk0DxO4jLOiOZJCZIZYC0HtuTXq/q9izMpA12rlMYroeN//OVtv
ztjXBrfAXrqZRBkNz688HXIVqqdHCQHugZxOOUZ0andQKRvHEf0Zds5y7XH96W/DjWhFODoCbh9e
aPKp7qroQUsU9dTOUX5sO+vDpFTpDvhkOQKrAhtUAPcQ43r6p68tn99CnNoVOcL2UrmkXRkdPVlm
H5lFtDt6xZuL+NtTVm9Wq0Vl4/+gXISdJtTj2Fr6qdckPrrQgJfuf7GtShJ8PtxXvtbi5r26IoYw
n80e+7cLNA/nB6bo1mVEiuIgQhgCpKKe8aHBse2xDyfvL63JTCdIZgMoWRP+Mcud6gLCxTKtoMy4
qaWNluI9NUjNaqnm19528qsXeXumEpvLi8TdIl8DdX9dsSpq6kRpUUfXzrCmq5sDonGtuH/2vOI/
DOtYUygBpEkLX3q1tiOIwrRpANG6UwwEU/fKh1wUL/e/4OZBWFTfaD/QmF9fEQgReK0bAo0OceHw
pSNxA7EznAZTZHBFnnTBkMU7Vlxba/gauIHvcD2tdUIAJ2mTg0Du1ZRRR29QrzCHZTWzENLw/dfb
fNQiKkF842/rYqQifObol6EfDQMvkDLDbKNTi0uIfNtOvr58jvXxBtSBSDcEkltgNxO0tlIbajUE
WvPzMLgqkitDdkJENT0Uw5h+owCzvvTR9B9a0oATbZJPkCwLm+NtMBsnBHQQiyaKx7V3rpDcOjjJ
IHcGEFvhiwKLdgnp9DI7e/sUFPq10XI56gCP0QJpFfWS6Xq2cwdoWxuSwnFRIsBtC9bf28c4g8a4
1UOyTGmtOfKRqGpA0fZCar6NRVX7EDqz8Q8DMgap7axN9aHtpGjPRT5bS99qErXPJKD3Do7nAKdd
9kbsV/lc/K2Wc9sdaW/qe6OgrW22iChT19BJIYV9+6N1fY4nDNmUSylUeZ3dNv/llbpxtJ1J+w8H
1gG6zxQPUcIbNCE6We2o1jkNjapwDwuMyk9sdTjXfSlOWSZLv6iqdIdrtvVRXp390G6jS++udhjI
Ri9uVeBmSjgKtB81LDAxgjhmlvLRdiV0BShZ/+HoLmR4m/KUJt26M+Xp8Gh0PMuvjhaZL1nVJgFK
3O0v6czf7geJjZPrvTa9eQpV6XpnF+ms1V0KzE0pUUpinGC2j0YSac9433nYS1pR8WL3Zj2fgZbu
FT4bx4ralABPJ5JOzzpCOSn+VjjARldrAnzra60KZhMFXHVnOTefQw+MTtiCM1l3LswqtOOms2DJ
t1k9+sIandOIbfvPP1/LxQES7J5KfrVey7hASWI2BU1MlJKuDJsRtZKAQZn3hldk5/vAi6AJYvmx
V+5vvSCtRfJZD5zbTWtGZ9hldyFt1nYoxCcGWg10k3bvUt7KeKiH0S9HgMbhDK7CYIgviiMbKKtx
vEiyzknTuQfICovGbi1n2phjWTvHIvWK0IeaMk50b+ORYclsDE5gtKVR7ySzW2++EGnBMIDWvGlm
V+4UWWkF+74wVfnc0X2AETDtZeebb06BR7GwgEF5/7dBzsoRSKwhq1xgR2gPE53pK7Zo1SGyoXgY
uaKDBy2iZ9A3k+/Fg7iovdcchtFtdrotm79kmb1jmwDE8IZmN1qDIji07iVXUDI5FDEQBnjhVtIc
Sls69gMSRAMijmqD47ROoXKsEWlpTwZQA9fPFHtMd37SxgXggaYHurLUojeKJBbQylZaWXjJZJKf
WlA6T0Y6aacFPPgfvjaYtEXtAgD/jS5wMVch4mIJ+9xR46PVN+lRmZo9AtJGfY10InrKpBMIG65v
tEmWodE1+FLYGQiquKmjB6FqGRCgNjzUc/rrftjYWj+QbyydTrf+hqHnUUxXebU489pQ/NUWaYi6
FDjIiCz/87tssWpcYEYLuXjdOaA/0aBNFSmImCXhuTO6VPFNu62fRDdbBplorBl+ZsXzX/dfceMO
Jc0mKpKaoLS0xllWiKn3GORSKuHDcG4Hpb26jowew9TF+gIJguvUGXuJibGBI/AglBAYCPmUW6ub
O66ht2MkSn5fK6V5TGrEl4IkRouF+UdJOQaRc7gOeHobfmrE7a+hdbHqchpAclAxQy56NTOVAyQU
Rz70UDUyf4AFXQVN28rh6Mb5+FHOngL2pM1AimrJMKU+VhzpD9qLE5P1Yi6SU4/80VfcN7MogO/b
flN7mCcfOk8IXOYAQT2kdes6gSCERTsp5db1TshCdxYxSxBIq7jlKHGdNHVNy1mJK0TlJyd7amTt
nRonpfNcxF11ib3MY/5TJ+f7H30rNAOhd+HnE55vFFZzCxJ5qTWIeOt6chwaoz8XSbiHItg6rJ5B
LwRs1fKoZev91lmoCubr6sjVpzRp/mCprQpOFdPnsLawOKmMbKev+IquXtU6XLL//8DVrmprXBMh
HqB66lQ2/fWuCBaB7vfRBECQP3m+KTFGygG8+XqIzpeTMCm5v7SbL00LkChFv5Hi9e1L4yyOjgq8
NEJG3byfFK89JXOkB0pjWH7kVXuT0tsQBX+HYQL5qItk4Ouk8bdFVpouFTGaMfiXCAykhYnyD6yE
ox3me0XQbah48yh99WpVCsDISxfZZtcpf87FPAYeakoBszvjuWNOzRoXe1JBS4f97TflpRbpZkZ2
i4XF6ps2ZNhMN/mmU6qznqEHHhIQytFNwlz4ud1VH7OI7p+ndBhQ5fYf+x4vjGEQpRpHFPL4uvDL
OsudJ32Ir4ZRxO/jaS6f3KGp50sKuDXc2cFbH5NzgvwB+rK3Ulid6EZdwcn+mkVR/myEXY+bSjh9
yKs+3bmvtx5FVYhi7yv5Yt1qnMxImmmbA261vfrQpy4mQ0gVHLsM9ev7R2LrUfS/sCpzYZzd0NvU
tqzVqIcZm8hEeZSakv/dGaI/ONKYPt9/1O3powdGr4EUbBG+W/eN8qFQJNcOEGtqT6XjtrCMMTpl
4ZgdaJLMx/uP20j5eN5iv7aYoJH7Lb/nt9PXdqlMohHNXKQS3c+iLUN/mkPQyEqhHcUwSBBotnHC
kUEeMLrKnmpsrIIp04ydNsjtbUKrBeYBnRAA5rijvP0hdj7Gohb8kHDs0w9eZXmBYVObIlvgBOYk
LT9pFLDfpbB2DD02uvVvH71cNr+tASJHuSUGmV2bWVU7kDpd3VtH1cqyd7OLRp9ft3MifFrPEIgL
rTWuA6YC9XXIQ/XUcTH3rF5j7AWOjdsAKxo0LxA/5AjfSBpMA0MsQX1+1UtsI8qys8+9MienVEyU
e0VePxqiSw+9EC4frY3PaTWq/2HrL+qLOORR497U8J2pYVfBHrlmveUEYdmq37Rh6AMbd7Od77C1
9en1LO7YtGVvICVCjRpaSBCpsnr+H1IKpRq4qNEclK52Xko6CTsBZHN9SWBIVpGdxuN1dR0YsYlW
haXE1zAd8pMea3S4ElkY/qCF9qEyQvNotcStStfi91ZDzxYLonanf7D11mQyC6aX/JUa++3mQ6fe
LbsItpzWpO53te3t90Jm5QlZje7RJIPbExjbfCDri0En+KAbKoejpWmYe8RNzWVrWYWaf5JKWjw6
oxJ/zNGG3knVti5dCh3kFlB4IIKuIkwVD5lRY3R7LQaUKpxxxGWwnDCqK4dUUtqK8NCmpvHpfmDb
fEvQHQv+87XN/3ZZ44jMPxVoDrWemL5Nddz7pRKnz6MVMqyNkr0u9dYtz6jmlRsDtWl9y+pNW6h9
6cZXp7Fx3xuRitEK8U3aoYUmfzFjHBhngaRa9stc/n3/Zbd2MipOSMrDLCGer3t6lqho03vYWIbM
qXAXjDRELjUNtaGz0tvzqcA266q3unPCKGB8R7vM+FSKOXZ2yvUlUq5yHY1+LOw6RMEQf159a7ux
pjifhuiaM8/2cwQWXupRUXeSjM2nUGUC4zY4NGv0lssKu7nLrEgmjfE3nbkvDZKE/9tZ040LiTod
5yzG/PQR1/vWoO/RDItFjloqs+XTJqKNmMxJ/25Qa3ycJR2Cq+rGzldObp6BfUU01S8F6FI/H8D8
+koczq0vPTajj23oEAWzjec4bhCN1R+GUizeklWWKXuX+nJXrj/D0qojiG4Zf+Xk2V5SaJTittl4
gTLG81M6xZ17TobEVB9ScpyK1FPvv0aFKqyD407qoxZm9Y+oH8Inu8rd4kAuUP2x/cBif04WheA7
wLKbNuYIDyMvLQVQmRKNp6npjVMMlv5vPa/Uj1M57wnhbW0VMhcaiugkLLzut2GAreIoApHnqw4v
/WrpIeJDAxzaD/c3ywY/Dm1+EihQSlSLN/Mw9H6UmC5YdC3yNHd9SHLxjzi0zS/drDfshCJEzRBq
UvRDHxxteqdIo3hAs6gVwQz7tXs2ZJU5R71YahLondO32LFBCNSurrgPjpW7LaJCQn4F5e/8bEXa
q2dt4sQfbDdtED6Yi+KlckMMRX1mOm7/MKIo5h2rocLvzYKG6voz5hPjaZyQaHiQvStnX5pV9Qi6
z4v8UWjZSylr3X6nxulQ04Ydovasg5X47vA/yf7tY/jpQGvbyDl2NSnSEb5ME73srOTG1iX/1fFi
BDZ3E8kcfc6qWfYwdFVpXEFv289j15UP95+ycScxNyRgEq1ojq3jlPCSCgEA5i51WqmPbT02j3aZ
dNd8zopn2IdfvCrUvt5/5kYRQVlEKAEXwjhxPeHuRd3pRcXWR2ehDqbCLC4NM+ADDJJkJwBsXH5A
ByAdM0tHMngdurj007yZAQ3JpvpVe67gm2byBbMP730YeeWwkyRuPA/eDj2D5QJk6L2E0t8SaBm6
EaCSAohAaEgIlAtk4NTkCg2rSDHaKYBuqaZf7q/n1kMZSiwpEwXnzWwQl968kYMIL32iaMd51H86
8dz5tqyRZqznPUuIjc8Hf4O1hDlKYF136Rsn6SAoMZ8Y2mok346W6M1/bZlBlRjpzhfciFuAOenc
ck++5oZvVzQyjTpSmwX/UTUoRKiY4oEZNHYu0o0lRLITHCzqIguYe50Am5Cwa5vxaqsyRDk1Ot2J
F3v0YiDQXjtXx7qtIvtw/7ttLOQrQohak3Yt2Ii3r4ZhrNWhJqhcmtFs0DyclVNWp4wHKXZ3VnHj
UcxVgEIsXAgGLKv3yzuZxoiWAVhpRHVyKF/fidqIi6DJdwOXvvHJljSX4mURF7vpf0MBtRV9NvKr
g+5yeRShBh3TnlVL+JYlWttPKCN/tYOTfE+KYih8UxNTBk0rN//JsrR5R8St54PRwlw+1pmOxvMU
xe7JlK72F1we1w5ir9Y9iFcDHCFl7LufmtDVvw03sjFMqdLxxcVNa8+dfOu9SLJ0Ovu0dG5areY0
0CGYlOxaJ16L2L2sDyFWIjsReespr70Vuh5Yr66Pl8lNZE3R/3F2HktyKtsafiIi8GYKlGm6W97u
CSFpHyXe+6e/H7oTNUUU0XuiiRTKAjJXLvMbanBDX7JrNSJx42jzUS9sbxVQjbDCSFBJP9Z74e9A
JRQR29qQBSABu6cYXpbXlt2RueLRKptw2NcsM6ptFsQGUAJtMqOzatbyf9jcazhaeQekONv7BHg+
THbIJUGVy5I3avSLmL+VZx1w6kGcWH/wy3wSrABBAjHc/xe3evnaQI1MbbskaaCEIm48qonmFJq5
/WFQzFz42mhYZ5R/r5qVRgdF+u0RJsunbfqnc4ndyuYIO+SFpjzpabAUeoGxUyy7mj7MQST180Hx
sveUoBYZYFkr0HaLC4sQnyuourNAiyC5XaI2aftzY0228LICAv0v1RrQK9BzLQy6aYaAez8w7q7P
nBnSM5kk5LWXbzlu0pFJNG+5q4ziUV9G8Yb+qezarRFd82hK3kBjk88wytqDlXdfMqJWYPopGm54
3Z1qdTE4cVZeZGXx8Ii3fxowPoVrq9XRvr09HagCcfwwmGHJmzyoGKusb1HyD2LI2HjMz9ETzLz+
cv9l3mZ4MAaAIBG34PffeIckWjEy5y0gTCOpV6DeNxm5jw5BW7pDWBNb66gLn00aL0dDo52W6kpW
QA8E9TqSy+0+amRR9K2W5kGJBMXnsGym5yxLTPmUoxb2K+qM4X3XFpaPwn7/mGqSSL20yMrMNW1c
xf7Dp6VtB6saDM0tmV6AqE7Q1MjobVaf6ii3HiIjUn1Yx9Gn179xwBIrSnTNA7eyT6CM1a43ozwA
mZ6hLezI72co666TVe2nxumLswUK8mDovNP5QGAH5ad1EICM4DY+tENN7zYXeVAMZXWeTYHGhGJM
70Y6zX5vqf/Ode9c0qZDlDFrixM9j6NZ8N6G5kuz0+ibrHXL5txKY4hegZUGDQ3yS1/bmpeA6z0I
97tPCioBKClIlNuJs6TbQpFDIw0mp8neY3Q6OK6sTk7iZkoVrSjzcX4qOxGdbDPOS7eozPHzgoPh
ETj5NmtcAa2rjT2Aa/smWoTqCF0dm7sAT5V0cSvNGn9WKbRPpDMncSqU9L8cZqZnBGUFKPQNDajp
0RLuyQtWCjHuOTaX6+PYMvT30jE0a7dP4yH1GnVojIPjs/dt/155/fu/Egba3/gatUkW2KW0vNHH
2gwwL24OOt+7q1Dt0qJgTgf6+eUqEw1Skdchn7Z1jCKABBiicxqL3vHvn9HdTwfoBJEnwH83or6R
PFJtOFxxoa7WZ0P7FyWqnxh9qV7hIN18f7GdEEw0IA7Sg11LQ/XlU/WdPAkr1ZIgHVU1+cScJP2q
4pihvk1NK7xghFA+yHI/Xe8vu/OMUPsYaREX4AVvWz6dPutMqQ0039seBPSwUB14YUILLFbT9lEt
+uGg+3Pb+0W8FGFIFGzRDrwRfAfWOVRxQ6/ZLEa66+5Yj2r9ZEudBCrWLocPi6wO2rku4iz63aJI
1Z3zUXT6p9c/OGDZVbiQ9v7Nx0VRSU1ZOg5sANHPUFpLv1KbAZhcKZ4iqz8ShdqZm/HcAOnRo4bv
fsMVGgiIjEZQnrG1HpOsKKz8IZ71p8ZeuktjmViHRCmSS7PaenjlNB5WuI+pJJTvpHXDwWff223r
vQu6agVvbW9dRNp7XaexE5RRSkcz63UpPxutM3+pGzv2h15vH5xKEa+XHgTvDF8K/MIKtNr2PgQq
bmGaM7USIsx9fSkyv7HPSg7cPx6ehs55pyVWcXDt7QQMklQMadbewO1AGqAQCIbBYVQmh8i3VJ31
xlnKIy7YTlrIKqgArhIKq2reywMcOWruUCgheGpIsQc5ozkvyhz6c45n7f29u7cURL11F63Y5G1L
vwDQUloLIk7OMsJ/qrsG16e0c0LUnAccJO+vthcioChBsKHBvyLaXz5YLcEybiMpCXJ5wqktBt3S
ASC4Okv8cwFX9fqoS31GewwwEt2BbY4ikqXU40ZNArXN6wfG3LZfjFr7QImYnpLQaA9y372XSRNu
bUdTsd8g4gpERHpVYr1hbKMgGsPl1KGq45fIC53uv8ndpVZkJhP7HcpJpkyzFCOTHkg5SUm1FOop
nVrla4cP08FbvN3zEMrUtbeOyidRbrMb21Y4TlJNaYAqPfklledJ7aBD3n+gnTSLZXTsZbhBdnpG
QPBNNr7KMggMe9jMppe1nDlVjrCh9Wv2O+TD6ouFpKkrKZPum3rTHNyctxfK+hssHL+o7FHd22SU
U9IhJTSTURpGz4Yhil+nQZqfEr63N1bOZLjE89LF9QttnTk54kKv///Lep/10RpEnZYde9Melzth
ojBok4+obZO4ptk8pnbbnATzPa8H+eMO1TK/76w0PjiZux+Zg0kLDe929uPLk9kpbY/Mes7bz6Pu
tCCbfmkLXXv1rv3TGGdaugJNYHu8XAU4aRHXKUJWUySFXsm/8sZGsXzRNtJBYNt7lQoSl8xDyVxv
wN0rj15yuoqlwq68jpbVnTtjqlxLXhx4U5N8BkU5no2uNY44WjsCKTwmdbZKVQbjZ1uRtbXeKRJt
jKAeCuv9VOrJr3wwQP+uk4jhQmsSc44skuJnJm9VfXU6Kz5xEfS+ObXxp3aJwJog7vjqlg4/i7EL
gCNS6xuch9CGoZA0g7xQmPUMcisJPyzIQra+1DSAhu8f6L0dBasA+Dg6DBAMNztqElVmYRedBCHi
2ZqLPpb9qba79vUSgDwVhxVA7Eqy2u6p2GLwvsRlQtXfN8M5QdLxs4048IBehz09ll1ObQ85ORMo
EmrhQQWhKjtHFuUh9GaBbN5K6Vv6kFWdkyfBsix1+kHNuwnNMk0swldW5cGv+VQNSDkVSoy22JiM
6uxrINk0V1UQf3NjW68ifBGSonSlGGSgPxmt3V6zZWm/dZNaQcnoqwE9xzk0z1U+T/FVlgctdJdZ
j7SDAHh7raDMtnIuKIfYu9vepoHqbV4WaRI0spoHeTpNfmcb2bVbtKP9sRvwwY5zTFDSoQW2CbZq
6Ch1OwxJEAGmelsOuoZSGSpVpxl9tlNcx9OzbYzIOUFw+5/dRSDyFGyTXr9L0TBCkg6OHnOmTURK
urgXhoGALDjD7s20DJJn5bl1EPf2zgI5Kl50TOHJGzfNVCSJo6KzgS3kaT08GFYjXdEMs48aBHtf
jzUQwuTjocexeaPLYA8lcnNMVxvF9CM5Nr22g7HpZMI6YGXfZnI0IEDGofMFDP1GcYugPUJMGcly
lqp7VhCIx7KdluU0KIO/aPbs3/9Ou7sFrCRTM/pcdHE2r7BPJ7QXVyembNHkn6gBzcOps4pBf8wU
q1D8hmZ47WaoC2auU6Sl9S7uC/utnHZQmO7/lr3XjCbv2uYkIbqpPOjZCsmekXSPIAn5tt6EQZQ4
1jnBoe7gsXeXooZnxss5uVFN1EGRQAYF1luCFRx8JZNb5XlE58vDvIW57/0H2/uo1JW0TvmgtyCR
CGsU2ZJSSqrOKLwJSNOjSMAeOHGo/wKEeQTv3f2o4ENgGlHvIEm9uSPUCkV1Wm4434SjmrloHGaP
Wqfr1RWd4yX1xpLuAepU4tNcREl9qsJGXNOp0o76MzvvGXHltfmPnplO/vUyMWl5K6OGXhctk2Xy
cmXBUQa4VXIdirE+uDJ21yK4Uh8wioXh8HItNev51HjRBMCb1avpJM3JseDTpQoklPsfdCfuMOql
38QqjNC371eMjR5BI2b7oBV4yfO2OodyeMRH2bsDyXUwFqUbw1X45zP/1azT5gnaLgSKwEStVXcR
pJx+4Sul/AOwyX6jKUWJVccYqsVjXw4VlyHeg9MPtNYT54Rae/W5c2a5P+nI91/LphOyP1bJmCqu
pszYoio6qtVeQuXduJibpCuAx7ZO+lxlzuuPNhAYimFqb3RRtpkbnuNMmFEvDiRTw5K3thU3y0V6
Tc3MODjaO4eNpQidXDtgULe1Rj7E2qCOcRaU6Is/K1Lf2V4DHel73EvTWdPDWTk43nsbD4oLpCFS
YjDf62756zNF3YJaR072jUvF/Ny3un2pJdEhmtg7B+XETvaNiwegU/JfMJnbh6vmchmg9TEFskX8
Tiqc5GFpUrO88PL1ZyhzVsBcs8aOEp7hwTfc2/QUMeQxoIzI/dcX/9djoiUFdCNn7Rgdj9MMGPPU
GXF38IR7L3NVxuJKJ1xy375cpdQGJezWaZpT57XpAmsy0GiXkt/moicHfYW9rQKOFGw7NdMt6QpN
zQSZ+y7Dp81MTrEaVY+TJD5U6lD6hWWPB9pAe8sBo1hTd0gB7JiXjzYiPlSNwOmCosx1v+W2+SJ6
6M2SPqSXXDOOBlh7r5KWMTkYmlEM1jdpixGnVqPreRYs6NL7qTqGPluy8AtNev3ICJ8A2kG0DuH4
32BgqFfQUgGlFcjhED4q1VCfEpEfDZR3HwixB4YmgKRuVA6BV/e9btPm6mZheRO92Tdl5ejugj7v
5/sR/rb7ygNBxYHATc/9plWYDiXoqCpLA7vplrNEXGQGFtlvgc7ml7Zt04esDuVXd0FZFDkL8mXi
5A1CtwDBV9ciJZDUpMqGUAbusurf+0+2twshpdCXJNNi7LU++d/HOMcyXYUyG2igeKGgN27p1PNZ
zEPtS0px8B6PVtvsQb0uWq4FVLCHMjaeqiz/kdRp+q7j6HlVO6en+w+3t0MAs5Gr0+ZBa32znKPO
8CoKkQbzAM+gB3LgSRHsU1FyAu4vtftkgJKB6qEQe5NC4sO7IGjMZtQlyTnHmppd1VZ0XpzE8qmJ
puF8f7298Mu+h80OyviWdqepi2MVNo0XJ1WyM6l8FYSrqvL9VfZeILkT4hZc07czrkrHytfpS0Tg
7ME5GdBwTzOdyqvo1eY/fCsmDFSojFtIEjffyqZlnI0m4VAkanwuwzjSfGlaphPiz0N+sNje17KQ
1GWwQ5fsptlaisVqhEYslCIZkqISjV5sIeQsL8zrrLI9QqDsxQ9QNyBTIQ0CoFt/z1+nDNQJzJOC
a2x28uJzk3eti4BufI6rVv6MvsxyUmPpCLa6syhJIjcMlTBfb5tlsQ/zJl375LyANigzVJPdrDM7
bzY74ZlSjplx37Tf7m+Z3VWJkasyFBf3VqVJslQ4ptaSBG2B1WFMBX3JGBGdsyayHpHpKc7LUiqv
36erYCezSUNZe/WbCqcanGWokoZF5zZ90xdL9CFR4tTP1Uk/AIvtHAnqfpph8IuoLbafUrUi3RlC
fAknK1Lsc2hm9VuRgpx8KE1Km4PSYmejEk9W7AesyFVF4+XGmXDzyLQopB5PM+ufOqrDy9DX7cWI
R6l1mbWOB5fO3udjCEGJtspr38COeYlLMQxYPEKLk7w4xktE1SNx1SJ1OBfA4z1dxgr7/p5Zz/am
Ib+WA+tY909CtPl8am33g4lNe1AXSvXOUqY3lLHmObbw5bSiOr7MopguE2Zdn+4vvPcxWZPyAOm7
276UUjR9CvCERhzCXomHXw/Sv/kIi2kwzfA/fMsVtE7bn7h9056aVVIG1OHjQDPLqPPQyK9ar9Kq
iGZYCaXqnV1w0R/cSzv3BBcg9zqK7aAVtlkfnrP5mvFCh1tnLaZTZM82HlwHH3BvFXTEKLDI+Ijh
mw+YmDW0qI6ed50blZ/Oa7uxGoqDqL0DPeO8MfKzIP5QWG0fJhHZWCGdDZBPIYnwBuq+b05dSe8a
jmHipahWFG5b1EXlKjCBfCF0I/KXGKCJbGndQYdh/+es4NSVNL1aob08nJATyhwEI+mFBtZDDGXu
FfhnPClLYX7FJbz6VqBTjneUlF8z5m5+n9bds5hQjby/jfd/CZ3VVc1thzIWOVPGyVUoqLPUaLx5
0uMnI5FitrSZOUEbiu5NozT6eS6N+S3KzfJz1OApj4tO93qeKyAN2WE7MH9G82jzVrAGNpeipNfb
pNGvDM0ZqrakdRFdVS9jItX/YeuRdRH5Cfu3OGGRtUBQDJOUUkmWD4ZVp28joAoHZ3cnUGhk/gqu
DqtY3raBjfiGOQt00wPAZ+Op1exfcxt1Z1Ll6uB+2YmFMP4JEhyjlbe9HrW/U4UhtCerkCHjN2X1
Q4/KZHrI7TZ7I8NeqNw2ygswLzWmF709mdLl/k7aW53GL/KuaDUBWN8kKmKxqzajXRFI9F4ZAAO3
Seq2PCvNFF3TWjcvDb4DJ5VAdvAd994wbUhm+gRi7tb1l/313L0QyjxnOa1uOZ1PiSXZfmSF6YVO
VXkQR3bmz4AHgEdAxSckbncoSi5E4XYUQbq0XSDLXYONSJ57eSumTxYa/m6BXdrFivCKdBmyvp4l
SAG+XgLcOATm7agf24gR824+8TykJxgqy3npFng2XRv7fNmDF7tzoxMx+ZlQD2jzbtEgeJ6XaDA2
4UOROKgxScbwZFvR7DVyM/spc9tTNMri0/19tMMYXBmQaDqDHqCs3DYrWzLvUmTcCDKuIdNpERZT
YXMx8/y01CUOLwNoMdSrtbRU4A2P5ofE6CIo+IYZDt5kVcpXRRHYFtj2+Fseo6z21RQrBq+pc+kp
rUKRwbNWEahtcL+yLsMyifexMnU6bkJd9RiW6SK7yHKI5Nw1bflNb0plvlBLpZnLEL77wbiojs4M
u5ovWNTGOh8dxVR/zpzYvhaGOcd+rojyXQE9sPd7pCGzX7THKe7QclhOS9fr4jrVpVC+qmo3f8J/
tj1CSuwcRxRjoaYw3uVlbqeuKZKJEBzjKDCysL7kODWchx4dvEyqkv8lFQOZOSwiyDixfL3/AXd2
DXQEGjgo1pF5bseGUajUTTEy5FKrqAzwlYS9OUX9e7oe6GMMokEQNT3Czu8cTPJ3ePTYioB23ubW
dYZlTu/Ajsx7UZ2cJZP9FLnsr7WqZaj0ZNVlEsXgtRb4s2Eq++/3n3kni6FbsJoWAmNawRMvQ1Bp
DUkKLZQEDSHyhza24rOcLc2BEsjeKnRaAPGRx+DUsAnwVY5HljOn64htKIWLj+/gl1kxHbQX95dh
HLG2I2CcblOyduF6iEAvGuNS5G4+i/xHEZVHzhY7BQraRgRsAtqfDPPlOxOrTg07H7vHyDGeKxs/
orjVVLdFMMEvx+Vonr37WCSz6MdA2mGTvFxPG3GKcgqS6KKTqiCxu+zjlA1Hs5b9VRzmoA53MX+8
XAVhf6MXXPX0+1D598UsG55Is1h9fVqB3zGwTu47svAtesNKoLGDREK8aNQ74Q5KSb1VWi205VEC
5P76/c1KdIugVcmAU14+VVQqapLXYOayAvuzpgKRHTWHQoN7MQuWDSxg0jJQKZtVzK7vqxoEUqAL
TXrDcbL8BHG3p8VOW5QtJ8snohSeokyvF9n+Y00F70ZFieOmhbRIDlyxFNiosjDAnEsZW7pF6t/D
Gvx2/03uJCtMyFdUMJwMRpmbXThGtjY1eR4HwqyG76VR1DxZ3H6aAEoffLS9A7Yq7UMFZqh042ye
OINmxx2ezvh/ModonKBTs8wzi+VLF3Vf7z/X7mJ8M/rB67bf5goQ7m1JS3XMvnvRPTtGHLl5L9vn
Cnfu08S7OJiV7Zyz9bEQF6CFT5N7s1fiRVezUSuRqMmT+UwiMT8scEn9+0+187VYhXyW3A263Ta1
jLtsnGZlwoxbjZe3U4sbjsk08KlvxyMU587mN8HYkFlywm6TLVPGOwgDlChg0OLoQSKnWeKbS99c
S1tyDLwFzeTSsEm/OPViHoT8vecEOgppg5kSdenm/iq0Et8YfIaCacya1A/HXPkYJmNS+XKkzuf7
L3Wv5gRPADKFKSdNze0ZkDIRFmZtFkGGhuFJmbXQT+UpcxOrk86DpYbXWHE+USjigWwUDqRkJfLt
Pj04ijtbdnVjw/+B64dR4fr3f9UNaM3XYZMMeZCppXgoUMLxJrDqZyN3SNKG5ChH2fnCK4lwDXAr
xmj72KpcSnodW0UwapPcIC0SR9/kSVJb31LCmcwlNt+2aRT7M4TEf++/853jAsgP6AhYFcZr2+ui
tkcu81DPgzYH4scHDo13Qra6Iw2lneQPcBp5H8B/jEu2HHY1XzpDgqUZZOMgUCYeoMZyH5+KFpBf
jaS31zZtfv0PD0fHEcwPQqc3ha9IKvTQGqUI9FBuH3O9yR+aMakPyuu9R6MmgQVLGw68z/p5/9ou
4FD1KpXmImAyZPxqh0W9hoqVfneqUoNNI5ByQns4PcKs7325daRMY8QAfLzVxQWmAnwxjAq64ml/
ShsrRnRTHQ/gYjsBgEkPNAMmQkg4bPtjIY1vqEdZGchaVcouMB7te5O05YAtpTg0Nds5CTSkOXn0
phWMVzbBu+7I0AYp5CSEptNfbWtsn5m2DN9aR4kK39KATnr47PYK+Mt5Ko3L/Q2zBwDmB0CEYnRJ
wbCtUfRQSdk1NlOcZYKcsvR6KrvgxJofbeQkGPHVRrVcB8JG5FqpyP/VcK3/skTt9LPuVDuht9wJ
xZXgWocHt/bOl+DG5ggpgLx2IFf4x6MhaPLTBFqqsrDns6Vl+pXKRz54DTsBkBSECfifqHRDCJOA
8Jv0wDJyubryjaUcnjBH7LFGW63XoVwfBKHd106kJQgB/bh1JJeMTMAuBvnRO2H3pk1M4x25f22f
cVud7XM8ydKCf+CUyn6L5LMZaJnZfERtFRV3q5cS+WHJU+0KBh85y/tbYu+1U+2s7UBoaRhsvzzd
UhWNpTKxI8rEyH9J8Qy3XULiIxwN/fUwb974egGsNoI3zV9JtbOJfAN9Ai3+bYS682Q3/XDWaD58
fv1DMduChkILcrWuevlQE4yhMFaNLEjntPRnOY6prhCYy9XZOqhH/pS4m0kMk/IVbEoRfptC47Jp
zFFc50GXhck/Y9Es77sxW0J3TJ30QRkd/WLSgTFdPcnR3rFL4zR2tG9efXwcAgsjNpsC+RarkiiF
5CSllge1poy6B7OwT32wbiuobVabI5nQ223j0Kwng1jLvZXs9/INl2k/2HIEutxaw2aZztmX2TR/
IPSqvfqSYyUmlOSjEGFvmuMDt3oRIj4fqDhouYYcLg91mR3hb24vOVZBhwlVSxxybwIjbfJRG+yY
wQT6u5/ZJ/KVJC79pYG3s1w5MvvTIKMxf/DVbiMRcDBcnQh84PpuekYpd3ZSJxOihIuZfUQJWIXR
XLZvzFmvxWXQYkU93z8at9cqK1LM0pOHF3ADV7bKhgLN0ONgjAVO22OX+1JlKQcRdu91sitgWaw4
iJu0SysJdi3j+qCtM3FtylI5zXlvv4nxVjtTCnQfVznP1x9FxvYI5f4p/Phjk6lEMYWKslDNxkmh
umnI0VucPvJoFM4fG5Rtf49MSx+UvsnOiBAKt4IzXhx80r0XTJQDiLROc0gKX56MytZH3gnDHDrp
+SWMnPCR5OWoDXLb92NoCC+STpUJQnkbtsF3zArWD0lQSdLcX+ZYd64Sl/cnoaLld1a7QZbhv0fZ
BwC4ce8xSW3evX4ngTCk06qyk4g7Lx8U2T7R5WoEdyAcxIOmSYo/IpZ70PvbOyEcTTCb9K8M8qOX
q/S85L7DoCZQbbF4cz7179JGRQ9diJ9JBtjl/kPtxTWCuUkPC+DwDUKuQMUFZx7oA7JCcJMaTcOV
JrIfOmTHDjbK3hnBxVFZEXJrObbZKEOuamw/C2h3lFV+7xhAzNEihWFimdGqstyJ61LM/Zf7T7hD
0qYrAnl35Shz7W9r3n6WqlEuKbiFUU+hZwO08aYplJ8EkNffRt42nQdnXrkYIp0dl1pRD0/1sthv
8dySGO8Uwv51/zftnZn1464MXLLibUWao4BoN/MQBe0Yaz9TYRfv9OE/GLqu1zRdKCCWQKi3taBk
SzA1GkYDttGFgTUiw+Kow/xsNvKRZP6fgdjLrIAPiwQeAZBx1Q2ek1oYySmHwJ6kcYaZK2oOT3U+
5rO7aHULRiMV2KQJC1mvc8IV+gk3wVz8bEQZwR5R26+DWfVv5a7LG78z60G72BZbnhZdt5juEpW6
4iLhqDGDmUDFnu3OMU445lTtRerl6lS1tp7RTqjjb53mjLOntQNzAGVaQG85Slxa3gJeV3MnRWqH
g+i/8zlXyS76pShR3QqlIjpNrieBoJhK55PSZ+ZzhjD7QVm6c1JZhD2MzwexcBsBhZapXdppcQC5
qPPxC2cmoC71ozGM8sGduRODAOeCCVk/5W3VpEZpNdcr5kUfZQVN+WV8O3Zq9Gwti/qjkKfhIDLs
rrfOOtmnO0Jeg1UgmW9xR0sZIolxbH5DhzO7DnQv36Lgax/cm3ufC10O6kJqqVuWhFQ5A+oYETp1
jdwzn1OmEwz17mCVve/F86BFTKfttsldi0VpS5iXwTRnyaPSm5VfSqriQQ2rDor6NXJuDt8qGU4C
sEqHc0O9vDNK9BhxIQHgEDXG/CtFa9Lrmd9fpz7rvUqykycLp6h3XXJoWrXzkKgmUk+tU3na+erL
lZVOYbioIU7m0AYyzuh6pm/iPGm+Z4nU/XM/aO7sEkBK9BFgfPFKtypDZqPNSCuvdAJ5js/YOJSd
1+vMjIu0lRq3KXT1oIDb2SgY81JVMXeBYLcNoKmmLcUUV3mwRFLpmUOhXVbPmdP959p7h9AJaE+s
necbhyJTMuAkLnEeNK1Oh1tEcYBRr+kBSjuS6thbihwKGDf5Bb3yzUZB96p3MBrNA3S4lh84CorQ
YyBnfovh6P17/7F2rnsEYQDdGExLufA3aw0EZz0xMEwt1TF7VqZxbrwwb9WPcajGhTupSolaapkd
xOL9ZWmiYRWnMONZv+lf3bt+ZSdXMzjaxp6K3u0JK5U7RJlxiiZdMrwG1bJglkfnyG5v790yhQH1
CY6cLHXzvDOn5P9pROPUm36Mv+CnQsP5NJ9k9cP9V7u31Np0pa++shG3mZSUGuqU5hZXQVcYKM4g
MO9alZ6d8lED7nB/sb3gwn0DChfsza3qxIhF8pyb+HHIo2F+bbNJQd9Wa60HM2uMh2SptKsCe+g5
KRL9iBS896C0mKFn8VJ1S9Vefkwd5Oysd2QVhg3tpaz15STXcX2OY1scnPW96PL3Upt9k/VjJqpJ
YWps58m5SOz2PHJ7/F60GM+hOgpfP2oFAY2r4J/m30quePlsmtTWVVzgQtAr4+9YH8KnrI2PwFrc
M/w3m7thvejYLrSG6MVtIjRCKDFjBkBTYRUZ+qec8mYpXdjyErzcXpXP2RK3lhuGatp5iOkYvReh
4E+5DLEE65WiyD1L6aX5Yta2WXmzMOT3uNxoX602F5YLsyZp8BPIJ8OX9aw1381L2vxOoSglrm03
zieRGkVxdUzkJi6aXSvi1EZF2boSAt1Bpii4ujt5GspeVEzjb1MubBxYSlv+ppiFo/oClOT7YRjD
D+lgLu1pzNWi8k11QsDdScTwJE1O251rJ9G+2YU0Db6e9qL2ikxbcj9jTOP4rVEPvYuJriRhNLos
byZVq8yHauzBuo8SkHvPgeb6y2gpLD+EdNqIGaGZKhe1alroj/NCn3ZAcs6b4zLNvC6UrMmdjY6R
/AJsEU/EOS/aNxCOcBquMzuryC7K6WeO4CAK1/SWQKYUYvoyiSn9TJSylretYzGXcsH6Z8a/iE1O
SEG0SvS9Tep4fMgr3bnkA5yRB0kdW3Eim1cST0tlOzuFcpaaJzkXOi4SulA14lqsSV6pJfGbBbxA
5uP11P6P6DGZj2o2xepJSFIDLmpMiuFzMlPk+Iut58W7pazbj1VSm8/I64ncXcxxat7NZhVVbtaY
yzfbSJ1fo7nMZ2fCw8rtY4R+rpJiNtalkOschcNxGN70aaGmz2M7DqML/1TYPnXlSHqfG6nwl3yA
O5o6o75cZbzxhCtkbr0TMv1W5itzrzdeNZo4G1b0ptprKg9K7oqsqnW/6Zz4sZjHtsf4O3W+oUE2
2l43Fcbn2jHawrUA69jPqjSOgVEpY4ayMJxfT+aima5DVM41sg92rsfYm7S54nYOzCmIPtXY+Rn4
qPpBSSMT7y0ui9q1B9H9W+vI/LlhJpk1dnVMnL0WF3n5seoW40svhREAMCMpvKwvEFU0U2bU7gzK
TbwbKCZbN7fNWvpSTI1qegJ6dSBV7fJRSxC5f1dgs7u45GzJwKZ05uFhiuvm8zC3RufqVad9rWp1
Uc4IrZrlbywp1dxTMdM4aiDt3JXUhfT/mOSRd2wr4yqdBIw/iBhGn2vvAOKGn5zasX/l1OYf61b5
t5mq+eA6uQnpKwEDCSguSJKdG6X0NrVHq4ZBgJ3OHHvtirWrYik5zZLx8/7FddMyosOPWjMlKdqY
rLW5kCfa+rIxWnlgtmr23Z6c/L3QOhPMkZN03yr0OS992pacvHn6Al43qU73f8DNozJyoo6i/Ui6
yihxE+GnZGqXbKzRja6d8v0UTTMOjeFI2dak5/+yFNoZQLu5UrYoiWQoCuHIEAHDEb5mXogFekJl
nFUpPLKpWn/19kIhm2N0iILNLUchjhbAjnbBvLce639Xt65fSs+k7PUPtGrjckOumkHbrqKI0XYD
zE/1pA0c22aZEsez7cT4scrHLgebcu+SpODF+BTI3QoufnkX612lzU5BAZXC1H9yYm28DAyIp4up
TaSttRNPD/pQKKdSVqajU7i3TXC+pi3GtBkQyqbjV9SA72gRcQpbrCPzTm9kV2Xdh0Lquter4QKi
AReALi/QtRs4TWHGchct9FFVBc5/qhKi7G66tJiRHLzTP8jTFxtlhS5yVfJG8a29qWtUUzJLJFkZ
aCdZMvprw/Rxbpz256IX9v/MSOe+knM7Vd28aYrn1Gwi+3nWK03yu0iys3M4ZfF3OSxkRrYjhe39
HXbzzdefh90aTARmozc7DMvOWceuNA+isCk8PNW5R9pl1Pyscn4MwtJOtj1lXhgWRwSqm1STlakU
QJevEFJkOl/utlKJo1HUfU4ZEk4nSSvyU1ZVw8VIreVJjY35qL9ys8PWBan4VvouVcM2EiI9XId1
xIIFrsZBOcsTx6r6ACUlO2hS/Qk0248Oi5bChEEkLcH1rf9VfuF6M4PQtZhEqks4uOooQGxP6mgI
X9e6hnsxrO3SJWNZWZV1USNpOyfNP2qalO9lTJw+qUasz/4yw4i/Dj1i2W4RG2101Zza+py3rTli
BFGl/wAXyL5nagh2aZ54vNOglspyGmtt+VVMEmKf1RACbkBwVcmwzmsa9Qt7vu/cpF2m4X0T0ak7
WS2kUqZsMOxd0h6Tphoove+1EMbkUg5YsYfDaOK4XIVD54oS95c3hK30Y4MMVOgqsz1+vb8xbwIs
XwveID1rFPDgR6ovX2FRROYUFcjaxzzryVzC7rMRS+lrcXXrKnTBGGfCwLkJBLKV4H4lZ3kgZ51K
nIul5yavj1QtbyFgLMN8ivhFEXI7HYqTJDMzMKXBYoXxJcvC8US+I/tTnPR8fyX0okzV30Zx93+c
nddu3Mi2hp+IAHO4Jdnd6pZlOQfdEPaMzZwzn35/5QMcWCQhQjMDDDb2YFxNsmrVCn+IcZkzlqeo
sbTHkbm1//Jb3eQ64ocwBiTzg0QIC+r5WzXHQKaTxdw/TvX5hBkRwV5qmU3L2uSntsSeJDgeHIe9
GMNyHAUd/9ENtY6T5iwCeEIPJCx+hUY+XBMptC2X+tI6B3qpP8EPSx4CRLmPCHd7hx49H4HsBn9A
Bvz8gdlaFYesKm5mP4/3jZwN4M0CrNEG50j+d3cpRI5pqbLaRt0mkSrKPQFdQozapsEphTBVEAuY
0sU+SHR2PqMtM2BFlZWmHP3+509FFRFqM3o9t7l1ysusp9WtSi3zpDBq8Ko6Ku9lKygOFt15PhpK
qMOAm2SCtE5GGq02ycyX/IbUdvek4Uh5iZu+691YXawjZJ2ycz3QL0MqiHb4jukljTMqiIFN01A2
us1gKFezaXK3bDPECeNZdoHrJ6cm7e3fI6NCv4rB3KWm3N4lkGguUrEYV7pgnVCrXNyglo/UjHYy
a8a9dIMQapLBGq4uMKEcpEwT90lsWMCnEHjMCZaI1J2xdig/YQbUflvAD5+nFI0o1Day+e7l07z7
jsSYlCMrJk6rGFnbwF0aSu3boqbmvdwb7zCoQJlzzGFK4XBykMvsLcdch2YwY8uttGFl1sXCxCm/
VbYifbbLFuEBI0d5tBqy02LN3XSw4BZlQxsSegtmk2CUtkPLdqgKJ8s7MKuBWb0FRxSe8q6K0F0y
0uQ73kTjOau7yvK0wpk/BV0yXOE6lQc50t7Gp+UORZ8qausPqk5S1uQ6IJvcbOP7HPYTur1D7XZS
Hh/E591XjHMWdRq5GOCx5wc7z+SlttMxv9mZ2Z2sMHYu6KVkd04VWvfd0ljfX95Be49Gb18HGAci
hWd8vp4aTdU4mj182DBqn1jJWDyUl/XPxjA0+sHn3Hs4tg+HjokTequrA9NjNh1iYZWitYS7dqqk
y0Wp1fpSIkzi9dYU/YeHo8rGEZOWJrtWPPxfWVimFKkVLDglVJyUyxIUHwZnmk4xlqhfXv8a/15J
PPlfK4EqUcKFdOjWMWT2gYWl9L3ou+Efe9Qw3fti1BNYIwlCpLE+82qLC4yjUBLObVW6JTi+h6zt
cJWC/fb5PzyVwIzSDYXftk4WZnivmPGCjkrkorvFFofdL23i24gNm3RQ6oqdtkqZBWRbY2rwR+9s
9QpTWmUyXaLk1kdh7422Nt9Hlb0cpCJ7b08Ia5KaGzuF39iasd4Bh0WnetE+J0uUnqbOWM7V0h61
ePYeiAKHcoPKSswGn++JIXPoJ9UM6towQ5WIdvIN8M4Rgm0nt2IjkLxyDTDtXg9BMOA2k6nGbQzC
Jrqochu5uj23V2Mwo1Nk056N66G9kBAehaq9V0mGDoUDHOCWT56bGagCLjVkuZIYvoY839GFSr1s
Ssvzyxtx91Vyw4ESYWC7oS605oTJVGRmN9Jr2M5zh6bmYB2BG3dvG7IpGF/UxMwHV9cp+trR1Fqi
5Aic/pS0yUKjVI4+ztqSnEkus8RFH6k7aelCp27sWwyLrfKAm7JFDXPnCVYK9AUuvk3GGvToeVL8
ZHiJd2p4StTAnOilJ/p5SJAiAFRi57CCJYj2blk4TX8pyxxF4zTFsZVqO89doAT9lZz7qOm1t9mI
OfwyeiZbsHYzhEkRqAwBCuDS96NZM8QwLeldHpc/x2CSfziItT0NjBwObo69DUBooHigTtvSe9XA
NiXNqbLbJA/mg9WN8VekSo6kqfayam55wDvw1TDyWH1/zCjUIq3y/GbFVvhP3k/hN0fqZleZILkD
IZpcZ0qP3N33jhGPJDR5BCB0HWQ7HQsdu0POycgN+SFX5rxyA8fqdBdIlvrz5YO09wGFAhzOIDb9
7jVC2mxae5FzFuPHQKnV4rG6oBcRkB83kX5BEyh6O9Xy6NOdbg9KbRHAVwFeYJWpLyG50/ERytV/
3ZFRlYWIchIPGSjpH2pF+jedMuc3VlwRNXA/NAejzJ0982y91ddsokAdHDEC7zJlyNxC7eafzqIm
/suvdHcZuNDwSEhpNjk44R96Y6Sl8PdL6UGq4SszxD3IZPZCEwIMgkkJ9EPfaKXzNWXmltiYDZE6
DHcIDdFKwq7d9M04MxVfMs1YcY2iN1U3arqmcHHZiTM/x2/s1eNoBKuQbwXgS/nJQVnd1LKVNgQ/
csa6zJ80I8VF2O5ND9Rp+frbGmsTLBCIybiCrEcHcqA3WtIhNNn3efmlK226VkUJOzCbzf+QGYiP
iKClGFRsALwDw32tz2jE2ehMfKys1HiMkirwrWmwDsq2vXaQaAoSamhKcPJXqQE2IIVktqiqGa3e
wz2Z1f53nlblz0auqzdTogRnJWtrSPx4qJ2gUA5XVSt6xcXLTjvYvzvxhx2FWy/IM1QoHOf5sZzb
prIlhSRZNaPwa9/MimeMZXPLsnA+vXxUXl4KoNTzpUpsjofFASYVzUHslX1f+4hW5W8ljcL55aV2
Qjm8AZQM6cM4An/zfKlWwwy4FQl5lCpgliz4CVOUxFdn6tJLjTL63RwdYSe2kQDkEnBB9isFHDf4
8zUnNa67pGhopU8BDmxBaHyibpSPNIG3cZRl2Iw0gERevi7ZtCi0jMWhlzgM9nyKw1h7aEep8AOp
MN/EbXskJLC3noq0IZRgNi0d2eePpaZ1qS0KbZ84qhS3rZTgQR2j9K2qDSb4JYxzXv50e68RxidA
DYayogf8fL3CnJyureGptsFgfewlJX3byUp9sMp2L2IShfEEI0mNjGZdRsU6tbyJKMJtJPX/B83c
4Jz20fSgyemBUNz2zmUlClDB3qa6WdcBqc48a46Az0Epqf5ZHFyTPKuTjYsdTAwF0C29Ggaz19jG
MPLgGOy9S9YU1A8qHnwpnr9LcBywjTVAdSW2Std2mpQ38VQdIUn3dshfq6irL6YHUZTPasGONDr5
XajO6bmK5vlsKv13CeDz5eUNsrcc/orCvICMcIOATHoSc1jySB3PVecVo2QlLgYW4X1s9u2l5b85
0C/b+4LMRcl4FeBmmwm22WpKMMJKvDVKPblmZAGxQUMBqb8p+CiB3aYpOSTfMXZ3juLYH8u/51kT
PSdwUewfUfRv6jvw/D0FVX4bk7kDG2KRQbkdbuCKNzAf+VTVqUIUlUGiaEF/S6deegNqHyMrzCC/
ks+ZP5BYTRvXnvIkR6gqGA7295ZZACmXYSonlpRSWBA832S2mhojwwYIfmBBPoRpmZ7HZgg+oWE0
vMEzerkD4oWJdYalSJ3bsotms+aFQ2s/ZKUVHRzsP3t6/cYA9PCLKIqJxqufY8igoeJugG0Lob9w
ezMPGi9JNf025qPduH1kFLGP+WE+n6WxrErfnlAAdWNFy2wPWJOeu3bQmLYHmBfn6VDpovhdkjSt
5XVDgh+ZlS9gr+LIpsM/dY0qHzyCOJXrJ+BOJgchJAAbFQfg70y5tqMydsz85lD7nXSaSOcehSE4
oXbzoAao+zgZQnFzNRZosDZHWrY758vAYBN9fgGQ3VQkmPA6+KWrxc0eGulxlIfurBiZcWnK2fHo
CR3JPe4ktxxmDfVFChM66esIyeGSijDE4KVOHPk649Pn1Yb2VZ+csvaMeVmwSapKEAiQtYe3dW3k
X+BBTa996yB0OWVCpAcFjM29WhYmPvFMM684yX6rGz1/B/3dFGNX466pmvxRWxpQYPKSCTyWcX05
qG0SFuZTgiIMJVdoxK+HKzyYiVXIZF4dCS5ICW7skdnR8MDoYTrnKhanNE+PyNd/oseznYZgtgDQ
ckFZUBGNVU022c5iJ3LiXB0d2cE3mmpCUmnHVE/vdWNyviA3bSPylPWxazZ2/W7oK9l0ca1PIj9F
1uuRXp4s3QXOzORwCdLwY8HmfSub6KIuervckz2oR/XHZn/yoxElQGyZzi6iWyJc/3U8aFRPU1ZK
9nWoo68JBnMX3QrTcwvV3+tavT7IWneWIy82IZwCft9yejAFbANhmHpFrXH6EFht6zEhxv97DqWf
dt18eu1GgIwKOIGmmhDuXG8E2wrlQcf/9VpqhcZAKw36N9qgfpOyQH+XI1p5BxK0O7hSN9kQjhz4
zuL5SudWp2f5/JVOeVUP1EbOFbDRfLX12vb0GXXBcUTc8OXn26QkLEWbDpYdw0SARqvgNvTlFAbt
xJYz0fHzbdTlwjsdDMi/L6+z/WxQFaAJCTIIL3StCDcYnCZ6Vda1HjPbT/RMulo98J5gieNzV9XK
wTbZBG30qfhsCCoxU6adutqVnTrada629tXow+a9k5bdXQ2g4i40qvKmTM7gSlZZvrUntM5nLT9q
n2/jBzIdFDto0dHX3oBbaj1z5KVTrGuuycEj0g7Zd8aWPasahfGEsCGXsmPVof/yW95uHJZFjovL
ggRpk6z3TYdqPByLa2RJyyUFX+whL+qc0RJPDjbOzgeFoEkSRvOI0cd644R5iOqgNkgce/kzAG31
OsaydcaOu/CHasq+vPxkO8sJ8w/keoCLc/JXaQRqhXkpdNGvidmMuQvdq/0+2mn8dipzhPjH+dV4
KNARMOf4iIz1xUT3+RmcWwh0dAKcqz0W9keprmQ3QfPxG7BzpjtK8/vl59vZMEJwUpT+hDX2zfPl
evz+qFUV5xqIim6Ea/t2TnvlUZOs2m0cpb8ustafX150k0mLZ0SogEmPYGuvU0VoKMBTlsa5drnu
hJcQp7PKdXIB+1hAGaVXRBylJyMrlB9l3nRHTsXb2MPywDOEqpsIQ6tvihZrP5omobzhoc+zraV3
AQ950LXaW4U/HXlW7nEOo9hZf91PdqJpfdDZzrVuav1rjYborYzDV/cdDTYLAx8DUAvc/nU7NQ/b
KXQkyLNWXNCGl1r11FfpUTa9c76frbJ6Y3aj6yF9fkTVZqc91U4FbjjQZJeuw9G1vvPawAmzJ7kT
+DrrgB2WbHs9RFHX6pbaV/pZvWq9HRwErN1V+DRAvVX632vu1xRVziiR0TOfzZerMqVg5cPl1b6F
fBymVRZzHIgVXAjPt4ASKkpeN4g9aknxZemC7JI3SuzVljkeZK1UoPxZz3M48nSByUD7jri4hgyo
eT2qU4xlcjva1qNV1uG3Af2KR2WRo8TttRSJobiI9ckdyxyRNXAhavalGAwo9cHQmyAhowhcrz7G
dwh64Lig05R8jKQs+Z2qIRwQjjRwX8EkSx9iE/UwP0p6+R+5jMzehaqhfrA6C5BoQVsPZ8lk0B8i
O89mN9fpP7spKS0mzhL+Hhao29hzunhQz5nS1eonkvJcdg00eIYT8uMWiWaWy4lf1rgEehi/Muua
rdJ8Zy5pIVPzSFZ2kkadm83pFftf3U7lCvZCyH2TNpP+zp57aqM2XJzFjcZ6md+S5Br3RtugGDlM
tvyjnJzkdxRp1nsovmHgjxJ6866J88kvvcmKD1mG5NylIPo/opEUlP5oWuAv5V5KNW/A9eVrIhXl
Uzv0ueONhpHbfjZUwYgDphV9Sm2YNX4H/e6kBfbY3wX9ZD7UgzR1t7KPm8yX2kD7lnRwMGjVawKz
E6XSaey1KXRNdBilc6rE9Zt8GtvYG1MpfYoRrIrvCmS/JtdqlcY544sdFZ7tSDX40RixB/gvE3Jj
vWrUj/ibKbUfTJ1aeXqW1/p1aRF1Qs8p+VqiC1/jwBhBcZHipa9do+1s0zXTaJB8GGVW7yUlf7m2
ZFSPiBZLqV8HkIV9k7RN5iOZEh2Ijgv47dyAgWJWNGv3Vm5NzYOk5nP7vg01+VdRLormpTWqC+5Q
10v9Tg3S9JKYJe4aIT0ryQXr0vxT8Z0Hb1zSIPHqtoAzottT+X6xptFyjcSpmztJVevfKBFk0bVh
ST6FCpnGNWI7cd6ZSaXKj8Ng0pqhMGnfEGuRUAAJV4HGsjLrB+YoUQpJasiTDwG80vJAq2IbUsSU
X5AQichbRYzABhOlI6J85WI3vg9h0H3hVhleG7jgHQK6wluJ1HmL1KmiRWIIjlsazkDp2wQBqScr
NpyDLHbzLGIVYheZHCMewP3PA1c+pFJgSWZ6Gwi9IGWa/gaaJ7t7OQ3YrEJ4pLXArB0gEFPPVapj
xrUiQ8eLb3MXjveK1gYnwyyag5J67+6yuYipEklNN7yemXtrwtcFXZh+jH34UAuT+z7xm2A8Mhna
W4qOAa0aIfLGgPz5a8PUEOXROEMNfpHwT6JWA1YSpxfqxvaA5b6zFEkp9G96WzuTDVlty9FIauka
JJ3mJXWTn6vaDN9o3eAcYY3E115dLfCUcAvgNsbrdH21dIaJjxwgcDwx9P5kznJ6Mkoj+yHlYfZm
xAexOcjxdzYGlz85GoLzYia1SkozqMJqORTBdbHayc9xqPBrAtNRx3J3GTEVEgr+W/GuDnR1hl0s
GRq5p5/VveM5De7tNuIgrjmq+j/G0KR35pxrfm6G5f1Qzz85nJkfLmZxN1Zq73VNORwci52UnL41
CnVUG4AQ1okjMyUsbJbQvrZmhXVB6EQg+2v51Fl2+aTPpnEhgz3C1uzsJxYFEy5sc7fM2IAQvmQA
sa89XWY/QDvkPCwhsIBesg4C5XY70cQWgxCSGCFeLj7LX4nxvNjIChqVelXCMOvdKJyC+EsjQ50e
i6iNf5RjcKQJsX06thNTeWYFjFvp7T1fMizg4k7toFzjabT9Bt3MU6CCd0+K+ihAA2hfHxcWoZji
b/GQG/xIhZzzbNfMlBJ9sOsTjtHmWZXDwPS6CNEGd54q63daYMZ+TrMusV1Zzy37rJVBlXio+Vuf
VcZ5oU/zLw78aQzhlIIVmrhnS6t0U01taz/qsTHHibZUH2Po9RO+yiUZHvLAenqW2tF45zQYDl+y
Yu6eMiDbv5Qkzb8YzhyqF4fuvHOVQ9wE3miELN3LGUZzoTqT+q/ZNUZ7xkFj/GYhDjjfVagCWaeA
TuD3AvOfGN5y1i7nTsuy86KMA9PApjSsq2CNV2fFSWbbNwfEQO6lviVVCRHb0X1Dz2LHk6WxR6gC
F5jgFJUTUGGF7PAphzRc4pKR14mrQh4w/NiWOtVtdKf52LYQnkk1bOAMiPtZilcGPc0FZOE1C/Xv
oYlc0qoycCXHnFVXz8JU+T7lpVkCgm8ziCqplvw04iYOPLKA9J+QaZh+LmLH+SZVNhwWJyyy+1Zx
gubSkOmUXqabbXTu4dv/THMlyM69MXUflLTqE3wP4nJyC0hpmVtqvfZmXJZxudcqJwofnFSyBy8A
z/XNGGOTPDaykJ/OnXS5j+R5zHwbOZfOG+QG73K9D8p/O/xosfMrkQj0lThIJXjaWvXGdrJ08BCY
mXU3mULt15Ll+VPaddo93irleFKzcGpdy0rC+i5JW/kO0025c3snBwMyFtK/qon0oa00xtM8OtJd
OqjZz75p629NgTsD3IcPaOeUfRDrd1mgOR/nVJuTUxuSn55ENIS5bOZJ4UZLMvzio9cPidYvyjtE
/k3zZKtDn73H/QoT0wH2Y+PXqjR/GuIJtlGeDcNFSuZYO+lB3qHLUMXOIzJPUg3/fIyZoZhLd8pt
NYmuRa8FpUfKUz1lGaRoV48bozu3ziKnd5YZ6L/KqXJqn6pRAtUWkfn4Wb/AYJ1SIzjXclgVntrp
fewXbR+yBWRpamZ3VKb2QwCNX3h/l1r9Rg4pHNyuaA3LH+VAS13sBiGdT4vU3ZlDtjh3jCYQbpww
gH2spUjnNJjjh6UMnIe21OWPc8Rs864Kuyx288HMPjODy2a+ph42p7qz7fDSWlr7BK0FYlcFnXH4
EarLqPi5UytUHuls1JcohhiQx22TuktXl5EXKXY1+nY15HdTrFSNTxBWP3RKZCxvHWlqvzel6fy0
8COQ7nGDl7v7KAopL6QwLu/HyIzsU9glI3CfScsUFzJE99ikWgaXERq5dJklFLXgFwfOZ0zXpvEj
clK8SjVhh3M+CfKPJSlE9xEx0Lh9v6hFG3p9Rm1746uoQOqX7muAUplx0Yul+lSVTb34L2eDm2uP
nFOgiRjVAb/ZZIN2jlI3DDMG/nXsTdAdEWPt9VMWN3Dzl9Y8DeWr+TNiSaIJSGMh07Uml1kls0Ew
DMDs83E8dzE2GVXbRD79ieZqLVbsD3oyH5Tqm6xDLAq6UAh2MthbJ4lFVf4RpYYUOLXBl15N9fcU
d0caZJsb788qwp4XqAbtvdWNNyhajLVxCGViqnOPYajiQcGvP/R6eST4JbLaZ+nhn6VosArNLxSe
Vvc55Q59cGSUb1wrQ+yOfYXZSZMCXURkIXA7fIHANpXZOdXi8Nt/2DR/RlbMxel+rNYuY9p4bQ+E
CvMsy2urzqK/rk+nzOoQVZjiVPK4COSnl1fdeblgF5lQMi6h37IGbuV5hN7GKFQwqth+k2GS7daW
lDwhgHrU0N9bihkJHxA7Ij7mqvMG9bcrJvFyl0VPvWFGaVvR8sLvsaR4bcOSNjAqqOgfkHNuR06a
HbT6lGFyoRbKY0zme98gvHCQdG+SP5Ij4Dzi0DlIfW5rPjDJhRBuQ28NolYoJ8PJNpjFxHWhuw6l
/EEtsX2BNJhlIX3AJJ1u7KqWGOUIp/kOhn6YsCM6SdbuEV5dvBCm88EL3Hk2USvz8khtt2rK1hBI
MGLxt8vDOr+r0yI9NVnXXepSrjzESQ7ntpuen2ieE7iooCk2gSs/T2tBVxhmF4/pTe/ibPZrtB0l
nKq17H0uJUvzS1VScqNIU0fGsmk0vysmXJ+GaFYUd54TpG8MNtddbwmX5pePyDbKEcIha3E2hTDy
OigEepQPkY6VsJTZLUZWSvC+Dfr+w39ZBYQ8H5jB21rPx9Ea2iGpTdOzVytfQmf7LRnL8O/Lq2y3
EAdD4LaEVBijp1WQMTqIbtweiDy0UYBrYhC6aHpHn7p+ag5g/3tL4Y9IIKWlj2zXaqkgxa8ghTpx
Czo1eZinzHgf5Ms4uV06jfHB0dh+I2GTSo+HCTMA1DXABBas5oQjSqeqmcreqEXxWVOaI2rKziNx
/wjVM24idIdXTZHZTJeSLn6Co670lLZF7k9Srl7RIB0PdsN2JZxJBSKS8StKC+um/tDXRl8VKMbp
Rrm8Cer538yaMWyPtVcbZYsdB8NX3N+Mr9bTeT0ZlxaJ0hSpdkjEQ0GHFi6b5KpRdQSL2QyUxVI8
DM04EMkbPEoHpktGDprbtUSfMewb67sD4/ScobL5tSxN8zOPPFyrOIR8KwFDO6jWt0QU8QMALNKr
Y6CNhe/zIDMMllGWFTfQ3Fn1dMmL2HRcrZad6mRVQRG4GnM6632D2+Ivu6uU1O8cpg1YewZIFGSp
jaZNF5mWGyqS8WpeNz+O2Qp4HQLA1gQDsStHaw0alXqYKLdqMfULDXnpUmLweRDR9vJT2iMqQ1lE
2NjQz98Dyk4zaR0fAudduL25kr01CzN1xxEIiBsFTAHKdjmCZOx9fgCjIE/EvHTDLu5wC0BuHdl8
fNKNEzILRPKxNi8a9filYyr3Gc3rxUvH6KJER7ZN2wuNlA6HEVpkwIw3QdzSRjz/KvKcWjLKz3im
SW6IlKUb5FqaurjnyAddzb13DJoZbhfwE/p/4m381RrCt1AOpA5+w2QYwZchCiUPx5zATbsxf+ir
ZBF9j+ogId+GDZ7y/xcloXu+KOR8QmQSk2IhVX4x0Ae/H2vBJK8PldF3Ii6QB+CRIvDCIV7tITDA
dW/D7L0Nk0ozhN7uoxykR5eI+FPWCbnw0hBinUJHU3zWv96iFvXwpAMeiAGZ+gGj2/zcDkbhoZ2l
K2455eYlicZvktIezQ12dis6ReBsuCWByG4KqhokZT3P4a1O1eFniPLVwnqNwlxfBa/rohnm1O+r
wrL+0eZCbu6RME2OgME7L1mFmUJvXJjPbsQtlEGroU4XIR7g5gxuMwrPulQe8R53VoGKIoBFBCBl
k1d2SzmR6dLrT1AouHfGKTI8K6nso925uw5tRHSDHOEVsNoyIDKmzkTbDrZ0rGCnm4WPGYzAgzOw
s2UAPGJKRI/fFDOZ51tGsVNTHXNJuqp9XnjMaB1svZWFnlGtvrWrRPUiNOXfhSDHXp/xUB2afxg3
QDHWl7ZqRPIQI258i8MAqTpDCk4os9t+Hy7RQXTZeZW0ZDnsiI/g7LqGnYTaMKoEbyxzES5414yW
8gNyXHKwyk4Mo4vBT2SpP+Ts569yieu4l/ogvJU2fpInpQ7VX0ZqOqj9TFljnyGsVNO1DKl1Dmqr
nUD2f2ws5lxApNbYs6wYmtJWQWl0I90yJ0obP56Xyp8KKbq+OiUmD7YJLujKgh9ahZhRaeMMHBsy
8lWM3Sn1QwFGMYzP+Bup/+GxuBDEUA3Y16afng4pUueBFaJmGPY4q2SReTfDQWWsHBfjkUHn3ktk
6EI5BQYZ0rvYRH8Fz7ExnEaK2/iW1lzuFvpM/lgHhm/H0tGgZ28/iqIUrJ5Fxrru0diq0tmZulAL
F0H4QHtxvkja+PvlL7WFVeMAD5CZjAVQDcOj1QOVTmOMJlnbjeqoOiVa2rxHMQrr9WbUTlPS1T6z
XlxIE8k8BfFooMw5vxoIw28QwgjouSG/Q3R+/lKj2OoTOSAzH+W8vmZarVy0ETX1Omzng92y91I5
3UKLT+EC2OxMKXbkpEBMNc2i7s6ekvkypXZ8wCrdfavwkEGPMctCvWX1RDQUmYDCILjJlaL6Uala
53LJF9eCBu/1cp/5I4JiXokIjdvMff6+DvRXk5fEW4UNAtge2bYNFDKe5yEL5SqGSluW55gGCIDL
cnQBvWQHb3XvVFDHEzvhwwO8Xp33CBfsqm8b/NynELuwfrbcZpqap7k9RDjsLgXLG8gctdUme6kt
LdINOOY3SPfJSUUVzdemGB50rL0atoq6CiBLDgfNA7gpq/6JEBfTnEzJ4dj3zUeAM9YXhEkQS3DM
yDwoTsUbWiVlAk7BcszQ0dFY3bASp9vSCyRdpKwbzrIs9+4iKNhqk0gXuajsny+f+53XyHos9weD
tjn2stQnoSqjmdNXSx4hPqx2bzTKsXfAtYKD3bFz5SEeI5YSwPENQXfQqxHOgqA8MiZPfINcz0ch
wSkQTkhz/g89TS4I3FofX37GnawFfgo3AngYiKvr/pdslFqFeCyZu1oup0atYuKbnD1qQyujcZu0
DKZ6+bHI8vH1WQuNTMRbIayITs3qPEx5LnFKDCQQunHyjTCKfLwRs9OUH/oD74Ua9ig2iEKckeph
FWpac0bJK8NVnAmvXrtWbE6nSlWmc1KYJux9Ta3PvVlaN1UCeOWXU92b97Wj9V9f/bZFakjLkYbq
9rqqJCMOM1XC3iDom4dISluP3huz3jT4laq4+co41/jTBMvs5YV3QjoLmxBjhO75ZivjTK/NlUnV
FOWq8wBVXH/oqiQ+vbzKzoGh+U1ER+OJq8MWm/yvi78Is5o7iu6tymDmkyL341kNZ6GlcShyuvtA
fy21igV4hQ7WxPjx1k2V6TvKkvmW3B91jnZOh3Am1qnIhL7wH07hXw8EwjWqWlFMp+OY/4C2G35W
oe9cKnKOq54UcQKD0CiY25p98fnll7kT7Z6tvTofqjYPjUxpe9PTvDghy2UxfqJ5SvRQ3Jh3e7BF
tlx6wdenPUNzRqT2a8RaWSft3EqISgH8DCNABGF2TbrU/krzChfAsUfOym2B/PjyHIQ8uZNpb4yw
XB5QDcyPQCB7e0lIFtCaR4MYoZTneynRF74+lnw3rn60+i2mqg8mWIbK1bWx//T6dw3FHY67ZgAa
+hM//vrONAInzQHWgK5Q9VQwYztHCcLKkBxjP1OmVyOFeNMolYh7hVC/mV86KBiBTp3phsdOdYt0
vfUSS5f8KDSNg97j3g6mIiVrpMC2NvbaalQHY6Thpqs1oCuAiwbR+1Eq0UyPeiAvoxUywmhiM5h8
kEbp6/cw2YdouhIWtjkPeIR5MpATvMnxYgLVqX/JM1I3hlr17xMryQ628M6eQZAFOxfuUGLQ+kpR
Rs2eM5DHt6EZuneoRum/63Csv1eD1B9F1N21BLOUhrK5hZjZBtOg3kRIp7OM6U0RmMZVAYp27Q3o
lS/vzr2l4HqQkBsMADY3ZRHIzB4UwmrUDdHbRRqXsxnmw6dEqtXLy0vthFVyXCI3PBY65ut0Li1G
Uy4D5jTZZCTvJoDBdwA+/sN3Ii3lzakwp3a+U8DQubZlMXOqo+9z29VeB2DnYehb7eCB1J0DwICP
65ZyBkrM+mhLSMglASoPt9FeLAnwcmU1JzzRdec8AbGJPa3Jk96DawbOSi0s82dQ6Aj8Jo0mP3UL
xsyUJuUMXtNQ0k9tPvGfRN1oYo4iDS06vlnI/+6M2YDOOZIIW3luI2rVox2Gf/2cDJ4TOVLs4zbE
hg/LXPuFn/WYnGUjwIAg7myQOy9/xZ0Nw2BF5P6QoMTY7XnsBM3VO1MOkQEZ1foEo2s+OQhOPkbt
+O7llfbeLoaRwAFR0qCQEv/+r8Ap2WnQNsiZo7+iomwMHvNiT2Z6waOhxKMtzz2tDye8+LDAe3nl
nesRmDAflbm+4ECunrG3uibI1RJPsSHJTwnvw63TdLwkXdi5eSEPB0+6czJAuDJu17mRtpgTZt0z
pk1goHtTD09lGSzfQNY7B+n43pf7wxcXDfwdWIQaRQsYxvgWLPDzkkEdP0gjwmQI7x5l/ntLMfzG
vwgEKXX++tPRJzTCUKah0JilX8dhc4YjkrkpZP2DbyXyvlXhxlRRoODhWXGZi3f79y6ZId3LaoA7
i55I48XstPqbKiFi5TllEJ/zKcnfQzOtwv9wDgSWAD0wErjNbLseFWsJE5t1I4CB8KWm73kwve0D
q/7w8m7cfZncOsCSyCA2fQTmsgBiDSO+WVKYoDQX6h5qo7o3K+VRkr238cUWpJdNx2JzyXXjn/HH
HKP9M+eeCVf2RxZksmc44fzGqmmgvPxof0yR1l8PbX8SI/jUbJfVScNLzATbiQKQNUbGN4YO6tca
5Ox7GVTrV6PKo09TVmPOE1tNNKDEHqi/S7ATH22INbIn95Y0e+Q7eHRaQ11c0SLoZ9du8csbMUDt
zn1iDT8Go7Urxp71BM1pMurcb9TSuNeXQj8y0tuZsNA74EHQM+If6/Ykd8WgoxiT3IreHhh0S/m/
FXXvz9JKmsHTF92m/9Ook78wIfqsjXa7HFxKe7EEGSDRdhLM0fV5aA17spragtm/GOVXzQRZVqbh
dICl2Tt1oJ6YbfPlhAL081MHSagbDIHskJq5AKgYt5cpzj87zlTfARZuPAe75LuXN8veOaDpKnDi
TLA2hfZC5dkGOuCLwZJ+QjlSHqo0ie7UrOsPGiZ7x8AWfGJSMJpP6/pgCWlQkHCBjllk6cmWdOWH
1mZpiK7ZUr4Z2+JIa2zvqnOA4/wBHMIQXL3OyMGvwzSEY3fUVI8cidlzYrymKsnWXbkauy9aK82n
LGPvvvxStx9So5kF0RLI/w4oqtUgqpQlkbpzxux/nJ1Hk9tGGoZ/EaqQwxVgGE6QRqNgWxeUZFnI
uZH61+8DnUQQRZR2fVx7mt3o8IU3HHFgHgFNu9PRxVo2mHr8LJvCind2z+10GZQ8HjokSm43AD3Z
EMGkKZ6dSijKB10xv492Zga5jHSMjnLrfRdW1kHH+nKnLrSBlmBkTuYiVk3PYn063Nky2mTEUsSs
6uxvGq655Y+JlLAQsRU4QkmG75y2GeIDwlNG7h3L+xJ2XfWuwdNJ9ztCWD3ohjzeu3pvBXroe0FH
WJgQxgYkC/1zXScpJJ+xUucLWI4SHBMy6uHB0obyPwzGKgt2gZK+72ZRfi8iSUBkCt34JwM0Kn06
h0W+88jdXib8JvRtIPuSVVJRuz7mWjVVSt4TTKtFLx6MAXlTu4WTeH8P3h5sygqgt5An2BJndMqU
1ndFuOWFhfU4KJkbB3WeKLrfm16x5yqztflI4UDkUYxYVLeu59RrReL2Cld0FifKU5Fbqu+p+XQk
mVTPhWrMpz6qzCcTeZ+dUGVzniRT4JMRLr0xz4F2AvOxB2oFJgU6wAByum14xhQNzaX7S7o1yUVP
G8oj6L6bektjdGkBk5JYL4qLSwwBJAnK0FPMg5srJW5wc+h+acKufkolkq072+b2/qT1QriCqt+C
x1nHz1Ea2anJF3xsjLkL5jzJPjiRE/uyGtOzqWfxzpvnbN1idFWpbiOOsijzXH9TIE9z0lSLR/Vg
pC+JLsYKDnBdCogWLfLv2DIWLR8XZkUgKxdyak7H8puTeZ17dNx+qi5QNOb2DXE3GCPScGHPxmMy
vhsMKdy/hmRUxJGaWVq8SEevuBV7UDYH8jtLeWjtbArPOA8nmd+Fs+YdYhP7u9PUeJ1xLAYwrki5
hmXnU6roDUgFQ/My2kMq8IoKbVS/dC18KrIBqkHlSvsvutFu5KtxUy50mcp8Ces+VgNwsUMNqV9U
b7mToCo6TopRHdFfKpJjK+FH+E7eUjOLeBdxtDDzYQEhGeiMDTT+FCadVJBuANFjudXPxoRukz18
t0Dd6ofRmhw6nO2Qc8gTd3aCspNYyeqWaOG5dUo5HqTaCVgZ05DZfi2tQT/kXWi7J71PYs3Pa7WY
OL+xWT8qKW7wpx4x/OaBOM74XJS12r8U0D3qQzMN6qtKhz/x+9Ae4oMUo2a83T8CG5uQtAD1zqUM
wJ5Y9sxvicFU45Gi17ypGZZmfkGvJZib0XyX8rt/2JEzfLo/3sYexATBWkqcno4cwwocVWiVFEqT
pI951etKYHrPBYqWuR+qkfFjKNXurRjceucl3bpSFmnSRdCNTvV64/cIWPA8gymY08g4ULvCepEY
+NyMQuxECptDLd4sXJroOq0PtaAj3yR2DqbAk8WJW7oNEJUJnzoM0u+v5MaXQzyGJARhhuVlWF6l
376cBUNfFslA8xYlC8PvWzt9I9Oyz2JyxXerUfdQ/MsfvM5CUBuhHEwhk1LOTWQpHDkAjGpgOhdO
aflKGDXYVircFzvX8tbM4J5TCF9InDeiWKrd2/RKMA+XatoGIz3nQ681wqfsOJDBzHtqaVvfjP4b
XBaK3MQWq3txCk3E0l2sggxV1mc8o5pDlQ3dW08D93j/o20OheIXqSO+GJSGrj9axGs6qGWcPtpq
PzxFaKA/arXRHefZNv+PnUgWQJJjQIbV1o4R5QyUMk8nVrEszaPSZabfRHF7jE0oC38+q6XSRf/V
XkoMq1kJ256MuEYtei4mtAaVcUof0EoLQ5JM1NzvD7Zxg8C5RWKPGtAv1a3rJUxMbUZVY3H2M9ws
MKTn9j6w5d5HhqI+C1Sy31HH2AN/3Kas9AxhIhmAZ8la1/dWnVfIqqrEQ8VkJt9pSzXHzNQa12+t
Cf9wuhch/RgbqhU0V8/+HCm9txv83pJywWTxn6OSTNcCfcrrqTtqy7vD+/kIy8yhJFU2yjvFG5Fa
reMmf0Zsxi3eIgjLLeL+oPMDbHzqz4WqFsQXCaI0O59i46CCil9MopYCL03s698zaYU+2EmFSvhU
ofaHwqTfppXuW3GbHW0R7vExNhpkiy0EtHI2GbUXdbUAHi8TODxCplhPdV/M3vTQ9NL10zp2DpnV
ZA+2U9UnM5LRMZMypdjch4/SxRD1/ibcuAtxrqf4CVh/IcKtfog2WGpSuDybaZ73D05oJR+8wgxP
90fZnC9lZJpHtM1RU1wdrJZ2J8rPGKSk7oK3cAvvhHG1icM7MjDd4JYXx6vh75MHBa2FfkrUAeQx
KbCf7/+SjXsLABZlNTog/JT1fNHrqyoHrYbHaZ6iA3KGXCZWJgNcxPeqXZuTBrLC8tIFWXq+17uq
6JIwKaDZPZphYwy+WnWuBdNVb38QI9bvYVCmn6uktx6seH4eUcYn1Sv1Sxd3ezL/G1fN0iZk2tzV
ANfX+1u3CU5kzaytToFbG+fDE92t/tXuk/5MMt5+oeow7d3cG8MiYAC3jOcITue6PBYJQYWOiupF
KycMCSvpxlpgoGJ6aqErlQFMduSDutpFvvH+Z94YGf4c3cKlNsbfWqE0aifq7EFk3sW0hHPS67K8
eKMznRUTim6K1g/mMuWeLtfGWQIyu9iuLMyQm2qggd6IE5cMmuDjcAIjkx/tgRrH/alt7GDcvmjJ
UJ2g9rhmWQFQd+kTohydAl09KE0aHVrTOHVQqP/8bsCljzI0dxHFsXU4EUkZA1XkQqxBXfiT0eqv
Ikr1nVE2EDVIAjObBYzIQOsMHQtWS2CqgsYrZmVjMIpGeUs1tyNiGqNE8WVf2+aLCnJ+YUTVDcKz
cVdFzw2FnfTPwxo+HTeUh1gEm3a1b9CWDZ1QFdFjSLJ4qlAt+DxmjuXHjtyTFtyY98I6BpXMA7AE
AktS/1vcS9Sbg3kD5W2XmKuWXihn3jlN+97phWyCVPMacaxrGX5MFm2IoEy74b0nWuPH/Q21/UOI
FnmQYJfc9DXdZoiHnhv6EY2GEDOpKglwvTUSn0JZCIOx005dXM+BnujzoUgm3ddD0/7v/q+43das
BkodvxibqB0th+v31Wgqq8b4Wrn0ao2+M78HoSjXRnTYKnZO0OaE2WjcELzAbDn9eqy6Ksx4iCzl
ki1GZYERNanhJ5WBK2wOeuIBWQFdnKtYVVLfCQcrPhVW1D6igQyv8f60Nx4JwI7Ml8IoxD80Ua9/
C8N5mbCsiN5ZFwPbrmr7Y4rO27siqod/U8VIcHCS5tuct/Olr5C5PmIOahp+KWM0uu7/mtvg8PrH
rBdGU0meJYwRvVTLt9hyUPQatdl5btJ6DPJZcxEcgkLmudFrjS7Yn18FhEIAWzmB6CcibnS9GE1X
G/2A8t0jit4oMJhE+L+Q0d8xbyD0y7PaezcPVXhCy28RuFO8R9ZCKXdugduLfIGaEw1BK3QWr7Xr
n5GabMbI7qPHzHLEQ2HZsxLIPOn6nXFuw07+Nmn8gluktbL+9pVwvFgZNdgk5gSZy0nBZVpVf5KW
HfuIoikf7n/erTO2+IlQWvZMXuVVzSJGKU2a3sTtVtTKoZvq6dzKofeRGvF2eBdbQy28PMAzTI/8
/noJS3eISnfkTkktJfEjmnqHyJUI9JWIc+xE75tjgckEKbj4t/wSY/zt6nBSqyzKMoseRRp3kIEB
RVqdOoEts/babZtDLfQAl4yUJsrqliozAARTbKN3m6vxB8RkzM+FPQ7vMPvy/r7/sbY24YKHdha8
jk05/noFu1DBfd1OYW+Zw3g061A5OVle7ETm7tYwCzsGKCnBBDWR62GMIrKqcJzDi5f0U3JyElMV
LzOk9OhVWFr/V9JmuRYUjqT7PNSN+JbA3EnPKOqVWRBXXmUFPBBzAobPSz8V89Slp2igVuw3YlZ/
TC1Pp1+HU9UhDtQmGb4vIjfPLZGFPAxypnLZxXb0MzHTtvZ5i3ChiY1kSoOqzZ3hIDoFjqN0rCQO
dIotP0uI9qQGljW9Yk80hT4Vonx634QV21lFD1MEo6eX5Ixp6zgPkas2ZjDEsV3ypObGCc2NokHa
rrfbwyCmyTuS82cDXgxgiV5UXbqfUy2bimdsfAVC1ShiHmczxWaxwyPrIXfKAnyIU8fpg8xs46ud
Ywbgh2UfhcdsGgp5dvJR6Y6aqFDsrNU6d58J9+eHKEKr01+0X94ZSgUmeh6V/kvr5kV4iY22/UF6
68VHRa2zF70RDSpLY4FwDnRI0R8FGHJ0n8IEdcgWSYPK79Qu+kjChP5EHOE563c6Vm9+WWoz4lFd
S90sUczqG7X/JN15KDbOAWigpWmqahYV0FXsEia0g3X0by6pOeZPvOu4+eYRkA9JtTneOd+33Q1y
4cUYhqca2Q1v+TG/ne+wbSsjKtvk0bOj5Eg/YfLRC5eHQqriiMLAoSxytASdeG/g2ywC5AwViKWW
ZkGgXL0DvV71Ruu48aOpZtmXFOeFv0ZtTNFh111xwVWYt1jUkb0z341XGDc2iyLNoscOVed6vq4R
h32TmVR546p777IoD6jOvx9NVz6lnvkvbU3l3E4Dhfiqb3Yu7o2eKeU8yssQg4AVoAtyPbpnSc0s
RJ88IiNaeuhrDfUZXybqUr2Ag9i15lA9og6pdz6CJMVXcEb9a294JJPItWb+pLXGOYn78eH+fbix
5ahULI0ml/frBkDtFFEhk1YFNVXhosnTSf6Y9tNhoim2s7u3vjuuhly6ZAE8K6sNlyC/psu0jVEi
SmwopbIPcq/4TzWiyk97zzvSM97rzG9NjyvY1GCkLPCm1YMZp3ORjy5ERZj7+okLRLuEiJI9p4q2
J/i9NRRyoiSRZOeLZsL1F84E8DMCLLa1RrvVovdzGFptwBK7nM/3P9pGhEM+TCd5kS9drF+uhwpH
zwWcYvKIpXNo+FXuRc9jXw2CtnsqzgnUMHXn9GwMSTty6UcuvpQUjK+HjHBpwXHPjXAZq+MjHgPW
J/pP0cmLEUXLrEnZOTAbm2Vp8tK8gJB1W9qqUmOkgoFEduLpPNH99LFs8+oruGw7kFyTvjXO8/9x
MwFOZmUXshQ009XNlAMHd+zJI3dMmj5oB91+r8wlyfPU5QG6yyKY6vqPzRv5ippNrRoNK5Ti7dWg
NhKG7mAT001WhVBiREnSCUIOhPN/fMIlGiFGJScFBnf9CbWoq1B6k8rFwJTap6ERB0ZauYdFR+5c
JblyvL9LN2IgiuJQehYkMXXg1XhhFhapIybl0mZt/dVxyz5wM2tvoyx/5brttDCRqbzTTaMqtj52
SjLI1Mlc5ZJ3pX4e574MKlm6QVe11p8fOzqE8HNsNiUp/eqEz9Ps9bnHUKYeVS+jAuGjMLy/07Rx
j3h77qk6bR2534ZbE0pTMMw2/WFy99hL/Di2tPNslOJgxbl+BJ22V67fWknAaDyOFsV/Z60zJoy4
m51w8i6zKUcfYbrqEd1SM+gHRexgdbeGWtjHkJ0XHfx1cWquoXFoCF9eujlb5lLVD2Y9sYo9bPL7
u/BXI2u1QdghCwCN/u5tHaZrOVuZE+MJV+rlg43UeA+oIB0vLs37l0kNievGrPWyIzbW6Y/W7NvR
Hyk9A1TqZ06kacyufBClgZp3TvJsf1QTT4pP6Paa4mjiI6MGSNOHzaGopGq9Ypqmn90ys/5KTVGN
gQU25ynOS/ujU0nrL9RQid1tW+bGO4pyTnjima9+1LlRIKo5uOIlJBeKvrsEnrMP7wNnr2QCWBZM
uhYnBwcMu+qPSuh6fm0CkfeR+Rfu904OQj3CYo2+JpiVzH5ujap5cdtSHYMwUYe/Mz0d+zNCONYX
6nE8UmQoqOQbMeJ1pqJFmT843Qz2YHbSnwWlczpH9z/GRsxJGYJ/lvyVh2TZF7/FnNK2UzupUXSO
9cx+yscsPMwaSutLg4jkg6RZASTyXw7Fd+fsbuw4iq4whyDYIzWzviY6jQBKxYkXPwyrOo38G4c8
7qj3zNb0dn+SW4WwBUZAiIuSJuMtb9tvsxS1IsCZGcpFwbzvYSa3hSKmZDPxNTtQyWfF5/Eagza2
zfdmaXxD+6b5cP9H3M4XMxfw6bQnTJoy68JfgRNib5VAEgtRe4ENjDcIW0d+MkQmd57q23t+Ee9Z
mnyIK0OWWl2LRWGWTmTTqh5pDD0Q3SoPedb0P+9PaGsUF3EmlyE2qiyWBMNTl4TvmDpqz9U8mhdU
bPU9zJd2e+sit4QyD+ATewHIrgIdMTVoEYGzAq3n9h80IC7fsmGSdoCMXD4EQKwpoaOMId6TzYrP
uAvI85xAi02kZn+DvJr8m46tB1hZjT/N2Ag8jGznz/cX4xd64/pSo8xKywkVPoLbm/om5Zpcd8sx
fkTAunusqNXMvtrHxc9BcaMH0gqEBnWogc9zGQ3kvYX8VMhsPNap4hyswVFPg9Pb74fYlpf7P21j
49GtQZqDdg09Dmu1G+JeJhO+MAipu91wxmGwfbBC7G1KW8sPfz4UrAEgvzr5MkJl1+fMVVzaYDmy
KkLp1YOa93gulE14zI1sV0ZuY/sBR4eJwTMClnPd4C8JC0DEEY9GkL6/DZRQC7+izJidQ6Mfv9no
L9ZBT/Ia+Y0V9u+BvwyDD9pHfLMpa4hnESF9MZndYAIJo9pzmKSnf6+BeOG+7EKW8ZFhldMpjlRB
aU+pmsxvBqP7hHtj8pfbFmPsG7R5H2Z9SvNDGoXaUnqppq+eBRj3oFp9/1ovWOyDYUtE1TtFQxW1
KCZ0yrTIqi3IU6rxTdCDofybV1brD7whP6exil1fIKxv05CY0ybQ8Q4JqUZXyccmlt4efmdjhyyQ
SjJsqtG0hJb//7frUaHjlXUxuiqFmwyBPsnyqAPb/jAZ1R50Z9lsq2OyNOFxRaDjgDXIajP2Xm4Z
oUf6J8v0q9Yb8VkqlgjcwmgPutuprx5siANu9KqflGLe2Z+3OQx8QAoOtPsQ46GBeT1RDcSB2+cU
hlsjUw9F64kDNOQmiDwPY2F4IcAamz1pnq0pG0T4i3srwofrQxGNTpEpyIM/TmrqHlv6LxdhdwuW
rh/DtzIMZ0ApYRGe47qirtD0LRDh++dy6w5dSEtLnEy/gRro9cSRyhlnL9RDVK9Fxr7z8uJCGyj0
fs44N2j/ehSaen+g8XERoCaTB8ydeBQlbXTl2Jam/jpmqftFl6X10xyrETlFZ6B4L0dlD7mwtVw0
I4DuUxvaqMs0Jigupw0vhS3dBuQEeDJEqhNiwJrile2LJNEduDtyah9qO4rVz1rSme7Okm1cL2Cp
2anAZcBVq6uQoUxUMqOsJTwxvDkYdTt/NUtR/zElgwSJ7QhjYGGqrjMykWVOh167cpnrRB0PluLF
b1OEImhQzVWrn9DXrj/d3wsbzymb34GcBJnmtioS5cSYWSfCi5Hh+nloldo+d8Uwe0dwOt5Hl+b+
5/sjblwvwFXZ/wv6BlrUavN1Wgj0vIvCS8uF2BBUH4VBvWDKs2KndvarHru6XojlURRDxnRpNq0e
ICtrwiyZhXIZJ1t5MWMvd3ySUakGST1N39lwEuMAsEggkOuymC9ZqiXfR2o35UEp6/YbGv1G48O2
8/4LbfSjfVOxtRcrG61X/EGm0e+0JtUCqakTwpeFonandlBK63HWa6pmTkcF/T+tQ88l0KNxIgYI
68jDzWBq3/oxwctUn6cQ2Fum15+tpKOoSpIUF5ipkEoeh6EZgCCEvfhOuwWpJH1SzE+DJmkutbVX
vip0Si8e9SwSFqGY3htRifqEeZmmHczBtKsXru9JfKBTBcra7dNCHkItB/c9mI38YBJyK4Fbehk0
3KJU2ockK9Gxd8tGiw+K3prYq+GqePago+YfCP0B9OjVjFZE63qTFeAR4Igg6XW1x/267t83qmgL
qqcOzdM4Vz/3cEk+9sg6tb4SK8NLkjd1hOgMV3IgJ9CNVeG5Hw2DhArg9uC8M8CCfXG1rnIBziA6
fUgqpzFPMV1TcO4yneShlHJq/KIdaHZhbhm1gWBdBl9GODL5TRnG7sGNbZf7qAjz/oAdTdofYEOo
OYIs0oNgMlU5vBM9UlTfyeryH5gS+DIhqZp+ub/Zb58YPD+huLsw3ZBPXefsQyssl96fdVEpJh+F
oid/56gzn9RiQFFysqYT9gR7cddGgrM4jbLryePgFK/fmFiQzFhWa19m1MVQSTIbE50rs5otepIA
/H3baKP/8tbA64zqpMsn0eN2zp8gLGXdzhLcnvfrH7Ncrb+FE8gQ8XEUB3Z/VkSHEjvCY2U3+nFS
dx31NlYbjDN0bepatJjXREvHLjhYo25eNG7OAHi/+thbVVzgXim9k+SgvAgDdbH733hjguBKCWK4
ZJaGyXLF/jZBmHki6YvBuAxcm+fQVpsD0gZwM8Y9pfmNkUjMgQrwP2a5ln9NhI1KeYqFTA92+9AI
K30Taqw+Nb0V/31/Ujfvwi9VPYA61gJj431YTWpUknrQI+9S68qbZFkftbH75HUJGoLSiPYeha3h
dBprPAjM8Kbtq5VmBSwpxeIUj5qjjIUZEExogZeGRmAWcs9+82Yll87akpkQd4KIXIu84hQSW6Eq
weiFTvE5HEQIvkrB4rQupbInP3ETwyyDUbBDEoHX6KbQikFgZOXICl6sLEnChxIckRXkpV4cG93u
+kDODX57A+4cEbdknL/velnuiMVtLTDx3i8WpMXDu/qeUqcdga2pc3FpW79Es+nk5wG0aUNsn5dP
NVfoTmTxS9vn6vVl2oQzBhr7ZJw3KZnJ7V0A7PEuceba3UOjdbk8GPTQIAZDUxgAVeEZUmqJBQfO
60vjoIkh/NGVo34RTg95OXaz6HOdxCP4hrrLOqj1udired2EdvxMCjC0dUHIUutfHV/FlTw/Ckaw
DTDGTzqqzf85g/HHCuTLKEgfQhUD+knUfX2ePB22Gj4b+L2WzfS1LmYbjNVMjz9CIenz/bO7NaOF
Jgakj/LDzWGqDG8MJf2MC2on05GYuH9K6kQ/3B9l6wghdOLBt1lkhtZHiOiuKEhW2NXpmAUZXjhn
6qu1H3rUVO8PtXWASOrBhUBb4SVdxXH22OG4CID90mmlGvmONRh/17zbH/q+CP/KQSXE2B1FLaFr
OIHgs2mbzDsZwNYBAqiH8thC42fS1x9Qw9QKo6zZvczgAxc7UMoGkMG6IaWQWyrqBTPSvXlvfEhK
aZxaUgJzUfy+HnNG1JzQXLcvpDTuoSyL5sFA9P9yf3V/QS5XB5UMiziFy4kLcd1WM1vNVVIVs7cI
glXdHSrZje2R+CL9WCAoII4piax70LqmE1hH2Uh44rmVt68omAKhkYlVNQEOKIr1tcUY6bUPMULx
gYhHUaBqUszvPGRx4nehE1d/i8oSypPsEcYKZs+JfgymWRBjK6U8IbfrdYFqYQ9mhgomWz3+FZhd
dZqRX+qxCr+I0kl/uH2WfcQF23APKPvM7oNu4hMUjG0zfFWdGYzJZI7jv6Mwqz10+8amXwSQgX4s
gg7UDK6/iDoOrpONGJc5btueNTXqTuVgKKdKZOXp/me5CWaoh9Ca45VH1ZCHcTVUmc9xayuYcM/E
2gFgEM/vzDg9QAqRZ0svSJmQETveH/S2cLmMSsWSXif9+BsUBiXcrLaQTbwg0aOcyMtL0gH6Nx8r
TdMeE0LJKCjp6b1MQ2O9l11WvCgUNN4LO0sv9uDBIRGmbn/1kOONd/K5jeNgsero1UDj59etrgEe
LkumNbUAXbGrf0PFkh/maGr+n3UnnYCjopMQr4Pn1OgckTSud1EqNOpSBIKqIMxjs312IDT0l1Tp
qn+bNENQ/P7ab9xyhCLLA0FCsJCnr/dWq+dt3aZDeAGYTKvHE95BTl4YzHZaHse0Uh/FlHtHoUXT
G0a9f4yC5ctTfiC4ZIObN/sNX945Q1nfI7i0+kstvCRQ0rx4yNu+Rs1Ky59br+iPXT/qpzq39J0u
xdbsAeTRj/EIySBEXs9+1uw015qECNB12y+LnMN7y6hUlt5BrU/rykOj5Z1PAjkGk6PuoqM37ncs
IXnOFlEYfsFy8n+L4pnv7IZlHl7Mhb2LXF5XvqZunmoH0Uv9dZK6UpIhts1/qRxjNl7m/NNYsfkE
omPUEE2WxvQgaGR+DUOTIKU0k+h1gh1d72yTrSvIg3O+8Pp/iQJd/9C5zTC4Hghdy6Rtvk566gAW
SGfy8NGIxp1HfuPIgXWD3E7XcclhV0fOiaZJaSPSAB1UK51SYf20J7X/5/7O31h78icAAsB0Kdas
176MtVxVlIoHKJP2A8pb2ud4FuKkhqaiBqL5Y/oXxF76YQuiA8Xdm+g/M0Rbj23sXcasDM8dQuLp
0Sn6ttjJDG/lLhgIjKmhA96iNfHLpvO3TSV1pDjClMCl1ASuGbk22y41iN74iqeWUn30wnn43ukm
4rg8BOKbnicmDi6eSe3ZKZP6MXXqZPjzDXT1o/TrDYSvp4PTZeNiltnOJ7Tiww86hsHHRg3lTuB2
W4lYFgC0Ai8ZaCiCi+uxGqN02qpW3ctkhv15jME9JZBzfafy6oeC2yaAaGH4HJkEZ9KJIlVf5tnO
Jt44MVxsJlX+pSrCw3b9I+q0kZlSd0T4PLcvpq3AR2ur8BHV3j03v62hFrYZHUp0iG/C/LKX7WwV
7KzKFNHPTgz9Eaty8cWxq0/3z8zGyWTjgtVfCOTc2KvwQLOopCVg5y6d1ZnHIoyqN9nFzo6WzMbJ
ZIwFEAl2+bY8LF0al1ZL1IsUlfyixiJ9GPFrek1Y6ijIvN7+fn9aG8/AQkFaeP48hZSkr7+VSAvh
RGrpXqoOmLLvjE3yNZ+cdPo71gogV2blxd9km/dvUw5FNxjQUN07IFu7diHF4uiDEAC6fKsfgWiz
0zXl6FxQ/hy/0psLzy3mxJ3vDkaZ+iEpQOxD5islDYm2fQIjIB9nF6uTnfNzg8cg0VhKS7zHS5dq
ff3OMkT7qletixdT/ox61/A1a8yOqYbKcVHn4sPcSyWwkBLaeY5/vberpAC2BGd20TdBIXB1aBws
d5wxauyL69SOPJpTZ54aPFJdXx90Y3hG5LJufQMxiIfKM8JPsXDCT6nnyHdzl4V7R3gjGMarZkEk
c4ks5MbrbRGSYsV5HloXvWg7jI74Pv4I8eFgI4ty0uq2PrpFK7/d34wbZwyJRAclQYDBtwRpLnRA
8k1hX4re/trIpnyCixDvVGY2rgwUpcE8w4nGcmjdAyWtzCF4MzWRYHFfqFODbvjcz9/xq7Ob4/0Z
bQ4GSIPuCwBvjFZW65hGi8P2TD06LapLiXTL42IQe/C60fzzaJ0KNDhNWtpLv2f1yVq1sMPcnqwL
VRzQGUUtTrNqZTsnZHOfErTCJudZRKRwFTVPamGM4ZxaF2lOTXZ01bJA+afI07ew0VIRNFJLn/uk
SrMAR8j4XV8DbfLLacQRuVQLFJn/fIWhey9+o3TPb1ranlN1XT5n7FS9ip8GCkuVP8K7yw7q4Jr9
ztO2tUNhrwCvAPB2W1qkVmlO0u3si0J7LxD0kgJ8gPOdlGhr10C6BXALsZindPUpTVyGhrJiFNr4
kPUMawwys5lPoG/6/2P5IKjzni24KKQurzcoUoa1VZcMBR8g83NvnC5eOnmHMGq1naG21o6tyQ36
CzS9jjrjpFVkDUH0ojpK8TgwHkjHac+ybeMxQW9lKf7RH8ChcV0y8CiVuPDBOXJJ4f0QWGmHQSiF
GH1pz0gda0BTfxAj2WgcFTLHrLsqs4NhjhS17m/N28ecX7KA+xYZWaLt1dp2ER1zN9GsiwOI6mXI
sgFkpbCjAZNop3jWZ6Hv5Q9bQy7wp+UkLPWl1c6xQawmESHiRYep9gBvaVGEgXJ1irAAe5yMfq+a
e7tVKQ8AS+ej/rJlWD3dFNGHwnAT5wKBYDikRRudqCdZx7IFUXh/OTeHoiCBcNxSPF53l41JNUBI
WvYlV+wC1rSKZxuSpaemS9UdiuiyTNePMbOi50M07RDDroUkiMBoNGOodjHq1jmq4TScZjF805LJ
PGapQ0k0dkOksxoMGuZ0H3S30OFuxif/W/j9tg2a+/pUqqmhxMB/nMuEMxEYiKj9iGOW9qQOIV7A
jTaepdFWvZ/hvJT4RhmP75Ct2cMqbC04dx3VMCArt2niAFUutczIuaidVpx0yBWBacz5g6bTr7//
bTfqYAu4kK/L27JwVJff8nvmVoEwhvNtXwBdI6CKAJj+b57GM0mLq3zKQTCcFavwPrbtZF+mqcTu
voem+SxzdXxqXaM598mQvjl9Nv28/9NMR7/9GmxvBGSQE0R4eH2OzdRl6mA+L2EWecM3wq/a/DBa
uaYEhmI4zcmUNgpmDqJl+jOsHgFSelbm2V8U1rTTFGPgWful1SDXlWSgAe0Pda2UXf1sZaaVvRLx
d8mxKfjz/tBOVeIPTtb8BMvmVv/NpS2iU6OBYH0Wapnqz41Hd/eTlZAR+D3G7u6jXg0RcKFZreQ/
ce51ZWB3JrpxiuXN2OnYRpR+A/TTjIfBmHvjrDhGoT0IVxNG4NWhbQboe/fhTwebrQLEwYQYW0An
O0pfumFskSiFnj4dBjTjeY7Mqv+W23GanUDkg+GKC4TpgkhBXyQo3b4QB+JbehId8rrz+zjVBwr3
itflftemzWM/J2PoJ3ASJh8ZfwTskEPSX92kooPSdg3iM1k2a0WgG0lH7Ak82gVpNA3fW6sa7CDR
4z4+qE3Pf9kmYfyKdF7TP2ZJo4UPUdio+hEXO3DbXeSN3ZesNwrdPjgUx51vcmy16FSanRMeawNg
93FykxlrCDC0Mv8LeIZbP09popVPY2rN1anNSQm+j1UxqQHwdnsIykk3q2NS9ghEVch+th/UvFZy
dEbl/LVtrNI8wPTIPwpU6JXv+HZX76IqM9QDrPrSGi+d7LRa+L0dqeZLPuNVEzSmMT0v3CjQFIOw
vju9boWvmt1R7UbhrvnLspshOyAvDHhMEzEoLJjVuuqjlIbqL7oj6oDhVah/gdYf/6cZvUfEpU/T
c9FA1jzbNdvnDQJu8Y0Wh9P4VOuz2EceRvt7DnWlew9Za9L8VsOl+5k+j/HOGmw5ohZlpj965Evr
L3GU5/OZevP4jG5UVbxKnoT4mESWnvrpkM2dLyx7esQkZwhPo6yGL0jB6N5h1pXxTQst60lVM+WL
N/MPmsXzzBucOEXQz3H4T0VaZ/lqG/6PujNZjhvJ0vWrlNUe1ZiHtq5aAIgggzMpkZS0gVGUhHl0
d0xPfz8os7rFIK/YeXd3UWWmpEREAHD3c/7zD+UYT3JZcUQIjMYLQpV72RohM2mfama5aWTbnXUz
AHKM5y72exgaLnzH0KqVtUSd1RO9lbG/3HtTI5+k8JUZB3XB5EKHr6POy2SorZNSyy11mo+q+Y7U
qpvihrDwr3Wgyj4sA2ewwo52dL9KN3/KsQ35Unvk2IauXmGhlWpTcJ+LTDeYe5WGCtNRzbdap1EL
FkWXizBwGM6FqndzY29D7Az22ByS+aLRhsdzkjBjzUbPoMfL6+YgyShfTkur7hI+pJ1fFiS+fpOT
b/SxYXTzvUoXN4tJ6PFvXPzjmjF2h9nybmcjqe3IyhPl7JmuI1cY7C6TdGfK0B8tgbHeoarctD0f
UEQkWjS40ltiC9k0xL7MgWnVdBsfcbA9+utJZEGCJcbkUPkpy9LuPLurvXPwNnlfS+Z8T/5SVgR6
CpVkl8ZQGO7DXCzlKcUqdPq8zQRM3b6aJ3k+l6mVXHtmng+XhdN5bYTDZHDOpFwWu1QLlssu0Oev
Y7GCgSEcIHSgMHr7tstKqd+s2DQFbIV4w7CTVvazwQikjNCrBvOZ5Qt7PGEQKS5mgAA3rEjSSsMW
3xdcJKFyy5u8mGFSJmNPIuKKSCRMLGOEeTYUzeNEViOCB1utE/JysLkb1YnqSsPXPTkdk64cdwpE
KeWlqxcH+7e8vevaxoB3vHDHemftP4i+bKcHI1NJtUvZXq5XJQsPuYumf3E7v7/GUFfa2FsK3UDb
3UpUrcBSS4i79eqFvpTejYcxmo3eB2eyC6PDZeMWBZ/8tA4a68NK/eFycHm39xnnAWTRofQj3UWn
E+EG3i+Ra5G+FTfYGi6PxF+Vyz61oLOdt6uRkwOTznn7mGlCGic2CvUPmVoab8+z9YMrDvtFRaSd
jddd0qZzBCdwmi67xYOKhiuMJ2MrH9YSqwgcAMMqX0Qd2r2eVZHXVmO/r0rTTfddQznNEWeoameZ
GOJTkBjt3qlJN4vydIT9NZam86zsWRpho8wKA3i6uBAgj5d3ITYs9JaqvZthvnw1NJV/97zBuqlq
vGOQMzbFt1wM0ze99Nwi7sZUeOGEskCPJ7XYH0DKC5ipxqojkuH9e+RAFnUcqHb5HBh98mF0Z3He
zs3yY/bdmalxtaj7kb6bfaKZpQxJP+wfJ3OtCM2ttHXYV7XR3HuW6D53iZF/AEvOCLwpq26H86VB
IEY++l+cEsyYgNsmL+MG654frs9c4CzRs7E9GKpps3gaM/269bWyP+DvnF+typ/cqIRRnoRyJGcu
wlAqu8d4u/NoSniro0L36u4goX8WMXNvd7mQres8ZlCCEsIhlKeHmHjPPyafiQ1OWgRH+YgJLwcM
kO3QGRxchivXSS/squnKEFVLhk/7Ioc4GQX7mVN6K1CwlIJHBj3wtmbewpRTpvMaaU2RP69dsto7
mgqyhGxpiy9j2hrd4zz79QOzxUlDitRiytM4GTstyUqad1BLlx18kiZa9g0r+DKNS/dsk2Jj79iK
av3zMs69s0+GxCCrIVt0eyf7rrkyvXr4bOG+xyE/mfJSaYP5CTxBrpFjCTWH1kj/ErYmv++ka5fc
jXsxQ3sJZbV2/pmHVtpCGybGISyHKscWAts3TM3dtrmd1nR2gL7rSkWJ0JMDpaT3yaXZKyMgtuSj
32BkG/lLL4YbSkiT86XKO1S7QRG08aJp63PjjboTtoqQlXiAokDv6LmLdTZL0y9itPqLsZu1atZP
zNEZToUhPSfW2mLMLirTW++Gse3tEzIkecehPc0PQwWfMlLS9FSU+UFZ8UR6Gu5ygJoLFckhLI96
obsiyG1dTh3cQ+n502S9l2nGtwzg1d7VbT4Zke1OeCfOi1VrGZrcZHW/NVL0w+Pvy97XUChckw0f
w+Zz82c9al7HkdVgZ6VxqL3aPpRaoaZY6iVkRmuhBQpTPUnPBZbQF4XyjP6dBuyN1gObKAyyqDJh
qB038ajF9YoTzTgEVbAVaWl+gxq4Dju3eM+b5I1LQV4E68UhnWnYca/HhlxXmmQvxrh6ilPqqMhL
EnG6yO4vO/7whTDEB9SxDdDl4w62tfS0zabeOTTCcnYJ3ur7dKrT298/uTcwgM1QDeDWBKV6Ndlt
Za101U7OAQ6xtoYIYbqHmT3pg5VMw97FOvj59xd86w5CbKV9QyiOoPqoWx3toa2nKoCQSV25M0Zp
XkyNh5NXVb7nK/rGW7kZuqPnILqAFKsjPHUeEQoSO2iz9bRGv1vxlN4l3ZI0pzLRxAlufD45R3Jq
OBs7I3svieP1rd3GE9sbCTKAd8PRN61LkTdp20IIlam99/Q8OTcruLV2MOoxZnrLO5gu7e8bvSch
yKCBOKFAmjtahjVl/jr6ponFYKY9dRgcJmQ38ClCdx2sKhoGpZeRbMZxjNza19ewFEJc9Imlw8tq
SAHcLSmyW1JMCIfmcxf+kynIQAoLZhxFaKf62MeDzpnKUWG1RBH1evC0WMOKP9tmURVXXpkSaGub
8tFOR21+nJreLKPObpxPo17abFRaXkJsXjsX4+aEok3HVbwggb1GUbMOsqNuGjGVoRnocm1XmoFM
zvgtyXre2dtOT2VvDHHWMZkpMcGd/OsE3slyJ3rPz3faWHf+ydxX2c3Q6Yv9ZTCs2SLIysQnnYLS
SKMOwA9HmIwDLo2rLtDqUEeglpy46TDRHCWGuAsC0W7+0lta1lVRG2o+hWphYvCRNzNjlr7W3EjX
ZaJiO7cw1PQLXTNOgJHnMh611HH3eTAbTUwR1CiMWty+Pe1nj5I7Nc2iuxpdAyMP1Ax9ce/hM6eF
Ph6r+Tm65b7beZ3dYTpETDjRXBbyj3ubFv56neHYR4UrLRV1qljXKLVwkA9dAb8BzGfRb+baH6tL
6NzOh9UJijbKAlSruzFLjXpnBGlL3DfG75DKGQ7Yp93Yrk/zvBoPCc4+HMV116UXmuGJJmS+xdlj
122Nr0pe58MJPL7+RgUbdQtHkjqgTjLn7S/ixLgzicJB4wnYnYVLoq0+U8C003ZyHHIZeVhGgVUo
pxBR0wXiVrP8mpOBc0zuNdlzD6KyXayPTedWKg3rwJ1kKEtV9Vd1kvfDj2IdmkdXz13aB8de/PPc
8NMLbESJjaSXKlUEcyc564eSmNeg0XwcKPWqFRf1ZArndNFcGhek2vVD0FS9i4zDdFgHkAAex0m5
Z103m8GJWIwCcXWdLmeycoY27HInGU+mujDWWLp+9UnlqP4wIhztLKzm0vqgnC74TJtTfJiD3jxP
GURqkcqcurrofFiy4dA2WnCKQl5dVvaC3HIqV684xS5fJJEoGRTsZVVQONSQkduYzE3VhSxVHb+l
3vSvygxPI0jJDV5iok+bLnLHun2ybdLyWIJV8GyndTaxbtbO3lFs6cwj0xR5Cr4ExhqZCGEcXBPb
8U7pjV1e6BUWDegYl+TRruu1xoXfzz9RI3pV5FbO+jEAFv8xrr2+7vq0mj+W69ypEw25ucSW3Np+
ZzHn5b4cRvcuXeWm2NA9CRDUOM1VN1Z9y+DTsb7RAqza5TIF6sPU4Owajkic9V3l532JjGfxvJPE
VzlwT000xb6Fq/Fdq9xuQeECUTAcrdqqCRVwljss7/omysAYzdAixqA+BF0znOSiDoJI4sjdRvoS
pHpECV8353MOUQ3fLT3nYSmJ8HgNlNWGmWYlu7zskiDUNbcv93R0Ft0dadI8VM3ZW1OmmG4YyXyu
zFEVEYOHuUYR3DHS9lo5fRzzwWfEGZjiYzG0nhlDK3DdyHDovpg8VSQ3Exr1KRWpbZ44fTrHSTF2
2I8xxckimQr9UA7WPO7qYdBUVC6wmw6zmZJGYIxJcUPP7X6pTZUN7xwRr6cqmPqhrQephsrFKfES
OK0MVOYYs1iHdYNQGAWL2BzT4D18dvs1LxFpLgNhi0MP7P2VFYzhNTQlfWEfYMaqIpwcIa6DpmgG
1vPUfGeq3lwvonFOygxz0TBwi87dNKQm1olW8fn3BcfrKgDyLGamOpZ/lKbH39lfCZj2wEAORBy1
F0FCf6qZpjoD9/NugfgKfBQDFfp2XZ78/spvFQBQ5n4yTt6YzMmqF6YnhHUQg+nfzmo26DGWem8r
v7majER7Z2b25jfdMqChaeEielxa2RnuhlPXW4et1AvbQLax31v5vkraL0lQu59okWqwymHc//6L
vq7psE6noNuI5khtjgtwrRgRJVqueXCrdMUCy1HxbJY+qJa+vHOp1yUOlwK+wgAN3QZxhS/fYKCN
siic1DpAd1jjqhbppWQzu8acu9iXFiPP0fXc6Pff741ls0VNUq2C60PZ3278L/OG0V1Eq9ZCP0i7
7w+BSp6dRX8vvuCNtwUZCrePGEbSl47nuN2YtTkG+/phNqTbR76a6q/E7MpLvN6Dfif83HlH0frG
Y+NtQbrD/+AQHXNac1dhgJ5a62Ep2UF1J8uxUWryvdL8+h3GyusZ2RbcDFMjoA4G7D16bEQvmmPr
KONANsi6WwfX/LpZi52gabPPBhwZIvq7AfMBRZePfeo7O9Ib9xabKBf3C1wf4FccXT7PysqrGNcc
RlzgdsMIhbd0i4SydC0iNdn/DwsCXspWhv803Djm59Qlk7Ba6uthNAc96tayxQYyHw+OM1bvkMBe
m+NBHuDl3Kg33GC29Zcv5+C4U+MoVz/UScvK1jVPPG329X1oTNnwHFRk5WCMZTVdWBSBVkS0fLNE
KToYV0r2JVJHTx+JSZ6D5i83l3w0ukqMA7cR+/FtsHspXEXthTVp7twNlrV8Nca5KOPJ7+znzgA4
eWelvrE9sNPDi8L4jIST48lgX6Hyc70SUQZsi8OoizleVotARqdTZ1v4YaSQrf5+d3i9jEA2NxHZ
1uc5OOW9fABt0MyGs67WwUlauTOmhpnSxJghwBTwr1+KK8EsBm0hyfh4h4dH6eZJxYliNE7CdG1S
1QluMe6yKxVGAe/czNfbHlse0je6dTYmdGkvvxi+6gTBab55WEf49GCH7uUqbeedreH1I4PFBgcV
DRpEK8hsL69SEMrZV32qY2uk55eDQ42bm7V74SzIiUdd76LFqoyn3z+zt74agj84hIR24TV7dFF8
JBPPznX9QEBgfS7svjy0gXrPNO6tr8bqhKMIwrIRu15+NR8ZjWmTGnlARORfm9AcGLJJcVOWqf2x
7wM9CZcMpuo7dcBbl2WTg6DDG+IR6fHyspKtJ19zpR8Mq9NvtbzAsKZy8v3IEMyOjBJ5AtVBMfbv
XPcNNg2iFG4oiwFzMl6alxfmRTLtER3TAfja2yQwA5PZavDXRxz14dT00+AksaAE3Xf5jC2YIes6
LhvhvRfn8npN8kkQ5zCf37Loj88bTaI/MeqeCnRZy30CoH0wdeHsjF68xyF641IYlYDSbZXB66Ot
8aTM6208Y/fdVZL78qo0JI4ljWbu/upL+/NIcWFgER7I0fLy9iI3E60gyORgMhfoYy1xmIc5bW28
syJfLw5Et1uE7EZqYbM5em3NOavymmCXgzMX7QVc/yZeRlN/Zy97o1qlGEAIiagNBuvxtwHLbDSn
s/WDO3MQoKZBXrOfl6Iw937Rd2PkSFV8XUDQGCWLpnxvcf6kUx51KUTrbOigyT7w6h1BnGGr1F0M
qjpgyFBgl4x6pWzo+Zk8Vh0d7TLpIZR08w4DC8bk6ETtZzzigk+B21nPejlPnxJi0YnmYdZ6pXog
+2jONjvxienll9KazPHJNBR40sD4PtQVNNqDhcHBtUVD9FRmvvO5M/Osjwla10TkCU99GZxiPbdE
KTW869B4xN0CYvPOYn2jJIK0ux1Ym5Hxq/gbp/BbUUL2O1gEG4C1zZiTaylzX1rtCJ2ZOv39y3u8
TJCE+duAQOehb/Sv7ee/1NCitszGdxHnqTEbGJwxqbe1qou0OusO71zK5Hf9+mR/6muhBkMghKXO
pvPyWhiK1T6g5Mw+VDDxEwB6V5XmzebVWkKkj4Jhluc4LhBWoKV59hn25KTO0I7hpicZeZtRMbVD
+6mwk8W76qEARwNc5Kc5IQz+2+BUwYU+SaHPod9nrgtQNDkYGI6OUcYYVzjZtchmhyn50Kk2mrdM
rSit3CRFXu7pn9clWEkvxDVU7udKxxnV7PphjjXhViLSNrVVSL4Ykmp9Hfr0VM36/OhoZgZLtnb5
QrL2/TTOiqlrbqZpEntnluNyZSc1wIXA2jU4tacgt256My04TtOxxOOEorQ7AOnl6UkLHuKewstZ
SOvzgXnvf/8Ejk8gHgDngMEshnTa1/JILFUqjXWgDrnf+Rg+4K52YiWJqs5Hpu3jKSij+Sloszl9
Twn86gzi0hsTfZO2UyFBDnv57AlLMW1Nc8eD5Q9pGflZR4pSNrXpF70tvTHKSAzRzlyJo/TBkJrx
wOrE0byuVtjxf/kuUKixtHRGOVBZtyX4yyvvqQIWPGj7QYhkjFssFMLCKNznwIbB4HZ1F9meSN/Z
vH9+waOXn3EOzDg4cnC7j5mzBAUA9HWtOkzw4kZacje4NmpwOEzeJkzNCnsG/c2WpNUv6zlFONGn
vXRjregEHB0jLd6zBTxe+h5+Qtt5wjyLIoj/f3kfsiYvctwql4PdtMF1qrTi4OuTFa+9KN/Z1Y6P
Li7F3d5eADoA8xWft0I1SrM7rYx8VHFqy7o666Dbnfz+wb51FfxioLXjz4X99xEeUJfBmmjmqB/W
StVxtpaojYfqPX3JG6+yBW71M4uHm/eKpO9g8jT5JVt0TgD65iyu4wvoi53XKyM2yy2aHnlNm/fn
gda7V0bTTO9s2q/XMZ8AzAy0EH8MJrwvn1w7CXg69qIf1FQlpzDs8tMeAe4+9xLvUFrDErVuur5T
GLzqaLeHCM7CCsbtlPbxqM6xRgzuqglzRWIs4eOYiUcsrYamOdurZtYPY1f2NjMK4F3DXARWfLbe
n8OvyyQuf8xiMi/VPHiR+KS889leyfF/fjacFRA1cLa8OsaqNMCrI5ProTIq87wtJncbHvn9V28l
pQYSy1jPuMMxqInFNqSAAxSszUEfBzuLoFinTQQLFEuopZuaPETLVJung6S6iDRJVGboYvI1RJak
L4mSbHIfLUu4czh0WM/EyuzFjUtTPUc6pI3PZAqLDl/tfmRgApL/NLH6r+c6K4Yw2cqXcJB93YR6
qk8/iLHIwT6lV+ShIxkPhBW8+hsbF/vPupLde8FVxwXedqvQCeAYw2N6bQZqu12SB1Ksh8Exkivd
abyLukhJ0bDXMvjWwML7QYaxGvZeO7gff79C39gFgZ3BYLADAHp9VSujIDMF62c9QNbN2523mM6P
MsWbIrTL2ps3clVy3ReqqCLB5tjEW9HwWMmZ7AbDlqDjv/9AW6/8cle2TBwqwGa3Aoje7OVK0hAS
2IGU+qGr2zbf97g5jNhhkcdmWBhHhzIrmQUZMLzqeLGtHLYuL9E7Xe8bGzH+8xTcbF7g8sdHw2xr
TZosw3To2qGAwqAvO10rkw8Uft07W+QbOweOn9RfgPkUx8eyTlskCcX9Oh9WZjLXvSwZLdd9F01p
p5817PxxXRbVHzf5P57n/0y/tzd/3E/xr//iz89ttww5K+3oj/+6Hr8PUg3f/3b51Im/sSF8e5J5
2/zX9kv++x+9/BX/usyfoc60P+Tx33rxj7jSn58kfpJPL/6wa2Qul1v1fVjuvgtVyZ8X4DNvf/N/
+8O/ff/5Wz4u3fd//v25VY3cflvKh//7nz86fPvn34nS/eXN237/nz+8eqr5d3dt/dTkvBd//LL/
/hffn4TkHwf/oCZjYyUmKOBI2djr0/efP9H/gaKToQEvKRoUYJG//61pB5n98++2z4+gwaL95whg
KfFagXf//JH1D/QcGy6ODcYfUMO/v/mLp/U/T+9vjapvWmY54p9/d2wu/8sq2YBMUMJtv9iwNHCT
o+Qfv9VKueIOHXVJuvbnHihGG3cd2OepS1G33ozGgHta6Ik1re9QX7fVVTXbm0fgUEzJJONVtaXx
LSvLvj7IKgkKQIbRCKK+xRFnF6R5IiE8FlkSY/Wm2bvWBwN/okTPoUlWqdFfeysz04tFn1ftFMXr
DIlVpUOafSyrRGmXba3sIIVDXLXtRsnH4a7JPeN0LEhdEeEI4cM7mBgd3+l9u5y3vmpuLZWzDeaw
wB+55RoT+Lpz0v1CD3ztJaL3Y0yT535hQzDa+qsjV7iBzG6bKbnAcXaY9DizmL3e60BhyVXv61Dd
sjpo3N0C4dIM+4SjAqIgR04c6Fnz2c7qxN2b1TjOpw0zuiCURVAlu8WVnYwgxMmSjrsnhb1gUK+Q
vTcuxbJGaMSe9KhU28OAhyrQCDGll5UMgsvamusPBBGv437oxcQMeSKOtszHjA6r9/MvUq7ybnGn
ygyXHAZepI2NtV+GwvV3Neaj9t4uyjyLrco3MFu0oELDOtEN6Aq22U6fusJlDAibFDSoSgdEG47S
LIGyVtnfcYpcHmiX4zQJljoeoPVw2dS9reahvVjd2rM56yBNRj0l7LemtiHJwWO+qytcaOLKFuIp
qZIqCtq0jgJWwQU+Zuvj4uMy2PfID720OwMRcXDLGfvhfNJz24xzc03uZZMUh67zq0s0VOrWq815
7476R6a0+mNVFvVXhihLHORzFSFwqp456wysjGvUjhHzquDaKx1jRpo8lRKatoLeXszFl0oMvD3I
p5M56uq142tNs/8DpB6fW4wkvY8qw1EibHKyLvukgdJYDnSx8dBW7Yd6JA1wNwRk4RBCj1SyLy1U
Dilv7uVKtWSEOPag+siYwNubH6vSOHYwFAsds5zyiOn0slv7LjND3SY3PmqMUp4OjoJbUpm1vJtl
S8KOkfvtI3MCUg1KiDv3hCsNIzIxnMEiaY+lEc6e21y1+aYx0GdfrXsfEuLHps/zb76Z4xhcWsX4
iL0AKIfsrOUjvpNeBUU1cY1w6nupnS65dGr69CH9BvMoux/48llsJrPZnmDor4p4npbuRy/Syo/r
ZChuIVRsoutOaLd94xTersDEALY0LbTOjR6rzxNTHuj1RcujMHGPO68hz2dhk2r5t6Q1JazZrJzM
kD7ZvTUKzMwQ89tDNDIYQj6U+U8Ma4IgHoTwH3LZIGoeljy70/1UGzk3++K6Sr2E6pNkyq91pqXY
aCp+FooKvnbYeeN0kYKTfsyror0blKdkSMNnHkqCNUk2GG3xqDHXkRcU9Mvp2NrYSxhNElzmdeW0
USX6AlCmVoO+A6CG027T/V/7GtSFPdByifhmmZhrmL09oyhSmvjWTdr0vYWPVR0asmbTG6frMSPC
AxU3okCyv31dE8ccIuGYDeL50V7DxlXWeqGttZaAVWiDQdhZXT77aW3P+8HoOjdSuebdS5LEgBHM
hiFrMbYDDnmEK90brrYkMUOl+nEOrNGIhrXwn4dmaW78qTI2B64+TXfAjVa7r1WWUAEbvcbFE1uE
S1B1HyGOEJSlT75e7bXEzH6Y3twQAl537Sc3TaU4k/4o66i35uQCTt3s7zvHgP3UuQk9q1gS3d9j
crTRY4TV+9CdiY8jJmL27y1TCwJoRoQ17h1jrK8yqxwDNBCjeZrMhWmHqTEXN7CrGRNZeZXcJpVW
D4jXmv6ml336yTUl/cc2dU9Pueg4R4tuJwmhyJa5gL/atoxHnIdRZZkWjG67T6qnmgbXi4aJfS/u
WdzkSmd+Ue29aUr6yNVxmY0J+RS37mrQjo9JS/bbTEwJepcCeXhowPA962wS5CKW9frsJal/35pK
fl9rf72sPHOqIxGk5RdRjDbEkS0pNeKG89ndSVvhItdp+UEwzVbxYOIHEOOxibrKKrvlw6RKpziZ
sE2uQuxpmiEu9LqgyxrGfPOcbpJ6b7U+xXCZBc0DT20cIidtk2/+WLAbwREa02iw2GwjuGrtfds3
w7nC1VOE9bwS9iEnv8hOMAbU4Qch38ICwBqaqAN0PSwTMqwYz97xDgrUNOCiW2B2uuAm/VjpKr32
KFKrqFvMESsHXwzIGeZ2vbYFdJ7Yx0mHQ5cu/1uVptNZ7hUadClUmHNkzItU0bLW8pZ6wcRVvrS9
T30zW58NpHEWoHIAqz2b/CEI/TWwHxURonea3mDyaIqc19UbO+90MhqVhSgaLWATzOPcfaa5VR9N
AXHNkd5Y+pPu2WhfhA2tKfQJ4LvZyEw2VKPeFhdLWnUWWkt7ucHuFYLVYPimitvUFA/Kzszblf+g
7TnVYF4uVm7cc3S1hESOyuTcG8Z1l2e5pe2CocTwqKmFIpWaE7nb46m7ZDHkWsVfBID7tPqjqncE
EmtXQR0gJppqn7eGantaYgBD/8eYVu0UZn27aqEFF4qAQk2oZ34HmhTwDfNzamf5Taf03NpVU2ey
vrLVONvs72EiEACfxInv5B9IboFs57Q8kZ1NEYER/NqIc3zRXYt89KDzomxh0wwRFZVfV+YHV/1s
minOID1CTWnzFOOuaOTtZiq6nNWlMZ4UlUBjtMxuj1TCX1wO5MQEhPILc5ijLE3KT4aVzHlMx99f
VCA7QZh4q8yjWmps4AtTjEcHgsbICSWs+7YMjPXE8szVCRuprWovpnmo2L1FZu/sNZ+WcO64UgSv
Dg6rspdmPW2bDoGZy6IRMcWU89GF4WiF8O6RauFAHNwUAZoOmJkqty8Qn6bzDk9EU+2cQcPQcHKp
mcNkHc2vuBk3uKP6if8kYMN+kbOC805wq/A45yvCD0pfaHeV0Q5lnOGGjGZSLrnaG2WBObrZj+o2
w/US531opt6htpU7Xgyrvy0lwn/ijiOhuKBZtGdEbyNhc60/4AEvltG4g/Rs3dGWlV8mD3kOg35R
nDiYMRb7rvYBmHMUee5NRZAuBYfeiGZf535GmTvJVDqXVKy+vbfcuXQv1nxslmvLLqd1h9+Y6X31
5iznsFkNzVcfVliza8uQAkzuIk3FmD1QMBfVSaInzYRmfbUCpu5a296JoRPTnqHktImc/ETss8Iw
INLkQ5mBXyvf/2gtTdBfwMdc7DuLbDYTVp++mu8QJmhkXvYYm1kjD8ahB4Ig4G4//wWVTQoM6gju
TuOaH1/aQ5nHARnGz790XX/2Nr/2MkfgHa3MRkLYYhNo2HDzMI8wwmDAKAFaaxkTM7Q0VBnV/MHw
JHsnJWdhwS80uwu3a4uC+TYloj5MfZx4+fAHEvKXeuL/a3/7oie+7r43H+Tw/bukdf7/oBP2uKX/
8e9281UjvAdU/rUL3v72H00w5GU6Wlgi8IFoZf/ofxnc/gNnanpYYxOw+Aat6Z/9r2aY/6D9ZY4B
mIWfRxAA5P/ZAGum8Q/vp+p+c1AA7wAi/fdH+l90wNtVfnk5MeTFqQBOAuNzuDwmI7OXL2fvV1TC
EKAeFqtfzlCPik9jZmtfGzGQdIKn0XXp1pDvPV9dkd5mHco5m6OpN6ubRVJih7/csrfe4m1a8j+w
1c/PAxILRQyyBDZz1jFsVaREqkya92CbBVkYNtuloJo9h9WA5jLwZYg1XLNfC9PfVfiU5aHWmVEC
3POXVu3PD4KjD7Q4AFzG3z8tAX5dtatpJU2goKkTZbjL0kzEnKvi9Pff9yfv4+X33ZIsAL036Gob
V768/0vlaok0x+RBSyr0w45Vxn6tr9GaeS4GChJlgcvo0AwgQIt1+j53QxYDdXkH5L1FZCEw29dG
r07mOm1it1nTA6EY2EqPgXkiRV7FST3O5y7jsX3Z4Z1v6JlAMNsB0oq6CHZ2M/TIRM30HTzOfIn9
bTcQFyNgdSzQ6fe947mYg39IjZur96A1OEorLWbnvWqN/IL2KRy85tSwm9BdnLhr26jP8shaxthW
C7t7f5qlamfryd60eoJwPITb7b4ovNO5HT9IxwnRM59oFMMEOfz+gbzcrP/9qbEXhrfnMmg5muaZ
OKdZk5T+Azr2/lTzyUJYul68c3PevAqcB2w8NjKQvt27X16umphlhJmN/7A4yqEhN6lFhTfvf/9d
fpLPjl4uE/O5P/zofQRJLy+TWn2bmZWZPY7Vkt+SW+amJ+g0EeOUaSVuB2hI+t7yi/yBrASAL6SE
w2Xm64MXoeKkIZKDyUG8saVU2IF5tLsaT9finc/5xt1gaA54C5eHzL9jEK6sBhhmXp08FKhSdoGG
+pUpy3uA+FtLjfdwY1/BFQei3z7GLzd96gYdeFdLHiAxAZ+1eXfem7C99AbIoGC8GXWiEDuUHeJk
RXMTLf+HufPYbhtb2/QV4SzkMEUgKUpWtEjZEyxH5Jxx9f8D+fRqE9RPLveoJzWpKm1ixy+8AS7E
i1Ul+RdNjuAH5MQ9CEVGm6nIf0ZhY+2GMZ8fYxJBdHr61pk6XbmzKBFsiA1nNy51aTN1eFMXSSs+
ZRhG7bEXuSrO9uH8mfQfISRCM13PH/6xsgyn3z+IfjrskRyUCCtBPhpqsjX1PHc6OEGbbiRBiKuk
/pQbRWUXRao+C7Dk950ICkOLrrpwLU/Hye6jJYxSGlqPtEOQGFv18rQxUAHjt8ExkNUAdoQUOqkg
KremXxW3U60UDtda/akh1XAvb/ylz302MhJtBEX4wpHnn650S8qBX2ocHDNwxblk6S+GEP+qc19A
z0BvnMujnXYeuDL4zqXtDqaZxiXjnY6mDQhoQAkOj1YKgYvQbnY7xFcdHxqTW1blaMtRpVx5OE7b
O++DUgg3EGEE8EqTeZmCvzZzUBBsWIVlHuBpavdhRCKUK2ruyLS834zQMvBrz49KN6MO3Q//Bjf+
Mzr3CVV6GY3WP7zAv0aHmYRLUFRyfwW95ih6+jUUi9xB6eyq6PkHswv8/h2wBXLqDK1ZwcfXwBJa
B6GvO4AVVaNvA3Lx733VhbtKGe4MxHl20lB9N2mIPvmdtJvrUXOtwPjdi1nlApYsHpVI/tqN/rwT
KvULcZWxmQW5sycZTQ9kR4RNqia/E1p396gvVo6EISi0N012i8ivb6lRHukriV5pxa0NyVP1pE4w
bqOmiLzJrMtbCl6+J8+6pxrdIwSp+qbIBJK0IkLWpNDgC4lae1PUQ7AZm1JwrRpamqTOimtAorsS
RX0wZ6jX4R2sLP70tEVPN0djaPTpy9E45FptbWTIUR7q/Ik94Sy4n3WzgNNNke7yMfhgR8LwoTcD
p2iBKCyR5t97QgvEUil166AohX439joODkYu7DLu0ptimjSHDkvpksQYD341/Bvc631LQjRdEF8m
BxJy8enwtK8npU0T9kmoiHaXye1jqQRPEt3PK5HhKtP671BLgKDQiFp6vadD1VES6xaYpwMZOzXH
TsRVKEJDpyEjxzpHGzaJUeNDDSTMSfoCtiQOa1co6Kt+858fQb8ZwBHwE1A3q0BlzBpKfVohHNIi
U926NYq7rJSqbVKjeOgbSr1HO0IhJY6mXTC21qZD62XXiFV4BXT0wWXLooN95QEHt2Gt1j1KehUv
7NI4jI2UotSvGUsNvLhHV/K5nUXJu7zNPtjb9EoUZQHcQ0AwVwFzjJVon+eKeaijEUybkvsbkIXi
naBM+jaNJ/l+sPSfl8c8e2D5LKqtS5uQRjow1dMFH9KhnlVpMA+NGC4dsPxbPSbmlUdrhUJZVlQW
eUbgrLCmbKvVqW2N3sqSdoiOhVCCspkrvNASZboZBl1/9o262UkKCjNBVvGeocm1DSWZii2Qh/us
6lSvF4by2lY/S8eWJ5QaMOxw8lSSxNMvR7wGklzREFp0ee7p0tTfxf0wuxIiUrsWUtI2VJTJgy4b
uVVkDvtmQP6tasPpyrJ/sN9xvAC1iwAt8YS6DpnpcqYZ0NzoaOQK8NE0bHdWUfYPpK3+V1hUvReN
Rr4tNNXaaWGW7CGdS/Q3w3Z7eTOchzXwFVktDQlYNsXaVzweKV+Cy4wASMYVihxtIn2upIBUuEnD
sbCXgK/FQC0Ij63ZFdc0BuTzexYULdJ7BHwq07CGSFHRrILe6vujn1SzUwDT8YaiCNApaipMiqNh
h5xSf6yi1HT8ZM63lW9VL6aUm8fYV8e7buybr5pulQ8Jzugv3ST2aP6k9b6ZeQv7vMkeYVE2Ls4e
AkJg9Lj6CTfFKkWKBJK3tI1x57HzRLTcmM6cO0ooqF6e4vMrBRGFBU1P8WM5EquTIBVpiICCmB2r
AnugEio9vC1k0orK6rfNKF8zHj0/3yTWBKoAw3F4oAp3uss1dNSa0ghZ0qzHSy+fmy0Sh9ckcM/T
MUALlBSQvwCfyHFaDaNXaQ4DWymOkw5OK6i0vZxZMjHCPHpKPCluNY+dJ8q58JBpQ7CtoubnAAv/
R4yqz40JtnCTm010oNLoXwknlxvsNGImQ1+QGtBGeEPXaKFiERnJ0Do4yovZLR2vxAWPrDyJpVBe
CZfPz4+KlomxJASMhgL76WTXSgftvZDz4zzloIkRhP+OcXtlm1k5bENYh0+S3HaIGczGtRv2/DZD
E5jCBGATcXk2l7flrxBlwG+3meUmPUYAOl9oRkq2gh+dJ8Ielm1I9t9jX0J0ECTCz9b30eUzsf8K
Guma2Oz5Bl+StUWimLsESfVlQ/71Q6oBq4he1XLasULiQMHO6B0WrpHjD9GICF1dPk/ntRguQArP
RGawZOB0rB5N/GHSGIex/Bgp83hsMU7B1lNsb1sUcmyYEv0Tqp0c9IzObygv7egRFx4RwYI77CXm
nehrZDYh2XEeZsIev0wim3hAuSmNgk8NnSYnwg1vqwGDR2bVF21r6sZbRS/rp7Ki93/5e85jAG7x
BbazEFNMmuSn0xcUqehLWRMeG4SbPzewrTdQIEwXGIW17eWGziN0g2sR1zJJp2eEqoEGuIx55J/W
ahKzwjSj0E/jI49l8uinkrEv/F7cxtpXU/9OY6P2MiGebuM56+/jRcnw8lef31JwcBZKOQ/gUvtd
7d6mlcXBirP0yPvYuupUNkhJQ1u5PMr5TcAoiDqzOXHrBi1wOrdTJhqzXhnJURWblLrc2N8mcWls
Uc2sr7zpHw5F5Iq+8wLCEtc3QagbI4TC9AiyCTAGhjquEiuvMe60V0b6ILYCa4aIKObj8APORICs
SMDnYUqy4wDMaCNRG9gIXdXsjEEZbDMR9G3XdG+CUZpI6U7tI0Ktky11Q+jVurqIe1jD5vI8n6+m
jqsQt4CJnj9Fr1USgdIqAKU44xf5jbXNqOEhFyFcS9TPTwp8FIzSJN2Cq4ly/elqGpIvTaU0ZMce
l+S7Hl9mpzTHfAPMOttZaocu2CJ6cfnTztYVEuAiK61TO0cw/12x9q/brWZTpXNoTkeUXH91KN9s
+ibB4jNo2ufLI52nYoswFiJgS+YHY3TdvhDxKUP2q5iPXZZG3qhb9EtjmfJ3UOX7YA4kW5hbAXzJ
2N1hxxFQmYGGcflHnK2k+f6QcSh1KhVnv0Fe4lLTV+UjIIPYRZxttJM8viYJcLaSC5lx+U7QvJiL
qktY+NekUgaqclFQyiMM7+hGaCTtThynwQUSjVVabPq7trqKqD59p4gwkXdmXheNaRxbxPX0JpI6
1J1pNa/IC91JXfzUDDECMKF0iPLs9+VpfCdJ/d/79c9g7wx2hK2paL37lP/1hZM6tZlUBt1rNhOR
2bQucVHW62S7WPA5bWFN29SEN1KZ3A9WLakPQdbkXmII2g2PTH87o0nrirGvYxvTTo4U9s02ydra
wboeNfcO9IdkpOgK4vCzNfPJ3FZIxjhV04xX3gr19K3gWxYuAUsF9pp144I7Xa2IIycgHtodphI1
+UxIBC9gj3zy0wp/piqSPbRqewSasfYpAqokIJobBJVoiahaahxaxEk9eG2ll5tx75k6b2iS5clB
NNJ828FrvWdLmzhxaabXNkPyIhDAemZVGe6sghGLjUi4pYfxe4ytcYsNsnLEGwpshajGP0wrVGO7
RfedQpeR7AEU+bcmmFN7DjXJi1Kx3IzVYLi6RF3x8jKfnpY/MwOTZdlaSxT8jsj9a5Vh5UpTZRrd
YWji0ItRlrLLgaEuj7KKtZdhiPLYtOTTIo0cZfVYyz5o1Vb1xcPUmzLfP1k2EC/V7fqif5snoGwZ
ToWbqha0HRzalBRoigh7Uky4yT/umqzONnWnt+6kGOWVX3c+ByplYuIINi7uQObq7jd9oUZgdODH
WciLqRLQVRpe1rVH7+z0MgeLBMVCE6ZGu67IISTZSFGniQdzCDp3Ihp11b6r7S5V0wda1XyrhD22
pygtRhFFX30VZcG0ZwEB1lQTUTFC5sHxUZ9OkfJO7mkzDFdm4jSZXZaJ8tlSYoDRTBl7zfwFBNSL
kQkpLok1zSUzMx0hAmLD/wEfF/LNzsdWbdsJwU+z4Zhc3iWnD9Wf0QmmaIzR+F56T6enFH3ZUIBP
JB9Sc4z3nYFKRRRQo8zC+Zrj6/laLN16KnVcqCLWHKvr22/LuS7TXDmQTCyCPBJixkWaO0opB58y
wvIrE7tq7L9/Gyk0QRysC3D0+mpAVHMRRx0ZcAp89cuUqcqNWCvlgyWhR6RRRXDjafF/h9d4g6io
6sh15m9mzDRRC6jHKyHBR59PTcFYeDkiqhXLv//r1IeIa0dMjnKIBpS2KIBr9kgCBDawVV0EZP/N
+OG/X0+aCSWTch2dxdPxZKgOQVIZyoEL3r8lLmQPFaN0j5RAdm2mTxPaP2PR7KYcSbeJaG4VY2l+
Z2Z9xx7umsJ4mCkMu/0gPAFqx7taHYz7UCzFo2jExkZJU2lXWbXskKVOFGpqLIZZhfi7ssXkvvcE
DQGDcJSuPUgf/kbOGKQ+4B7ATk7nQ08hPc++Kh2GXlafgZqOn6Dapd5UdsHGpNe7yeLCcIt+jh8v
n7Flpk9edQq1pgWZA38yGJJr9JNAxhSouSVx18nyZkjkYYM+Q33zz6NQwBAJBmHKUVhYTvpf+0sz
ZjWZI0E9mG0o2bFJAbUJr1rHffAtbN8FrEEfGXWf1ZkCioYsZZBqh4ZapacW+eda7a/VgT+4lOCs
LrwYjIWXuvrpp0hCXUjmMGkHCRHsmwCq1E7tivwW30/x6d9nDckKhWPJxQQH53SoKVmcumeGavMQ
y4GcVuXCkrvy4n+w9xZbOrAgiAYtzeDTUUi9Qr2rR/UQEehs5wAFvqyItacBdsLtBN74rhDpVCs1
UNvL34fiEn97tftw8TaJyikogkdZ7fu40Nu4V3QV0vVohXilAB33cJULvqUpu94OeVQU4OFlfBvh
0PEKWcZ8pnJV7XUwij8IiatPJYTmoxQGgInRpfG/4Y0hPAWKVj60ZWo26Hsbm1YV6anHlRH5qBzG
8/dsCmMNiSsx+Ta3Uy55+hRlJpx4nboA3dryDu33YKNUfcwjMEgJYknYDHyTNIUSpBBp5m3em5qH
XG9ucweRjk6dX4ZuO5cjist1q/1AE974blU9CtoNHKLYDrR2Uu5CGOdAuClluqnWlYWHtqZe3dYp
JXQnMmvxm6r0xk9BbUvNG+dx2EVxJsCakIoqdQN4gS+YnEQvitqVKj28wn/0leZTWCRF6rRgJsWb
ulWNH4gG0YCJymbwCBiHaBvPASXjWGqS0k38Ir61tGQAOmvhEOzomF7eJZVf5tC/cVtyRjE3vkwD
29LuagDAsLZh6USTQqzsp30ze006Ko1bFUp6j+RQuy3rgRCmatQZDK2h1cc2MalBVXTAw81QDTyn
2ujn3xZiwbalPRbc4B7P/PnKpPzsx5ZiF2Edl2+T6/cVLTyk6sour50uG8CYIlETKxSyYBrYGlSW
aCeLHVLtTD9GTEneHxCY1X/j9yDsIiUuHpYU5YZbVcpu+iCvfyp+Zi5MrbJInFHo4ac0ut+9ymk8
5i55SftaQmtJtsjQdG/maGq7WB41UNVKbfxMwnS+U8amostcwnkGYB8jwjFj/kDYHk3hfYXrT2V3
AvJFCIn5842K/CbtaDWfHuus3RrTqMq7KSbZttFgR8YyG+vpra8EVELELJD2aaAUoz1iug0oAWos
jFzZr77I7EdyZKm17DmTICQZQl1HdgYS5vdQjNTTpCiVW1sUZ+VolnXy7IfzbEGBA5ncBlhnuP0U
G4mrQoB4QLfSd9DtDt9gwMGZQX9B3wRtHncYsDSIcxXzXPy+fNJPs+P3N5iXHigA3TN0uNa1MWHu
hZ4yJjA63pbXsZiAt1nVKPiQhRqAdOC6vA4T3s3lYd9z0tX9QqedWj4dMvp366w8NZpyDJHFOejm
oH2qIr86IgQrY9is1b8rxIdAgXR4StDIc8uhq9w+VfGByWT1CXh77slmCQihIvfjSJr7pFCiKy/j
emboJXKLgwcGfsrru841utqHI5In7SHR+ug+CZrUg1FhwIlucJFIVAmlGFSGL8/LR4NqPMiUD6gj
Ut07vfJF4jJT7LKeaNeInRjupQMTYfbE0JusjdHnPy+Pt77ml4+kKkiPclkEbQ016ku5m0ah6g/+
XG1rk8we648A3JNU74ACXfk6eZ3dM9ySuC29SMqeFBZPP69SMZdQeq0/DHM/bFR9bt0UNOsDgor9
LuZlgO3UZJ5iRTU8pdjfheR4jl8DMI/xn3VbWteOEWLfzQ+vvJxWoyMUWeyFUdx8snx8UOZumq68
hh8sCqCFJXp5b6qtYQtq2jRWqEXDIZEnfdNnqvkohTJ0GiGXdjLMeC8clGvYvg9WRlkiGaqutJHB
QJ9OFZWXIW2xqzlYVV3tcEUVdj0IPxvU6eDGbZ/9Y6LB0iwYQiJOkl/Q8KvoqU/StlHCZjwEgf4c
xXJFDzTQnKS09oE61VdGW37938ef0XBiNSlALVk8ke7q63C1H6hQjYcGWV0vDDFm0a36WobxwRzy
PRSTiN4p/r0Xm/4KbnsFWHYyVuMhb6vB6bUp27eD/sxz0N6Sol87vB8OZ7BWuJ/DyFl3yQjX8NaK
5PEwx3XmgDOBdwII+mYSyp8Unoorp+mDOaRIJrNLAHmhX7+q1BSo5g/+nE+HwVTDDRDlYlMYgfT6
zzcErwPeBkwkGifiKnTPdQE/90ybDmKrfdPS7tGS+1/BNP4yxv6akcJ7/2m1LYD2KlxHdJWtM3hv
EJrGWIIZOWTG1CGcgjVEbwhooseNusXIJtwNRFy2YPbRTd9Hvu3nyugaYR44TRopTok0Kq5P3dvl
OVhnFhTcsIgnQaU8z159v9b+2kcwQgRYklJ3EIK+35RmrLitIJo7seDJvzzUWflhGQuZrwUciW4J
go6nJ4OWnIYjltkdOkJw9I8n4XMV+vHdUOqlpzQFUAVlBAFqweoTLWnaj2pTbv25THG+jfrt/8vP
4V6gUk8biB7o6c+B+QRAUQ176gFCdTPLPL0ANIb7LITRNM3Unpq+UIDeg9SDBay6WTdXbiflzS7q
8uEKZOqs1P0+OxqEIHb8EjysZgcN/CwwWoHyMPhqfBNhWGCVp9gWMARoinNkw6fPt+KUmnaZRf39
GPnWtjJjYlkk4py6rD1jbrOtRQcXFn0iPzTYl3taqQn3XZOn+xlG9SZFXMEB+De6XRgm2NMUwxWA
0PJDT3c6rg/UFRYtTY1Wj3I6r52V9fjUBf1BThG2LTAfvE9UUqwwbEXbxLLLSWkh3Kqxeri8ou96
HuuRoWUs9xRvC/XA05HFXql5oTFy4+ooXfK6+TOgVMLj0RBflD623KZWtQ06adO2kcdkO2XWlyj2
5aduLstjsVC4BUJCB4+JaEstWMDGRtK8eqDVbSqCABfBYudqauN2dahudEwiUB+CNj5bYfFqpp1p
Zxw2uk5RbUth3d1KIA5tBU+4hRw5OMhtpI9IfzfbCo20K3Hd+bWpAshCcoqCziJ/ucqqkxAJH2mI
pgNuNPFmVrA0zBG9vbK+51cGUr/kx3S+weKQQp/O8lQX4pBF+nzAJqBbyLoYKPRWflO1g3Dlyvjg
g+Slq40mCDcmXZPToRB2IWNuRfHQgePcNvNi5WVm/6adawKXpBBANLyAtbmeteXx++sODGjKkokn
0gHAi2lrsJ7subQeTQw3vMs79PwZBR8N+tbApBxJqYUO9vdISIPX9D8qqu+9tBMTCRK2lD2Vk7ZH
S+6adNf5OaS1jf7UYq9Nge/saqeyK9V+oxwSHd1KAU0GJ5v0+pMoUd/z21jcTYVYwHXGoOyfPxM4
Hhhq4JE01tcTipVERw4fKgdrCIzPGBB8k0JR/ClEVudi3T5cuck/2JAEJQCN6bRSuF+LeDZqbrZl
MCkHMRMlV6wjYxuZDRregt69Xv4ydgRLdHrHYOZLGETxSOE5X/foJX2E+hz7xiE0cZPCG8z0IkzJ
cD+jWAUfRDU+j3HboJOQCOZL0YIacQepxwxvHvR8b8k+mPJiIgjtWpWglxxIg6QNKVZ0rLHIsVqL
xPgL5drgtTYgaOwaVaolV1HJX53YKtFD6bIMpY3a7Eu7zcdQwaqwwK8twj0n9lSBsIJHVF0Up+tO
3RtDYjwDf+TtkjEpxGVRPrTIFbkTuqZUewlVgaQLuxJq97PhZ3j/IQaqQVWp+udySAvdCQYm3pap
SzUuBibym15IyohL9CS9hWr1PGhjUkMEb1FT6jMh/RKjfNJt0eGgLBPwlKZu0Uxg6DHTwS5mbIQb
GYur2g7TNnKN0iAd7sT2CaXnhX9tofS6U3nCPncE6j9pRwuPw5jNHeoypf86TUjFk7+LfehUALb2
iNwQToVhj6IF8H4D7noNJr8G3G/h1dGWEk9O2uJ9UVglXYZIQ/RFSii5Ook+jE9TJVKY0+aoXGo4
QXKLuBIGgEmRfJG6SfjO7UABDhpYyX2a6jspmbn35VIfGlsrEgTTLOwEv4IPohaz1D01p8AS9AsC
LOHnulITSG16JOd2yssJIqiem1fKtwPId6BTL6I4BretEKTbegral0Y056+SIQz1tglzqWSS1Jqi
mzrM+tYE6hk7KXiU0dPhOquv+RxV/oM2IAdoU74J73FCQLvz8r7/4C6BOwOeAlNlApV1P0Oi9lzC
oJkPedQ4raGXuzxJkLsIFWGDX6pu07iSXEOMrxzt8wdAo3q/oGphMYlk8qcXZhVpRTqGgnXA/aTe
TWKiEyNe5UacX8sL3ZXC69IRBdq2upaRCPOFvmiFA+FZu8cMvtnKQyE4plaFXqap1yLh8wuL8Yh/
F8tzEjh19eAMhR8akdkLhxIPe9cvotHuG+W+gWS4ubxuH8TcDEW7C8ITRm682acTiH9MWY+1IRyi
xghvQ0QJPImKpisaLa2dShHcILaC5xhpsYdWbfPfQRngSamhjIkSkvBvuqDLU7v8HMNa/Ovor647
P3T60CceZOFQY23vtmEVPTbYZu3hBBg2bhrVhqMf2rMaaPtaLylysruddkYz8PLEfLSxAH7yCpNl
0rdZBTFSLiBBi8PycRCExO1QA3RVv/OvjPLBQvMGk/SAAIIJsaaBUaXGb9lo9YOMlIJrKemiEyPL
+Bu34+6fPwjzDET9Fik06NKrUMnXcCYq/M46xGmn3shBDuk/BHR+eZQVuOp9AfWljIKhvUh3c62u
nllDYvYJjB5VDvF1Q1PsdsxQteEKnjzZonGh56HszcGALEkxay7yvsLjlR+xLM7pG7xgafAlBAy+
WFLKp5s6xl0rwWE+PPphD5a/MXL/jiwHV5ssUosA8MLyTMp+JtAV6crXGSJtuecUmK+yJUARufx7
lkto/XNgWQKTIYJcuFWnP6dKKjHwwwJSo1HPsgO/Kqg28lxqhRsKPmomZdq14h7TLDTb/nVomnS8
5SalRDKfNTU+kE2c5bk3D4Kkd25Ez8oBqm7h55V9SRrl11iognd5yKUqcvq1OgWuRR4AADFPwSq9
i4VO1OeFnV6Nk/IrBQq8MBua6hCqqQCCwa96hCUwzCscHcv3xMGKGP+qyz/i/Pgiqgx2EeQrAEYA
k6dTrhedFUWtDD1YVBE7QlRrrwqwDy6P8kHR5nSYVYVo1gGexBnDVFZJp0o3Stvg6rg1Kll6NIQs
fUhGs37FyBbnub6dXTIWrOMRmLsvax3iXzdVD5hQmVdSsBV2dTmG3KQ8jTSd8TYx14vQoSY+d5Eo
HARZLzb8Z8jXiXRfsjAs71J9trwESpKL1ioiRUGHD7Iwj18FuRrhIseoiwZDcCX5/GiyKHsv9xwo
T/HMK7SuLH/G7m2huCjDNoGS4vlLnCukU+w0U0/LJUdppzWHXyCIrYdSxWKcOJE7f1QVRzWb1G4t
85p88AdbBX3/pQvEm2txeZ1ulcIPZJ0OE22gXhnQ4qkyt4SKd+VUvNf3V8eCzHEJVkgMAJmsLoEw
g92ILzQ8AiGLPwsYzv2WI7mcvKiSUhGMPB5fIa3kxXd4zu3Yz7utIsaYDJa4Wlo4ITbWo0W790kA
LWK4DZZ/thSPYuS1/mhcqTZ99HMRGvhjfEC1eq3CKmE9oueJGR/xxjXvZ7yUHWFKgntud5QUZgAy
iiE0z03oR3ttImAIpz7bo0W9mBapeORVYrkVdTjMWod7toVIT2ePABWuHPSPdhU1Z1Q/6KaJONCu
5nUyKHWF8mgeymlG2y7NdOqhcnWvQqn/Hox+/zMca/VLEaSt20gtsbvWjABAYTsuWhmQdbWCOg71
on+Dqi9nkAsXIBVtK8pdxhnpao47QY1H69AmUCm1fMjdQEW+riys8MrjviJr/BmLIO69UqurrNzp
Jo4EpQqtbvYPpWhmN4lcYyCqNoMDj0L3qg5ZurjIfLsOp3nbBFq27TAjfgA3MMBY1k2EqHJsJaRa
sMUelmCTh+E+oxrxXHXyZKdEMK99ZbaIOA4iiAiRvxyYsWeh5+cEQZYeLl+s52eSVpligu4C6E53
dnWvLjZjIvIpyTEBPLEbjNDcS0Xx7fIg58HXAvQi1jTAnQMtXc2ZqvrSKAxicgyx1LTDINNQbUzQ
oZPMa4Zw7y5Ep6cf8A9tEbYBlwAg3NP1keMonwREwo5Y+Op21YkyUvZ5fVdnuDGJnI2dQEx1V5R1
7QrKKO4Nf8TRW+kkO6T85AVzpj9AtZRQqNMb1wjiwGsUy9/iiSm8BCLe2pcn5z3HWP1i6v3A0yyA
t4DyV+eK0i2+qPkcHwkbdQDPfpS+ZeNYoUU59EOywE2qB7AV5VHreIrRF0/Sm75ucFoNsQ+F3KOW
m3IswrvBn/zP2mD46FpqcfbMPTJSAdXm5NCHvvU0ZGXySRglFmGeKFp4uVyGz/AqsP4Nk0oAXdsp
/l1s+RgDSAU2ntCrmugb9c0sBHwZsU1QvtxJzLHuWlk0OgZ/Ym8meYaYpdVnL7VqVqkttZOE7iBK
ZylVcxneFIdXEkA89O1DLqXdFxHfUqA2adtfY7AtedR6OgnBuP8BjS6B+OkGaDRNSHkW4yOqq+HG
0rLaLalKfR+SIvQY+5qu+UfjLZ4W3IlgKIGVn46HQCX9MFWIIf7ouqtUZeSaKCM5qlpbnjyN45VE
/IPAn5bm0gCEWcENtEavF6NgzKUUtyh3NDKFm8m0jmFnTJ97jLorz6Dh/wlCP8TfLE0FID9ihHZP
n6dXHSY/OGy4epK4AeDS6DCsrRz4i5rVVkJ/pLBS3+TonX8uzMHalEO51yEP7Yk/tEdoAyJSfsGP
CiH/u8gCvy52dX0zSxpCoBNHDWvkgZi5aLaURWMvHuavZD3ZFfWgs2sIgCPPA2gEcjM8mlYZuAmw
HPnmFg2EjOgxoryF8zROvn8O9D9JrF0UTzuRWftfxdj+fxQbX4oa/7vG2kta9L/WauPL//JHaE3S
/7OEN+/14SVTWgKM/6qtKf8hf+XocAuC2Xgnl/wftXH9PzxOS82dfwAb+FttXPsP7Q/YClhisKkX
+tS/aK1xfk5ujqX+AIeGF4OYkd+HT8DpSR6blMCx0yKnoBJx6FLD/9GJxYAk6qxVS8lQjQanwcEh
2khxWD2LYT0PW22k029b0tgjrizwgoLuCsNdaGqt5AVNWD/UoZG1btjl+vcm4L13OMDCPe9TP+1E
ogPZ7cqmkremImOtPUkRMQWeA0C8lCDcN7Hf2J2sbNWSq3Sbh0n0Cq9KKjyEVlugdRmG7TbwIfPZ
0Jv4RS6BwaJCrKTF4rg68mfogel2lsfmJ9Q+RsWFYKvHDkI/6qLfptR4Po7ZgISa4icPXdAI+C9r
SiPtQh3hRjuxIum+KAVDd+UONwrfFNtsj5RGcMuzxDXO8snfpLg3JzvIY4B+Qm4V4k0lqVHu+EE1
m3YfwKhzJjW07qCz1HdQI7K7hKdosikghJNDURZjel8esMUZZ5zNNmPXK/KDFiya0amQChDmYT7i
kVTn7VscBLwnVF/6AMh2iWNYNcfjmzxTAwc/TQLD048jExXq/s3vFDXzGtOq37JAU78YUqAdjGAc
viaVVT34etQjxD3qSOhqtRIKG0TPwtyp0CtVSsshaGjQzezBSs67UiU3Ki2zgPNkHqyguS3AdioC
eL5cija4WdtVKaDjzhv+WKvprb8o4E34M1nqjl+RYzVeqdFNE9cwF1V3iuQNYpDfzDB/EqU7eB52
j0PeHCb6Ti7m9n6OUaQMEFrTBAfRNsMTlew78jivpg+SVAMQjLDIA7ATp5q6T5LWbvVsfhi77rPo
W3sclQ9p8ysuh8cqOKR69Eut0NMKxDc653cLoT6fzYeuXaYYkGXk30i9gJCWqmz9sHmrkrS3c2Rb
h2lbqxXkb83WB2C1+JVtqwwal1x4A1TbMalQZge9qMubrKZwaPrhtk3Ku9nM6q2McJ7UYlsbAzfN
7KCVPxMnKi96Ohc/YrG5UUb2nDngOhbiFRXbhSJ99nsjdXNV8vpBNF4SLYJNW7acOaAZGoIa0iS8
QfalG191v2WUs3QzfkSiorzNtSZ2+qEZPjeT6dRGssFYZB8GfX1v9L2NZTh90uqmte5qOXKboX6G
B+QtNI9ZtY6W9E2c7ifMQROLWj8mFeIRqJEn+RPy7ipNAxbSQBbZf5zk1J5RGAfYgEKv3L7oGY5d
XWbzxvHuFnY7f9XV/smf2xfFGDYCxMMyqNkhiitkozvE96mubUz6MaB6HhpLcLgnXdVCDrCtNpGp
35qhuBmRYrWF+DbAMH1GDQn79juziV2rQbRLzHfoEiLIx29Ry3pXtMVLJ7yG6Q+5W3LH2AmmN1mP
ZyCXPwxEncXoFtfQDWYJtLl2yOP/gOrLzwo9Y2qF3I6a/kuownlHPd8IXwYLBY0xL7ahan0XBOsb
W+0WTAQnAuNIrZIzV0ieBuiqTlRXnw1MVx1xGGUEDBXHMMunbDQ2PrVIu9IBUWj5m962d72a2Ij7
Wk4yxhsED+WbVi8JUuYtrbjRBVHhxY32gNL4VveHX1o3hQUXqyw/RbU2uLIyVYAWk8dINT1/SO/S
Pvw0i4q/9bWEFteYZBsk6ZPbMe3G55E/PVT9FwPdd3SE+09TrN8rM3oKsOKLHoV7Qxa2TdLdaLP5
ks2T06NOC3YIB/gHMYr2VjpvilRwCpXd2zfpvZhG363Q/B/mzmPJbuRa108EBbyZwm1Tu3yRLHKC
KDZJeJtwiae/HyiFDqvYl3X7jk5Lg46W2BsuM9f61298Afjjk4Jg5b6BgQQV+QyFsnfsczkPdrwl
LFfxjA36l75ej05TF4/N0h9M6YVmbdx3Tn6r1hcrVy9p6R66uXpaW+cGA27UN6XEezogCu7RKeYH
XVlOpkugrLhTpNiCPH1YdhvgHi+V8WWeAZg9MQ2PlbNdp2z6Spp+JPTuQV/O3jLE84BjewcSjf9Q
DQteHw/rUhqQ3Zf1Kt0uTlv4g1KnAB357Vb0F/KtL2T/HU20iAQ/xbK/z1AgtLZyseot8kja0I94
eF8W+FRB2dZ5IJraN+fUCRH5Yk8wOlHrqBvGVovnYb0/D3pc9J0bGp1kU6lqkicKI5705IdYrVPh
lkcg+uSqabzhpbbsMlRn9+h0ZHDMePhtylZi2DQTOVDTRPaMyJDApWXU4oEaiAVS6XDYxu4yVubB
yuHb6+E23mKgehHJX0OlXjR8wt2mjeE1RmXJXl+s6E7rIM/0w1ZOX5lxXVRp32HE7KO8iM1lja2u
Yuf9uukncptunRW/fXSY4k6t9XBRr0x39m1o8BqsMY++H6tBxcxejG00aNx2Ot5UitsywZi5IttB
qssLlPwLApbnTQy+uU3Pda5dTRKXFsPcQmmbviRRqx93iexKGFJ96pcmIpnyaTEr/ZO7aGmgOxel
QS1QdrfEAbDZtkb9YRqsz9CrSf+w/+odBQf38es2TPEilPbrYKLrcj7O6kLBYpo+IV/kK7guQxDM
nSvQ8ISAQ0yml1Dk6p3cUpuk5DtPO9XYawu1YJG1oYLx/agKZA/10ag3dsH8JbeHFx19ta+K283V
r3XmKT2buabh7T3aTOyc9JJ6Cpkmi3dMHTVSZi+w1Px5UBzeV3lJl167Vyr+9fD/1FEowQqKcLMN
xeCrvVVEyhiD5AccoHt6icVKtaBwb9VRGs8CH/yrgWAhG4b36gw/YFxeShzwwr2BHnFnt+RybPez
tLxrK/dWGz6RjOVzPn4ETzqneBtsrvTux+TOTZ1PxFGfes+L66Ty1/Wrq+UCt/L1CpAtKixINml2
6MkUY1T3VExd4eugBzWmmxOijIDCr/dls0RDoX6ihyNnqAvzojsOgyBdW/NzhZXUjqdSunzRhhUb
3vQtBRcKLCvHqmM6L115ZxuZ3ZPzQTaN1J4su2dtJos8GfSVoSusS2okJ8PhPMCifBuOlFvZDdA2
9M2QmIfDpM3qXTpwzhuTn2vRVnxrk8rmsLbD1KY1LZjPjOtLbduEfnGD8rHCc6HHVa8vvxg4doVu
87lLdX/25INL/LwhvxiIHvKNRLJtvs8FTRo9blN+tpqZek33izUniaYJ5uxS4bkPAyKAvEg/9m2y
06POBg/CdKlaCto65ZkUnHRWgB0Keg8jhm0fW7UWaUS+FMp6501WhBkoDrqZP7o253L70W4Ba/PP
W/cJqxPSU4e8vs0VGNIZLj22GacSC/ey9auK1AFcxm+WenLcYDZHJMaGfXbBuXyzFukx1/sTadbE
2HKj8ip3neehtx4XXU0+QdIjsaQ4UpWQfqJRkUJZsJUo22SU0hCYQhLmC0Ez/TbrZrjJyR+oHlWc
1PfDdTVkjOV6sG5t1CSzj9iSz3PkrFO3D5rmRJuRmjHY8kLdfZ8X4ChzTvQXMyp/IQXIH3vjuiv1
j3P/XTHTg2xvZ/Wq7sbIS5rQq3AVKUx0MV8ZN0V2dnHmlxXqiOeGCZ6sPI5DbUdG8z2x5hOuy6LL
ztbYXgm1Sp/nJjuIeQ2Jno1KM/NruQOV5BKPpvlYeRRbY3qyR3HQqmX6DpmJfWfswr4aIwh5Bq+5
sqAXMNVL6TBK+hm/mXOHFuLZ6DHrUZq7HAOCptdHlKR9fwLvCuBjhAOXAE6hIibVphbvAOORhAQq
pxD1DKDjGNQrNhDYgR2Qnr044mApnp8XQbPKwFucb4I0DKmoTxaZKd7W0XL02cgpTmCs7iCPnkhE
8DdHfM0JzFh149s4zct9g4ui0XP+JGaMzvZsOt9NV37ph7MhqclL1a/nq8LNrqVmHXM5WffNOgXq
dkV4zffaoYJplXAdsg3CCUemRwuh6ixyVlCCVyVZ3oGj9lEPYrHXO7qdoSjasPJDSdkXT/nKi7Lq
U7Z+Xar1WBXGdZENB6fzDqKyDvPwPVWbyMqN0E7+ImPgdjSWODXAicmOLJgUpegKU6eKbcIpiqyJ
tflBOMe6fuBaPZ8yOagz66PNoUOveq97Ne2ZFmDedM2kzJ/w3TTTMt7mH0ZOU6HLp0HY13OqXlw2
yxuzng5w1fDcGO60og2Kerd5MoqowjQOAF+5l3b2ok2K3+/pnNagIVxC/jbC+9AIamGiC1nj0SBW
oXMsnIisLyuTiWO6G0H3XXIq7XQMjU25Bbum9CHHQSueK+ehcuewylSSx63QUZTeV61qeCHmyO8d
965JCXIoz1ox3CWJ6kTzhlmVj4tHc26qIXTT5troBr/NpjTQbEknPvz46SQiaw7tEBI5abmlepNQ
/sCRWnLqesKbCc+5TjclILUq6onkOMwZjWbOCNkvpuVL5rKf681w3CgVa9riVH0hqoltwGBkNOj2
5CsT5Y/RPOmsdJgokRw0Dz6Z6vrI5M/4OBPnmngXfWANQpI+Qm0SR88Ss09C8GMNU62PbIUF7NKk
BuaqhVuNPTjpgiSIePKbUxJ/2nbJcCbKZLzSnckIqrRVviv7wCTXlAspZn/1IjkYOgJt2rWDtxhZ
ZLuZDPs+vSqMxPQJDSLJoivZaFxGjIoLIDhgSjETJ2EvMwRc48ra1BP02bAU7vVkDp8aKY81zCjp
trm/9cgk9uRn3RMvdTofmLAqodR6LyJGKGCAaLV4KY1pUd71RgEXTadaX3zHOVZEVjWDfZDuZUzM
2XfsKcCx7MFsVPuUd/c4N09ZZ0ek2/hee7Ll9GPLT7sLzBRvOOAsfmHmFDD6UMjNp+RZP2ael0Bz
Qsj5Oe/7efHzKRl/JLqZIKVblqIAdVaHJGbq6NZ+UW6TC9ugU21fWSeF6mvz+ENyaSX1NAkZt1OL
vJSh+Fhz/41W4yZQtd4NgZfewGahrdeT7k75qaZmfU6YW6THFNmierBbW8uDse+7WzI98Yhtt0q7
JE3P6TOyWnN/0TQMsldNOnfQqOgL9C7lgep97T0vG53FAVmoMgdD6xK5Upgb0qesU4e98ptaPRK2
3hZ4Orn6XYMdPZejOCXU0KWcvv2E5f4RQvl/xR1foZN/xDH/VyKUgIp/QChfGoIgh7xpf82C0Hck
8j8Ypf4vLC/20TFYIBjULin8D0ZJ6gPO5Cp/QVD2IL38NxHCNP7l4UDKwAHPKCDJXcX3P4mIMDSA
FTG2gmzM3PufYJTmPiH/n9kG5Gsw0t2gEMq36RjoZV4jlGNhNbq90Bs6DiukYcx98FxJfGkj3LCV
WFXpmRElQHG3ymwdtD4/mcUI3K6XT1WhR4glHim1aNvXrL8MrQUUznDbqOUUKS7iw8zrSYqCvU9Q
dLL4yCGrUPRzG2dlQaWmJN8rfTHhnxoFaVswIlfV+eF0VIbYox5dr/nkEHUUzphb+PakPc62elSI
0vNRuRKNVvP/sQSV5XRq+i9Tmy6MimwABDN5quf/RLv8o8/8qa3579v4klff+P/bSjh8b/dITfH2
X/W/cRHsBPM/LIL5pfr6MrBn/BIKuv+Rfy8Bw2AJ7FYAcFn41vF9+e8SUP+FiheDEBQAOCBA+frv
EnDVf+HdiHTHZqyyA/VMwf6zBEhSYUaEmAZXrJ2Yxer4BzD9Pk37nxWwO3gxaWLeSAIy/P3fnIMU
tnWEJPgWS0cstxqxTZvvEMti+O1ae+5F4yR040mk2Hu3uVqNF2WuNefTLw+MNhC6dfMqzmdfaG8v
46dYCTosMz+HZ/SrfKChrxEET3IZxEyXQbKupndqQQETf86X5Eu+bTqOA05XPU+9rdP+D14uMVQq
gVSmDpowMlDHPCUpjy4ws1Sc7XIgt0yVeA7wB80mfY+rx6b26prZm+ApYTaEpon3+JahVhQEvjV2
a0QEMm6+ajTygEXBeNPaanc1Q37H0DjJHsQ40nJPhX2qVZrUoje1q3S2BXpy8HffyRL3PaGmto+4
f32c+6VxberO/MV/x90v/RfdB1MWHraiGZG1aPWVI2143DItIhj1cyzG7b7YcuPUCF2Em6JpxxwP
srDSJkbNf36xrzfYXSm6czss7CMhRaCcejMiLOlaKHV+5oJ5CuZPddJ8l4NS3Vm9ssQJuaYVoV4b
gSCbTN4hArz9pn7+tsMMmVNH5cgwXj+EIck3zcUbHD8xY1Nx4CGigXqnUONyxgHJdzugTb/tp/cC
Gf7u8eOdiQMIHDZmbG8NSIEN4Zm4nRE1aWpgk7l6PRi77h6FWzhYkS31cFIbl/jwZTIflklS/09r
fe+Uifee4PTNeHt/BRbCKWhr4FCwdd8KXO3NHayN3JpI75RRJVteKYgj1Iw+9RHJOHqIWUFbnIdC
xwhrs9fqpdM2fGHhKKfv8FbecLP2ayFDAWM/DO/26PC39NbFJLInKYWHdZspAQ9m0cckiCfXKXII
kvU4JD/nqFSQZXTVTW4m8sOs5P0TGWxxZTcqU5tZdp8Hc1Uua5Fb2HwpxCJsY/LOhvT7d/tzX2S2
itwMFgK7+a8LaMwL5mQYkEZQ1iY6dWamQW+vgKFDeq0TdHtjTjT5Unbp8c8r5vePh/JGhXDHczIR
U701CWv7LZlJAM5jd1PVWINolwWQQhniLEqnfs5roX/Spmr7UXrZelxbN7tazTWPS9cZ3yFj/iR6
vdpHuIJdRco3hLTD/Xmtv+4jRVqoq0zXmLRZBldlv9os1ZZt7TLievnQEJIszzo7NE5QGNOcvLkX
k4/i3/XC0dW2e1GB7l01vaLNn7QkDdsmtZRYEGLaBVs7DXNswFi4KJZBXG6r1yuk56Ylv9Z0KswL
S7kyKX7nCe8v7/VdYQ6KVBfLBkj7mvNmUypwL7ByrZxj0xrH4zyRzqA14L9LtuS46rZGbOBE3/qN
XvxFfJBydBlGv7dH7z/y9iJ2lv7On+Dr+blUfnm0bMkp3ivrFOt2t26+GPsWhZFaaNfe6HxoakD3
P9/237xMDle4zYSYMPwnN+L1N21Mw9pp0pvi1ZTLZ9VoW4Zilfmkq1Xj4mePCKnD4OPSby1+PZ2l
niW+MGe0T85909bfhL5WH2fscvdIkOJjh5dc5MzWVaZJRl9ZLeqjBSw2+5lVt2aQK3RlNj3XX3++
jzckGTYRzjPKHkqC/fDF6ePNfSiGCdqbzPEo6DDCwVTHCNq0eDaVtL9qtRmPQ4940VxJu2O3pSD1
des8LqK7l+bQxZhaTX6V6PaDybEHYGQte7ize5uUxhx27KDhn6/4pwHI63eNSSd73r73wdbT3zDS
UNaWihyHJXb7If9h4JDDiGGZGDJX8j5LMv0IDdQ7TThXP6CO+strWoAPgiVDkfZ2Dt4slYubbJTm
rj3e6q0xoWU3ENWT8SI/be0KUAEV4bZYxw9OqpTQ2ZJrxSBDzF8cjlhVmVFVg+K/UwP9/hHvy4i8
I3gkNnrZNzemj+6u0tbmOJlUeRElthCzMbe3VHLylBjme6Kp338PXwjquN1LEm3rW7EWwTSGVSTW
GuuIA56NUflG0ZHjmjQsX9U0H8t3Soi/+T08ZGgROQdoRs03ZenQzfVolRPJmkS/f3Azq/wO29y5
sqw+Z7zevydAfsMJ3r/tfU5PyYQSAZuIt5xgpywaN1VTGXc0k8FkODC9+rZ+XHKkGIGcnRuc+s3H
fiIjG7M9Us+nqWF6Az1Eu5ucMX1ipqEG47ja75xLbxuFn1dGq+zi5I404e2qW+BoKCJP1tirjPKQ
SDzukIbgO1TZ0806ul7E9EP7Pu4mJ4beiOjPa+jvfh57ZSo5Vj9r/83m1fY1sb6ilfGmlusHVem0
LxgkHRSzZoY7itEIV2XENdPqzlmhOO/c/BuD1X+/F14Ob2dvuaheXu85rjs2BmSsBStpahbfnTzr
aTC7Pqh6uU1hsYknb26cuzF1TjmDtdOgOqR1SMstg8I1QCmnDrqgXVTjAaJI+uEfPh1soBAv7mkO
FLr89fry7GrKl1rtjdimFDjitK3ftikEVujk/fNiGX+5sJoeMlZV3FRCffzzr/9eskAY4z+cqZj/
7tYtr38+F0QfGx5jpwK4UXlQ2qn9sJBns9wUglUVVgNgH+JYxGGRKAVSnjxth6Omwb3y10KM/7j0
54LwmSBLw4SzDGD0+oJSvIhVEFiTfWJh3j6PSu0najter0q5QFcaLxN65tOfH8Nvnyg/yuql4Aec
+l14QAh5skKjNWNsp5hWF96s/Rgta8OLwXYO5rzUf2Fvpx1Ht+CftYrevVfY7F/hq3MGvjlZQSSb
QqiGQvvmM1ix59Gz2bbjEQ+41C/HDZuKMl/y5iR1tT/jb1DUJ6KQ+wzLOkNeMsShy50xajMJKEXf
7B9vQu7hnx/MTz3+2+uCOIzCFhMHHDTevI7clvqo6RO0FSzxgMSrnhw1phgw90d13nBydq2W3Hce
TBM2rV0bh3xG2RIwHbFPyMCIvR9n3ZVHjym4FzelpHswIFY5YYeJ82OOmGn3EURHcBCLzpyqyZT1
Paf333cByJZM8ulk9ygmCJavP6uB4BCt00bwkBIW4XFHS2BZFTivBsj1pIGzTWraeMuJETqg565h
2za4gTmlaZWRlGibD0ueilviaSSudtAwu9CQyKje+RJ+/xSBNjEp0Tm5wF/f9v8OLjRVzrQ2VgB/
wrKS1mmc1E/k2HrXhDtWR7fX5Fera+EH6+/ZxP12aFLgUKChgLBAvZCGv35K5pBlSZnnTsw4RXko
m3S+szNPhUVA88BwoX9H8fOzfHr9eUFbdVWOBqRQEE3ffF4ADMLWMsOJM6eZvnaoEA4VPS86BVO9
JIZitlFiWsuRM9UN3NRTo3It25NesRE5JMHctBtufhaht1dGbXWHWua9EjUVaEidbu5z5nSmv0hB
fSUZ1/15cbwRvHG04Biroi3DO44Fwk28flwZczMFtakaN3zhN8bgeU9aY0CDTLX0Y73S81arktVB
Qpr9xZOY7GmpHMNu7RzQI6OY494uScN957L2b/n1QzU48vkLSw+Q+58qi1/6kwHIpO02WDvJQHpq
uHDuSb9nFvQht82k/bSaeAyd4FN0WWDqs01Y6jTYl3EznPNoMS4nulghsFhMxXDtST1NYNYqcrla
em+G4TcQrH7p9CX7/7lwfNDZaMk44uL3z/OXC+dL0Bsbm55Yc1fIw71Xw/cpJ9u7axw7+YxMDipQ
olUN8KExuVpUaNryBRuhPN2PahgeDJVI78wF4ywfsN05TsnaUmtDFCUEXmOunTloMt+78N93b04r
HSmCw+aC2JaByK8XvnSjk0He3+K8VzFrTQ1tfLFKWCgVyX6Nto5xnbrKF3PYDVn1TDy5bVVAplyb
m2JkYb/zAfzN5eytKfkrKGLJ7nhTcY24CkmFmj+2nUXGaWIw7NTX/IymRlwnwmY4KTLn7LaLd27h
GN5U2lZf8zcnR5fp1TtXs9/8m8+RHdcmHRyhqUfc4+uHI6u2gMy9UuHk7aEiw77E47NbHmCHJTsM
oV8ZaTnE49hD/bOH6cOKNgH1u5gjzAVFAD14u2uJ6gg8MVfv4SS/4a24YoLs7/Z4nHK/eY3tVGtn
UPstHpJZMa9b4Gvfs5O8u1PgO7RBZeSZ80mRCjo0iIdq7CrSWL/kXkoBVNW1wkBodVrtGvwMLBnJ
e2eHLrxwGSjlltXnTW+MFnVnv/NHLCTZcbXllJk5Xct7j/pvXjzxKXs1CTjCBvDmUbsdPMYCclEM
cZCRfqYPtKG2G69FisPoYInt2sAU5LTM6ZPCM7kzhsI+Iukif6LiYP/zm38jENz3Rw4yPDTBsjFY
w83t9Zu3eXvZRGcQZ/CwTwUZfTfNyNsINQuZlTkaWjRKfMEalBBRssoRREmod25N8EvWz+pxHBdi
KAhDc+hMUs+M2swYVL+ERhBgv7AwvjYm5cmx5p1jmxVfer2P27QYv+btWnyuasf++Od7+ps9nxYW
gzbOLZbXbybqQ1FKpRxs0kpZYLeZVhrX9pAOsddU5cvs4NyLn3sX6SiNGGwk3vc8Xb7yIrpwEzJ7
IARGf6di+NtLosHCfoBpELj1m1a+aKdRL5m3wJiZUPfZorvkfK8+sPIW6pDDD3ZVTc8ep9IN+4KE
D4ieVhk0bN+5ldtNbcx3rml/s6/X/J77x9CY7gaE7O0OhHFIv+KekcSwDexPsqhzYvqs9pqafo7I
MlA+mALm5J/fzd98b0C+fGu7mQdhW29dLkurmKfapXfI+tQklS7Xj2NTOYdC1OsBV5v6Cm+o9jkf
iuKqE6r9YzHKl8zCS963G6s9lO44XCOZgwCiG82VpQv7RsFcwi83DZJYA3f30NazFimFUp22pkue
2lkvnjhoLkLZBuedp6j9BA1+fY6Yo1C4cq4wWWPO/hZ1J3Fc349ENRJ5D+/TWDcbKiljg6fCQ1AX
KnOHCGBkIpGGbMKwmo1J905rjbkoXEZaToT/Y79hl2ws3cdGb9M01BtIJdEqZlW/kaqhLPglz+vw
ZdWqNZoZR5AqLgcRzAV52FBD7CerzORzgliJ0QvZLu0Knz+dsjnoO6tpQqXXxi6avIrqvTB66EsJ
ywQfP+rjidrNXO7KCX8iX2YO+TB2Zq5fLCyWO38rcw1Uk5DOsyFEukSke+wGZDWcZMiWyhaa6GU9
uDRWu7PmzarCx1pdbhwdj8gAaV9yz6PDirIohvL7MGGVFCvlOtG5zmk6X81UOclRh8Q+hETtCsEN
KlN5okIo7wFyhh+5ruP9Lbm5sF4kRDzGA4sbIJBHx9AKRN3ZXEC76gQRmSgOxRpMi7cTFR2r14IC
uQa9giGVK/g4PUQZs7NhMek23ZKywCVvE9Uj2hxvpZuilhDYksaehqOw+vkkMKoY9mR7KLBJ6piR
ilrp1hMw/BAfM2OLyq3K7DBLMWgLs75WkwOGPJ12MEpRPfDw2A4H9KoEZJSpGrAaS/Q7re18q3so
9u91J7+NpPgg2c5x/6Jcp2V967PX9fbQZGzpUa3l2rlQyyZWnIH1AsHi2thqlFZyrbpY4xA/m61R
nugftXfa9d+wNn5glzSzHsg2oNh9U2+pJmZV+HglkSy68VSVSXpuCkuNKje/SaelORmp/egKBddS
9uYr3MWto3Q85cBQxMPkWtrgQLn4/uf952339O+rosZx8U/DxOdN99T17P79liYRoTnL96pcu2Cd
nOFuntLq2UqrNv7z7/3WPbHD0alxwO7erfzqm/6jK+essbE6jFxv9S7FkpTnQc2qz+4860Fu9awN
Ii1utqlOT2Kr88ZXs3lvszTMnWxMJBlbFNn20ZZD/QBrp3i0alzyg86xr1WMRaO1LzdSkmeEf6Yq
tPfiv9mS90t8tcFRGOKVQ62x+6FzZr4uEeCxW1hLV4Q6aBOh5K3pDO4J93i7CtxhnEzflrgCJCgk
xEGtjO2x5/tLfWfaVC9eLG25XlMXxUO5QDMOtZmmNrCrvP0ML3txfA3RwJg1pUF+lFBf0rKk7p4b
5AJ+7w5NG+ZqN34cGvNKSay0PiQOiZfnXggyFHJU0ut9Vu9UwFaH6upvndM8Z/ZGIFY/iq45AN65
mp92al4cxZKOImqLNamimfSm7ZS6VTPeeUkiByilrnXe+2sv1NUB+85mSFt4ydtcf+26Iu/iotLL
LUroJL46U99Ux1UUaMWwaaZwxGwN4Z2da5t5LrYEApHmDvKylUBjYZnyvgDthm9sENX4BAgzfM2G
xuZNTggKY44+rT43W9NIZumM9fCPNaybyiUG3XdVLJT9Yt6WF1OVtR6ba1HUbGk2AcmTvQ+YYLo0
6Yl0wHQNbMa2ZoRD3igCJIMVmh9dVaH8rRsxaHNFtvJR6/KqOZNgZsprrJknglqXrTss6pJc6zpb
u1S7bX/W+kPSehREUhgDOoakMv9iA3Lv0FdPXTAWeR0aa6N4zBsLxHRqbRzBxfpH0xjJWEpaZMyB
UVilRTJBJW4Xpe7WwLBKkfmTR4BYCP1V/+zmincnihT9V6a1JfK1coPimDRie2pQpiwRbG4MUNtx
Hija5/l6bRbS2HKDe8TDEJl/tRZW4SetowxRMin2GglFbfSY/xXXPysDGPYneIzVozPUsP+txMnO
q7tzRrUhbR6hUROgtq2V6J8g2k7iznHaZj5Av12GSBLv9K0s6F1PqcWZGclNmHaE4rT/oKSjN8de
3zRormp9QAyqjNWKusoEJYNdO1y1XSfbqJKk5dLP4/zHmSO8XPVz21v6O4jKlRYYuWw+eMSYVZfV
5SGEDqzvAfUJlog1jT6JUhgWkF1RFMt8mecS1wKrLKcBVC9tyS5XcreIW3yPHxqO2Tk0mhwz4Hou
mzuhjaiSCndSqkBdNb1BD8Snqy+Tk143OCahmdnW/AGPSKTmxeQm60UXxtY9Kht+hX7F2lxO+UBo
jq9vi1QOa2MhJzLdyWE8hoKtuGzSSZB8zW7NXRvdWh02vayyg2bPc7gA6NffSxRKua8uamae6w6+
XQA66vZHb668NdByBRqxjvMNdFSQThOaX1dOwQIgu93y6aFgqRdT7pbG1RCnSi+d2HYHiFRCc7sj
WR09mzpdC03e4n1ZMMexgxozuzDLneHCi4TgzBNbT1OpQEtO3Nx7HBrGyHdsKLNEUwCHNpy3fRSz
MAV9qhZ94PQiayJM08kpg1nj3LzuNKtEPpZSysKJHhK0mDIzykCmJoTDpBddFVR6haFjbkrvsRaT
qZ2bWlqPo8iXb9YwtWxv7Vx7gWe4hoj1hVilY52YTNkU0EeBT+c2fDb1rrIClHZNH82i0xpf0SpE
QBynMNpH3K6Xk6oX0xQty5B/LJfJ/b44qvHRLIemDyzFGmsY69ACrhD81aY/1QtJMClxyZTM0yya
wMxR9eA0XBdfk1ZdRjQfrfhoM+4dDpA3lg08T9m2cE4V0z1UrVNnkVaRQnGX8cWMwWQ23XhP4rUJ
joHfBixLvcxFVDgrQiTcP/4qNFepo9FDlgHVwdrMe3XsxvNiJlR8lblpC9O2ne1PkmD2RalLWDz6
RDBw0FrwnX0G68MY9ZZdHQeROsJPq4mlDpK9eGE6j+oYWKQ53qsY2nzYxJCMgZjLsbj2+kJ00Qhe
oH/wDGH+4OlazVVNgwWBmSLpoyJNBb0Q4ojLsgjx3TAGAdy8zW4VGc44qnueGYT8Lc8G+yG1PJzK
LMta9MNKOkx/WKmI56io1hRFW1dbu5C4MU6IUdeTUmCpdyqnvn0U4ABITuyxltcrqqqJjxLJYFwp
Giz31NvqMuydkSLNVQXK2F5yzlhgacgX5gxyNRjS6BA4465ZaFitFZal0iMNGlX0dEk6uWqImy0f
cIZr7tkYyGc+K1SngeWRUhONDeEuB6nX5uLbnao/lU4r8sdEyTnKp2rxhjMShW08kuA4UrGN01Pn
Vd0V4+f0Xpas0UjahXZXZrX9PI9Oux5KVUXALVuxPjqGyDAorFEh3o7lhqOsthFf6pfCZIvNoI6j
Be/HFf/RHs1kOJZDRu1XtAOUqF6FmVFoY3JG11svnNG5jkHIRO6ksXm5ccV3IBIkPdX4sMxOQvoP
TsCuDwuvGtj0V1RK2mp07j2zg7WNV63zvmeFu4u69R6IEny4I1hpMbc8KDKNfwv6nu60ztZ6tc3z
MoXuvnv5w4bDVjhSEaAOlAjrMdvIAd+8CexbLlDqwnLpZRoXpZsgy+QfGcdqNmePBKVCO5N80qOi
WrKKoE6jKq4WcG95GlynQuml10sdLkymz/lYUeu4ldlYp8TeYH8ou9rSwz989KHQqzcl5ELoy7Wh
U/xQYl1Jp6VVI2llysKt2ixM22tbu0LdujH6TMW6XrrOZTa7VUgou9yVAGQrAPMZv3YOwoZJCFVB
DuBliM1+gHY0zoFtVar3VFfZot7UjM2yqymd7K9w13DA8Vp9zPxsGJoCLCIlvKHR+/ElG000btZk
8Gt0+Rsi5drponn2BmyJ2k0QvLgtYgwMY6ukP6+9fEA1RgRitSnrt91Q/cXRqvuU1cJ19ZOG+EzZ
AJgmo5rxt2zLyVdb1bhP5EYS+I5yQ+ljAqVdK4WKcNlOS+WaWHvwcsdbZ4Xf8NT6WM5lPcer2aLQ
yd3KCet+loQhSNc9j7hRKceiqXg2qlanH3LQVx98s5yOiyn+D2Vn1iM10m3RX2TJ8/BqO+esESgK
XiygwBEew2PY/vV3ZT81xadG96GlFqioTA8RJ87Ze21B6jh4H7wPdLUgCcHhknExomo50ZNZTi2o
5fF5WxplxMHWuT+DhlS9PTWfYT7BrA4AFuaZn+1rR4xPbsQgajeXA08qJQXVUbOR5REPQwZHvmy2
vMU7NkZn9lV3TJGp1k26oISdjw0pVvOeVcMfdj10jzUJoghqAhk3Y3jEUhnmyQ0O8dR1ju6JOi2N
4+jpbko6FnJgBlrTXq+UC8PeU6F7gm+J/1YaBJMmUTgax4m4vPEbjU/zrvUHw4hvUPYqzkMQFo95
7U/ZwVS+YKxpORjOBs+q59hRsuFYDU13L1tj2Q5hJUcaEMMgvEOmXL/eGYxFixNf0M+eySiyTwjQ
su0ODoMWD7iOvR5Zn2WYh3K1rV80nRx9XlRlGolr4kIhyKi2d8G4MKCsh6h5caU5BkdCvPyad1Q6
30pOHVMyGGgI0hF0ZH+vDWAZSavcvDu6Q9ljKezIF0t52Vus3FGe1PmEE7R2JKgsUX3LrTr4VEVh
gx/fn3wztt2qsx8jEtgy7ks+5Lihl+BLWRD//qhUU/R7lZWsQ6EqxHyUHdbQV2jzZn70dCMexqm2
uwsrOH0YXJ3LvQ7rqDw72lWo2xgRYrhbOl3sSxxfXhzl26SvhcuLesVxPVALK1dWJ1nn4ANsJg2P
ogMZgsumDzHELX3LXFuGQl9BuLni0kkBpjsU6JsO7UCaamUP0iDTbGVNlY5TP/PIo2iRSGLRXLlV
wCFM3jJQrHatLpbNQTMl8YXEY/Bc+mpbGYcI9mDLusu1OWd0X5zw2yja1oPAaLZvBXmLLUVjTTJZ
Y+G1wJXhu0cyurznzunsljAiWCI7DiwZ+JWGnImY8Uq+xdCXnRsWRvNJlsAvdbLWxfbdlGR3xlqK
/IzeNBqThQijC646tmz8r+GYmCicwOg7jWHgImvDHRG/UAzKMe9+5u7M4GupDO3cF4bvHDN7q787
C3zr3aJViFBqbHG1Nkbd/Vx66rdTK6upPXiiIZSM1BugN7ptpdoZRpbX4E8wmcYNWLJ2H4Itjd2h
G9xkLrPBeK6bcZvO5XbTxXq123+8vQ3w7WpsnUmhc/XCvLL7YPFEy9TbFAhzVRC8wdocLiZmOI5i
sRmSwoSXy5VeUgzOeBjbRUJmBM39EQdW/kuXvSwv3dSVA+NGxzmPVYAn1nSVkmejiLSGz1DdKBsh
ChCflctOq4Cj1ZX3eXrMdROC067NBqLNUMqDkq5ZXFh7xyfNUcLfjUXtvRGaZBnkWW+O+SGa3foi
x7whSICwLuoTq2UA6ZjBtwiv3b1cqLzjuuqXfd4WOvwYjWj90pBogwJvPUeFHR39of3lLyuR2cNg
Zf1BGiqvdlPobh/nfFLziYlSdq2V3/tEdllgyAUy2GFvWR3n2T6XBIz4xRTMsYy2oNjLnOchzcJG
fJtgKGC1tnqw+IvNzzilzZeug1AgMwlt901OhnyZ3HoGE5Sr5QN9O/Hcd635g6eiLHeCCqmJtZep
7UQpP4r7XHWNxNg7V2+DJYajuwaVE6++QX0QwOpYUzfQw/KUUVuYqW23IyLpWtRt4lmdZR+wPOAE
LinggqvYGju8AhLi42BiAg8g7YieQR8wE0l8W+c3dQpl6oNT+5FK2A6KmcoD22660LZ7dtF0Lek2
YyJseV2yjrSQAejwI1VQeW3g109XERj+MaKOs++cdQomquc6ko+Gtm9kSgLqyNyTtn7uTOB2sePm
w3po2VqCT0x5MDzC6y4xZuRGNOJ/XjrnQZWrB3RiUg56Rbg2R96Y6IuDDnSXISdnE6Bo2U6RXXp0
0G0jAvyTiT7/JEgxhlMP9Y8Ssw7OIlr7NYXbnLtJvw5mtqO8ttqzKwhQSHsUJCxPDPKOBBdtIW1h
ukDYUmf3Hq5zi3NXokxK2sLZiDsjRexirsL8pscgNJKJSueM8sjU53VpMRbTdJDXW1sK1IeW1rrr
QrvynwH9W7vK8oG3Ncpm1fcCNYwXz8zm9rApx3+gxuqNnSssfYFYuvUkrE5WRTBkdev6oqL0A7wv
sw6SLSenNUbuJ3u2wzKccDTTeh6ILFy78qQIDagunopM2uRRM9Fwlln21A+ZEe7xQXunXgf9SCRj
Nn8VG/2FfcfAf00nJgEdMW5R1X6MusmI7p0qiDBRUsfRa0d/zS4Z6i991LBZUWNRNTTMfNMGszDn
mryaiaZUQdY8hgYF86kvmsw+BSvhazBXG7aUzhpEd1y225JpVF3bUH1wXj6F5eT1IgbvY77AplnW
3aipfIAQKbXtVVFaOh5UmX0ripBlcKk5TjFyQHifEm1VfGCP8f0jo2d7OvJUmRPuFbpmF8OTjvnA
RQ6+C6Pxs8TPsmJN+k4txYO13Fg29bZZP2rYeIj3zBX4QqYyCcnQa5bmWBAqcwgIJixORIXezojD
WJ0Ltymt2GJuMiT9Zi2vUsOASRbCItkGqxzlQCR4WBMYZFGiG5oH6RQif0llgB9484UERerwleNl
AAv50npQi8BKAMnf92jk2Jq8ZRrvx2lD9I6uBlKF3RoSAscMbpwtNuxOQc9p+KGpzPJlacvimzOX
xPPYXSHgQRR+OCcVuPbuBAbVBp02aPHKaGpMRsefbyTUcP24NVXOXIFD93LmoDMxwGtJwmuWFos6
jSpxlpGajVRO5GMmTYftPIbGKAT+7aK4w6mTXQi7Is/VrHvO7RCxlXv22De+YGAGaKGEdr9HNPzy
HUmAjbpzHZoie1vJfE2EyQk/hmAD3mKlO7lcomhxtydF6MW0DxpsKslAQ/5V10HRX3gw4eRYhj8H
X5yhr1+tVTCQbHhFXUAVQOSSbFwnfbLytr0rhVGHL/1oFwg9fNGfq6YkHaOlkq2TaB5oBfp+PoPy
RSNK4s6ssL4spEL/nAPoliwRYfGLc33bHJQqt+yeEFpGsE2rne9zs5iAIT0rvBdk2JNb0RIBcAAs
x+eR0F6z2K484wkFoNsf6BxJkC5hRtG2VNq8szYzXFNuCnW4ExjOU0Ovx6I6zqOfaOEme5dDTTSP
pCUyG5zBdD0K5QHdWGgYVxwMNZRxrNjQx7ZmvvT1ZtPuCoRgP1ujbMStvXY6NvhGKymQMLq5MQzV
YybfA/wOGdQ/EdpsJ1KcrO/0BpGxVFmIBc3crNTgvLXGRTs0r+tWljanplVmj5tQ9peiX3yR+ugZ
VbpMg1EmEykqCwd8vB3UWsYwnIU5uDJV/kD4i9DBU+RIODteqI3+2WFz8nc98pBm328BJlZLZw4W
2IE5/NmcNru6lbrhkkRGWIs7p9FLn+qqz43UkJxwYu61PnkZ+1catKFCXz5uVG8Lh/UPw0o/4xyO
3VKflejMu9Fp5QftKA5kwy0nqnYIXCFjwbAPvd2HZUo2BRXm6mH2v9pqXrIUogOnSE414jFXAZgH
NQD9iWljBHeYh2V3ZjztD3vhmASjqagP+nszWD2AAdM6c6SxunL8NhklVIs11P2hFSjFK2UaX2sf
JheCS50fqBCbkY6IUndoU9folCFLLagYjNXbR3MBrGeoqr7j1R9n99azALRCc2/zDh1y6+DBbEpc
OOPWroKfWlb/Mz1MBXrBaYH/lrLuuiPfuFCAJEJ72GX4rOZzVxme8aHIHHM7j7Y1AVGoSj86wb8q
5jQPTcC2oRxC4yqHuS/3ntZ6jTNWtO0yN5SojvJmKm2cqh2VRD3ZB2NtbfiJRlRX9oPqhHmirhzp
pm52/6Cpmqyjru0AAbsVUYODWgiHr92AcuYeQouuzovXqlfY6MF31MC2SEhyENAAqg5AndPnT3OG
HyMxe3PgyNCXxXrB5Dk2hyF3vKTv2dPhZyjEW2tHyl1i1c20XkFDtJ8302dv0rlT2OngtSHTZX/j
G7KsuWRg0Df7Em1d+DlolptEPqMDldYcCFc6lsMKWDtfvrdlLb6b7ZR/zYgvXI+hAQM4MYjHfqPF
N51cPVnBvjcz6Bht1AHjElExfcAuBHaBgg8EgebO0PIVdoh2Iq9vrO7cHBK38/qTXVjB5640t7eS
aKX+NJCkoNF61Gax531W/iGXdMhTax4dsE9lqYMLKXN0P2kMa3FnLfbcgs7JRHho5t78SZPVzV6D
jujvr8xu1+zK6dGFl1dYk7Uvm7IJnxWaJMhxS7DMP317jeYUiETkpBawSUbePInO49YBz0hKR9IH
p5gb3H3hB9XdUM7M/xgPl99AfyM38lbRpNXiBodKauhEYnN6J75ZQw5cDH5NZ2Uc8W2vp5XQqwiD
QpGtQx+DrBDVvQh83e43ZtJfCaj2ykecQvLG75zL4EIpOaU+e86udxsJlY8+m8ZM32WZf/TEXL8p
eyAq0nBVM75BfZoQ+GhAIPHW57N5w2hyrl9B18BdbI0yuhM0rp6ypvQVMzL0HknEGOSz23VyvcLf
mqLjQq2VskWxI2g6be73mgf2hQyCSe1Mp6iOUQFh9SynkfG+Q66KQ2sXbF5aFr1Z/QIFXZSJRp6p
9p7X+NulkJEQW0J/3M0QK/X6KFuGZalG9v7GabpY09WyjV/sxpynlDENVSpRK5ofGkDZ8n7D5Ffw
EkcENkk38K9N7yBZWjoa9klQlW2U1FVtKlBg4/BxaBpe2LqR9FGlUPDH2rGwo7SQmV1Az1pUHi99
ySOchUTdHwzJBYitbNa4YlFLQ9OrO+cMpw5iojT9xohZsPvUg4vvHIraRHdqopoM0qJl/A17lLfr
laxPIB1eDTXrE/O39gG1yOjFYupvkPpZOcSxoeeWhwp41gO2MT+LAaDZRgJ3sZ92/MEQF7iGf4RY
mWDPbYt7JDLO+Kw7Fq5Y1VupU9boLOPYZbOo0Vs28eeh6HjOBTPnmF6AczIq7bUJxlHHT6bBye/l
WPfFfl6HUR9cRiLgSjOrgbcW4rXjBQtvWEE/V8Mpm5d5IjprpdE5+CU6Fz3JCemvu96g06EyCsZE
SOLTljnwlG5+T29uthZA3resT04aANCfcDta9d4xtjn4tlj+8LFj6XuF7DPJHQ7CzmZgNDp3wvba
IanCZXtZAe0R60X4a8lIAewDSljHNHaOCsRwCicl6hSuYGgdPQnLkzYD10qJ8fY6jeVcp5UNYvBQ
11VIhhaTucSs+io6jOiYOU618sbiHLLlZaiD9gcMK808laFlkDhZAJAefTG5GRzycmbXQV+kjg7d
y9ypjUmsQb8sznFmU8gFg4A8I5rJvVCt4rMbZs//yUmoW5IxXFuPE0elwzMGLCQkWVswbwvmvr0B
oHOkMAvRKDumSuGtLWpbDxWM1zVBvclCKX2ByOB2ALoz0W4TAa/JE6NEVeteVNksCDLzxVNdWzP5
Hm1VipNuK3E1AxIToDtG/c+ldGsgTDMg2zOVW0XbAjv+nvScddo3tQiLYz3Tv6Gzxhg1FZvWzYMI
THRKLd/TPwRIWAGHkfJyYIYg+yvjQ/qEzZrZvwhKg6EbB9Xifah6J5PwNkfkC1BvN2DtE9P02HDo
Xye9sWZm6nNmBf24hjRiLL9yOFNBLdh1pLSxGy5edh4WZcK973zzK7iQG5ts1cv8N+naexmq691A
Jjf3B+hnvJ7v/Al5aXJms6ZoR1xSexjoqaTj7E1n05Az/sE2f8vNbGFSbQUDFCzf2i+tz2l72pzz
6odZLPRmn4m2849l21dJM4/ik+KdpYDP8y+WWXk7d2ijGuRlNXz6byHKe8E5mw0mOz64ZyOJB/7+
u4ijqtfKn5mW7FvsnxCFbHkSQRAx1pmdUzVUDFGaYKFvyvDuLxK5wHkvIAncm9LScy2mw/z/u9/N
kGoL3bLd9rNnDw+Th0QtG13LhqoZmQDD2LEW1OFMv4sDmEedpb3vr/6hDrTj7DE3gHCQdu2DuFON
SQ5rHdLa55SNRE4PpcuyQ5EtL2x0+dOga/2xCMjCvbdkERYx9aouKeIVAubFIquLeYYP1K8OaNHt
3ErN/Z4EwDCMbYY/DFgY0hDdmi21us+rVXyWnnvzaHfQnxZjRh6+EkX2SWLOdpJmG98c5EwJDd3m
MyLY6ZFBR78zw2LJkbXMMPnygeC7JkZaCvtNmFxqbpIvnyhRtu6bKDI/TM2RKRwcXrv4tsEnbNeY
YttoXmk64wwfXM8IEkFk4FsNUfcpt1bHfJwgUzEJR043P4u8n7eD5SK7YoXO2q/eAtMpGVptfEW5
grrczIU70cp2dUuTtTJoaDtlZu3rueu+FD5Mi78p7v/QDd1uOwx0+waIuNkaf3/kXHq9dN/hCJMV
Pe5ZY8O4xI50srn8O3JZrVQH2/y9j8ovs9+Bes7qYN/k2x2YZMbNtTs/aMln/u8X4Q8pLrRSGx4R
EAByGgM0+L9/LEHPxKZ1uOwRoah7NjPzhbTY8QBsb/vQMro/EM7LfBH+dh7PU+a8eL6G7YhoN7Ft
MZexrWvnL3K592JcPhSvBtfIDpDigBb5/UONtgIAjkl/b1QqP/dRO91OCl1xAm0M9Z9D58lDcfM3
F8LtzftN2nWD0Qc+6jTcsKH73mHsByOFE3C3/aBoast+oPIs3f4eLT1yEvzOTNA4PX8wukqeO3f+
zD/TPFRhsx1zPzD30OOiR68Esrr1JbXSf9+q//XpwHuw1hKYyg179wBZiKFLpqDWnhX2QZfNMMSy
rLs7ZVfT/Bch/B8uS6q9WxILni6XJwPFx+93QDBkFs6Us2gbo/t9Gjo3x327DrtxNuWbvVKrdRLu
GfEl613TmnTEKxUwnc623f/3axNJyyZDu59cJDAVv3+SEQSWdk2x7DOpx2fSYIkoHWQUJSHQ+Lf/
/l1/bguhjRDSMpFpYj5+vzTTnJxQV4ht7wSKg3mAPBRKpsNMsMVYxcJTitcp5MQ/UQz85Xf/ocVE
oU+24T/CSJz779MzhyXMmDrxzE/SFc+6ZgAQ2nPtxKC9hp3lBYb4ywNl2++fd7z0dLRtLFe4Hsz3
r5k1CaC/ysp201RU3EEAR6BBZ7PdjU5NTe/IaT6B8jMJm0GyCzW/sdoDDSyO+ByJzFMTulQkjTm1
/0i6R+/RNMpySCxjo01ZUg7w1DAJAGtGrZhmVcWRTxKPQM7coCvjb26S99fQI5iCmUTo3RA0PDTv
9KxjufAUdYIDPFLn75x3iAhrcC1+ZPlvLl3u6S9d2KGyrFfWtDogJ8ArI7oZgFQVJaHpxZMDc5CM
QfNumgzn60KG0F/SO//Xh7wVHvgV+Q+t97sHGn14XTPmPkxtG1j7tZLT+slsjQCU5LhYwxnz2zR+
++8n+48XmkvDIwrfDh03KZrvXZrIl8zehfhzUO3Unej8KCoz13umRst2GwPzO8fP5mO/MjyJdXM7
MOrAyY8Mo/9m9/Per2S+6QCyYn252Uax/9z+/l+uudywZWsyfjpklom8jqyi5dIOg33nlfkWXJVv
1/KyceYr73kjMuuAA68ITj1nJ7zEAVOMOMIV76Q4GaP5iuCVIQYast66zMqidbNWA39i9gPLuFEO
3j3zFSjwvhMO3UnbLGcERgtTHO1BZddIIuAAjTzQNlaLLfu7GpFDcC5d1rlzATo1u3obDbZ00PR3
4s3V8BEknTmbOYMDU5wD6AYkV3PGuiK+H149UDLrlxwOe/HQ9g0N3WVYt4uaZeRfHLd3nXt7RMgk
vcL0rzmPWpWQPIIfrzUmDsbIcf1PAR7vLNVR7elHpG1iSWhf4ozoMcIe/vJ4vF8KfLZb82bYwNJP
Sfx+lV2rsaHfuJgHjAdmBmMgggtI3xObWW4GEK2cDu9f0nkmyVMZaC8DQWAV6iTK5FRdzCXUaH46
s5//Ugr88axYfJ4ADNMNBYF8/l19gs3TBL6Wr4etGkU6jjkJkghwFa0RnKp/WUDYSN8ticA38KIA
GOFoQ/0RvNv32rUw6sEf8wPKtaC7CcCs9iFru/JX7RjEEDqYIpByFajDnqZo0C/RFMrwTEBlmz+s
M4aUQznlnvk1DyfO24uH2OiJ/pu4j+obc5js0tm9lGiSrC8tHPjlYydkV+0IOuyXnVJDb+68kBlH
6mmTcn9YYSHdZS39dows/1zwFgjY/WZm+ZxMXP1iFyya0Ous1Iad82Neab1MMl/W4zC41fYpsJB/
x7qDmhm7AE2sY1QSAOIaWNrS23j0NbKy8OfYZnRRchKzubZ05SjsmnE1dnDa6q92nVsH0/Iz/1xZ
KypcTFqZCXAc3xJGe4gm1P7O8ICEu/cYn1NbHZiI1SIdxDoBKudUMOwmx5izTwND+4NP371KSKNo
fyyOOTd7NEh9iC5ZdR+jnkzwpOuM6ZdqiSFXW6SrH+wadHzqyJnqV8Y0JGKOQlof10UWWUI55PSf
Venlp5zjUw0i15ufnVb5bGtZ1t6I69ny5rCyssS3WOShk0/Tx9BpIn3STA8JaiYP5vW2WUVxh8JU
EDGgLWDFrgir2A8r55dV2SatWDmuP4nicT84VdkHbyR4I0c3ROeDtp6yrCxwdus8J4uD4EkC0ovp
Co25KpNm0KTmBiHe0h1ym6pDgJVNezeoG+ar/UJfkeEPpxikPyQG2kTYQ08r6xIKrtN2LZ/CMx22
Ua44/pWwyA8+B9YtMa2p+RIu9IHjABQn/SxfZV/ZILf2VrYJozi0S+Dt7ALpzTFfitV+wTyL49je
xvnsWr08BbOxhTt0fSE+asZ1rGdTocJjBe2oTj0RDj+XYmbuWFs550iCw7ApI4Bj7oBwbdSXjg1I
7BfojOSdcP5tj/QlguYiJpVfNOzE7kyPPcCQJQNBGIUj5PexaAqF1VjDgLMsWddJ2Vst0wvI0VvC
ms1tEI3nIiWe18ZOGV/mj7ZE/E5fx6vK1HB0MewMyNEqcfyh/mAidSbxs1nkJZxLF/tA53s/t8Km
0Y8zJSQRps3Wh5ofL9KWZTV8oEeOEAbA9CP5Hf03Tv9+dOtMrTwB9fDdLTfP3lNGcdYJcJwTGeku
wJTdWgUMiMUM8mgGXW43NeWTFpmd74qemAHfKq1y14wzcjujbj5GfrGeGmQEb2hKupNfhoRy46Eo
3b1y4KWcGoc7CMCkQnOJTyZUqcE5dkug9a9hzKTQuUrbi9ilCYQjn8YbFEod/LEU37AVzrPRiRfa
sVN/l49qeTYtYrAAtyrriqTTAMM+Bl1zpXEJLzLYgiB71vYmoksxD4WXomzhIQ37zf7SWCYdtUFi
IIxpqHG5CQ1kF6is3FyIfvRtAPblsjC8glTXM/POykejqsR6XBdaWwjZChvce06nAwsPPoW48rKR
q+Ftt5ylKGcVim5yniBzh2uj5Kp3UC+lQyfaaJ5Q7XevLk2yICb92nuW80J2lRPm7WW7uedjkxLB
SYMS7UjcLaX+rJEDtOcwnOHUYwV4ralJm2RdjWZLG1Xky2kuworMIc9cSDwhGj3ZGMrUCbatAqZT
JHa8FbQEtLJhy1iN/FKVGF6OUd2RW/CPhSaLcvJf7GpTL3mBLhBoG+T0pGGa2PBUVDzb/PPhJy2l
zBkIZcXntgczBO/MW6rdhvJnT9BVDda7LjscdnZkZvtGFHJDbWkX69Po1gQPEvfgPjYqZ8TRuKJ9
HjLfs9PeJCniYm5opZPbLGeMa6A0kv697f5QJXX7bq63QJ0sd9xetU8CFDlgPKkSmpf/GTJ8idwE
yVKR0sLHlWiPBi/5rBngt6ta86QtHXu/ZrRCiS+JvJ3BH7RJoAIEucL0uh8+sWEoVFsJ6APRfPCk
y4XlpxFj9rWumdUnE4gilp8wQug4ag+PyVpsnzbIXsR2uL39gbqtKRJ/phNxghR207OTxyWTzevb
FLBxZdC+sg07XkyXPCNhm0F1Yda0vBQL01LW8WURz14+lG+93qynymw7cfQbCJwsWLf4JtJsLe+z
xVxFxWEPJegMf8HAV+nnbEdM1z5bZYNLf0bP1+4YdfqpuTLqyStrUZ97Jew57cMGVTrLFNNmFyYh
fI81crfHrjHzvREhXEq2jXCh4zpSKsUIuS1zbyin5nDKFMA+VDM2P+0sob8X7ij8fdFaYZeIwW5/
4ngjh2KCuG6hfUUTgdym8kMkicEOC9MZOP0y4q6ccIZttlxuPey2+xEyhDVp+dqkDPjr4gXH2Yca
/1ENobOgt55m63Gxt9D/lPk8egneXzY1UE70tqI56+LAQ4CRFkWWP9sFZh4c4PNy6KkeBhZyrFpx
hKiNKzLS+gzUtOWPFXO/+2hAAJRyaaevxBwbhKuUuTEHe8kqwc9oK4KBlxvVrg8WvKHmYpsDu2nX
Z6dZGpW8iNq1Pll6jeoTbXv8X7Trxx8lOq0G70WXmU/kRbq7YCL6M0WMJMibZ+9sYkt1n0dPktsl
GsRseysQuD3WEBAW+tby5vCIaoZnVZ4/l6zKP9B+F5KL6Lj+QQ94OJDvNnK/ymV6CYSZ/fCsjdws
It2WnShr9a3koLjtO1m3P4M8ROTX82bWBGqhv8Ky0NYT2XTN2rA4lfTCtJaBidqDvQsfhjduyYyx
c4q17pZLwJGHabC1zfpoGD1YHrj0AadhgF73dgWu5xO43ozZrbF0wX6cWv/DWBZ1vvfdgnWs8p2B
nzej6lOwrXpg+4m269yW8DmBATWnyuZIwIs3cdfGBv5213r+VWWwJBMzxPCwzzZS+xhohFj9wsVG
+mwUYwGaV43r9oSZTwEdHEi2I7hkceu0L+uVObsfEeliAVJ8W/q8C+NVKts9FEsZ9DznA039zQzQ
do4hz0GUqw9WXdg5crRp+DSrtdqoGD03qe1bh0jwnskkXxXj8LoYF3RntM6aeIu6pdvzpPAG5Q5H
vrrc1vnKOKf7RvQkzgNrMWfvwWCorJNQrtb9hqCOpWez1JI2JPSJazM2Ux8TPZd99ebc+9mxnHjx
rAuvvTTrbD9ihmPAg/l5LP2L0RAnmBaKMMBzCFg+SMuaxfoKF0OpG+K0UDv2A+nubG252T0v/Rai
m5uXXTSyaN0ZzODvLLU23mVSFPNPbpsbGH4EMM9z2HCT0ttRGhmJCOc6cUyUZXu76L0rVfK2plFp
krTjFG34auSLMFmckEDEDWCY8CjyUuAAXuVmUG4AA9qtBureJg4Y10T3IuMckVq2tYUJcV/d9lB6
/tIS85FN4Y6qetyOFOjZMKWinfD9g36w0sJG3bBDL0nKwbxUFIo5sVjFq0JC4u2ruSXspbENg5QQ
2x3vQEob9bmmofltMyebNvDUyR+Zz71OcNdM47W1kMleutqp/AeQR/78ixT4ed6VyPjnU1Ns7pNR
SNc7UFENrPoo3JYpXtF+3IK63OiLJdzmuAhJ2Ab/iovHaQB68ygHETKCmO3G3AU0LepdQXLnlLhe
MeZX6eZR8Vz5mgQ9n9VrPumwysXHADPmzQ6pnHwny8IkRWhDT3JXQ4ut9rhDcv1qzbniOE58ILkr
GUOpa1CJbD4wxGvz5wo8NvaAbnasiaGPP6x736+zAonhUoWMZoWF7RIppkXV36FSQchv6Ef4rCR7
YsZtn/JxQMYewLvTiaOZXZGCRb/0syvc9gn1I173TSANoLyU9au55pIEtf8+r//ZQ6LSR8dihYHv
RFA0fu+gkLPiIQ/IpwNStfYeCMRXhYEPIP+C6V7J5W9w3lvj7N+dccghzAngiIQAOyBuvQN2RBy+
K5KRpkNBJOfL4EiZsBMUz1qM055pRTYlUaNf4cxMd9S7f/ON/69fTwMAuBitIzqV777uFPp0mHum
EqbUyJem1gBxMbhu/0m7YniJrCH/VY3EjopWDlfDMX799+V+//tvExv6I4i5uRAY12/dk381rGif
rn2PWepAu6YNYxxcdGGox07In8YdFI9ut4XtfFPjoamntuz+Mj1635agG20zn6HYsehK2+67C6Co
Jkwg7yu4MNTkSK7zsyGV+Tniq5MINM1fPPbiv3Te/0An3H4rrSBwYT7jSsr83792jjXP7jMBap5I
XSY28jzrZkxstKoyNQtMDnkRhpfCAq5RIft+Bi1R/6X/88elh4Ln/QNPCFwmQtHt7/916cNQYxbm
zhwEZWh79nygbhdTT7NOACB226WDHNU8i87t3+ooNx9AqozD/r/v/z+N438//xRVQE1AFzCH9WmS
vbsScFma1rKQiRert5L7OmaU32av9PbWe52en5Gt2EHS007xbh658ZdNJS73pErm491YDFZ1V7na
Nh5L0nWHX3pUFSZgsnzzS+4G5XakBFhnIttGCDCz2v6PuTNpktTo1vRfaes91xgdWPQmgMjIoeZZ
G0wqVTHPM7++H1Kf3ZsQWNCpVW9kkpWpPNxxP378nHdIPd8vzZHgHYJH0kNBwJVqnD6SCliMI7VK
Kj/OowWgdsSZeziXuiz8S4yYVfYF+oVefAcnbqlvrbiDeGGEfocZTg2Y7YSdaD1fUrMbdCcRVEHO
XWHrKRRyGIenUcLxZ4AwbBTfaLxPitd1avY31FG5PQ018EGnRDjsM+V3hecOqinpY5KNvnFQJb9q
TJoKjWUEZAwNbRzD1DZLLgOincxkgFmGrLM7gow5+4U1u0alRl9jgCBPRlqMD3gCFaeC7PodavLG
XVIuvfNuwgdaLovL7W2gXO0DGmE04CyUL02qbCi/rXdji31ZIKFDd7YbC52nAaaZ9NDmsSJ9bacM
XQDL72FGgqOsnEDDddLrTDKjtzX1Ms5Ijlbo1xGjjPoeWNsk34HeUaqT3lP0+BtudfPVgjYfXCaf
gpE35FL1w8TmAbTnOBrfy86wBLmrWX2TmjqNH8YYBHCKUG51DjJ59i+6CrXg1FUqSrCjmgPOQCcD
xEvmT+SGAWU/L438Etxgl/TmI3SNIX+g+mHoHwYtHstzqqMu+8lqRVDdk3a2Mu2bItTPEN0H6dRK
sfWUoH+ou3RSjW9qNdcpQN9qrCmWdz62g4qJPcbU6h0vXQQ86nOBrxNsL6hwPJExkibPbFsDzIWi
tvH7iUTVfOD5Q8Mb4ek59iacQLt3Qq1zKoh5VX/U41LmQgWeM90LhIDE105BNyuQYg3wFPgM8SXg
Q30d+kL7s5GMrnxsRsovXhii1wYEVvXDcz7TXgEh3YDLDXFmns9YdwfR26GtBx7IzWx91nt9Mpyk
DOaPDQcrdwpERIQbkxuEOEpKVNVMIxsi3nMdbnJUrmze+A3NMPqEdv/W6GO7cJFpoGKOPmTt8RVm
34VjOCXnxrC6P8s00PHpQHLlYVQCQLFdGDfnbsTQ1iGLYwphFwoQTAN6nQAEdHxX/UyRvAZZ+ehd
HyNx81DIGdvcAFDUY85ZFsNP9E5B75/YAGgzo7baIs1DI0zSnoLaXt6vSiMxViDSO/Cr1vS+TBq5
PEWS2XznSUYiDPQFJFyTqOH4LmjsSnxUuiJ9AMykgBy3RBpC24m6O0BPhXL2lQQfzVwaFeMRJiCT
jhCJi94iaOB/h+qOBrqdWHqNJANqVFmt+L/0sIUPlU4DgLEB1caHJh3N5mGSaqBMksiHr1nSdOaJ
SrDcHdxi21QJgUPyXmMxv1nMU7QNlgDF81IOozlAXQtxvGC06w9zjcsL6cx8n7PRXtnHXcYjT1hE
vfgeirm5sEhGu65XGU/LJO0T+sU/J3guODcH4V+hUQ9/3Y5JV01cxhM4+tgYR4BbQIN1HZJMyS5T
RGJgw5kGxBmzHt+FgX2u4UH+iDOUZRC16tPHzu4xbosGXTm1tjre0Wu3fqgi+DMx5ZwHstDdYTaR
mEU7Greo3B8i37VByjnkQ8VTUvb5UwgtGr5ppH+7PYdt232ZAjNQVYvWi2LJm6jK+8wPuwTVvWBE
9gW2gXI24UW5wpypuQYqgmgyZcCnDlrC3e2hVZ3leXmzg8fBmAHXIzr/Nlpsm25sUXTgIjtfnPMI
yg3wxQSB3GbIYZD5stHZb3O1h08E3BioayMCsB7SEM/fx7YyOldtUQF3SBpRdmp4Y0PU0zqslS3u
ggfkt+afIhXsNTFTmIDpySPGgd9jh2fL6AAzB5UivSkj00Y2h/pTf7o9u6u9TxOAtQU1QghStG3a
IuW9H+RFX8JOnmJXUO/5HcTouWJ2h1+kpEjxQZ6qLe249XKiNIiIPSg0MkZy5vVuDNAaRH4oqO6G
Sabq7QfYzVhdhkodzEsuAr0eokeTckR2pwa1wHqWxEpzYQBpnSe3UTI5eiFDMEGdw6avI+rsa96k
egsCIYI0wHsMHrIZapCMZprVX6WsG78EahUF90CJKNZH+BynvIrlC2y+jDcrJmr3CRiOnyWvQ29Y
usdE3+br81K/yq/spuHe/5tt2f+XjmS89m44kg2//v6Vr/3I+B/+8SNT9f8ijQN0gKQmjVXykxd+
ZBw5hY4zL0sMmzDX+195Ubfh//nfwv4v2SAjQOSdRws9X1K/BklI/sgw8CMDQ8ebgGa1taBOX+FH
to07yw8A7sXjhmetLCubs9+lWkj7z9YdqVxIgWVnfkgTs3H1cOYMc3H9VuE6YByLD8TByVyy15fn
ZBmaiMcDC5wZWKvNg5p+amU3SWk4Zo0eF63h8k0El861ELV5ePE53v/zl770O9sfijqvZbGYLOj6
SJLPhoo655CIB71ys2REiaEqK5QYwSffHmobTJdZ2STHQl3eqbzW1kMpAQ1Rjd4ESHQUjYbOgEmM
+dKBBvfeZ6PmoQNPQa3kykgRbbgg9kssK8pZ2JdWm3xAnnL5gDtFRVfD4qIbmxpDrC6mdn57htuH
+PMMgSNQyUV3nG27niGptUjjGEZ2JQFxhYVT51itIZQHUgu5K8rDjj9Amr096t4nRB8Uzh/lfeVK
w9BOh3KoKUY5qKVMDgW90am6KEeoMmnubw+1fKLNxlTJXYSJ5wnH8znAv3xvtwqFV9hkTrWA/EDV
AEIQcJ0+iDoZXV1FR4t+uO9Bthrf+GWjebfH39lCbJwlHoCRXoBc6wXOoxB9pJSPi75n/KgWdisc
PmZrHIyzvRr5kIxjmGQbQP7g46zHIc8c7SCOwQEgIXNftoAjJEs0T2Ue1tC2Q+tye147n1AFvChz
CHVc4ra2BJaEZGgXmzy5ZUW7iABIxjSJ6Qs9hCPJy92hLGoi3MToOlqbjDfVsfwqrcygalz9TOvS
vAustP2AocyRkO/eZtEYCLlXWBx8sPUiQluzGxgqLCIPOQ99eFx2AZMrb+CsN5+zEViQMxhl+FUG
W/2EPnLm3l7VneNIZUahKCmMBbS5+YqmlCuxpIYGKiGq9Nn2u8gxETa/h4c7foHBbIH+sNODT7kT
f9ihAA0pS5Ds25sYUIwTRQaV9S1QZDlVeJ84maUZZK+D9JBAs7rrats4l11U/7493b0vi6ckIUAx
uVPVTXzNaNp0+CnrYA3UmSd0ZwCLwonbqmzpYGV3J0lCTCYHWJC29frTKg18c25A3WkFLzwFrO39
KEblr7LpxZuMAst7UPM25LdSR0Xr1dMk+mgC7Vcwv5a22VZw0eJALmko0RpPL40a4U0Fw3NRQAkP
vuUVLpI4gPi4icmPQT1MbONdA0IxUWTGCmrYDnaFPCSQAQy3DYGBxJQ+pX6k0kusxCctK2g9xObf
EoiGg7B7VWt9/h2sM4BQogP9yfV6U+vvYQPwO0INSAGv1i+9mdse2jAUlEuq+nFoAKuw4z9i7HXO
Uif/ur3oOwGRFA3xR9WCuX+FfYbgiLQBfk9OQ3MKgyMjeQQiFdKbRNsc9lT4+jsNDg6i2/KSIGr2
ZsJljru3blCDRAOmOsuwMlx0LSIvkKUj7sVOmAIXzHk1jeeEbzlWL+60uZdq2fAz3UHSAZSD2Vvq
SVem4ZMYuvrezwxxqcy+/GWWQ/qu7tGtu720O8cW3zJUGTWkLgCzb/YzbUm5ySX0OwKjy5xOlwTa
viFUXwxj724PtTNVHJnIi+0FZEsavZ5qWbZ9LqN36gCSlt9NuhYhm9mXp3gImzP1JxW8C+QwRCEB
FIHe824Pv3N7vxxebKIG0t5SUEzgVhqwoC6nODlXzVQcxKb1Vn3O1AG8KAvUweS/jM3WkcU0lDjg
IJiQgn/R4EJ9M81AcwvgNJ5PTfsIFsqi/U9O9J/xtKUNwouWVd2MVyKKi+KvXXrATBrXrpvBhXrF
5xyiP+0QIfPbi7j+hs/DWegL8W6nGgI+fHOpydiXyIjbtZ6M5DvwqyQ440j8Z1Lq/hkJdOURWZMC
HmAXoOMZ6gcRcX2l/md0bjcaHYKH1labX+oUuYmWBzdI0ZZoNGmnRBXNQyfjXxilg+LVRqO9vz3l
vUGXRyI7F0z8Fd1E6QJpUpW4Rt8Ks4c0H1JPbvTYsxHw+G0iNv7BnLvh4LOur7jnmYLoh/bATSpT
PtvkSX6cxhYyCbUnVcZ8onBgXKJyQrKkmk2qZsg6AmBTu3Mwl9rBIu/sYJvTKSswr8Bdq8tPexGR
Oh8MaYbPp5e1VNhaZP2e2hJOi9ybikdZXb6/vb57U6XOteSDS99YLOf2xXgmReFYVRHuBdeH9Bdk
jAcTqTzg7kI8pUVagVXR0NAok1Y9iPO7U4VuyXuNfJRq1HpowKeZ6Yd82skc4keEoiBvt+24QJRN
IHfj0dI+92A2p5WdtLBA8G4h6G9CoNyrgh6KXntlqSGIlEFfBAU0wzykL/alMEVlOagkoQA963b4
K8wt+32My8m9hksZROzBPEoYN0nGPzuNWjBVhoVURM1jvQaJRPsKHE0N7m/4wvmyzjaKWG4QGyjm
oDEFb14VT3GgwZSXa2QMhkE7Q9s+MoteX0T//A6K0/jmLfVistf17zAj8BcQOhoPu4GEkaf5IRkC
3E1EER0crvVN8M9QsOmo7AhdJqnYfHbJzuVw6OPWywLTfqOjMHTX+2X7/fa+3ttc+Lxp2lImWp4h
6wkp3HThJIrWs2slQ2rCTs/oLClf5E507ijn8etS0/9MC789QZyiwrm1t2j9sDIjuWq9sU7zM5ru
IwJdGhByDRnC189NkBxRGuetymZez63SgnyKOz4WQPHKK2Uzv8wg8pFZ7tDDmtrqfHu8vc0hKLjR
JqFMZG99HZvFA6AAQ+1VdT+cO9NoL+Wi2EYD7cjqdC8ckfUJICWC/aFuIq8+ylRPwhAzzWJBzBlz
/rmgNfcu1QN10ZVDKQRNZdRURv+Ifv1c1NuGB3wTIVJikEv9aHMW5xJIzSRQ27IyYd039ozgRYS2
6mT27RlgVPc5mhr/5xQhjBems42nT0DlWWoL1PFCsPfv0JBpnGwEIvgoUpX2sy6F/r2uIMAuUnOy
Dk7STjrAIww6q2A3cKI2sdtXG79SbegTA8JgbzD6e4IxoaDUiejmGIzdOzmStD+jZoJEkY/25fau
2Amn9KgoeJlwIMhft9siNeKJQqZP7AoTpJxCeiVeX2FZ7kYSivug88Dknyi423+WtSTcpuva5mTp
sXVnp3n9JTZm7evt33S9IlyevLuXjJ504TncvrjN9LKs+tZMSs+3EKQyw846hbHZPswoUf9RyZP2
JVFT60NWN9OHqYzEj9vDX+/e5e4WLAm1W5KHTZLb66U2AOKg4GGYSEpXCVxUyEt3atNJD1VRWJc5
RT5Vmer84IhuXolL+KGNQ/QGgrTwNrd+c/jR+qbeSQxtm+JSYo91x4Ula3dVGZS/TWkW940YgsfR
9svQ03qhvlOwlv9yewGuIwVEVZm4TgfF0CjBriNTaPrKXOQo+EOJMl09Vekpjkr8zpyK6f7fDEUI
tRdmrLbdfZziomh9hkJTp/2rlmoUopoaEh6nURwctL3vinU2aTcNAcU0NwdtSBJDizWIkZDkmhkt
oQGfdq2FgwBbdP45A64/VRXSRmRodn0UmPY2NdclEZhGKPRVdb2oI1QTtBVDBImSUH30RWhBMQxQ
GtIyZElVn25aTUstsWC96blyALe5vkhB1/HYoN7yfJluMgNoYZXZqmnpxZ2VIxDaI8syh0KFhikX
FyVNXp8W2iTdNHNYaXoT24dqP6E6ZekI4ceYkV3wwERRsBkNvFfRyXyMAgWk6+2tdP3GYET6kuYS
SVFi2HxeH9UbetpAN3qKS+hRxuEbbL5M6nQNQoMICYG+SpJ/cWLRueCa0xmXN93muumLMrZgDhXo
Obf+nZYayZtRa4LzaABEAK1iPmBRuYg/BNjixkWbvBVtOPx9e+o7B5abjrYspVraCFtee2Opud0E
beHVeq/8NSl9dgePIjsjnVUfxIadjcT9TAfouRVEj2a9jWdZWbZpjT8DPMhfjWrnD+h0jidElZB6
auK5OvisezFxyTF51yw1HrCY6xGbFIuwycIRghpwb2Dt1foZZd/ks29I/nSSU73/oyKWll5EDeiu
MYTfulrgm6n36lXWliqT9Q9ezd6cIf6kl1IjqjxiN/YdqV3TAxt1Bc2vitri7cF2djNTRZrBQBtB
5ipaz3q2UDkFu1B5ydQab7osQ1dNDMYFecsPBP/A66VIPsgFlm+3Tp3o4qIHYWLCQdNyS441DNS9
I1SePUASyvuhN0CIIPX18/bMdsIwZR3GWJ7l1Lg3M4vR842MCTQ80kcawCMtQbc/apzZJB0DcM2f
neIR+szdbIXxv9i+pL9ECLpPi/7IellzTdSoo5rk25rfoNgc9U6PHM4IEWtU7kRYgBG5Pd2dD0kW
sXQyqbWzg7fTbXuzQPapRMUzw5qoxafECs3hR1r6f8tNvxDJekl9/VblaIKIWgQIDFnfXDZpD6Ej
Q17LK81ovM8S23rbDnP+scTL6Pvt+e0EBHanonK1sE9Z2/WKamWjlBJEEtpDeeKUFYJquZ9Jj0pk
wdUSRX6QMezco7ppK2CGdbIlFMHW4/GtTEDJSGaocVhCneRg8BidTMyRsKVrRTE81UpdcNG0/ujN
02Qe1LL2f4DFq4aSIftoM2GjR1xtNPgBqMvmf9R+2j2p0COhb3fZUwki74QaUXDqcrP4Htfqt9cv
twWUwUBAXCNR2Ywed2kMOhrXQDIMRDl8qwpPDQgjp+/V8YGAn93dHvD6gbD0NUE/LUAG/sXaxF8z
o8JmGKmNJnpiXjAqi0HZjYorS+PnPMb+pQ87/NZn/BWAh8dfJ/TKMSG0MZeVrP7AHfcqRPFj6Omi
rCVjjgtdYP31ZTxJOltvbTeqhvZNjQmWO1m+fr49571ReCYuXkQAgnkzr0fx8duckgGhKs1EVgKG
1QyfpD7qTRn8Latwq6pkvaCp6AjTiN/eJwVzBEeoohyMlYCDEWN2r9SQPLCUDS63J3Q9FMg3Kihc
JGBusDVfTwi6G6FNyJBM7SD/MXAyvlhTYzpDFYmDeuDOUGR7Or1aMm0ZmMh6KBunT0puk+pWfjBP
qFKid3nS4gBiwVjoU3wQ6Zb9vl5EPhEqb/RM4fbSp14PZ9QwCEA9am49ib+kzO89Y5jKMx6ENECy
QTpYyKvDz0gLW4IckxIKEWg9nJJMgTabo0rXJQzdKBfV2zjO23fyYPRvZEROHgD+IIvgN+F86eta
0o+O4zLCZsJAU0wCtW2AC11wVatSb1mURrSohvYE2MYJFH9xTvFH/VvYW2g7492gfQPmDQG6wBUm
AQwUTyTFo5KFJy2p4XTf3lvLBXb1g3hSKWhrUfzc3jVDiVirkmZY+GFY8odVYoUEEK96rwbpxwlB
6E+gSNpfeMgcuTnvfHpSURC4NiQCioSbwISORyO1FX2otIimBxSBIWLLQYvGL+ol4NzFQey5LvMS
8lEggqKkYqlJS2G99DbSht3Y4XdLGY2CSa2AlnGyueb0Yp2D0TJq4DwvR3+AYjzR40FtM9dTyYFL
U//uZZXq3u213zls/CKQIBqdK+QaN+d6UuBu5ERoV52m+L6o8P0o5cn2OOXtwVDXefgCp+Ga5zNT
fuf+W88e21+lDhbxcY3unBcjjOANRdI/Tr2en6HmhCeMGnJvngf0yXvYsWj1NgfBZeeTk51iiWAv
6KyrL9BjcYg9kAa72lSq+8JXkPz2UUhHPLr0BrSmD6LLznFfuGG6vcjnLbn4es5Rk8LhSaBpakDc
IViH1RtFqqSHxsqlX0qDGJWnS3b1AaDIiCoiqe2Rb/XOjAEtLOkOFWnKc5tSauxHVFOxDXOpiSUP
qtzCnPeb+UsOFfzXUNhQ629vqZ3jLHhyUKOgHqPAPlxPGcHtBB14X3ETSR7ChyTQwgeg7omBcrVR
1Q6NIKs65UWG23yn+91RBX5nyXl6cIOAMEbZYCuDF8YGKAErlJHemOOzjB0x9Jg6FXclyqh4GBpm
/SktVf+uUvvZQbHyX9yVJBg6Cw4n73oB9DSuQSbWszsMHfhlbKJPhQKfHH+Fwb291ju5lQ52W14w
Y8QW9I/Wiz0GPQze0tIRxMd+1U3KWfMG9v6TFdb+KYgT80eD8o1rhZJ1SVI71cmxFOPtVJtwko02
PJBIvP74XGkadUcYFWQL29LnRJkPpeLKcBEBRV4+EiMuIHqNHt6cPuS4HaIDXfd31KaPluI65aIy
RbmXi5wuGuyE9UokKFkYoz1iGoMDwAUPoP4BA0b9ACt7fZpIgRbY8bK74HBsYlg00drGM8hwOVZo
VQSVehdXoe7iEa4jqU8AOYia1wGa4UhZYRfSdsEuaj0tKWxAO+P9jMlmkrm5P86epjXRiS9dnm9v
pt2haJRR6DMFZNbNCg5pZ0n4+wqXy1hxrM7i3GCwAs3bPAqLu8tI9kFAsjVQE5tZzUEdSUroGy4C
Ik9jFwfnSEs1r4cd55QRCg23Z7a3Kxd+j8lzC6GwLelAVqVhFgqvOxUXjc8AgmGCg6h2WrWJP5Yz
womZovl3hUB55PbIuxM1qXUt0mS83jdrOtNNzbV+YE0j3Gf7Es/TEcr6m7xt0gv9kqNuzO549GNk
yEXP1I71dlEstIsC6mAuIirDxRRD9tkODN51qZ/fi6g8IjNdB1sKa8thB9UDfWKrVYg2BSYLCeMN
SI3A2Fjc4yajfhrmTD8HdiJOUodWl4Vq7X0LCetgy+5Nl8YnZS7iPTWSzXFsxzLTkpTlVcsJkRHf
0O6ANAUU5XH0mMfgqD++fK51qgpLVhZQgSD6gr7Z7NtyGhI96GvhJn5cv0npYX+SGqGRO7a+qzWt
eQ5EcJQf7w7KUw6eAyqelCzW3xRbT6rCViFcEJf6gx0guRPCq/NKZJ0vk9TDpSlb9WBl9z6sybOS
NzsvP4hx60GVMdbsasgNt0Gqu3Y67GXODZgU/aSEvfgNJzTrkRWLEsAxUY5wXG2Gn19/dgAALhhP
XoJX/e02nIa5Ra3elf0W0vSo9ShSYj5YSnPrdl179DLa20zUoXiVLVx+XtXrKdujlaYZpUVXUrXp
p5zFyhm0Z/FDAVmvwX4skr9uT3An4FL2Wnj71Aggly0/6EWbMkll5Os6zI6GBnmzLpyiM0Y7jYe6
3s/bI+1MjVKBBlSXsg8XyWbfxm2CPkwxm24JzBp1iz9hy0VeFMWZE1fiqHu/MxqYaxDXZCWAtp6Z
2y/mVSS4JczIX7pyp1HH0ihJmJ2muFWCn06DyvdB0nE9HhEIigw4/aVuYG9SXLTFwkxIUeCNE55l
Jhe0M6AV4mQYfzsjWiQHScAzI2YdBgRoHTq85PY8Zba6uFDzLTRPeCzU+aT+RAPK+oklaPYhG3r5
La6B+h8ZOunvwzAO7qMSs0Kc4aH0yVk0PNGKkGk05IsFg299I4HlvXv7ay9fc/vzeN2gxoHej8WX
WO8rW5Poieeh7wo1FRdOZumoUzrc3x5lb9U5KTqxn4ucfH89SlP0I1yMyXejeEA1timQCMzMz5lp
N/cYQBzs4OsgSEuOCwZtBVMBM7T8mhd7SqP3R+bYLC5WTe+oQMtRFi2wCwjy8RwaJhLpYX6EI70+
oJSEyBv4yosZwBZZoWtxE4diDjxdTnH3mbPQiZNAP5NmvLpdQ2pH1kyKAhJuKbSt51f09owle8O7
OA3HhzYwzZMuMEjGTRu29iBXj3NhH90sO/ND70Eh/ECOWADB60HjMRzpuokImJ0BtkXOOiCrZvcp
a9v2oH+8NxS9Rdi0rCUgkc1QVWYtzmRqSEFd0X6Xvqjyk4ArwFHQx+Tu9tbcO6AGNzTj8BLkXzYn
gJefwD0qjzzslYpfpejrd8Mwd6nT06O6kzOt5KLWp9AZLbX+KXd5gb85wpQok8JHbVuuGnvQuy9T
gM9RBb7Gu/0DnzPOzRE1KIYAouWUolK4+YFFmmp+gD4tXrATEne1ghxkpJbSuzgy5NhB+xoC/pip
7+dBLd/6kGLfNPgQ3VUVKsj4bE3vbORIwVeASR1RPMHCJkcWQZXC/IdqwEVGTUujl1lJ40Fw2ehu
ADHhdUdohwxBKZ0G2OYkljqonsxvQ6+T809FKaf3uI6FC00KK1kTCFCYNS0it6WKQHTS3klcqpAT
OuttiiwNRkY0Wm+v5lUkItbBJaQXSCedf24SpAUjho/4rGMfZYb3QZ40yNmisfM+QeHuIy6X2fn1
A3JcuABoXC2FnfW58dscFeZR0h1K8PpFDRvtoezU0TXTvLgv+/BoP18dHrhuDAM+l+KZIN6uxzOr
udMNrMgcPVoMbqGrAE8AjzAP1ujentrVU2lp+C2jQEdAnmBLdyfpleLeALveD3iEnRqqRL9xoTWQ
J2jxu0sSGcFLaXDzwm4Oht6ZpY2ED9GW38A1vgmBEo+xJisrHYdz9MugaaUuWr5wWvSu+3h7llfZ
LSNw/igDoq6CcNVy27y8TdoYVZ4awoWIhtmT/MqkQuGPbpmZ2EdYqLbhAFN8DFWEMbD8PAKWXxeC
Gd9csCYk9SZ9os0GChkR3FDM+FB63MaXuwhFwz6+lKZAL6Skfx65nCO/OUfKoHxGSHp6k5hldQkS
f3BuL8Yy2CoWLT8GUA+USgobtLXXi1GCglDMAPZLoNq4NiDR4uZN3rz+kJIssK0s1MhoPW4inlyF
veqbhe6A5e/PqPKV+PZ1AAHLHp/3Qjt6Gu7OirfawuJkT22JuBMEEZRAO93BP0tFwTnInzpkmw/W
7iotWdaOR8MCciMiblNPZciAiQyYYBNz/b+1gqRLi0T+V0LTRHIAy+vvJxBHBwTnnYAH/JYXPpUF
eGFbG4OY5E/Bk1lzIqUV3xs1z1BwEqV8nvVKib1Wq49qQ/sjclio7VHM3sLsarXqUYhfLPX6eThl
epF4clClpwxrdqRo8CN/7Z7UuBZ5i1FEBqy/bW1i2ogva854aqdKqKpZ7T3tRuMgjl9/PUahxwhS
xSbv2hJpEJAIQsrTkKHmIHmn1lbsabU9vR3KLgW4OUlYeBdyYxzgCK8Xk6QLt1Gdk0AAEpujwCuI
M91xFHTohJfOr+OLLg+Whw6v/GjgAnYwzeuYzng6FRokxri4n+0WXkQ7uu6ZXTY2oOlWzz3dHPP7
zkZLFkNEMiSfmmlhWM2pyPQjYttOoGPoRbxl+ZTg9TaxZQp0aQBHrTmGmqBM2mIgjdWi6tWNmbkT
mORToGAohUbH4BoZ8pKSkLSPMlZDB+Hn+nLRZA4FqS7ED7LsTcRtezBPIibISUqfeH5VIbijtCYa
RtNRVr33edlXlOXJ7hBw2AzVRAFC+z6qEUHXGq5ZaqNTK5N0wVcAu8MGO8DbZ2V3PIO1XRjHy8N0
Hb+bVFMGMKNsJzaWF0gZC4hV71PHV4Uh20wHz9+9pQQ4wsk0wCRdGdF0YhA8FxBxSCy5OylynLoT
6qZep6hHzfnrII4mzRLDKbZja7TN7CJMfoWWM1RtBp1nk9i5Wm4dIaz2FhDsAgVEUlqqw8uEX5yP
YJiC0K9wlBzg+J583LxPoT75Tu3Hf5m9qRzEtr2oAwAJfBUNIhZx+TkvhsPrE3sKU4HY2jQVGVas
4CKVS7A9sb1pYHY7jZIfGXhcZzyU8ZgbpwCqCF2p9aBI1NL8NVsd10wcvU5SbHfvx2nsLrKJYibt
uLHGN73KvuqJVD6MiTx+v71L94IQxGFSDO5L2NvLqryYNWouk52AAXOmCNvgVO4gxSMle6dItv2Z
927JYya3XXRphw+3R977vNRqSXC4Lk2mvx5ZG5u8EMj3OjhQVedGb6tThCv9nR20OMbjNuHeHu+Z
Zb9OqADj6NAP6KRwi1mbRDZPDTkRcsCBbOwhPKlBLmBLBp3192Dx8HVV7IqxSpF8kblCCwz5NGVR
/lYe++K74ud4QuioruknbcyVwCvG0uRRFSEqexq7ou9PdpgOCCCDzPvWREL5jY160GKQrmbNBcQ/
/kpylZdUSYSIf2lmO/6ZiDGvsdnGi/JkxHOX45nRlwfwhp0ttnCDwLQRF0i7Nvu6LUL61zME8WqE
HxQmQpw0O209PMnhiVYdavu2qBzk9pDwavMj3ND1m5qEiPK8bqDVw+HaHmNba+zSwFoW2Rc5+jFp
yKqfMlHLP4cU/VenQzfwU6sASkWEP2E5MAhQP1fKhKfp3Eb6d6weA9rkYV0hE9l2/nsj6irM1Clv
jycML0i8QXNhbBrQeoF7FGbDUUKyE1ppDYN5ehY34Gmw3qoIHGIRgZaiY0r66Cr2lH4aRvyDeJBP
3u1dujeUQccYVAI9P3A366G0tCtLhQPJvgF2yaejVaM0M7dG2h7UZ3cC3sIN+u+hNhdiri/RDksA
xzA6HJjUMv0+L0+jE6/AMD2BaB0vOHHP59sz3B3WMCGQ8XZWye/WM9T1ADmViBlalcAcXdcbfWFO
dvinyGVXfrftSPJ8vbYOxt1ZWbqnFLoWNWIKEptxMULJx5Df48i1luFdGlWgdq3qyVfln7dnuDsS
olk8ZYjexJr1DNOsaNpxSngxh2YOIHg0z7Ze1SrOZaL64/ZYO1cxN+P/jLXJMkZk4vKgI1cOm1T+
1KOF8wca2+Igdu7OCH0oaiokjXgLrmeko548pGqJsocSVKC4K/tjV6j5Q1T4R1ypvaFw8qO3BRsB
9sVmV0aFLRIfRKGjlToErRq6A1Cd5KJ2WXhQKt/ZieQVNEJo4fFM3IJO+wwHJjX0ec1MNaAntCzO
koVCNaKJwV0SV8rHacyMH6//YGDblo1BU4s38HopI4w0zKLng6VTxl6Memi8Kqj526PsrSLPaxIK
qF58tM0Ho3zaCRwaFkGHWv0R1PmvEtOTj6JK/sVeZyokKYhPUeHafC7N7AGo9qPmFGEfvSmMiltE
DYLSnWdfOvhee5MinYZKRyzm/bIZq1wUI1J70JxQHVrXkIHdtR1FzWKajki8y1+1yRVUkmlkXTR4
3/Rr1l8pnJQBfWhio9LEI2b0KKearf9qpCO1vIWzC9OaVWLTr0cpc8PC72XiXmnrv8j6Kg/9yfmM
ce7k9KL3L7c3xe6kltooefvy7NxMSkj2pJf4mzkRpdKnHDu90PGxGpLd2+PsnSsY/P89zvIdX+SU
y42jahLjaAM8LWQ8y5OqVx3oH3tGEsNOH1LO9kHtcCed5OHDM5rWAp/uuffwYlBYLSjlYmbmaA1E
05PvN9G3PpracxWa5pu0tYryoOS+t5y8T6j2oHdNCr9JrDAYbOJOZuvXRpnft3P5Zx7I6sGrbn8Q
NsnCboH8v7m1JuwpBlU0VHiyvn2wqxiovpqMzuu/2EIwkymbUbe6anNh2pJFrao5AJmiJ5RnEDJO
o9rNJwxTJN96HGz/9+0hrydGpUWluAP+USAntKStL75XrLRqibeM5qS8D1zbKMVHpdesz7dHuX7e
LPUcJFQhZy4llk0cbLJeDUOItrBIzPQOz7H5UY0j6y12XqWDKnR1KtCdcPIiPtIvvj4EjIxIJgVl
ghXMsfX8UIsoB2DlfDgrz95rkhZ9A9TcPRZtVd9rup97xgio+fZ0rw8BhaSl8rhgaCFiLYv+YlGp
bjZpyOGDfjUsTxnDgkdnSq5utN9zbtHzvxkOOCcMoee62Xo4JQoEqj3LcMVi82VHtoPxeeKO2ATh
cHKEF9ubHdHShqqH2TOnYT1ci4tDLWaOeNJ3sK2A5bkiTEJkYaPkS9Jl0kE9d2+LLtFk4UWSiGyR
0RGGIjIyGxoFQRE4dDSHixxa+kELdm+jgMegMPVcuNmWwOIaMTwoiCBN7CZ6y8N3uEOpOHbkecDM
OqosF+rckZfrztToIiEogkA/O3SLBgZGabcQsvlyUjA8pmoaenZPlLm9P64vbLBfPD1BOWNwyBTX
H0yvTJG1KaN02QTQ1szDU6SL5h2CX8mrHzPkOUsJhf+Xauq2FzdQiOpFxkFXY3xQJQ3ZZivEdsCe
y8JR9LxzRiM4oibvbEhBm37pVrFFrhqAeTVHeplz0aEt/wN5deuBplb+TZIQ3bf8LDnIf5aQsU5K
Fr4sSAt6VPQ4tyheZOxp2s4TWmDWNLzX4wEzvxYkKMowgZNW5eBIGa5AYxBmHy3s4d3Xfk3IEeQO
Mj0aKKzGJltJcUyU7ckEmo/x4x+W8OUKd6cu8+ZiCo4M7q+3DoMtRQs+qIB+vXnXZMM8yt2MGY9V
JTUa8JP+VM+TuOOVqtzdntc1AwIFGh31dyj0lE+RaVhv01wyVdwyp8wNB9w9ItzVsCZTU8/GkOIx
aMfkyRjRQBpDA2KwND7pvVW/v/0brs8j49KtWm4ptGO2wANQNJLQZrRw0OId7+VIKb0gmsODeL07
ynLXknCS/umbxIzXOHs0tTJ3ULv2EpHlgqyg9nd7LtenYklUoNIsxT1mpf5f0s5jV26kidJPRIDe
bFmsqmtkWq6l1oZQm5/ek8kkn36+1GJGxUsUcTVAd2+EVlQyMyPDnDjn9nNaYy+1oqaIZg2Uu61s
FY/mKJKnzJ2XKkQmdDjYwL1l4cOoSTMw9BL9ndgDRMnACaK1s/qPo1G4b0XrDwfR896yPDAh4FdM
xW+5+XhV7sFvu6Y1eLnCfkglFADl2qA4pssqHI3kyN7Ld4Ev+Is99Xt+ecuXhp4ykyl15C3a2xI8
1FeIWZeHzGnQDV3972OQBgcR7YslMlJM70sB6CjXvZgR0eN6aqsEtldp9nYo8ik4zbbXP9gKeW5k
zRFs/8Ulxx4jAVShfFhDX9CpoeO+DmMuOClaikBH39L4sYA38CvHA+e1EQwAH6NsoV/+85AwO72J
BCXusYHIt4qGXizByZ5l8o2zJN976ySgrkPAjaYbCh5Lhf5K1wbWDz3LTaiUCz1/M66p+WVFpuVN
ueRQ4hZlRR1JCvrKdl39gPWD319VzVeS+uHBcPvlAxVsAWWb1SEy3PQHgd7ul8Nn0YDhhaVbens4
6haaZ8l1irJKum9m3ZvOjiDZ8YdBOzgUL86h+nCYAZChWEa3OIRJepacSb0RJ16+O7Nf/5jjarnW
+ZiCmu+GXJzsMjtivtuzqhBigNL498UQIJKpxJSWRIxNM5ZzsMqW+QdHC2MYcy7VqOnA9M0j5ay9
r0qxhAFk2BsB+20814rkc9y5WhmVDjxkfW4u0QABJ3XC+gjIvWuKhg9YM7gEye9uN3Beh8VLQAhE
I4gwdJ6c7lRkcxylVL5f64/ZQBj1IHgHI6AKT7emILqc7dlHO3KcK//q0VWLBOqHZw0pwIsVVPGf
9/3/y/dUGQS2aDOCACXEFn2hSUptJtCVyJBJ3oeG3QRKCLN8mnqteYNi8/CsSeSfjbxo/s2QDT97
et4cvKg7BwgrQD+YW6PxsCVwCSrQg02NbhBcDF7UZxYiP9JuQwcqjHdBHHShW9n1gdGdXcV1EhNS
Vufh26JbhmpkWBHt5AgOw+wcQ0X0eTW8gdYLSIn7X3nXFPUpSIeZ7yAuu93Vria5XGZMJb2eXIeh
TC7CN6d3g9OXr3c2IHYUq6gad3rRpId9UNhWrWFKdEHYxKt/0SBUOjV1f1TueBHiEv0oLjtgvUqq
azvIlVS5ginFBUQwVRDpSeFcW7jKT44Ign9cp5NngS7lQ68QC5BKHaVFex8VYLai6iKVoDCx+ahE
RCi9JmWEamAZikmDubVFNNho4+mgsLPz1gIzBfigOgQ4gY0HX708RTt0KqPVEjoTZH37qYxhqmri
vn4wkO283j8ve/eBwinRnwu0hdLL7dKsiSIJ0t9lVCRm+1R5TnduWrO+wPuzngoDBeQ8zbsD16MW
cZOxqO38xejm0c2WahU9LJqRjC10VqeqXD4x1O1em7rwUHex0ktQeEisSdss/rq/4F3blLPAXvD2
A5u8XbBvyGVE0Il0RY7W81rrY0hkCGJysNJTX08/kFUznibpHgH39g4RlWNFhwtjK3iTW8PBUte+
lmVlpI8rmnDkvl9ynQIC7uoIFrprimjt5zMJEH6TJVHZKutWr0tGCowPa4XYbyM8BpYnPT6oUuxZ
QrGU0RHGj6CA2CyKjyZtpvWKCGwdqt/Dqp1nWZfnXHr95fUbRy7G2DvBHojEzc2oqQvmro67gSK0
flyqvO/CoKw+dl2vXa2WiWUeSY0mQC+/3Le893JRi6TfgnlPKYbebh2wUwgKZwdPt2pGZAa5del6
fXj00fU7Tb1c0tDL/K8C6cY+RMIO4SlqbAeh6t5NpVnOhBVugVd7s/4lzgpVNymi0c6Dx8lM4eqz
6/TUlfUPw4cvm1bOEa3bixSKi6qQJooYkDx025VqM7NCfXfBZsb4p7SH6QO8P/5BQW3vSjKUAnWR
qmMw83n7eccqWWQ6IJrVQy3zvrbZT3+R8YXX8rsXO+166kavfbe40FkcfNS9h0XJPjA3B1jS26KY
51pAY9RXZWQLs29P9pjNZzkUyYPjFP3XfGz9H36A1HPY+9VyQlhQP1Jm2HP4agIfHAb0HkQlm8VP
RZdCPopiGI/cifQZbEg65dGsU73Ja/to4H/vxqoXlOgdQDWV/Vt7Wekayahhz8md8uQvwRoZnZtf
0qAvD27s3tIY/yHppzrEtd2YyntUAbPGIuwJMjMMGt9llD8eHkq3Xs7zsNoH5+jl0vCvisSTrhnV
xW0r37V7Y0UHsoiEnD8mPULno06gWYLieXVABwSDkozyRfRGtvFIqUi+EHQsoipvp+usc9mByotL
1Qv74IS+JA1QcA/+oRutnumt3wuG2qYYXBGxapn8yxwKgcTolEE8BXP9+mmhqffvLEt5GoIpoynu
TB9EU7uhCVvHpZrn5sAbvvRD/BjFk4pLZPpyS1VX6ppnj2uBH9ay8nNTO3NxKp3BfnBnylVhXLXD
l2RCWfUgaNi1S4UFpmEfrMG2zTuZSdWPIi8ieFD/kZqWnYEeeG8mh1I42fYSVZNjfbrv+fdOFNMc
VAkUCeALsD3yvZaSGS8iezZKZgXnAinDWX+7WOhp/IYpXjW48vAC5Em393Kdp4S/lG3uQTdeHD9b
uTGdi5BJf6Q/9fJeogONv1MvtgL3b1zOMKSjM9mYmm2zCUXBrPvYpUuEFrH+AN7MfHz90tSrBcIG
WCjQzdul9Zk7mXXZcVtq5z0y8c2Jt7y++GO6HljaWxmJAqdDgTVfvFdLnVm+NrOy0s0UNxFjC2tX
JaHMsuETmuf1AYju5fuoICJEzQxkkFVuN802l0TzGg8xRqPrLsLThved35sHkMi9UwjsRdH9q1n2
bYPeMBtq/FWbR1CbipDKh3t2ClpdEz7nfH+r9hb0qyn1U36pLtaZPdbpiCm/KYz3xRjnVwi8xW9c
ZfIoGpHg+ZlY38TgkqfQSBC/gTSskM9BPfpv4x5qUUfI+G+PjuSpHQ/78jtnQ8mMKPYV/BbX+XZp
yVBXOs99FtFF+zeOKd1Uq+WhgcH82cJMz+u/5E+ObSClJP3Qy9yai2Gl8hvITeAB6IbLkLryD2ak
Xqd7psqX5BOqEEa0T7NiewD7wKxsxNKzaKpa0QMUjptT17f5d5lq8h3w0qOOxM5ZZC6BugKRKDdt
WwuDgc/HoqXOouxPjIA5JzdN4VTOD2lH9kzx4FFYoJ7J67dxU9Okt5L2B9r0VtaGSYwyi0iMEV9M
4ej+sd97ZFUdk4kqYhWi3U3GZKUF09443aicYz1EusT4x4jRTg/jTLGrlOih+YgTRKkM9GsCa9IJ
BpTyWk91fZord/px//fsLV3BEnSOKanVtvVkM2s+O1qfQcquZe+NtYzf4vTgKNKTI/zjzrPq0SKl
W0mrkhHRzbUYEL9yq7XNIrRSytDyuv5StBNY6zTrBRRFRnxuimB9eO0CeX0ABwA3gnkARrPb25Ga
tPF8vWDoqs+CsymnHpFrHIKTZ/lBivry3luMFgMPY/adTvBW4wFIv9fqRZZFlZzLMBs6cQawhlZL
w1R/YMCte39pL10o6D1VWaXYxyK3eRqTwqDERgj1V6jivlLrrc7MDWrX+1ZenhCokzxyJS4HLeYt
pGMqJFLE3LxIjrMVVV3ewZU1ILGD+MtBpX9vQcyykpjBWfWStH2uIZurDS2JiNg1QG9MKs+U+aP7
C1K3+bYmhAWqwuh/cAo5zbcnAs5R2oIilVENJdUHvQ/yi+vAO9WTG14L/rfQS7T6w9At/usPCI84
1UWiIdVy2qQpTJ57MkA5NuIFRsplDKbLYA3Lf/WaoxZRF8vB2d85kERDarpBdVAYOrhdKaJL8eCM
2Iv7agFC1ZSnSp+Sx8DslqtbMtN7sIEvrzjJA5Ee/VdDscRsanxlO8IvVBEho1UfX1uGdiE5Xc1T
nPXOE80q+8nKpvwgaNkzyowqPozMHpIxdYB/iSREYRGZSykjJufrs1lM3tkb0Lgy3El745pJ8yFD
2+wgsNi5FYCD/59R9el/MaqbPRgJABB0Qt341HSr/0wTaj71Y5l8vH9ed9dHmA7JPzfjxVDyWJT9
LFrOK+K4y9+GMSOb4WdafcnMRYuGiqNUN96rp8fIAxlE5MpTi4bidbOVNqRCjUxLGRUOUyp03ZZI
wkn+RAwaUN9z/Ne7GewRoiEmoBL5zS620xogmlXLKPeW7kSoM55tGChPs5d7B2/wjgMgtftJBEjf
i7fodu/iWBtEM7UyGujdPK/wLZz72GLIKM9zw3iAC0e7xoZev22sOT6wvePiaO+pbhhlGIoim3NT
mDKfumCdee/mTwNKSu9lZ+ef75+YncOJjjKTx/AzEWtsyyFETUaNhuscTaml6BWn7Mrz3kZFtnQH
ecnO4WTYj56lcmzQEGzCmSAriqUJ8J5+TXe+L8RKRVKvnyqHfl/Z5gNC66I8MLqzPkgPKOEpP2rw
4N5u4KJrK6WZbI7cQAZhWpd6BNf68JB78xDe/5RqP24fCya5GRNnQJ3yC0wLt6ZcZ4iNYGbcnxOZ
fdcAwp1sRqQ+UsWropzC/0FladceqE2QOICPqH7c2ltAXLRzTzxkL47/VJUye5uWScu8sUyqv7tg
qg4MvjyQLJDerOJpI2nedpwGP+1maawiMno0UpJOjM/ZIMeDl2jHCsxzCmCkKIGgyLhdVpquhWV2
2hRxYBltBgbxhD5RfeCUdz4eRRtGGYHicCq3BaNVWMNk8KpGIrVmi4h6Ftd4ToqvWj9lz6vRxwdV
gJ1lqTEpxRRBfYp39nZZjTM3GU3dKQoaW7+2ntDO6fGQ/cs7RthKIwJacmVni1RefbPoAnedotEZ
sj+SfoyftH7J8MyzQTl58v6A2qQ/2LG9bwkDBWEKZE4qtbxdWpZpE/GKM4Fpqvy/4f0tT0ku5UO6
QLudC3lEffPyTpOBUXdUJJ2MB2yhmkPQMfPVVgIdqAqhnDTrnnqbA0P19gjGu7Nr9FdANlFvYxRz
Oz28THmwDmPNka9F99TllnEtUlKS+55jZ0HcYuBgituZNW2O/OrkWu8bLEjGZfmHmffjObcb1AXT
I3LVl5bAi4C3ZqAemIy99Rk0q1JvzBtiEV/v39uD7nwOqmo1GU7sgvRgWT/Hxm89ItZ+7hJEybjg
zesJ3ZbIEM2T0ZSljYALvFYQ/TXzvRBeC9KrlS7Lw5RUi7g6xDSw/yyZA4NUneuksK3ulGGMMvE/
46o5w6kIxubLPC/LP5o/ZJ+X1Bb/ELcGAPU6mNAeFkrMVljOprVG9zfo5bViBpACA1QZijNjixIR
DDYUVpKNUZZQrwlTWTVfCtpGCWNyvhVCss4QVjAf3KuX1AeE5FSHGCqAoJUjv3m8AjzuUKXtGAkG
vL7KeNVgPRbOapzbaVrGazbN7sVWGruXfmb43F1i63+a17duuBapHRy4sJf3HNptckcF4YBjfavX
LdOkHGY6DHCPD9nzQKZ8XpIS/SpRjM9F5iUH782ePXrSoEZojXNm1eX8JXC2kXovjHwk+Koc81TB
jXsOOmZvU7CT4YR+1sGb8PKyU+ZGj5ysBAfz4kEdBG2VsiGuzLysA+vQcwPr4iha3rOiXCUdW3ru
uOrbVSEACkwbMGYk6jy4NkjgXmhJ9Qcn9uVFV7REitSQB5t4ZBMciLU3mgR52Sgx/exM3a3/YMdd
EercwVejQ5QpYlSGwWkEbzEE+QKYvQw6wn/kxUJnrebvlYcYKyG5fHDjJvnz/mXcWxo0FdAvwXep
mNFvP2AL9xqTTMTFrS39Uw8peR6adQN/meWW/7zelgpEOH4U7ynZ3NoatHbiwEBWtQx2+szrF58p
PhVvhbbURypTO06GA0GsqrSbCBQ26+qlrPEECcmbPukPmgy8ELa7JmwBIT12iyNPJmn6+f4C1QJu
XTRkJsTG0FHzLgAsv11gbHQyGHXlomU3AVbM0k9VMU9KTMD/tMAY9tjGwrsMizC+3bes/uatZZib
wRUB9KPpuzmhMkiCdS3ZxqmjqArbGtQj+P/Z//u+nb3jQnQMV5caSYMs73aFful5ExRdpB0rFeKK
PmJYtn6LXmwrDz7mnsOCaAg7vK3kphtTNBCWWVtiqM24fGEOq9ylzaEvyP3+2S1m8df9le3sHaEk
PDEq2rPAD96ubJVFhlasSk5rx0AnFITmlAVtF4p1NR6WET3iNJ2CUFjrEdHazllVgRdpB9eeFW9C
PtAZhln1BXFEshbMSVol0gQZWAHLHLVvtAjrUHqtvN5f8M5W3ljdfF+rTJZ1nSk0WJD/IFNYLs9G
kshTG0xHhC77C1TlZ0UZyrG5/bYsWuv0Bacm9SS7SNtdgLI01DQm3mA00+dnvzCO9C3UX7q5Eqqp
AFmxIt52tjhJL24kRBwGLICFDkF00ifv4nl9PR6bJ5VOpIqoyBC2lKSlnHUIZDOeuSD5Npa597Fc
vfjSW5N5NHb6c3JwuyLqexS7CaAQRFSf+ZcnHOKCeB0bEDLu4FfvnbScHkUS20CHs+adIaX277j0
Y2QO3vAEH3Tz0ZqLcT3hHIqPq+Pg2cfSdRDYcP9NUjs+EWkM/6PXSvW1dBak4ZLpqNu4d6uYpCNF
o/GNyNemEhon89qULS+nma6KYApq8LIHXNkAMorgcW7OyVSvZ/r62sFD+vLMUWLGJeq4Yzof2zM3
u6MzFp4HjZXeZkvY+UX7Qa/1bg4p2Gd/GOviG48T4z7JgeGX94pyjJpgoiSKEsQWxSCEBWRkofg7
Lq57WccueCa7L8NVxPGrXSSm1BwfpM50kbaE1e6ox66U+Kx80WpmeD3RRlo/u+8dremGsBisI9qi
3cWpPBFwCOCYLQ25rnU9lC0Tz+rozFGWBe6lQkYjzMzeeLjvn14eHRZHXxXmHiDlHJ7NaY8nM7fh
QYqq0bMvo7kW/xVa7b9HsHc4t4JhP2dkEFTXiyOI/suXB8t4KppzFE+ondxathKr69yAO720qzwF
hYzfNBUvXRrPkBzURdt/ur/UXYOILdG6puIFZPXWIKFrtwSZipV9r3v2GOELyyZvTlUvzUuaAQ6+
b0+9ZbeOxIdLlA4WTQqVwW4+bWIbCL20+OMKGfSnrLfmp8CAgWdB+SmCn6n81ADmuDaiXUN77X+8
2rrtqXq6xQ+gQ7JJZBOz7CZ6guR/rk1fOcko2oZW5ePDgn48Fcx3XBgxq9/m2TSeDbM7Qq3tHOKb
H7B9b+dOM6rZG6Oxo4lHewQMyViJN4MjjwadXj5CBBW0rvi9AFrpPt/urDQKL6iCeorQux4i6CDt
k+5D3Hr/i+4tCG/HhaSSCFfs9sDOs+O2opuizqVlHy84miWeUILPg1cLaFCEoIpOa4JwRZGt3y4o
4w9bw56mSC+QTI0NuwjrGZ7Cdqn0U6odskjtLY1RQgIHVkbMtwnLRN3L1mn1KXKKpH7wNRxpOjbr
2xak5un+VzR2rqGqucHNQR8QUartubBUF7Q3JzB/jCwTfdHDDotF8/6mpRWsIVrAzgXV5aW+LiZj
/ucU7p33/pQ6FZ22CYYh0BLGdKbC3Hwqlth94zVZnkJB4CxHtM+730UpOELCZ1EjV3/+SyxA341q
UDlOkZmN/cMkoKeSffo5S8rgwDntFE6IE5EKg2AATCCl6ltTUvhJ0Bl8Fr1ph0s/NIjUaZR02z5v
z12ffsqZl7oimyO5u7p/8oN1fGJkqz/Yn53t4XcQRFBvIyHYvj3dwhjuBFFd1ExlgMpqtjohxG3u
idTWYl4x8V6d7PDOuXxgsgFC121XNUUNrq3yZI5kmk2Pni+oVwpB0c2JtYO17XhkBgfAn+MuyBu3
7Q69agDlLbOIatdCiYAZscc1r/IIqZExYrQQiMyoi4duTdfIqrIj5OXOaaLOTTUO2yqr25z8yWWU
Nmt8ui1Zoj/5pfV3hfjOn6I/vGQ7DpF0DhAkt4xK8BaO3UHRUutZDI1z3VrnaSzaz2vcZQekALvr
AWhOkRn9JDrCt0fW6Uo7JTcVESxS61O+zvM5LTODoqnWHuzcTphCrQYqDOZdAHlvY7DOC+qKDoyI
HDetvkzrUD+VcWB9NMzCDEWLNFWdGTKsRvv1VSlA3pRSqEsZQO2CjQvwNE4UiHMRVWVnRIzcEOt2
TX5e0tE6CBh2fYBi86MXB5wHz3/7QSE3hm/JofPXj0F30Y0quVZ13pxlkX4aG6f4Qzjm+AZfVEXC
XYtwCvzmOpEbHXztPR9AWM2AObPKYCU3vsiYfL/zm3KOmgV2vLBcB/pNulHKr2ltA5hOF6jS7z8L
O4kEaGjmh5mipLdrbe6GvZhuueY0dYNuzOj4CwthKtd79hdkdiQKZCcthi/qvtG9a6I2lkY4dKsk
zrffe2GUcDKdie9N/hSWrtQ+WkuT/3Hfyt41IbJWB4hQjEnyWytebmWO3aOCZ42Jc45j0YTrUnTv
pNkcTZjvfkXODc8IhSOADbemgmTJJ5S9RITCMQSKRsyIbTaJ5gwX5H+jrMSXUrePSgB76+O9AknB
ifF5u26N2pXhTG7TzBHEHJJDOQ1NpE+u+W4qnaMHeW+BFLp1TqfqMmz7dmW/xuacLrgcQ6T+o+uM
Wfaxg0Ha+WJJ9UolDWy5jjmXR52hvTsB+pSyAC6N12MTY87rYtsjRAtRq8NPnxDER60YpsuUGfMZ
TOERQ8eRvU38HhuxtNoce1k75pHeifRcdn1z0ZfAvyTCOmIV29tFB2V51SkH2bslr1B8QmJaGhFp
YNi+IrmHQvYU29MZVfDsoEtyZGtzTC3J+H9hAgMAgmKe58UJnuqFelizpEcY/V1TFItpLUNSRQvx
9nAmo9XBEAkAwGor58s4jdkpFZV+BhH7+hk+OrwgNmi7qZx6W5IoRKDNjcnZbLQ+uMJu51/NHhRA
wPW43Hcpe44LPhwEEhX2jcbC7ap4gPzaMYWIGKSyjXPN9xRqCuHIK+8dQrIBTjv0TICvN64rLTJK
7bZPUGq72QdbK126Ck7+1Hp2MsAivB7d773tUsKtzEKSuzLwdLswH5F4CGsSALNEaBfdnexLV6PH
FsvJPKh87JpS+AYEW3cGRejsJrW5xgS6+lKfC0RDP3MwJmoCTn5gam+7QOfSIqFISua4+Yx97Jto
AGciCmIxPNbkdp807VCtYHdBYMldnlG6vluwEgxdq59CIxQ1TFFcc7dCAMsVUxNmTVscvGl7fhiU
2f+1tdmn0WosP/cAMMA2UF4ZZfKfPU36P8aSwU5NT70oZ7TsN049/TpYFoCXU+9UQeIv2ViZt2M3
5bgoShvNf5XRM8GVjH58EBXsfsefY7hqsBm4za0ZpyzzqZ459Ew45/mjUSb2U5oMQ3/VCzCm92/y
rjHmsBRWQ2GQN89KD8SrSZaWnEAMdhxarZM+LWOvkeoZePnwN6wBCICfEo4iJLlvl2ZAYKWLIv8J
Q2neufGMOoi0npLykLtrb118O2R1wDypkYBbS7GRe4bGjB3YoTKJ9DXuH5EE+ZKKRjuAHe+lBuQe
pJBk6Yj4bMIPd+16t874gi1SV181CbOA15iFYr7OzmIc9bCWWnlaZfn1/sfcq2Qg0wgLNfwtSnl0
cwkSN9CKaibLgkd7fXZnRL4bZ2mu+SRgeJ8051pWtvyja0X2Df6k+LmHHHE9wdZdnJu0Ga5unljf
9Xiq3Delm9b/TZZY/nf/R+7ug+oN4MOhCtkeZvjH29wIeP8CfXY+5ekMurbUkn8DkR+pl+w9FvRo
QFkAmFS9iNstd2oGUzuPR6mOAwhq8Q8Xd1hg+DfBPqDqdTRUvbc0BW0h0gWZAOT01t5YGxlPieRp
LxbYxGo3/2orDvRm9H8nCWSikBaayj2hvLw1xdVNaVWyNLfLkWRABqr/CqW2cE9Zi5zIb/gE9VT4
0AEx3rVNvxolMMgUBqGfkccPkBCMD7WZWSeEDdPz/eOxt2eg4FTeBWoFvOntwoTw0sSeqRIL1cBP
TDSsZW1TR6uSAmHtQJTf7xvc2zQqm1QNgGuRMGz8nbC70beyfIK9zNYek9KEELoW6colHeODR2rv
2YV6DpYDCgcqNbldHMm81yw2thphi49F4Y5aRDoovIP92rGjOq6MjjHCSE9q8y555rDUFWS1kTNb
6aNTLd25jLvqr/tfbtcKmABgOORZLzqtTPRUAuFhapHVMDQX0aTmY5KZc3D9/7OzOetUcEAm8gRG
QLNkuPiyBbqVZgf9u5dyESAAoEH7ecZp6G7zDccOMmEgBBu1ppUuT27ZSCNs2hK3JLqy+KaPWfNj
Xpp+erCa0iAZmVKm7W1QJT/QtTKts744w6OhJ1oaVfScp7DOSg/3Znrj9742DC3UrTT7NGZ1aUZx
W1Nc6A0ITd+JvqiVG1wsEYq4ttbTxBxtQZkhtx/9gVTi3DfF+rlfyv6IJHrnwqlxP1hiSEiomm1K
PLM7Ax2zkfJNfB/agCpbPlluIx7sJq+h6V+O5pv2Tg3hIOfmJ5x820ko4toOWvggIshx8yqcZ70P
vbFtj9LjnYCQ0hyTtYTSFMS2lQdz6KpctDrdnr5nEM0E9U+0pkdNWxnXta/h8CMtOjiqO85ETVXQ
gKYASX63eQFWOourNfIxdTg9HuZcFh8H7IXMB9ivD+Ephweq8QMjAlHorS+ZSqoqqGCPHNfCoQBW
FV8t+sIHsczebqkWgOLlVNN86vT8EuG2milMLalp2nW69g1k6ZyHM9Xx6P4V3ys0qrCF1r3i8+YR
vbXjBGNhD6Y/wkCdTXrk+jL5Q5Somp/qOnP/6YaZWZiuH5L57dzX4yfE25e/c9fVjLNtFOic3P89
e/tI+EZZB7Uj5hA2lwLEYpsDG8XlWNSu1sQwH0DE/q82xiNw9J4l+OAAb6nZCmbkbhfezbrU4xWF
dJ+K2F/CoNsFxWwhwxih0YNge+9KqL0kh6A0xnTxra1CJkU5WNoQGYPmGW/NxPMAM4pca0421LbF
xyDX/DKE/E/+ff977jkZSqh4GToqPBabwHQZyn4wULmNUkdHamQZSyR30Od5bwSJe2IyffmNDaQh
ypCtR3OUcfnbpaaO5tuaJggjSrMINU/zoFaG2b91zfbg7O6ujQBTDfBTjduSLpRoXtvF7IxRM9rj
IzJO7il2UnEVbjs9OooD+f633D0xAHlhggM5QKvjdmk9VWEiW3yMPYj4OW00CwmdwHiyUuOoybG3
NBrMShydIhJwmltTAq6iUcAcwAjx4FwnseSntPWyizfE458a9g/ilp/3aoNQYKKXWoEqGRBRqh/0
i7sh+pthOWUKoqLJc6rE5AfhKOVzK+s1CedqkF/q1V7+sbSOh5XGbfrRtYr66KLsfeJff8bmUlKf
G+yEOnwk+Cww4zO4CV+wAxtKmvzGi4G7A+nykzZhiwFJU0sgi8MMDYRt0ymzawMUZz5cul7a5/sH
Z8+XQwWs7p8S/tq+9IY+53CkkQGni1acCtOc31B61b/dt/LTY233EBFgqiIUVBQiarOHvt0PUpMT
U7CN557z2VguVuZ3Eah/Ro1df37jWHnzJq3B5zWVtB+tIhmvDJr2VUj5S46Xvpg8ZhooulzBfjef
69hxHkfy54N4/Cf6/cVvdRS9POyfHPTNe23ColhDNzYxWtaP/xWJJ67DWhs6/Z7RZqB2QDO5KrxB
XE2z6D+Dzw++pbZVXNDmzX9krWVU6FP6Qxv17Vwf7NfeKaSJSTppsF0klbcfsm7hDTKogQNN7b3s
1M2x/wBm0/k+MG574FR2ahYYAIRERwH6hy2dekNNc0jihYvnWSTIskrOBVolpzUDmgNh0r8j89kP
rcyOvOfOIhl3AlYMQQGDcS9ufN+sKwEcBV3RJ8157CQX3ckJ6iLDkn5x4GF21glzNOPeeBjatttZ
VBu+11n4zCLlsW+H7gS5em3PXjh3bf0W2K95yQr9L1POw0F6sbtORfFGHZ7XfovV8YaG+dGS8STK
lDNIE6c6d1BbXnXhH1Ew7HlRqvAKQ01yBsG5+i2/eNGayaXFMjouem1lD90ymWHttVMY5Egda6Pv
nYx4mD8kGi5GmzOkB6zl1bJOWKaFydQv5G8kEFtPHoOASkdaX4jRtc+rP3ZvTDrXYT0dtvv210vK
BmJDyVJsdXg9P+9A5VOGFauhvXfqxPnIDJj/FMyop+hpX4TrunhRBZV86FmLd/bz+OjJ2ImtiKr+
72/YIl59BjhIR6CTb82h/yZ1mtIumiOf4Duon2aZBR+GvCpenwMQm9Kc5t6Q52xv7RAHqVZVwEfE
IOYQxg3zOSZsPbCyEwWo0QZaVhQTlIbL7XFKIGkFQIwVA1WHz0maN/mps0fv3Tov+jlOqdQceKOd
l4rZX9VWpbal+v23FnU9G6Z40PmYdrqsYRX0ehOaaWD/d/+t2ruUv9rZxDeMDKYduAUKhE7bXmZZ
xeeuBXkzV3N3wAK2uyQTlA9iJiSH24C0NJI10Z2J+wArYpQjoXBi5vqoArl3CuFfhV2Go4jIyKbA
5FqwV7Y5WzXZhPmJGavY15bnaem7KMXXPlSLezSMtfsVYfJRHGf8d9vm8d0Gts7pZ0W3qZ/0BULr
0UGKDBGF9MB97x5FVTgA9wx55Ta/NlZgE+NI38pt4EKvUVM2wtXHvzFwV0ZJPQyffuOEKIoii3kU
AP+bkzj78EgnkpjJ6qwKZllhn/JKjh8t5DMff8cU8RkJCxDk7UiWsay+tqienDEgf5cuSxN1fu6f
vcY6Gtze2zEErGBa519K1eqV/OWBsHuY5A1NOauu6f6cujX5jqSH82aujfjz/VXtnXsVyasZcQhK
tg8uefzoTbNqJ+m5/5kR6vJPDe6Cg3OxuyDKYGS1kMORt98uaNQ1Rk1GXjyqeNoFdY8unIu+fZhr
PT7wTXtHkOkSUMxwPcDfuDkRCSol0vB5yNtySi5wrWsPZZ8Xn1dr6i/QdMUHjmPvSgMTYFGKw4bP
eLu0nlH0BLUCEgRbdlE76cH7NJEy9Kl6nLPUStHqXeO/7+/a3vdkv6iGgkIiYtnExW6uta1EIyVK
qsL/zJj/jED41D7HM4zq903tRWS/mNpmJeTORVe0lFp0P63kJUsz7V3ZeFobunManLzRqd5KrwYe
ibsLovvG9zaTdxMqU2IHSuabc7O2eWa3GjhtpR30lmzzfen0eqSby/o2M9MjHfa9ywCoiykDVekB
3367lyZqibDCzsDCbZ1hIduRF23QX0/rhMga6Z2aLcNTbsO/MRaE7rM2RlOSGo+G3yJqUxzSOu2d
S86joqajDAGU7HYtaQyHE9pfnMt1WsDoLMs5LykZj71jXqzCQtUjhZr6/n7tfkCAa3RKgD0Bmr01
WpiVmScDZUKge8W1HZGhYCTkqLm2ZwUXzLGnJAnqY3MqYghALDcraWzIqgVGgL7MMsbV+f5a9u4Y
4SqcJaDPSZXV2fzFCcuVGVxHcPBzODq/ZnktQ4Z6liT0Cvd3Aio1psakKC+L8QIYC/l+ObkUNLzW
dy6501RM1vhHU197t4lYFM9oMcZMAHK7IqXqnqeTzoCQNo4wrdsqEHCqa1sV1aPnNcnB7d2rGhMF
gJhRYAVsbt4x2nk6wAsmKJFNBqOZrcG11DL3ja2t6XmOgfFba+tcujXXwrFwa9Tq7Pi6msuRlvze
yuk0K3kPKOJoId2ufJzFbJbePEe0laZ/LbvMTxVQF9TPkKEwktz+6/VnBz4zpSSCwjHzALf2pIfE
xjRirzbH5sGz0+bs2m3/VVjLfICp3rsMdEYVdAIGhZcq6lm8+MHMXFsq++CSBEPxZUZE9fr6BUFC
RZQFcSCB5GZBRlmmliEZhWpjUwtrI0+iRfOJXrXgN2bZGM1hlo2To8hPNj6k6ecU5B38Xrk7xmHu
xE3YGbH4XC7zctA92fGRtBDomwPbgcZzW3AfioHyWKCoxFLHvVj5UIdL2c4XWNJ6xhk8/0Rb9oim
cOdBVdKepE+w9itZgtuzIeIpK31jnCFf0PLvZu5bD00vptP/4ey7euvG2W5/kQD1citp721vl9hO
7Di5ITIpFCmKYhGp8uvP0tyc1wUx5gMGgwGSMU2xPWWVxJr+z5qYDUxRdl8Rl3ywU9650NDWA9IQ
3W2k/q876QrwB3TzwA/0AYuP6Nz/st5kFyGnH0Qnb7YkikU7+XFn66Q7Ve/lDHMP03TGOhTdOmGb
1QIoMKLp+vD3LfnmTO+j4HXDwgGahGbQy1G6XktU7wVG8W4+50DW3EpYhRwRHD50PvjPGuf7cBBk
AAcd+wXp28vhqEhm4xXqa2NXlqcgdKYNfMphzhol//WwoXGI0AAiVLhA8Ca8DkNWdDDJOKlWV4s7
p9WwtXblwxXUtj4KzPcf9aLAiqEQ+6NRCWHe3Uvm5azCiQ7FQJUGzGHevSRUVhcm74+rDKoLAoRv
DfUWfalQ/K7navnPWn778MgJIYIKMhkKjC+HHyDvNTIL8M8AwaMDKmX6QQ07txShWGukRuPLrB8F
KW/OwT4omqU7fh9Pwes5q9DAVmygut39jhoLRvpxDODtmTBCj3/fo+8OhZwbgDYUwrF9Xs4v3/Dk
2ixRbbEV28nyGHdLjmBdmWL94LF9c5dhVggeoDWJUvluyvNyqN2/Kge4Q7VhRfeWfULst7iTbqmp
SoP7MZmye9Ayuse/z/Cdsw7Q0Y4X2LNIIGNfDqvxq5iZRqpdohFyBatHdEHH6f/wHfdpIdnB8w24
9MtRZljzIvXFPpF+kqckC+K2ZGVUTzOtDv+HCe0YAVxhKJG+NrWlaxFUKcGE4rBQD8mAQ4pqWg65
ob+P897WQL0JGE48dtBNfz2lCaXuTqQKAl9sOJSa/1lcBWCKrz7qK7030k7Og2gfJoRa/suPB53h
KkCZZGzzaCsvSoBWas2r8NrzTP3XJwabEP0rrBFwDzto9OVQFJskmAtURjLFZlg5z+Gp3Ba8pTYV
l3//fu9c/2iIgPCOTQGOzGumJbYA8xAxly0dc6dru4qQ38SI8S57tDBZo4pSffvvQ6I5AMTXLgH8
pj8Pg7iEYYLwQLUzO4A+mtbcLlsdwTv7JMvyoyb5e0f6f8d7FSksgmAxPexBMxelzaimoOFLvF6W
jiTQa+i6k9L9R0pH+xK9fhFQysDmj/DivbEpkXiuMxtq2caBlAfUxMNGoKJyZcRmIHQaq2sKRYom
WfL4g5P3drrgke72IUgfwYIvXk23YJnJlcENJiE1dinolrTzBM6Hp2L6HPazvixiHJW/r+nbw7GT
V1FiQIoMHt1r8bsqBnBFewg04N8J+hAyOC/II+oYChH/+RLDbsU/KGdAZAnDvTwcbkRkhr2MRqtY
sifrl7VeMjJ8HkyhPjgc/4rcv1xFCIGCW4K+HUAWoCK/HItnuQg2zAyIzG1isJqwJa9lMPbfxCJH
MAJhFNxoO9CpcUtkbwA3x2Pbg3oW462i7FtOeogqlCmgsR9cfG9fDCTVCAtxUYD6Ur4+uNqPeujT
HJ8hSPhnjuJcE8Jq5fHv6/r2ekCnCdgICFujRABNqZcfAH6Rk+hKBDY8jMEWZ0FWo3tcfXG9eo7n
qfygffjepDAg8nRUCgCb3rfZ/xQLtjU3qUaFsy3zKT0aUMD1J3iT5x9pG743rZ1AC64nREzeVDdR
35YbNo4G+VhDeGzqRF8DZ0prWVl6a13wUUX/rb4hWDxI4qHRDWwQtu6rXQtZpxAlN+zaknf0cqHL
eJuO63iRY3sd1jQL+jpe4uAG7JH0S7ESsAghpmVviKvctz6vbEv6avzKZZlf2YmWV5Pl+Z90GLNH
pbsUbrqcPggVMbSv9IdgnLe3GX57GOjuxVnIPLxmgBQEKXOSMgMe7iSLOqj68F5vsTgnMN+8rYop
vJbZmjyvUVB9kFy+t1QALuzoNAR/kHl9uSVW6G8tpU8QWk/pH7fQ6rbatDywMn0ywP9+VFV8bzhA
jkC/RcdxBzC/HC6RrCKhYbZd4VT0SwbZcuHgggEtiKSs3ZB+VNx55+L8V9SswK2JIOZ1SZ/JPJWT
DwyEOmJ/200mqlE9TS9VOX8kOvzOw4Ch9iwPGQByr1eHK0y7KexhltPazPjtWGqnDjJEjnCmAIef
RWLL1lLGPqjsv7N3AK9BFRO3KGqar7sw0YyKA7q1tuWCkkebgql3AlHPLldZspYK9VPbf2OGT6dI
ASF4/PsFtq/XqxscESZqxHsDCO/CqyKntESUdoxNG87OPXOXQky9HJZrE80dFNdc8gRNAgmPiHhm
D6vsPxr/vdmDtwBoHsqs6K3t++1/brTKbgTEa2tbQ9f+WcFvoy461l3qIqBNyfj2ZVVuvlBj8VHH
4Z2dtbuuIx3Fp8fL/CqlAIEwi6bF2VaVQdHqfKZ3cUi7K0AWxP3fP/K7Q6Eagyb2XqF8DeGZwIxG
32SEBIyEg/Gw0bR2gO81AwPG++9DvXM+UevZ9WbKvST6ujU6uggcfahvtC6EHc1pC8w84UXOAPGM
pnU42Lj7KNH9+5AAUL1cwpIncGOCxCeckwt0R/OSMGSDWR40bAvWa2+z5b/ydKGU9/8nCTTCyxF1
ka88CIgBWH3bWpobdIWmdbvO+uSjS+Hdye1nE13ff5WvXg41BzZiJO0h1Nr75CurnLjevApgTb0y
IKREld/9fQHfOxAwFkExG0kobqJXc1NdrsKNQcS0ix2rySjHy8qz3yxm5g4U6PVc2Ky6hQrCR+ye
d2ILlCqAJN39OdCdehUXQ+PA2oQZ0xLX56AUDqaBuNZ/zxLBSkMFZkcD7a30V5fsqgeX5EizWxqq
H6MU200SRQR0zXU6/P1DvnPo4N6HVikqXJDneF0AtVaNG/VIo3ICh0lo8+l2nuEVAdnbj1A/71yi
iH4wLfTyQEl+3bNP1yi2QFUOrUkSZ5sl4vrKOND/IAwU2HMJJa2nzs/yLFPZX3MHgN3f5/oW+7S3
qDA+ClzIiHH4X27TrSx8IXdsAn74Akvf+Zf3qOLpYExPJkGhJury8kAR/9RyyqsTovWPjAzfOSmg
UyJlRRCC3+GNrBgP12VisG5Ph1kcc57On2ZdAZ68HNhQiYu/z/id3fpv1RJkcxwVYCNfThhy6HYh
PSYM8YruSox59+idZR+M8s5hxCj/Fp3CDIn2qzdCuKgrEHJgTrAQ/ubDPq+rZNA3VaHUVQ/jgwfE
LApR3/bRvfPelkJIB745LgNIX70O65Zy7WYToghAo+yiM6psJUcriTI+X1hmA/TUorhdtmQ8FuUi
nv7+ed9bTFCN0cza+2koYL78vDHvBVEpagI8SjZcOcWzRlhxhJLtnzDo4g9ytfeOKto9uO8AVkQY
+2oxgeRJO8lwKWzYNks9WmnPsezZ7Yaq/wdH5e2SouuOUdBxiRF3vSbHjmVluNeQY6tmst53eUaa
AVYaNVB72QnS7aqljIABRfCL/P2bRm+nuWdUSOtTiAUBd/pqTTWh1nVU2bbIKIz++i5jh9gFBhct
fMBFHa5xelFsc3YoAl/qQ1is/cl6SfpjP3ZpHU7a8DrIhwQKgQE4Pz6dpx8f/JL7t34ZEAL3iwIF
jNBRMUR49HLly5zykc0QEjULXa/ibX+JXD/WblokBLDK6XrLH9DSbyuazl0dLnl2wRLznyFsSDCA
44HE0c5BRyvk5a8BaYlcUeogfzUm+eUU+G/Uwspr9ak4RpBBPXCyfVQrfbvpQdXe2SK7PhWIOPuf
/08sSrd4ZJRYsJzgSMMPwbb4qBbQ0QxPQK9DEbKazMpPf//gbzcFYt8UbTrAetA1e52/AVRWJMIh
1XZwIGnQfKTN4nPyyXKRfVA9+Bex8HJtCySnKa5LPMDohLxaW7fiSFQDpKhIMKVwMtJk2GpLkiqu
I9XN54lBlfwEf0g91skMLEzjZb78s5nAJ4cq4RB3CbesvCmdMUMTFM5/m2MDZ4qgXMsnqOGq9Qjz
YTrVVob20+gFPP3+/rnerhHWJsMHg5DE3tl8FaUA2TsSwbEpHRdhk8550QAVFfyhYydAl/TDl7+P
987yIDtBCIEiF+our7MzOCfjxxe9aQue0hx6mKq63yB5+MVkMz7bB4O9vZwAWkMuiB4OLl78x8sd
qHrOs9UUcDkX4ahv+jgh2be5n+FfDwmNobwF6iWb6wB+vFMbiADOk9ngODkW6Jvzo5h3oerVCPU1
Rv/Q1uOYx11dhmN3QweGCrnzHUG5JNhuEzd42C9UqnrUCizuGnU0mDCQuSzu+Ca7L5vbVFyHBQTo
j4Rn3aeClO56LoOQtuOIeKjWokMbuRcJ5BKBILTjASijDO7FBNi+Zg5clsG9HLZ/Fx7Mr7VZ1Lyy
49ZJDrtHEGjpeeiFS+p+hHh5U4klBCcMenDVFfxdKIdZNuP+OAW6dFceEV73bID3hHNBPNEY2oMV
tG8TGpK7ZOkjdQGVMnhiyEiYAkWxvPy+KYgg/ef8CiAIlFqAtka1Cv2HlysEgGncxTnq1rRgVU3h
y95kng6QT66qg1i74vDBlsDPe3lkwUCCkvC/gIidsvByPBim5JEFvBuAYdE921SrwwThpTs5Q1n+
70O9PVrITZGjQkcJCQAy4pdDwQeAapA8dRvPejiRMuquihV+nMgd1yvQTj5KwP/tcb2cGxp52FW4
+PaX5nVtJ5nWBNgnIHhXksHNdI3N9jXmjrlTj//hWiYJ+cdCiZe2iGAJvRPrmA7NiMLM1hQ5qcjj
WC7zI55qNtY9ur/kKjUm+jUqbXSNx0V/dVPK79gyoo7SMbqVt5B8RqKvPZ0vh4BDPg7ZVrw0ps91
WE8xqzqo2lXZU2ET+pzBZ/uLjowkdZYPmToMVCy03hzPnkw3uLEBKEb9lMk8fA65DL5NHgg5aErM
5VOH+uNQG0btJTq3YmuZdOae8iD8Daw5ZLxVRfhWF6tEwL6vxtfYpe4Jwm/5Wdg+/r16WJa0ebqx
fxDfGXWIFni81ErAuvfT1pUDuiNcF/edF/YJFkUb6ugBsUOjLKjlV0MflY8bCHb0VtouzOoB+1R9
3lw3d3cFSdIJAgeWb6KNaSizOzJAR7ypEHbh4EEv4CzKanlKpi6bmiDR/jkwA7NgZhm2HkccAWhw
Qj4IugywquxbBzDZgKoG6e9Fv9tOpxFxtzN0msLaSajX1ZFHjfQ4ojbxxQUc6auEb8jU5CRdee1A
+7naXDXOd27ZggOl6IJ9sL9fX+W7cDoiWXTJcXZB0ni1v2ccM6CBAfpacqPO0VSJazBDeNGYFX/w
wWD7PfC/e3sfrMBTi+AF1BdAI18epmkCX2J1WQQD1FA0i3DFsSTuI5DPG+jb3tnYffvwMu0FvCx5
OQza76kGmy9sIi674CBLulyh0kQOGcW9W5u4Wj4Tmrmr3GsL8VxRpnMtyjDgTSQj/RGyFd6u+4gv
J46wDU4p+Jq7RvhrbCYUBGO2rAX8JyTCui+FE4EHXiyrDHTKc5Z9nSk8blOb7lTASENGgc6Z3C6g
pMIhcSr1MgFKEAfwe1eTUU8LrN8T4KXmDiAKKueujSvTF7VVzvALAtsGVLbUFMYNACUTuVcZ75PD
aOOhq8nCSHTohxyuGxaEi0PUEXdnvKX426Lbr5xK2Lqcy5EeAVTcfAM7yVXWLvPFnzlkWp6qxDNx
4EEV3eOmKORBTEv1ycR2+T4Qmm61ZiRjJz3S6TljSt2VTlc/fBrgiHfE4qPPNLdL0+Vj+kMrD1An
09bdEgFGfU1tErkvxvfbFxKr4Fs/0vy2gKhYCFaaoXMTZRSipXpQ/XVQVZCh64WEP3iq4/GKd93i
r9PQlc+j0ekKRxozXNpus7Tpt06Hx9CUyzc0/qbL1SwcgJCeRF9cWk5ZHbgRUo89HT+hiTTydqEb
7OF0Wfakdq4ck4bGBb8BFRy7C8209QvI8MUZ1gEI76AvjR7KMBJX1jBNgqPDBEKLOyG1ggJnL9bt
iopBAjIOQ5SmgObOd5wH/IYxwABnF7qMgk87wHZIiWCcj5qmK4hp5cI/5+DHRK3vM42crINtY20K
06uW+KG7oxJRy4Mrtfne8RBq0BSOhI/o8MmyXkg8f5OQmgwAh1zkrzC0W34xQrp4a/pgKJ8XRk2A
iMfSvgH8IXtGsXb97MVU3nYlfGCbNZiqnxt++c+LUTBwgAZH/m0aIz40YZBWj+Gyke5g846odpVb
VAA2RGLI9LJEwc9gpmRq1oLQTy6SXdwsE1hENZyLKQcmJ1lYPeRrZZ/GobS/fCDC9QBEvLoFvgxN
h4RF2fWw6bhvK6eHpDYa5F8AE4MwaCs78qMZAuhFGWhBJEf0FotfchLrbyTxBX60jl0yXYoyAzl7
E5H7g6RCmkNXLttjBtbK+lgkFBamMGMPbMOkmYPreTWZboqu5Lz1rMjvod/CPjuwIbOrrMfXq5E/
77Q5YxlkSGXOhhPOEX0wiS/hJybNNnG8iZO/hjbzUJ0zmo5z49mSL4eda9fV88SFPEid4zfv5OqT
S2kX+Qw7XLvUuiiCU8cnOAhAp6b7hy2S3I5zqQWsj1T4nAHWWtRDktB7N8NtGWSHOG1xIJAWBnNm
79IgE3GTd2vy2xtRTHXqwNSpF6i13MZdabBFey8+U1CR4xOEpsRV70mZXRcRATCSrqkKL+GUkWYN
5z3LeE1lIeMmg8XsdVJpmC8FS4zzuvT8QZK9vLb02/KFwEGNANRLc1UPpJ99Uy3AXS1JrDTikCiF
Qc4ITtltjoSIXhDP1Cew8vMfSs6FqacNdi7N7lZljtCycb5ODDbVOeVJf0eDlCIsT5wqvtqexqdh
ZkiiMjokTcdy6j45Egt2H8PgVzeWm1FAmhYt3BqpUVS2weSXhyKJTdlCgaacIOmqls8FGg+ymZKO
AJRDSzHWOUzNfR0tnIljYGQHQlNJuu3KprMR52FL+c+AIG29FJyO6wGGP1141CX0SxsAmYuqJfhk
W10uC4Vb1BrMD/A/3Zm7KetvoU0OJEkMTRt9BuU0V+zEiRq7eqRbNdx4mtM/6FQUxQFA/jU5BqmD
sEAh1vDHMqOrW0PRZM5aE/XJL2TciIXGlSenzaHs2OxChndQJBlIoxWZgMkp5gIQ75gLVBrTbArP
QTBWFEdxS+aGb6Dp3MTYdgp/WlYPqouLT76I0u+UVTO72JSa8zvQgZ046rHqhqMUOrxf+2xbd+1K
+amYO6wJ3IE62KQwsWFbx0Jd8jgbfoS7vEwDh1J3n/qh7E5ws5XLefWLdHUwDtHTNpgJV3O8dGcP
ic8M/Yp4fEbNLvUQl5LzU79C3Lyet2KaYAIHo+jZJDguIzgo+jikfXnvTQT7liWaiqwFkHgrD8IB
mFMLli0Y3Mryj1lcZoA90PIJxzL0NXxfAnE5xyT8ydNNq/PmhugerhqJO3A75uceCnvqpISwJT7S
aB5IniN6DE2cb/ez4fQqQIiKyIJgWaiFlvZlQZX4ErAgtHgQ7fCDLX6Ma6VV+A/4tSyuCVmnG0Ow
zdt5gb7XGaJWdgTyP83YMeuq6iJf/AbCEtxqTW1FCLOcbp581SgAf1onwR9pgYsz6VXVmQmS8lwt
Gggv3e/lsWr9rv2OB6+iafoKfMD0SXTRirfSGOg79o6E6jxGCi8mnMbYN0SZKYzno2ocm8IDrHye
me9Yk8IPXCE6iIIzwtQMNCrs+k2cYME39iDsMpdCH3AdoTCfcZXCAnpKnozRuAvZ5tgv4HZpXAc6
FfRSO7bG9Zh4Ie+ItuADjpuP9Q0vIW/yuCH0ZtcjOipdje7KVsH4UvId/NJFn/otGqo6TwbiDiuO
tW+oj0SCzGAqweMV22rq3K9o/rg5Hg+Aom0W1Q5r1wuS8rVrRTEOT6HgnNS9HtUnG/TFD5cO+Gs8
pxn0gBazflIc7IiGUtxUR8UqXtXAEfCvLODqHh3ldDr4PiqWI/RU5xiWNf3EGzxOBKL3hQJZZMzn
mDdIxc1RKLqiCEHjLqx9uWB3GJvNNyrSmweKZ4nm6yhakCnu9JO0yZQmDzDtRtk8ooo8BEHkZEOB
qPmxUF4lrdchgQ68CrFMa2jMbaTHsDjNzDBzVhnIE18ZY4jkCu6yr5aHwdTA27J4LjdUP9o4E9CO
KmJHoNPGBL2B1jspaxSR3XyTdakr6g0/FRDBEfWLaooDUS9jnKDwQVmQrq0byxnPigo5kne4d+Id
NZh5Q4d4+VS4lcP2i4T5HRKr8tLGbg4aidF+wb2UQvaYQqHDJiIRx5THOImawQL61FMXs2OIynlV
E2XIT0AIQPZFCBd2n4te2eSg8kR95VEhhpqnPrqucr9hWYYoeepQYIC8WdAHF5AkCsrWxT5NTrjL
9XWxiyTUeo3C3ygYZPCnXBxCgbkkrV4EwqYwIR25WMqZhQ3XWWcalc0Zb6FdEf0CQyHYV4NG2LpR
0rc9SUp3hKaLfEjGjMJDdI1XVScV01sdg7H+HYxYvBu9TYGOjgTcD/BKyLFrRsrL+SrBBcWvSs+X
EWfZAmsCCb3ivA1AYtfrrA054kga3Qz5tN2k0sakLR0Va80AksO7WqQGhQ0AzOZGeKe6kwNN2YGH
odEr5zaDjzB1pb9gcRAVx2iU8ddMogx8guAPDoFewvAe6RHrD0Uky+q66+HJWIdEzDciyfr+UkR4
rGqVMKjPEnRNPofWRNOhc1v4A55rJjwSGhtz4mLWX4twQSsJOQS9y2YkUo3uIARXZ9WsYKxqV7QM
phBGSzSX5RmRdQIyOkqlwwmFqyBvNTqmIcTaE5xd2eG9OaJfE3R1vou1weAHntlI5sYc3oo6tnWK
nAPVKvghGAR5IKE0sNawX0iV4ftYSAw9WwqFH2zObi2b0HUlAkqZfe9tPOlGwCUIlxG2NZ5ylE+u
zaKhnWZDC5BWjGZVgCpFode6jyd7IxfR+1oPxQaMXm6FakqDfdvkm8iSY0pRQahJVgExjrUHcQsj
U1+rWbl/LGe5xNUzVE88d2WECNKkhNXwzcn5ieQzAH/o7KgSYRj8OOsesOZHBM4pArU092WtZ5r8
VBL6YXUM/yh7LAOt+JdSLhU6GlBEK+os84sHg0+htD9UhTi4IuntYQS2MKsBRFeqGUDjwXVWVbAf
MVsw2JNgLD1vycIxDehNRach64e0SUYO26Itkf3WgJm4RE0inb/Ltm6GyhzwFr81pblARsCKazNq
OKfEspQFnkBIUt0RXOPfXDbhBeHYl1vdb/l2jZsBYXUyGoQmcPiNf8u+I/dmkPrZbkMwXCe9XwOo
y2XLYe4SSNfsjBXS8KroH0O/rrrxZI5zdJXK6orTNbvHikRJY5AGHMG5iIsDk355onwFzqUHYi1q
Uk8S3iwZLa5iCK7kOFyhusnmFY+7YaVk4LKhM9qSOU8Fgi0VtNwEbm0qa/I/ebZl1VWmpu6pg/EI
Vt/55dk5dKfafgrMrzGtUNaKfFpcRmPq46a0SXK3JNEqUfHT4nrpQwswZ9+pL+lIEWZ6yrHM8wTz
pCbX8KCvTRIPUyMXRa5iDSG6ZgbBNGnZ0g2i8VR3nz10hDXwrgaQF1Yx112pzs0EvjX5PNaoa06f
zbhk28HbLh3P0JbPfncFS/uWTQrpeB7NtLhYQQQbW8vyaa5NXwWPm4zN2GQoGI6neFDumMduKOtM
5qDR4m+gKjaEyASsH0ZXb4VfOI5dpViL7Zn+g6eP/OgCDvEosygH+3Dc5wPM3sn0K9OTi2+KYRP2
kFRT/ntBlwTOoZsSyKQRmNa254y3c8VRcevhDKTwbA/4K1sCW7JfUbDFP52m2MYh57swATgAFh0S
tv5eCevOlE+5gjwJZGAaj5rYVxOkgFfCDX7AQQtlgIvRuvQRIpHlnyJaM/haRFPZtdwvtrieh3S6
ly7vvkGsLRct86HtaxRu7Xbe4LX3G14A02WJiKuC82gofkZhH854fxlqCs6U7nOsZkYvphBku4uS
JDMOYLjIP8Mcz/zQIzDrUQiVyfMihf/hCj4GDSxOQoUizFChCCNms1zsXDdVZ2pLdZ351OvGla64
D0yGLgkUo1MAYQnE7PByk/FaIK7C5TKa+AQWC9xYpaZJUUODiP0RsBToarAEoMstgT7/NcHY6B/H
bdcjjeqlaAGacj3SGY63CNsf/nPLvGc83dJ53SIqExx1Radv54KkWA0Y4aEmVPgY7QR88vkYap89
h8qjSZBX3E91wsZirDnuGXkwS5j90XmOfMKzveUJzQXk3ZwB1oz9hd97kHZ+AvGEsoYigPocLCqY
EBgswYVGg6aswXkzeJy9Q3e2h2hFnZAZnrYWIf6THnQC6/bFu1+BpPpWaEZ/Dv1Ivi4rY98domXU
qqEC/agjyDU3RNLtcYWHOeaXBmCyirRc6wS6IbSJBbCBBXIzVkeMxjdmRY4Dsilom4d1iejJw3P5
wazj9LCWDOUWqyzvkUxrPIsGBWjXBh1eiAbK3upLWcBitU7puNzjvkYNgS/B/EMF6fhHq3lUoCux
wjR+S3tZb5Duu4egV/KZONJfIhtwf7JtSh46nKDfixoB3BMonYxI+UOUbqsuyUEP0mE+1wQaumUd
IgeFr326lo8amaGvO5QbfkSRHbsWqJaCH7TKEX5D79iis5Jt5g51nFUgtp64b9CUkeY+QwrKzkm1
gRvA4yH5Zrpc3rk49j+qXvX+Wq+inNGanIusDnVO1TUzXSkPSL+hh71U89gyq6vxskfr4BdDqf+q
ghekPENUsriHVtkuMIe2o2og/VXaA+KX4XZblL8nvef/gGU+X0H7jnRNOnXJI5v6aq2llCggO7Ry
bwq7jRTuTTmkgwHg6m1tncy+DsPiCG7QHFfOvOb+01oJVP+jNJDmAlexOk7p0AV1HhNc5gveM7TI
wjEImwF39v0W4dkGs3lCbRLIuAyaTmE0olDKqXyIcuPWM6ob6ecN0TK6fh6J82GJ4KxUU5TgN1Qc
xXLpB9RMG8FCi+1jApTxhwEWeDU3q4yargwqcVinZBka4wR0z2KA7D4Jk0Dxi1ZVX96maCH+EXDE
fRw1El6cxT2S7ta+vKRkmDlCtlDP9zgNKA7BLsfdWsqlgRZ1Pg+NqKCT2/S9SR6zdET3YoJXxN5/
CWR0rbtkOncoZJB6NqDrnlZDN30gTBYCKXW0oOk5b+rnvC7sEaDcUbfQ46O8JV0GJwFrXIrAAH30
P2Sel+tV++2X6HGn3oRjNOOEgvs9nRAK+3O2jbG9WLUILvI1pA6NodyR4zBXlTxZxC8/qmVBLpuo
LT4qkuihHVLN7+EjG3xKC5V+tuilstrpvLgHY3n4ptkcsIPsi0zVNojxI5cVvuRNnnmJ1HBOCUoB
y4qnwyBvzJoEF3nfdhPZscZ22l0l5Tp9R1DLv3auxMNYkEBRnP8SfSxAf90FaiObA8c1wQHpe45s
q1hDBRnGUEIgo9cIFKqM/SSJz2w9eQC0oCu2UIGOTGyHGpz1cakBpY8fEZ7kD6lYCts4US5nOqqo
qlWRBZfCr1N6Ned6vvRucOxCrHH3OGwoJF130HnURwqJXoZY3yNFSROVfduQuHSHDIVuPA8cBauL
qShJ1axo/T9CDijjR7DPxqx1YtXdEU1ceg/ElICvSoTilBqj6gTsvPuW6aW4MUvQo8nWx+ElwP18
RIfJ4CD0Q9VfR+hnTXXse3YXxBHeduO85Qc5SfKDAv+nau0NLkY4OYMTVootHeoQ4dRnsvoIYaSQ
/XTIPbFfNyGBgTUKt0YNyUXzCOJi8JNjA/ycgGzoGvQsyHPax/yTnRBBNNusE/THIepycptBja9j
SrqDz6mF66EfxFlIF9BjFNrgXOLiyw9QSElla31B5EVvxTY0OcwThlqxHA+PtVl0naaTKw5QJ0Ds
hSwYFOa4YN3/4+y8tuNWsmz7KzXOO6rhTY+uegASmUkvSqTcC4YMBe8DJvD1PaGqvhKhFPOq+qXH
KUoKAgizY++15t57nR7XQdK12sVCop76Qt0Oh4zKmOUPyUzoapfj5JJkb0VF/sw2OajZbYk2YtR9
HtuPpFjsZTdOV3uER9aify3RZHyuTcCvQa4VGjGBgGjhxSmb9gA5PqD81ju+V0fd3VQuqbZjZZQO
FA9Jqz/TG6R5sLVCjblEJMs7YViTGuTSro2dUMj5EE1oQxY49Wy+qws03VcJ7Zd0v0NociMV6WlB
65Xa3bis10w2Hyu5QmtaP0S0BllFJbr22iKQ7n1KapR1yyK/HNegJwA6prxxWkAigLIy/a7gtlPd
R3q5fC0RPbgXtVkNj26axq/s1t2ncaP2x1nRko5se6eTFzBlbiI38Lwb4cnpPSULtznikSqvuBC1
X5UiZmfoZp2/kZeK/mqZlt4jthwFWlGuA3cNRxGdqtyF3G1EEEFSxzELrpy5kYTrhXvcxU3u7thY
Y4/kzTS0xxqxF9mjpgB+IekJX1x3hZGwWZpTdivNaP7Qcmy/Nvg4KVouoX+r3YSod6XlXQvDq+cD
z1jfmVnWEMZmc0Sm3OBnakrzLB8UMfKvpfAKrqMO09yn1YWJL7Yc0QTyYe+NKSK3T2rf+mjPDhGE
3kXpF7QR4J4E5M/Md0B0eDcUeEn6uZVJgor+Npa6k8xQi+27UDA0oTPp7pIqLlW/tmGG0fndFnFY
V614MD16hl0NFDb6UBbY57gO27hzG3tp6BhCZ+xPqEnyZi8V7tihOmUcNnqXxMvBI+n+iD3aWNPG
FjcXOVJyOkqyVoMv+hwvWdJpMRqj2ClNP89clxyQwtnB8WDHVWguFVBBgj6t2KdLjhQyVN3BU1vf
aCdp7UdDlMptSe6ZxrZNXojmqUm6LrmdY3eid0Gf5gQ89LE0JLtoqud6WBSzggBljJF0drdDSnla
BnZvtMNjO7TtciCAaWLFzyIDbZM3I94ETKcnyhtdzKYLjV7PkUj5cWmzD4ZOq1XZayO22zHyVfCi
BQhR2RoPJs13q9u2UmaVRAyHjnnsVRtbFW01daLsSlWUd2pSTuVFNk+ts/69Mq2vEngVwxtbGxdC
LcVd3PqJBqM6oQ1lP8YQjYeTwR9qxZq45i+Tqh2tOdenm9YkiU7FoBmrb4Csx6UOKCdzEdt3jR1H
3yJvcegfbWZ9cdVXtMd9l9N5RXx1Nc7OW9WtIzuYAc/Pbym3dOpDOdrEQkHk2aX2oVYaS7X3RUGN
8Bhp40hRuTcWd/mqzPUq6CGcSz5VSGfzA8N0VBPjtR235EikOcF7w1RUFrfmxDr5shykMIB8tzN7
UE81AgUyMFRUoDzkvB3ME/3gWMfRWgblTWnpNZHGMDUWxZJo7CQSZ6G2LCkL3YX72W4N2/k82G7u
iENKnTROfHO2s6YnA5Wa5fvG5ZT56nF1jcLZnY30ak7TQtxZsgWOHeB7A/mdOHPkXM0dlo1Daoxj
ea1yQzcPLh02prAgdb7c2w2/f+2rLqUCEP508Psap/FcPNiJqswfIzlzbFArkd6xY37zaLaWewfS
4sN4oYmRIzNRdUoppNem7lIqA1Bnu3fy8diXE71ERFWkE0fl0Ge3CKKSdl9PzlBfdou6ZOFolUb+
EbJH1HLP7d0uJOtpqscOqcniZ5VctJ2hyNKhlkGyJZCWWbnvc1bMa5iA2XzdS4vbzKJyvoZiFmAR
4D3LD0M8J0/dvGjdhc0mkO9mM48+KHFXq36sjNMjlM1Y38+ql79O69IYfNzzBU2WOP7MEIpZXn+M
+zxyuGsZ3nyMG/5QwLkho4uY5fJ1sNrM2qloneUBYab2iAGJHJNFzt7zB488nI+pRnlFJTUudrmb
LR9l69Sv8UNrD9KNVYcLU5+GfZukFUUEYkQ/abHb+pRQkpuKu/crF3oHQmazLy0/sqPko+jjXgtG
qxOjXzaNfF/qi5wIZEdV3WmD3n6RQMnfT0M+XyoE+wWymNq+GHqA91zS7FAxWBc0ucwvjCxr0QyI
5Zoy0FiEdTyaVzWrZ/IXfaB808iIBr1mOuXXhUOTzIlrA9dIo2lKf0z0hh4BFMapzJME+lwu2vzQ
1I1D+tQpxmrXFsjbd0tC5fd1xo74oCpdT04ahinNISwnkdQ1DEQIhWYj+kh4uw9payGazuuxe4/u
yH0d5aWW7+MqcpzXNZ2/37U0tESwY87WV68ec0kyxurlLpJWWQXWNOdhF3vzynbIHUjNQMOKYJrp
gnvdC20C11G05cWoTslxQsxc31hYmVKu1BbHt9dV5DLAyVGvATZJ7mfS1eQa07pVBM0QZTG5557+
vRz8FYXPNnJMv7Wc7mMbczaFsyzRc2Rc3TmNc4/Ot8MSySNprdjc9W5fJleoqZSSzoZpWYRptAyP
CzKBPuQaKT+XtpZ8AWTvuv6UWPNVCfhp3Mu2TT92YkKu7CZJ9ko0ZkrpUndrdItyEVRZhN5dcV/i
+gqG37tZ7Q1xoJV2IgKUPtRhKK5S7RVjReeDpqTvqk/D0Z7DaixMxW+jRbxJEm7GPr24gOc7RDrd
zpzl/EpkxtjwSmZL9RN2oMWPO6dgx9M8BFfx2LOdex5o9YNGSvMdhX2UD2MOlDpgWpK4zpa0uYpn
QqxwxLozsrmtTQmtJW0/5K1hPqjeHBU+2z7zRu+l0K+VputSX6US9D6Oe7vgjtcj6a77LnP3bEZu
sqeZarIf1EYZAofilbYvNK+/t/p4WbV/ln5Tx539CrQOmNeyZhP3lSV3ZZikUr5Kkea+MdK2La86
z66TMDLHLA5aRAcijKwodqn1EGTs3Y6q+JpCIK0/WkPckMvUrHav6WVW7ofG9Mj/cAEkCSvmMRik
NnysOHvNoNDg4LzDYlEtu1ZF+0beLXHiUE28FEq6Y/RXVFJk/V7LFjcNF1NxPzl17xpB21bzGLK4
oSdkZVXS333uPfOiVWtxM850uQogIZFld8uyutRrhRR2onGT2xMg6G9ba+ye2EMpbuWpuiaLyGyr
XD9nzQ26jGbQj1nWLccMKUVBDlahNIs8KH/sks560GbAxFca5939Umo28cDLIs1fdGWoxcEquVCP
VGK6LfSoKoQcCKrIwzZZty/nxLoYs7OjbK2wQH7BHUEAh0znwTzaKOG5pLR2uVRu0DTkoJ2Cr2/V
GtqnHE3HLI04SKGRn3m0X/R566Df5aA4Mskorj//SX4/xBonUQSW2qTL8BWc5PpNTYuBQ0kJ/8+H
omsyYl3oUZwqW8MWBB6tkHnjBI2GrsBwU3GI7Xw4JFpbnWGVbFW1Ky957dL+vSkEJLqNQi+Zmopl
N7pBlDWVn0d0S8idMj3ILLP9ZljOmRhOTJBVMExPavBmKAM3ny6XzRIhIfHQD0j9oljG+cJlIz3z
Ak89FYpmPK06+NNfJghm9tLJ58wLkPDRcHZCAW5EWr4rRouyb9ZZZ+SUJ+aGRh93nUAetwSV+udz
Q0ch3vc4/APPbj+npprv4gmNeTrU5/Agp94faERoVWzszMaNShSLXNu0SuoFZEC6NwgCnJuCsPfM
+/vFsLdOCw+fHjPChq+w9ek2VmdxO+QzKYIkfp03+g2qDW3XuYpxN7buGGRFEr1u7Vl7S2VxCHU0
Mm/+eC/B44Pm2+TMxFGzvoqfFhxXOwebBi+175DOB6mHVAWVlmH8aa8SDXPXOiVdMnd0fzY2A+lZ
gpObhqe4dJ3R9GkxgJ5sUhv93TI157Cdv04VAwgkNS2kt+yT3mbBKYnWUzrhCq8k+fyZ+gnFTQkT
4T1Gu/Rcj+mtYWN9stWraxsrdp4nfP4Ks6zXIsocJLwczb1pnOpTS5V6T1TzhexXGeCvMHd5PE5n
rDy/btCMuxI6WH+rpHkzrj27nUJAz3qwRmvf0K4raAfT2Zde0+yU2JaBqpXa/uX5cvJh6VjMnEFs
jAHn+cMiJpnNNqeuJEhm4GVH6o7GT+5nGg76wszbUNdalKTA/f94+fO4ayOR1V/r4AB6PnJltjQI
KmcviIylfFsoZfVaGgWp1GmeyruXn/LXDQALL8Tj9fzjPNqCY1Kjz5qx9Ririt2DOsn2oC3UEV4e
5dQstbjRYi1i/Wtb+gDX8og0qsMGOlsdjuGautVQlVcSffyZE+jUXLF0nF+YSZ21FvT85S2517cO
BKbAQ611OwsZ3Zpofz5o8BjUcKnMaPIJAjIrfPkRT71I+Hd0QaOjIjba9RX8tL0omUr+c+Bmu0x6
+bHQY6vcFZ4wpt3L42ytsusaxFjpYOi0YI8Zm7OhVzR6H0jbw0qAVRAELCsuE9qOigT2SQQMNJ8Z
rK8dIsjbyXD/tFXlOjzbuOVQuYSLum39Pow65VmKy0EEJDswgbX7me7QcG7KYBuq4hyB79TMgdm4
slgN8vZbvmYChCOT2FgDd1DHPT1g7iOaBu3oj+aeOaTOjbR5sRBEl1S2vNjYrq2wKDUaPmR5tCvb
xrx4+RueHGrt0aqDrQA3tlngpLOiuItMLzCV1PwMqIJO6EbavG3S5FyP8l9Dl7W19o+hNocRAYY9
UGjygjHxgFXr9BONyZ+F9Pi2EGTSW/LlR9vumrpF4LISHdTvhGdrMx6XG2BuQz6EkzJpB9xHM9Is
6e3ztXeAYczj3olJ4Riy6M/sZNuX+n1kwEB4CtdTd+tdzPQBT6OuD6Hb5+63sq69i5zqL2B8rT6z
Bk8NBTFRZW+GNmiZmz3GBrxfSKEOmGZH9xuSejPAFvEgxk45d03Yfr/1qbCLrXzgtRvDdr0VxdDp
aYyKVTHmGyou2tuunDqf4oT9unCLc6647e7JcKs5F1IMmkWAl5sn08RA4xPXG8NZSdFI2u7B+m6a
wENB0bSu+T2o3p35ctstbR2U7YS4zFwvet4mCE2tsRVOjTLTpci5dszJjyMokscOr/CeiMMKSfLU
l8nQup8SOU9v/njKEtLwFbkeGTzzZuGPMUW0TpYiLGUnDiLf1/Vro4yHV2XiWiGl1hrJSH3uoU/M
IZz5HmgzD+4hrqnn58U4EMwziAjzLqNOY+vKEhCh2t/iLkVL8PIjnvqsqxvfdFcALpPp+WDtgDCE
2ExglDLSwCvt6bbukv5VpMlkL1rEZkpTq2c+q3Zi7mKZAtMKfpDmHltSeZE6sRrnjUCJ3um3Omlb
qi6uLT4XovaO7ThND06y5JeZ6PV7bnjFO5LCRtji2G3pf0OpLPLKlMwUdo0wqiPD12gufi6CPvlb
olBbAYJoTLdTfuaSTlfpDFGyikGvFe7iM0usY1co/bGzreLLy9/i1Gx3sLpgSEe7oG6jO8yeVWnY
0xAaqKIVNIhKEYUGiibEMnN1RS/VdId7KbrK06I/RjAvxv3Lv8F36sPPrrV1wREb2XS6B4qMhOL5
dOhIcuprB6Mwb+zyirRbuXfof3504jTfNb1cgroX1k2vLk1oFTUybr5w2A5DTikFgdPLv86pyUmr
GZc4G1iEuUXxIOCPo1qnxLxMSXlVSiHvRxVzhZJYn/Mmdqgxze2ZuXlqTJAPxL5AYjmtNsfUVKjq
okyxCHEGZYEp9XEtRQnnPpPumPsU78gmlJHpnDk5To5Ls4CVVIksYdsRTaMKviSk2WhebtjUD0S1
gmMH+pBSTUmwzSpqss/y1jzzyU+OC9xw3eUwcm+/eC2SOR2sSoSqXhhHJ8ttG1mxyK4iXN+7sZYa
RRHMZGf2nfU1bicaS4sjDCA2AMd1LfwUFE/IewfdwOkBMHN8TNO53+mDbT2+PIFOrCga+2AbZwHD
i9xyBNCSFpbwlj60uzoLPahDF9gCEFH08Tdsy2PQ67MeEBoY8PwH4+Ll0U+8WtyaKg08TQ3V3jbu
IE6QXa4lTKUis68yG9W8S0+mAxFqH4pKhx/Q9ueAOSc2LQYlm0JUsLrYN/OXkwzSrMeZNQzUkCGn
cDpLkuq5E6WBY03jn69RUEf6ekjTdVndnpFuvwKXbVeEZiGVq97uu/sEZW+9V/FGpoFaiHgvPUe+
+vN3y82fkI4Xq9OK+fn8ETgmLNT0IlSGRRxkrZVHYTVqiMvWfaWjV8cg2Mn7/2BQk/SGDhpljZ2f
D9qUfaoWFieznSf11WyS9+5cS/kSN818UCv9lsa6Mj+zUk6EA4QBTGGd96hD4H8+qIwyxy7MSIR1
VPYkuY3hjaDHZsH50GFBffkJTwTpNLbATc2sZbDtpX8UKAiHcSLgkniLDexjl9a0GG8U6pi+wL0d
GDC69yJfuvcvj/xL81GOHgqhdJBdwVlry9vnz6lWC0e89NATkSmgPiHb25Yi5DcMGHKfNAbtUY2m
s764TdTgXUejjJhD0dXLgsbfj1RjECTqU5XsUDXhF3j5tzu1qjiXWVgkKblEbD6CNU6qws7Nuegi
VnPplY55KLZvqIyrfhSPf0r2+/4yyF2TgSUmo1fG85chE1dz2pYrSzKQs7YE9AKd5OQh1YX+5wfA
ygdGN2qt9OJtMxxqRUaf4AcLIzTmB0LetxWr/MAGw93F66w7Ty/z8M9fJw1x4d6B0Kf/zmYhYWmr
bUTcQ2iVNbkCrRruprSSoRchLDHp9fb65fFO7cQw9lzPIJhz6QL1/HW6lUrfTVmN4WhG6nFOBg0P
fS8ecT9qsKfL6Nau6/xc3uDUpAFkSh8XkJcrNfH5qGOaeFOMpyCsBssIbK9FWVakyg5hoLIiCYwz
X/LETmGgEDYNvifNQLbjNS47MGXnKbRknN80Vtq963RTHsin5R9efqEnHo1MOSg4no+Ur73+/Kfj
21rIdS5LNlGGRH7puK2DjdjGgKgMiL9BxS9nwrITA5q4rDnEqfWtbL/nA1a1iQMFs0SYt3G0r+zp
qTRT/UirtAb6Ud2cmaAnXiU4Tbi+VHhhSmyvRRTSB+q+6hT2bFohyr78gK7BRF1un4OHf6e6bUKh
NQ6iAxqYL7LJm43PTpCO2ek8hyJL5NEyoBa0qTLcZ0Om7exJ9Fw/1epVOvTqZd/gr7F6b7lTpyH+
mELC/oyr24RwYHTHcW3I4hhW9CaOuuHW5dJ3yXzIjhUmlmMc5+IcnuzUhQGfApdUko7Wr02uFs2g
hSb6t9Dq+hqJUIQRy9Jn64oWddW7GiUHUayc4/ce5/FF3aZwR5AKKU/CqFNMIQAB+t3Lc/PEGUY1
gDKZRqzjUMB6PlVUpQaM2jFVNFsoiI1Kd6UvjVBZUHQ1mpkfF8XrMVfWxpkL3KmRyc2TyKYWAalo
u81YA/3gk3gOM9X5SsMJk4B9Ebc4yq1QE3rxzu7H1J96bzgTaZ6YrpRAqCtxZWO66vrzR45xf1Wi
0eYQKHqCvMzOfXoEGqHVjufacJ/YSqFsr+OQC4dvsnlGQxSxwXE4w2yIVnG+OZUHlDozNdwZcaNc
uqPT6uOZBzyx/NedhhYUBAaqvs2hS80aurzG2N5ICCcqili02uA6jss0V+wAoD2a4OVp9Ms7ZTYT
YFprbYJ03vaGQum/1mZ3kKy+tL/ttaQ66LU5HZBS/mldUGcoJiyECqIY95d+dE1WjHbmwMFYRZeX
eO9SPx9ddEZktM8EMqeeCtKUwRd0gdZsT/tKa2Tm2ooMsQKToS87cwgsRCsJMqWpCF9+hesx/mxn
AyJIYhJKOglWhLeblehik0EJCzYhRS59iwKbUv+y1ABYXh7nxEOx93Dh0Xl//J/3fPprMdCDuDVk
WIxwEEw8X/hf6PMbe3X76eWhfpn+KxfRJjRmx+bq8Z1t+dPBZ+ceCII1YY5ttT2KoW/CHnflTgyK
3JP6lu9UrZj2Lw966vlIzxkrTpabwLYZVgIjD7OqhugI+RrcDD19XUlydo5AHPufDGXQgmB9OGKl
56/SxvemoVpc9U2CLrVWj2oJ/hySeM/5Vz3uv77M/x0/1a/+NRH6f/4P//2lbiSIr0Rs/vOfd81T
9UZ0T0/i5lPzP+tf/X9/9Plf/OdN+qWr+/qb2P6pZ3+Jf//f4+8+iU/P/gMLBL6g++Gpk6+fepw7
3wfgN13/5P/vD//29P1fAbb+9I+/vtRDJdZ/LU7r6q9//+ji6z/+Wnv+/NfP//y/f3b7qeSv7T8V
efGp+vq3i379f/32bz596sU//gJF/ndKFlQr2BvAu7KC/vrb9PT9R7b2dwL2NQ+/AiDJEjNeVXci
Wf+a9vf14COHtJ7L1MbYoPt6+NfP9L+T2mJ/4bZOhwRqHn/932/57HP9+Hx/AyT0qk4r0f/jr00W
F3cJCdx1iE0s1qX4QkaQhcd8tu7mZGn9RuRpkFqpsZ9FZ3xETKE8kqKf36eY0QIohhMKUM0OZDRL
YOHSQ0TepCE+Ue1t3mFe/Ol9/vs3ffabrQv+x8bz4zfbzF6srOrYu5zwmAzKK2Lf5jqfMd5TuHBh
n+QRWA+PogFeASy/sngjjOURc7q2B3kPbgcHOeirpYh3KoC8faSn9JOoe+3gQNgLCwrZZy4mG/3L
j990E0CrNc5V4dHZeoiQ0xndQOVGQQtbO3nyRS3M5Mo25zrEVYSC1ILstxNtfy6/+tvR1w3np13M
cPvIG5MuPyISt/a200w7JY0t+mJZEMESUR77uoFUNNEeqNGm8cpuyR69/JGeB0s/nnw9NH4au67A
f1DCJgqrcMX5+BHT+ziu+wtoQha6W099nRqp9HzhYBJ8ecznG+mPMTcH0ejVKugEPTs2+VDupxLZ
aI0c+qaO1K8vj6D97rH0549FWKiU6jJRoNKgJyxY1wEoVvVDaafTMVuBWZmZQ0iKEf47TVnR/mAU
NMxebvMCiDDgR4Av1Xzj5f1nOFHmHk/DECC3jc4k7Db3jR8vYRO5Ac3CR2BzG9DzbA5Qi2eh7db9
viCWPRqLWl1OFn4jPI6gyiI7ebB1MwtjrfXCelDhCMFtJkoonIORA/FRJ02/bZZhvjLaRl6oRLVB
3qKQLGcp/qjRwY9feZN2KWn8JWB5Vcclwo6Zeejx5zkbD1XjvHn5uxmntwyw1M+/25Dg8TCzqT4W
o1pcJo6Bra1ylSOytPlqpO2Pr3dpfVB6r0bqI7uLoWvLy7HURl+dB+3ehQMZJl1i3dV5W/pKMubv
RBWbaPwT/IqZFBygGgR8qKIHwyqUcObufLASDYJUP4DlK9AsmfocllGk70exVFfmOLQXczNnu8Za
OzP22nxlxjjM+7xu6GPNMUEl4QaHpbuf4s44c9c+vUpAFz5/FZlcAzTTro9VtKhB3aQOJihwY2oj
nTMRzW92HnvbAqTtHEptcuZ1O0BjUghTu5G9OhDVcNvE5bsp6j5gDah2k+G0KJMNeeZDb26s/zeX
aDHz/OkaJRrgrJj1McfnOvu2lZl2MIH2eku3k/GpHF0HykhWOPYOR3huBgOG0EPvibj1kR9a6nER
ELfP7Ei//XU2WzDNiujLUFu87KY0rqcFQJvv9Wl5lNJy/LoyL4FYFmt92/D1oZ5CRcvzoOjpQzWa
5bm87wag+eOtbHbjsSIHWeKhxtocp8eKOJqrh+yCjh48rTEBsajKlgIoN+lkat1w6Tz34LqYcF9e
f+vb//XERtb2/Kus1FCE40pxdAGeBRpZVjoMFu1VpbrFDqXhOVLo7+b2ZnumazMra3SLI5Qe6H3S
tjnsvXanau3Dy0/y/Ibw401utteu8Lwlarz8mIsBPzY9d3YZLmq+oDZctEamobGR2ruXB/vdOtrW
pukPlCxlu8THueqNvcRVBm/WUTh42HVyzaac5hrJhWI234YB0rk9Z9WZlfQ9n3jim22vW44jXVAu
QjnQdbgiJaUYgVq7ywfJZRoGFvp4y2i8BeGp1R2iRo9nXvMIeoEeC9ZnVRCR+bg4WnjGU+rdVjKi
wWKHk/6YWlMJBa+Kj0aZak0wQwT4nKtu+d6kwfHBG1SMKEB4CNVWQip9xkxySzDaG3nX0s9DHF5+
vchzfzMvtyfPnEHrddzqSEFGfkXpU+H55ckvbYvs0Z5ePhV4Piwljj90RXFVxKqbcQuM5sHHzVEI
NL7QH3O76ewLpc9vKP8x+VKBh7AY3fwGlDFZGi2T6hdLF9Gntoy0YacmRvYhl/3wgVowrKxE1Htr
sFX0yB2wCN+yOKtAS9DkxJdV4uUHO0qdV3g+6etXe5HWBuTERtWXs37TD6O8NQCsUkAvBu+ikL1L
eJeCZkHFFjmwKKocdviKZzrYlY45LjWMAV9503Y+WnbnLrbcEurGlGRXa8+flRlcVsjDel15J006
aHuuUpK59CCwQRuY4w8WYdtVOmSzezt6lRbiijKNIIP8RcbG6HTsbNmU2YAx8FaESVPFe2MGGnvQ
k9p+MAa6LvBk9fJNiTLly5SlXqjDUbeOrayM+9ZdYiA0nmJed5ntPcgekW6oQWJqGFRWdNAZS930
i3rA9uVFgD08ulNDhGq9pQtL1+isa7mAjFYE/yN0+ONg4Fun5g/Hc0610hd264yBpg/Zp0w15gcj
LfO7vB+bixbXycGKdaAnAtm64xej0bj+WICm8jGgA1GEjkWCv9K9Dmd9OlqHJa80AKsj3S4nzNF5
MGl2fke2x1MuE2H1TzU6km9T1nhXXes0QHqaviJx4a0QeWvsAyXt4Fy1lYjGILKGMg+0bnYfSnfh
K2v5VLyuyqoCz9Xg4/JBk9rvlSUFj0BWOJ/81oAHgg1LK99PZUr2QC6YlkJgtZD/Ej1WyqM3J8Z7
mMTj0XDz7hEuX/ZJQwbwpUQe2/sD3MvqsRWq/QWR9aLssePMAgqPPsf3dmpUbQBpEBga7mTieSzE
9WuzLMu3GEGrGAirTu45xzrcBIYmII0VeYUJaez1i1yBYbqny8YSlmVvV4SONVkvS1LzwqCbd37a
UEvY2S4ILn9O1OHeFKx7vxoAbNAWrdffDCakCShJtDj1YTYVO1yw9g6NkAYN0QP91NXDLjOWKKS/
0iSw1JYazRW5nFK3y5YPnrRaDOLeQpciPZrFm7axcKJZ5mrbUodGBJNrJgdzngYcjokn7snRwQkZ
IpfJTnX7m5VUDchVHIMWTD/kw12dY3p3hqU9gksu93MP6etuEpr9BrXF8L5TFaRPig1jJWDqQDWd
DYIhWzWy+z5J8AT0pe19rllrrY9FDnbD0FTfFKO3v7igEcUOi6b11ErDTgOtRQcYjGCtHmFR6hm8
d8f7LMZeJIHVG9VTHZvZY1r3BVhXVRrDrjDn2aTPiynpIQiI8FML/eN2oMj/Ts4DID2lGx7sLsUd
3EexcSEwPje42ZRIC6JEv3V77MVzg1G+GYb02xwDhM9K18JUCNQYrN38ILQSvsGcle0nh+mU49RU
u/ao12W2z6fEKHZF7Rofxn6Yk7CK68upVOl1J6JOC0SmtQ19k4GzqrHM5qMwcYwG0aAtn3Ova8RR
9plcQh0O0nXULxNm4SUuX0ck+dk1RfNB1RxZXqpNpN6kg7GApkzg5xqNU781aScyY6iV7jWGHUgY
OWxR01UQTg64MeAusnz5kO3RaqfZ9icapg+Bly+ZrxUwhmSZFmwUQqbHkQwcYPvZ856sWk2jsCwm
9Qtk/Bakppla+UVFP/nPLTeCau82bJ7QRVYvv20qxY30apgWxVqn8HPRQOuqnITDMgbuMSmN+UH1
RPlpLCZ226LXjdL3ANM3vp3nzOd+HKOIPZw9M0hbDwSqmiTWtTebrMOXj8DfBEzbHuDtZAzW0HTE
p0LSXaMy6BEc2dKvFyPavTzEGmOeiCOcTbZmHsq+bJHjHu1cdoeJNghHwG/y+PK//l2zcOqf3wT8
KW1sMPTr1XEu6yLUqlw9EE7QctCKZWDmdf8GQ9O0X3STktXkmcGMbv5y6AgNvRoCSa5ZcBpBK8Cm
hASRcAruzSVL3zajox0UXYBBLmi1lVlOBnUAnSDX/wVFnNvfql1mnrsprAHkqefY3BRQ/I1RKpbi
mA1Tdk3jGUyImZLuMt0cgT5ILezjel1tXn/REoYeiqidr7VmPGcJ+80V2dncEdCDd0j62/QIVFu9
y6ih38zYLt8rrbLAt6RlJzrkGHNyBfZ3ic/15f4uQTv14Ju7gXSgadDjND3CWG6/ZsYkrD3EbnDo
ztRcD0aJOtWKqbP5Y1tOj8Iy+0+C6wr5yAEP+8FucmP0F693PN9Z5hIU1JQiSTJHWpY40di+5ebf
NT5S1VGGc1/ED0pRQnyEgFh7oZ2M9gcFO+5VMTk1ZzAoQzYQE7/2yzP0d+91cyepzCar2VyTYzLM
sBow/5MoagqkW/PUWz7APYt7qt7ADKzUqPpKK436XB+h3y3vzW0Fkgv97+h0cvQqu/xgx7MM5Yrq
z5rsXJf631zt3E1mpZuhprVunxG5AYHPlPJQwocLEiX9OhvSOfMSf/Mg28YwMSxPJW6b/JgCALiO
exgRXUn4PdkEmS9/p99dkrdFkapa4LYbc3GEU5PsuwlKeAFCkxC81pydw/ETzFYmX1WVB2VlwF8w
uUt2AHIVPZ35FdY5f2ItbJ3IDqQ9byRDxSoT9UUTSXnQvSp5pcGIuW9jIWgdknSPFVIaUhuGdZO1
pXW/tHkLLYs9tYmK8szlaN2eT/0qm/2o6mgMZ80iP4LuBx9QqHlQqhZw4QJColYitHQ8Of5nOSl3
s/eQDXMwMcX1cXCBmNt27Aa1USuh0UXnREK/m0GbbUZIrXbmzliTjJlOC4a8ItjJx10+aeqZSfqb
k27b3KzBdznmJLnJKs4Q1dIeimcutDNmyN8ttM1adqOJXIBjV8e2xUPneN5D3ZXeFYBKCWSP5hkv
z8HfbFdbDVw14jRuud0fk7lZQlWo0y3MqJu4oeNsqVgk0yTL2x4sQpwRONPLo34Xe5+Ybmtt7ed6
QTWXs5b0VX0sI7V9m7spD2QrOE5p/2Uu71OQnImvQf3i0jvFKVDYIqoN38nLpQuiVsmvBcxGCZM9
zb9Vbl2/rU0uwn5v/y9157UkKZJt7Vc5D3AYA0ffAqFSq8oSN1iWAkc6Wjz9/0W22fxZ0R2ZNnN3
xuairXqmCMBxsfda38KUs8sgfzRs6I4Ham1hLl4rtCIgnZt6t6hyulPlPH4hWQKkxdRW+kGAJSNk
3bVS2E7Y2hQRsTB3QldrfE4Q3tLeG7mCWke+XG/DKu7Ge0mU7HOFVVwPrKqpP8o6PvMhnroo/H6i
m1XkpL/UFEGKfFVb1YFggXYC+Fzm2ZcmLZIPBtk/9zcc52SzBoDWVMRHyX0u1l8EFt2vq9FxfMlu
kNwau45IhG9WQrzy+6/93Jx7qjAjBWfJao8WVTWkV4Y3DPd6XepcEDSiK6TaDl3qbws/f4lXV/vi
2zlYV1bru/evf2ZScE4mudyIC7XOWb63EFuhYnZKiDirPIiykB80ZM5d4mRqa2m5ePNYpXtaccMh
hksb9kfAFddao/fv4twIOZnaYMvkUIE1aIQkjMHAbEYUQnZ+pcAJHuZmPDLGLe3H+xc7dz/i5EMF
k8DJ3Uv2nB0Jop505+ATfow3Wf8oDe7MTHearZu61byuHIH24LHrO2NVILIqE04vguRd3OPPeP9W
Xv3j/zDpnIqu/b6BA4X9ZG/ETnWZqcUMO8hCEYho6LxYzq8HzIQXnT7cGnz4d65TlhsX9/LzUAnj
pZ5KchpS41fFESOoaqMOvF5/Sqas2o+IJGO1L9KmC9Ik/wyr1NmSagfnstSPcYEa2PshyYkj6XeQ
jKhIqdLejJgbqXuM+S1iqB+YUUCdKtlz+tD8/VgnJhGFaQP2jA3Q7KTlfcXr3cR4yDZuNuWX+dC1
YdcJJ1qd+Jvby2brcgb9YKCd+1xP1VJ9gUvMw6S11zygw2lW1Vmw9K0TOmQSw2+ia5ACLtu32hRv
R6CjX5OuGUKzLPQPzntnxvopggDvfemvxLwBCnOTbwKX8+MqGuBBgw7kSss5lreIcX+9P0Je1YT/
MELsk/nQJYCj7hdAn0Xv6teuQ+qjGZPfpbq2PUxgFHe908EuNjsRWS7qQ2Inp7AUcB9i6cRkb9Sf
/FQDOlHmLQwrGPzWNFubrrTWbw6tlmOLMItsUYiIYziUrKWuN+//+HOP6uRk7I9+p7lySPbuPEP3
FpUOx75abtbS/tzLXN4T/iQ/eC1nR8ZxunjT71/QImelapK9KDmLWyZeFEwhy3d3XMZLOcrxAoxe
d5kWafo45WUdrqhvo0bKj+72zObr1Hic5b7EPNVztz3xBItstRDvoP7BruhcJ+Y1CO7N/TVd648i
oWWRGBhuIHjKfb1O7Ya0r45ApNm9VKQnbSB1ZgdyptzAwP31AdrgzJRrn0y5ugESa1RsY3S7QNIw
zFWkQ2WPJrjwH9zfmSn3lAND0YnYnEVL9+6yiC9mLI5m4/hH563VGFI7+ajeZJwblCcdFw8//2w7
brrPXcQfjT8vwDvX8nJq+z4SdSx2ZG3p26lIjGjNZnlPAom2kY5ky+eojDYGtf0ANPdRRumaF4st
IM+Sj/nfPWvrZB9qJomJ74blumirDPIq5WBjFYDncWE9v/9dnnmdpzQTuXj1oEaAw30KFLEHfggN
0bNvrQGM/PuXOLONO/VNdfgbZ9eUXKLLugt3Mo5q6NzfEs0ChlFJEeYJNhd6Rh/FnJ67qZPJRivN
ZlVeL0Hlcyx3ZgHSVrVdaDmq/GAndUZ8Qzjzn3MMSRPwBgufCpWrpU+UYMvdCED4rmhbFS6JZkZL
U4+PXLc50GRP96RQNaGdeOsWZ/UAztHIN7Y7W+Hqz0VkVc4QUkQg/LudPzo+nfmQrJPtHqyFHtyq
Jjk+2VRzJ5ugvcwlQ9Shy+PKtdm9/4bPXedkzxc7jSbchPm7hflDM71cLtfaN7Yp5bQwLZfigyX/
3Hs9mXt80gBq1diS6u2wwswmWkLD2IJvlkCH92/lzMxtnRxsa7qBvbEiThjHKd4Ac7au+wab0Pt/
+7kbOJlwDIdsMkZ9hZVbkmiNG3gTC1YIb6Fr/19d4lV09GZtIIyqN4cC/VJWkZx2lNvedGq9Bboz
fbC8nrkJ8/idv7lC4i+D1y4FN5H63q0Cdxn6gFjvwLN+9BbODKhTF7aWEteFk7fcJ03cP8dki20U
QdMHRwd2jhS0P7z/sM4sAObJRHEkdc4D6OA9OstHp1M3SdYRmFVrRK4AUtYJB/5gXJ17aMc/f/PQ
VoeFZVo4RlgV/QBRQcHM3MagipD6H1zinIDg1EdOMnfVe2rM9hn8EXb1c3yhz1ILM1j4u2nqAAoc
WzaC8sJG5kYftPiXL9rSczeF6324Lz/38k5mAy+1KQtUHKPTmuC+YPK9vguxWRnfYpLSVEC4QXsY
RTwA3m2Hl7KrjW82qvY6HAfL/NGTaHjh5/gpLWg7HtK4gmOElxgUUN5/668j9R820qfYIsI1bI73
aHZNMk5B+uuPizXQu8/mLYlp7aafKbciPUTU62AW7PCIhvSRh62fDFNgFbYdId1abmTBayT8oaLb
6zafwSh6u94m9n0s43mD9nKNynhKNlkCUH/I08t26q4awiCCulvpCRJLoNMtvBqXxPnspN64KxMz
3w5Je8kbbHZjr/mRRdzIzax3kdF+NEecWZGPeu23g7FQTSYUpoI9/X9xIOKBc4qfobvVWw6Lq/it
raDPk7b1P5i4rVffwD898pOZD6VmSuxHmu2n1dcRPBP/dolFQ68JN83nNZrJJd3ZXgHySMVaeW3I
ehwo3FPf25i2lBHHRyQpHi1jUi1YaYm3mRUr6pStBKxgqbmg+TaGwta2EPUTqlEVzxaKeUGWaLGY
bjDWWgxRxesOQnIuIEPXnX+mY9zCH2bVvrMbjXCQ3DEfC9OY7wiZsH+mTZUaUUfebRf2pCBdwxAi
hsHvO6h9mSni29LX7DoaNX96SGitHoH0Tj1steQHXdKqDsslFjdVb0i0H1DIwcSu5QWWX0V47doT
5W2biJXcRUehLmkfzhtD5sCyF88t9sM60xXUXI2scH8xcsgjHTQP0sa98pdDIQfivK25xD6Z3dd2
1OWLBzJED0n78ulH4CdZ+Glr/EJGwPxc6+VD76TThY07f9sZ/q1KRjL4yJ5LAqtNBxUC89LoLHSu
uKqnSidUTU+tEbR0Rz+e+5M/h6IwroAJx3bomEM8RIhkCFNt6vRFuBjyUI5nSPVsGMEg+ivL+GL3
jbgo0qrZpKnXNTuC4ihVQC00syCfptYI8Vc3e1PjduQ01C7IgoQ+Q8lsQJZ1PGSkdZnV/KvWVT8+
oJxsHggPH2mVe35BaonK/R8NTDczXG2/2CeYrOqIqGayP6gUE8BAhk873fTATX5W+Lm/FAun0EBz
ABSQkGxlz14mdVxyxKZ+nmRquyEpR3MMAHnyPvV1P2dwdBP1PRuAiQcr8ZA1asUFfPiMNx7uME4w
NAmN2CLRIROlWAnypLk2VoD5bW36shhEGF1IY/Q+KRHL3xrSJ7mruhKut1t25Ab2VWYDg6xoy1sL
MgxiMU0cUsqz4Qs7ST9YuyJfpidOHBUapkE22ZYTib2iEC6teZdPFiBoczTFRmWJBQmULK/ryZGr
wUlt0u8n8Mcu7HPigKTw008JtD95TfwO9ghdzbp5wF0LFj8nibPa1KWPeqvptOq77C2nCeeh979N
rr+NPereoZqr5c7zF9ADeeG7uxHmDnkI0iL1FcchsTdG0V1NhVryLVWt5utCwNMLDBe51cYiO1ax
UsLunU73L0baaXXYeC4/faINSlKoQSCnSaXjfiD31NuzvaPzBXfxGFDXKl4os7f13c/S4ZMWd+UM
9l53LzJhzOSWkn7eBdCkslvYaQOpE814ScuxjQPhtXYW0k3yHxNJYid6W/qhtLb9Nnug0lzvqkyz
f4zOoiLGAqEhQ1yu1PryRn4awHj/rAc7Z9HOgMAQ+9J1yUb2VY1KuqFTsO19Qj2ZtWN1nUyzzLeQ
0Lv7xK70JSSuF68BRMCY6cprB/jVWB2SoE5XGy3FMOVPWjMjBqN6U35CEq1ZBKqk3neiADhp5g6Z
Y1gVjvqcjqSO29U7ivjrfIRhmrl9vEMs16YbzY/tddtQTLwpypnoQQJ1Urx9/npku6tRw11SdMjJ
SIXRNoupKSMqTFwDm3r1+q2lx+oJywxy71F3r3Jzyr1tCtvj5zgath+shOtsF+nrtHkMoN4gbcBC
rJYoPALGGQ1+P1InN/vperQ6DxB2THCdmONk38ZdJi6GYVXWhltHNkgsRPHT98dpABhoDNuOouNX
EiB0pq4c2HLQN+PoHUwLfVRQdjZ3wPAdL+c1T7wAcY59qwOYOuYi9tOhJJBQBp4v7Xu+evIXTUKN
AGgzkpdoIXsirNdqaHcJVfzv5B5ee2XznOiObCNMvf7lTCj8r5L/PyMBMQ/RB5W8tUrX/BGnCVaJ
MVOKvEhH2IcEeb27JSSuSoDJQCygWW6794psIbmt9WPVcy6gqzsNC2qQKhIF2Or09A26Cui772fk
Ty6lYRDg1rj6l3gh1Xjfl/EtMabubWmOxpOs6Tau5JbWQSMgI6FhLHx0AhR/SEtrKuuqoNvGQFdT
fDfDCLECCz/uV7f2hxq/NlIjtFTNbReL/nqWyycEi0fZhJ9VT1q+AhqiZNv9LGanXsIOYReRmkMO
LNIv+HG1zHFNZ7HVXlBhLNfQYMhGi6q1KZilpxMA2+fDA4q06SHN/Pkb0IFu2Xm9qQlQJXbbh6St
TQt7z4KULpZ0nfZUnej7ikdA9k9RfZ9lOz6tdVXeKJPQK6RiCREC5Hk1MKe0mExDh4Gz1+tuMYM6
r6ck1F1ACqGUgzR3CkPaj5Rv9ysbg1aQOTOzhfGyLkZxOCYt8T1Vk1eh7sd+j+DCJU0HLEF97OgO
V/S17QAhlwmqgHxMBGtXcmzBRM+26B7+1yeyWLJr8HZjlZWf0esc0w20Sn1+fwt6Zgd2ahjPYmbJ
QXf8XeYxWRnS+GFNQAh95q5DmcQWzS1WmpGMww/qFWfOH6d2babOuUqPF2Q9Uvc5QuDfnHOdg1vI
H+/f0rmq5KsJ6M0RZ9ItgiRtm1SpkaoYXnA9qokU2DrS6L73RNtEHcj+CKRNu5fIDYkRq+fvH1z8
zLldnOwvdVSiDiQcfzca01NiGzo5WClmlnwyQ5HoYwTxTW60hLEtmJUPRTPpl1MzeRtFxl5kdoW2
zfXx5f2fc+b1Hs2SbzfY8yqARIyTA8O2ZtlJRmfbEptz48u03iFcLMJYlwPJEIbzwRXPHLpey1Rv
Hj7LZp8T/YBRQsvyZ4FPKDLLmT0HE9YB1f78342j11Lqm+sY9QT8Skzuzu6tapMWorhmbzlGSsj8
/v2Hd2aovnpA31xiLWKVt8r1duu6UH3xndtiXpC4xutH6ppzVzg5jMO3N0yN5tHO8bRPfUb4alYY
pLnZi/5BYeHc6zgO0zf3QOhjQc/MogEgG7GZSM+4rOfa2OIKrXfkP3xEOj1TwDhlGcetaXUqnbVd
kqdfOMQeNGNCa1ymPxtZL4fc6d0PVDGv5dp/OMG9Vh3e3JLTFsBJ0izdxwOOzaYukjvXb0dy+diJ
r33n7E1nQJ3aZdU1HjSTpIfE2Ig0nSOTxePZL3yCTlv2LCQ3Xo1EwD8T/Gbi8QFLLDgZbbwE9YJV
a0sEipKckYqdriikc2f2s9pKl16rQ10axVrlHkDltWG/WOVGowu5bYwF+bovittkNeTOdFV+HbsO
PdRhma5GTc2b1NXLA/FmtIcLyapaWeuGTJFykyNVj9wBqQQn0R49Ybd8VJI5nqj/6aEd//zNQyNZ
JUNCV2i7xqm6g8E+c1PPRRphYuwiolqzqPIWjLZ5rl10stcfSMNgQ0ZWyge1jhPW1b89Qq+z9Ztf
kIukIX+sjHcjEBAz8oy1uKVLaLZBi5ti5xpOI6BLFT45cVbXvYxiLCNndoadV6uREwQ4twgEoX3j
Z9SnP/hZZ6brUyaEmSZdb2nk2LRFY+wqyZqEllN8UG44832Lk+l3yA2NXBa+PvLNatIYIHfY5tIT
vEKl4f1J6nXh/Ic3e0o+GjD4kgq35vsW8kXES122KqHADgg8+RG36HPrbJ3w1jYrmW1x8nVwUBxn
MynJgnCZi0JwsIu9NtmtU48Ts/PjayLX5ZZiBZ7MxL+rraK4z/v6R2v7cvv+zz7X8noVvr4ZDmkd
J9VQ0O9Zyc3ZTMj2wnLMp+1fNuy1d+9a0/kxe415VSyWvfclrRkhdYt12/PvTMOfb5DI8umBjH4k
Qc4OROcbl+//vDPTpjj++ZtfR/L7aq0+DzX2lHvvOwNiC2qlofBX/G2ta+3fv86ZafOUOZcnepkn
jnB3YDXuADXXO0jtoAsdOyb+lrS0BFfD+5c6d0snK0HpjYPR1iLe6e08Xi3owkLOitNWeDq+Q8we
fz26/whxcRZc8Qfs4nb81fZD++t/4GB0/7Mdqp8vPVSJ/wOwC1BLbx7+EabxB+3iU96+yOrXW8jF
6//jL8qFpf/ryNMDZQEoU4e2xezwF+RCiH8ZpgsDGcy1Bf5ZF/9mXNjiX/wbw9B11+Ffgub9N+LC
sv4FIeiIoSe3BEw1f99/QLj4c0KE1A8KETopmA0T3p5zKj0s4UpT+mWVzHLhXyRuZl3kSfcRgvkf
rwJ/j1uEvgdg+8/vzJXKK6VaQTDEEs6qnuU9Jahy+f7msd/9NQu+hWL8uf093ozp80TpLYEbgk51
Mg/3dqkgq5GjxeYf3Veq15D6E23vt668cIeq+6RV3XpZ50b2EXTolYrz/+flv65NVBNLPiIgiIbH
3/ZmKinjpiOCvSapktOA971osItKKgoeYaPaWJXrBkcNDM1MIJBFUO0nz73RGl8rrJ5xlJYdQZga
Rr05TDRXJJuy1evqxrBN2hsfTA1/fxvUyQl84CJAGCH2/PlTyRUbc4dEgcggivkBT2SW0OkiovMD
GcGfs93xkUB4tqCL88ahvJwKprJOeNNE3jkHr7xHCWYCTbvFU9JM1149EWWNkHxcsy8pvuz+Pw1H
4kMzMU+zn+C/ggHx500O/dFkZWZe5HY0PNd0cYE49O32/RH354rPLXoEswgwaEBn+ZBPHfcAmTIC
phqDkljWfR0dD6MGzuBnW65f3r/Sn/P565UgFkGxpE79mnnz5/0gO1QlqVr4VxtjToPKiUluHWM3
otCnXRa5XS//6TBhqmIsm0KHMEc+0vH1vhnRElP1IIg1i+zF8vapM06UcGrtg4Pd3wbJ61VMF4KW
h63y9CBpVzbEAmLNIhM32wOpsPm2cKUeUWw2DwI5tFkvxd37z/Kja57ME5hErQWbk4mBvOG4XMZr
ZOTND8L+nM+9l9PvSFz3A1Hx36/JlMS9+roLuRjS1Z9P001m0kBxlHJNLb4Ys7W/M8x1vsg19l2U
hKlAYrOViADev9e/j5sjstAGdgvyFv7ayb0m1UToXdOLqJmb4oEkzPSlWGMnYPp1CepzcP6+f8G/
fRLMgPzHAGpu+gKi7583CmOU1khDy9KgOXxr+KqB56GXGRJJL9MO71+Mmu/JpA8Y2WMBE6CKdZ2c
pNOYPIOm70Jq9Bh1TlyMu6Fbs+pCkQG/fs5IL0p3VEPKeJuUqwBv1xdEJIp4WYug8B1/bxttY7zM
xUzvKkjyfGxx+xdecrG07qJtVbs2dDGIDi6pbCuweICuLU5+rR07m2qsq3HHtGZMxCN1s7kfBrdG
itnKicabN8g2LElXULdtV67W5YKrDgTNmprmZ2+dXZLtkyLsVvPgc2YwNmZp0ENqqmQVewhsc//d
ks0Ms8lbpvpqqp3G2Y/64BsXmRNrPwzSMPQI5Z/6QhKVax+cbFz7wKcV4wY2kGOQLH1N8mWi1zY5
39gA4mBEy7eTRbusQVwCtQrMQg1493V/oLjrmYnYJZqd3U2NP+Esc4U33mlHQ+u2Ea76QoNF07bZ
mtkKEBZGwCvL1Y7B1q3uKXzbenoL7csw906id8+x7hPy5xlJjn/TrdSS/GB2tNCAgkwQSxrGMcZh
stInkVNbblfX+tTrswUzqV5WHiFtqjWo+1gcQ589gdcaXtnzMpdVssMXIIxgrtHlBonARHxJqK2H
7mlANGfRa/OC1bTie1/hItjpi+F/I3KwR/VVL2PjXOr0At2W9vrsGY8Ty4VxbzV21u3KZSnFbm2o
b09EYdZ1Qpsj76f9zFlBbNN5HLWriYB25EAaMdxPkAHmCttoYmLUdbxk2tR97+DgMbICzr3onRxg
d1eth7HprRIGSME/x63DeXyYEnfeYCs3PmeZ5uVRPOX2ZQcEpUgDc9VUR/dT+k/J0tdGkGTxYAaF
wtjnxYiNUSv00g9nM7byGxtj27L1hBkfYosFEC5AWpA41yvnsW3jFDu4iV7nknmdzUapADVFVUv7
J3Tayn5pq44NU+N5JU02he3/S9P31q+4IgeUtvI6Glsd8yCno1JvoI5mc/M8UoB/EqKZ6T3RUD06
pI7IzIUSh0a+dkbKapmAZw2Pw+Y3I7+WocM5n+gH6ubP+TCiWebw3/bQBWapolUJPgtSG+VFvdpT
Gs5jr+6rwSAJXEOJ00QaH5HJZ+UP5s6t6oQU+gqH45xrKfZvKg0ABYal+W5iI/dvJO4XGJDCWWiy
evmSEk88kjO+rjgsw2mKjZ++NrRlaClvmRlexF+ER8XPD5uoYD2kK85i1FkTH8OgtUtN68gktoB3
ly97mRI4ucWCrhF9bnqKMHlLrMOtYmM1RW5a0HvSF76bp5LAheSBRTCT28HBDRGyvjU3AFpGulqy
L7/CPNK/aGOT3XoGpbzdIGeE9QiEcnlo9WKaA9/XhPdJUOi+4NPVv/ZkYSUb+pPisSLM1f+Wi8VL
tg1VcQ1WARhv/5uZpGV6Z3Z6bGfBaFTARIMSO0850iSxm3TXvKJ2Kn1qPxtW2XZ3pju03aUsjOFx
NBM7Peh1K4opGPo4XfJQz1mUt95CyNfBFEgtaYDSW73C1Fnk21YsnbhrEul2DzhKhQWso2+1ERRY
Y5LVXcm8/ZnlOeHHGrLbas+3WRWbCc+p9ytxVhlvC/amtGqHOMXtsmhzGmrTtGokhIONeAAq4WyW
trSK7ewQJBu2blLuVunq36QHViVcgE/wm+0uv8fzLmi2Ud59YBOtP6crdvZN4yk78t2yzSJ9KpoL
8n/1r3VpzL8cepS/YRU55s5um/QWgJFUd6VeNt8zWjHf7Nqc7kWufJSdSeN90ofeftaxQKENIe0F
TyDzIjwz13ugd6b9VH69fukms26ihSNitlHQMNyLOp7JmWPyHCPYhgtjSbdLgj7MJNuXSwYfyVSF
utEq14yqNRNriMN0Grft0tUzlcvUdwMl/Y5HOAsCiJUXwwD00/bJzRNmrLFhZgx8ShubRE8nJ9Bs
u3ye9IlptXD7FVFKKdwu8mrbbgO7GIdfky87g6pHqz0nTS7uKm3QYDKJAUxg15ri15xndrUVTW32
FxmBIXvSjYfkCM7ga497oEN1LuP20A2980IPFxyJOHIgOgM2Bj4xLesjlS3zzWCp9R5LuYYhIE3g
syS2k2qBSkwdQoYeA0w2qkJQRauy+ldZ2NmLiSxLBtzwUTOfKn45zcdiQiJBQv2uQHWTbGst8+5N
o2jap0nvfWJzBnN8Ob7aHwX7FDZY/QS729S4U3pzciKV1c6H68nVZy/si9nalWNlkkCQdcndMU2Z
HPNqocZtc/+RR5uvIjBg0lOayy0VzDRvMWsmcZXfrdratFHfIZ3ejyW4fuQrVsMK7gKijXrUBt/b
Kp4UCjlEqtGYTqmzyRez+tYLN/ZvlrnIkbVYrCFP+jJaGvE/Y3FdTYNhbAC1qU2lZ2a8d7tK/koL
hOBhpbkgtM3KVj+cyve7bT6QS7zreKK/QZS0GhHfC2gUPhGLN2q2wKudPol3ICf4+5RYbumk2vOu
caGCBOgqCESrS6f4LGhqd9sqhoMS2fEEZMXLEQ+GWc+WOSCe1yZP2p5UGVL5j7MAg428m1tlpqEp
a+OlS3TyvA1d6jPR7jnoB7ES11wUVfylBmoskODUQoWxNZuf1snQFt6sYeEq6If6RdMq5AU2aRh5
MLdiXIJezoiFnLabv3miiJNt68v2IcncNY04u6ghJPK2nnYVPQ+scwpMc2TjKIFLRKrGFlxIP4R8
Ic2F05nlsmkNWleBxZbnu2RSfPBYnKuotGL6t6M3Od22rfK0C3p2X/2mXz2mTYPsLzgtHpFc285a
9f4war1bhoOXW18Lb+zIYCe7HFUIZbxh08WL75N6PnYs4GrAQOwS8b2f8759Wrw00w9xVQweqidm
z8iXq9JvpqSptEiqnLea93364LIvBdMRH+Gis2gXOl6DVHiCSfParoU9fs/I6mHLWssEXhROcB+x
go/cBOuNVoFxWWEcLuUwsq1q8+Qmg6c/7XuDtn6EoAPk2mop4yArJdhDqpyo+jSu5q9FihYEn1aZ
jvvJcfuHOLGq/sIiV4EVaLJS2BAmmzJvtlCsaiI1bxs1VBatRydx9q5ZZv3GzBo2wPRh5edpjceX
VkyZt6kM6bkRaAL3d1xmykFFE6cpxqVJ/B7tyn90QDgBXVQOyaKdap9HU8+fezIzEHGmMeMZE7Cx
6/3Oht3nu3HJ7TsObOxhaZ+nphpY491BfZ/rtH6s5Dh+6lq1euzHldq7CJXNoFUSG29uY7sM3Cnx
s2ixfC9aSytnSc6d6p5E8YyaqanSPmjIPP7c5aMSgT1Dj6w1Z3UishX0Y1FHuc8Ezyqy7ZF7tJvC
WP0JE8zIL+K0x97Upryhh3Q/GrWxqHOnfGk+gXwknU1oxWDXXwpiXMExEnVzveZHZR/1rdYNVqLT
l3AkjlsilUwx4va93sEDskflXyzxMo4bfHvOY4WiP98pw66ubS9ev7Ts8EgYnEu2ifAq2dAJ3C16
iJV/OrhQBz/HS6yxI8J1d8PrbEQwZgTchcJNxb3Td8u3dK3aKiJXqHzsx0x/FAI4EitQ2YfwKeJf
o5ybPkhIpr/zSegqgwamksZYW7wbL+67OfTbOXkmh1c2IcjZ2g/ZYs8/xrSsbiyMDJw5eLGE26+y
6zbjrKVsgJPZHtgrph6zVq9XB0VSNwcAu6YyrhzNhETgzuKzZg02FkCQR6js1oyHP2Z1dbAzh08n
ZsOKsctRLUNirLOt78v4qLVlESlm7IfLYolmQ4tB/Tb4YxnWydx8txwxYrBJzfZ2ymKOBLPrl17Q
AN6BeoLI6pEMe7V169hCoDjQ+d8Q5mS2UZr0OlDg2Zm+Jomt1sCvGvtam5jbo7Gb6sdsSDQmZyUt
zhnJEcHT0CYqL2KTcEhoT0X9aVRZ+t3zKzXvj5lbt9W4FuklU2T5FR1KWe/6afYei5hlLNDmeviG
49DmH5PJ3E0dPovIquv42WMg5Ac6C+VnXx9pc/ZxhuJap+t1paBToIbJJv+hKDm9RpYjG1SDUqf9
MLKfZteUZ3gv5ZygkUTEh7m1gt7M1gQr0henS7sDSkOm+xSfXh/SmpXJZuGw+CtrOWkFuuDgupkT
HTlpZpROt8fSoNjTaE2BBFb1R8UqR9lgdCXqOXhpGCgMd8btvIJf3lkFcy65a94sQwJcwQS1iTbG
AUZT88mwUPuDr/Hsr+xbLBEZdqZu65ho36Ad+x7lsJtV6CzYCVw2o9JZrboYTpecjC6+H1Shl7Ay
hunraPrVU85hCYQW/4OboaUbeUNZ0GeCaXX2Hq3C/RyouXbUZuCIijoSE+fKKIACS1mobr5JMcuO
O/MnyTTZQ88fs6lvQ3vwyicjUdaTPugaqKjeMx9Br5K5YmTjMbXZY9PI6bzzUVsug3xJ3dyB5e4X
60u5+hzPvNI7WrxtRnogURHF6AFF9hsyZ8qbk0O6jcck/4YjZfylBFa47ZxKlibeh2bvZnC3C+VH
i7da23mKmx+i2W8n05f6tlqAYVEwXDGe1dZQuFHModWFsLOIcnu801+gpcc0pONe7Ay7rlOUWGxq
OypIJlDOZM1DUITZL6lNlBrLii1wUBq0FkM3sXIndDv29oGYluLK7K36yzAUJrAS3cWLiJCWh+U5
4kUYpXaFC6L/Oia61AK3ZToJajPrH5reQ1TmKT3NtgjeMj0iLhDVlLckdbV1ehV/Z3swEAVPjgBn
WehiSwAuBhWg3vI9oKBzvRvXzd1Hza60T4NbNC9xXKys7KZMnobyeJrJ4nqYQq2NnceZTVRKIKRs
4msEFL65wzbK38PmgKrFwqHkp+is9IuydfUpxpFPPb+Qcb9PcrppQd+thjqen6BTkkSw9gcOqWwv
WzT93EfOrmOnpr58ynnRoH1L296TJ2o1F6PlQ7XCr9lfYsAeolQn+5CmBJQxsehy2jOjrlOIVE/X
wkQo82Fy8sZA+1ngrV0qu3nI8wnaZGGZwGsbm9jSIFnXZEVWYB1tyQ1d+L2W5+09oFsM6hzalpqN
OvPwRvNqqYJSG+1kN9idurU0TXz1+15MoVAam0fmZeeoeR0oLylqKFdDudTaLnYBvv0/7s5rR25k
S9evMi8QDZqgidtMMn2Wr5K5IVQy9N7z6c9Hde+9JbVGmr44OJgDdKMBVZeYSQYj1vrXb7xeRnpK
8VBYYAgNfrOHQAWx+6FgzmVAYSbJZTONpXwzNGWJm5caXcQh6E70zWhaye3Uu1btA2ItWL8qpA9e
DWfyGM8wb7ymmIfec/CneOmcBKhGdoP+oac+JViObMZo01eszVOhp8igB4Xp28ZA+bzDTwjtl8BU
294aad5V53yciYthDDLRxJva23FiXg5PvBjMo9U4fIbCFNEHeItcpkgH7EQaHJDFoSmnCJdyBRNh
g00xVxjnyuXNKCLbOpjBwq3tZ4UhoQnrPd7REbbXWNOj/Diq1lw2bZ9zxnVJV+HwjfudgO9Yj+jw
YqI/fRlaroF7n0kYMY9v2CWyRv+DGohMMqjkbvVWA6xKdnmBGcB2EhMU6im3KnsLE8rpt8h42r2O
cMiG8JkkAZtWYLiekY/TM2/wYu3MFswkKnsLxQUtlL0r8qBRqBYqDc9G7Co/p3ppvqXZmHE7s7rl
o+xs62To9oRfXhvab/EGdN40idF8DHOp0u2ALSBy/2m0PoMeQ4LvZAiRFSQGeZ8zGv2n0Zmsr4V6
/Q7ys37rdhXxx8T3us+cWqWDuoZ1uh+GobxnxqE5V7eR1TOuDUG3aTUMBjKnSN+CawRw1EXUUUjX
bYsRnN4i+q+d9dwXk9uUG7PWGwG5OMbE0KW7+IgpLZBMEjHGbKsktrfBVCIMNDotrHaDG8pXM9GC
xxYL0WibO4FmXVEul9kuIQP2vWPOWobeJgNtEs1gjoe0SbP4Dn5MX3nNEjWlZzpIFA5xVwtWNNus
141mVVjeEhSQpYEsiztjMXgjeuxQvxQlvqTQk0yqCI7ULN4OZRQj4NCWIX8WaVI+zzWznE28dNNT
1XRIjHvToWrocKHrDoPTOTUvkWU5qxl4dSmnlu1cjoNiV4Ao7YD7rQYsNhoAKiDQz0svM7E6AUQV
BqFigrBM7RjfNzbI+Ub24TJsOj1IP0QZut7dwEs479AlIWHB59B9o+VqCvGdreCukgs1cOEyQT2y
Eidv58V15SGTIB8soih8owTgzrafS6PcgOkBubWxIz8xa2hgE7EbZBtcx/DkLcoseRfXUUyB2SZu
5OmTnkBVMZbUPbA1D2/dvCCnWputgvpbA3oi8dQK9E02FX2AuKOu3pR1WX4m1Ux/TAq3C3y7j0Ye
JvDVtjfa+pkdcyBh17E6OvmsMDYJG/QXaOfpqwHPmEIgm0S4n3PaHl/Og/42sEI0Fn3foF8fxri/
WrWL/XucKgxbR1hZ0helFfP3MbSc+VwyCI4WEDBoV15iNhLPaRVtZ2GGb03sQe9UJnIcpc0xuJ/T
wpw3EVKNOzUlGLUqVRgHdFaD2kk8gm9EOuftLsH2Xm1mGbjPmFfMvMWtWaP9Ar1qKdsyw0U2G7SR
D3S/UNE4/ezu6KqCS6SRaIGyN+zaE7YD5VsEMGXtY60efdFUaGQ7GMYQuiaVVU+4rls8NCw03ged
FRRIVlCr7Cqgv9B3xozsKrNUxV29JO7HUcEE30YuJuUaATqBVw16+hwPeC35ulEwL8J7LHe2XSyc
52FKa0599odph4Ap/ciwGRApwXhAbJsms5ZLmabWwooxivfFPJvUSLFm1q9DJfEq7WoHoJmdUoV3
5WBp2bEkNv2zafXdJ72WU4peLWr6E+w9eoVWjHgSl1Gm3xKiO6TbVB9bzbf6Mp28ulYWjQ6oxbVh
nxDsi/18cCS6gIvkfH5D8qQYt5Jy5WiO/dCxeTTyY2aGLp53NZbWdNBu8SbRYjfwAm12bxO7sh5m
kJ6PGlAYeNLkiNeoLVfGoOXEUDmV1QFx6E71pY0Yi3qMAsKbiQODMMPWNA4MtbPqZNS2ew7nHieU
vKqoUjug28/4aAv2p17kFyEqVEF5m1lY23ZL+hqODdkFLcwZ0P2+ZKBDpBh+6aaKqbTHxGSbnSkR
h+3YkRywoW9zKQGRbXQHcnWdk7AzrAQtLULEhsMwtIJpjKUPC9jUd3JG6bgtgMxrSt5Aj88z+Jnh
DYsTv9NhZbUbOrYRHZnd8hY7QdvdSsuY3082+tjVa5fXl1IUISIoPuoqXDY0AeAzN09RZcjPRrHE
Ax57Lbyt2lwjBAJzbDgIShPLg1ToD2bUU10EcmlTTyBaAvIIWRZbk42D+ELGmfNmptFOjkzZrNvR
xOmVVtXEDDgcQRZ9u3FBCEwgG8OndkCsMaxxgXyUaOXs94t6GnNY7ZjdAtxvbGpG+1whJrO8Xi2h
fuxa17ohUU+709e1TYnFgevVyBmAZMlV4UIMhVflZWVdxinrGBkVmGLfmgI/Uh+OCaKaMZ15ozO4
VpqvC5e31mxEgAdMxJhyp/ogYHsilW70qzYDGlclmMymdMsm2aNnM6sLoXKAhZ3B8XhNwUUFtL4k
RsOJ0u5dToSV2GK2rsceIrwGdtosSp9yk+rLmYfsmcRsi8iN2cK3i4/kxD72+UO5b5fFye5GAz2E
7+Ywj/BLmxasw4IKAASTvDzaQfposf93q9DeJmGTBOiF7FUeyouCrktAPtriCdgz9BiBvLb8lvqi
1GwjOHUEUeZN2TjHwFw79YHe9KqT5WF4ARwjdq9qhnWGD4yZ7QtGII03qGA492ll98cuMsQt2EkO
oha5SLsazQzKrarj6LNcmlUywkgw2xE6Mdk7Ok/b3WrR1OhbdEmIp7qmmZ94b3Ph67LjUO4XdoVd
5WjBbZyZ8kbDPO91YBiwkKCqFc5WJmlFZxdMxMxkqNeCrU5YcelZvHPBJquZSe1UUGGqoRtz8GBl
gWr2qo7SdRdPVp+10KR11QalHaiGJ2dHKUMXrWViESfKYKxSiyHWoicNQLv7GGuUY7vKnCPWdx64
Yo3byIP0tqxQhe0p9gHpS1BPjD+IlsTX2pBuSq+blXJTzbRlu2psm7PbRcMbzszOYCBQc94WMXr0
HdP8LDmYZYYvk231/Q1tQlA/aOT1Usyxb9mbMHSGt1ACQJEXxmA9vXHm6iiUkjSOvIxTWu5iZg5k
HZS9uaPcn/StrWG2u6kK0T3AWorftyW6l82SAddu6rod2c1jqtXeUvlj3il1hfIyh1dCO6pqLWcj
sWuZCkS7XC/sFElooXo82mt6dzwl+xTLpg6r6TZBQ8lm9NXMOhuG6UA2RmDvJnPJ3wnHaVFx9CTZ
AO/jTdrgFYKEA7nkmjFSqmqrJXnXHLly9k4NQjsPZAaFfpVqyRc1l+lbLDltbIiXrMfLu6+aT3Qx
kLF2kRZb8l3JboWibTQAkOtt2eV55qMB5ohYMilCz84mPPlVUjbzCWys7P3G7hkgBg6qcHoZGAVf
dcCMEjKmiZvGjN3hC9FvUH5RSgG8om0LgydGEVFHTzU2H0bpsH8IvOBDJGuBLfdjxFxmQ6/pim2t
gsXaZpAKDhiF4/uCBCd2fa2BvOQnnJSPhZuspleL6I+TcrDkt7Qke1mivi08+HBle3YZ+JsIw3B2
3tYcEMvjHOvmtJcR2lxMAfVk8eQiEAUK3a6iU9kwi/Q6iqAI7NaOMq8RtZbu0qw3xbEaLXXnUuzh
9iVaHSWYHSWBdQCXGeoQcQsl1gelyHJ/qUI9JvHSjirEXzT13CgE3hXte+Dmt0hG4edrDu/GClOv
Mi/VBCCuwwIvn3qnMA3e277soIbZHCtWUYplp6PJjVaIyR5P49hPsCxy3FuCisOMOZHsSClIbZqG
qYvaaJsJVZYGM8IFMcK4FMyT3Wxy0MFZgCLcuFlHMotSqFy3aTSnJ24XqtdMD8m2hhjBOIUpjsur
V9ntp45j6lEsY0BPKMwZl/xoqvBChZt8lJirO77osCPfyoK4Hk8H620AcjXDYqCtE9ecpgD527yc
mKFaReOOZ2EN7G+j6qoFJUacqBOmbsZ1mTtj4yROpu+KOrGjrZ3mNXKpJCf9UdZ9aLA/ZjM+/EkC
/N43CHhhidn85Rg7L89VmMYJlge2GXm9jkE2oHPF3nKs08z+WCLL+6jX3YhfAJyFUYG8idK+0jug
F8aiHeBJVZqTP+NH1EV3YTpl1Re3gKGftmgUbsaMEcARA3AjAxZkJuB30olugZjazgdHQROrC/A6
TBlB7YuXmfYVZeu0tM6xg2k5PWCjNKbHTB86uec01+xd3EAfwKEYtcG26y0muxJlp3Eh3JBSfgHf
0vYmE8XodmpiqfxIOnX11uBQLO5MoWqxtSaoH1ugC1BAM7brP3lh/ze4zNUvQv3W6338Jg7wr+uv
vOH/V3F9xurZ9d/n9b3AxP74ofivbdzN39GY11/7k8asG39Iy5UKApsrpWOsbpV/0pjXn1DzwsGy
WCyw2P/NYpb6H9DdiDqHuQiZ2VxFC38F9X39EXQc/n9qApia7j9iMa8E4m/YtyTNKEADIml1G940
pOnvSWcdHAgU0Ka+UeysTX8fy/ugA/yrN07ntcVh1vbO9KjZm0Qdbgnqe1DxLenmPmb/noW7ogDf
J+x8wyrbuM1TAe0QEuf8HI3P2nIT1Xd9V3sJVUGxSaY93naze2+XHzG7CaeLQ9GgP369//9oKT6V
Of/8yI//dnH9r4qMBNT51Rq8Ysf9ufgcNuV3K3D9pT9XoKH9YVpr9i8BslDznHWh/bUC3T8YWEJe
J2zdBopYbfb/CouU5h/WmlS8khKlqeS6oP+zBN2Vje7AjIQirCMK+gdEev7/H9egywIneoIcdGjZ
9o+GmsIShgWBmwQrWpV405YNRQvNpoT6HE0TgE5XTe8lEZ6G3w8zs4UQtTJMTDJX8Fgku8/2qxm3
wiFnJktmhGtf2haU2U8AR2MPx0KNfn7BECC3G+dTarrj6q2Yq+xiGfCNxszKc682MlI8Otl8duRk
UAUI5ezyubPI/AoIioRYk6FVDsfhVhYygTk1B0DJkpye54wMMLwb64XJQ10v0R7fA3CIYWmXrRwr
8zln78VLOO4JAtFIRwdqnpr3SA/tq6SbjjCacdpnFPQq3krugCBmT4LmSJTcyRZbBY5cS8/7jdCt
quI4F9ohMYV5X5pSfrZpPfHXlk1J8SXihHilMs69xY3dd93UgeQoE3uMTZA4TuWBNsmc+AqrurBp
pSdXq6r+hiPTcPckG0cHs8GSYKMWC1NOyQjsKaMaPsU0iIzqs8xJt05q5jcpM10827nd70TWWW9a
uvcOf9K5PGOpDwcBu/Ny2nY41tQ+nB5fH42KcU4yU85WWm6X3BtjuIMAWcOikPXwXNODY4wZ4gwJ
wSWYnI3CjQC+jOPyJSqa8C9pb8nrZE3pLb5u5ivwl9nvczJGyG8pe6Dwss9Vc53DXD8Z8WAkPN5e
P6hcz1b1wHSP0afb+wWm/0cj1eFXDvBKxAZmTXtXlNOuxlEDNDeM0gvEqPhNrVfqxQYTtfw+0Ez0
EL1NilCsBN8l6yBi5JZ6cFKRvbDAIR/2g42rkCuIbfNFUKgQfb9VKa9r0qa5SaeiuVu6ZjkbjNhX
HgMGOh7lQu0ehVPpL7lBllI/4KLgZ8gAQqqGmtF0GLQhpYoIP2gYpiSeaEcd+wkxfIg1JRevnbox
2WV1OJXEtIFLb2crdCwaI8XYGvpP807TKNZXwsh0DVNBDRgWJl1GWqbdQxp2wXUkcoprKBkDdbhR
zlyD+vMI0phh5uOsXImoX5hcC7dP71pVOBUzgjXuijVUyq0LOZDJr9HIaTuGpWiQ4rfrDFKwlaxk
QvvGhYKT+OBUwCPJgFt7NY1DA8lag6NjgIkeFw05oxJteLLYgQ6OIRKcVUrSG3DRgMF2KqVZHdvS
yeudletJsVVFaBaQQ4cEq4DevM4B85dOmcY9w1lNgv0Qeb+ZY5kjoota7T6PtXVSborpkpsJKEuE
LwT8zBpGzRP87rVZMVa57D8/m/6Hkq//dWUSbPX/vkx6fvyvlxjv/+JnucbGynT/86QStvzDsjlr
eCouckwKpn8dVcK2/tCYYzrKAf+n9lm1gH+dVTrHmI6CiSBxnPgo2eDq/3VW6c4fNqNtDanYWntZ
9j+KNf5eAMR5aLk2CcmWJeG+8WlWrcI3yg7hGtAPCiPwVDrsjHjez+7vZAffqwD+fokf5FC4lqBd
G7kEvcPVQPcUV8K3B/VnmUSN8/OA5u/VDf+6DJGmGvcEEcAPeueOBC04GBqgLTE3pcwvRLEzNlYv
oux/JzX42bV0m1cH1qAj1Y/uqEDMTa0toOLop86R3p3J192kuubVwbyvC8bj5nAu55C+Oz3F+XzT
zfIwh+ZhvbtqnPeasH/z9b/XPvz59XXqXd3VLIvPRnHz7YPUEzbqcsE5qozEA64mBwBQP9X7c7g+
2MZ9DrPpNzm1v7vkura+WTvSCGdkjmPg5Vr4ppi5bBdvmdVsC1i7gjPOmn7nIfKz5frtt1zX2jeX
RJFjw8flW1ZZwgwtOkVY6X3zHv9EOfiDdfOfd9JWtCE0D65JNfj9NXApHUr8AHi4QXlHUPD7gomX
4FpoDq92Lq+D3Z/bLtmqroQf+jth8A8ein9en/Zdp4JdtYs/vpKNtHqDcT1BcMN7ENPbheiluSV/
vFAXN4hPM4T4hPN5xHCszt3nCFz+17fAWBfLf3qovz6CtJEIUcIyQ/xBuKMIEA1NnARJAAt3wO/v
jCa/VARU65r7XFQLRgqrf+Dom6F5krrBaWnEJxf4qNcDv8DqPIR+mPDisRQumerPqSo2g0ZeNIAn
k5q7X39gdsOffF6emWWjq9JXje63y6LGPceWCMxxM7WvaKuAgkJf4kRpjkA4bXumG7jizfX668v+
bGdzV3nT2ovIv5X5hErywo3EMFbF+Kqa/K4qB1DC6OHXl/nqnvnj40CTbZgO5RbHwg+bNNW0HjRd
Enip9lSm1V1B6NYmX0xY5OVOS6wTKVWnOmR2morLusUkZeSrWVyMWV0g1d9XxYKlibURjBQmJ7y3
GUXknbXBdBli6sx+NE97EPidKLMDLETc+RbPXmYPzoqnTeYJANnn4rMV7X/93ZAs/uTZuQ46WXo1
zYAe9v2zWyLXTeHQKmzz1FPk5HcGiSShpa52GzBAtmHGEx1qmAPgdHecbGbd2Fn1+J+pPDklptyI
Mn43TSMUmMCvmPyO0y3iHegSclvNw07iFzgwXaJXGH2nyQ+FMzCsMdkh7QONC7M91iVkAliXvgP3
s9WJG8ICcTIGHyzaC9twX+Skb7mDv95JjXaEyfmZP9/o7fjqtKM/1dYB+j/Tov4cqfGGAvc2yN/X
znSDKf4xmQgMNQTclOhhZRNtLLWstKuewjbBhDq/KGfAYdFi+pG8m9zQXy8o8/KOt/zSzyGcKgnA
kHmdnb2r5+4MZP9pNAHaW6jb8BzmKDktk3GiPIdwvHiIOQ/F3O8srflgyBg3nuIOIzzI2lFza+nG
1Q3n/WBHe0Joz+Ql7p0weFxU/UEwGtpWzXRjjLy20n3J9ZheoAPEzSw4QOnTgBkXCX7ZXaLkQUkk
UWHk92F367ri2KfxJ8LmySRd9mUY+wiU/Ngx3oB2XtF9viTruQC5C/qr3zlbBB6+tbfMa9qQLcrm
sW4kpf0l4t6u++56r6sZRKbwZf3etSHUxgV/ZFqfplAeihrmL8fewbGrB7zxLg2EPhj7jwhFzlks
oHCLy/p30bjuw6W9VWl0cqLAb7vsMg3hKR8JuXased8L+RTzPYYwOrU1MYVBDLq4PAemdbUtFp5Y
jmY8XLuw3wqZXSo17Uk+vSSFfaiFul93HRFr+xD6rovU0KDNqRMLghgGl330MKIQ3JgVqTnNOL3O
Oco5F8KPi/hGYDMxtf0RpcgjuNpzi33l1DVQJDUWyKjnl6TW9lWPE53De6u3x5ZxuxaARSfRSXTj
rkgTonpDf3QI84HHobezV2FVnA3wIkc6KagS4G/HOOwfcH7ZunVz6/LgyAbyTDyywzqnh+Z3Qhah
M3aMCfWPbcFQvtRGTBvJgW/laX3UEfKf2KawcsWLGLrjKEdan/SghQO2a+G+LcVOhtNuiBB0tIp1
PDDoG8MHiuNTOi84jwZf10Bnc5LJ8MtMlkltEO8YwVgzwkc7inwJP3c9WG3jydX7baknJ0sf/ZDb
2qyPJlxjYeN3LRHmMh83OetkyHMEnMFzDszx6x3qZ5u8Apq0bA1AUf14HC9NbWduZygPK6Fbhnq0
mNO+t4zflB1fbcJ+3OSVa2KNQAVL8/hDaYPhHea46Mq9UaVf4N9vGkbjYVbeZdYM80me4jk/ML7G
vo9ZVC2KO8ZLb9czFe7um2hgJbVT/mC73Rtnyi4wm7bJNHu/vhlfXZ3+/ikRLTsuANvfJLYdzqAM
MF3lCfzWNxXyxQ1xXx9HC28kwzxN/JcU2JNu96+LaVwlwhIYuSlTn2T7m4+yFiF/+yhgf18LJd2W
PxQpmCeMmcnEzpvH6CHu3CdZLK99OqNpwkbI6XzD7M5Y+n2IHeynHTYLKfxff4afro1vPsIPRTcM
GJG32HYAHE83TPVAJcrqQ9I6T7++zs8Wh6PpoJbA6mTVrqjmtwXOgKMhEZy4/Sxj9q7S5NV2hE9b
d+hgOKzvSDEEPoHdXs82VJuIlZpbqcTOZBdSiLGEhmhMqUvZxKe857WN+t/45vysbOb81vFZsFnB
sLG//4h2ODeZ0+jKgzNGuNjgRw0bjxB+glrDzoad3gR+L9SzCM1ok3O8/foe/aQnQyOHvQSnh2aZ
P9rDicQxIzAX5eX6ezhyvhsYH2PqoKz4Xfv3k77H0ZgvYBwuKcvMHx6GqKRTplmtPCM5Iq7w7cTw
ksDFiG7eI2lmR37/66/GrPbva51Lkinl0Pfjv/DDzSU5d8oJMVJeJSnEODh6y9ri4LRbC91Gx/fb
qQGe+OHadcZLuOthj24QEB/WFTHTlCFoPs3m6M/kqCKAP1hzdrDt7LIo69Qu6PW68O0SQzgotX2f
E501Dn5CENjE76y27Q5VEO7WV9fOL3ksXqpcPOIS6yd1e6vP2BS76hKnHH6RdeqaYRuH1ilt41ML
PUM2yT2ig40zWIfaTt7PdFXz5LxoWX1p+NDr7xM9upuTyO8qk7gOeUKTiAi9RxDKGTdFb9dqDCNz
v2j7M5Q1H5XpcSjC65QgtOzB3uYAAQnq+0WedG3Zu7TZ61vSK37eNrcaO6bK5GEtlhgmb/s0fBtK
yFolHUuXnEBHvxBVD1TsPst+eiBC/Q7SDs5sybAjXJU4e2zUqIPXSsvhsO0Q3iCNOQSR8CNNPLgp
NuJ6uOe0O8l5+iiN7ryEcJ/Yv+dGngLjPfTyBzJPfSrec6tSzmhc6tdSJBjci4n3SjZd7ah4r+NI
HghG+Mg5tJYS3EZcT2bvPBC6zXMIFtgTFatAxfch1WdN1evAfWg7dZlxf82a6ARZarvew6Grb7U8
fFBomnUDZSC/Fy8Uhpyo2mQdhsm8CsW/o3jE//QLjMdTmfTn3H1qhplOD5qb6ndf5S0c+NjlQXVN
79MSX3BbPSyO8puO+gl5+ajNSA/6o0zUiyuhkNiBeW0xsFWh8xzQjyBkuHWIXiIH6SxTDvyEZ8pa
C1d72TS/wEe+sfLbxUkeEuzJiva9rVsQGfK7FTNyA8oqa9zrlUmE9nCs5uhkcgp1YMURHpDLHG/D
cjwXNKeoHu4LGlb8lV1PNNw2fjkaEorkKnpcsZB1jdjTvMeu1RvQ1K5rcD1ic4KFZye9zO2yl1rO
eh19Jbujze6K7tnv4AcYzbJvIuYePJtG9L6dQ3+MxKNTcoMEbWecHcDzD2Dx/jQ+8Uo//3pH+DtI
YDPgB0/E4kgZyl5HY98eCIoIyJ7vrri14nHtBwzZnxeqynUZFFBIcHJ/dJxlj1BjD1gPPUX9pi39
24bLRwC0tEENTWhJX/32v8FiSg2LYc2clEeUsD8U2O7CcA2s7DAjD/v116XT/XEDXMEYG3N6vB2Y
6/34ffVCiaIQoetJKzmJBWPfaAbTjlv0kdrimQtlfCvTewEPrmYfTmr9pY6m93UdPWDJTEysaZxg
dl3Q3O5oZFYm5KstY8hu8N5kScvJ3qAnHE0I6soNlq4XKFI4hGPb0LlrmbPeXJo0yNYI8q2DPtMU
YOboGuMeSRGEBHVZbKqwaWEsXM37cZSob3Ic5YL+jHvXqXTMa5maJ8sEP3LiB/qPB6TC+xyHeGWz
ouYx2ETduFncVR+FAylOl4UXR8gjc2dZVdKQwBA+2PZyU+jzzditHSiGJRvGVBPTQ3bBJb/IhrCA
LnpbmPG9SMu7rmGoh6m831g0FRX7ZZ877LGs1YLG0QgeGj141FJ7wxzNZx/++u27mY66EI+Cwxaf
h+hhFUFt4McfpOxeRRN9nifb3KQuBh9FdedC6Bt4fSFknNpQPKRJamPQEDyWtrXVTZ5AWIsL3ndv
OpOOkM6xGIrKDwhpZCc4hXG+H+PkFLjFHeRkmHAcVxHNmlHQA5fDLqwHqLAYJ9SdtmNHhkSNtYZ7
EYZ6ZDh0AjK714Nux0DoUjPTMpR2demnIQX563vRmphwFPIw6bPHMjvhQuGbNq8ofQZ0ph3qDKxi
xl3ahA/rNutUzrM+FpAGekSjDaK9Snhf/3KVHGJ02sj/4q0DBcmqMdA2OBSX5mC3/KBvUxRe3aNR
WesRnGyB9z85iK49qPZH4l0FtJvaPEgD9V5RptvQ/YIMq9q0FQ9XBtEpE+khhTZrurNnwTNuteJD
mrqPcdPfmFgz2uwtTlde1sY7YVNeaKQqrXvF1Rw9YM6UKhUYPVZzdt91zgu5IA84cD3UbM6+6nM2
LDe/C9vgeW2xo4RB9eTEKB76nc6OZqz0fzv1qyD0YfRs+9La9iMM0oremvlWUTlHjT55o/r3dkwb
T72d6cidbPbMjbYE51I3T0D+p8yxn9qW6gQX4JvUmZiJOghZkhoZvukmyEOGaGcmudczIjmvJ31T
hL+pnX+ycxAWSc2sqAmZG66l1TfbVAe8lc9ozzwXSS5akO168NrrKyiLC5Ld37QEf7+cwVSAmt80
AT7xn/v+clpsR5PZFTRIWX9e65OIrtktig/rSmcy+JvL/eQggHOtVtsxF9o1NgbfX292+TNbjo5X
sulnNNhN7AybdIHlknbbWE/fazNRg256iaMc82ukFSq5/7o9/yOGyv9sCvj/HY+F2/3fDwkfPzev
8YfvOSz8wl8cFvMP6CvYQSrFuEYZq1P3vzksrs6zhF6FjRwSsH+PBaX9x9pbAZTyA8Z2Dg3pvygs
xh+YQEqpdAME4Ssp6x9QWHT7a9b4f9pr2mrmwSb2krw4LCzta7/3zXuD8DdWTghLxG6S4RSTSeEP
WWmdhBOWH8xS798YhJ9tZgiLm26e3sM/FdvI6ECW8PO54KshX5HsLFBoY/eYRXP0JkqWZWf1i7zA
ZIzzDaw+5y286nZfZXgLnS0H+YnCmAuDqzb+MsKmvBdZbB2JqxE3kNubBzgC9Q26IVAgyKF39Mzd
FdOg6qVdSI8pxijxR6tHUIFIwyctvvUbZYjnpKuxkUUEdux0TLg2Y4y6aNGm+h7xk3yUDYxMEzXW
a+m4mLFG8Xg0zaU4TFXe3Y/zuJwnZHEHeKbGZYl0fHXbJd/hV5Jeyna8GpZ2Fxq6H07OQ6aDHC6G
/gizwt1CXzKJhp16boMZfFAuiRhaqftTgKRJxvhewQD9FIw5nx20NGa7rTLn1OROvUdltEvQRm6w
CzgZZnZrh8/jXD4IK2sOUWiNdz18nV2uMC/YaOE4vimo2C9F4eLHY/bdZ3esJAZfWX7QFwOvKMhE
G20e51c9ibRH2ef1UczyiXCK8V0aKKyUaIj2ox56mHzdIFiy9oveFPdBXsJSxS7keSRPxHfsHneH
UgxPRJlguw0k328MfIlOUT3a2y5t+5fOnKAfkKky+SEUoFtCmD72NdqhJMcHCh7gJgtyMpJcVOaF
0wUf+2iI9nltdvcmKOmmIGx9XwWrvXslby0RSM8ouzun7TBGIgmC85MEdoMSfJLHIg+9SdbeaEVw
4IkbIggJQdWkbcO0fyUA8sFKzdif0vQKIb86uXOypk8vnD0yIX7EWs7dMJ1rrJIEhIqsal4jA9pw
SDAxQPzwPBird2cbEs4tSKapNl1d8SFanWQKaihsHFL36CJMfOmdJD3rWBecA5e7g0wFESjJKWtr
Ye40xA5emDReEhf+WH8yapd0DbWMFHDhdHTqU4C7Bi2e2fr1hM4W5jMO2Qu3NwqCU9nTThRDem0U
DWys3AStqMvghiEI/Cn3ow4PalfWMjCgOTuuN+h6f8e8YSPtcI+sSW1nZ97HGsartP/DNrHMDQJK
tKZMRJCkmBCRMYaSUL7K6VAbcX0yBvW5afQjekv0pkl3RnJPqWnOOJB1znSNhqmisAzRaYM1DWNy
Hgjz8Jbe4oUzo4H+PT2bVayfALFQogltZzVkqXdmYR5jZg03BCvetIMr7yc4V5vUqT+2onl2hrG8
1V2L4FOMFdDdpBTmgEYgoQtIl/gwVU16aVFgPjT0Qhts3zXPkWi/JM4BE1RkG1PlGcUIngEENcnm
w9JJ+9xErtynMxYHgyW2aReEt/iDrmVx9M7Icm0/ZPr40tum3PVl3T/2hnXtXBJBkkh4RVWcmPZs
s8L8grrt2MgovtrhJF/SYiG5OLvtWvV/qDuPJcmRLMv+ynzAoAQKjq1x7tzD3TcQp4CCKxT86+dY
VFZNVotUSeeue5cZmcHMANVH7j1XsYW8YsECJ1nZw/BZThGqd2rSZ3cs1AqnoTyiYN7YEus6UIYX
DC/mhtQ6ljZN8hjNzcqDlrwtaUZ9wdsEnkn6Jyll/ezAk2Cv2nzmSXoHMLO7ldpZJERFGjYEl6l9
rnyL9GVS34gtqx+iRH6Vk//ud+ri9qCkfIkd0MvzHOxHtEtySm63viagdB5Twjzrn5VRFGcrsI1F
4hslzB7lbyLq3U+b6LMTGyRzgQ9q/mnSKluVdk5RlXvxMYPztcXyynGnTTJ60hInUU3e+gEvVb7R
6Thiy815n1SN/w5vGP1OgK8NwDvsgpDTMIyS1eQl/pW6NyyzOfbWZmF/zIPjLfIhspa1w+g9dqzg
iINwPmL6YJvG9vpNVo6LVThpxQXCY0PyjDw4cUZurarLdU5W6iZ25jMxVssoJEN9QfpF8uUZmbcT
fZi+xK6cLn6jm+8wK9xvRl7DIZvDO4LqkIAFLGxcgHzvU50pPIzRkb/I7K9yzHKxivcBV9G6V67Y
N0GcPxS+/GpbAd6mUvbKaEX5XLVzf1/Dk3jWUzHDt5v3SWMyFSc38c6oeiFJRw1Zo6ez92KMbr8o
w4JJ2Pg2+eVTVGAxImzOoA9Lokuvsk/cQukCV3KxVCRTrcwkB18A+9J6rxOp62VnWPpZBgkrhFJc
8WmSTf0G2xMQGatU6r6cPfwDBOQawVZPhrMPjNF4tfu6PFF+ZMEqq0v/0TGNwF0ABupefcgAOwSU
tGdG1+/DMKtOVoXZUTspDoC/59rhMGqYY+l4WLKxtp7wRQ9sHS2OAQl/6KMzgyFYRAyrd1BWa8JC
AvfRwa5YLzHRzsgK8xISZ1tFxrvqZHffW1bzYNhBeW/ViX6gFCHsaaBrzb1O0xXH0SKiuVxgp3YW
VeiON57rz2ecQB3dY15v3WjOnipHPOOc5BHriuoY1iy05dyM73we+A9mEuS+p5mdppqS7ifmf5pW
udT2kz+NcY+F2OKEhGAILqyx2bpsK4pxNnZlf291LhQ5t1naoSlXcRQ+pCl7mNS8qCa6NzKfm7iK
lt1VyNiF+ZM35dGPbAYPRqCx0+QW5e5XEJQrkiS2rdOvMFZ9mED4Iz9bJYl0yKlDjYGdrYpOQdZh
fUqHPd7h96A3xgLPrLxifYz641ousvvrwtsi1i0K4znSyyDBqBtB0wIPbJBEBd6AxxeLc7cNfd5R
/M4ri9ysrTHH7pMjumFFGWGfzZzj2MzGeFP6CRMOe14jhNJ3fSq8p4bXCdxSO6oHZu4WwEonvE3i
Ur/TnrpL2XHNRDlwnW5mpFCkabBPXEBS0qb6i9u62bTh4H17vv6Ycn/GvNgNfDhFs63NzvlyERms
qb00NyiGzK6hSNNKHN1qzh/giPkbGQFZa0ZvO1Rzt/UT8eGn5nNot92q0W55qcIGC1WqONUB7L3i
Jd2Zk2KlL79cozzFQbW1Ip9TMizHxWw55rPkOyZJC2HwkUuo/O5TEBnFjDWJOJ14C4tusBdpnsZf
SmfvvsEm0CrEOq1H92Rj87p3ax9TvmMlt8I2rVfVoAsrjb56ir3cvhm6Vu+8fCKhG6zCsh5gzKGz
TT/7MmRoDZgM7YFtPw2s+ygFShX82EUOJNFylbdljEDtU8UrF15oIvJF5vU3U3wws46swYIFPvhK
mtId3jm5To0kv40rBsBzZTW7UYOMgJcX35jEARRrORf12sduvBIxnB6XG3ZPIOBdN0N5gDAeXoYZ
yI1yKwQTshfVE2M5DYOvIDRq4SawpznGJcOUK1wkJVrLxTdhpG8kzJKj2K59RklIFmQA5XERjx5v
RUvac8emO2UIF0SsuXvxkxH4sauL5OhLuz0gtLSPeQ1GRjVy2mXJVOybpu72c4d0QAWiWPYUwviX
Mf7leMc94DiFIpYVsrpcd36TT0t6Iw032Y1OMROYlPI+jUMCJCJxQL3b6rUzO3bEDsLPeEsdg+LM
mmI8qtfnnMia+q0hsvaqINmi+6xehjZ3eD4mORQrHvx4ZZqga6iiBPgGg2xOS5fRseBFK2E9NI5J
55HY6wbxMOyvYbh6pGFUPoJSnGaE0H6M4n0qA2bSrr2rtWLSl+sRsAmRLL+GRpVMjWwJf9RrmGr7
sjMfS/AFcKK17JkKpri2sWyaER+cGTyLVmfkWl79/rXtP05eDN8E4GF2TzRksTWCyCfmacadOjkK
ZhbkLL75wlr2dYDCY5L44zT648d88PXSYwxzw/kfb9KYQk63jbmeIQ3dRNA5McS4yEhSqGgLQp6q
H8vQ83tW4T9vY2/YjJV67NH4x1jMmmE5lxQaTks1Z6XCwnut7IuR7Nx58k6Fy51kZ01xcZquOaRl
nT9atAEcTDR1XCDOsrhuLYc8dt74dLo99ltAa9gjoEIZw6auffcU6e61tk2XvJqWMMXwOpB1RT/v
O0RZHZl4XnkzddLaEdrWIruIw2XbIP+pbKM/CC7ng2qZuIJqMFdwRIzjYAQMvUDUbzodmEfwXsYa
Uoq9L7Fc7lKX1XGSXv18td8VL3qq3X1aByBwAh1ygzBUrP1i2vFDXKhmQ9Oy1UMmfnlDP2crGtZ7
uCYfICHJupswL/QDQMO2QDvTqnzpIZyn+VK0RclIMG0BYvEG+IK9TCAhLLzMMI69t6r1A8Do+4Fl
EhxQd9164paG4a0Lv+wx3lsAi/tuAKBTSGpcASnTHO4rOr4FKJPwECa2vyCcRu55PrJl2w7tC3/Q
16gv0Qq01S9jkOECaFz77mXO95AmDLDYlmH8XYhi3qBeOI9qNBZphFVZ+8mP7V6jCkx4NPDhaRjC
3l37hNaNQe2fRofkJU0oH1QdghKL6MyCuFvS3ucXwqNKTqA82M3TCGiBvtg9m4kHzpR/KzN3fGon
wi0jRGloUAwe4tFHjkh1OZYlHlqqXuje9olcva0sRXnE67K0GyI/59J9aK4TXyNCgqSE+9pHSfDC
QZjtBpm9OV4JxKEy6oC/tBTGs1lO87q2KnfLV1+tIkuzVo+yx6GnQ+Rok5QXYUuvQEMPYagu76so
MsaFmFmv4tj2820cmmm6VmbvXwHbEaBZL93yE9V6DscHmc6fE4rSVWKAd1mUabfCzhvdKjAlfNz+
sy3L8KpCitK9E6bdR9oTIueKFugvr87arscNeEJC+azRgGrVh/dWiK9o2UTBWdEYBV17llmR35BW
rMk2kN5GTZ0HKMtZuy7CqgH3JItcuiNbT+do8nPgYxSYqr2EKvxMu8Cj+Cn7RZHr9WhYR5vssBVI
MsQVgXqCo/HQGBXoBoU7MxH6tW29YUdTyfPq8nWoECSQ6r1+pxxwM2XKhTTEl0ggW+ndab4RY/42
O6Qv+3bP6qGnAaV5MVlE4HFS8mIZTcw2RS/8ml/DCiSbVOZKYsLLynDFIse62EpPrGp3ouBBBU0B
wu/ea/EuW6wQoJXfUtAtxGrJZTpD5Kv7LlpiMC/XfHuAnA2MIkFftOsgUOia8vlOdOWDEmqP8RnF
ArEKKxu07VI5ot6I2Dlx34IWix4y68Owhn6L7GDaaAypHzB1ugVjrkPe+2++7o8t5boSIt8ODZcx
qSIP3BX6hrij+lD4zM9NWDQkeDtHQA/z3o/KneVFMYzoaNM37S0O+fV1n1UM4bTrMvgW0eAtGiE4
cOKy3CcYTZaqdfstihsXlI8jt3kUTZtwqKeVl+pfAxb3G51BCill8AJ1Nl+WVbrNog5iTBadM+rx
XR3hepmIGFrYhX4ainRjN+mpKpqvmp3bGgs0nSp/r+00yvlQavVii7K5Q+PyiEecpUwOSZETpt0i
Qe0vOfMCKDLGrnOU3tOiX0maqO7J7oyXuRN7GyAEkAfTdmLNa92FzKY5Sw3xQfv24fmgDqyhsPZ1
Di3d0vMKKj0pSIxgiIHo10VW8z7FCU76HoasVK67TMZQobMrK1BH5l54/EOFn/9oFfHNle1gQzKP
Fw2ag0zKeJU6nnmuoSmi0Emfxsi+mGBpd0HTObx5jHjCvqGl96ZxBY8pAdgAwhpGTuu+xzY09Swp
H2prfG9tXNLY61islAWfEQi8hawx8rEx3MsGDIHyxgZkAiAfLYx7y1OHWIW0m8DBCQ2Id3HORA9i
tgSIQvUKDWHn4VDAE2a+Ci4e8l6Ds0lhHbJ0T1syajMzOw5l+atrRLozPFNu0L7Lkwgg/jjoIjhR
LlbkYdPjOSl30DS5Looo3E5tcEfhYUJHYk/a292yELBwedMP4wRAta9oMDte0AUl4E9CUfYdTMkn
0F6P3M8JIx0M0wVHFIwSM5huFLsqMBB0p3Eot6oDT5uE7b3bN0tv7vRyitz2vmABGcr8xbZStZ+t
Am92ggmwESeThDWv9LaNbXg/AYQSR0bbrJ5fm4FyQgI9D2CukqDNwAJ7pGzwiDsvhNnHbyT0onyd
oyV48VPdJ58+l+KiIweEMi4VL6Lgg+/hH3s5Acei7+9wiB+tVm+cGvZwk7kduhKbmYEk8hf1bOyX
5aOTFcl2dMajjnXAxTENm3my30EJHCCQnUT05vc8V/Yov/MCSr1xfQKdnmFlWxP3UFOju27ZHt3O
81dNYGfHOfHuxp6vKxwaVLwJpVNRbKN2ntcJcYCMRFPchnO5tqKN9IpH6YV7keELrHL6PpAPGCDH
droGtIWT/QR/9IewGXFKJuEQXuTaGyPxmlPXkbkS6DdT9S+G07L7v0ayNOrLV2W/qRGSLDt6wbU1
s1JLhjpkmziUH9yz0BgIiBtsu8FGML6OM6bJpB3LVaO+G8daCza3DKHBE+efnR5frNT1Fq2H0c8r
EnuHGCM9yyGZT0JZ7uMcc7gbjsPT4vwyQKpWVm/vwv7cFXO3U3X8mVWkHE3KHE/DpMdVl44Q1uyI
skUvUDqfhCQCteMyGQk8nDIIRHPtXYrCOydQNMMEUWjERnYZDta8QfVvvkp2DcFo4VisI72zpwJ9
97eu1gCAF2q8xRK+HkSztbKfaX7uzNe+sq4sYxqrHKiznX2DFduwwaSAJEni1ps1ZoXMhOTRIkAh
qO/XNSxxH8Mn4Hk8QdYTj6bhzKTJGvlXQvzNqijB7ftoP+4YZ9qr1EBzkJhNzgjfIGfENqPTwJsl
jfLBT6NLa3jDtoe9c86JEl+CQXoaIip0NzkmcczZ3xkGkT0sa1kZvFgO6s451YRhGwnimDQ/8/GP
G6Nzib10+INWSfnYhCMnFfCcl854cUOcPdO4pqzyFqZdkFpcRFeKsWgenIJh2hBYh1jMe7K8ky0l
yadnyHWUxUezsUCe9V9lVF3YYkbkd+gv+CFbq1L9Is/No1HF2zyM+cTmdF1A6bZDb21cCe4p1GLH
TOaDN7sBiOkcaoyPZGyMxDGB3LuGA+/8miiUFiogKsEZMF0C72nQaZvzOY6qYDdGut7QTuUU2rW+
s/rU2Es2BiBQ86sY2mu5ugPnW7s5ns8G5Nb4iTY33vi1M75mvOw0IOlyHh6m2N15kocQlEWOLiPb
i1SuW25ckCYL6b/WhOlwHW38zusO8ZBM55lN0QacGeZq0IzSX5oTExXG4oDB6O+K7pZt9GYK04em
A5fCRrp4I5LrmEYGs6/hvmtdkszxfTDD008lVZMklnzRNKpfFi5pQWPP2qIMGsb90v8cc8dbepQS
k6mNbeor99h43FQMwZqjM5XreOgm3KAMEJTPixAq56gYzNrcerKqFqY/e/BPVYkbtXHLwV14s0VC
edf75Msw/qvP49w0RyKEZ+YmA4dKz3RuEcX6zID0B9RQszQixcErqPzWMxTFm7Y3PSTXhgF2jmsS
R32MN61tVhRrjz6Ys11rFGpnGAItVS2oexwRDDj4hhYCexWeteqxjnQQfDZp6WL8IY4kXyqR+k+s
+d3l0IEarSin9j0m22I5K4Tdq4LktXMkKg4m7qB4bQJ63aYTrTMa8glumghvU2bvH4ap4ET2gTaW
ZnUFLgOzgUBUme9O1Z0MEpwRisg9jM3kl+W2QMtCjvl+VPAMHZXurTGMQD/yW0yif2i5l7/5chUy
pQCQsx/0QJDhHP8ycm1+JdQ2CDWiPPmu4BPSTTIRA3laL+GlZp+udsxTkvvmeyNnb0vUxPBS+eP4
THCsv8xhTG3gGueHxGO4D3fHZRwq7VfLccSZkZC7TRsKzY6D8CYK5VMxt9FpxA91l2jL++hNrRqc
6SGw+tCoVzDYkuc2Rb92FR6i81FFds7bNtuIUatlKlx5noaufun8OTwMUKU2TKc0VW3erkhSsc7l
2DR4IMr3WDW3jmR/AIYMCIGrjD2JsP6FBwKhR8g+gS/MrB4o++pjJwv31aom0kASNx6eUQmkh65w
BHMmWNQTzveYWeRgHoiycI5uJuaHMaUe8XIxUneU7cRVa8U3fk49nFextwVJhxrFb4JfgzM2X70L
whPteLWpIm9aD405b8h8cxZQebgWsSkUONzvnSyo9pZV65fScqcT1NbqWMk5+mosRifMgMpYeMwR
G4enuiihjTLIdiQJGfWsn1pDADbVRjx/dbLC1i0F+bPGaBOC/EyAivHuj21EZ+S1O8JrujsdO/GK
BCZ2cqXMt6RbpGDaw+aoIz1yhVFcZBr4/kIoIk+gCCx1T11EjYdr4VZG/bAzLeEcRQxyfhrdkgrB
zz9rPoDDXLJ6ZcRANonfVy37ySy7b+jw1//X4UVuioDp7Zz2/qLow/IYzdplrjnHaztG6Ya0N+GI
cZq/m+X+klrj5j+5sf/XYkUEviVUiv9ekLHX+ff/qX6IHS3/rMr44+f94dgmVFM4uHp98RvgYV7d
kX8XZhjO3zBJo9ZCaG5f7b8mv9sfjm3XwbHtI9BmGu4EVz/3P6UZ/CeAI3irXd8BIB+E4q/QRf6L
FNzBKmeGOKVoyPA8uP9VdtlAZLTmNiYahCKDQcU7kRvXdt4MFi1i3Ts/TrfBGEILrcEh/unTuv27
+uPPqZruv4JN8KqbCEEsJO+MKPmrmOhP/iymMi0jLKyBKWpVc9J1jNH7XTmbzbJMvRhbkpkzyBu8
9lAkcU+uMs2P7KQgmmXQB02pnDBJzvTvDgZgiZflx3bgB03XfOkxm7LzSJR55NNlm2r7GBv8jLdM
FOPnQGbKCJETMl5BXMc6btz2V2NacloEgODIy5HWlxQ9YNZK2+jKCH3AemVIq1oH+VQzz2imUxQl
4V0xFfKtnXGMAm9n8cRmfxifrytfz8jdd8PkJFik7BNYPDOIR+imAB82ll/9TK1wz4E7hM7fP9q/
9Fb+9zRU//Hdvf5+/8OAUyL0rlGO//6tvFRNm/BOfn5/VeW/6qX++Ln/XzFlOybgqcD3r6rnfyqm
4AGBWLj6TrA1gv65JgP+8V461/jcq5HZhZ2Idupqrv2HZMr8G2wFh0BelE6gYt2/8loiJ+TZ/7Ng
yrHC0ME2zkuOcfs3/Opf3o3JUxY9Fehxv+oDVk6JOBGQ9C3rSxJPL+nVHZTS7lA2vwldvySJsfe8
wXufDWPalknz5cZIk0C53DogZZmwem61s8mDogSGwhO+2rFhbYpMbINI3IlJr4Cl3fLSgqVHJFOh
+f1xS4ZblKLU/KijSeYzR32p8h/bJuyrzjVGOzOUD6hCq5s54W7f6ykrHjJSsQDBQxtJZyyiXPUh
ZJr7SjVrqhTcfsW28tKbeKTpJK9qIcbK2kyANc8Jte9ZFiUDQIeBAERiEnPKp7xqnlUxnyH2ngWU
wy2zfxbJuB69cllIlo9dVdrryYf8OlaVd+OyRzr7eFLNMtuTerQs2mjfNflTG9uYFhxrKaXzabd8
gFHTID4p4vRGVwqALnPAAioR9TRUw7Y+QeU7MXT7SqT4UoGxq10oR6lZ/PJ7c82dKx4BGtmbLsYh
M5TOgy3QOXQEfk9FY2zycfjVoC6a4vlRZfU3NMv+xFLwMav817nwD27BvshOra8SAF0qgO6Nk3FX
SmSvZYj8u4mnBVsNPMJFHl7YbDn4BkrmZrVcDfV31BAiV/9UZrMh1kR/F8K4ciPIfJi1Os/8ZJEX
yaPtoXqwHcDGfudai7ZRK3e0yi+/YMjmDal/n1j5Y9Lc52QMgHKNaICI1XiQI4EFeagffct+JyQA
V3TKfga1UtrwRy1EyyAf8d3SruYaS/PEMF02F91YWDPYkK36iepXFvRHkfBq/qjo460u3qEt9tiB
ZGu7wrcbKFimrDzCpTRzsR0HoEGjcLB8hL5aW+gGFkYJ4MhUHSP7IXmbJE802xciNQb/lhqZjJA+
OBqBETCHRmvFX3gtrNnC6m2SfxoUDmJjoLBVXXxIIDqDmPUuq8kYkEQ7MFPuYBkthNVvJwW8Ne6i
3ZAClvRGn7m+p5dNwfneMQIwrQpdX4l3oKUpbeaSGKCC1Iel1UfeqxXoV7wblVzQYEKxsuKm20Yj
0Hz/LtUMVrkCEBk4UB274xTZWx7zVWMq0Ix++ug59sT7kZMLN0gURxWhQLFrOK8GGRr8q4Mz3Hhg
StiTwWh0o7UgPhJRG3qJJZjoW7e6yZPotQIpGoUo00oCNX91mbUi6QfnXkE721nY6Pzk4ibznc6d
iYR6Ed2kzY7yBFJQN++nUq5N+APMPatviK7YG/g+cGzRttvhW+ybyORawlIMlt7y1e0lh1TMEI0v
hRmemTlr7vtV1lo0GM447fC61DvX9Ydbm452W5GXsCo0AS5AwR+QaGCqItkhSXbl6JkQSv0fZ7bP
oVXFlyyd390p8i9J7aIDqC7Yorix0QMsvbhZOUO8GQFfRj1SIsvemanJgL6g7u/m30mSiOvodFF2
ZZghGhRTyxCLSRbbeyhXTJyG7lOhXuockh7qxgW+rcDhUoFjtRAB/1R/TlZCTlun20VufhPAeuiS
5Jb4FWeXTRXbg/E9JP0IRUoO7rk3b4C5rRxhHKNkgGfOBBZarQuwbFjEJctDQ2yNcHwTitV7YM0j
xISgZcqleFYsD+VZbmdLRw+/gnQ+pYNC0Qc1BB8ak4CICfqYbM2rOHVOp3vGq3ytmYFlIhULflQe
y8raBt7VuJZf7QoQHOjkrt0aEemhP7/BdDi0tv82FcVxNGN5wc2Rrn23GAgBmV6F9LEIjKc4R6M2
OeNnGGNZcyo2RmIRIHqC/16s3JxRelNhR2/1reyYc9gIWJd11z+aUb8Y1Lysvbe4FuUiAV129r2t
PxsvIzRZRu7zTrHvSkz9Hiioz6p/HCFPB9P4ixi7ni5+fJ26/szCC+lbDtA4VsRsG+E59gcwbE5p
HJidkiVyVQ72JdkGapBrtyzLT7RPBrsOxrxNMbxjXEyQzM53PtIYIiVwBirxI3q7PUaqtFaI2z71
ONoLL34e4ik9Ex41vkmVFRtiz36VnisW1Rjdev2j4cbOoYNBxgptklh/2C3OuWpvgyFhOpZ4G1OG
8WoK43I/hkT85WC74fmH69LhKvQ8dcOCml/tI3cRlrB/eoWdrRa+/8oCkmWQZMEWEOXeQoMm0cBH
wiMvUtS3wFCPjNJ/4lpNS9PrGfWEuLdTnmdG8HJFW+9gL+k/a8maXxKzsIQu8xT7rdgqz/uc2L1v
wqss2bwKlMlc04vut2pZtCh7s6uU2cbK9JRf5c1dKYzfpf4qBUa/bq5PWugk9TO7t/aso6y7dU2D
+F5ZqIt3lVCPSWpc4gJZddVDDouHIPkhmDY/td4E/f+3Ehuoq95C9vVfSC8gAsW7iraF1vOmuAq5
a8v19+FV3K3m2f4Ir4LvnGuEkiJDVYYaHLUr67urQBzDR/crJi/pvVEGmBIbyYvCH37Q10Z4vLbE
wbU5jstrn2xeW2Ztpfl9NkfWTWAYkiVbsEqtclqie3Z3nWzrTSjZsS/spNI/YUCqmNkBTXNYLrwT
pEsKADvcg1MUDLqKxjrO9vRuhFH7lYXQGMa0UI9EHHdEcfKdRyMqBG8aVoq15Z0Zz8l6MAsEyeMQ
od0NHLHHX0c8UquuahdEH2dzSOojGgYkJa4yb3AFJYeYt5pzvWGZ5xIjdDa1NwLXz9G7v7vBuIxi
UgAWZdESdVMlN8Dju5sxDdxsDWBAScb4TXM3jKFB6HQ7L0Z0p1sxJwxQU+wdF9a/ZJ5kaLrCWcYH
g6lFuCAMmKlqSsQJpEa3Wne59F7aMR5vkky9A+buVzAQh4/BtQw6HYsEsXi6TqhLe0hXOUuZey+t
5wPZk+pedpR0NGPua6YsRNqcihrgrwE3A/Ti0U9Mj43iBWEawiy9seETcYeF+r0XI+PftvgESrk0
Jm/FWufoTw0QOyvfl23fPpG6AY1xWLnB8JYW+dGYGEh5+bDHQpDedF3holaNUdzGpEnW7u8PFrYj
atzIyi0wg+apSlhhzYl1qFtcWUMDylCnK4Y51Z1fVd2xzme4Efq+w/Zq965YB5rnFiPVBj42Dr00
/0J7xdh79POnKeqfdTRj1MxsJCxzUrCfhBJZluSHVuGxikW5UWgCbkBKn6si2OGTeFJZ1hFgF6qH
ETdU1nt3YXIcLF7COQL3faWa6LI0Lw4pEAR31psiGG+VapdmAxQ/ow6FlaUkNb408mqJI616cg3k
3sxxHWvaI3hc1Ka/IfJVXu2/90OMzGFAX7yJmbsVMnqe8Tmu/LpFgzF5xcEfO1Z2XRXejTHiLs+K
tk5mrgM3eba9Rp18QLiLGs1YuujK6YWm4oVL+ggZnp1M6+6s4Ed5bnjjWxnr9wrX/MD/+26U6AFG
NunkpmkmUtOq8dpP5CnzoQsfxyw+oUrZINPR63DUA7NiHIjSXSfdb/EKwqcZWX+mf41hmSwltWCu
wxV9HWyfuVyZtDRFBR8nGA5+67NNU5H8DgeHqMwwPav2erm0zyLBMGgH2Rmu/rzurhzuND67+slG
psGusT+bLTZdZz7YRIEv54rZoJVnD+E18jhsD5Oiy/Ar8gtFeMjFxP1otoyDv/MOPcswjm/snSRb
/fkocuOa300ua8Bj1LVhuW6aBAx6wXaSmd7B6am9ubuMGKEEL/G69jTm02bkYuCXMEhmHxtPEJTg
XcC3cALPN3pG3A/y/GyG7SZ24W6C6bZPzaSQcvzul//S8OA/jgX+PBX4X0UKxhwFmZBG/9+PD6AT
Vf2/kIL/+ZP+mBuIv11dVsAXA5OZER7Afwz0mBvgECKhzRYYsDA74eb7x9zA/tvV/2SbvynCIAVx
Yf1jbiCYG/ge5mu8VkzxwY39FauVYNDwr5MD5oaOy4gLTiSDg9C9jvz+ZLXK0ygtZi8rEbao5t69
HskGgKu9Io0DmBMtMmb7pETxHE+VidNC58++W3/FVf7WT3hdu/adOjpcu6jLAQfXLc99b7NjgQLL
rtdmOU3pwkqGC8HS77Ech83kc3eIaWIFyZrXUMNNnNIb2mX0PPj9KvaoYUtd3BnClrskILpsoOeZ
rlI6MxY3ZA7eFiaOe9zS6PYMcQ4aaT00w6EKxIHNQHxojORplO239fvuwq51Ka1ppi/sgTR22l9g
7oe3jWqYXIHoQ4TDjh3KpURUO/rZCz433rsiPmIgsldt0e1FjWCuD7NTZLHY70A+WaZVbMs0Jyiu
G/PdMOcXumhrHxn50ferE06Mo89I6SyZjHaUVOUcBYiFAPVOhAVsVJbepMaUr1FJ4I+u9G1h2MbB
4cLummmX9oQpAuost2FaQG3QW7/yScdWGmxTTGNrec+tNhdzE5L4pOkFwMemIcX8aNsPMfAHVfcc
BtW9GU5r1dU7WnRqtGYvR6qD2t6TNXXqTXsdyO40cPmN5EJGBUuHImVImtaPecbOuFT+U6gL8g4j
+3nyw2rJ0CDHRyC26KafrNHa0HMZ0GCs8jw5Tr5O0S8CqmXda/OHGdjIN2xp4AHU11omKxNrn6ia
ukrP+zKJHgpGKiDHZrLZZnsJC2NVasISXKdZp3jq/MInQpj8DaIu9oRT7DAR7JTrnWUebGSWbksw
yyvCH5H7ZvpYq/g41BH+rpSoH4NOnDKwehGCLiQr25bEXLUkcXND3fxN0JJGAxut5z6j4Fa02530
CcbpPkm4OaXXmg2gFReK5S/rIts6CvVVhdjKtAjXI/55lyooaiZVXm5Ob9jhoJgqvZm68oSE9dnQ
2W3hdTdUnatM94/4Kcgcyldwi5k4UGxZ5DvrVAAmJc1YoupeDU7wofJiO5LrvPEI0VqaosR5MxD8
mHbVYfDNXSRaLPzW3rS9k12Ne+wkCC2n/8fdmSy5bXRt+orQAWQikcCWBMliTaqSVBq8QciSjXme
sf+vrG+sH+j/uruKxSbDXvbCjnCErCRyOHnynHfgPZP2IAUrWyZ79s+XoNCPpIi8jXrno+UWfMgI
dTuuEWpo6htMSPHA5hU8L/jWxr/z3B4VG2jfOL7niLqEn6oi3YdVudNz8HUEv8VUdH/WVL4hjP+0
hfFlLor6Voa2j2n4z0XrH03b3YUCwIyJKDKMks9i7Ur1TvyJWuJx0ta9pLkmwTKlc30jfjev5pVB
Fx8SLPuaooI/PD17BhBFFxXBMpteojp5Dmuxw7/pUy3C54omGKkk6srNRqzdMc8pPosE6f0gtfbU
3A+OuSRbO/O+SozveziFdhv8WNae2iLr5wa0JSplDx2WzEtCXd9MPLqnJjIMmPAWHsCHqvylu+yY
uL9ExtVrtuWn0SJFDsB/kzCGftP0w94tCBIrOUKtbb1sbAqQEDaS/M1w1LbO99X0RZrhXRCWPiLp
PCQa9pQoxGf+A/+wXu9miNHjIr6zRQMe4eIx13aOtg0y3hYBpzaMW94se9x6sw91YhVHp1F7p+w/
1zQdAbF9GPB73TZTe0hLsFudiXBiYJnqgJFaCLglenGNkYwZTZfUQwyPAoUoHwbkoNGQjW/w/0mR
U/niFS+R+0LeuGyxq9tXVkRXfJTPQ9wR/BdyCV7r+SS+pE2D+3Xgt+78syTXxoQRZM1c4+bTIlDQ
0ordWUCm10aRmuJHM5kaNj06QJhl3ElHP+RU50pw01vJ0YUKsvg0XV6ULp604rCBReGUwLrBLKpz
QOdhldn332OtPtrZQp0FUql0npAd+dqvjV108hoeOXhL5qCmqd49RrNEqG8ZfrWlrHDzyOVGlslz
Pw1/5Gt7eEQejvVzX5qxePYqyBZzAG7DUfmPEYYB0m7Nc1mbiBVRExKKkIsy69ex579aOwQYUZQx
qafH8wa9wR5Sz2gWT4QC3HON8auzdqiHKfoCz/9PJ3TucWT+iYnJU5hn3wjnxyYwEcjzFoQcVlRL
/8Vs+hvR4x0f9M2RxJHTTH+XTFvsswrEBXcHuaoDxLKWA6at83TLy+1PpEKg1EW88xc9wgHsHmbh
/swG0FVUqyj3NPJL4eTaj5ys2wUYFk+jzc0EFNMKvb9Hy4UNJHI0vGqrJ+3GTznRznBf1uEf02h+
c5PsdrHzQ4NR1IbLDdqYp38iR39X9tWHWCIHvhRGBaQFLoFHZMClqvhaWEm9d8L4KZbzl9w0/hqs
iOLj2B3t2frYzejINY7GsFU/jzp9sCHX5pjkUhT+iCOY3rjgOzE3gKcJR6hrpztocDFWtvqmHFE+
N1bMQT7B1dJUhXvk70dqHzTNxC+diCeW84XA1dynaXWTShJyfIDAQFX9Rz3i1O0aJkoRCSFjdsDL
9tNfU2h9wqi63CLkDJy2euTqQGOjgr4yB+auoS2fdy3Ztyj3sTE/Zw3FpLF1671dpk+Wa9/mlfsc
l6li6/a4fwxUCRebLmU8hn+2Ew52g4dtm53+bIV7C+EQ77xiSR7IaHDc8izW0NMgFVAO7ZYW7sY4
78qoiTdVXH6Mq/ybJXnKAXi5GQYUKA0vrXaL0+xcawC4RtrV9fciw4uNmgR6SjflUme4fcm/cQDa
GY17N7jRcsyrnLM1mgfbHgZfhhYlatFbD3H13QE30i+8l8CRzOlw7JT5mHbeAUWY2ve6ZdpoayE8
tPsxn/fZCj4BhnlU+ElurXT5I3bcP2cL7R0d9u6mV+aHWeNTAtCyDFgnx0LfyClhuo4JS5L+aIUd
3cl5uqMrFW2FN3yU0BAwGcoPsnKxzpxbtnMh7yF521vbqCSCH4BipjIfDsVvoEyufkCTR5Q0Hh8y
+sC7waG8kMr2gGddu7UHMKbYSb4oNz/OdfETiLi1bbz4AU1/XNwQ39w2XXzjyGLcW11kU8NKP6Oi
eS/Awh8IZP0uGGyw3hPYnbAEiwnejioLgMZ9g1s2/k5gYjpl32P+hx5+S9RIrNt5aIJtFIRfxxUQ
tMy1PMBUEJSF4CDlqADsI8WLD5gLYKkIpK1t45KeYLlJgaPQ4odVAWoHVVvt27l7JM7dDXK4J5LP
hMT4QbvFDw08g3c8NvDjilKKZ/KtLvF7E0qi0XU8j9MYTfBkgiDYQt2fpb3LlPvSifmj08ffx2V+
EHmMrUfyQ/e62zQa8jWwn2EnInp4qmsl1cmYsnldkQoEMJzMYjUaCPVfleydHXERMHE6Y4uIq0ad
rChs6ACBuWmH8YMhJD4RtXzuphVAR1liRPynsymluhPeVYAPP2ETDNIbLVmUG2kHUEXq5a9K29ad
nsZPS+W+tLa7awz373GxvS3m4ys5fg89cx+hiOYvKi8BEiHmMhh6B1aWJolbQswv0gmfW4iprVkS
dObx+9yF297W6Bt54/3cmMGGYNpsumrwY2deSWHBxxErQ5JkMJBek/xIp/7esijiyxV5tojxEVl8
MANQt7YyWiuRYXGTmiAM0rp/ZvfxUg/Er64uX4KgwBaOom2ORDLF460Nqg1ARUCVt/5c4DqxS2d5
14r5m6EBFBsSuhhljs8iaO4hT32GSfcB3+2PbYGGyxiiT2OOny13bY9Y6s8WpGtnwnEIjelWJghe
qfHOjuQxBLCB3lpCxqXVbk5IqICrPQ0ZJEog6X+BrsRdnGQYDTiA2Yn3IVRdDnBxAOiNDpBY0XtI
ffv4kigEZFB1S9PgRhkUTirviNrT34GM+oPC4w0B4y8YxyL22yLKUefj19QF+ZEBVuyNdKca72jY
hXtvul1+wFq1v00j5xF6SbZj9jbEon2YJg8U++nBeHBMohXURtQxoVzh/9fd2C46yY5hroheD4aE
GamVyDluvTLub+aeLmBFWL2do87cdaju30qw9AvUnaC2YWhTu6pj78fQk7i2WUeC67W+1uq26ulD
YaJn7GNYGaQp0MVVTKuy89iqaNjdTtT1964NpdYc529tVkEiM9VTZAN7nNuEZpfgFUqBSXY5LOT4
i1sXd3Hgyl1QSk1xJv0hK06jjZzHVq8tpwbxH1pkpIGrJK4smn1i0N00EnCZdZM9DTgfbmNkV7cW
InjPTZT8aYloubN7dZsrGW6HmpA4SeNgl2FzQHEAfKHDc1SH5qOM8qcoUj861UgwpwnQXxs+TFPu
V9s5HG3BxADM0TW6PO4jWF7yrY6/BDIQdns70y2/oXIa8/ALacJH1M7Qdy/Inuc/nAFVjjx+4bj+
BHrwgZ4274sGbT13bn55FRg+Y4k+OcXPWWZfHdnk+0bme5vcmhcsTM55tR3tcFvbp+li/RFZZQEt
uMI61RIzGxFSOQbG2b3wrB9WVJHDWfxfeeyY1F2iT93akQG+sdA8cX3wOqaP+SgPCI8ifmJtczv2
KwfRceNbEkEUIVfI4OoWFkoNcfEZ7Xp6bGie4FIEuU/Trw0xtB1+ueVuQXAvgA0UyGNgd0/VsFoA
V4BUadRFQ/rRkR+8IsGVl/rNRmgwjXN7rKr5Fl79rWNS9IacDhkY3ggF1zvPpGFnieZbEUZUTXCd
gO4NztAxRMyNbj935rdprIOjqOx9wSN3yeXRKaAH2m79dRqQKwnq5UutcQaTkKSI3sE4P4IlavaB
lhB+1bb09MErckql43ORBsCQu/hxKcu7uDUfAI49dKRgkVO8wIX8nFfqEyz5L9Zo3bRRhNOw1QLx
tuFszp8pI6DZ4bVPGiw5mYkgCxIjDpTie1B21qZHkpPHbv8tSR7pvL40uTL9MGpTeEPzrwaNRpjI
9t4mAwvG9RlPsTuteohQKrK2weKIraqmbdZAhzJlcYvKAQxS/G02GE4irIlAQifGjRH8lOLrSEAc
lvo5HuboMITZt7vc8R5ovD8MA/jPCSyDOQQfombIjsoNbgvGafJZbhHA+avV9X1lurSR4ZyurQtT
UXjGltrWICqc+NuSw+V/UtUPIHfbqUsLvIhXvTVyErq/274FYgxK85h3oBB6jdF3+XHqe5D3McJi
eAN+mqU27syx7/xOzem+HgZyfW0+ztpGD9+lIExxNucPbGagITfpsqaUu0yWv9QiQmqwyyPMI0R5
aAT0TXVjOtZjBW/TCoYbp2k/Ay9o9sX8QyXqh661PqbT30k2HRMqCXlh4ozZL49q0WBWjF8Wv+ir
DVXDNN1vRb2UN32X/ioDvsId5uFxxqRoAw5wK5xo9IF7g8uLE7HLVj+6ygusvU4RgaEPzDMLlATq
Xdux7I2DRZ1PUnXfwvXGJaqIxd/N6mI8dSu2RnTBQcC5fhiUa9yqVid3TicRErIoA4yo3/l2gM9t
26tP/7y2/P8nME3bpA74wblUfuEQSvtynfl//lf2o/h1zu/n7F/0f2rPlmW6FqqVRFBlrsq+/1H5
8sCZSrCcAhwlboqrctt/as+OuTrVudjYOPg9WPI1ltT7H64WloXNjcRXCNTbP6k9v5XwBMyJgKe9
jg9CDkn31YDodeHZbtLaigdMIUQ5eZuu70cqB85tnTQDxQJn2r+qy5+Bj54bjjo3M41oAD6NlNRf
D9c5te0qD6H3hOfWriq5UYeVJd7Qb6UAJ/R/t0VoZpy3BFrr5q8Qeb8/D4EtdLCp8NN+OxkvbaXy
asWVpQ3+NY5W94DsUf9kZrS05rbNAPaUc3f0kE/Zezx7by5/L32Fd+N7CqSs5hcAWQSV+Pp70xzo
q1tBMccW1znWJralRaKyw+VRTroH61cKE5aOjQoswMB3ozTANgTyCL6oxoJGeVvukYmvtrkZz7vL
Q52ZUPIsly1DiknCfNKoaKo2cWWFyCC+EN1N5xnLLle1Ry6Cb4gVc/Moz1O7bjSQZA3G8sqXrpJ4
pxMq6NOYbHuE8fghbyfUdpEqqxWlqhqRCiSZ4B7QwXbxMk97DhvMBVREamg7ROe6Sh5yfNbJBcq5
x6nQqKNPkzNCh0xTO31ZxjJKtuEAkdrPeyN8Qglk/hUHvf6JE3d8bS9a55YJ6JoQ9HjoHv2GVr9q
8iQefegczgOvksrbOVHebOu+Q549cY2nfAK+PZnGQ1AEFiDopNk4eL8d2dzFTVsaULu9KKZfSwne
gH1+vLyu60Y8OSgCtzFtORSrERY+UROeYrcrqiBYUPXnbTDWujqE4Kco2qDj3ZJ61THs+6YW0+3l
gc9EBAbG60gQCD2i8dsFLbHlg5OEx0qArsJedwhl1Egj+MUw/TKH9r+vsv9nPHi3BHwbontILeKd
Zjvy5DPbvBw9I51skEij2hei8Z546QH4EpTzLn/Yu6O/DmVbbFLluAI7qbcfhgBAW1stcMqyQskr
cIErDnV+5Xveao0SvhkEqWQah6bGmfyddU5QIRUSIY03dV2wma2u3iU2rwJowgCMmmW7LLq/EgLe
rdg6pk0PlUBgamRZ336YYfVtMjSJ8ocyGJ8wF6ofBiRr8Y9r4NEUVvv58kSe+Ar85yMV4c3ztEBQ
9eTM52k/2WjGKz/OcVnPaIUAFQtj37Ld2O/m9Hs7hNNd79Tdp5xDdZPTuNoZqviHvmD/+SFsHg2e
/IxBBy/fHK0Kw/bVYiw3lCnqB0jdEqUS9N1yepM0bQ06/W2GlZCa6mOTjgX2rlyql6fk/bLTE0cX
lIKDqyzO7NslcKqqimCFYcZTgyVxYjM4lDa6BjYKBwCjqk3aifBa6H0XIhwGRVZ0hdAjWqpP1h3R
DDo89LF99M0pS7gBGnsgSNE1mGFfo9svR7s4hKvKgod9kZmDPEmV7e1ltKAuEyTFzTDWpg+i8FHW
dXNHSUH68Ey6KxvmzOx4dPJdzjfL5OqTkNLXduHATTb9vs8+YnCwPIcyyD9mlfO97GLquXXmRlfG
fHcvQT2wuYh/Tw6gT1K51xe97cRhgFGYiZ1nXd+BqjN4BSF9VBJVP5vR9LM02CieWwfo0JX5lViz
sinehu91+DXSsCfkalLzdnhHlNFcIFsD0a/VTDOSHSqv7M2U2zbq7LLfx5lh7WI39ZA3KXO/S+zy
MJvoJfH6UDs1tQJ4OqzKZuQiT8sKhWh0WPGFR/vo8uY9O1UaRgixETFAtS7fq2twnsuKUs9i+rQK
6BWNRsMDmtos5P3KT8v4WIfuNofHRaqYXvEoOTtPHtuC+wbfS7XeD6/G1rEXW2PLMnVd2z+iiBFt
yQSb2wq+4Ca0QpqsXISfJ1XJK1/9/uZhhV6NfHJ6WtpHoqvh8fYg13auJD3riyHZGbw6L8/vue3P
JQeMBGt29HtPvrEuVU4Bpzd9oFjdrm4q0olJu7vQsvD6EgIorFjsKzvw3KK+HvTk85Bz87pCM2js
ojxl2ZW+KYLi52LaTw71ZNpGlELB+2uUEqp/mkKw+ZWEw0P6oDQGeW8Xte91i74J571ETNSvCS33
avXCTQtETQszVlc20bmlVIB+HLIWBj4F69AUcbIag3Pfzgu90tPSQ5A6f2pS1ivPlzNXH5+2vg4t
0xQc75P3i4H8QNlw/aPylnc+jg7QyouB7lBLO9CbwS/W8MYBKQyFP63OB4lHK7swQUle3lSWzSS+
SRDXSYZz5ZjuSot0TxZY2Sbt4kiYfuNC5EcmDEu9mNpqUaTZTpeV+8Hoh2oLSMfeLQXVfVrRoFXm
NvogUyBLlC+m25KX8vHKD1un4PSHOQ5a1baAYokC9tvVj+bexlkOXbRB0QCPgLU0bvUMzEhsGmzw
oObnI+o5MQBTFQTbuYHR5DWEwMLC1+byjzl39By9OulaJNNYY7z9LSLrHaShB8sfQa7vSbZDKtFV
fJPMhn6Oci/8EBR5e2WTnDt6xGIHAw7TlWq1F34d05wepzWNzq+fJw4vCpzAb5x8fjA6FKWUmcW7
QgHC7pveAEvfpYfLn2ytC386/5oHGfQ5EkJkwt8O78YLTxLsOvywLJwjzNHq3jINZ2+PgB8NKPU7
RScc623eaLABGqgMwfTIH1vgUnv0F2VV7Ycqc45Oa1e0wKtrPmHnzqtWQC04SjxuTicoT/FOisLe
gt9d4EKuk3hvI/i7b1XnXfFNPTcZEIChITIYMeIk9grtrP4P6BAXVqr+GrzM3GY6w3wMiNx+blzn
yoZ7f5+Bb1MkZhCVtXJ/MxJf3Wcj0X9OMQxDlyECtULrBqhxMR0DeEAgcqwHADnbrLXCL5dX/X00
YNw1M2BGPd5t6+96NS7y0g51Tx6qahbxR8TPyu3gSvfK3nq/sxkF1KYtYVaSCJ7EHFEbFfJYykJj
T+knFwLH1pN9uo0y3HiCFD4hQPocVHXwy51c90qYf7+W6+jk+iR25FSna9kPST6WJnPrGZFH1qqE
H9Fhe8lA7aH6mxhXzvH74CFAoWrKIxRyMJQ9OcfgrpWHxK1YSW9Y2NSRt1HoKJJl54kPdy5EuCO+
5jV8biGpPK6PCQpy7wxsZSCaPFkHNQt7fAjJ2vw2RYL+8nZ5fwIJDZbJo5Gzwa15mpHTPnPppMJp
44mws1QJ3Ap9Onq+CCj+m6E0Zup6zQdOb0wJQA/NZz4oqpLZt3KIOtNidnjS/fNiJhczJShlSQ66
EHpd0FeHoA0RQLEzyH+Dia7tmKV/RkMQ0s3uKIDNEJr+xZdhFmBSpqXevOocvB5ucfD8GhQcqDpB
+aateYIKD3qkQFrqylBn8g4BFpnlcnjoSXm6F5H8ThupBuFj5p3uxwBX4wjEjj9ZLpzBMYeIAeEa
JeSy8qG1DBunmsW2iwwzv3Iqrv6U05BqVLWXd2g5taPZ+4NbuduQ63svO3PeukYx+V0IMJDrMf6G
EQoCgfkEOrbB8evy/J87n1gvUoyn4kL96GQTD1xlwD5SC8qJSG7cBIKEgO5Ea3LVHUWNDmjd5RHP
RSAudsvhH7QjTjN5I7S6Cg4PnwR4fJcmjti1mOb4JgZmQYqS0+Xhzn0gbXPludwkqEWf7Gd3Tmkl
BQT1fo7jozTxi8qzAO24vnhWK7dpMuPoyvKeu8DIoSmGwlVFa/hkUmPHAokc2OtFMiOFiijnrUAs
/FBKu3mmOTFsaBSYB6dGSOby156dXPzEuF1MUjV5coXVkextVa3GjRVQghKw9y4frQKQKpaRLOa1
M3UuBq78Awu+gU2edlKzGbspsUeD2ZUB+AWZ93SuVRHtLc3evvxp8sxK8mAgIwDYTrXGPfk2GZgC
SGTMmWmN6aHqakAdBozPJgZWXEfNxgDYhBr10cO1Cfyb6d2jrfNiuhU2WcjtAEEZ3WcnHHEW4Arc
RBYKOwtaAnKZkptRZMHBzErHH2T8YgYhJF56zi8CHMJdXCFUpDoEJgvTHQ8BBG403T16BS3FIgNd
/2OcRPqYi6W5U6MLzFWD8Aul1e8vz8KZCbcQg3B4rJi2FqfPNDB6Il0mtlY05vg9VaJ9pspR7qI6
XK6cHOvshP/fsU4Lcmmcm1UYCR4hcLruc2/uESPEziHOnfo4gbzF9bjt9pXEnSMAKLtHshDdrCQF
2dwizZzUsj9gcdFsh2ZAyhYZen7n4FyZkjN7nilBN1AyKQoPobdXCJrsTVpVvJVG9uktTKfPDYqd
X3C3k8T3ZYn/+Rmj9YlvH8a1LjyZk/G0RlxlXBM4rx+CZ/rz3U0beGrf9Fih2PWYXlmHs0tOZRJX
YrIZMv6332eEhet1jmH5bWOFD8mcgY2hqIzAOvKel3fX7+D79t1DHwpq3FoS5fml1szq1e1v2Mlo
JGuZJW/y7ssSBVDsokUaHzFvoGdfplH8lE5aP3md+XFMp8GH6BrfyMDwHuOsrr5VFozqWvyV9K31
0EweXMu8tcECRMiVsk26qJW3VTV5qFyVEZWxqoM4bja+MXnduOWJOSGIlk90aYKgGhWiecGAToRR
LEjY1pX+Ap1WQNCNAnWLhjeqCJaRu5AdlnZ8mry4ufWyAjMKEEb9p1pTLdlQMdWPITn5CpDJog9Z
JjJzg82F80NlckoQIpHWAEmgzOqDhZSm2kcabQgY8xaQUzWHKOopnXbfvSBL4W2XPb0JSJ2H2o69
r0Yk3a/u2I1QnET/qAtn/paLHKw/YazZV6ovBXd6J77mvHoytG0V/jpQnVsJiTDp/hjB438yZ2Xt
oSLxv7VWZqNmpqvv3hwDau7J9TbjEuyoBwFGLaxpLradI+EV52BnfoWqj7MN9frARC3e5pi2PD4O
MHmAcV7eIOdCAm8jk7cgaknvWzPkEHiutJQa6ciguel8q/EL3Mm+BvAP1QvpTMCql8c8t//RueS4
YdllMsDbPRkKTmOuGFNiXXAEx4qASBvNu3ZCA+5fDIUCFIw5m1rjqdmzquvAFUNH0a0nlBSV2R7g
p5XfloXFuTzUmRID4DdiFjw7mk5839vPEkjKADseUE3xUu1Lr1N3Zh4hZhx6922pezjeMKOAINV7
bw6tXSNnbwt2ELtjEsRtGGNRU2dyOY4L0v6B6L3D5V94bq2R+bZXlAFVEG+Nu69iweK2k4AMYPpB
mJdAt1EEpfqNXH3XIaMbpOP9kOgryeGZipxYYSMYpIArgIt9sthjb2Nxhvw1FjxI1m2g4Rs7xEEa
eIJD9TPPEhw3KpmkL8rFtgoyxRS+DIk7fcEOMfg0YoHabWIcJJ6Q87GKK79ulUg7KQvRp6dUSGZH
bkVn+e2U5DCq6soK0K1c4h7E3wDuC8pWg7doJCf3rh8t61vKax61fyHBRcCgTR4jKcHMU+aLvxVA
EdHALfL7MHYgocCENh9R6UMxWuv2e2Qr7xnyU4xuI4nKn7XR6pepiu1fuOI2zpXPOXNxCvqPJgAZ
ShFylZB6vcBA3qq2yCdqbLg47HU8/9FWvb2dXDSZvVaJf76fBPakCETS70S46qSmxjWEUGe+sLSt
CWhcTzWQfhOR4yBynjBAWS18ONaXN/GZ4EH1lIYu4ulUBLyTy7NZ3KHGiI3XRh2H1GvLFlsDD9Ax
qPIrQ514Vq6dVB5RlDlAQ5GC06h7O58AYUvwtnwgkBiUQ2fgh4HL1aFHkI/SEIGvS5SqvHHhpZm7
d7Bgir1Rzwla6+V0ZXHPlJl+v+h41IFohgj89sckLZYVuBaTKBZeTYyBzIMS+HJbxQUOOeZYQNwA
hQqYD6SrSq5ZG7/HhTAZtqlNZgIkhJLi7fijTpToIgq4Ej7Or9zq40+LvSj0J8cUdqeSz2nnUtpO
IXq6WAB9qpaKllW3ip1HzrhBzngCPu3wimnN+UrwPbfzOb6/4TbAGU634jIhoI8WKQ4veW3hz5M8
2M10wK8jus3CZL5ygZ177YOIw/uSlsdKyT4JG3BZJYLj1FSmNqh8+mUCUCvuMbGZt2ixr1hj6kgb
3UlYxMKHMGUDexThldttPc8nyR1AnRUwRr0FuMPJkggFzxjKAO5e6wlHeVoghDCIm8sn7szGk7xQ
uNUQBdbAYN4uvKPxwWmzUSDO41jP5SzwEAmhmWVDN+3BfBU+kr7NsUCg99jXY3blI88Nb9EwwEXU
g9l32jSmUxRlA4wZhO+pygXLtPiFWaJzEuTp3sZHx/ewytmujIkq0sbT5Y8/t+3XyhJPM0n3DkjZ
26/HCU6bcU+lLgasvMnqzLnrzWH1m7DyfTe4883aFaAcObnINyIfrnSCvHnA0zIZnVXdMgMuG6uP
bjVWV6Zm3Wan688tw7VKdZtE6iQAx96wgPKXwp81/JRoEdZTQ3pyRDOJDSlhKszLcq1CcG5QuigA
INn+lIBPgiKCL0ChHMyUQswSmiZ9lH2x7GPcK2+yftF3c3etqbf+jaefSZpLzON9ZlHmfrsEie2t
5o2M6I0S4i1g+70AVu+POdIhkY7k2l7EehJ6w2FBPmNlrEyfU6/5ka1ockNhZHB5V5wJNxJjD4rR
q7wpVa+3vyjLC6cv0V0BBx3j+6ad/mAM1UtbNdhg5Sj6Xx7uzJ3HcxgrXYd3MSXjk6JMGlLwkng5
+rGFG0pSKd5IPbmk4/XulVvGWv+u08kGr0tZxgNuC17r7acpzlsWepn0aR93dygz0jOJumQ7ThaS
7QMEi3JE/ytpDKrVaEQfK3gEV6L5uS1GRgZukwkGenFyx8ehatsCiVZ/gQvLuS8xpFr0SwExBrZb
gtdIUv55eYrPDglSacWlcKBO616JFZcTVgsEuSXqMK0fMTsKGpAluLD5gFrmaNON8IIuj3o2uhBZ
VqCo5dK5PtnaZWPHTWoFbKRUBsc6g6sJn8y5q4N5Obg1lIt0KN0dmoOouwZQ//YLQDo8ZQrMN2eU
NEycQ3Yj1GioXCzQ5Z93bptz2xP4uPkBodtv90KXLa7dwvPxoeKCBvGQvNJVMG1QXlQ79Ku8ayd9
/QtPNx+gNVRQEMKjYHES0NgKrb2sTmKsgovzBHUBJ7HSPWLc1SGQ1V8Yqk23KZqaH6q0bI9Y83rb
anALxMTVuFm5smSH4/HyNJw7frQYtEWfDfj5acqpqrEveBQDxwS0iNoX8LE2m/1Oy+LKhJ/bheR3
gEw1uBjw4G8nPPRa3FPB6vm1Eep7bWNDOoTL6rg45X4N0fYOt5drmJ9zg4LkoVezYrPs0/s9AaIc
h3Zn+/Dwxh1Wkoelw6DKsywBjKL8DETp8z+fUHBvCJpQ4WPvn+yryRqypGgSjHdDnW3H2qbf3dao
RbTxciV0nsGckbHQ1lPwO3mmnL7KYxmFCn03/EdSU/7hhIgYKNO765MQq+uqJ7DlXryLeHIeUJ4Q
24niMdbUs7l3Vd/d2QmarADiq2NFYrsrFisD9Ettei6jK6H3XKJDQgkC34PYw3X+dvGTsA3TtO1Q
XDBmTVs8/FH0VnMbNU0N/yxNb3u1DBurjFA8FVSgLq/JWp04PXqAZT0btW7u2tM6NFqWRR+WKHOE
7ozJckfMRWJggOHUVgeqi/DGcmRE3Wn+F6fL423FFqSxQtPw7WdHI8UuFWQMHKGG1phuCKsXDQoe
Dt2/GQohPDSRJfQAfbLvbPyNoqBmp7cBXhOuOSC8Fol559YoZV2ezt+9x3fz6VHc5YvgPZxG9sjN
YDtM1BVLfGYfLShvgNPbZefhKhW5Rf2Al3ByW0/1TzpqggxGIfeBu8IhWwS4wh6TK8M8eG0L3baQ
cAiIu1bWmOjGuib4oGy8C7kuDqGTm5DDgxGZ1tq+8hXnQgNi0bw3YQOY9u/yyauK0dwY2RImg732
3ad9hD7OThZ2fVvrutn2YTuQFiDIc3nqzqUggFRXkBQVwhUx93ZHSGPu06IdmTq8de9SItcmD8CM
TLqM/YaGqi8z+0uf4xVelnizDCXCdJd/w5mQT3BSmkuZH6Dtk1peRLcrSDU7pTLQj7DAL3+oXP09
nmDCXx7p/Ncqj0BII2xt8739Wiq73pQEwsZmcAB7ixcTFebp77QY3b2Tlt0Bxah+a+YzL2/HMLaT
54kr5+JcoYOnPcUUKh42oeckDcGma+hRbLF9yBwobVsYOmr8bzaDGscbdp+LJBPumniEGfdlR/ke
VU4PtJ8XoPaHYfOVKVkX+OTsUDBkz7nKBjZ0euGW+RwZccqbOSpHpIE7DbvDKg3og53yC/KAjRoG
JMDI2HYjNddjJiUsVLTVtjN365UVOpMFgTEwuZC5Q/g9J5dyjH+i0ZmmjSCq298tFgFqmUvjQRkD
olOldQWcdW7rAUJZW1FQA36LwL0u4pVRplQYoipt0DlFyNdIj0mEmWxPDeDKRJ8dijbb2m0THPKT
L2tDPRejaGwfnQOCiIoIvQrpaaSgr22xNbSeLulKEfzfQ62T/CqSFGM20x/iQCWrqY4JVXonWvRC
ruycdaO+G2atyPwGveBA8XYYjZdsi/4L+lLFjDsohaAtiJ900wIJPLZDSpTEg+5ohkiluWiKoHVN
qTnuQVviShbhpoPCwpXftCat734T+0bTVKcSfgoeiKamraf1gnPoFgH8BTkYyYqSgWjqvcAG/mcc
zDbqnsXyMELDWe2aokMydmJ3+Zec28jU8yFjEGY4XqenfIbv1ZTrsUoqSNZ5nTzwos42aDw7XCGp
upbOnzvH0FB4H6+1OVueDFhJFah6glxUmU+2xJ1VFdMfoTHiYAqlmL5DviA/oFJ3F2OD/TA2kbeP
pzb9EjVjdOVYnf14mDkARn63I04iOuI4qOuXLRtwwS7DC3DVbbO69utWl3sV6T67su5n7k7aQMSx
lUCwvqTfbsUKb8asq1EE5MWG2eWIkFFbLSmmBeV3qoOJ30VDfWXMcwf6NwAbfxmO9ClxwJiHskKE
Uvomzjy3eVaMuCmiVaHj+tot/fteOt3W0JyI0JxWSqEnwQMN/nA0MJpHTW9ROxPWES1hrIiIX81m
KMLWd0pq1MjIez6aLWKb9bm1Wnwa+wbbLKQAxnAnUiyOVVdVR4Th8nvXhgDp0h7a4yNm+DTlkWyx
RXEzRmpG8X5EBMLOykOt8mhbTNLdR4auP2RQKfdRXAiwKvpake1MYozy5sq+Xruk795ki40SXo9s
PIDHPPbRVfd8EUXOAX00zFuzjjIzPuDHpl+6K9Hs3JYlF4eK6tKEID6/3UHQljy3sVEb6l3dHpAn
aZ9Cx1iFmJKA14lp/osjYlPMNiUtQprBJ+MhFKxjYaPaHbV63op4Qk6tRL5ZVYGFWLp0bi7Ho3Mz
+3q8kyMpK3NREXBq6Ec9kj9Dgym5Ed0DxumOrT2mj32DODfan83j5YHXl9Tp1l1rafyDPCrgqrcT
G6mENpkJAAN8cPq3qwr3Fg0cXgTLjBwYCtkPObtpG9c63I+Jdw3Tda5TvDqj2P+LuzNpjhtJ0/Rf
Kes7ZNgXs+k5AIFARHBfRIm6wEiJwr7v+PX9gFJNMoKRjFb2HMbGqg6ZYooOdzjcv+VdQPssmOhD
XLJQ10KWkDms5rizbNEvokefMHxXpNa4DbF+c9pGxiloxHV3UFt5g21m9YR0U7kz8vrc6gJpUTw2
nGGo08s+SvITb+boEy4sW3Iliv4s0/4KxRiBd+qEt/KsgiLU+/yHMlYkSobWeNUCgC8Nc7D9CfFP
RNHktdnSe4BcLZ43sl7bA4peF0NVKpdigPhyT6B99/ErPNaCUQ3iMVoSCg96iHOUGgEXckaluYLN
LuqxqeoWGc5KiKivh7qc0aKtzC9pkOhrRaAMrBt6eiX6YX3iVj22mSB8WnT+RQ7Dw3NQS1qpHRfV
LlUibUe+LHEyIVG35uwHO73Tda/r1ceZCHIdTSPdw48X4tiR/3b4g8AqC7V6wu6WVtTYqJ99qhQQ
WyifoRYjfv54qFew4eF3Az/o9WzAweiQRBH1sWhpYQEwKwnk1SBPyJEPIoRrVSu2HeyV28CUm3PU
2XLinHjyAjEPt6XJrTfmvnZLNvMjk+M7i3RyB1ZTW2nSaHwlLgSumwvaJS0gFPBTHch8rPuI9ij4
LQ9Jex52s/SI5r7kSjm6U3GxqHFrSeGNVg9qRw7yc5/u6BqxBHON8LVyrtGK3mmdXK27VO5cWUIQ
6uPleG2vHS6HSZUaoj+4j3fAV9ZCzaUOrCSXVXcThpB9Ie4ZQIAD30EUQDnvy87YydlUXWCRWK7R
MxrO5qjVHcx25qvCwDya9hIWvpVhrDrUWx6qQZevgq7MPUWPcz7zeHqZEyC1Wm+caqwc2zqQQKQl
JuImP4QDUosaJDlD2bP1efQpC7GlFfXEo+VRn7halvPi3VLRO4aUDcwRkvT+eYKoeG92PV20KUtw
iAT1Ygtxl12WVPJt1OHz1QRf9+LjF3R0fpwQEhVAQzYOiRlIFWSS2tGl0Yy0Wyu9lj0Mg/EkARc7
kSIeGwnYxfJO1SM5vJQZJFACI9U1wpVg1ne+1cvXiaGcigmOjkSfm04oYDOAW/sLCdmlgqfLwTy0
abmVsxx9ql7yXdkYhBP7++hQmMnRmaBSy9m2P9RcUa4DSMc7Uwvgd3qVro2GECgKzepEpnBke8DR
occKGwJq2CJv/jY7zCaNKieO86u6CdotTlqBp0lF7QBRhXuNx7AzCSdbXUfmp9FboszDxw9t52Ap
LbUJzLy05JU+mJZbBmoKGksbsfa1TpV2j1UDae7QwVuM4iTaTPsTbBAZsfyJTkpv1bk36YAqI7Aj
rohbxYUQKbU7wgdfC0KN8USYV3ZoLloFJvrWUFUaDx8GisBWAJwRqZAVt7a2xofIPDewl78t5FgG
Gq0UL6XcUp3AGsWjbxR4UVN++/ibOhYZgIehNUf7U7Xe1WYkHKF+IS1gHRWbCM6FXQpNcF6nKKn3
fkl0jMeJbTRIX+KVi7byKCbnKqKLjl9i9y0OcbvCQ0e5aPocfVZLLx4+fsRlXx6cNTp1LHJcQF1k
ngfRHZUsaSHaAivHGs1VjcU3JcTz+uNRjuyeN6O8+xARQ44HseDr6IpQ2IUh2mMq+gKbJEQ08OOh
jkQY7BsazouSBTv2II1OB6ptLfk8kAckuwIj6b0GjXYwQKjbRZhp4P+Vx7dWrpRb8LjZiY/z2Ezh
fNEcpT1AIexg74rdxL6eEEEY6zpiulGMzG/7XRjqxvt4okdHIixHM4p+G5pS+1+J1CpgSBYUT1gE
xR0KiYNXdyGFc0UZfq3p/z0niv8XDSoXpPjf+0tsXp7qf8t+/WtRALv4Tub0lP77z5o9K9nld/2S
/jKUT+BwgQ7T/lnQJEt1+Jf0lyF/WpoPdOI5lGnJLgyN39JfgiZ/wnmWewjNKLbmK+m7Kbo2/M//
EDTl0yIjQOmDCghNfLisf2A8sZ8mLkPTCobhSHucBuV7RQ81GPw+y4StoHXZ2oI/7OqF/1jlE9Cf
zscgUZs+o0z3+c3iXf86MN56yL7utr/OEcYFNQ9pDr72goagara/G6nEm2Vh+fEOCHR9DXQYpnIO
yewLemjZU5qHwi0W8oXbG37LpYUfHRYKpJyJ0+uJG+aYgbhqKZ3Fna4FDlGRdBaFhLDrOhWLr2Ac
g3BF+wPnxq4jo+rKEZHnLup/gpYT76c5rH4SI3momFP/96VucmmFdxd6KQXf8zr7XKt0lZxsxpkQ
1yxZ+DoJeXSdWpGX511upzrsHbuXB2wMNLFChToUfBHb6yj+tVJ/9C39/6m8R7j7ZtOsntqnf73k
LXZ1l0/Zy3/+x91TlLf/uo5e6vrl1xcXVd1LWuyZNr/+jl9fmqDpnyg+UnxVlpAUYClH/W/LZn4E
t8zkbn39mNhs/zZ4MT6Be6JqiewfFxo0tL8MXvRPxC8UanST0Jq/Lv/Jd0bYv3dzEsoRfS0iTZAB
pOXm5CB4G4apAp7uEd1tD4ZIszGG6AtjrqsmOzeitrJVBdpCPMOASxHBdozwtk3GsxnVqLXZx16Y
8hMIauFGi9EObiXlmzZEut2JlYvCLwCtKDtTs3nn18FaLMS7DlsYChg/1VJ1Js0463RhF4y5uOpF
ai7RGP/oYnk7WOqDGRJmSP7YujLgfZT5HiyptJzlH+JAS1ZNHJaOOgbPWWNGm8hAc4162mj3ivE8
S3iXJpbg+rowulVvCm4iBukKGP8NE75U1PxbJMobJK0Re/GhxjZaBI6VjlKoIr6JYnOxEiFpXcyg
6TZxmkCDQRHXUgaeIIp/miNq3SpMVDvQqq9pmX2zigxSh79rO/LXIfYR+jbWUsjwCBw/i2gee5mv
YBEj5SCKl8eKGjm160rz0h4uNWy0z2jAj6VyPc8mGBCz+DZMOva8I6LZbfQj9M174tXkYl5wcDni
a3bUig9Z2JfXKpQHW1CF1BlR/AaG3q0QE/jhj0EM3ecZTarMySp1sIeyu1QL6UvWCMTYw7denx4a
4D7A7XUwPln4PMzGdjZjbD/kunSnFBHfxsc4agaEFtatm+XptWDNX+aBdZI13hHIKhv7hZuuLa8T
sWqceGI+iTVbzmBqioekC56s0nk9du0uNZ2pGqp1ZphfW1V0ihSPjLTHC0jGYQyVUNEZ1UdDxFBh
oJIsceTizBA9Y3g/nZlCWrpBJwuuNanJLizgp5EF4mExqTc6+WWs9x1tQ0HZ1c2YbiM/bG/VWGnX
1I1lhyhr3KX+dNE2CU5lDU0wdKdHzE2y2s5HHkHIFvhkI2MEY00QtLrW1cSuuQf8ONp5pTRu3dax
w82I+7YYcjeo/i6uRREVeNUboU/akaoQuffYQKIZOxnLQRyyNdNB0CBhsdl1rbONUgLAJTlKbG0l
XpYq5d/msh9Wuaavw0raSWpym8b1tSHy9sOqvc6kyykAA1klJ4L7/YLzklTCx6HNT5eTlAiA4/73
j2NEoQadEXiAFyqsmTRvivWNFiXAmNX0RAB90Pj+PRoMuAW+vJTWD0brO0kSBNTvPcMsWpwyLQA4
4CiL/Ksc41SXXA4ahdC2L9iQzdc35/SRy/2gfPh7cA5VFAVgxTPf/anmmaQURJogCJLkmUSiWOkC
NW86gvE8cNa8vgjA3BDEzk3YHcJsrD9+hP2c99cT0FL4laOAdjhIP8le1KzSpIBMrb9QZQgkIdqb
FfZF2CIVfnJiuV97+H+FM6/jUSfkvqDe82oyfjBjRWzq3ufl+gA+7BbySTg91MlVW/LJU7aIbaux
7tWkspxQGx7AFWJ48yxX9SYlfEla3Er8CM5sfkbE9mAVAmqUZ1XcP5iFue7kZKOU1WVmVd78Q2hT
uH1pu8Ke16V9btp5p9zkE+zoeTC2ZRE9xUOzxbsTu9TQ5TRyRTN80asRXYcu/TamhDQQQM+niiIA
Dw7Bt29xuZFWvgn2KgyHJ/w577OAUxNYV30m4yfq9IP6w6jqr3Fj5jYdm8YrO+kmVNXGTq06QnO+
jO1imh/kiuPTxJxmMu/DWXyYqohNVpuXIBImp4A0kEfduiix5Kag9aus8kfR0n2R8f//tZdjvEbI
34tyqqMgbP/e/G7PIs97KZZQpDn8VXu/ufnfrz9Gi3aJYPb+xX2NZm66l3q6fWFp23/H6ct/+d/9
4e+Y6H4qiYm+F13eLr8tiA7iIPL0v09e7Jc0ml/eZihLDeV32GQan8gmOCosmtcgMRb9399hk2l9
QqkU6MpybOmvEIbfcZNk8pcQ8KW++TtD+T9xk6R9WgT3yCgoYADoNP8kbGLsN+UGAJMWvwB1ZHIn
fhcs4v3vqpOjQAKa0XitEG7N0FxFeb0LqvnPjotfwyyNDoqMZEGHTMZprsD9zBN9QEE4K1oRYvyz
r9CWCa9T9ZQA3YGA7e9JoXYAIBRyAUjU/UmBONdBJc+NZ9YwbREwoRk2fI0Eg15yhpl6rZbuyAVv
gwwGJBpe40D3TfKzu9yILuC7bcf6VtVxpvSD5hllnvu2ER7e7I9jR/h+Xvj7GcFTLNXQhRJ2UJ+U
BmRhRnw9OdDGCFVRHKJKhXNDxD4tToW7UKruK0neaIFwWyZyZePPhDdtPF6rsXUuyuM2EVCRLTWa
SGEFgUAYsxMv7fUQf3Povr419hj1OMJqHQ7k/jpC/yuo3leNR7uVkKaabKmr1z1WdTax7U5Qi6/q
iHMZRnS4qI0XQahiJFKhlaZkmzrsNEcUusewrr4NeX434yRSFIvBjuifAoccxP6/npQ0Y6nw0Mk6
hF4LlC8NKHyNF8iItpV4GLhRBJ5agTad4CewUXWpwdEhx6J5EFcfv8vlVb1bJrqNkMt+iXfuL5PY
oZqUQF70Uo7pXPf5joTHj4c4/Exph0sLVwo9RYCmirrM/w0ACSJHhPVJjOOPCK1zajaRlnhSoZ+4
Zg+jGvInxgFKvQBMgQ4eSj/rrZRNcR42Xm3VLzD9y4smiSK3gL+x0jIj9RIzRn1nSgPUfXF0QsP8
9uOZ6vrBai6PQM1e5Pij1cD/9qeqofeX4s9ee4lqJeeYuQ5ujcLQszlM07rNiprIsx2mL1EZCTji
+NJjgAIq+hcdNixaUoa40qXRC7wm6AiWUZiOlinjdp70YSNp/Kq1rgnNt7H2L/zKuiwrI7vQcsPy
JNyg5nguV6Eq2WJU4yDYl5IndfpVVwod3moB8uaBcdUnxXqMZ/8z+E0JR6PgfFEs3fAY54JY9+5E
b3DtS2Nwr7biQmDFqmZQgeiofnFllrLhoqaHog2MYmeoDfBdYng+JJi0DEaxbSdRAisIVFY3Aids
E+GLMGCwLOKh7gbq+KxmJVaN6J6adG1cvd8o8iC7St9a58hXux+/jldpv7ebe3kdSJzQ2DAkourD
nVdknZn2WVN7aeWHrhyHidPFQ+hwNNzCLXLwL75tQ8o2hD94sSGa23m0+VWMLxXxBXD0Q9cpw9XQ
IdxYsLMddc4MD5FoVG0DU3DQcKKWrtlBHXAgM2Xhy1jzw7IOKruupOBbEEMRjeJuwyWirQKlmnHX
MH9+PM9jH9hSnEY3hhnDadnfdVMgjtrcpDUHSIPnexC1F8Hc3Fdd+vLxQIfn/ut6LspGi+oatJSD
MxUfOoQRO3xpSjFNNjhbCJ1jEjJOVBo4tXBNbpHSSB9j9oH98dDH5qhjCyDxYYMbMQ/mKCpFLcFo
rb0GA7eXqjEvyBmlR3/OT2mSHGQHyzFC7RTiMTwJCZ2Qg5Ew09XaVPRLb86Na62rsORI1buAMEOd
1evIL398PLMjiwpkckE8LzKeCIXsvz1J6P18QLbDE9tIdRvF2EkjqpSa3iJ5Ll2oieS02BB8POiR
5WRQeNbgrF819PYHFYoG95JoqL0MbzhsJeNzdQjBealjfmKkY8fywl9ejkUQ+Xwl+0Npg2BaVVLR
4TbKl2DCd8kYZs/CnpeOXLDShnGLb8vPSmxyp8mS7/9goq+t4aURDY17f3S9Mnujttg3NQWhTNMu
9LBdgwo9McsjmwYcL8AOomRq+YcSklaX6i2eYrVXzHK/luf8IapTwHclGM9Uui+l3PqVzPytUv2B
vAPX6UKSpykFWWspzR8iDiWpqlE7ECpPxhTrix6kjlw22zCyOH2n9HaaxnAlKHq51YdAdk25jh/N
pnSHVgd1qQ/zNpxK/QS86/jLRiOM7B6+8LvoVcd6E6vVBc7gi+vWAGNVmdNTaX2vRxw4jXkUXFXs
rjH+oDwHaf1E1Hf0NSwdFTonlFEPxf0MX4m1eiAT1ob4trWQl8qmc1nPLyc5eI6pkv5h9LS8Awi5
5kJpWZKkg2B9wpCRG0iroI5YO7kqvpCVn3jPx6akLPJBaO3RCNIPoqdAj7vUn4fKC+oQN6e2xwNc
qAFaSdNXJB/OulPgg3cZyOuk/hrxkPMaWGE+1vnEiAWWy7Ev9FdlXcarLO+fGq2UR7c28hiXMxPJ
3KHZaIRynZ48AjK5TPVyY8Xa6IEGf+oz+SKohIz/Xhk3sRGduI6OHWJYa3Oz40RGEnjQtJwaPAvz
vqu8RIgfjHS8GJTqUsNk7M+PkLfDyPtHSNJ1oa7jzeBh2CCuhDZxgnRMVr44nBK7OxI+0nr9a0IH
26lIMb6k5YSawTx/j5TezXrhCs3ghzY7pWlx9Et9veeoSCG+9PrzN1H5YIgy4pRN5cUKhLNcPU86
S7ehxF42pnYhmulWSNKNGCEDb2jB7cdLeph1LFts0d9fiDeY3xz21YcxigaxZItlco4Kk272z002
ll//Z6Mc3Dxo+Y9ySGSG1zc0FnR/puBUKfXI5Y2kD65NCCQgk3BImBotv/KbCvPiuhsv0PB9tMb5
VmriawPHdLHK0pVmBacilKPvDggIK8eogBMOzgQo8PI4l1iwoMkgeUhcIv063eaEtdjucfj5EXZs
eiNt4jzFOk9S7z9e2MMa7uvdw33OvOlDE3ge5DnxOPmjPGa8v1L6VlQpwl04k+uQPKQg+zxWyaNa
Rj9bOc3dNpEyGwD3iZP3Fdx5ENuTKwM1oa9Lin+IISoitleCCatXYFfuzXX6glzMbZ+Phl1rgmH3
4QStz0hvqqFWdlmWDB70KTeMVMMdyVNXFFOSm2byQ0+q8l3Q6DRpmj5dj5a5giQyrqoxSbYg4p0a
qSGnLuZLS+sDlCeEu6YOmzMpGB4mAR8sGNBn42glHqYBxQrTw8QzsM9zJAVJKpyOtmmVz1+7KCKn
CyLfyYUGMzremC7ME9VvLDojGYcQo0zo/ijJ3RCmKRh+9bqsDShIRYgZsTYApoOui1jhRR6U7bkq
JilSbZGLRdD92Ke9UybKbqzH88CMFC8Jq8pBVhdT5FnHEVygx6ZSW1AxqW5oIkXpuheqOz3Cu3oS
An3rz8pVOCq4MhZR7oY4kzxKsyXbYuGfVVk9eM0MvqYxzfMeQsd6QsPb0cvOt/Eiw86uaaVdUpuL
9WT+M9OM56hBoCKftuiyoeDTWFgvFrV2tvQetrBd//zmX+CNSDQsGmb84/4hjXmIYmXiVHrtgPXy
PMyBHQbhjdhE14EV3/K3/jziA2RBZ1gn2Fhyhf0BoauPQhxWpZd3NKnK1MS9NhRdX0p25txHztCe
0mZ4V9Li1AQkIi+qAMRWeGPsD6nW9HmTRi8IMoEhVih7uxS+4rsCVSZ4H9FThxqHp/cJmDpLu8my
7KUs2nMeLb8IZNw+/DJMt5KFpqkWjdMVHYX8WRVkcByS3tixmUa/wT5/H6Uud/DBZ0rLnWOCUwoG
1Cv/8c01MyHaBIgJfb+mhGRilLtuFNrdnIVXplI2Tm1iAenHcwxbRv7ZC+adWg/dibPiSJwAJ4MI
AaYnJ9YhpF4dKsVoO6PgtsmchRpE6Kk54Wycohcsm+xwsrQlOA9R8KDicJA6Kg3u5UMxFvBSsm8Y
Eq1JOE5E2MvR/m6IBfOjQlJE9/cgGKFagf1x3RdeMsgPDUAwJ8zzh7QIN9RlInuJfnDNuTEa7ZSN
wLGrDuFMYgYkqExUpvd3Xw4W1FKwDPHiJtolpvaS4lyjNdn1FObXWgGJOo/7EzjiZUe/my32WFA/
F2n8QwXtxKxNtLklZpvApZr8+Q7+kWtEibVW/eHEYMeWlkYC9eCl2/GuutFNqV+MplV6qaZfg/9J
HBWP0gRr79IozgTVuFMq/Q5A44ne77GFpXuxmIChrka9an9hNbSKCgFEkddLNpVet5T92E5xUEZo
TXIR0AefkCRfPr7CXzPSg6WlSImQs7ngmdFp2B816ZusQV6YUWcr2apCg5U26ZraaM9KMuK3Gky6
bY7ZM3LlG8pLqzxJzqRJ7x0BFIKD0VPlUlTN1sEwzShug9K30eXQ0GjmuK/j76paUgsUGhfaYePk
uqI5UlPfGYn2DDPt0SghdpWz9FlJOs3uJOtyNhLBawRIqmYRPpWKnNlUjQNqjeYZdRrER9UkxBgy
Cd26qUzbMGoZD3VLWPVRdffx8sjLd/RueSilkUSiXoE85/7yaKmql9boQ3NoMoIpQ1BteUnAyka0
6xk/bbRBjTVW6rtpiQ5CQa6+IZi8Tpp0vhNhjrVd2OB7km21ucCS3cD5fBAq1Ykj9VE3gePGQWSt
Cx2G4sePfiRhRLxnkaaiDAGV+eDFtoEWhUmNpxyC9ljD8jw2MlEwR5oxODdL3mpXmeaJb+dI0gh6
lJo79yHSgISG++uVpqNGJ1grvBra1LobEZOVUyoQJfcyJZASCs6cZY6lCf66TCPJgYLNURLnItox
ymfAkM/j0D4gAww8Rpxv4hIo/1ileF8XlnAiWDgSvy5BAjZP1E8wYjn85MqmDSqjw41MtCjUtvG9
kvuIXRb0vCsxGJc/5jHbBflS9jRiqgxR60E6cS+9P3CQWSBWsVg0WlWHJ+oYLwKY5pB7wpScpZN4
KYqhkzSTi9jfKp+s8yEihDWbU2nm+/wBzbpFW4EiJ+BS9sr+y9LqEd2PPiq8tCuhg0iWV4ZzgriQ
6YjBc+2Hd+xSe9S6C5AEH+/Od3fxwdAHt0jVRFKYoQ1O1WraJP64Rc3lfCj7E2/4xDCHJXGzlxHj
r2ApFVZ/gYQQxdXGQ7HyxDDvLvxlNkBtF2sVzolD58FAzPROiVnIYVTrra9XxVkqqZn78Zodf18Q
85eWOUo6h84OMg46OArFsG/HZC236l2oq5d6FD73lnXdBaBIaGqdVXW1kTvzHw2+4CaRYSLuPFRG
KhEbJBkIGLwU8PVWbjo//jElLVba5VOFdHwQh8jZ1vf5VGxPTPxd9Lis75uxl/jgTfQYC0IEuYux
A1AhmpW6tb50akn6Jh0xoP6+UuOvOC7ej015DhH+T4/SZXiImPQtqbDS9dgfPsiNcR4SK/d68zmc
8IvKgrOhupIhGxiqdWKwZS57N87BYAfFn1kIBBJoI8dPHJV3jI9B0SGkjeIHVOyP1/XUUMu2frOs
vkjzkNQw9xoxR1QucwJOP6m/lSnK/5ORUO9Y4NdIFh6cNAoksEpH4c3rWkN1S13Pl1bRSCo7T5e4
4Pb/ZGZLbZwvctEMO7iGMjqSQAWZ2WRBTI/kJLCxpC/Xfp3BFxmV9MQOPbqSb8Y72CHGkPSdnPHS
oqC8NqThoqmrbWW2jgiL+B8sJecM8DQi4nd9lHiiOpzG8IskgMJ2aaqXVlM4dZoNhIenmunvYtJl
M74i9ICiqGgB7u+QRkBqEmF85jWB4dL1zI1q/bKzWrepZmx5wCMIyuePJ/j+VqZzTz0Qmha1JTDS
B1+AWouC2PrLy0MnArVTAbWo8LmtMlcKyq2gZudVWEV2kE7gp4y7tD/FTj9ya+w9wMF3ARdAHcSR
772KgN2k+kalQ5Gaw+3HEz1ya7BlyOAWRUnC74OAP630WY9GFrfBcXFHbF7ZQdKd2poArt6fKBQJ
AagjKwDH4ZCF2bQzx3ZCDKvLwrcIE1hQuJm+JiLA8it38csJb6ZyRHlOmb5PyGa4PSW/VSIjdFeN
4l0iVD+R/6vsyJR7sKJxjdYz9TXMCe4S7L/WxlxvJrk5qwrlIh7lGxDHhR1H+rjtpbBfD5EmAB+s
BrvrR9EhxhfAM5efqU815xP6Bl5LuXsd1Ll65md5u0BeOiAQbVLk6Liyz2mWIzxZKknkNX1m/ix6
MdjUaaidF6jJ9blw3XdKdpYw0qrQgTpbg7iTOsVEulI5Qx65XfeN1V3PueAOvZVs+lqSvdxg9kk2
/8CKRL2sfPVrQH1rNdLzRbIjsI2s7T1TFT4rcZqe85K+ob873rVkx05hBRgkYE63GYNaA/LsGxu9
LHJb1tJqO/RCtxKEtnDkKj7r5nGDCG1qWxmoSpiw1U0Yq6bX5YZ/paqZ5IGSA0apg7FQNbImXWoX
LbbIjnzxsWy6e/xgBFvJ5SvDl7aJVE6Y+U4y/hhNiaMRDc/HkHGdSIP7nUF5peAnTBdTIg5Ykc3+
Dc4OvZNHcb2jWW46FV8YqnaibmtL8XAIk+RFmJVqp8tTeSnWhJ7dYhPdBVggoqLi6oEcn5taUKCC
pW5rMUR8Um/F7ZAH5+C76f1kKX4tqtS7uSLdKVPw5GdDjP7uXSQpww5Odmb3ZV04rZl8z9W0vOzn
+pk0e2ba1kqhfm5b6tx6ipLGLrS+zQC2wFUBhHEH4ua8AH02KACg6h5LCP6ajgXBA/3VSXGDGM9n
2sbKRtDzKyrvvDsIS6EXja1hz12hfZ1KzM1sAPjdGeCcsbZNxV+nMYo/TiwXg5vV4W6oo+azBMgF
0HmFn5CRyZ6UBfrKQON3p3bNuMmoJQZOjFZRHBRfC7NJ1wHK+SDrh+HGbHuf7FDptkLjX5T6JH4Z
hEDbBXKQXNc+ni5u0cWG3VijLUyqf64vFtG+qg7fNLQYvZyFh48KCkBZQ8wUq00/SsKFruKxRfm4
1nIIGBMW5CGUgiBc98rc3HSoXHuwLRIOZz1x0l4bHeq5OZZwZXmW0arYCuLoIucae3FR6Pz14sEQ
242Ead2T1unF1o+1W/Lo5IHeJjLaPQhIrNX19ilUSmgGMjVsO8fo50XDNFO1U3Xoq50lV4O5EiYh
dpK4u48maWNQsLBlZGFaf3RRbXOQBm3Xadjqu1HWHo1wlM4qmKF2V6aGPRjGjISoXDtDIKy7mncy
Kx0ZctV09UrqyNhACvupk89W76VShexKLAzDuRwET6046K7fcr9mihYrK7kOZmDUwMs8xBOBF5L2
XBpZ43Nm1F1il9LUBA5mF/JanLFRwukAz/NSboAoBUEle4LRDbFT1qMhukZclFeCkPcXRmb1u0bi
m1lLcZe7mS40d4iASFskcNTEHjI1+j4W/pURmojg943uFr0aOT1c9Buhp2dsw4oLnSnTUUeIh20/
NJfIYQ6OX+U/tE4YNacMI8w/K2uuHQGSaWX7qa9vpQaTUpDx9XCp5cg2KJmDLqWFabfeniVJONhZ
iZt7JYyOmKhXSRdfA1W8GSR1Hfrll7KOf9RTKdiGJZxpaXppBuLGiIadOpeTbUQ6hAsjDJ2ulr4I
M67b7L0AkZuYSnKa7iZgNt7cFGemnt7MIsq7ZlTn7twI6Yr84yt4BLSFcr1dJ6L0xUDq3sUKoHSg
qF6bC39lhFrgjWF7Tc3uR2ayL8ZmGlb43WylUB0crpwHOeWPrdb4yUCdkwJla6v+zC+jzzmajYPy
pW9nkJh196XRsy+hSE4Oc4gkWSxvB6u9S0zlQsjyBA/z4tyMDHcQVEBP1W3fqs+qAR5o0AfUyiea
0tEmYGWkyboRWp9P7MHq6sYWdNGFSrY2ze4i14Mdrm2aLVmDZMPy01ZTRSFVr5HDyTXHb7OXuGcB
rYewsJyqtD7nOZ4Okr4t1PCnHwdenDXYvIdnoda5o9m9iGn+GUA8tlLSsENTdymWEsXrgMZi5c6Q
hDNuf0ciKZ0izaN4fqkEj3hspHzm4Ze+1C+UxJAdNmblDEl+LSvzxtI5C8YgzW8FiS89mbMHpZ9Q
ezE93BKv6BU7et9qC3/mOyaDPadrcKlK2UqNpEdBbW7UZCy2nDN2Z5rf+Ka+Jf3kGEbitqOUP1sU
/IIwOxPr2vQC61b39bUgjeZTViQXbaZf1K2UOnHPdhxqYTOl6q7Ftmmj8Aej4hfXcRCmq0rVxpUh
1k6i9W5EQLLKrTZGwlhvHdWcPbVqbpN8fBmmpt9V9O4hIqHYoY9eqPdR83UKxz660TI1r4sbvzBG
fNYEniSIknlHBfPnx2HYsbR6AbYjDoA4LYHfQbLgj77RCROVsliuofOjazWA8zMf5eEKMcMr0LgP
gTpsOvOUkd6BHRjBH+Vztgh64qjfLU7n++F1lY+9wDYqvKap4dKZm7QVnES4K9LhEoG0a6UUtv7i
59FU7HP9RVqsamrjppXwx26exFRY4Vj08XK8D35B6SLBvRSFlvTiIOQf1EIIArNDYtlHXFRerKNy
lE219cfDvA9KIdPTNMMiCrQuycX+1JNE9i2/T1FZkfGlimRbEDgl5tseD2KxD1EePVUQfT8xEfQM
KpsypS6wIsvP32S7qhhWYIOpngyavjWl3iHYvpiRwPl4YkdSwaUvDoWHDiQqtwfvNIwjMad1Wnh9
0+0CS/OyUAANWa/FSj6R5R7buYxFdRdnQtpAh4LFaqGj5WAwlpEVBAD+Wp+e5PxBRebOUfKGppCC
ECOl5dI81fd8V7RckrS/hj6ERxZZ7edRy2pO6XQWRPQPrHS5+svtYCaYDHEhdqGx61Xzz1PtvYEP
1hejQgHxirDwFN+6l+pmreXluqvyS3n8M3me18+ToageAC3ANPsQNDjOWjKWOWUnISfVVKQbUhTI
Sd0fSfP8HgYtbyh/KL3QjNnfmIFcSPpMe9/rhs7WrS9yOtByUjZhk7iJYPwxPh5nFHgQC42HqjPJ
5/5wot4ZMqp5fAdTs9PFfpcVvbCpzeR5rvFPAsqQoSumfA6qcKcbp3CgR75CBqVzjVIPegLmQaUk
wc6jL7KC1zdndATaKVnHBgTOukMW8+Mv8f0RIy4iKQStqEDSd1628JsPfiqbPhrrqvgv5s5jy04l
3davcl+AGniCLmaZ9E7KlDqMTBk8BBDYp7/fUlWdLaWylLf27ZxGdWpLYgFBmP+f85v7bCIlRzr1
tqtrE0QApuhD6SDi2oZticWm3Ps/X/mNk/1PV8Zj+OuVJZEzMH65SW8Qx1P3MBH2/s+XeGOaOdWA
eI1w6dAevXqL6QYNaMv5/pxVnTfuQeCj5jhBDvc7F/qtj8RwOWGJAaBAYvBem3xq1yfvYGaOEWX/
ZHZ3/Vp+bTURdwOs2sF95+t+a3icMmVdeldIr1+viBsw2L48ASZpmYW9cnd9a/6w8/756b3xgk7n
Q1LmPVDrNJZ/fUF9Xm0rDMl2jyThMyzAuHfs279xCVoCFOtxZzFZ/nqJBde6LnEl75d8vXTrugtM
9R7G/83b+Okap0Hy0whPzaVxM58JqqidkLZjoIDP/fk23nghPuxL1KuIGU45Y79eAtXLLClnNHvl
6xhN86+TtA+Z/t8L+9kKkZxGpYODKprhV49rWkS96C7Xabzt41QXL5OF2RzV+N+6n7+u8+qReXY6
dY6ktodURwu2kpBKIR46Kvp/fm5vv5q/rnP6rH56Ndq8WmjwuB8sfrfwvm+1mqD2v3ENqF0//FSE
Vrx6ZuPq9i6JG6xPXhKPCZTK/r0txpu3ga6JzA1BFuzrWqwUq1iQJVAAVtpZoZqLaXovWv6NmYxS
4yndA4wN9/JqstQnH3WiT7m33SBRJOPlCXzQgbzY/Pfa+W/eDfEmAGUIOvitT2f0SeXy+hui3k9B
aQAACqzff34pb90O6hjgv7x8mFCn3/DTizf8tvSn0m326JCufK3tgklMO7vLQ70Q76iA3rqf0+YP
S52HjcN7/XGCoHP8VudaSr/dhrsUKsWf7+atzx/0HNM+UBQ61K9eDkGMrZs6Ey9nrS9Op8qTL772
8ne0L29dBgmKj/6F3BlwP78+tAoBiUgTFhnLg+RBcl/Xc+oBAPLnuzHf2LWyXHrszumegEx+9VVu
1MJFUjEAKEJftyvVxGxnGl4gZRd50tlpBQo034tU7xwdyjlGau7n4VMJOrpxYUF2TVh+qSFI+M4W
2F0dbKa/J3E3Yj981sz2fdNuseaVh94aA8O6mhznnQXyjeX4lzt4te4P2YASwAeeXimL6vKLss19
obeXpt3Httnv//zA3ryag5QNQyXv5/WZKfVHPfckgzkHPKZv1+RyB1rWBUv7PfffaxK+NQjYafzP
xV5NzcB2WUlzLqZn1GpFHWSjF3ju49+5JfIkTxvDU8TFr0OtyUo1iIUHuAC05oMJFz3bp+jeJXt7
13tnin77nv662qsvdJqoOcuWq20teaDWune0j5n5znbz7Yug44Auwep5Qib9POUkk9dVtUTGQm5N
rDW3ut9GZf8e2vytie1EAPv3VU5j5aeJrZo2ffBcspfWIgkI8Nl+ACmW2LD/P2/n1RCXiKOn1eJC
k9VGov5SmZ+c7r20nTdHNkoleGscY9lv/no3rHViqkfjtA8A7jh/t9xu32oemQ9LqHX+O4euN5/d
X1d77aVBu5CPw8zVUnuIl9SPNvygK839jDTsP4/vt9YEwlI9A5kIfcXXg8HtdGnpJJPtMamFWBF2
tXgvUvjN8fbTJV6NhGEk7XLSFkYCSESqyqIdo8z6W+MNwy6bTxY3NP6/viH6OXlCd6PhnHrpZDrO
jTaWOqfi90yQb74cFjjB0nMCyL66ndRevcb1WEUVLbfFc+PVUKEyIZjU76ymv1+J2prB6fekyyNr
4vRgf/qEGlP6epGz1TmRhSyrOw4DHZJuvC44eP95GPy+0nEp7GKnFJ8fTt1fLzWZMjNGLG/7RPN2
ols/In/YZ0Z2pZXZHjoz7dqmUO9c9PeBwUWpsUETQqj7Gyiw3PzKrYmVp3Oxxbr36LfVVT28h33+
/dPlKg7rEamunBVelw59Y0SzXfO+5mKLsZTQAKwhij3mk0lVwX3nnb15TxybqYjiCP5Nud5hKnPS
ju9JaWUELmxfafQL5yX+8/t64zJkzgDR4CpwG19TC+hCVmVWrDUbLTNkx33BnQfd2LwzEf0+O1Bv
p3cGWvHkHnh9ZNA3FL55KWoC9PTSjYTU1YMo3OI9lfhbt4OfjGh5xPanbO9fh1/aTFWufDgWdWvf
246MjNm5wdzyX2+AT/J6Cy8E53j0Ka/mCGMrK4u0vhoFaUl6gINGMtecd9ajN8abA2mZ/9lopNkI
/XovShSTXNRW701/jR2zvah1/2Jau9iEwdLYzcufR8J7l3t1Txyt54S+bb3v5nVHS+JamGZw6gL4
HeFb7fDpb1wO4gj8HorViER+vbsma3VzcicuJyE9CX+fONs+a6ygygUoruGdLfgb89KJ9oVdC2cE
5/1XA2P1h2zu9brez1sdLEb67GxdjLwPHtxVvq6HcfUOWvrexv+NifeXq5q/3uToypLEqKbeo0YI
JRmHxgRpbsj3Ze3+80P+r+hS/wkK9Qs56v8N2Pk2qOp/IV3qdPj8z3SpuPo/98/V9Py17X9GTJ3+
0l+IKdTPTLKsixY1uZNM6V+IKV//B9Vx/E5oa0+L2Skm69+MKfsfP9Tt0MP5L9QMrb8YUzBwHfb3
HCp/YHD9/4YxhZ2RIfKLLhO8lcGZkX8Tu8RvEzRpO8vK6uLsiil5GNmE35eL1j6bvbsdlFMm1U5P
HBWPvqyTYOiTwgqn6QRaNOr+RqUtcba5IKMDzqJGEJFJXDF2W2f91BrDeu66QODgSKbLdSq8JAt1
nDt4tNQSNbnRfDCcKv+cuFZzN7jWhviNEIhbREq4EHyjPJdtnR28NEWE45ikxtQLZgSP2jeZOZ73
0iu/iEwn30b05JNbxAmw8Hg89W/YVunWY5ZrlnfKc1ifmmKQ6wnFqF9myYA5o9tq7bboV3VbG7Xz
lbR7Amr8LTMl+ZQd/v6xz20QRZPZKbwZQ4qIY6vag1WZDpVv7sOLKif3/EOx0N4Outp0ZWAge//U
t952sZjky3YUUj7nyvZFqLQKA2ll2y3aktXxH+Wc2s9l7axnSVXrUSWa+bM5rokfyMFq+feIlMKL
EKyDkF+1piJ6w7FWADOlPMmpeAE1UvpUXVcmmPekX6xLg0NfEWNl0c8Qne+bWZ01pe9Gmyu+66mj
HlKztopAcdKOpg3gatAtJqgbmkX1pVFpxVUj6xsbBfBXrBsLSqfeLYgp9dtJwecaIHw6WqV/SPGM
J1QWxva5XQYdpcrkZwfV4HHWV/W0lJ0MCrvRDlVdykARxsA15z5KCvNTbSsrjfBxaEHhaFeJc/KY
TtOUfk8s4WB2XwvYRcaH0uivBl3pl30yWlQufPvz1GefEYlsoXK03AsKBefP07qMcN4Kflg3I4Lt
vHxv5eTZzEOzm5HdXVLiu1zd8Yps3S3wytp2w1osAw+FggalIfgutVatt0kHMr9sMNeeFHwP7MXK
L47C3uysgNL3jkS4wQAS4nHbDCvKjMIIFrk+bFmb7hDky4OyVLIFdSOwvFomYsFBkVuV9oq0oSKD
rN9Xxf2Ev2u/CCdMa/5vn4CbuLaa7+6MokZbzClOB0375hg4cZZhfO6bogj0UT3N5npbtdiM9NKg
bGNM40WGhaMttIJyz/jZXWoZJNx11BjWS+f2dWhnLtxSE4OJN3jx2FWzFySO0GDNjusRNAqwIqK1
do0/9GRieYdF+bdDUvLnC6N5KDv/20AweChak0CWtr+RjiqjVhpd0A6MU83QAOH3HryhTXHoJJ/G
s6eA/r0WS9tYDsS55J9bGPdPvW1uu9ScZzO0V0JISB4pCUQwb1u9bElYLDgSKyOPzUWfr0Fe17uq
dj+CSa1C1S7WC2VC1wkmY7Ce+nVyGEBJPwJnE6UMu6bwCUJbXT+sT0n1o8PXVGo2Y5WUh9U5BQNq
0BwUqKzQ6NAM9i5IbfjW5lkKYy4G6l8FhRxtusumf+clYx94XUto7Gr7Ya71frDa6bBrE6NNEa24
9PSzZvA/motnXGi4jpiA9G2KSeMTVmTBY3qwUUU60dblIr3S4eXu7JUNiEbK8hCxGbizT1k2QoL4
vlmcDOVZ1w2PKI2S+2VdZ/sGZwfyIwPZFZGVL6VNcW7W1/LMn+flpqoK955ulVNE1mwvN2WeuUWU
GsjVtmFo71PpJw9q8raDXSof1p4aotL28O7qcogKZo0dXfc8rNdFu5snVSLDWOgj4iUisW/dUBE0
hIBjniuW64mE9ot2qeQKenMhCXPjwA/XZoAE5eLD3JwlOXMMb7lZiwIFfNG30zdnPH1h+BYgXQPH
DX1yer6PvpDlTZKK7rGHh8AX7Er3vum8wbioPAXG4Ke1+Oafq9jPpPVXKei0oDl5UAc5JV/jWPVO
q+jPB1MTEcrq5JOzmzJwYqm0gs4lAFeVpIuaZ27ajEHZlEjIRBrnHtAWWY6Y3DB7tN1j2bAxdcU2
3Pz5V73K7Pjnr/I4/8PBpRMIEePXX2UVVKYzxFG7UcuscNGSR6eaP27t7AYy7yzUxduDsaGnGpsv
FoMx6Kp2QDmrPZS5e0X9XwVEmY1hexLK+60f2U5dBzptOAu5fLgN43c60VuAOPLsNHj+/PN/0A9+
3TFYbHGpxJyOw9Qv2Ov8/FDd3htkmtj8/JHjo087nY77ZYru8gew+uSbdf32puqGJSDUY19Uun10
wMST9BVDUtmnU1IfkA2906H47YDByz4JGk4NUAInX4ef2Zrr+4o67M6rpApROHysstoKlGOMZFu4
saWmw49H8V/tid/eyP6NHfF/2lz/L9wTnxxa/3lPHLRVPuXPP++HT3/hX/thB+SqY9LdPx2TTvA9
jvL/2g+7/j/gw1CAwxAN641P93/2wxr/yaVNR++JxiKqh9Oo/HcqhGn+gyK+idaNzTQCL/7ev2mz
/5okANX+R08/h+zTYe2vEX4iHtAUwl9KeA+bcuyxv45wMU+9OXNWjScEvCkg9a2tXRTV/YjbLs3N
+UEzy1U/8wBuWwHNcHfjBGvY6wuqBfslTWXifVYG+MF48NHLhxwb2dVUrp1aYyjXrXQCRffxTrE0
5TtdMu3AtS98UliWbVlY1be1Ma67Sig/3BY5b4GDBbm70AFpC4k82Mvmh8aQzuVczF1zSKbeaa14
Kp1tscONeNAhVlO3lnjnuw4DNLzjemf33vx9rqX6XKS9Sf1MQa3KV74NEG1FlPj51aJby0M/oo1L
staLUWJca2x+8ROMM380/+iOY0tEi+lEw9Sjt03XFz0X1jnsqzOATQmBzhM0cUXc7daUHTOabAJJ
XtZ+K7RzBF8Soa8zhF6Ke8FwZXJcJ//cGZzq2iobZOmZR0a0ZcMu2XLK/XSw8pVAz6lS09VWkipL
noEbtV52ixYfD3fRX7HYZEeVrf39iL40FlMqjtTYzNBYHbWzHPUNLPcSGZ13nbpOjwxcO5Oi/W5o
663llBvERMTa2EY/AIof9/OUbjtvLdpbozJf/KKww94nZtdOZPdB1nkfl+RjxYVevmip+NwsrcV2
D3SAq29fLDfTrnVrlLGZF2Bs+22JSlIMSLzMp/vSH59WPoI7KblVeCJjUDVp8qE015JzQuEfcunK
WBvcJVQ9eY0AZyqSS715XB5yY8n0r/PWlR/NSc/ZJs/e6N53LHJHkkMS62yYJmV9RX8oPAZkS6j3
YNXObF4V5ML5O4kSW+0LBMIXEmC+iH2ExdBXRuHda4tqjEqhk5qqggyDLjfmyJoMsY6XQrGTvPFW
5Ys2FnCpHPFd6qla14vUGwffvMlsbPAp/gSlG/nZ0DuyiezNgyoF0cDKYjvdxrtUly18/VY3+ijV
euN+lo757AGqCDWFmWQEOHJLtcq/RVDeH3LwzKGxuKyEk+Lo6JJv98SwtULAjCJoLdeZA6XX6oAh
vOOYUMjvVmqpoElZvvFQ6O4ZTo71akxLDwsCuK9KGz4OhCLPoUeSU1hOjRlyusyvjMW6Sb2WUyHh
Jrg5tCnH1uJidC+TglEs5lFO5zXzhTjDp7ZKOJmo1LfDsHoERKSLdj4blX4QnGxhieKksTWaVv7p
NJnlSTdcDJB4+8OAhF2PhmZJ+jZoYYe8+FmXAEKfSFyZswSSv52myWFMtDRYu+FD1rfOZ21u0arX
E1kActbm3TrK7AaV5Lr3NM2IfSzOu1Y0Ou34XgUz4p9QJIKQ1Zp9bdbmT5vktJWopjtSr9SivgDU
WWY9QvUmL2/zYtvOBrsWaP9T2yrE9ZCb+TnejuYo054PFkt1IPR+3onU7p+IUT+RomcrmlslLsU2
F890ghr2kAz7dN14GBbxrrZz+iNb1gTzbFcIrWaBItjguFb2Xn4u+kns0b+LPVnkw7EyXT0sRhrQ
Qy79C4ru4qptbCtq/UI/6PA/zuds1s7pdNgfckdX4ZBCWUZiXBGuUBwH0uvudb6T4MclS7V29/YK
Il73f/wq/2PaM2MF84TbIOJ1cN1c9U8/3mA70IJpF8oCwjz9C5o7f8O70eAAyp7LVsvPl9nWzvo2
m48pALkHsfJImHuTa6WsITSIJQuzXubHZlIQGG2X++vmeYfnx987Y8nJU/rWkX5zHczLal533jTH
omL05NLJQrm4nwSxp88/rt/6bvY4kyu6Lwf+hN6l/tWPZ9im7fKgL7U6ngJ8MQtXTvao8+l9TWmg
XzZWZn1dCqXfDpVXPA8ebOCh34rncrT6p6ZJtpelnuqo9gi4CMQE2sJZBvdTaWgL6Xia/+ANy3Tf
Yyj7mEsa4lXpE3gBZJM9aCMuZgMzTm2K+XuOB+iyHIR37oNRCo2+8aV4RJ3ga3D4k4JsttMzBp3J
p7611XRmLa7ECYaB1UjbAJWxmZVBJYnrICVpwAbnOeVRa9ryYcgdSE/eukA7cq8TAl1UV96tbnNY
Gov4VTHHBAnszWo4Nt64o2ZyGC3rRQqBkatI7UikQ3Om0z0OMimuZ6tjoAvjRqTb45T7bWjB6wwh
MJS7rTaG/aYpLbKnkcG0busuJ34j8NOh3NmjQ4xKKwiHRlkTCA1PC1gLPahFZp9TpBno6Tcj3oTc
Ct3GMwIvdXDwuQzxYXZJpV4H9ex1hhkuI1WOZF4/0r3Ief7tA0rxz2OffHE62tpGo90b/dxdsZb4
eCPW5oCyFpvSODO6Pabiccv8eNpEdfBV6X5YWswIZradbAVKxt7kaed9PkEYabMsbnpjgeeXUWnr
ViZuW3xf9GG3UYTWDWhZazWzZOXb3aCS8Vzrl/2QUBGaXZglq1Fem+hzL6UD4ELMKg0HDkjna9Xo
YVkSzoJ2EmVJ9iFp0iLQZsxbczecdap47NS2l665gMSY3L0S1hZ0Rvklt3PsOS4Fgqo1++8KVzq5
H4Me+QNejh4bXVAZ62EbNQ4IjlfHOsfFCGBkqNmz2KV2e7TXibzIwq0u0ko6II7qhYyyWcRNlTEN
Op52NukAzPV+PPK9FnttWd14NORR+ae5ukXEna7Nc7FiThksZd3OaLb26TyRqIpf/KbGpHRnDIS5
givXo0ZU4r7tPXOfNqt1KOtkaQOtypcorYc8GjhtblHl2c1hQmF6m6TWkd2gKKLcn81jiZtsZvBl
+dU21NW1Xxn1jrl6ArmxavptL5L+keKCC55jyscjPh/cgqi7ioCKqn7ABanOPD/5SrrpepWYOK+x
k1TE7NgGRQNZ3+Z614Zb1+E8YpGOE3TrVGL9E1UXjfUeozjj1Z6yq0Rvul2vF/1DLUubBGVi4qPR
7bbPjd9oe290cN44gJY2YteP01S7Z6tVTLt86bTzvBbl0WkG45zQWO8wM199XcaWyB6v0K6Ltp8Y
pml5Yfg91Z2sMY6Ta+Orcpd5wQKm+XW02UwyGRXwNTLVahJAyUF7o3ZHNTbNtXkJTLSeF/nmpRQU
vZG9YisvMRr0UVGW1e5klMb3o/f34KzLcLXYMbpiTcHBeevnydRUUFREJcDo8dI7Tgdz5DnTFjfL
nH0rADfFczMW+67LKpfsJYdBsRp9oGrpQLlOZQR9dL2Rs+nfymQ4baGX3eCW2tXczskX/uHyxkeP
FquO+X/S1fZhWsieTMDpu7Dfjtvsn1nzakcumZTfqK+6X6nq6HvN9bBTpWVEyI19yItkCJwkmfeL
UcwsiCSiE0YIl0DmrEmiSL77dZ1jU/O8gDX5SZXzcGn0eYu1Cbju3LQfu7wvY5npy1nTl9mDz5Yx
8qh+H90TncpSbEDVOrox3dY8Fl7znRX9bjP7JqA2zIymi6vJH+8SnYyp2SSXnGXZHA99z2qS+Fl9
a68iD9jVMKt1i/dY+eqBrr51ljrDV88fv+gkv4Wbo1nAkkjWqmaDxSw1N+oRANBJHzCLF5wbfjSm
xbNXbax+GwYOY+yue76xoCTBLFidkZUWT2PIVmMIU0E/2C31KsRcuMWT8i7rpjEvOIvU+2bZCnRM
VfZRxwGeU+yoxHkKUCNsZarYKpuhz+47GDP0IEvDPEqZEV65hnWC5K1nQZ3zwIareVanEcEm/myV
GcVAvG6HxM7l7dJ4M87tqjuvM8LO88IkdLrCHjnqyxbm+nq/NgKjfIdtJ7c8bKTDXEVJZV8hdXgW
1fChaGzclx7CgFWRqmBQHATAnLgpZdCSj36Tdxqd3FCkZFGV8zcrFx6CO3e8SVu67arsvs2Dxka3
w5/QS4x/gzU192bmjbfok1VLZpVrnm2aKUOnEwWDbUw+DtBKJHWf2cWGLilPyq07lnlv730v68Ol
8r9AbijD0h2b0LZ5T0NvJseJpe5QWRSSWutoacTtJiABqFvnLuj87hJOFzXKrE7PUM2nES5Cn1kE
ge+Q+u5Oar0ZVuOwIV1B2MGybWGzb8f0mJLDHLGfLCIs7/pdklnaI4TAIpiSBdv8+GxssvrQzH1g
K1veDZpVEDNmmvvJ7q1PnKuG3SL0rx0C+jOf+LPI8rprfdGuN729OvEncCIn102qkQ8vi+ZYuvV6
NFqrDxi4L+WSX+g818cElm7Adp33aMzEDuT+WelOQ9AnA5RxJ10jpxqqGHpOuSdYHZesX0n7AqRT
czfbQu06DVPimoD0LM1S303+pg5ltSWx3aT++ZSkbM+0z16TjZeePy2RVWvTt6QQ/Ucrx40oaphX
tjY7B+Yvoo1KmXxEG9xcVbk+72myJZezobGEJYK4gkVUkZWz54FbGLj6nN7MntVERLE413mbUdh2
23YISQqcL6m7Z9T8LeeSzJI6zOpRXRVMzhSHrQWbft1d5aSm73u5wDyhDWSFmb59bWx/i4olm26X
tdLoOnAOZbNCiddWDgfvbnyxMxu3Zm+uUWW468CpJ2uoSaqXDIISayEeFhJQzL2bO+NFy4c9l9L4
5GxgVRxRGGe509mM/5W9jrKf1rlKQyIhoS0xZz/STOn3c5d4D9Xg6bcpHtaLwkeRmCyzxsbc38Ip
XdPzvClvJ3j7Qapca9eY1aOgon0QtnQiOSH0gmo4gR9A3SyyDt5a6uYdrrAlueHuckwb7RXhBfSa
CDRw7rfC/tS79hYsbpmNGLNt/6Zpmi3OfXN4ad3aBuYneOi1kZTAAtiJjCPZyMns4guc0+rgKE3H
flIkkRg5Q7Hb8G9tq5ruB2GmnNkLIJPoH9c7ej8G8q20PLSNk7H/K8YLjqgqbr3UO06ZQbW/n8uH
1q/bO3ihLAM28+xlZ1Xboa5Uf26RD3g1JmL6ui4l83jdmQevrNL7GkVpUG2iiZfW1p6U5cJb8EcU
DH0jryGedp/0zpZnOWVkCWKjWHZGx+SibCf7OGTFLebiS5vDfwrTr3Lk8EFQzgpL06t2cmbv2oAn
2G+L8yHvKicunbV+6syquyhTKQLLIKWxk151MRZsAgxje+7NScYF2Xb7sXe2C9tpvun+ZJync7Zd
JBDEAsMelwN8PcVuApFrJvjk/CIdDuTZp7Gj2XUgk/QLDZ0hTorkZcIVTzRLfdlz/BpwTF/33tLc
eu7qfk9cUQUEe4wXBJI7t1qf5HsvH2kS6xPulqZxqgseXR55FS4kbzX9iLL6cOuxGb8ZOWwdRJvo
55KiQ0iyVGUETje6kebysZyeUYKLHOYMP4gkBD4I34gQ6NKyybqVxlLRFXdzBhxhyhtvP1PNQxxd
z3u/8bTQ7zvtyceqHurOdjJ1ElC0zdUSwlGQPBj6OZLt0G6Q1BiDwpwV5x7HZBBaC17sspsIJ1uh
jrRWkcVAKborcAPJFZTdIWRDW0fN0tif25UfNUwpMiald+7BlF1Np01YcZMZ2gdXcTzJ+kVFo+mV
dHupEujpqCP3ZrUFk3H0O5AI/K7s6C8Uk6g1VJc2vVL0mir/jtGqem48aewgiVQHrEnDfurq9dMg
mXz01O/JRWlS+4trdlYo2008C6ct40I2JH44ShzcoWl3K2Wbp0o/xcjSMEepNCrjKwrr5qMScsD2
nY/+nSGFft1thf4F03QSO5PoieDz7G8j5aQoLWHXtwXBmiMZNzt/pEJjImingLLIj5SgkpexKdqr
pFAqBI7TXqRSdWE6N/MXBNuPVmqT6pfm3WFUAxsbx1/az+uy2HenfmJgL8XySeRSMYXY4mXKt+xc
avp0KFm4sXjPq3s3OBq92SFhEm47Gc716aDdrNpZuxhbNHRZHtqSRajNODUHad3oFop+mhhlKfJz
WYw5YMm56k/LTuoGk1kXN6rf0AhMVgHXZEB2hF3Wu7JcrVzP583HXJq51hDkaHU0k8aqLb3BoiOb
s+gUxgT73u+OdoKbme+g86+bpfDuqLaVl4Ys0+fK7MDbVVqdB/0MZ2HKxPRYGyThJCvrf0/N7cFO
3eTcd0ctqlbN3Jl+Op+1kJrD8WRD6jQ6zSMii8DU85uhS6cbaE/LWZvU1M/KNt8nBnZCqheXvuGn
+4l640XhlQn5pqyoMxC/GzjZBgVOl8jNsZKXICMJqxRZfZWVhhXXTrdc83mowFtT9dVnIyTb9MUy
/RfN0e9tiqsXWMUflZHc5xauRTXpU6Q7C057honIzK91PY4hPZ/PLhiNqgIk3VvYmiguVg8KeB27
IDPSS++DO8s8xKPphfqa7gxCv4MZRmBk8DXE1goeg41soElQJ1mF9ixdil1TpGjXu4kpXs5sMFd5
NrWpuu81wbAZysspwyox9tVGtlYzhxmk/rPOMqeoUutH+odPbed35BqO8dBMu5bTKJgDfbo0DCqI
CX0uPnDiTgwNdIpSZrRR5D5HlEuv3SDRNTBntmuWSCNyCWBKFqo4IoVXh3UZ1v3ar1Wk++VZ2yeK
aA+mUtZ2+2Xy8HNkKSt/Ppq3VtvNh44mvz1ZeQjdKN3LfrO/ubrs791y0OKtRMgyWxyktpU4eas3
3MOcLSLQFJQXN3PMmLMV8YzeWF7OjU/ttVbVHGAp4hRZFE+jXtaRl9n6TVGgpsg7Dd5JsY12zJLi
X7seJV4/nx7qvDIiY/ASSDBzHXRKGWHnWNWuc5Pslj6zivXZA3xlDZdbyo5+qCjfjmOfHn3Iz5cN
taSd18+coywO2Zgk96MgKLF3De2M1jl3xnB4WJqVUHq2yvlUkuDYJ+z6uq6HywOoyM+muKMnDDZo
OUtAyUeD18iruWiPZls8yiG9nKT2VU6FFmk5egt99fIrPR1ukSiiJPHUGqY6YogNcVZEEBK7P0e8
CBeWAVC5J0o8HSiUEwTFFNlxhTQXyuS0b6/NXbtQ/93GOtawUt1OkrA1a64pSVt6OHCcCItN68JK
mwCJ+1YrgmUW1xkfd2ibMo+noqyPovYuQK3vBrN9mlfdgX7ocQzuRFja+eMAjzHm+JAEOGXFrrM3
rOIkwdHd2PSI5sSlXbQPi4OZweupyTaWe9H4ZQ9yhI5BQ8JlDC96ibd6yeNCELlV2VT3kIEELdR7
MLCl9eBpw6cRAybYH4rzqeYtrJj6edKWI8G7Yo5qyDDntpg/DCsyAkoC+q6W+lMhLDjhVjkd3NF/
aF22XJ2ylkszA5cechbd+0TpnUlnvPNcyFv2Uk1XRMKmFlUADX58u5AE2qxAvKbP9OzvnYSSSNEW
e2b6MSqVib6G3clx/L/kncmSnUiatm+lrPekMQ9m3b04nDlOzJOkDRYhhRgdHBxw4Or/B1Xl3yll
dWfXunOTJtMQJwhwvu8dp9J8YnwsDnn0dUGZDn5XA0Cb0RNz5GuaT4hIEOCkTpM95kP9bYbPuSmR
Ke8HM6ivXcP6FiQBQJPcmqtususlVPZSH7UzZGcnnA68MSvONG6JwMo1eQCsAVFV7ytXfht7ccoa
+5l6BHfblObDkpClVKSiuHQkBaWRhS4tqt/8MAPfEuw9Vj5CbSWuOpUOcvw54fVh1GF9WQp64OlQ
PuvAlAfbsL5WlnxKy/xtzHPrnErDOpa6qI4iqmCSGFivUsRTB4dR7WKSm5KxV+ujQi+ym8kIu8Vi
8s0RY7VmmE2nxmgJWc2kvHdC0p9CdLEoCZAasbx39+liz2up++d84jVy0ane5tkTR7o+oSSQGwed
0MEWEDuj36Rf5CSt7dDU3OKmKmLmrlOvkSfNiVFslTcenFqcKr18xoFyUemwX5xpQmI2nKtyuG0G
bkCSWcs9QX+f58a953qfJsfdkRPF7UkZsDO35g7U9UC13eOkku1UQP0hF0/uaLjvNuMgrrpWzVtD
yQeYtgdn6vaDnZ2kF26FjaSId83OEiOfsJX9lZv023rI7obIejFSHnVJN2OJ7Gpph2/lj5oTw3pX
wjx5PA0jt8ZBD8W1NMOTYYePmPCreHTFeVLp2XPKXeA6G/Kk7bupaKwN/NpAvBeBUSglzmg0CDIi
/e4l6+pPhAcx/tbyczsZd15JApqlHt02m2O1WCcNE5mxLe7geZHMLcVNlkwbQ5CP5qktUptnM0Pd
xBS7J1n6xrGk2lnzbJ+GKJlv0qQ50v6REC9PpVYuEGbmM1yXbeRbnU7vC16Qs0HywXk09MCYlXzy
1snCM5ig/GrY+kOjN3JI6TSbp88iM/VuWpJrm7XFG01z17UJZwPPURUFMLhNdEumiIPdIjinYRZd
tcrK2fCcOngFEPM2rIUo0pJe35J8eNUuzHE+q+ZO+H2+B2qQn1x0lndT4BZno8jz68hYJEhCgGZJ
+N2mcvwDOEt+ypTh7+nVoJoZYlG+uG2h3/Ejths1gbtwk9fVW+57bOvM1W7CmS+d2diZihrxiVHO
kOU33x/dWNCFCyFjDtspWtKR+QtOV5jIoBKgp2ykJsPhJ4MKCr1k5PD2ZjRxE2sbqG7nDSDJKWhG
PgaPeWgSrBdM485Vw1e3LEEeIKnALDbDkJ/4CaLkqxtA9aHetpo8p3nwvLOtxYMl/BFKw9hnw/zi
JvW5DUq0pKZ55w9LubMDWcUiadGpDHd6tJ+hQgk8k/D/hu8WVG2k3aleunnbeuFXSvcsFnNzOIyF
3zwNzRicQ7d46BdiX5KIloPWSWJnsqirc5d7Wy6S/LexOXfjsvWruYKPtz6PtFLFupVF7AHOK1o2
7j1+okQloa6llW0zpsFhhhilOnTeOlmkYlEl5XYKk5tSpA9BDWihghGGP0Pz6i7HMavMTZIm+2bw
vqjQ+jKMUxV3cIq7UebWpiv6l7QZvkZmv20T5GOT7+1GN825jx3ivbTcN5WCCqrMr36ZC9Lu8Ei6
AfxcUGYBo4O9G8Ol3Q5VddX14zYdNOlUQfHZaCAjSkpWg76/6QztHFxqzfeLah/CxGLl9h56P+hu
0ymYtl0y+ZeucYdt0gNvj4K3Msencw7rIA5IkqT6aMnO/Zi7+8Vqm2NUMrZDnwOmJyyhgb8mN6Th
CwUTCpls6V1nfX6lajXsgjo9Wsl0W7jchub6oklYMDpix0Sj1kbJfDOWTgcCBINb2sWtNoMcCSWx
dEUw17HO8xK5cdPsMswMcRmShQdVnp+qENB67UnDv5cxT1bjhej2x3EZ/d3k6fvWQTFiBuYLUi9a
K1NKMEgzzE75aL85EzBGI677tBa72a6razN1KwbQqIotl0UlmB22GySbNSgui10OLFyAezovoyOn
Stw1qbScj8WWSbtNWtj7jY8Aejw5zRCUVMIsZH7JVlXONZys1cWWN5bdSYWGZV1wXWSGBKpoYaK6
1DCKvUdJCol/rdu94QurwOl7tbxmQHXTvQJKktTaa3AyflN71z37Z7OrQn/O7ni/J91tZzTz96Wc
wm4H1S7B60UQmEchvK7c46kbU3uD6Fo3sUjbxtwWXmdYF9QfDIT+HGSfW6lT56b33EA+2JBiTNPc
92V+mby8GR7GjuimjZGSbbkd0CjVZ6reomEfQXcD3nvR4MfSaUeT6Hmzg2sul6Y0rlKw1/lGT8mq
b04aIC1aJlS/LegWtexNNI5WPpHCTob2p7rVi3mOZmtBhV1MrtXvmHv88DZHPMF9rIXhbywjnLfa
KnLa4kUY3aGmCG/wEL9PrXcXrnmJ7jiScerX+aEvlX4IHXeVTMv2qJIkobg0H9IvotDyzigNIhS7
ul/s2DZ5l8ZmbYUnhB4Pyxh49JyXn9Iu2BPRCQBuJbEthnGfls5dqMU3JyHtEwWO2BRz595DnDfn
FLVrGHMaDsuLmw9h+H3sOnv9+qN/FdXqWcve54DJ9kaafM1cAvNEFRyiglbNkRm4qy4oMqlbL6x+
I4pmjbPLFkiYHNQxsPeQF9VJjfwmNr7lZAnqFjrinGnX66eXdvGOpBk2V0lvs7wx9l5pQT6IiCb7
ShDkuA3Wi1R7tQP0TSui4TQnNUXzQTvyvTbCm8yOBDtSe9aSGY/taOKAWyhMLG0v2xkp56hv4xgy
M54Q3QfWc6ICzuPJ9q8r18QhIOsZKUORnIyxc1/naUjhQJdXwla/UVwjSS7r6BBZkmMg2yJO+6iO
88UrXmsZfbPnsDgNzXDTBF15aEb9lE35dDWCfN23bVjtPB10e6K2vtR9ncV5pnjLOAZ4dLfIdF+w
oNVEzhbNWxCy0EbLsncnePIpU6ekz6ZdjXaNpaqFiGjnM6Sdc6SYedhGsy13rqVnuuornykh+DRk
BZtyrab71EqIW/UE0QR2VKxxnCntTkF0HQaUbdM0/ERuerkphsW/R9MXHXWbBlvIlfZroivyIvMo
3UWtN8HN0MqlRjReXafYJQqY2qxDg+7w3W94zxqboWvrE087uGsYXuWIab61EAeA+8vOqbVe8IXN
ZlyXkYdW3bCJPC0JKmD/JFt/3jR28VgW47RK+MMdNOzjMglxHZG1H6uoZRoMhj6iELmYXhrXEQwz
aKTOEN7DjNKCa78BFp29DaEgyxvyMPu9iiqvue8jlkMbVN/a15U1oRaYm0LtezMzz14h5PsyRuCB
m5Fv9OJWYmlio3JfyxzROuycfEbZ5l0hehxiw4HgHJbuvKxHFs6HpLx2Q4kdYakvFXJBWhjAXGSE
Fluvw42ljOXIzFG8FCUlyci89NlWyXTmAGOwJtqhjDuCVq1dnXQU/BIqxdSlai2JAyYkqtg4/TCF
31j6ahWPgxftwimpL12EWt9t9XlKG/fB8Hx1DgeSwqfM8O8iMc17OInipqfi5iGT9VfyRu1rHmLS
IERl3DeluMcOK09dZ7iP0CIHoOMPrytISO2Kiz96HIWL697LwRrGbW4lxnbx0yJBA5QtPTGb6Ren
ap5hHoftnC84EEzjVCSsyHaeP0xEXWIGAJviPXwMW8f4qIlNjOkEj9W8xhbWTTy1iz5xQuw9Dx1R
yEOyE0YxD9zkpbu1vMTizeyX12lgPuJBAQCtrAPMl6TsVV9Jt7dPtmOoOCGmJx5zvV/CkmuvNc1Z
gYlZYYlq+Mg+CzbtLOhrRSDwbMuecnpfBIrFUPVxU3RmTOZXT8wnob0qs7vnpShfMOHz8h7abyxA
/QMSPFQOjX7MOHYXdFfT9EEt+RMAUb4f4Ftg6h9SQQlG0mHrkYN+YgQtNsLknGiHUu/LQb4ukYiA
Zyt9TpTJj8aiZpQzsl63C91pfNGbeSJ38pJ6nocrVAfPTum715WmtQwhQ36YIpsCNOfbHIllt0L5
fG3wrbBYwMFJxt0J9LX9Jcja2iUlxHgfzNDfgROFJ3vKzZtwmClzSbjDEnpdnnQXIk1zsGSpwvOP
DuoAvQac9TE2VetmafovhI7p66G0ykNVELJcDal7BRmpblB8u5vRrL/V3I9bOeTlVdshW8Ujk374
WY5SqKWyddqD6F8IpTx7ZOPosUHOBmlxFO14CQgvsKIxOwoHQYfTL8Qkk4IaN45JIu2AZh/5P9IM
al9biAaF8gfq/RwN1nGAkrPnvtoKRRtvhyJCFdZjlPZk6MqLIHQCZKwZ91KkCGzdziu3lRsMu3SJ
5KUoOhqwVYHpCqXStqtb2NSUkhQ/SzBn5WFyVJ0rjwPAG98vwq88ml+ERTh2FWTA+VylUuUpst5C
bIapeDCU8UK95gy/FclNhGtiQ1n6wqveu2vESEdK7cFpwZjniVBXRqnrPWLQI1TdhNuIkbxpACqd
0ly78MLPVWYSKkN2jWPNj4sc7LgHft+V3XjRujD2xkg3D2YO1kPiAT5W8Pmkl+DDKno3jC0ffwnJ
4txc1rKcai7WNbkENRvIvy6S/995Qm/Hj64fuo+/Xb9J9bc9qMxbnzf1v/+kgP/Pn3+Jsnv97fSj
2b71bz/9gpT8vJ/vh49ufvhQQ9X/LgJf/+T/9jf/9vHjX3ma5cd//NvXZqj79V9L+Vh/1LfjL/6f
FPFwf9+G7k396a/87hHF0on+luRQRrU1Ju6/NPFh9Jvj4Z33Cd1Ele6v/s3fPaIo6S384YQAEmAW
BhYydtj2PvuPf7Ps36IQ6zP/1t+9pe6/ooj/s+ODrCBOUWz1fD5c7794qd3QGaqs9P39NOsZKF0i
7ay9q94s7jlbyc6mTnJIfDYQBCR1+5ro1j8vqbBPI6mWO+YJgkGEsxdW/vCH6/hPHD4/TOr/JdXn
iHOYpqkVQzpC1pbza/JRHiht9+6YHhZtJZ+rpE7M2BBlWjOqO+VBapVOu8BT4oRLzawukv4DdmxK
pE5mYvDc5LMEEB3Uk5GNam2HVAi9Das5SksvdzYINv09aZbfFc3SsxB2iYt1rBE2zWEFK+3QJMmH
jVuX8PSs41lLSt5Jhut2p//5W/0nqbp0IhJDga7ZtKhXWJ28f0jZUBm8R5ZOyT4zDR8MfOj1Pkkm
XietRUp/PuSk0hvLKeT1w+Q75J+FJw3GwTkLB07cIL82GJtvc6KNDyAG4TeCm614SOXuLz7pnzzF
DlkMjDpr3xv/c34xw2dhiz49yrNDoZfprhCBeA6ZSTqSas+e7+jbsZvD5ykDvFu60b3lvA1PxRIQ
79P06RCvqP2pT5r8CvG33v/Fp1vv1p9uGT4Q+SFkcpkUceNh+vk6+s3kV+FEfaGUqn9s+nbC5WWG
IKKVOIq8HF/w2d26mPgIScfp7JFw8xdxFZhT/vwhsClBP+GBCSjX/uWRIkqXuJEudXBm+kZ1Tcdt
itBKhBDsLjtZ4crt7FSghVXRbTNPuXFoNiX6gucFXzK+iNq6KtvF3qlAmxfDowIKuXHsjBz5Kh2b
B61qFG6NMR99Ijj2fg397OTIZtk681gWX2bVWdS+msUL8rFqo5Aevai5wxQYEEyvbUwPBvuJn8nr
VgvMmrO9gKNZQ/6UOTozNn5qj4QZNcEbSSJWhuXSZgIxbK9BEDvWWz8ZsmeGm+pgduaFshoktPCv
uAxrdzXIzul4ahhRUX3MPdJv5YWvQ5IbcO8JIWCCLkHozREMNBrNHZD6E9s6bA7jtbXB3vkVhW31
JYRNP+YAlhtl9f7W8VMTUeUyBTzLGF53uvIUsvlMiw/DqKCjrNKj/ITrq3sE8IEssK0z1OcvZtHP
AFm+PrJStF8iv3NvDLHGAMtwPvT2kOxk0gFSelNzNNxWvSVgaYXI60tI2Oq+nUdxHkqbQH9HFRta
ZLuTQJgy1evywl56qfuxADyo/AeLlQJlC5TH7NPokM1WfaGlL/uI+gpgEKj+ZBnyEfCC6aUbP9W2
0+0x0OsDPPvyKajQYIrGj26rNurIKhoBbxYVRV96nXwOQ323zOYITTV4zlODCxdedHzK9SSrbRbO
0VOhjfA7Slr2/smI/BvHoYI7ogtkE9g1ZhuDdGwUBFx70iSmm9TO0Lcj/xKP/izHLeYk/+B1EMTT
1D/OQjb7MkBlbakU8t138ZGQsfaUZYgBU6S9Q0xH9bSpRGPAE/JDnOwm2wMNWSccy/kHUQFeHJl1
tWt0+HmmUpCGSM2EExkfRkbSjphUduc5zZcpQ0XsN1zkhRqQnV/4ycF1o6/GjFs2maLTVOnuNpn7
d6u1kV1H0ospgDDiZrSZ4+EAPIOaj8rv291S1GqbcyMJBXyANu4+a4v7KvHUHcr2rdv5w6kqFyfm
aUwQgyc9nIF351kJCrg2uxEy1fuMPBFaRoKvxtgzkOp03Z9D4hRyUcZDBHNk2nkX2wD2myRLLFou
lH01jUn23elmdcNZY+KkHjL7s17oiGlQEO6tpBmP+ULWTNwsnbXFXjOfOroydoaMPnhVI1X30j7m
ntS3ci6XfVnk/dNc4VROm9a9Axjc1Rh1d1FRjVvZeetUac3OxWu7Umy8OjcxFwfTF1pDonc0R+6p
GDP/k0GGxRdKDdFpRm5+YQ5FSTYgZMT8BUN99NTy0NjRckPfijhU5KHchm1Nu878mioMwZx3HlYX
Kz1SKpfsDdm4L52zqMcsS85LUi0AjiK5LycCEnqh18IZ/2ithcJFMvs0gVp2cSyjwgAeKMIcnXmT
Dd9LntEvNjGqIRCoLW6rdEqPayT6vurBtJy5oGcPfsBKIQT7jtoVJv1JvqIZcU6F0DxuRPoP1Tx8
R6+jbxq3A+RfOujJJqlw5qV+WdxFShkxSXCfCjlfukQH0BEcY1SqtBvTC9pz5gs660unvJqVUd6E
S+q/5h5K27jVU33VkIa8D938s4pIeOiM7MGQYXuDn6c6LmOFw0/o+mwFxEwEoY6edE0QN+eu9aDs
vtmatlJ7388YocyJdiqY/kyiWchv4eucfRPkrw05TvnWMkYltwIE7r5wSQ3r0xGYBIUVuNPS+ocm
6Luz6aBSx5iH5L4D8SIyqQGnAvtBeU1peK7Etg1EdhJWW3zShZU/m2Vtfpfpoq8jW7xjv8mvAi+S
CFAM72miKmiLBtLGQFR8j/z2cajWymvsbMuPiQrdU73PiAO+TlHwnEqSx3BoyeC6DbDf1t2Y3Ba+
uBdL/1K48N6O5T/ymoJqhbHY6W6YTlUU7U27kWe/05fCV7fB7Dk7AmdvZB5ZG0M1XsxW2Z0CKaB1
3BZiFNn4FTqXczKa9/VQDXQ5QVuSHw/G0HW9cT9Sr0rFwLwyI4j3zS7P9qvyDCVesM0UNeai9asj
IkSI61G+dm3avFltK59zu6h2uTs0m8gZu205uN4B6TqIQeUWaAORTTo0sxz9Mkp5QF17N7GmnqAg
gnu3D7NttrTVXlQk4oGqik2FY+d2EEVbxUjJQWUjaHLqWMqr1cn2PEc15bsCfb1t0EeRPw8FkX3W
nNy1I7K7rqyK77Mrhuva9cV1kQT5MZy8OkYmo6Fnqbz8qFVefcfZo2/asU23newh/LH4E5tQm1CW
4E0Erxui2drUgOJIMmQRALYmyDWLtOf4skA0hk2YTiM16JA23d4YahWuzhIqpuowxd7fjrPpEpkw
GhaV81Njst2qqXIe5zzoML7kSVXTWI/gfquNvLY33tDTXFR5VlQdBhQRX2teTtV1OxY6uPIFRHZs
hbS2f8PVWsgtglLTBJj0g+aIqQhJs8TvVD7KOhAXK6kGzqeoljDSHrQPnbyNf0xbtaZ4gIWlJ9Oc
Wn+Pf7fT1AjNrdwYFCYx8kCBXi3Ykq8tV6ffh25VLoAY6Ue7Yb664TYfWGA6urynrL54kZrACSau
hz2jzKQ2KnH0KvAEk0C0jrPBntWra1XW89DJ8gAoX93IOuTQnfHYBbmI3syyd47kYyDYK0LQJBLb
FQLNVGblrvYGoGMav9BGEcQaoztwdwMCnVVkDqkQd04wIcAiKCFGqzY5285uFigiOn8oFWogC6B2
++I5IFjcuBPu4KI88dO7IYNNGtHf7DhlzKtlMJ1rx3eIWNBN8jnIO1aVHsGg3I7B2My7LMs5m6Ku
wMQ/SdSuSS+TsyEQcqEVRf/luwojYO3rR2d027ONXsdDMTYi8Mwt+9i5w/zOFWBOg6iXzKCF/9C0
TXLO8pHZbEE12duUDSG0HN+lsvPzsBjwRSg68zvbTpzXRprOF2ZtZ8cfWd4NJ1h2SZCiPm+MJvhw
avC5OMiV+xgI/QhPg6q2qV9EiwMZp8ArstCZMHpoZxvyzfBe1ZKFMTw4A+tI8wmxftPOLtXD2I7O
pann/rLoADwsb7GQ1iZmZdtv6wdaWfLiWNBIKlliraY+ygSDkNWm1bYwaOSLay/JPSJJvOIssj4p
dgBGo7jIilIf/B0ZDVTlQL0VVk5l3+dLlOGDxrjxTUc0cJmMl99gw9orM6T+ssbideqkXX3KYAka
XxnYv4Mc5ZIvn4zGNzY5Bt2zHCPO98CMbo2xyE/MrQEqnNUUXiwzbkWrm8aD7yB6IsTEhZYl2aem
ssuu3zRA53sYqflT5lb+CVZVXVTZzd9QMH+eylGdG2tZTTkNKtlcka/j5w0L8NKVKcG4vf1WEE50
wreTXveECB7zZKRBofOeHXyFez2k15hZ5Sdrzf+pf0QB+YDsb0a/BgS5a1ZQDQ9GzZOfIYKlZZE4
IcLdiRZy1pQhQdwQcTHFDc+vuJY/wogGPn4KOu44sJ5rXNGSesw2RBjRhu1vBaFGoxwPYk05Mn8E
HkVr9lHJiIwvsO1v2zUZiStBSJL7IzAp+RGeNK05SvmaqCSJVmrWjCXhNEaEfobkpWjNYDLD/t5J
UjKWajzbW7Ook9fyR2ITWp3+4Lk8NME0iNu5kccalD8h4hlbUYAQoUEZjaVyNOI0j8QlxGI4RaGx
bZ3UQmAfGRtXGh/VOEy3pSpOvHc55ZK6/57/iI+SwRhGx8F3e6zbRu8jS8X8cex/BE9VlY6sOJjL
9pBa/aJO0pXqmmv+vTZzCORo9o64EaFNaGMDrMdRJKpYKyc7GV7U30emuNd9Xm0Rq76mbbvErmoZ
Jp3uLVWp3hgwS7E3ktyRTNV9WZTW9YTt4jm0lxYufs3PwqvlYNOL3GQztJFANlZN75woC4Uw5RbB
LpFdhubrIV+KC6m9TeSzo6oBjRxyLHxpGfPXFrUcwJFL2sDqZmDwMni/RhkY0hrtlRdB8VLpDHVC
y8jJ8D1emjUDjJGuvHLXXLC2n/ST77mnauoJIWurx9m3uNkrMe8S6bPMkT9TP8ulATSdgnEkeUmh
a6hcw3nspzJ/1YJOUzLKTNFtps7urjJIiI3dcprDzHo3U+HiCq8mRCE21VW8cTJE7IRwYq7o97j4
zS3e6+DNHLoXWfnBjY9H/F2UYLZCR3rntWXGyKpOKWlPrhGWnxNaIr2DWRXIHDun+EpulXpFf6n3
ua/TFwZb/NQg1hcpRv02LKq7XTB/bzG18MLlk5UonHos/KtMhfGBrrevpk5/uAlluBedH4yxycuA
AjcCidaE6G0QWc0Vfqbi4wd88g8Q9ae8jK+NZN9Ps/7v8Rn//5f/+X8x8wSP8x9wphVC/gc0fPMm
gIZv8q9vPCzDT7EnP/7O7xiv/Rv5QxhRTarQydxbMz3/kXsSBr/5IUFwpg8YBRC2lp78jvF6v5m2
EwIfEpRimuFahfQ7xmv+FpiBx0IF+AkA7Xr/Csb7J8jOI14F0SqFCJFjk8HyMyiG5dWOgLzUnqUI
tVXreY9EAxKegbL1L8CvP+X0eEQveIDWvuuvKdW/oION70ivyKNuj9L+1Ir+vmB6ykL7ye2Sqz4w
/h7S89/mufz5y3HJwUtt38VQFHKZfoJNS8R8s869bu8PzhNq+p1DjB/LcFFt6rm6Xooq/QuE8c/X
kq/IT3gV5tD78StQO3bK69CAdfuMVxCncLubxnbHWPxXRRk/qnR/gjK5nUD+fdiBAHD41yQpTzZd
URNFAPWVqCMSypJiut5hrJTpzKs9K6+8QPVP3lzIfV2Pp2zWj/xLX0ZXfhKzf6gZOuxNoKNlQ+vG
rYkVb+djFKw5xB68QbR/UR/y52ov1Ou2GYFlcY+t7MTPP43CNmH8o7TaFwaK9qa9zELdBWk0077A
opKh/h9B/DeCnWW3aKV3f3gq/wlh8GcuY/0A1MzzsK3x6L+Wnk8s02QSh9QzWQi0YuyjLGBuYu8j
3lF5YKCviDimLSMOByNe0GLT6AaB7r2Zpr5qSPqIe2JeKLfSfyfK/tsbdf3Wf/phQmAQYwQqDW7O
Y/3LI5iHGRmBgRD7xC7xEywJkttN6pCX2Q/Q4n4jF5ICJaCltj0KGInGd/4imswPf8WlOYgcm4oP
DhXH4aHh0PsjybCC8G6eR/leMNt9h2n3vizzTEBFJAI6V20EYCg6lvKuzivx2Ui6p0Qv6HcMQlc2
ta1HRH8L180OvQf+mjwDuJBLQufT3gnGpyEZEvZs9CWYejzENM0TO81p9hAiwWzYoxM+udRiGztw
WDffTRRbaaKpiwBOey5yuWvQjmKxa1rL3UHFmO8+ZD28ulNZ72FdkWCZNAQ/YLOPPndt3r8q/ns1
sIK9gytqeaOW1ZVTs2I0m2lu4SfqXNjMm8mMX6sg9G7omCVSX6mtRQkJzbqivgn0zLiQNWr8yBdW
NSj5IWlj1KLlm6J986Ura4Shtls6uxZp3AHH2bwnQs44UDXRTK9qmK3igO4bpa7njxE4fFGeAr9b
l0qqKG5oGG12Y2nID8EXe3IoZfY3dRhWF0SNazKd2X+3Z+JFN6WFGLNSffM6p6q70DZrugyXc+tt
KsYGG1vEMjaHamiqi9MF/ffM1tAARhO9YvkDKQ9Qe3+qAz+5oYVWX1tB78UjWUenqs8JuzGkO25r
6RQsOmXYoz0hdfucMSfQduw287GuEsveq5xhd+OJgcbOKiIxlXC9SB8yG3HYQekQRCRM5RhDLvqX
aFFUMuPUV+8yz4zbdPDkfEJ0IrGNpaTlkSuEHmPXkfezxAmumX7PtdQkvboA82fRmt2JBgXJN+mF
JWL6QfftfGIVscoTABHiu7zPvLghX2CfEfkaj61sM15lpQhv0ZvMYJJIDJLt6JQAAYPfLHGNsQRP
stM/u6lHME/iqOnNRnVMy0khx/ZcdlbkE7vRz+n1olJk7iZxUJupLIv7pHQlWR2zMJ7SJgQh6JhN
t0hYWGOHciR4z1tCgAfoJh/tMT3CzT7pAu9+MuYkO4UrUNOskE2HFvEj/IHjqBZ4u1zBnQU87hrd
b3/NhSu+dysI5M3hHeFFAE9V+kztzHW5AkYoWB7lCiEh5CyvjCoajrkTlmRrd6u+eIWdEiCUTb1C
UfkKSunRwbQIY3s/r5AVWYP2zlthLHcFtBZpTjEdqMVVtsJd1Qp8hSsEhpoPbmOFxbIlap7xizVv
SVG/GpBXse3M1bGSABlihdaGMXjHO5PukZRM22oF4BYL3E+toBz+Z7IBixWqw73LtZ7d+2aczqEj
gyu9AntGlg3bagX7isZ348ajAapxrBtKPB3McsPtbA0XawULBaghQfnTqTA7a7dk/XJcrPCRspoQ
pB3qZzTE6ssilKshG8qzkEhMqkeDPwTi1DehvK6mvN47EGb05gBo2v5owWLbdzZQZ0Fm/8nK2f+9
FQc1TBJFihUbnYryvV3RUpNMmu/TiqDi/s4/dSuqSuW22I59fU9vrL9xqLFMN2LFYa0VkVVck61c
UVpHFD5x/0N3gLMDxM1XPLdekd0pmTu5xT4K4KtF9eoSWLf3AYPtFRVWaPIjiJYfYDGLx75bEeQO
KBkpMaAyDFD0BHbjbmsg57q0CIr1fuDQLD031YpNl6KIA8Bqt7RdRqOmvvK9EijbLBbvtUXLg9ly
KK/yFfMmer89j1k/bJuc1Yk4quDkzPoicRvsa+IAb2qR3+uc8GMkwiusLleEPVRS34wr6p4ZxEgA
wpEsYesQScwKzv/A6e0VsvelhcozrU5ihfNZWIN9KtU3aJcgDu2uvbVQoRIo1pjGgSSX4Xufcq1Z
RleeYJk7vKuasWIjJ+hLGIf/x96ZNMfNZFf0F8GBMQFsq1BVnEVSJEVxg9CIeZ4S+et9oG67SZCu
stpbe6H4ItRWFoBEIvO9e8+VZRztdE/iUZbCvysLf74wRN8Q2IsDwU1d6wmTJfE4EQYzjQLMldFL
Ckx0MrKlpTEtzQ0ImurGpt/hExx7tpDa2qHCH25aYKK2ammPNEujJHJpmRSqnp9zqy8v8qWhItpe
vuS5p3Y+MdIFMq3KwtNV0oXBCdUFXp3PWNks57ap2BWmS/OG2Ca1N5aGjpfn/bZxrXQ3No2xi5bm
zxT7tC1NnQwpc2kORTBP973sqp2RKmsTWvFXiq8WvKhB4YxYOkt8ku0fEt7Rxsla0IFF3u08wF7Q
WUL+/ThWh2RpUtlW830sFcZH9S2r6ZuWYZpvay6BMkL4HdnQvPOK8t7vLMUh1rq1kBrlcdx+gwmY
HqLGpHlbVxQl2miH7bG9VbH4RMf1M+JS87KpzR8wO9pgpJiwi8sl1D4EshIZxpaqj7ZtRkiwTorG
sdCa7yg1kXovnbxQR60OisNO3B/0rsJDmQ10/BK+27mYyi2386WY45heJ87Muu61X6ab3kekXUeA
G4AKx/muNvi2aUuPUTS1cd4v9f/Ej/07PJ2Q2hJPEtINlzaIqh5zDyln7QbHuEe9QAyokUkuDX3j
OwWw4Vv8pws6OxSG1dIajSVzHQBKC/dgaaIqpWP+Gk1emTM5pPljovVNHvi0XuulB9t6nfUAm29o
tp4/3Ia9AEwWZ3YLaINWbhthRKNckn/OKTK8+K2WfKKpg+VurPDsXnLqR4syx/5XlSlh02a0cV70
mqk/8SZgFoitFi+NVja/MsdjCvmx0z+r2YjvDDg7hwTrvRtUBdoDxIc4yagWYUrZJqMFHc5Qfe8F
s/RQ7NlYcVWQ1HqCjDJGeUQ8OhbCrZlFDQbeuTU/ObFT3WpKDoCXi7Z6CoUm9aB2pNnQPveBKcxN
kjxUsOWQsXe4L7ddLdInqyht6uBe2/3uhkHW8IhAWSFq85Jq0zpd/ZAvqgakNPlL1ZRD4KicVahG
yU+nwL5JKH7YF5kVuSGtxBRWjSha59rzkvQnso4cQJcfW+ed6K2roiV6usbqfu/PBZ6ShO/zl5Q1
YNtB/PiMa3FnFba8rOnetBuh9yVLlh5+nTNpH2hTTpddmk9nyH/q6wS6xXfg3+wwN05X+i/UX73f
edHIA7Nc3U0u1L4yslIjqLvGOpiSXLWO997Yk1c++xsaOAg5Sc+kfDzkKtp5czbfpmYkxvvE9+Y4
GBK94BMIgiBye4t/tktHrJWuDwjEL6KdYpeDcdtkkanw7V5lrpfKg16X8tmYCv9abwasPNhberyF
LUVXYphweReP1CjlD5ej1a968ObPBmVfPwCq0BIX3fhO4MiIuqbZ6vr3pJOs4WyTqs9NhJn5FlME
iwHFqdnZsm7wFZ4rCGpdOFf3Tc6EOMxNpd0goqEM2RQy30E7KHemEXfPGmL7545/O95RvygC0efj
ncEZ4QK8SX9fJko74EtCijrBvu6gVCdsqFUD75x+x1M9z55iUzXACIMzLh1k034FCsyqInwuhbIU
7ik5iqc8cdiItcq5NnULlBAgTSigVL2zDY823RdzaoQ3dBtnBB+x09a/WOHbHl+2hcPiYNUECj/o
XR7nTz0YAMAoMTsCX/paTl3S6Z+ytIhuCyD5KRgzmd03JkpcFDEpdIWGcPpCr0iNalpS5KJxDFTa
wxWRiRkfAFTxDWxrrI9W7juXUdlxlRzFm8/KmLqvAA0gmcHacH+bfjadZfNw1ugzpxCAbY+y4IOD
RU196ZM6OTOnvIA2l0NZM3FyBiMWmXMxdQhTpDTPYk0tFkkVX1PhhzaHWm4Dl6nZh1Wotn7oNj/N
sOiHTThGJa/MoMOuBzP0/wXC/40GVHCU/p+hyLsfwzokZPl/+Gdx0HX+A6CSTxytjbFokXn+d3HQ
N/9D132MyYB9TFP8+av/Kg5SNjSo2PmLAJTYaQoG/6wNapQNKZ8TK6FTY3P/qjJoLDlAr+oShoeL
il/lLxFBJH86qwIa6/MQZ6ZaMAIV9orsweqnbVv8Lh37DB78OVN/gCNSPuXuleeyW8TRyd7hvNGG
g2xMDoTtTpfz+avb90EhZ1Wo4FcR7mNZhMGRdEydYvnVr9SQeSVDD+iBvxt0gMijzFDid72/62Jr
2NHl0U5UZ7x3t8HTiUqngsidEDyKVdkyVHY6wp4WO3Q5NOoaFHXFTS+UCClbZbVFqYZN72aCedRt
hQ7MFiYPWMeODZoeGCFako2MmvyGXmXSbooo1CHQDQ5SsUnvtDujiXs23pBhCfAAubOxiBqqcU/b
5nMNCI1a0BgvfrkeIOzgyugQ+vNME5fNfspWy6fxXJioWvDLo4fbL1cidh28LgMiGkyag5h0iC61
3ybehdUsTzNPy2zcOMrs70Fkuca2wua+r6UxonVQXnSAlsN+LdeG3N7npEwg8Yh0sak4b140VV5O
h6RxOJJLpDZfIlC/GPnt2BBBmZZ0+vJxGr42tgBmm4JQ2QMGHReJk5l3QVxjqYSOZ8M9Kx3pc3Tw
+XZt/Shq8E4bhWJbOVYldYAYUTLm3Fn98MIGd6wfdg1or6h2aBlhAmQHbXVVhkBlmj91lse2SmAi
cjjZYybcKI391Wb03KInjMOfQjAIGiWtQcMSw7cmdx4HxeK9lZUnnqSGL2I7Qbfrz/A8pjeGZo7q
xGxa1foMD0GpT/iWp/ukFoolL+j17NWGNMllMVs7tlrdudBz/0bkDQ7LSjNsbRvmEnCllvrIRvIB
8ps+InU/8RveT2iDlrpN1Z+XmtbCSoLamVHtwfwydmAugQQgNkPjp0bPTC+UW1KtqbWpwAQidexx
0uV7uj/+Cv8pT79aWRx6HjZZjhxVlu4CzPW3d0F1s9ZihNahj0zWw5A13S3NuimYh6K9GsahPPfz
qNyHRgIFPUy8K7axVMtC6OQqj1HdgAs8ERmxDpJDsMxqwi9CnEvXwFmWnVfLiquJOpl1dnG4IfNr
326HT2BA2sfjV/7hKMRC+biOXEOso/6Qr5G6M2CD5DBZXs4Jwsc8VNapWvdy/97cXw6rBtPMMNF3
oDNeBU3QYUZEjdMSVFnm3fojNdmh7e1fBmy/QXn2jT/7zyzNNoWGqNtC2Y1PrNKrOYYM/O0vWJP0
KaASIZIZ0O6M39BSSRTu+nGbctKpRONupwh6bEoM4afjN3j1fr0bd/XNAqS8lLEhE40YzC8UfeGL
tLFfmrhBc9PXTb2vIf/8nEtBRBu7t/lUIf2DO08WJr0+hDUWL/rbaYTnP+XgoS3spCbah3YBFz92
hltXdvkFxmvx/fj1Ll6Pd4+aeG7ad6bBlPLWzYNKK0JInDrYESihmhe7MGpr85H6k741XZmeO7Cc
IdJoUPQNR/6asbd9dlBSngrLfD+3EbaDvyWkE+EtGe5vL73SWZxnYrex+LLd5h0z72062P/YZf6P
zZJ1V29pfNKeoEvC7aWAvEyAV+/p5FWGVdWjERCmkj70/oyFCVXpg0NpcjOTxcDnMs7DExEj768N
tw1dPVyPGPHZer0dFSDXnOU109mpe76z8ZDt0K6eiq1ZJufb19amP4oezjAN/rRXW5uqipyZx4nM
wO3ivSwkEb4jK2JBz/Lr8Xmz2kXxntB19k1azqRzUohfbWqUF7PHojEM9W6crkt/qp4IwCUVp9Zs
gPlReqL3+9GlubQjTMy9WBX/BJm/emyaRLJYjtAvAWQ2B2fUcnaVE357WcQnhlp3+liWWfRMmu3Y
oNhY26uvS0xvpdazSIDu7cC/RkbJYcqpneq7NYfNiN7KpNhjoLUfgym1pzNT76oymKMG/S/ler3f
9RH9oSkCkr3L6l63r2UCaHATTQuN9fiTWN0Zfi07a0HLzQMj69OEW02tqLfdtkrNXZKHgEX7GTMM
ddK9bpXRiQ//um38j7Fo9OnEbXBE+LPjf/UUDDWoocwo+g9i0F/w6EC6mJC9P7bl4LeYb0tcpiqL
c+uQSAnSKYs8G+VyOs1UrmwdyF2foeKnFud/w8SfefRqQq9Hpm/ZD12XwyAVVWfagUIFDn/YmHPj
/K/vF9smW9D45nZxFnh7v7LMlwYydmuHqt27MnOCGeBLzZfumA33x4darTXL7WI1Y28P5xTFgr5a
W8smRjIn+DzbfWwclAFdxVEhmawqbeHylHr44NAyOrHC/Wm1vloG/gyLu235cNusBWL1blaQz5iK
BRC9MunuAZxRq8uwYu+NNqzUrm8NlI2ua2OVyqQxbfvCNBp09DHa58zqSnHW4x1wN1aoxAVmNVUd
ANYk+DZgqG2pASWo0Sczdy5llMPY9RwP8oXXj3A3M4PuTHD8Nq4Wzz/XI8AG8MggoCKkf/vEENDR
ztc5pWAz76/9ofbR0kHPPD7KsgSv7xox1DwogaPS/SNAeDW3w7og4EZ6xi4n3AaP+iB+VrhEyPdC
k31hQTbcZ86krsrB9h8GPkwnPhEfjE9N3zEsBDkWybqrnUfBR7erUofVM8KA31qXtWlfIBC8aUTy
qxgQgZae+2Rb9Y/j171ayZe76/vC5qWGcOgRlfT27jalZiblpDu7orbGXaba7lyv8wkrVpPses11
//o+e4s+gJvMEoI+aTU7C5tmb6RV5o7Qj/bKr6z8sw06+DzjGI1kMIktcklM7WD7S9pKYotTSeDr
LQ9XzNGfd4PWF1st11xdMeJhO6HHxRXHU/jZdel0bvGn9qSo+T0I18pA3nzeCGPKiVoRFjGXVTL4
GwFf+7GBInUqwPv9BKd24zLlqAJwc6xlaryaem3MLlxrUenxt7iOmvK3RV7D9vhz/nNZ/5rg+G8M
BkD0g1JdR6bhrC7bdbQea5+v71AtQ8OjgOz8qLuYfCMvLF17X7C43yYluY2bvAdaEHQZ+c+HSS/j
3wID2FfXIL984w5SIY0vHJ/jvO52l7Gvkm5vpUj2KeFUxhIfqfIvXZap4izKPCBGEag7+K6uoWn7
41dlvL13f65qkYOhZcLmTMzgajr5MM3qMkEyMObFvotMNrKpwGAyFOKHkkrqG0U+6UsyS7fdaGMz
HPoqlZhkVCJ3nYIEbyelc2djfn08/tPefpj5ZRYlJky3hJe7/MR1kDThOoJSfQvwxE0amroe2E2T
Es6dFxnO01+OZRseVm8bHRBFNzJQ3s6gYaAQ7prgnmCWDMRDRUUw9KqBjKPLE5uAd5e1HBaEToYS
izFvz2o1RnLbE3YyeAH1JOsqk5O7o3IzHhw3d08chlbnfG7hMhYVTBIPfRLVlsLn6xcjR/SrAyjw
Ah0Qp+JXsSAN43YoDPeHD9pp5yFe31SjGvb64JsYrdJs4zeZvrEGhGtNFtknzofvr57tOx91vqzL
qelPse/Vq2r2bWnBKeXqNRvZD01CCnpgxbylcP63z/TtUKtVwbVbHfgWQyVx1e5mqho0OXIWyl5F
J9aGtxuV5T5ToDRYFzjqe3iLVwcH00sLPxxIR1OlPt6Oejs/gSHX7ol49u4wlQDqzUvrxAfv/au7
jMoXl5mrL8bq5V6/upftXNKTHFOXnfPkQp1MtY2PuOkcyY95FuUheFS3AmMUzxXd2y6+Yk2vbmOR
tD9HoyWvYfSd8V7ljfn3D5ljjRD2UiZGIrt6m7CSpKR7oqefPEn4GeE0gWyHad8mob7764dMKZ4b
b+EEJMBwtShP5DLZUyHcAC6QfmZFnbhGhJjd6JWbPx4f6t1KaaMHXh41e142hWL5+1e3Wxl1g/hj
GaojYsSBJwT0G5PX8VHeFm7+TCWPf50kTU5pjLMaRWh0yWxr8chJN0/3Zmo4X60uKi9lkUI/HBHK
fBJVqS69MexOTOPVl/0fg5t/bqbtCCTRq8FpGSo7jgYXmpA1XFBJH2CSNfYnUYR1kBcxgBzPcZ4o
a2Cwc5v8nJ1/8i2ijdicuA1vd3P//CU0DckUgWVAfNXbm62TzVeTReRSp0YrDNUr+9GJRt4U0kNv
W+rz3q3M+tGd9OGh7obyhFz2gxfaW4TfPAP3zyf/7fDYG9G+ZZoIfEeTl4WmW08SH/I+HXrM8Paw
dwiOfD7+5D+8ZJg2wjT4AL37EotSzJqH+yOQVa62mW9Ss+Pwe17Hnvadz+t8qWyjeJo6uGNpIeTD
8eGXO/pme8P0pnQk2FQaFGHFag1bKEKpLxs3gHve7GPQI7eyyMLr3jSHn8eHWvJEj461Wpr1ugJu
lKMGHR3EnUPUOxcwv0iF0obmchZxSxADcYPYlsc7x51CKNEy+1riOIR2NMf/xhpCXYR3m94ARLVV
vWK252hIJuaaPjdT0Deso3pU/WYzJP+PI60XRi0Cnq0xUpn7+OYotO1KA1RnPupNcOIeL//W++f5
r6tansGr5SrXjXDMSf8IjFpMn5RAyCDnwvwUA3eoRZPuvLbyt3njkl/VJdZ43ZKal+fi1Lnww3m1
nBioTVLXXzg6r3/HQKESwS3XbI1zGyiHjrg59dZeIsk7cc0fDYXVg+UT3QCV0NW0isNuNvKO5cuK
EZLkbe/szQb/Zk555+z47X176vvH+sR8cRDUC9wm66GIr/E0IdmcTiXtRTsW5Yuvt8Ol7dvFXiVu
f3F8PPuDp8m3hwXRtjhxrj+p0TxwQBgqnib0AITcC6DANOWJD8BHSxBUHxYBandETK/mp1vYhdkY
jKKU0V00k9JurJhanaa3KFtKpFQ+bqjrwrbKGwuH44lF/6NV9/Xwqykr4du67bgs+g51+7yLvX2e
ieIAlhQ4K/tlSKdmevg37qxDFZaqATXXdUHbGSO90ngNeJKgf3O7zM9ndi8nRvlwajo2h0iLjT8V
37dvgYZov7ZdLo1QbvIvS4ktLUJi4oLQP349Hy6uvFMUCKiWU9xcDZW17E8yzjlB5ufMEK2hDiKS
Xp7BAg/KMJl30hyrvbLPerh3z43jqm800/V5V1PPPTGjPnxPXJt2galz1eu3Hzmq27cddzcdOWPq
U9tc24XlX3epBVh46ofz41f/4XvyarzViYd491LS7OfiYzRbTY9gyWS8E/f4o1EoDQKF8rCO8cF/
+zTDYkRXqrO2dqSA3ONniQIsmPq/cS2vR1mtnH05we1SNe+8UPFhiCoXn4RKdsfv2EfvPBt1a2lG
Yw57t+fD6WGUmL2DJG/ai9nFb7rJwH9/HWfaZ4i/YbZaIWdmYg0awzjk5jic+AkfvBw0W6CJQWXk
P9aHQkSUVjgWpRfIKRouh3hQABVjPEJ00Z+OX+0HS4zPHovyGQ0YunWrb73Qw5Z4s4qhzKj8SiKP
3ChqRujV65eWT9g+x7CyPz7mB7OFMXGMYTBaDofLb3r1Je7kDABpZkxyclQQp6mBOcc81bz6cBST
6UiHjEij9RfJHfFvoMj2gqErgaeY1W+LrKsTE//D24dkgP9DQME39u2l5J014PrlSSVWsYSN6F62
s1jxvip3MD9RX87uYJpYJ0b98NIovXncPPK81wYtduJEDoyMCtEzu6beCuUyPtnJNfntqw0T9iuI
f9RmTE7Wq6WjM1UyFJrB0jHJ7JANbvull0m1J1NHXdVaTygjyscDpNQWLsRkHrLanM87Mu2cjdY0
p0pSH95qHJuoz8AQUt18e6uxBemV43KIprjrk/SalBKvhNkc8nruWbqL6Xq2LQQ+xyfrB8sBd+Ff
wy536dVkjZPY1dg0uYEzT93OrMfwl9Jqd5f1fhPA905BrVrQjiaP7MteAs05Pv4HNavFgrdoQJYG
KW/q2x+AEDbq8yryIH/K7IkP3IB7o3V64te8zv3mjc70U3VLOHnU68DmzdL+puW0UTd9QerlrlZO
pFPicunGnPhpH94bKhuUeAy2SOuPWS/62JIGFQD2rwhHBqFjXOlz7YbTsneT5JrxLAcbCDWJsQRa
ksHiDDPuBTE/qMm2f8Ew/Oq6ebgli8E+b/wo3UMKAgwoEjKQYi8cT5SIPnpxaNHRl2DpWiQKb+/l
7OSaVxCiE6B2ISg5chf4YihOfOM/mqn4J7FKL5Zo44+18dWUaeKyoeMJnLjNR2tTJyjLNz7ItL1h
RcS5lLNJSGylKefEuO8/Gziz9aVATNmWvdty9a/GLUlBTgl19hDJ10RLIe7ZtW6Mw7Wvo+D4o39f
lWEoi8YSwiROGOsnP6W1NmDE5Ig4lcVtNw1gtNNpJC0rRoNS7DJLT6+GXneLFzcjp/bEzLOWl/3t
2sSUw48u6DBZ6EyWmfnqUqcat1vhRWGQYeS0oTE12a9MG9hDLc7rG+x9PgCgQRdXTkp4607002dN
L2iVdlZHWJldxkrsAJIXC15Ngcg1tcX32wlMBdvQ6dMIjuFof0uUxDlIKEnY7/lCmjck/i6QFug1
0w7Wc3vP1ty8WwqT3xbrlAJGnFfVHnNDa28qZPmfyj7FHXP8/r+fyDZ2/MWPrzNdKVS/vX6fLrNZ
phy3MieZdh0hFPctVc6/rlsyyqLL4F3ho7Xeh9SDkziRn1F7awe6Ong0944af2VmIU9oJD6aTyZX
w/K29GXXpVsPmaHfDYyEZrU+d1PLfNQHZe0tiHEK6P3QYDntd5PmnHIaf1A15iIJbnA8gZ+bHcnb
W0nenV0UDlVjDnVGtQFN2O0WUvbB0mf3GaZVc3BFTa4l3KT9mPApbOlVX7KoGbsU0DbWr/DOqcPp
7vgj/uDcshxvOSUsyi3+Y1WA6juHb1w+UoAiiJW4H6MzPwvkoA/0gewb6dRRgTbCyH/MkQVdte09
xJMKvKHcSqlFzRbN/vzXdUB+k83ZZTnkL73ltzcrCUWMl312A2ZldZNjL9gMw6h+GjZh3iDSARo0
RXRKQfPRwoZb/o8kEtrOWmLdmoQvjrbDlhyE0zYynXLPOeqnIQ3vxBK60upQx3DYWpiCqcCmGFXo
6gLb0Oh8cu2h5ehefuGhV97UlozuWW6GqwRzz0Bo82S+5HiQ90MK7rQqPZtaMCmdpirqH9iW4p/w
g4jW0WSDQ6wjkfj4zHj32V1+IxMDORTvirGuz4VRRM4qArqgcXJ5O5Au8iNsw/BblwngT12ZxPqh
Bm30e+CnPUNL7Q7Hf8C71Wf1A1ZbsXYqvZg0YS0Yhhy5eew/qjE+VYV8tyQsgyx0DkwHpode4+1U
S3sMiz3fmSD1tAWtf5HlFtEcmnXVOiPkHufe6doT+4Pl6b75rCxjooLlzEVdif96O+bU2HUMuUcL
PMEuczNFgPi9UrScZptDQuzz8/EbuaJQ/HO6EQXJLptTmL2m7zoaCkbA8mHg6kNIoFDkBGnnyxz0
rN3+lmPRfC+JD0LcV4wY2dARiuLU4f3d27VcNBuGRa8Ban59hpHMszhyKi1IPNa/mAWPDqju3Az1
UH8+fr0fTpxXQ632X/Q4IwQzTJyylPZF6sb3qjDys+ODfPQQyWIElez8EfitBplde5QY5LXANPM4
3JWqhvfrNZ5+WCiiXyRK99/HR3y34eM0y13yWTyQS2JneDtttG4mTjlufKpJYXdpePl87XZufpfL
KEk2CgfmHsRmcWIZODXqaqnKQnib+dz6wej71d5BYPQbOlq0bzp/DFzh1FfaTIzs8Ut9/wT5uiAK
XAxCDhqJ1c1tMqWEjAmnt9ME4iV0xCvDwDB9fJT37z6joE1hi+OzuXRXlzaxvHjKHMMg94laIUgT
3X1s07FNJiU2iGyLCOzaPE8L7Cw5MX/en7icZXSxAIjQ0LDFfPs4M40tY145YTD7UPy65Zi1Hcu+
eRBWd2U2hbEt86Y+n7vY/ew2mf+NI5q+F/TyL2actef2EqDz9zeErR4mK9wAi1jy7U+qEydpMdCF
Qdr6Hkq/KjuTriWewtboQyI7K+e6gYtIXLOp0hObbYQR/OvrZRGXiMMqgZT1nSR0MooZi8YY7WKr
96BQo2rbRrJSwy51axiZms7up3Jr51MaGZKYe6eXWEWSCVswCHYB19bT2nZDPIdwDuVQJxZGGR2Y
gG/FX2jA3lZ4BIdNTfPH3sUA5p1NnFklPDkYKrSVoYcnuxAg4HM8DH58kFZFPIRfde1to4d430vN
mO5sMgM/DcCHkk0KXmAgPAZ+/sbvtDwLms4bBVG7GXrpAcM7sTc6Tx8awmj9xG0hIdhVM3iQrPN3
mdumX2S/xEGWdHmps0tlf7bquXpqkcBwPUBOnpzM1a9DEvlgkeY+9nlgx/xZhopm1ly6eb4tEbz/
UL0kR80RvdZv8AEJ0hbJf5MXrj6O/aYP25moHYgwkmI4kct+scQmuYpYxk0MxDCCqm7OyNj1tvnu
Cy+KAkHE6jlSleGLRCSd7vqaTNpA1F4V32mTSZKUl2beQ2bNbUYI7UTWyZZaElDAreNpZ3oT+Wgw
yqElUbpWReuajwa9Ig5GLtdXNIGHXKCZtk5Rh49JZNHiIH2wejDiyPOItXH7vKAxOLXVprTihlDJ
sJjyHZgn34IlCEY0cMQA0STKCQugGqS733oZZy/tSPNrm+o+8FkrtyXsVxjV7LpJnSGGy5Gc+xWZ
jh2xT4n8BYFJv6tpSP+Kp8xdcvIKXLU5HATQBTgY1FPnkZkCVL4Js7NO2CSLYn4nHkFKGkNBbWhw
QNrBY9sGVm/8bACJpH5M4mOLPdrh1GpmjWsS/IgLd+fiUVMX7J09UKiuTYQywHWTeKvYirRdEhmo
gXoltd+kg6Yb6YwG5RU7am+ptLQUTTM37ODxFLG2h8HYM9WtUdx4jlI23n69NbcxMPZNW9PDqXLR
4WyKtfkn7QACKGfLje4bi7WH5O3QvR2RMxK3XsmS0LvZQnelOUX2PJcR24OxNfNPbC+9ux6w7GdE
CWTMqqaqKXeapXE7E/mFONqULeHJljONV01YdQLSmWbw7yMmII5Br0g75MkJMpMdqX+F59A8UukZ
QQeaVHS2cKXb86TFBL1JHVjVAfsj+Z2G8/jNgtG+VDVsPIbEXEB+wAShiMmN9M80Ps0Xh7pgvEnH
jOCpeVDtQ5l3jtxRRB1tVMGhEIGJ0TzaDPWseMWBbP/qrXC+SEdK3aQqJfFtaJuyv8AaXVyAI+rK
A/xEz9tUDoENgR5rYFvYmEF+0CJE4A1dwujK62x5r7Wa+6LGzLl1OrePz4iVw8BIfKQTFKFHOmvM
KeXa1lLiNfPSdX9Mg0/0b8GNgi2lCYCaaAMh44OoH71tQT9TUReP4VkCse0IkYJY8KvpM5XfjpoF
RSqKU206E/psQGzgTGdtXFNWMPrBMX1tzLr8SviI9dRp8UxQYtOShud2jv/ipdFENo4Z1pQuamCP
26KY8JnDPyr7LZVGoJhV77Ana60YQosFc1Jm5lnnxBDCpE92Zq2A/efJdzkjJtsYQHqeYwca5yau
s5YF2HHa7wW5RmT5Is/e9p7on40+F8aZcNyZ6DV8imKbDVn8qEdCPJrgVjpIWTANAoB1hfxK1cyS
wSjhb+7mJDbvJPRVeeClIJDRTyx9+JG0mPAh7qCoJk0v6dzLJJq1/jy0ya7d5y2VKegLcrF/d2FP
njNsHm1bawiUdnOUZ8keg1SVb/Ve6heCXWoOQhdALXXnTH+p7UwNZ7NdFcZmzLU+ocTFKWeTilGf
A7eziSeX5McbG5GYuChKnSRqgkN792UkMvfJJoyyI5cgDsNtPZI3S/inrpHBmopcP6+g2kfb2kRS
dZbBvDp4qUgJuZ7SbDgzcmE9mdo4hIe6Em1x3rnjUJPupcf+BhVWyJ9kJrr7QQ+L5NIUUjvEcaf/
NoGTkSEs9Wy4yp0letlL2VFvh86ewses17ryFvQs+WI9zN6R+RIJ/haPabqpRxp3AXC46XkgcoYE
BGeJRTeshli7ssYe92hhgi1+9lk6TQEJggRsF6KrL40B8lUkEvGoN756ttmBWjtWUHthDITJF2ER
x0upDmvETdZjXdpldlmm30MCJsh/M7FTo0jwaYzqYOqZdMasbzJVD/7WdWPt26h1fkEdhtIEORtp
K6FPx8kLej9YJEQ9ZvdMbWBZYNiNM1hE2o/Wtofh3BrC6hvIMYMsAtj95aYXQEA6+ue+si6SgeS7
TVVqPbkPrj/Z+wmBj7NDhImaAK9Bn8GcEvOXpOiNJ80KoTtHScY6obEP+QafP7qyk6w1weUWfNp1
u7cfIhFqz01njxzZLbmErHcjiISeKmm/Tdss/kJusBFtq6wrHwtkRGbQVKPxW2vG/tdkqfkrfumJ
F6+BQOUCzGLLUM7uuPGV7fJ2aXp9qVoqyXtIb3N0yN0kP3ecjjBSWZb2LYWU/MV0Y/OGqExTBvNc
Vf2j1abJdV8qqw18YhpvOv5XIai/uhY73Yyz77FlxCQupmXhbOd5ZDsnvHT8ZRrEYwXkwYurtNbr
l6FqByjNukGU/Tj3GJC9SkK0Lf2uP0+ga/UHu8408rXy0kRnMqBX3tpjzPpJWiNMSIw39p0dl/Jz
uJAbD26dePXNqOyJGOmJMijbuGEBN/TM6w0WkKrhS4qsfcMpCObDjGUs3AptnL9lfQkH3UoL8u1G
7su1BmjOJ4IOzzhWc6Jat00qL0KznbaTVfyyxljCQYc+f51bcZoFiraNMwnczQlTiK8NNaTxEPcg
EXOvbry97k/p14r3sSdKRMuToGzrQW3z3taevc7gJSRdtfvWAkiHIMcJ3tkJQg8uysqqenjAOu5K
A/nct1J6B91aYkFGfu+mIKv7kFat3n0vpBvphFjnZrK1vSKkb0FeJ45UDggOcH4Q/Xz8XXVB7NwS
6qq06ZJwo/gG7ViZBXrv2vc5adSUGYlkBAzMVRdZyvbYbkw+JZNZ5zgCx4rPNxiMqkcDq00Evci6
bHagROSll3p6eEg1hAM7koDJK2Dll1lgkO2wa4qq6bdk1TU/7UIOvz29YUdURoLQSaw2sIbINsDp
PqfkX3W9pxXEDEL53bamAtUoJQbsTUg8fLUxGodwo6TSMojugoVz49O8x9/uOGW3m1NuzXLIMk9V
rf+0Bd4eJDDC0IDhz6WIuFanFi1qznyOtQBPSoxFiHNMvQnbqr6cqSJtQjFbF9YYpnRKrIwM7366
BV3XEESehJ8TUWnnWueqM3+I3PtCQYyJkdBeEuoAi28crUNF+NoBLp65neBRs4kYEK8rQF9p1kFr
qpvH48eyD+o3+EsxNeOv0YFTrO3zjRrVFPaw/Bbd/sEQg31uG8oAAmU718IfyKY3wvSGDXZsw99T
1k03iPiEFup9AQfzPAd6zmfLzV0Xil1JnDFR135gm8CWJj0d7llr2I4TOvD3B/M3Q63OoRocqaZK
qXR0pRafxZnRfSbLg6RSDhEgdDBKqLp5sNkefzl+pz+oO2DwwUsFDtTHXLQcUV81fETxn+ydV2/c
aJq2/0pjzmkwB2B3gY8sVpRKWZZ8QsiWzJzTS/76vajuxlolj7RzsAffYoGBMe5yFcObnnAHvRnp
e2Ooajaqn6Vp7UtIbXySZv/2TQJnJsMG/WifVlZnGbV1BOkRJRrb/Cs2EHbr2jDYNlTdPmXp/P5i
pNPAtC20D06KHNgPwerHBIFSikAzr6RJSuSJRBR508cv733+zgShmPH3lU5eXon+FOhzRo2GmNhG
VlBu7UnMgA8tkLthNXoIq0S3H190uf2TtU5ZE/QAHFIW+2t745cRM/oxiCoUzVYT5L/VhM/DCk/P
qMI6I/iMgrVMu3fXgoJEG0cxIRGfPGBTIJrWWjmaU7Wqv4xOa4wrLKv0m1J08iob4uI2QrD8Qe1n
ZYPMl3r/8bP+ZnZSOjWWhgFq0vRq3s7O0QwIu1Xqxpo6Wvf1Io5kafHwZzvuX1I8/19vYOlQUfzn
6kWXT8VT/vTGvnL5wt/qRdYXheoUhEv6rTZEEBoTf0uba1+QWYb6Q3CyVPUWZ8u/1IucL7AVQT8h
gbHogL92Gv6SL+L3qD8ulV1wkAZr9F+yr3wFNf7XNF1QJK+CyvwBkgP9NO78102sYANvdSgpft1F
0dqh+XGjWhM2b7NZr1RbqNi8Dd1uQAYVsHehOtdOZZrnBoL9Z5okp2TM+O8lnTz4UFeMTQctvHVz
0Ukrh1x6Y0b8TsgWSqwuik+2/lfSzsndI+ABzRGeFoD4094frDfDcQJH8zOM4i/zKIgPjpOrCS73
U7zqCoMArZXdaVqM7Ky0iPYTNlCuVin4A6OCYWwSOyrWgxyvkeLQfaH3qVt3ebqHRjguOsbf2qi8
hvpcP8BJQ1EwRt4OYwtEixKCrpWKc5CHvpvY1Fo0wBMk9wvmrlvlDlkkPuXlUR7yeFuWUrtOLGnA
x9hW17UokwNUY/FZnXhpc719IbBeZJxQIfjTtj49d5GxzUMbVSO/H/ljThznjlRuWpV2LNYVTm2Z
1WQw6Ba95mFAzyBN9xTZfvyyAC7/vN4fRZ9flnHRtf/+j7e18mVSQYtZGoGQ9WA/nQ6L0cg5YQ9q
z3aTi9usituelkMdHgInatwp1tKHWp5V4fbN8P3jS789V5ZL04eEjEizjEsTk72dz2WE1/wgbPry
g4YvVkMOJ4/ZT8my73U1n3fcwGdwqLeH5uslbeTEgFeiQLYIlL+95FBFQd8R+GIpJJserI0HvHeu
W7v47ELvXythPQobRBz0ueEWv71QUSFNZ8xm5+sJ0oDuTFC/CUqjWyPIq69IpqhRNbZKuSoxPmmy
n0SVfz4kmC8G1uA5Nfnk2gGTKqyqHltkSiWbHJUY315yDLsNLT+Tm9uKRpMr0K5qlfl+UUl1Px7Y
3z28w/NrlOMWsuTJW24lfOiCoel8uiAPMpk7TlYPiUY5v8Y8Z+wI+Arzk3jh7Rn6+tBYkLJn0xWl
8Xu6mjAQhxncx52PVa5BBkuRxkzt6u7jJ3s/f0CZsJnTUjYc8AvL579EJb3QMea2MJ6y0pgc1tGp
rUxdS91Ajz/DEiyn/tv9gWvRTSYIInZlkb69lmWOI0pSRsMw6oe+tu5qxXiREJ71YlmuFtEGv5YR
q4ZQvFK79uvHT/o6SCeXJyBxwLWg5cfjLoP8y6O2+rxw1bl8p6nPTVqeyaL5ZsndNy2krBUgRl2F
gRsLc4Xpzo0sOd/GhMYFImwV/9XY0CSIvd5OYy+1Hj++t9+MwptbO5ngYCeiIQi5Nctw9mrhXDp6
952h2X58mRP+3jKnFsKaDL+AjiX6ZicHrinl+OuS/uJlK26srt3YpXZPrZ9aXN/7rZRgYRyd26OG
GWYaAioVlEc+vof303pRl5GBAcJd1FBEejsKcYIzWtkLJoFdl76lIzYxVlr9yZO+Dbb/elByQFJr
cKJMuLdXkWmD5qM8cJXEugsn67bLuvuC07YRrf/xA73f9GEC8mIpBnD0WaebfqJnjkznqfG1uWq2
c2g9xOXUuiqucZvBoA4R2+pneL/fPd7Sd7QVZLxogJ6Mo9MoiimStvH1qr8NHQfj7Kj5jlANYuDa
88fP95vdlwcEeq+ANwL+dgqJryVzVhE9b3xKKZjeSrWgaVbmXjiheR1VybjBAmlwx85+KMPRk9GV
/mQ0fztvFzQ5gDSwtWS8b4eT1EmS665u/MbUzx2ii0OMS+G6CyAOT/3LxLDQdk/iFXjsDXHrdTw0
n+lM/vYm4ECy/yMwxSF0crojw1/WalRgUCrKB3Ke60lRzyelu62U6p7Q7pKza3Zr46dO6UajDPvJ
OCz70+n+tSBxUCECEcisfvsShjzJqdSHjT+0A94Mg3TmpHK5weMq8mnNrlu9xaYCi0ET+U1aIV0g
uZFmRCvUPvyuW7rCk+KlupW4QS2lW3zrZNLsQl59fKPvJyfSRTJgBQJ6hIxOIRGyXVjRbMgKB5d+
F/fo/ySOvbEw+3HnQfpM2+P91slRgg4QwAidOXoqJtWOqtl3SYahrtEOz2ka3xhaqf0cpM/C23eO
9uYCleViICBgKcLDffv+k4SkVqS67GNgjJta9TBrqU5fu70UISFtHCBnEkK6X9d5gS+NSm3Gkcdt
lWfUGVK0NHHERJpM2Ksitb51pj1suxE5tKrI1W0HX5w+Z3TVDIyPnuW2a9CtXFXdhC8GkF6EJn6E
KEz/a2MF5wQ5FJ6Fpc2sOt2Nx76gox7Vs9+TQPmGkdtXIkT22571APfq4rN9+XT3//N6FJPIPEkk
5eXzX87gKO+SQa6a2W9IDA5lIhtXbRiYn8zA0y15uQoEASBcQNqXmPXtVTI9VnI0u2cfjD1S9VX0
fRbxt06vztocw/Ju/gx6dLo0uSDkS7C6BDUauc9JfCiqMUKBJp18NbTCB/pRqh/19ZPaKD+UDH5k
PoB7Qvmw+ORBT+CZVDiXhaYvOgBc32F3fPukWDF3SWfbws9qsBkVp5BaardBBxokHVttr2JOkhjJ
nT3/jEz7hiLwhWkXZwER0FzmD1SpElQeovKTQ/50UXJbJAqLIhcUWKRZTg55UYRI4bAWfAeYySoQ
ob5D497xnGqqdh/P4BO88usrWPCCSwKEPA3Y+7evIJ2kHooFYjP0BjKvmQvIBFq1ogQ3u9jiIgRI
5X1lzsqTMQa4pk80O5VK8vRSx/g0oz09xt8/vqffTAd7YVhxOzZx1qmMWw/klWulwk9as1ujVZ97
dCqxiYFJiR3LQ9IvHfI4i9YfX/fdUU1Hn0OSTBDQHdX3U91Wajbs5yIZ/alNf2Juk4ZAEjBAXCGV
EPvIkMxnY9GXBxPo6BoRjsYCnlx3zx/fxiss9NeTarkNFaYgXFbIMO+GpM+QXg97afD1bNSewYI/
pkN8Mcpqvwms7iUde/N2ILYJ3VZxwusmqaZtls2rXHXA69jNDkl+G53ZtNxCoQ5d3QoXEyupbA61
Lpq1Ls3llSU10QWWVsYu1Wdl5xTz6JdyVjwaeW1sS22Wv3XVrG7o8DgbOIM9CX9RrzHXbr0W2aJ8
qvJV1g75sRyLTY1liKdOuCjgYKHukEn5jl60tUe/RHsC2i6uu7zkJnsdy0n8ggpVva9HTVyjy1y4
Nk26rWq2xrHGgBabp6y8yFvU4CNIIT42UdgTDU0GonUcxXmGZMaxw3118TZo7IMYlfQutRAn21QY
DHwmafybWcFIED6R81Dye7dJSFONVjR9cD8stFsj1O94qd+Bp33r0ZBy48XZZW63+Jr4QBQ+qcac
BgMUphbS5oKRZIUipf52deIZYOtp1gw+5p7Gs53VwZ2qBMUWEel7o3E+E1A46agtuwHXQ/BmEduh
E3Wa4eTxDBbbzAa/wvfhvlcq1c1jC5iLJQc/YixA4lUmaslTM0lcm2Mwfs0kLbmNssY6hFZp/hyS
gYmYCOnQ5W1VuDRXtd5r6hJl3GDZzVJ5EtcyUEgPM43YwxeRvxotEHOtVI5628ebj5fT+90Evr0B
7wTtCTShT7ktmTFNDtoLrKYmRKKoauLLBlbThQ3u8CDMKNjBcQj9TrVwqP740gQCywC9XcucKyCy
Yc7zfzi03w4gastdiDVZ5wcRfmzrFGFyl/5rvlNLG/Mi2vTVYwlADR3vUFiYJsPNd81cyi8CIy+e
IQDGX8PC7Mgl43hXgHm6nAMjoIKU9voBe5rpwTYxBoFJ+DPrhXJMIrs9qPA4jvaokDmhrmjoKLlj
wtv1uRjWUjyVl6I2HgtFOcpWpmxVtdQPgP1wwhrzu9nJn8BKgs6su3Knta36FayC9Q1/jMqryjI7
L4SGqz0Ihm1lqPVll6mWR8TiXA+TXh1HXW1tL6h7zIoxJNZ2kpM128hO1Fv02OB1gHDyZ87bLU7h
1WMEy3CTBGbhZXiCuBpwlMGNOWYeorwcQQsu+EnMnBofa46ly5+EiefgmOT4FXCZjJ57U57FbdZe
CPzHcPkuh/IQJOMMBgZ91Ccp7aUn4mzlth0148kQNT41kpNyakOBwVC5U6pH2p3Jaq5HgUlwn61t
tCV3codRDTJP05UyBKUHQwJGbqta1MnhGK8i1bKwzunxS5S0QYYgBjLP8CvcjbVVWxf1sQmpJq/T
ukAkeUrEuVFJ5cqIUL9cI9+exV4gSaqJd17HuzDH9jbvugbV/FCuHuchq9YtTfrYVTTJOSJjUp23
vQiAr8TFN4TFooOBdR2EasxvnNBU8WgGUjCYVpf4TYmRm1tRUX4kljEwTGniETtnI9lC5bR8HO97
f9LKej+lSbJV4bs9y+HQX2JNYnpTij47Lh7RMctFsp90Nd5YSTzSQ5gTz5YTzWvlnKk2YeUUVQqm
4DI2UlKZRqtucMzS1Vpb2itZZLyIbqpaAgk5RFaUjBd/mI4y1yY2Jlv3wGTVm24Iam03NSTF69Ic
6FWg4JMSu+MGl0DbtOutjGeJn6QRHtTJEG9SM9B2dg6pSrfj/ggOKN5HSWhvswZfK1lSowb3H2dA
2W/MJlTfp/AK0hX2jUblnKEhGlBej2/AXypntVEVm65q5PvG0Qp8wSrDL8cpWLeNrOS+HBf9XjRp
vQIQ7WCY4gxr0djWt7g3cQQqdFF7OpKynkinHL/2YuZ4LabzQBpwtFKlznblHOm30cBVMZ4tZF3t
fjULU2KRKfF1oopqr5eWcz8Ng+M3gSGuG4n4wp1Luz5vpixYlwO2VQMsqUrrlGNXwMWaqYedg2/w
Rd2O+zJVrGNZNrYnQltZmaiIbNo474GqYPlkYhdgSPtuGuujYSbNDcvkEcQqCF/8ulYSOcWma1Rr
B1HJ2ct2LG1nA0zcbEjWbUyn1xdh4DwIJRHXYPXnH1XGYA7haK8rNs3rlPryeS9XHbI7qX2c8sw8
tyzItmjgW99VToEfTiExdEGePFRGinPGMqYj/CI/E61+DGKBjxypWnlQKicSWwsV3lWbN6R+Uzx0
54E+0q3CJ1q5xeSHoAHN1e3SufXiWK4PNqawF1KagwZtITDlqrguhRYfApGU64HC/lq1ggl7PVvy
MRw3PSEb9qEmG97jFvc0mgKwOJ73kidLnbbNTOPKzFsOo6pxfBWF2cuYFPWyCFPwuNQa5QGhRGm+
6MpZOx87CwuLQikJFpPUcEoXUFqcu0avnZuxMbSumY13hVT7GDPONzH8/aOVMH+5REPddKhcVAFl
bdU0jaZ5r6cgjmq0u4Z+QEJQjdVy9APO2sfM4rsFbu+Pat8kB1zQzecRbJgHdLo8aCCuNjkGeejq
Imzhxk0qh97Ii3goZZ17VMRQHI2y3zZdMOzrDGOzyA4vBsdu1kVl1HuUa6pjnGb2FZQFIHtTX1/3
tj1/Q3QVqB9CTleFE90UYym9mDOSnPh54V9R9cpRm+Tcy5Kh8JJp7i8BLkfKTgJyNJ0jf5mAym0T
BRxbUlkXVZI0ynZGcOCaYkq1n/NUXZuTzZcJT6y7wRpE7AswWiqY8nAQ26JowqsYfLeztjrAhLzh
0SBFVAplRZU2gUyqVZI71pM5bHp42OsoxfvJRctHE15aD/OuQl9uHVRFcVWl5oBRWW2WXpM0d5mQ
Ry9qGvOiHIPyJVEk8TWLHDhFfTuM60ERwVdN0qMahF4Zrcd2KB8SquMWCrSSWfqRMBBaRJwe69So
cw6dJT/PKAn5/dCtuxS6qYbbXYr5pYEqi0i+OnKRbeLASvBuR5PB45QZLymOD1CbpfQplXPsxSoR
wvnVcPt0xKjCFRZqC3y/keZHSR+AcOtphz0MP59vjXBmv5Gz3eho2RX90fLnXGipBwGjUABe9eOd
KbTpEol8qiIhNpuFbpS5qyaVtleipF6HZdEfBpOeTFptsAYefaiQ+tPoqN0RzLy4CwKnmpGUkqJj
UOraiyzH3ytrsC7CzmiepSojTuyzwbgTI3sK3dlJXFZQN0wE123rbp5VGpelIR+rCnNYJ+lVCo+d
uCUPsty2SrMDR2r22M+y4w1DE7ld0eZsZrnXlOGNnA4H8p3W04SkAPgNDwCAr0wDLKcz1M6ZJFis
6Axpu0VUQ/MBatJdU/AZOdOqkRjUEMX1JGfqRlbGbhXRgfwmkjmP73HlepxiPZLXHNLokffNElzo
AwPUlqzOKHL2k1D3IWH/NhdNTcpBzrPBkusyG6UC2y2jI4GJ1JpTTmtBw3q61nC0o0UkL+/ERmd9
Qa64r1EQSDOss6LK2JVDm85YaeX1VhHx3uYeIXkN7SUbKSK2nXWfG0sc02TOAYmvDET7cDUqYbzm
6E4OopsPsM3DVWfW9m1CNG3kcruxekJqKRswZ4uyLfo/ORuoBJRfMlq3V62vRQDaFokyPGIshQNZ
/Rkwp7YA9QB+y7nh22hR5FJvrqtogWmC5YQXMz6YSS9tMwzhXDFWXNBIo3veUPo9R57ATQvZWqe2
FR5hOhNd284uNQaBu6LaXnS6be5Qe81XTR2Jr6aZx/s2C9mBmmC6x6WmO5SABbsScYkxw5lPGeUS
lRVoMIBxca8UdrqD2bype3zjtHaEJFFu40pMKz1MblnMGTru8zGtCttz5Cr120m77MwRTSvMlK/s
QBHUEoVc7sQU9+sujoqLFETqpTpXsG6bpoqOk8IOatAwvMJgrtzMpiIf5ym54GzrxfJmiGAx/tvk
DeHoaDqtH1tm7iHD0F4ZoqeXmuXGWdLG9fWohc6ZreQ/gqGYDllGAWtl9qZ9huC8cyY3aAF4uhxj
5VyGih9Jur54Z9p+K9JmSw6EatVQi300CoN6WNjf8TuHgdW1H+i2LVV7pXsK86fJio213KXjqmTW
gtmfiMi0INrUeqYTJwfJmdobcDTaijEMg9qPgxyed6EcJSjsMKZYGbA7tkEbiHXUOujZI03D18cf
mikVvjCi6RgF2oxXoTLu5DHV7iQ4HWdZEU7XQ6zEO61L5csQw+jNoMokOWW/iDoq8ijgOhiOYPtU
pjNrVvNN3ejTHUDgzk2cMrnWE4ixVE/01rMGtcQaryyMcy0sUs3F/FcH1Cox62cSN9dyrPpAjwR3
KZyhNMttYgD8LuCrZPKQqU/XUPoiP0THM/VGdDpQv9XmF9TRq3GVmw6WP3MYDMTpdWde4lGsMXWQ
5/uWWFl4MwBb3eFIIMp1GIx2uKJkMVy1FXkuzKJ5PNY4GGOyp4p1rUpV6oaYXTte2cz5bZ8l0lkG
C5zjfjYJAEoF6LFDDRN8zarXZ+CocEzwKIVFggm38QQHF/fx2tDXVLI0Bl1uVmoMaTejClK1oFKm
KtuM8OHPKEVJ+3DWgK+mRXIdZyaOwrXiPEa5WXxFIwtWkTnGm3I585WoIHzJYl7qjEkqrEYLRaRB
JRLUOQUBulbhhWziOlWac7xt0XWhkmtUvsik+ihyxysGAzxxBzGIQowNbNiOvYFe0NTNk59DC1or
jmQHHhYJAcZGmrUdorDzzSmrkAyAuSGHlrEObMlawy7o6O1308KTCibp0shDLHKlvjp7BdN0OpbG
yG+jSawEpfxUitJcmY2t7IOkA4o/RWjrUud2SXDsNfD+ykXRxUvqDEmw0SCo00SEY3UwPmGE0eDg
xeCUI9ZdznSktafcz5X0bBVJeD+MWvx96GR5Pfdh/qOXcuAdclpiD9sV12PWh/vWKKOzSRrY23VD
xr9r0lxDH9UQzzNHuXH0MBYesjfuJC231JoUeobszMaooHINDS4ctILAa1DvPhsWRXKNmK7rKmlb
V+BKC9Xq9zLV640wnGCvzFoGw6irVkqBFUpoVyzWho4TciDjoWezckXVkL/AjDinQD/D8pobcCIU
XbdG5wjIPFIMeaAoMVpFSizsbtVpRoYebfNxdNM8qv10zDYNJZFzR6ZC22gGNsFjt4ElQHgbaj1v
USv13QgnDHu3CaV0FCq/6mo67qoKRTsvgNCx6osGzkRjFwcpdzjvGhXbodvZ0KM9ftGl7IqIgDHI
bNo3FecpVmQN0V2hkQgkt+EYB7tAkcNVQUmCCsR0E7axuZ+GsIEb7oTTUkPud4GmDOtCyzHYlgow
VqhKb52szFtXRlzb46WVGyoDpecQu/sJgH4c2W0rqCYK9pxRCQZvZ03aHXtBusix4w2ONvwI6dQj
5Bg8Oiq+tlNmUowCsHcZLtawVEZQUzEz0xuC4MyxAJyZXTuu5yBxfE0qd/PccGTDBhBNsmvN6KVQ
8swb9SWJG0t11SXovYjZbF2iBWfTdNUOWkrkjUE93w6wCZCFTmavE4q8C5XYT2SaV+QqXjukw6qE
FE8ZZJpZsU7iV2hCrTGUWlPfD+k5LidCElebWqTjmZ1QYFT10vACO0BAMZhup0YrVrKVpr4smda5
oqWGZ8TVmVaksZ/GTAUjUvA2nmRaJ7E4L5IuZAfMrgNc710jhvIvqo54V2wQPLtjEJ5gsdzzou4n
I92OerOZhHkY+7w+rzmRdX9oQghlMfbmAYg5zSFEmSfHcHsLd1Rbl8SlliXtXlEJgmYoJhY7JUxB
3ZBseELZdGnPjbjS4xpj3GoopGuoX7VbhwkCOGT0L7GDEZ6sFF9nepSlq6ft6LUhxRPItsKf9C70
gjjoFwqF/oP15LjJsu1PTBbsvTW1cyuKRV5IblkUTgduz7wMMhOyjTJoXwdFu4X/jfldnldHA1Cf
C8oL8o8aryycj8B7KTOw/xpbZUZzG2NI7MWORmbmDC2RkDaCuw/J52PN+aa2813WQuDMyNo5RRMK
LVPyTHEi9WonvlOF1APGjAbPyrrnHvYBux1TTie5prypXhrqgBtO4sjnkaXbV9DlELeKlBIl2T7Z
go3Lj6Gk7DDltXFYzUA3F2OfcT5k8X0AEp/jOzWOXdSp5xkUvyP0P/CS2HHJo/aAeH/oaehf+gFq
kedoqOYsrtHcmkaiP1iKEFulh1ZDo/w4EBoALOzEd2eUqmt8B+gamKQuwazMe8rM9A9MjWqZIaxq
bfZ1u9VVNT9KdYJucZQ5362yUVSAlSVcEF4A1bQMQEHjhdh2cFJEshnfdRR5TMo4mOz+MGaLAwpz
vgqCTq9px0HWCYhDOMiV3EdPFjWRA+Tn5MpiDA7hWBeHQtYmNKhmq31xzCniclFCW2Lqum2RTOGF
ZeHGbnAmP4skkW6qRkt/BlU+nYksrB7bXEuvcQ4eYILJVLQseKTQEA1l0wVWT8O/VVcpxRpfCyMm
DxZVK62BIeRUavMQqu10qxRxsxFOOty1s15eMbqd7HV9HG2DgMAnTJCmsjB592nVV4eiTAK8n1RM
uAl9zENgxSH5eafDUxNj42lROa9ULg1pS8R00Jp+l9Qio+6YAN1qdXs9NWYCLHDojg7uHjCLpuiy
h1B3A7e82TaxQVRjpyHt0hqbZVoQ5EfiOlYKEaxrB0lLXG4a4ymcYwoVICodf8gFw9QTMiQHtWN7
UW0r++40nFOzNVYL99hwbmszwopYyytMCHP9vpi08KtEaGOVk+PbaV2qLsU5xEzgbFTuJDgm8lly
vKqztPu41Sij4d55wx5/TUXPk3VSYlr+hCY3KdVHAjVjXZs1bPsmAXBs78KYA8y2G9dSItlTFKZJ
72TfupziQ1sKiyaE9FNLQZXJUUWFO0e1aO51n7I2rIOSOk6MFKNkhxR9bdZcnXb3sV3vWLr9j6an
WNNkY7sqI7P3ZKDAVVlTEQwkCgNRbOxTHt21JsM4axSp3ESWU/qzyDoA/mm3i6hirwwO2Rc54Iju
jFxd67NhvExCcTyjR/cYku+DOcDESUZnOMRFWZ0tANAd9XrJk9AVgiw0QBTVhzz3IqfIPKzyBBal
QCx4dVT6KMG2Nz2kB5fy1XBe4eXlqXKg3KZ970BX1GCzDrDjiHJDEqPWhttntrLkAlo1mUzCvqop
a529JtxTVIx3YVQoZ5oWDiu9TWC4T2W0tZPM4Ngd7UPcmntkY2Cia+p6sjtqVjXY9o1aqv2Noiv5
ZtCnYU2xOpMwEy2TjTZkzlYfe+GrWlc9Jk0J6S2J0weUItp76mpminbiFCarRI3KQw4/9jmgS3Ao
aKrthESZeCLiOatns7p00DrbFFN4OdlFstLwV7j/uOGinmIkF1wEik6klBZSneCM3rZbRppRaSSr
ta/oie5Jbc15pzh3RUpNOqsuikCpbgzu6o6eywvHE0GLmssWUD0tM57MJZweQ9vcWDWpfiZndwoO
7/u2nEM3jYuI+prhfHLPv+nAG+zzAEk0PGJo/J7cs06FKRi1FPRmmeh3UywQJxELOxvCpZfpALXa
ZcdR+/I50lhILU2DQ5K3+nllF9CQVUCfBEfNJ8iA930zA78HRmlxPkMw/6T1qMlFHc5WWPsqJe8W
pAn9qKuABNPFOExf6UEauDVaGN7HQ/jKWnjbMVu04uFILF1IaEwnmAzLmJnRXVz7c6lke6cMancy
xZCsgsi6rRLtCWT83QSe2LObZCBFIFA3aBi4XW0Xl9lcZaAWjSdKD+k5jUj7OMZ6ubPqSYMXSrct
n9US+Ky8NKkahWaCwGKIZsfPBvCtS0XbIlKr2AbkUEUIqz4GoOldpVL8IhqdDUYYAPhoz6PtUeQ/
pGlhjGepusfLPuVcmEvSbtO8pRyDGuQwD49NCtO2CfJ+IyWttgJPlBHN5I821IPQHRIFJyDWjsvS
Kw/6HE4vH7/Rd8g7KN0LrB/bMJgF75G7DkThXozARSvJmFZjM20Whb4jlfh0g4Mw1aDatKLb3pZi
tpv0OVbw1tQSY0w/6Ycu8KQ3QwuwQsUfBJAPLZx3AoADn1SoKJZ+N2nmFYxtqMGONl6+Pu//AK9p
81Ien/KX9t+W3/5RQkKOw6j7j39787fbMud/p//kzTfa/3j9OHwpV0/d05u/+K8W61f9SzNdv7Tw
RV9//a9/+d/98I+X/45RO63lf850+n/8Qtg//fFUPP/hPjXf+2fwk3/+7O753//Bd/8iPZnKF3BY
iP3Qq15IESrgpL9IT3y0yLizwwKgXNyjGN+/LdutLwuxCZkjmgRw9Ba2z1+kJ8X8AvJPUx0aMuj5
85P/+PsdXP45OXh9/9Qf9d0Oj2QQKCX+UIDooI110lDv0b6wq6RBzmDIrZtY9C2dLXsqPauc5e9a
5aiYYQ5psB5lpT8vkL2Z3G6calRChsjaqcKpqdg1wW6KZ/0rqlGt41GK7go37uT5e6oG2SaYpb5w
4TzZx1/e+V9P8yu55pU98+sKgEWmgOlZoHsGb+R1qf4C4JPkGSH4Ejph1BvTE80Z9SY1jYlU2oFQ
HDlOc68MxLhlFsD9xk8CL8p+PckjQDPgkPquoVQTu5KFthophUJ41kvU5cKIggoH2dFS7Omy77Tx
QWuUCfenWZPQfolnDF1QzDWtrOnhw0vFw0xiLl+EWUG5XYayf2UmSXQWqAUFeoSuY7IlXcBRn9Ka
ZqI8fAaOOAW5La+CjWRRW7VV5MIX6Msvr0LpCYsysxQrDLSR0egiy+1R0QDkBhPn49d+CmhcLgU1
AQM4DhWUek/wdHGZ6wrEMIw9rQkcdlHJ+1YKQLGgxgJIILA2YV9c/U/tQhfDS9P1zcsf509V+8e6
L56fyJiK/w92HIUx/WjLwdcly97sM8s3/t5o1C8OXDdIfouvJHETu8nfG432BegREEAdciGnxUL2
/Xujsb+A32aHseETQYVZsOx/bzT2F5x10Atlr0GumP3pX9lo3p2atknkg2r+oi0PGvZ0qc75QAfQ
DPUVVgTZCgWcryH9NX+qyh+l0323Y/sKm01lG6lptW8H/LcnneT2lzf2mw3jHfgMvhhvQdPxQoBA
rp+yB3SaapY9Ignao+B56O1hbxecaElyK6T2ECcS9RfK2IidlGctcqafgKfesX6W61u85QUTtlhA
nqxSdoJKaUFkrnIsCOMV+T89aj2tL6oc2SQ3kOcudzVJmdmt8FWpqOzVkoE2Tjqux6yQUA0fY8Qk
aHBWZK1JtDLrPnPVhvZallVVufq/ZReyG/x6WC+A2H++7JbT/em5bE+/8deyM5wviJXD6gG4Dt/G
XtbWX8uOjyBnoDSuobWCjpPOPvr3stO+4DOAKjssQogs/JP/WnbaF4iT9PRYy5phQ7D4V5bdqTsw
AeKieAlcjv0aQP2pFXmROG2hVrrkJYZyRv077LBCD2PstA3cqgmy9caXAlWa6QXFc+y1pEMSao5G
g1IUpaZ91E3tT2P+T+rOY8ltLG3TNzTogDdbOpBplEopZTcIlUqC9zhwVz/Pye75IwmyiVBNzGJ6
Ub1QqQ5x7Gde0wt9q6fZ8AsR7X47N6UJos1yajrihjb8raETt2nayv5UWkXy2NjZbPz77Pw/iEP/
/30B5PL99634Ev0i2Iyg2J/tRvmX/g/FXpdxI/k6dqxIoPE8/89udNV/sUPZqIYNCYZ9ytPxn92o
O/+SnDFbMunl35F/9J9HQFf/xX+GdwBBPYCscMv/ZDcuExYJw4aaQPSKZZzc/OcxitUg48RhqXwa
jOXWMgZrUzR2dXgzKVcu+WV48u9RkAogqLY4W/LP30RCoSWEaYxG5YMU3fYd6kM0GPNtqpjDZiyn
AjK8Ga2ERFe/jM6fKqUIAKgu2FBzGWFnYtqVn6P2uZ+aVppuVO2/b+P/Hq2zENXbeFd+Gv0KxGyg
/ZB+LpJ5THW6lkJc5eO7W4c7vGxNe4fUWbkrVQ90QkgbqdqY5C4PU9YpE20KJbsDfkpvu9Fq61Sr
9ShxFPlfsT54NS25UhgfE7szhK9XDmZr0dQqD9S+FP29ABOvH0SMZsC9ieT4o4AP91TRujm2baes
qDu/So6cf5wOQ8HxKN4QqJCWnK/bUCJsRuuv9NtZMd8rug7lEycAyqJupH8Stgg201CVdEw9rA0b
tT+aZpUcJq0gu1BqZ82I/CJYUHWpGMKdibQNZhGOXI03G8n2yih2nRr8guLad6amj9/ikb73rJbT
5wkEynsF0hXdR6RLR5c+naKO5grb/HJj8argsEgABu4awPX5b0DXMejxGCt8jO+GL7Hd5o+9g3rg
7SNzsa+g7MBk15CPpESEvvr5KEqsFmo4hOB0AEZu3aHM7lSbZhMN8GZlD1+cTqkAAjOJy4aBcP06
H8q0Ol1rMZn2zbyo71HHGL/AgNZgLZTFJxVp/L+1sOmTPz2fjOqY0kGAQ0pQtTifE5zeiX0T+qEE
DIP+GTMgHm1+/MN5JPmizIaRLJeowxt+/nGhDtZE6zTUyOHv30UxwniZy+npsnpNC/9iY7wOZcKE
JUjHx31xy+E3mppji/A5Pt8wBuCwt4rTrFhMyN11diQZhHUirwTzb/GP8+9JCh3KTFJVAOw8lFG7
MT3q3dg/5Y3XPGbCcv706pYiGcBnCZs04iJem7MTF/N40ZQaawnCeK8b8cNsJu1OcnfyUfkJ7qxa
2fhXZpFeKEPyHJHkyBDt7REPuAXnAowdlWg7RCAzCXZI5q5Zv1wfBZYu9GgbbNViGh1R6DnKzZWv
oRpDhVm0ew2K/5/ucSYPoROPtBzvAetV3+bNdeXEaPI7mVn5A1LU6MQNf40aGo63d/hFHkeViEiB
caCTkYEsWwJBV/c1u5JvMY2Zzv9Ai0XD2KCZtc85LboH2urpsdbnCFaLiAH5wH0oQQ2v3CPX5hTd
KkJrNgrkGvnnb75WL/rM0gNWDphPtW0zzzjMhRWsbEiZUC9PACQltoamQqlEc/x8GJD8NgqGfC7a
OmRcHb3xJOr3ej58nPL+JapRZY4NY2PAfcYw7RRU2vcRsATcWyvblhqsZw9Ize1FuPrtXGTMP8IF
qozX3n67aQGdhhJc+ZMhXmT0fjDraS2MujYIVqFc0uxankJ5N7yZYMOi84gocuXT0i58RZF4YtNc
8yK/Nr9UPl0ychpN5D3no7Stm6JYN1Z+0BTqUaRV/AJaob4bWydZuZzlf2pxmcmHXEVDimztNVN7
+0ETi9GLRlR+X3bKBihmvnfRytxVIHe3YkyVDVy9ad+oU/XHhwYKOiYEVHMpKvL6LR69wA6DxKzK
yrcBPH9LhFXcFWAe/Eq0FY272LoXzlD+ApplPQ55mt1lmGpv7cCKV3aOXLSzOUC2AJ05JC8IsAj2
Fz9EUW0UN0sgQHpY/1ZVBbTM1Gf7oAuMTQrFcXd7o1489jJlIM/l87mXaFUsVjdwwzbPlMJPzDxJ
tzAeQ7rebN93SdANyPmWEAlyOjWfbo97sXcZlwI5zxb2gtS7FuN2lj00ySAKfyBberQdTm3mhdbK
62jKQudiNkkv4JeRzyBOdkEsRgLJGfG68jOhdJ9q152o9WbiGDS5co/INz01aCKnKI8iv1Oc7J3T
gqfOc4IBW+TzNyZuOqFmijxshsAqNOEhGaE9lt6LI8yvuZlNz6nCM0ju0vu23rJIaV2D+AZ3PQIi
ujOAT2wKdRQ7RbEERldmvwfCl26wJlLvCzFH9wjTdztARfHe6IxoGyHG5CNN1hxSkKZ+no3puyqf
bYQAudf+eBnQJ6BATPbI/5bBq+K12aCDafKjaYL0qBKi10n/7fYgF6xzlZySdIhwi66cRoZ0vskG
XfpVpmPhN0H2M6zip9GG/hbHMcVvrY93aV+8jwwFuvm8pztobYbA9iMRAhlNUeQuQFGOTQOGy1uL
Li5uHPnLSJtp0yBmRNp2/stEEPewjma2vz6K06w1KP1W2LvqeqJtey3kBOjcAggEuCsH7+JaXYy8
mBOr9hJXoNjk5wOeTAIXQjSUoDzluDL/k0VGioII0eaIX8S8/awPqoC07DbApAobvwEJfdncXuUr
J9pgI8HiJjYkKF1MZWpUBowieaJbofkGEgY7Yw4+//kgNKQNVF1eg97FtaEqVh3jt5r7jYas7QzC
f1MOg7ayNtd2BXUJSvLU20kWFmuDxncI3DJhbQguQPia6dcoGKzdBBb/EUCmfTeEKI6njYL81Z9/
IIVnC3UgziV9v/MNiR4LWt7FiEd1YcafzUwF79MM1vH2KFceGbJVNFBkQQkMxiJmmttgghEW576e
1/Y9QnwDgFERISsM6rgJzYgex/9Uwd7/+8J92wa8MqEsGMUXBrRk9eD8q/RxADxlJ7mv9K3iW4aI
N00fGihHuxDRBPAnvXd4ZwpUs2+PLAP3xQNgEm5z9UDwJg9bjOxlbtYP8An9ecqbndXCOJtxU9gB
P0k+2iwqJoRFswOoW+PAUGkrvnxXDsXZ8PIWeBOiCTZRpYg285XaxJqghBc12s2azfqV5ZQlbnQz
WDV62ItRUpCGVdBajILF0nEk8jxiJAPdF7buAcB2t3KhXE4qlyUXCphJ4iXDW+TqszISVZdR5pf8
2a5Iyq90Zq1vLrr/W08A4UuxBHhSgKxtIWC7p9tLermZqNVzNhHR5LJBsfF8TqGbqH1pq5Wf1OkT
dzQCwMJRnmoBiDxDHGfLJlPfwXRYuRUuetlShIyyl4xceMnQVTofWDPqIYzDoET8Ie7axzRvYEkD
YXKU+xEJi186y0sG0ih1+zyKqH0kDbDaLdxaECB5OHpfxmx2t8IZuTZsUI/fmlbDn5Aal/JjSGA7
bjQE2JtNl7g4+KiiowrqzFP3QU0VByq4EKQtehiAeB2HHhVBFDraz4WF6zmowfI7st6Qliu3knaL
Q+s+kefsdAS53G8GxjMRjOUh+p4CX/91e0kutzniOQTOFItI9kDsns8MtKsxCfqk8h1PUb+1vNhg
ZJvy2+1RLmNVpAcNkil8S6kGLFUVi342UBND0VGhwBGE44M2eO4mMIoX9PerDfhFb+X2uCww0kiX
KQnjGY7FfXn+YbUat5EL/9xHtkbAYB2Cu0mlhc/5CO88PUAaKx1gDuHzQ/Wl0ZOn1kF54U+/W/4I
nm+CFJmjLDZ8PrZlqrcBWEVPRucZHMA7Uc/uSRvDedrkTqjdq4E7/3172GsfzwPIRpdoPUIHGVy/
ubxsO4hCyA+538VOCoO/VMGSuwpSOU2CtXrXgeJO3O+oB7VgZtvikNTJ7N/+EZdXDXbV5GS0uHmJ
6XKc/wZPiZpcjWZejsKoXjLDiSWKtts7+NZsIRfC+qeWn9wnUTcczDR1Vsa/PglvfsBiB5QtkUwd
wOcSSLQ9192cPI/SxyXuB6wVLau6h+vvHMCkZIDMS2UT42ewsg0vj9f5JCyOV9BNKnxuA05ZLH4g
6uV+sMy5XXmjrw1C45++O9U9/n9xqXct5e1eV+UuM6L3bW+iL6bnxvH2el4fheb664qysc7XMwrT
QVRgeqiWm+qu03L9PaxId+XEXBaFEI2E7kNTlQIMOMDFtjF6r21MtyaMSvJqk5tD9HFsp25HF0F5
7Ky42NZi7N/DgbUeiwIpoQk24i/XzFDqGBX7HfTw9BhO8BzhHSd/HBSc/7jFHGBgUCae1rKcbjn7
elZMzwoA+d3tmbaYyfPIh1FesQz0laWK6mKmo8GohcYUFGaVfTKMuniYa/gyiRmtZNmX4QcjQRUD
1ULz60K9PaiaEG2WLPenOdYAqRYwGh0v2ldx871zirUcYG24xbWk6LxqPC4Mp2J9jnifpNKFwQl4
S3LykBhZmcir49HhkUA/CbeRW/rNNdh2sDJiEO2+iubqpxzGqq+0kb2LaqejKl0GK7Wo6+Ohd0uv
lwKuKRf2zXgDhmJuiF+uDw4XsuWAZnGKzszWc9vJ14Oh//PxcGaihywlGKVs8vl4RdGq0YCHlB/F
xby1bRHtXav8ASWmvXfmvDzc3pevVe7FxsSMGegr+swgdIFHnn2fEpZ6GuCd4vPW9VIL4ndXudsQ
8hOuJk9YzYARBhuIi91DotR3kLB2To7Bg5YelDJ8KOn1YVueHGIbC6WyOhgZGs9NsIuwlFpZenlN
LH8qECBwURoAUHpT5z+1D+g99BUdRBMV9Y1L+cEwnujUYxY0dd4ub2BG3J4defYvRrR5bxFukgC+
xcWFcJmGqIKd4p7dDL7hKLJCFadbtU0eUaez70JnVimd2GuytHIXXwwMwozyigoIbZmi9WE5I5iG
O/c0CGunVEkNJSXqVl6yhTeobBtRhzOIpORhQgd/EcsoDgTjMohSv0thr2c0tA5OESFl1HnOcWjm
+A6u0Pwj6/Bj9DShwmwbvZOVNekOqhq8sQyK5u0pv3JRAjPj8npF7JI/nS8yUhaIBMxJ6kvBhpNR
4AYAXV3bGZm71uS8OhQ3CfgP26CttRiqznqX4i5fn3Zm7Bc4zez0sMtP6NB8uf1RV5aT+0rq3wKA
p/Sz2Ee5Xqum27oJuUqQg+irG7Q53GRl6uTvXWwakEt0IEjqYU0sqxWtOplTXsGagQaT+m6veR/R
LIBIGwSzD6Mrern9VVfmzzN5aCQcmw20FHanr96TDxqJj/2meUcDZDw4cTPduaL4D67uvyI5rg7F
l9H3wG6J3uP5rhBKmY+x3iV+lPczrwzie/Nk6CdbJObK+/m6wxbT6NkGAtto3mGlcbFYrVYK0Xsx
RXhtePFgm2w9xAx9q+qbXZPm7bFRGxXxpSlCrBdJY3gdxcmggXhvuFHwHMWmucc5sf4bD0yr3iij
BTwfSlQxwpSE/pkiBU//wMjgw9kpLOCpCPqnFJ3mnRVAv2nBP/8pLAJYHbB6mTLTbbddOb9vXjGh
2mndznzTSLNjZ/eVjQmfSFeuy8sLmpqjVAbX6JQArF5scy0P2jjr0QEqsZI6lBYmcL3lCh89xtK3
bQWCIHfS4U93Ib1GXmf5VTTGliK4xhR1ILmj2Kfakh5iALUwmcDrOE6/st+vZB9kPYRx/+7vu8ug
fFQSBNYduFGiKRV/EK550IxOvxNlbaBrgtVajavZkzXQQRiQr9naYbMmGnt5ldCfARBGE8bgbVtC
T3pSOxCseew3QI4OVpl1e2u0ypWVvGCFcaQhoVPc5UaBx7YE/gqBRB02GZGPSJBGCAAleN8kWIMp
czDSrA1g8oMQeYD4XJyioAmfJq/4jhOr9TDjn7FBqbW5N6a59m+v9iXqiR/GMlN6sF7FxBfxpkbv
BXqPLtdACU6IF43begzbowWxajPhxP6u0Ptunyc9+qD67BznCkXkuYnnfdCCkLr9cy7vJX4NoA8e
T+52cpvzc2XZ42DWpR35OH9a36BHqwc0GPRdNMKRvj3UZSwiiYUALyjcyoLX4ghbSCLYRmelvsr2
pmLaokoh6FxNCJtv7MI0Nl2IaA0FkLVS27V9T+4CgwvRIApt6mLOdYH6yWTUqa8nnrIfR9ggXKAm
dZd+OHZz9WBOyiOykPlmqibddyOj+Xj746/MMzmNq1LitLialzVVZxDIG8A2JgqHSGbQo0OrZkLZ
Ex3a3e2hrlxiOg8N0ESQ/pTPFk+NESeRPb2+arre3ikIL9+BxYfL6rpo+1h9DfsV/fzbg1451ehP
w0qj/6sSbS72kWMXkPhTntIJijNaHhqOwCOtytujXEnEpWcDNVPqxPivL6W1jQKO4owBqM/D924e
E/dpyl0VZxsXx1i8N1E4r7phBwWYQF5V4pPdIlYjYhNLkSCsaXy6ygOtA4TytOrz7R93bYkdAG7U
lWj9cbOdHyVMqTPbHefEn7PpXeqa9UPiwhAHrGmuyKZfm2zeCtmCBh2qOvLP3zyGZqp1lZ3lsItr
O5k3do5cu2OKds3H7TIeA0VHhwWqyCvIdXFiCcYUZN8KQjED6f7ARKHHjNtfia4+cW+tudxc27ey
0wfpCmcOGkrnX4WEohpZYIl8MsjgMLcmMXNcYwhj5vUhcsJsh4qTubJvry3aqwA9uAFU55YJUpJ5
Xj2MHiFnUcaIOdjhwfaIbo0eL97b++O1L30el1F25Okl5uRpQhH5/ANVL9aiQQ3YIIr2MYK7Hzfd
OwLQh8DS95DrjolVn9BEPiD1j+qd80GtawDM7Ts3bndFSNV9aN6ZwfjJqfrjym/TGfvit5kUt3h6
PLCvi0vDQTtvIthL/IzS5zaNTfT5xkpDWiAednaeWochaap3s6WXJz4x3Itg7n0HpTPgNOFaDeFK
XsdUkUaBdiJYphFwPlV1S0yUNpylpJ+qfQy55n7Mmx+ZqNL3YTt8GBKUhkCD0xgAtrpN7W68g+qD
C0rdtagX0hi7PUFywIv5sWAdyn40kOXF4cYrblT1gYsHBUZYhLnibaDB1Ui6qvoJZQW6x5Fnfyn1
qD9Oc/UPgiYWhcIBzBNToorO56OHVB2pPcvjDRXJvFab2xIg10pscvUjJUkJBDSWfbpxPkpQFkS/
ysQotE3ghLj1Z9WdtB3VaGuTcey3qExi8z2Y+bsWHcOVOX79iotJJs2ks4r+ANH++fgjPsOKV/Zk
mRmaxmb0LHpkymr7hEI5glbuvkb4wWKBbeE9GQU3kFcnT9QEX5oB4UUtOFSqs+tabZNrQC3i9E53
s7vOTO9bMClmkfzs0urBCfsHgIvbWk2f1Wr4bU3VQ6HT6NLjvWWFL2E5vp/U8J2GJDsYmS2oGQ/Z
wsRHxGQ7e/r7cUy/5HX5U0atTlMfSI7vgOweSOUeDZfzMXWnVAl8ZNzgj0b3QyEzJPeUogGGhPIR
m/RthVHuGHp3uBgggSoOqK6eckV7X9n5SZ3Cn0o63EeDucfR+ElPJx2JkZJLEC+PDuKqXX7tFOPY
u5Yf4CwYaFj3uUONSln98fa+v3o/4vEt285AL73FvncMEdbDwEHEeQZRLWNUD3kXxfwMz3u5PdS1
V43kC7QaZTxsJRZDjbE3Cy+V76eiuUjXT4iNiGwN5H99FJNxKDEQSSxCwTr1ElBoKjoaoVffDeyk
ja3o5T94oaXlJYYt9ACAwp3vZDSeMj2zh8Q3hbQJD9Rkp+Rjdro9Y1cWh4OIxhTeKcSUrx3mN3FA
NVppVtDE9aV6AUgjJL3ctAgOabXWkb0SCTASHXpaOrjCLfF1Vt+YUWJyM0y2Oz8g+WduEYFzT0aZ
olySVuVKrnBllYjvDFJVYGRS1+N8/nJKfZ3AYNLPqMLfi0Ek7yY7WMM2Xx+Fe5JqtezMLu47iggi
V4ki/Vw0+QYFShtlOt7c26t0dRT8IKH+y8B/uRccotQhk3NX2FN9b8devyPfy1eqPlf3gmT8ETpR
cl3KjfBiz7oRicQXiRYezC5HqSIspOlHFe5vf9BrsWpxTwNzk7IYTBtIv+W84Rk6KBh8+snE9YBu
MDKsW9eJ2+GIpl/0hEpgOe9jPIYbFIswQ9/OFImHu8bM3WTTRMF87yiqiYLZaJS4Zql6+qVBA/Yl
nb2/rWCeMZPurM9jbCMpluK00WyKycsetQmAw6aunN68E1alY25m193HUB0EXlPa0A/+ONkJsb6j
TaiEktn9dECjHtLYg3qmhqZX3HHia+050BsPXbY+77/aTZyIbdbkKPzVVo+IPv499bAttN5G3wN8
MUInpf5NJW9Hibk081OuQeeXlPmfAFKscWPkdBQKp8yfmno66AUcUEw+BFJSJQY67wcXOAbAQz37
XnXIxPH7pvFohzM/tfNQW9i2bm5/zSpV/dDZeLNuXJTsv2Dc0f41z3Rot5GIcKrjzU6/cmRO/M0C
mYbMMveQqy2x8Sor6bae3tvfjDQxpKdJZ4GCGtIUYUp7iDZ16qTjZnLs8rkB/XkUuVYlu3YW2gNz
Jua7pkrCTzW2eCdkE+r3OZZuezGhq4IwhP5YD5o4qNaUH73YiVXsY/TR20Bupprp2PX8Belwl+ZC
oERr7kZX8gLZvMJ4jaY9JZ1F7KM0WlCXqoV4rEVpuPLcXwKl0g3qNe/VphJ3ZeuaK4HQtSNL4O1w
9YBwpE13fv00EdpKuUtN3elyZTe2yryP0AVcqWleu1Q5RSpUfGQluBvORxGIP0853WN/INcjltGt
3p8razzoWjA9zoNWH24f3Gt3BCVUD6QTJDdrSYpS1UEdWovPMjqqYbDJ0dYqKcgMufvp9kjX1gzX
Dojv0pkKLPj5pxV9PlOsGmMf9ffuoISG+wFVf8rr+TQgZaurf2EPFKzcS9fmEzIMsBpqwISv8ke9
eQ4zoePggFy6XwxoTrM/+5ORj6WPMN9P+mvqyia5MpsUiaXJHG8UKORFtNoEwtEKuyULR+t566VW
uauq+O8Z+tHKh12rGTIUTZ5X2RZYdOdf5upz06YlCb/tNvlLgBOir7rYuNdAabaxWTsbDRjA3mjR
BxiC0L5v9KrdhzPBZ9ira2yUK4t79mvkxLyZZzdPauxs6GWM47Dty7JDPNvMd32IjUOdKvnJw6R3
5RG9OtkG2B3Z5CVwW4zZddyTTsP5RyPI25tWVO1ENVmH2cEt5PbevbKNpFcQyllQgGjUylT5zedx
7Ycurxsh75xmR2Do6iFMEukSgMOh2lKjvz3eJcOKIs7bARfP6eAmYtQBCPvODE4vTEagR6FJlbBB
Fdgq2n5Lj1M5lUlRHPRqMLZd5ngIB48rQZc8lItnXZqJE3jxuENqXhzaAYEcG+Mb9hYHeoffcEVR
uviOFqO6TzDy2netWftqkypHvRJrx+lCmYiKvUml3qLyShECFsf5vAN7wt/AwSsFcmpK06ncl567
xbP3obPFr9mx9+YUH+y0+RwMyQk8ygMB3JbtgAUHDjRa+dXRg1Nm50+O2m/HTLzowptWDv2VlwHl
IcAN4GNBbi5ZmD3UqLCWHaLBbrF7SwrcdUQ5rOz2K6Mgm8I8UOL0JDXyfCpSIO9qoYT0SCZ32Aih
47PpptrKt1zZeJJnzPXsSqYx5+p8GDVDZbuKSZsbBQj1UHv53k67FHesMTjRD3YePCVB2LTIAnSM
I/TU7Ub18zb+ffsEXJ442agk6XO4G+mMLA73EIh2coKaol+klw+p1ZbHWjF0n5Sw/FHXhnP8vxtP
/p43J1wVetggSR8cnClByjwByTXOabivo8miDNDUK0z3V+L4+cky6TtgBixVYChtLK4U3WPT0FAx
D7Ciog+VEaGGHagpJOjA7RBknwHaindt1Vcv4DRQPK0Q1X6Jg9boNkYZCONQa8hxo+Q+Nei5l4Vx
30WtO+1mMJXtrgrtwd1HPYLt23lqnXzbGvgZbJDx0j4EFcdlk7XxiDVDVib6g9tMdU2BVWBqEolG
xbccOc4fwrPKDn+WV0ErsMh/e0U6/IDgnH+NnbIj4AVPUW4aM2n6XTe386mJTB0vpnam5F6og5tt
MZrK7I2mKPNhGjP1A9pFKuJcWd25CO8EaX4MrLLGd4apeujjLhO7EFtoshTFmjdaZlrVDjsZFEes
OiwzRPCNCspaPtrpDg/B7HlMHYHK3hR/SS002fdqEIzZ1sGg9+sU9OYzhl81GsnFOGb3tMyk22m5
G5y+1Q4Zsmw5gnkzBksakq6P/PrkoW/yxtymU5EG21Soxhra9krLgpBVYk5tSppYGS9ud13JEnB5
joeCgX5KDWEoCGM3XrLB5yrZmhOKWmk5Tfg/mMFGa1Nnw++qOPRx/OTWOM3EniK1xlARQvRhDY32
WuBebE3AFvTFHCkcQ/Xl/CwkY4PGfe16h9ZpcTsL1S3oRtQ+CwvhV0fbEgd/gN9o0jAbFNB46caq
8KpCBHeePtgTiOWgva+c4iM7c//HxxRSM90k5DVkurmIepwKeaiAtwjTmuhhmA1kRhtFfS7i0vyi
KRzf28NdPH/EqhS50JdDRIfi0OL5C7s6iaJ6RvAfJXm8xVR3O0dJ/+iaFALHBNX1JsC3ItW+jdXc
rQQdFzGVHJxPpM9C3/oCNTePuSH6qI19OP3RJjfC9/ZQfNZSjHsrUf22zP797a+9OiBtX0JlhMLo
yJ6ve6zMbj1UmIENfRX4WVp0H+0J6oo3UWc1awstYbf744ILoH6ag7zyTDIR+uIexMVpLqKer1SF
TQQzZNgm4G+wMpcXz4kchRiGtwT9VRj455/mpSO8gZBPq0OtOoWWStlWyaJ91E5ijzHqmiynnKqz
IyTHo1BF0ZoivbYkvRYjLcsswt1ksBwcOGH9UlRysRcrpg2NX2fb65Ul2xZrXZuLMGEx8OJqqXEC
QNmfhCfBb3iTz2F/CPp2Dfl7ZTp5mQm7we4D/lpi7EbbbHs9ngAsYHPkK3PqHLoZhykbJ8rH1Fpl
/l2GJZCViQRlxVniEpYwMCUMFT0J6sgPKl0/2iIzPlThaNxVITu1dWPsRiaR+Sg7B/carpm7IDYi
bFES5eX2GbkyvxbtT+JeGBv0tRdhWDUmtRIVYURAPP0sLCN8F1sYEtwe5MLYG5/zs1EWhwLRIqtR
XBjDAS6DG9gwyVZX2l9UaWDn8Hxs6MOcvHo8JCENCUp8u6mckq1DR3PjBckWj49mTy/N3A2pitOZ
pFBN0X6K6TjEvOijqj4PbfK+y2maAHjcxLXTbIA/3FNUsfdt17Ur4eu1HQP0QPYSQXpwBs8PYC2q
PnD0NPIRFzM3AynMPrXVT8DS+h1SlmukvMv0WM4gyuCw1ihvaMt++OjkSjJ3TuhHff23E2f6LplM
430K5XyXB9YHy5jSPZix6IELuKNyFGSHyYZn1Ut/+tvLeeVelQJsAKBVeY0vPZALw+1KmP6h71W4
OyrGEKIS1M7bQB8of2S2eXCzea1AcOUGkh0ANAckeA12zfmEkzGGudaxUeO2ey6whXjxQpF/1MAI
vGiRWW8LQXF4k1VOsLZ7r3wvQ1Ny4ZzSIVrqyVL8mbUpjpHbdsr7UJujTYqsPyiejD62QwmxS2PI
6ePX0cF/Ig+eM8c5GXb9k3rG3zXKpelQ99Te+992lNLOzQj3lP4HXY9jiKrirm3EIxSKBMGn+odj
le1e5EW3D3GjvL1wVw67TULHy8SnyP7n+RwKUSIk6zGHY4FhnOd0zgEzAGul5nd1FJJH1glQBfp8
56NQ5Ixj2AUhMul1v2NH6/ALJ3flAF5dFDBvtIQgUHAszkcRaYoV3oD6EWCYeYscAbY8aaadEPjD
KWyWmQQVtJWtcPXT4G1IlQnwL8vOWqpijNI7Rui3pvez7jRtb4VxvhITXlYJCKQ55chwUxSWvcLz
TyubwExcIAcoPSTVk1nb2qbVZhVz6UgcitDIdlRT0j3wP+WTUtXdtm4ydQ92M/4IOG3YDv1oUvE2
rad+7qSbdqoRwzbOjBlwkW3GVPBPBbubwz/YXqAZECygin2hy5gkcRx0isqSYIW9sXUkjvA++P1P
BkEMkIBc3ryLp6RKy6BxawZR7bbzjQRDOrspqpUr7tpCEyXDuKBkQyluMYqBvehAT4uFnhGoKCan
2QoZFdz+lsvEiZWWUBkp9gNlchmh5iL1zMDpuElDNflcD7N5ylS6S/hvIcFDjWYHPgzqxACqea7G
Z3RcHBACQClTkPDHYcQeq0wb0CxFUa9UEK7FKBTtVUbBkgKRqsUc6CGN+hD2+YG3RPwATYbRCMSv
rZrP9R1+3AmJNG8LJAMTYdcMqiGegElStWuzJAdaBJ/0DyABSssGNPkWcfw8lzjspp1ymPLSe8Jq
66EOFfc4q7l5sBIjfyqqQbpnBL9pSuW/AzMkAJj78bmySu359pJd2RjI+RHZ0zGRgpP2+dkMvXZo
WrdUDlU21TsEtrRNFECt+dNRZBuVaBsIlRR9XDx2banBsJhRfrIzfdxg6decIoxzVzb55RXKKMyn
vEE5T0tmoalOdlpoc3AA8KfvmmqajjHKfHgSx+NRB1+yVQt9XBmUEt/FcjIsrQveVPoK6NmcT2Eb
T0ZjjV1wyARiUrH2UGEo85NekKvucYQZ/ApcsrepvLIxtiJvsw9W4OBp1uTWqG0GdeYRrhz1A0C7
6RmcmMIjrD7Zied9DHsz/T6WoJL3HiBbukCznr9EkaH/rA0bM63KEZO9nftY/S4yLR93telOClWk
LjdPYzOizuzRsMV9IUh1scuMOXlBST4LYDXG3rSJ8ygIN44BZnDXaok37mKrDINd0FvY3LiK3iRg
X7LwsZ+6+KHJRfBtHBQUjUev+hGHYso2aQKRcaODlX3uRWViHzLmv4tOL/5KqhD3mTlUrYG2pNWz
nb2YvECJ/0rNznsXI3Bk79oCY3OQirozssvtkQjMGSogKzaE97lPo5+JW3MCyrSNfyiDp2HUrYxI
U+ul+GzPE8x3yB+ftXKu5k2Ds1vqJ5FeYM/YCRBC4Fp/jqYmnuy48ABeWnZznMBXP+cafV5QR7ry
oDVmHOwNwDvHSBj0qHVFzb5Hijt8KSqzfc5MbcbVT22fXbpHWNrkD6nIMSNsXKEWAIYqCi7FEEhn
Tuue28V5yaiNPtdJEuAjCD151xTedF/S9vaOmLTGSPMjh6bsGret1L8qJ8U02xy8ON6SE1kNcpop
qQJ6bUq7yZXAGw7wvMPvWjH39U5omniX9FE6+Y1VKeb2f2VdgrhOrYMjiZ0ILnZles9Kahe4TRXW
pwyVknyD+mbwfqy97kMI/goDZzcFPa3likuBCFPBT25mK89DnOefb59+ebrP7ztqVJDHaYchDnNB
HwgbzxmDNAkOYYs0aBAh0CBKTfed1v705yOB3JEMVDQwyOzPjyKRRa03YU51HLGR+6qNfncird+p
XhuvhJ7XvgmAmK5aBPGg05cxTRKGUT9GjERqcKjDvLmfq8DatkL5evubLpHwwGtRJkPxhruT7uxi
qNStXFdhgx6qsEWmycCEU3Ho9HM3GEcekmkXmS2dfgDGuyjs4Umm+drV+vo9izXkR/ADVGJgWj2L
S26oDKB0Q+Ad8tCeD9loY/c94nZamsUnfRL3EKUxkwzcYWsFLXZJLsUN4ZX3jdL9Cr3viTLcd13w
LXbtezsy7N+imsNjmxjVyit/ZV0oJMEtJJNVuZIXkzXWzmyqGJIdOkWaFkfu31mbiz386GBze12u
vDYmFE1gWjBDaL0tMmY3DABuGXjVY3da7vrcot0nHBzri1FFCSIzxo0JEuTP9x3NH6lWJfW0wKud
7/AwwE2dYShNO6H6te+0aRPqyXDk37X/wVTCcqJ+xMFF8nlxmBytM72oYCgPf6mNiPE2AzBUoyfZ
zStfdXWPE5Wyv104NpBPzz/Ls1Ix/G/OzmtXbmNb1y+0CTCHW5LN2TNLU5Zk6Ybwkr2YUzHz6c9X
Ag6g5uzd3PKNYUC2qlksjhrhD2h5eNEkZmAyTVw5Jw8H51O/6d6pBGZxP3P5nhRLm8LObev7jkzi
4CqXe7c/40joUOOhfavTOrv8EXaSJSudCi/acq3E+lVnQJ4ubpRtDKzRxBV/dAvVSWnVR2/16sqM
VZB7IqBwdi9XttQqzZWStjm+u9MJ7/fOx37dfVAmpFVxkks+r00uTnph6Qcv+X3+B5AO9284h/SU
tX3+5ybIqYgEDu4Iyh2nh1ZjvuEdqU1d+yo1km9ersNp2qOE544xTVbjZY9HYhb2uR3/BdvrCXSd
czAQv/o8VCEgZmiqvBOoNkmCOqypvMjM7O6FqWHDyc2OwEbyfbw7KTirWFwyGq1G+St+mUZaICY8
Eg5WqZFymoTRR4a2lM8qNj3PNZ3Xg1gjo9Z+PV3qloPMoTf3joWOQ/cCysiLlDrtXr0V0ZukHdpT
02DsaW4TLrWDgSlFb6SvtZiP5vzXQh3RlDqBs6Jbe5RBZm1lqlYsHxvOfO+ki/dBzx0s+XRkWZh3
QQZTs+Xr7fh67Zv4ZdG9xNTcajFINxbtmUr+6O04fzScKovg4VUfV88UcJqFGSqO/cftha8+LZ1Q
cJlQg6jKL1/uYC+bAJfEy2V+hmiIaELXKMuzOnQC36S0+YQE14/ba17pKNOC0YHqylkSlcQuAox4
lcZIOfGFaOlfTUn9Qnme/j2Z+CqOBgaFCKVswp9qU4+cPKkfBJq9fqLg5h4PFjF6xT0YcaSV4Ynz
1VJE96G3BvtF3xAoqDgiEWRd+9yZHvgf5sMR43v9vqS5BiwTbVXk4Gr+V+kiWVfJ2+2nu3p8kRNH
75bTC/T5ckfNfGnSZmZHrVopMDkGb/U49h6JPE4JP7ISHdVCS9JH1UkMX/NicSS3ciX+0N3lcjFp
uNKG2kX2VGwO1RbXy9CI4VnFiv45W9zxWThmFWxG3Tyr1lThb429bY90PW6Z3fxBoY4La61QQ7tw
yvtqXNzzjLSYv2KyfCqxcmII3VnBhOddMGzu/Kgrm+rPSG7FiHeeUdlCR3Kr7OcML90T+hbqZ8ud
Fr9veyf0EPk7qUmPq7cOGmXhtwT2hgUsEoOopmkGo2VMrJhwn0aDIYqJwhcDVDMduju32upnE9X/
PzUtKe5vv60rIRTlQ+R+gT3Q+Non0epYdooqOFPWIA06XdxU1Sw1DkLalc9bSr0zoULxmnnm7kyk
lZXFutuRUFqKc0qqBbHTVsvDRPS0itaiDPVqqKKGyyS6/XzXclmJW0H3k+hNYbKL3k2mTfNkcduC
ya3u8TrupkeI6voYuPaixqhwtuv30sq1+zbhg9DTAl22EnNWmGDLihv2aH7DIXf8NLS4IGDprahP
Lm6r+KkZfY8Ec6Zl9yk2s7/NaJIsC8lkIi5Jm7pdZCrWwlXwrmfPas04K0k5BI6Ov7RIuybE7XkM
cYZGbo6CIlK88QhEeO0rMkD0ct/JLt8ei5qA9VhW0ZCkVUBsVz02/aHty7OlxQch+NoRBLBFq4gA
BJjXuAwYWe86yODxoFo2JVHmoqGXqIl6cATfU9bYT5J3mQBZQId/Dql+ucaXrMqqfhNkeGKes0jr
M5x5wdsiwLeQqpVBNuXTp16I5GOPLf3DHJdZec6UMmP8AbaTGqhZB2w4Fy/7dPuQ/kS+7q582TAD
W0VHicaSvKV++W2N5yh57JReNA922Cne9yUHaaiO1alOrHPbFI9TU754MT2SxHyrZvU/xbQ9t2v1
kIgWm675NLdZYKn1p4nGeDsYQeEsZ0VrTjpSxooHrT7hwIzGFMLhEb6OtMzB/l65SGn6SdgAipT0
43YFRFbaYwHFwY0okEC6juBTqnY0g960njRvGEJHAkMP9k0ejf2+MdgHr0CtTCK/iyvlqhbjttl4
Sjtj/0ec5darB2yipum9FDxuN3h+AzLkPxDX9T9BXM/C70fvL0XQkvK7KVtfV8jmP2KwjSI0l+U5
pztf+amV5d90RUPgckUp9WtZWEPqiwYN1WCNY/3PIs61IzbvlYuTHWR0gqoiUKd9XbCMaNin9epG
g/dXWVbbI9K31X3dgihzJ5SahVrgM96JAi9vmA+3t/LKjFZqM1nAdUDUQije3ZplrMVOC58kypkH
+07ePWpxj6Or+ENNXEbfWh0pY/mp9rS31Fb+a0KV0bP+SIr36ilyGB1RH/28vi8/BA055KQAjBZt
ifeCaa3s32/cl3WWnLy4G3wn/uf2g1+LPqDtKYdkFgic6XJF6TwPsIBz22ozGkSV6wRNSgi6vcpP
5Mz+pBLh8GCAXgyTef+FZypKLiPX25Cs3yHtulFdCYgpAMRDvagyvy0YhrcMVO6XohZnEMdj4Gmp
9dmNF8irmWPe2VrS3W2bHNxm9XxmlJ0+rSg2PiJGaERlS/t2sdPyBVX33x9YSlF1iQmSIBO8hS53
qcdls+5bw426SS8eGfHpkarPvZ8murjztlx5ThRlOQgpV18NOTKMZxhmIFwuF6UfvqHMsrkRnZmc
DmZnA7bsrIMM4dpnR6MSthTjSqo8/XIVexOtMOLZjUrNbSJYSzZt0dmLuq3JP1tW1j9hw+Y9VvXk
fhJlVx4sf60bQhNECsygTCDJw5frx2LqvFJh/WLNkVohHSOXLLL7BmREMMSp98kps5ksYN581Sno
ntujfvAjru60hH2B5ON23EPrlDYDejXR/XBTU/PX2DHPA5Ib4e2P4PYqnrr71CzwigudczdSDNE/
jX2NYoCnDP/mWcDLaQDMgO3jknlxl9K1WWmw9BxVbcRqYNScMHERcfkXzwKWBb0jUlqgbJerlFZh
VOY4cTazNCEg259q1BAPgvK1owkID74gPCepgX65iO7WA5LBRMMlrfXX0t2yl80jEVNWNz8bpYNm
yNIj/NA1+skDbXbwjNfqVGZd/AL8meCW7ln+sWMUjYnaMp9G6qAzlYsNnncxYm7Que73wfbyP02j
WBofUyV18zPVUgrGuUlnPlBxFp6PdU+b4LJTx/8dJ3puvqc0kxsCNHKYddQWyqPaynMkXaOhtic8
mL52jitoUHRO+7rhE5cExsg/faXo5CTF8ao3wmfyZnhl//32S71WppBrMzcmBwPZv7sDQWWk7dSV
5DAN9HAg7hbZA7cCFM35nFNTnwZjtIJFddZPt1e+du9JkjATRWIQDIvLN13oemczUOcW2pL0g8AO
Iuzs4k9NiE/u6L6lDv6jt1e0+Rv3F9KvK+4OsFm6AFxU7iG0lEPGKD9KR9/OML+Cbd6Ug2/yWvKN
9wYYMOm9SSm2O8mdGLOxGLllyxlr5ko0S+e36Hqfuh6tipTM42nrUZ+tV+VLag/ew4w6ZbgYbhGM
7vg36PrfNgiEXM61Ltl9ICXAE1/uuPAUd1QYgkQJqm/nujanh/9D1XHlvV6ssnvubUpFksjAuiJK
cIeauBmhCmgzVez7D0WyZq+K+i/qKTTYXBBMNLUou43LJ+Pszoonw6zRbDOFwLYGtmxu3D4/7wW8
2EB0dKTGzU+cz+4A2fgSag1QRZpL+vTRGr2UfKXqwiXV0lOfaO4XkQ9rtPaxCHtzNR4aozb/Yv44
vWKIXT6khaIE2wjs4vYPuxI0KQQkKpTqWaWpePn4qMWaw9SgUJNutvAJkr30nKRSGlUrqIqK4Rl+
vtFkGV9dVUyfb6/+XkTGQ9JJ7gkSCTDy1d22VBQiG8OMOKJknETg5cn8nMbW1AYZ/A0k+vA3DAu3
T960TmqnSFJ/6meK4jxuQ2fh9Ahm2HdrCpRQYWp8woypTKO8yUr5LfB1+YVbmgc/+0rkg0xLbSxJ
oQAjd/HHWXRLyWfZcfL0+Xkdx+qhU7rxi1emyItM6KU4NL4itY/tA+7NlaSAcQSzYqjqQEb2s9VC
1WicjYgi0Dsa/9byZQzyaXMP2PdXVvkJgeRLd6TyrXV5KLy8zCd7c51IW/Fq9T23NXrfMtvqIKq+
/96hmwK0lDw9oty+nayWjjCafnKiuPfKUFWK9C3NRR5Y5uLcLZQ9fuXFxdvtM3dlUTlsAV0EFEaC
Yi4fjuPYtoWGdYkZ633nb663fmg87Wts6+Kpabf6h3CWI8/5KyGdtiEkTNmwQFdsP+bB0yij/5Q6
EeLZyQMN1/5ttegtuIlmoK1Kv7TT2vhFeGBOlsX2XpAPaaPGZojZu0yvTaf9/YKBNhmfPr1MCXXd
Y4LS0Y0TtzfsqPTi8mwU3XiHw213ur3d729OVoHnih4fuC5odpfb3ZZmmuFdZkc43pVnQT4RoiQS
oqi3UKQ0RyKyR8vtjm5veP3AqbIjWEB20KutOHkTCF7VGeNQz6bfz9L5/Cn2mKhJR+yf7/2XXlRW
KkLZlNWOFqMVd8vADLZslfkgt3wfcFhFJujEaMwe91Mm0dsGlg69HdmxXoRG3C8fJyMxgOAprIcl
8pMD4iDYsuWIXCj36zLxodEIFptbn6YwA+/L11cmrVeVa2tj314owVr2yOGZZXefFc50NIp4vxSP
B5yDDYU4tO9stiXyOCSQVpQ1s34PIy++V5eiyw+CzpUnkgJA2GQwvSen26Uy9AyqBNKVFZWpkjwW
Wa6fJ2BEUdM5zUG0vrIUrFoGNRLJCAtrd7maY4rYRJ3C686UBum8rQtwHvHCttmOWkFXl5LCdtKr
DHjW7j2lfZr1YvbMqLayJlJmJHCTWZ/vNHiEB4fxSgDFE8xWcb2QgIA9HJtBmhjSzTQjXLDh2RYx
4o9pYr2oW1Z81YSm3tGy2w7e2pXJBNvIV2DCqIYEtafMqxpFE+7UBjq2FMHdjLTd0rphXDrmw1QW
Ah3MyXybE/1H7hnZp8IARogXTBYtm+fdpYWlPWxoiYR2aQ5R4hZl1PZC9QfEjJ6ceP5yO+pd2aOf
TTLyZdzjEDq7/GyoSGKKwI1ZQ2W6BDtiQxSYINHOoorT8+3FrsQ86k7Gz+yNxEnLs/FLDGJG57nI
P5kRrujGI6mHdaesyoTOIQYoq1LNv436J80C3kO1izQnCMvL9eaynfmEQeTGG7BNocFyrtwqO3iq
Kyf6J1sJQ2cpS7H/eJx8yru2zFjFXs032yvXU1JuA3L/hPPbGyh/8C7IUchCUGd4BAR8D1PFkbys
jdyhK7gK7TX2+gRRguwo1b4C9kc8iyiOCDfDbEbal/vWVc5iIdmqR5gVKw+K58ZvfZG0TKXQMSn8
zFSak9u1yz3uY8s/VSPWqF7M5V6gD/HKiMZ69GzGoVbWNRuiO2WJPoVW4L2Spf7opFsfAIq0P1hl
uka/u0EMh2lnyp4vH5+zC2SD0TWD3bp6VFg02cs2/uG6Ivk3i0gpF8RA0UXdz9C0bqtGRJT1CD/v
CYhc03+3k67+4/ajvP9YsEmmzENbiiYRc/fLl2BWSZEjRkBrGYU9nzlMGmzDQJkAjAKV6OzI+e9K
iXO5oH65oDJD8s4X20HsQhke1lI09C7T6p+5KbKH9CmF66eNU0B55iD1MlKJZUsaIQs1f6twuoIN
7nhvfd90Jyejx0kNWd/1LQJ7t/fl/efGz2SsJtvHDFT2Az8j2zpAe44TrVnRBd1IItjO6uiDBTAO
XvQVugFroR1AE5d4xVVyuSX4FnlguLDfzhKkEKGeiVBrGi1QunyJ4rqlU458973aNn2IUtMaToWp
BHbd1Qcx5v2Hzw/B3EB2cino9tQ+06NCg/HhRDiSTec5RlveWL2j5tGVpjXLwCRgHABh5h1GKam3
so8ZXzN1SKD7Q1Y6J3E6+p3bUV1ZLeovK5KNJS5kjy1oaBQiNe3g/V57VOmqKeeN4Oj2uKwmTyl7
mPlHaeKYeK6mTWCoo/nbkZREX4KMgS9QWuxHjGrrao00ZIqyYXbCeJ3Xc1479en2WZUp2mW8ZhVI
vEgIScGP/flRR7HAotElpc0BBOhqy1nbnH/m1KHo1jUYT3NRPejkAAepz7WPRMqcyxav1O6RP+yX
mxZJ2SEuO5NN3Frnceit+NTHJVbhWn201LU4RXQi9QZiijjJri+Fp4KhtCvvax6XOpxyJlqaluW4
Kg9c6pb5+4XMzxKNEREIWknAuXw0DaXrXllmJ7L1tbnXx6z0yyl1D1KHq09FfJdfvQzAu6eatFUC
9xc6C7XjBkxNWsrwrD5n1fzZWLryw+2D8pMi9u6kyEEcrRrSx/0HntH3S8EH8uUBajo1dbcEsTfq
YJDXONITI7nfjIkREp0IwKvZ8qDjDQnpoy3P1YIeL4niEGrqYN6ruYFqRDWV4aBkf8NE1J+Z5GlA
fq3mrA1a+zAU07ethF7haWATprgaX+vaMU6QHhIfLZAk1JBiDwcNHEqSxzVI/y29u/3A1/aXLhrJ
maT6qPu5tNGNRrtudFQUUepRWRZxRNuB9eAEMH40tCNMqXxh+w0mrElvTeYASP1fHpuCAaAap64d
rUNTo7M/eoHDPoYpnhpBkhit30OPOaO5a59n8q8I5gnGALNIXzNzds/dOBm+kmxrZG0Y6pSjOQer
CpNk6ivNR0t/eh4x/XlKuB+Zm7j9gxe7y9m1pzkcNwn2nJP13tk8EQABUxvfQ0343IoYf2ScPYwe
1Vq7cX1Wce1mwXYrt+701cgfmwVtgf9pNTEkmRBOVFQQKFtl6x/KnHtvY8j49fbLuRa2ft2r3eFv
tS7ljDEg6j2988VQGV+swdJeuzg3gs7Q7Tvk5azAAzQV3F75SvAHz4WQnEfJSxNBHptf4taSNJ7Z
OxlhebK6p3FBW10r+/58e5Ur0RF0HFc6eqYyRu5SK1CyS2HDbo6mcsD2sbTac2Y0T4u19Adh5H15
hR3XLyvtTl1VGUidlwlhJEmswNDrGUsMQNrKBuTIUbDMFaoi/s0mwp0gB5ZJ6t7ZRIHPMXR9zq1j
1ctd7bUKM4P8CM98bRPpxjMekwMga98oTLs0ac2WRmEhRhRqVKVGL23WHwbFOsLMXV2KaCEBNGB5
90bHqSKyxNJKh2Sz6MLO0z/B9s3PfQNK4fbJuDL+oOT5ZSl5QH85gE1VjmB2bTtSbMt59py0jfq4
KZ5MOFjR4sXtd6Up/5u7y+DbU5c+ZC653lgLx+9KVTyOtf2jBPB/kBP9Lz+L+Qc6cVeoO8NUe9lQ
VXwXRq2qd46GaWa4uo2un7JGtX0X7heyFNm8vrbVZgo/trr+0Z3Ntg87HDDO9toAPUPnqPuzGNTl
qHl6pWSk+y6HnMCD8ZLaiwYhcMXLn3hFZmojPZFGbbM8bp7zXfO211QBVaVqFDAmzLc0/2CMy3nS
0+dZIp7HIvuwtsq9rdVfGmsIVkN96R0lmDcEaG+/3vfhhWyPxh0Xj7SD+TkZ/+Xt9owfB72xtghB
/fgelbcxUNEBPDhE7+82uQoVuvQZpkiUo6xfVnFj1RoRI9siq087qoHyOS7iF23q7cBRoXr+7jNx
G9GyBoQEr+VdB6cd48yCqKRHo250EWTCEhJrr3y+vcrPtHt3f8ryA4Y7GRGdh91D0SRytr6kPe4q
SgwyYJzXR89KptOQDSh/4UcVVXrfnhOcT/x2a+Yz9nZdSF5cntbFmE8KlgGnolrzs1KW5os35tuT
Pdtg37leT7m9aV//BzqGBgrewq69xfRarZ35BK7F9GFMHSEbr0DjOLJ0+6U7hKQ27hLJdevWxClM
O5Iaez/Wtm989HWmMFdNtN3jZQgUY9LvFL3aPqReDejSy2h+VJV1ZrB/yLt/fzb5OTSpJLMdptfe
hwP/3WXNc8+OUolt6UWFipGemHdWbFZ+Xm4I/rpKFlRSn1At7X/EVE8Qz8vCJ7Of/FmoYySgsR4c
L/le3713milAyak7uTAvD7OngOopSRaiPo2fSInqT3aRdJ+GCTHjVlX/sTOnPVdQfiNjQ6Hy9qm7
tidUaYz30OmCqbO7qPV5KnI7j+2IUnENtWzZMCvKjvyh33+v8NVQAqVfRDaKKuPlI45aPPc0vxm0
NbjzWvE4P9Vr+dmEp3HKB+/3kUwsh0sceEyH+mwPUZBUjTETjh2Naeyc4sXIwk5HSfv21l0Z5LEM
nhUmvWgqz73oV9WnhqbMDJjqohh9ZJTKgJb7103vvHDl37/PK5IbQlgPRtKgO+0+u4oVpuPy5fYP
eb+7WMwjM4kUEgw1hF0vd1fovWYn5axHy1p+o1jVA0uBAJ14pQskrR4Ozuv7XIHl4IzxPmn7o7B2
uVxnTTgj27UemZuijD4NpNGfyip91O3G/O1B0OVa++PJnYrqY0EjMFaXJ9ue/nZ05DT/xf5hOIRa
NV8f5m2XD1Q2cWEJG2TmusJRdUdPPRlr25wcMVCTOutRZ+TaBlqQr+UmAtw3ZUr7y+2FJe8qAcNa
tDjt4Dfo1b2SRtan3tKW0+1Hu7YUDTyVBgk9baYPl0vVaoWiBNpewBNq9TRmQMjUwcV6zYmLg6Wu
nUJbPhZBBKrkfvyJri8EclwhKDVN89Vo2vYBmd/2lAADfIzbujs4hvJUX4ZN7mKaIjBUJDlzj/Ej
XK9FmjU82qbSEpxp650yrF+p+IbqFKtdFSqwEsOl9I6+gPdBk6V1ZgQwcck/9j6UAM4zvU9KLcLo
Xtw1OJj4NQY3Bxt6fRW+Z2SOUN/bt322QVk7zc003Hw1MxhGOkxoHxz5m107IcxAKQWRHYLctjsh
7Sha5Et5bdIVAJbXumHd2WIiY3bi4IGunRBAOdy8FE4gVnYfM1LaGsyyTovUvC/9PFnsUKSjHiZU
/v4AifigNLySfwAP1rBVQ8bLQnJKPvsvH5pE6W2zgsx1qQ3ZB8VFMMhUE8sv8GQ4VRyg1DfQEw9t
L9bPaqdu96bedYGonT6I57Y+OLHvn5+fQ+2DjIwUdduPTuKeMpWhthrRSbJPa+OOoPgKTN2gjZ6g
W/31u9/+5XK7a6FWG20iBOF72LtQoNQui2buywiW8R+3V3p/Usn3+fClYgx52T6g9SgpVFXNSlLv
487r4vlUanV3YD3z/qQySuTmod9KBQkz7fJtun2NxG7jbYjN9fU9KXkS1cA/72m9HY2YfyLkL4ML
SDTkh9CPBRbECOpyLa/uqoRqU43GsY+NYFaX+PtW65YRdjPKP/6k9HERzmW8kZXhqv6YAzRto0Q0
6fjAfzInp6bXU+VOiYt2QphQER/XxTW+TWZudMHWOFuY4tn30qXzWGOgsoEFHuxBoFJbZ27/pivj
Dyuf2s94heWaH7fj9jXfYjH7gxihRKaTojOhyOeyfE3dmTqg0vJOQ/9XYVsKAfR1cZrPajlr8N2M
2fxu9SMxeJHzlvB3X79NPQ8Uhb6BZK7vQgiuTsxM7UmNlr4a7sSSqdSoafrt9ipXZLOIubKfycSC
pshe/SAlOYWKhoZ8vCjMfbM5fanrTSCghypC/mS1q5LDc6itPMTKrINi6k7DBy8fDXqusbE+ZYo1
PxZjPLwOWxHDDARndVSYyhh2eXA4N7S85GAFu6c9+GKD9FSKVhvoKC9oy9ttGjD/cNEcnt1tCZfG
VDbfUnRXveumErvOOPaA9Palbc30QWZzCD1woY+0ROK/rF5klTTHGsr71o6N6ux4AzlCPnQG2Ias
P1m9g0yo0bXZXwyKJ+8uySwWSBGR3fzewDkSSpYLMbMBe1X7FDO15gNBaLvA7Jv4bAx0AWE+6/oL
NJ/tKXN65001FxzI1G6o+zB2cAzzUStL6wC1yfGk6YiVBFpseYufN+oEu2vS+6c1b8sgh68KU7gq
6r96q8bctVcV7VtGgvKcNTiunNdqpXuDwrx+ctF+b4CMgFQP4hw9Yr9PhbmEpWuN05PhVT0Vl5Gi
l5IyjqQTTFv+9oF6n0CAxCEBA7UAosncQxtntcj0pS7WyFjs+lFyWkNjTqsXMSgAWiovhQze1692
sRwJz76Pl6wMPoMOIoXDO6YFbqmMgT1G88JSp7MOLDU03Ho6OItXVqFqNHBX4eZzUK24jGEkmaYy
5zRJhjGfkZLdsD4wF/u3AaKYVshvX7IvSfx2UVmzOgdhvmGLkmbIHm0wYkFmV+6/eJZfV9mlDkUH
VdwQYoNc1I1h1a1N5BnwuW6fiPc3DM8C6INcgQ1DQeJyx2a3mBWUr9ixou78RmSGbxb1FiREuIPi
8afl4C5QAKQDK0jMNKjbdkVHVwpj6lYdXIc50lxIl6r8KqiqxEOp6BsRQSm7p35Rk/pRKQSs6dSY
8ZlJ1LVR/NxQXPs0bObwV9um05Pnmml8Z8Zr99mj750GolXgvrWQAtHy6jzF98Q2YtrX1PrLEMOZ
DadOy4+6yFe+KE6b7CRI4wXwbpf7VxQYRK10R6PVLdyHdR4Sxji9JNaqeh3Ubq+clGqlI5+mzm/f
QRJVx8JgrEhi9kSssp5zHHFyXl1iqmGZQ4+nhaz+m1UkYlCC3VxKxcsHTMD1OtnqrhGFEH1Wq5pD
xYiPyov3eaIkBlCv/X9kyuUqQhUVJEYTCsBqpF82axruwCmWdw0CQEHlITx3+9hf4VjS4WNQI7sY
4AX3iem82aUYmcVGFcjnx3LQpybQsu1rYsQIb/Nx+0tLNuytmvUFtpT3ARf59s4BK+kb7lS/iXrr
79UmmbACw7tBmVTk37IGTNOsd2dTdGTgbf63OajpZ+hD9UEIer9fMvoQTemAAFvYT5LtvnVGtTOX
SJjaHM2iLp7SNbM/xdaiY+w72geJ9RXQipxswTlEmBLlB3MXJ0huphhllwXNJw8Ed54lD1naxw+L
rn62FyOPECmBQILm4Zmaowq0xhyfs9b4fPu9XfsdDGxk0i0n9XQ1Lw9Kt8a5rS7DDGC1bv8EtlVC
DmL696FpE/FfRaEpA0hgruqT0c3rx1pzhIMfnPNXbc7VkVTF++BJbSe13kgDJRdylzIvZWZxNH6q
eTNTNIQzPlkIzYXVWuq/fRsAF6Klwa0tEeXW7s5x8hTTqJKlpmlOvk+rMoY98J2DeuPa9tK9ph9E
biC55bvtxQfLsye7nCMa3H8gqhMH5cS0dt0QjFnKp22wHhZnNgNFn+6tIf8P7YYjINyVEpZSkaKK
sorcGlD05SvWV8uZyjXlWBdoKFmcJDwW9eS1NI3Op7fXMATwjGipxyoY5rV/iHO8HJosGYIqm8yD
SCEP9uWlxa+hY8V0h+kLZfXlrylaWh+TYk1RldnGW9u3WziPTXLAJrxyktB4R01Nzjzp1u+uEa1z
oUf0rKJ0eocQf9J/GjZ7zH1VMfqDJ3o3dZGURdlsk5KklK77Xs48Qwknn+6gs1UdXqNelX0tW2P9
r61nKRlzIrbGt5FQHklZ2xG1fPxn9KoazRPc55xarmsKE+BeslX+mBjzF1FPmvKAm2AuUEooazJY
mCwfG1dt3hwUfv4upwZ7pxpD3HxSOTI4f9lHxdL+KpaPRQ+O8CTHHYBzL9+U2taKiW4YJjaAzU5U
ne63BWnmH2NtYMM3pO7HMrbK765SJPdmMzvPZqu0PjLODI8yZK5bcxKPonL01c8L1eOhNOcM/BaE
dAqn/HYg2x8r+WNpg9KhAW4kAQOXP1a0rWLHy9hFs1k7QbptDlnLvB1kd/trglU4S4iY0LRGPmo/
tI8dIQUC8i4CNAZLdKTGKdO28eNs/V4DJLn9TO/AnnI5+rsQy8DgSxTc5UORjLlDKlFNyBf/sBJ7
iLaO1ETTlPbBEEt5djerB1PZGR/NJTXPqoqpqVflyrm3uv/kYuY21ZP+5DXwPPqlch6rRb33RmU9
inNXtl9nqiwxveh4M/+//KUlALt0IhuNmtROX5y1y56MMvU+6oMt7jWlYTg0GLHAiEI0b9Ax17fc
aWTTfwWikpt5qwdb3xgfN888UkW/9tMIwPTLqC5ow+wCTr1ih261VRctuLTD4jPSqGiSI1uHKx8L
6Q+rwCugv7RvYDidiiNM3OJDvYryBXX2/hmbqSkYs9p6buPafkaGtjil6Ooe1KDv8KCcEpwEcFEC
bw4YfM+8iisd8T2sTqLSqr5UduP5iaGiwyIKdfy04BD2EvfwX80+/tYWNuLMxTIfvP99uEVHkp69
6tJIh1JEh+Xy9ePhbOmzY0zRtOFCngm7f+gErSuUNI7Uxa8uJQdVUrFIAq8vl0ICVckGF5m1rXD/
6YvVuF+b7KtdtUc8iHf7Kh/KphiguKIiQBr2ciWkwpuqdaop6mJ8SNUUVx6nKIxP9iqSU1eg1LKg
mhfGcyn+KNR6O5nGb3MJ+A0UxTIz80jljf3VYifstjZ5Y7S5gC6MrBq4LIaj4HllT2Xp7Zp0X1V8
knd7mlubB28yHmG61gU4yj4OqJDGx4riP7wd064tBScLp2fgSOA7dpua9qDxnMYegZ6URDIzKR+a
Zu0elvlIC2//RcqtAxLKd0GzHDOE3ZncLGOZ04R5e+qodZAojFlG1yrOAtds39iM/g3z3iECJHRk
kvnON0wujZ4UnWauCsZmu4fEr80QcyvGKMnWEc8wQ/OtdoRT7yXC19KtplGb1t2nPpXFt7rd2SPA
s1ET7eOaeu051ilu+dysyDCqAntDc/uji+v8oOi59i6kAbsE2kiojfzzX2cbjDDiFDxppM4gEmwU
6u9E0k4nsMLWwWvfB2EQExJjTS5BiGCMv6t6SeXXEW/5LvKGVg1Wk4RonOOjC/On8sevySXLWPTF
6JtKuBu83MsnouEJPiJpZBd9KdJTI7z2ewywfIO3nWsPzNe7OigKy0u+1asuNJ9edp6hqWnMMTK4
thGmXbFWqOQZxUktU/1unhNt8K1uhEnSTlDY/aopJ4hq9NgX4KG4rvhK5dQK3Ns++zpYMVVRjtD/
hyan0Ux7fbDAWuUi64PSrt2/+TvUfyxzHD63ppEkYT71U81YFQ6cz2ki0PSK+mW0hoG0IrdSwKbm
ouQnvRJWFXmxhXiHW2vjR2vSsNbV1WXSfEXLmsdO2UTU15UVdLyFp2rsMQxkVpDkQQatrvUrPofX
wZww9bj9Ue/TIrYdwVR590tm5/vw7+XmbOZWG5XNtISqUbR3s+fjw9RqmXOwloxFu1dM+kX7nmId
IJW9e8VohKxAs6s2AuIqwsrT4xAZ3wJoDSPq1lHiEM3Po9v9p/7X5apQ1Gy8V2WHiLxvl0SMLRRP
oN0ZT9grwEMzsyzCyhbSeHzavFerK72RoeCcg/WN+WMUDoX6w3JSvKS3FV5KZq/xd0R4tvm02tn6
0o1FY92ZzdCnkamjcBuL2C4YTJVbe1rQzF/vbU9kbytE3clXUljcp6wbYt2v8XY4xV6KVppBfb4E
Sm4s+AhR/OkhY1o49k41JLCiyRjHyJmTrEAoQvt/7J3JctxItqZfRZar7gV4MQ9tt2oBICI4ShQl
UsMGRklMzLNjfPr+nBJTjKBSvOxVW1VZmZVJSQWBANyPn+EfVNTnWf+5jznYvG4mNzWWky6fl6+q
WY7Mluz6xJS2louKFRaXMYf3CpsaJ/l19GrOBQuWye9Xzv38dO/BeiRm7BIE+DhiySD3d2zVCrVU
mj6n38HrzJSMuWk5DOtlujZ5Camkzn1d7YyKPZQn4liIxhB0zITyeS2QpTpR17G+M4Y1Bd9Gq9Qf
yhKdpiXJHMeP2nG4GoAOv1G1sd14/dqLjalFtrZD8YrnVI5GPsHmlvYNU7XU5eXvv96T2pswxGKR
VjAGAEBewP7XS5LBEPnQpVuBHzbkpNEc1tA0lPYyWjzFwSsy9ZogVxLOiQLWXBeOc+MVQTNDHtvU
rqnRqY7q7ynjf32d/098R2Qplriu+n/+N3//WjcLwNtEHPz1n2/Gu04M3d2ri9umf7Udqm+3Iq2r
/5a/5K8P7f+Kf16kX7u6r/8Uh/9q70Nc6cedhLfidu8vmwqg4fJ2uOuWqztqUnF/Ae5Z/sv/6Q9f
3d3/lvdLc/ePP77WA0JM/LaYm//jx49Ovv3jDzlB/q/Hv/7Hz17flnwsuF3K2+rVSV/cVt/6w8/d
3fbiH38ojndE2Yt0JYk1nXyK+z9eTXf3P3K1IyY+NN8JCbxjItIfryokbZN//KHxKXq7ZI5ECk4h
eUhBlf3xIwiPLAbYtdTVuDT88XCHey/t50t8RdPlEpca0f/jjyd9BwmSATuF0Ja8C2rS/cVVzeNU
VU2Cnkqai11GFfBGLxN/XuH5aP0cb4WhpZ+QkfnmTnp86agzPhZrH6qthqFJPkZEiNpDbnmp/bhb
MsNvUlffSH/6y94c50Abs5PBHj8V2PF+ZdikndgzOMdHD/7H19r7GofzznusDxMm2rbIST4xaEuQ
EU87g0H5arAw4/zaaZbG19sJHXx7TobXy7LsknYReqAnDblT1sxGUMf1eMxsL31T63SSC222z1tl
Nk5VlcZV41YzSOpiHN51bt5czWvzQS2ek4e4J6DtRS9YWxKywDow5LTioOugu3naxoBXtz0q98lG
M7v3qMvMn2qzRXTGg70e2HNT39aLWV017XSNE6Z6UcXYiqRlVRqBaVTZ5aiWzU3WrsXi670XAVq3
B9WPvXK6S5DHPqkS8QkUm3FSqsl4C9RTJwVYyuqtcIc6UNSFISu6WCcddb7jewk5nV8L8L9mUTXb
JUk/qHYRxSF4moijZLESxMFSuo33L/JFUeVvI8ReVPkfxp7/D6OKTFz/PqqEdZlW6VdmAd9DlIxD
8hM/4omtHUliBIMS2IyyUmbD/ogn/IhZPwvIpUcBWVlGr4d4Yh3Z4E+Z53A6QiqVrLOHeGId0SsH
twYuj7ONhOgl8eRenPvxaibSSc1w2UmQoPj7suZRPaCpU5aIVGtDXZTsRqxFcIo3dcWPlGIG1MxZ
tvpOg/gUK2upPChgRR8iSoxubl46jT8J1b3Lq+zUpKHeBoXXXEJl1HdDD+zS90q9+lOHjjT4Hm3g
xrdmp3ND3Zvw0y2d/iy1gasFSRab5507DeeZOy4fmlpHYS8xx/IGPUH9GljNgNtqvp56bTqfRWwv
2E9N16VBS5TczMn6GvBEO2z/s7oPz0yZTD+/uqtXV3fN8KVIv+6tcz77sM7dI7ybWKiscEYs8ph7
WOeOfsQGoAHAQAKp2fst8LDOvSOsj6XaCERVVGlksH1Y5w67A6V0eFJApeE8v+zcvFcJerzQQYuw
nxBnYCBDZ/tQtKlRQM0sRgFtQTCEOsvweV+2aBLM6zbPi+y9Drhi2rhmj4/fGvXZuO0d0bU+NPbi
rNfUWg8Nut71aW8VC//QU8fdoM2C1teQpLcrbhhGuBa18a0po6YMc7I+vKobc7iuMgQqAgyiQGTp
IgZuVLdpV50g+F3bIcRR9zqtNHzEiOrdEozCgKCbVq4JgwBh4DKonAWrqtzu3fyiKso+BjwzUXt4
g4PfbZqZC96DNaPFoFxy43WuC+tGgwnYBNqArAY2VLPCcH/tnWYT1c545w2Ww8hPqeb3nZo65XFO
YT0jh2ubI9iycogxKetB+yheon5JPC/6llVJMWCcInQzHPVJvAPJWtgXldY3XpCr9XAxeTStTjOx
0vyHtOEKH8XdsiQNXSFl9IxMMPKO+4XBZozfy1aAUi1fs14R4u29IX5XZuAojjW1GHYaHm4cWNXQ
XY7WGk/hJNbsVgN3g1ayzafREKrmfkP+DevfsCNFB22HSm9Yz2JIPieiUt8oeP82FDJuTX1huuX4
elpgh+76dOo+9KU19lTzFYJLGwW2mHfcwm9/r3tzbgZj6pXnqGLgJxClc3kRoYlyOzlu9sbJLecL
kptmD5VryQmX9QBDVIszqeQ6LBkzNk/cNK2Xu4HRuCpV2kyrOkwixfiyOnOMHtecrdexZ02TPznR
rPqajWDjtm2TWvMz1KDSYAEHOILH0BsgMgZKB28zB1qn34/raO1WpW6NU5OJso7J8YRAT012iguZ
pfVXSlYwwAFxEV001iioD5vOuXOLZi1ey3LlSowgS84zc8RTtsGSLQ9XEzR54GEkVoZuOQORLCLH
Kc9q2jrTSaV0XRuMOgoDocLeEGEv5iYOCrSVwUtorUhJG1ukg9R2SZRwKC0q5QaV5GiHcKl5Ydpl
JoJYIAcfYO1sGbsZjbMSP7Wlxo617oerHh7TAGHGmb5q5YTyjq0AgPJjlaH5eSW89lOmC0wUoUFE
c+AJtAh8R+9cK1CQZj8ZzL7Xg8GeVCfsbGPUQqFVyLfDfIdV4XZ5/S6a1ijxW5Q78OyIpfzpggSn
+2mwlMjdaMyoKk6nXPkg+i4p/N6alZsuHacpTEvHunGnSf3gjVMZYZanVw5vvLRMtlbUbeh4OEAa
5varx0gd7ECmcuBVWbq07IHxi1Pl46Uyz1Tsywg4A7pfWf7ZlfVI1ZrrdKMwCdLeTaK8W6KuG3az
vS5SjCuPNH/04MHhfGgC9rK6MiiKGTxHnsT9VzEygQimYnXPmxjjGtRTW7aNg/7H+2TIrdd0p5fJ
59hutZD+Wbl1JPEVUXtGfJuexPukLPi2oSaE3viDmIcyrJscEBADpaYOdatjSqxoIm9AkLgmqrBm
B+vLM4suJvys/bKp58K56NRRQ/jesaDSeTPz76Aa03n2V6DuxpmO53zYlqr6tdSj4bbqTHvdWFPi
Fb5rAvvHEXQdtN3M7PPazLKqD/TK0t5ZLMLmtS2lSfHysAZSWlq4fiyAeQadvsxqUIC5acJ0ZOnS
nksynV840XBNeQVaaMVx/AWdDPNCFblF0T/ohkLszEGbASNXW9+tlTremiM6uFt3MPLnGIeHPVBA
wIA5Ua2T/lsGfZP9cs02YrGulpg20dpom0iPPF/DyPyZTuuTsYW8DGgDWYNSZj4ZxemdmgwYK0yb
mb6EwL63U+xAFWwG2irZRZKpXWDjIf+Z+so609bKHUJTrM95+spvs3/GwqmGCysLXjQnDkF9SQ9e
pLWNdmPXpXbqDtn4yWqy/rpNK5PE4q805BcVpGy+7V8KIUSqLKAjmIkwh9p/sAgce1pfpM2mqAfI
DfRL8TPLtYm3TLvZ1c47unNemJR6i7SRyv+CHk1PdfOfDPEwQ/RI5f56NbJps9dV2XV31e23vfJH
fuAhLdSO4EcBb6NtQYYH/O2vtJDyh2YJ/n5kY9KYTcKQHtJC/Qi/NBDhDFUA1N8jyx7SQu0I4jwK
NPhqMxx3oJy/oJ1yuGBhlFDDMymSJhB4bx1sz4V+TtU4bRYadCGxzmjtjQId+BjH2eeQhk/EveW1
uF2QRxSE/OngWlpdJriY9VnYWp5yUQwjNVZk2hK3/VnPE2JeXiSbBL7wMsXNZZFi3V3FSxO6C8ch
4h9ZkONONA0rlLm8Mjd2ufbbJVaG3VTW23KsAbDnmCItuoKzkosX1IrGXmAgtubbsAaozeqV/FEY
bx+98F/sxcOpG9+MTrklfQMQRSRl39+L2J3aXh5x+VXB2k9QAQTa3EsvFPJnQyG+F0Ci/JW84HuB
ttfTfNxHOgyv368Me1EuMeph+fNH1SvJ+4ihVJUBj6jijTWWVQir6zlBhfuG9ONgw2UkJwaUCX4B
zOBY348vU+P5kw6el4YT3Iou7Cy12eRDMoSqVzkRR7zRhXrmRkWAY1T0VURZ/Glp1g/tlC1OoOWK
/c5R1lOHs37XlKXofItC4c+EdvzbGeRt5Wvm1A2cY3Xs+dkwZGezq2Wfs27GrcJx644JlG2cGW0u
TobJ+uEG958uzqOejFQs+U0UG26/3XFUNHeP61v5mZ+BDGFRJvKQ3RiX05fZD2RMiWjhyPUBJOln
ILOPWC4gFujUMJLmYz/rW+sIzj7UShMwP9UxsuEvCGTc2N5xCJgTqSw5a5WkPwQO9leoTeXmLcY4
hEyRPkSdvsLcEKzXmRInoZvz6Nn8YsP/omsEuBHhbHYFwkiU/fuXo/aKaui1IuyIYD7TeFdsiAvT
5xic9uk69e3kp0xfZ9+KMdqrh6WRBEtDO1HzVai+raUqItzOoH/qdER90ypSrnA6XGLKicV8q1dk
aiHTLTS4kTtUdxY24DvEs0AER62rw4xKT/Fsrk6LQtffJ1bZNMEsPDS/R134c6meLMs694FtRWII
QUMC1LOXJPbLdWkIkdGYv52SBHNmwxuzZ+LhPUpkL17wNpiLskhohPBSWCuP44WCRgFm0vLxeEX7
uerK5tqeOB83tqIagd5y6NDlHp2a1Fz5zJ9MtIbMgi6wQqlDpZ8lDO5WtEYrZ8YD28ntrOKgqOPr
DPZX4OUpo2UEJrvFX6sVao7V5lCbsnEofQpEbaOh+/ytH8csg4rm2adTmy0nRZtZrS8q+3hWhVVS
SGfumZqiDTEthnKO3SWYEwhpre9MelH5a6nFb404yT9mENLXKGVU9fuF9ESTlXVLtwhWI0Qw9EmM
g1HgunZFo4FCCNV5Zeo9FqAm3FiUCDq57ugvWtacI5ii7DQahkIbLE6ReCOSUg30VNPPKm2e34lJ
lXqlLJ6xH9AzydUbJS/jXYm55eaZG5ah/uDVSv9jdpjksYOi3n+1UDEnRPAKwQA6yhi7uNHxOHsf
0y6afccEmYeHbuobs5qEVQrUpFw9a4e47PiMMLDcYU/ug9QJIrgj+QsHS0wUFtWhFYtQSk9uKGGN
gFbMc0nLk1km74ffb/MK2MPIrR2cfFnWtm6RZyLMY7gsvdXNoTt3WljQ/wh6YczHiMnaG7A/Lvia
ODrN+wwdgdqOA62I6uee/tMwZ2DcAzFXqoOg23dwO1YZVQ78rz4s8MM61+uiOYmNGuHDRPZSomQq
36pGZOmbqhTNLSSmU7gH+hn22dUbRxc7Y3TXapvx2xN/GqvoYhq69qXqxiRBREf0vJkhQlI/HG/P
oqUxgZ99uE62HhZeerFq1amgN3E6uHAIhf79sbzo+H7T3FXvRHd3J5jtHo5q/0UGMUTVR7v1SSVy
elveHgxi7j/x4wR37CPkWoE0gyABsH1/TP+YxDg0rylNMPxBopYZiAxTD6WISykCa4D1xngXVCAb
7aEUcY7YeAR6yhFqB6mS8IITHInLgy1NEgtMRccUiyY6q/xgcesiF4OHS+d21dSWBtikS3amScdj
Mk0Tx7K6auQe9LSrGmDHQBepajEYzJVx8Qt1wT3bVEfGpGXZI/UPh9Kc/SFZI3L+xDkXqmWUgGfs
bN3MBn2jwS6UYyctBnAWw7hcV563RlCGwT0FSz/mHxrhxNWGUe5pEiXl1VLgKB+0wrEX345dJquT
VcwmR6ppFkGBe2fFBNfBOW5FMiPykQYzbjCbUOVJbhrnRaTXH9uC47dvIpsb1I3ojVvU1Ygp6GgS
wu3By3at1WuX/aSW3nFilPONjS1nHSSegN3WAm8tg7KdTMXHQsuhLlLc1zUasDNNaW2+izWPIVPa
lvO1xizreNbyogzUVctP+Cvnm14t2gcs7/Qvjuw8+9Sl6e2g2zCkWz2PtcCKLT3diEGfs422DuoN
4FPzA6Qc5KmnNfe+4NLenpnTZDmbFAxYE6gNgp6+QFAuQ1DQVd5jt4LwWlpjKASMwKSBmi0oBa9D
wsvpgSJ+bJweui24P5MDTVd73W+1KEJXSGh1DCpPUz57cwbIK0Kw18RKdXQ3FBnObQ0FuPJL4LAf
9dJIvsoK0vVru4ne6FOtpX4ExA1E2+qJz1oLvpwOnO6ydjjT1vNxyrOPUAC9AHyRO4aplmcD/Vdh
zdQeSvq5M5UmB9tm9WaQkmbeje3AFBASPzzzMe2ybd9b6cdRjxCPsmOa7gpOM7Y/R/pUbU2Rlwhj
Kt4UBWOUdMk2Gkbzrd0bc7lLRDKdmosJu48LrPNzckjWk91D/1F2g9ip9AYOhVWzurdVfm+6tfSk
2qS8RJ+NrW+FZz0HATjsPaHCC2QW6BIeA8SNQ0Z5gbJp3GlOtm2s9lJx1owZzoTSntUpmz7xllC0
6Xje8MdLLVOn7yf/i6L9v/rInWHh7yL9RQ045q7rbsXjau3+Qw/lmn4EQF42kSRNljSJk+Nh7K4f
QRbxEHMlq4FpIVXgHoK9fUTfkrwCFDHoNKlg+xDr7SOqK6Iy/5E+ANOJF8V6mdY+zt44gfAfBMEP
UJjG8CHtdHSn3p51gtZgG/01eg3rpySfd4NZAFsuzUk7nVCIelu2dn03r7N9mSrrfIrCvHKKNdrw
yY5zHeOJfDjTCzM+WVK9uIJ2VfwAef5nrT1qDNw7Vv19Z+DdLUisV2epEP0rcGOvXt+Naf942d1/
/ueywwhLDq1pTNMElw2pn8sOloiG+g8JA+tLdkIflh2jbgkcozEIuI/ZG2nvw7ojx6DMACAFK+g+
a3nJurvnZOytOwlodWhT0M2iI3sIUs+adJFefiqgS5FdoLuVXxmVoS5h6cT6ZTbnxS5x6+TUwsYb
l0WrHnuAzdEAUtIBceRPiphLP5q0rzVD763K8XqTLgv4LLe2lte60DqSCX1tgUxbpXJWzM1nNx7n
L1K4kKYkSOsAcFt3B+TlOXWEJ7UKNg+cYtLuDlEz0m5ZPDxqBuJsEGPDNq9hbNnprQeh9c9Zs5Xz
jK6NNEKk/GTcq50o6Gu989zS03zPWNOPazuewNCGa3Efk160ef4d0nIa578L1u878FHfbr/d7573
9ZfbuN7bPvLTD9tHPYIeytnN8UqMBYT5c/vQ95cvllMXDhBAXXbWw/ZhxsB7p4/P5kIkSmbvD9tH
PUKhQ6VQNFCYhnhvvmT7cIm9qI3YFUtM/iI2OEmA/PmjBUZKEM9tbHlBMk3Dbhx7YzPNswgfPZ3L
77vxcU/7nnf+aJNCloB7JDsiUhUN/O9Bad9NKR4cM+LXCqTc96lB2rgp+tHC6gvR6095YiqKv6RK
a4fqks3aZgULCoZAzPObxarSZbtCXqLJ1qgjCIm1thkTpAPoC8NmUt8nqj6fN4Y5vCkB1heb1XXn
L2YZCQ4dIC67eC7FzdqbKAjrBAcrHFvkGQI0RvtPq9V0l91ixvFZb68RcGs6c2+LdNBByhRDJ8DA
ewv9bU0pywCvycw6iQowiyeZ046XmdEXSBuOzfx6BHFh46Kaewrj7qXtgjYyq/OyIjn3s6oawDMy
sLeZNfP1AnXy1j8nZ2rjAIH1+g3w6fQmhSWXBXpvDzctB+EU0JhMO2qCajkfCieDJ9Z35omegRxb
phRtG7vUx3XTrBYNyhJnyNx3Uzg3QZ0D9QisHNAm2A/k3UfNrN6Xq7sqYW2Z9uvEGKLebxHQfSv1
UXI/X4toa1RVi8zNbEZuYAoMYyk9chiAppLrr5Ux17/ksWugvmDP7rffL5ODxQiRGhNc5Gwl6Fin
dJP58KPFmJez0J2lUwJj7b3jfl51olnyAwH3twOWw8ny98swg2OyDCOYbt3+ZZYqcoWHai0VYTWd
5Klz1Y+aHtYQxs5cA+eZNIqiMy2rh4Btm53PUZZuf/9NZdze2w98UxpcFscgkHr+f/8W4qyJZq9s
lMCxkv6imDvjOO1T3V/NpIFEQ4/l99eTT+7wegQZrspWJKgcXE+YBgggNVOCpqRKMRnfh4Xo8wAp
/ucMhw/h3PLxIs3MdRgL8owPKaRtk0Rp72ZRsIgqVXatnvYflWW0EbhPFCF8w6isNVTqDHcf2+ov
6xhl1wlIar41KMfP5zVP3GCu6vFNO3Lfu4jKz/NNY0wDMQnOtMiI2zRs2D5usNDw3czTWp81ep+/
TSrPucjsuvsu6f+ig+9fvUJh1vloVT3pRb0fuvx7vhjQk6r7X7EO7n/FQ3NKO5IaZRQEcHUoS+UZ
9tCc0o+Ykdtkh3ITyF3418mncygC9kA5h/kreaMsZX6cfPwI1hKjERz3JLIXzZkXNKfkkn+0JWjf
IhzOoYRAJ+krqOT9LbhgBhYlYmVKMeXiBhe12NemupZWaGAURfrn2GXNjaHVt48e2i/OwoOt+P26
zNwk30Fyzfh+j4PcumBf3qAusOXJ6SEHbneV9XMbpGqF9uPvr3UQUO+vBRaarJ0mHIfvwbbnUQ7j
OC5A39w4D4BNorCAVvgzwUXe8eGThB+EFgYHPGnMAW6l702ntDWuQpVQbkRfTlsn0vLjPrMqTJjn
8lypo41u7rp+Kk9+/w0Pq05JWoGzLSUySGVIpfafpjUN8erCI9rOCIpvnATItbJe1CrQQ71LtU3X
mD9YR397fvziBSKQQTIund40oDr7lzSsKBO1Cp5wito0iCoVhzQ3WwOrtZJnmK2/eLKUuFIBROZp
WFXsX8rzkqabFAWtqL5JL3VglaG3VukJ7Mn8TAFkYeXqGSTy4rgQdMB+/2if+ADIZ0uuJr8lchQM
Y/evbis99sqKpWyasXaDpHHWHR1ZA7ZZ4h6Xk9aFho4+hVstwzbNVgMgME6imjsxNqFNSJMgSNTU
euaZ/OrxG8hXcGeoZADO2r+rVePErGtD2dCh9bY2dJOA9jGmNCmqGS9/AhCT6F8jbEQQe2L/02ZT
WphpskXOpz6rx8j6ktRu8bkaW+sa6/MRE8MpaNSsOhnycwU4IEbzOG6k7dxuwXGsb3MtelaS80nJ
y4uB7kw/R/pzobp7uOhLtQF4Kgess0Ed2xVO6c8qDg1h2nhajYNW4b4v4kV7DakTycdmWpKgpBn7
2quN6XTSJ+XDYM98atGKBGdtG2E3KFiMnwagOpXhRKEo47DvXPM8jZUvZU6XFx1Lp/KVOS2OM3uy
3iFaT7n5zBN/up8hj0ByZzfTiGTd77/d3EF4g3JY2XSJk2+tcR3OHC/DuKGvVbCRUZ2of85RjQnF
Avg0NEwhobPLqPvAYhvH7+ZkuQAaTpbQjI33gbmBvYRtHCfQmozluendE3VUmm5SUxo4JKcYhdRB
hJ3RVFhQPY42ax3VoeiyoQ3qCnJqCa71LAP8fNXjf10TfKvhYmVMd5npwzT62RIpua+1ETNr0xAG
9w+OHhXInpHHBKDJF7oH+URK1aggQON3+KNOl2mrJm/x8YlSX6ln5yzFw/Mynb3iKi2sAPVRuPrA
JcNoEOauTXr9FISYdZXakQsPrp8Xv9YA1U6M2K9zxjbXGfniV2FCsNUGTKZ//zqfnj9Mn9DMwIbI
NWWU3n+bxmiNVmyY0SYy0vG6aBZ1B9fVeub8+fVVUBGGxMbE6vCUa1DMjBRPhfmOc3M46ctd3dju
M1/labogB2l8FzmnBZwpw9Kj2gRwOl6AFvR6pvYitLLV+djpRokqUlUwaHBif2imLli66jkPwl9c
GW1vkgHAKZwBspP2+MpZLzyaob23GS0jQ8R0ySnWc0YtXY8ok3MNNji5QdHZeeYb/4LTLGMMy5sM
Ammkw+Fdl9ipkmSGtzFq1agBALjRjTF2/a3eZ+g8eZ2lILWrKmDeJ1yl1EVdj+u5bJCAyHTsCmfX
ac6TXF2+0W87b6eyD3VpdeHnFVIjkZ4pZ2PiGO9XJcZE3a6q5ErJq/IrMzxU0xsvu5yHPNr9fkk+
PVK/B06QTTRQWJz7T3NujHZBq8LbJI03bs3J9d4x8sByVBDgnXnYgm56Dcop2XnK/Jwq5K8fKRsO
xVPwklRH+1fPGSsqptp5mzpvhp3ozCSIlKoLmLk5uyxvxzeFUtZ+s0xRqGQ1J6xm5du1UI1LYObL
pq3cm9yBEjknEQRsfQWhoTrgkGqTxkM/IWDbTXrYqM1dDIocPlp3C6I4ei0kSvz3T/L+/e/nfTSm
kAYhTjMwggq8/2XiedbGZHScTRvrztVKOPEj00vPklKgNYGbGURXZgYnqYjMsLBa72Quu/oy6vr4
5v/hVtCXQhVJjsKf+ALOVWEYaV6zR7q840AeuttxWFH8NIb+xMVc7w1OsKrfmogNtH03+vninGtG
J66euREZ0Q6fiezk4RGCFMmT5eXxNouJKdlmbLtzEF8nQOXVE1DE6TkZGhqgTPFhyMfnS6+YxzQb
vB2NhiJsUt16Zv/+YqXfWxBAqMZwBqbY/utJDD0qFRI7lNVr4xrIk3ths1MhflUtYJPYAXym3WL1
tJwpTt8+ozj/i6AsFb+IltRwKEkd5Cg1MrXwvLg6PlbRRdR77tYozR8eS/8pyx8Pc6QS1nPDnJu0
+gpZ974hLZK7V98h7Gl11+81puWvemhMU54zXkRNTC5UVFaJhA9zHVi8lHJyN30vwXm5D41p40gy
IWlpe4iDuXIG+dCXBuDu4kLFnEh6gUpc6Auq88MuErUV9TF+BYBIGTlx/Oyv3shTOhfbwTzUxspm
SlNWdurb3tjXQePBX2SGk+vXZm4YN9niVYmvT717OYqiv1ZF66uTXkJaqvVoawLZznZ6ZGUfs9JR
oa7N9TlTI5EEmqLH7127tEMoPcM73BrLZTPAoDrOev0Z/5YnrmV8I1pi1NyUI1CdD1vtKToZjplV
aOWnfR/Gi1tems2EDEBmJIG19JDv+t5533s4LiJtXFwYXW++Hdwm361F06FhLsZgzrTLjLYwdow1
5LBEu87t2IKK0y/HouqeMy88TMe5ZxMxWRYC/Uowvwe1rgvz31KWPA8XA9ajmNZ5E0/lDenjGKRl
i/5T1E/PxK3D/qx89Xi2I+TEPBnLnEM9CF6SZ8DSQ/hlzPTrPFtuGmhkvjZAkaod841ud/Y2YzoS
oGGZblGk8p4JXpo8hx+HcXkLcDxk4St9mu5X56Nsz2kpmZyRW2hw29vYRgLLzdSqj7NmIHBiJc6F
2rsdzp72utOUDK+xRZd1iFA2NpjcsyTVDN9o8q9NOd1rVD/nXfkL6oWE45JB0Mimo3uodbYC08EY
3OEhGTcpdqDoFHfK7I8Cdl2FiXJXB0X2xu7TYFUxcC3t88L4BvIDLmYZ5JEVLriNxeWOfCNYBzc0
nCo0vE8LomJgg5oZj8Fe2abeu+5ZO+RfPFzsYuCh0FRgcHt4623CKKTU7SzssXPx17mDoFc5CRDg
FUkiZW1OHsXDX3TcnjQyJE2F5QufgvRdYhP2Y4lrjaY3eFpGwqQs28ktztSlyXY1zMdNUebRhT4Y
XwaROb5a1PCg8xUi5gSnudcGBLFg/e9ENBbP3NbTx8BdgSOXQwANK5SDTHTw3K5QB+7K6+YRt8JE
D+pGdMfE2DpEyPeHvuuLzsp/i9mthCH8/Xnp19Vt2t3tHYvyEw/HonsEB4AWBGLK/OEeHPlwLLpS
LEdCFwjkB5BK/Yh/CQzhZ2v60bkICIL2KG1wcmU+/JJz8QlNgRNZSrTIwwTBOwA/+2u5XvSMTk+p
hQ1Z9ofEBkc4C3OGGJXhj4ImpotAlLUi2lK0N3Qt1HedaUYnfWq7Z5bXNr6prh8x1xiCrs2lJaXW
RzT7McyUuEo2xFRoJaaayIv2ozIxOVyHzVqp4qup5/b1MMQANiesxj/l6FZdxKVp3ylpnBWoVCFj
Nc96RnWSuzZ+mzibLmhfQCEvk60EsrY+xp3RJ6fX1neP3uEv9vhhkSwfC8GQxpgGJIX8ZP+xdEVM
YzDStbAf2wgQo1GHRTU2uIKgTj/HVX3SYxmzKRWr/F5Qvmhb/ctPhhzj0et4MhkKKKe+3u5DIOQn
fm4p+nlUu0ANwJsxEvyZaXpHTCb4z4ZORQxfkuX8kGmypeT6hINEysQ59yjVZEaE+LYUFCVPhbnw
IuTafR/78WFv4z2Clg0NFpIzWcrur50lVU0lAVMaopmsfAM6k7xGAU80Z2PTqcc5kgIhUgTVFuEL
O6hW9dNKcnI29rPjMaluoxWqexvSftWQtutH420K1iFYNXr3vindHgOz6bt3sTZ2W1hGXuKPWe0c
a4nXF8cVUg9/jkjynZBTRRZaaXXgJGW6GTPaQRciSc/yzsn9VknXT67Zdq1veVPvbNR+DR2s04/N
WkMrkZzQYGOOQ1GGWbx0SbCMHWMREQ3PiOQenltyqzG05mE4TD94ZvuPC65mhhFCpYfKgOipW03B
NNo3atrMAdICzX+goU803hgl/W57vZNovc3QC5Tthn7/4OKDD7tMPwJa7XFssWsAh8qT4+HgMlCr
od8l7TllI08aBD7sMgcugNT05yQBVcSJ97OgA8IHMxTg6A8qwMsKusNlw5RVIs6o6AASYvdDfHjc
xixT6ois0ji42sjBwygKzPk2nmNxXHnDGPR4VaWni9GhOT/J9QzBVLfiUDdLoH3ZXAYg5D9q6Mxv
o9X5Ehfkrl3RX2qT6ouhVkLXqd+B4VZ3OIG9rac1EFm2BPfP/UWx/t8hhTKQz6IU/Psk6n5JXtze
duJuT63wxwcfliTrDmCZheGSQRDfy6WMI5hxNAvo2ZEXcQT8XJLuEV5NzFVpedNolY2Ev3IpfkT5
TJS+R9LRXn1Bi+GJixoQAjlHA4NKRkUskyv2UZEn6jphCmMa4YTDnd9pUtvLam+slL5Bc4OoUe5H
dfV+qJYpbFDzCvIiRdJyKIdAsbMPbNaJCjRZwkdP8hepzH1r4/F5xH3JWZILoR6Z1if174SdBwbw
owH1HQaYQFf32OrUs6FYviRtoyDoG30GSKP5SbFeNoDX8gqdGbOob5YVuVWn2DkFrfmuca81rcP8
rZlwVYsvvHgtzh3M/HyGlJZfle7livRN6ExOsbHyEbvHDseWMM7hvniuLIJypuf9nOz0Hn6Mi2qw
0qwLk1f1jKlL8f2Lv2h3/atnUsAgpVzeb3bWPTb7gp2VVq/+17a7pa/3vx/H/B+/4WGLEfVR2qMe
wGhe8rXYLD+jvtx3HNWAaGCQ/F/yzmQ5biTp1k+ENszD8iInMpmUiipR0wZGSRTmecbT/x9Y1aXM
ICphUi+vWfemZU3PCHh4eLgfP2cuIfw36vPImSfAXmayXjj8Lo4YYX8m6uMN9EJh8QtnjNvjoo4y
HzHKKMwBq8iNk8VdHrF4oJ05cDdtx0lRb/Iy1TeBNiEqPLNOn23TwrF5VV97Oc5YYoaFCWVmuS9t
abC/K0PkaNuonvobq96lFeVDaCj0jZYPGx+4t5t1UE5UppNti4ZO2pDs7YpfwpS7fmh+hDDy3DQx
6nC2TsFJDoOtXmUnK5ZXSR5IXsWNoV1BOgxfKEpNIkuHajcWmaKmbevc+uDHU+wOnZ2cbDu4z50e
kSmaviUH2JxPslXeyPCoHaIBtqe0tmVkE7WOSBQrbqnZX2HvfG9VobUpGujS0HBwB6PVtiqaLNsI
tGecx+jihF1z8APryJz3AJ604Mz3mb2NgLjXSJL56BPbcGL1E3/ISPNwr6jR0ZajOwSht1oYfg9s
751WOsPBM6T3dukdDS83di9f8ZdiwP8PN+yMePv3IPD/SPbmxtzT+cGf/y9/nXoGef4zl5ChSPpn
gPOvQ0+f5z+EAs72z2GNv8+8xP8HEN4sG8uFC8HQXHf7u3Yv6dp/wGwSEQwiCN1mYsUvnPrLxzij
IDIjgJQlQafAEvzSJDi/WP00txon6NWT9TbLXGrz4bDpP+UMS6wpbc/P+p9X5WtLc/w5u8KZztZj
y+jUU2wrLkxIfng0Gevf5MqbqryTGEU8+wwLQWaOV9fsCfFsUCZfTjTsNdZbYDa3XbL1hl+jof9r
UbQ9aL8AgiGdF96jhQ4HvVSOygko+DZKvqjpt0qJDkH+azplfxuiuj2XIJniEaNzSswYxs5XT1lt
35ZhsSH8bOJiJZ+5vANerFiaST0dNpuZ53nuMZx9o6RD9jFPc/3kQ/T8vhm9YpNA0LiNk1q7uf55
LqPqf01RA4KwS8aVBVPWUEWZn1Q6YAPAZ5aVTNsBOcgVnoIFJ2CeGTQlDGUzSnX+FWcL6nK1oLOm
6aesB4YMyOV96/fBbirs4n7san3F5wTQwF+rAi2Oyh6AKJ2OrWDP9mEcpCd3AjHKHDMyDeljzmQs
XA3h4IfspmYnbmhUsDTYfScf49ivnlqkE1FLyp3aoGdjeD11fagpNp1VWE/IoBb+XjEaKXB5z0fv
oZicNqEmRz+CkmmNbZip3Wc/tNT2j27snZuoQG5iFw/848ryBBjBX8uby0IkKUzCENUul9cyF637
U6vDTSkHu0Yp3+hx6G8DyUYJarI2gye9TfX2S+E10zGpYQ0tK1tb6c4JTaeXXwFdMPGU9y798peP
cPZRmTYuzaZjkwFKKFt1kF0oL+8jGzbIeoz2klzuDHIGxO1vAwqtv7EJIMk4IgiZmKCohfqlnluy
12iTcdLjIt9ofjFrFL6rqxo5nqZJThCibqmglQAOo9tYqrS3hjX8oszfvAkU4cgluQmA371C3zXU
tVKeNcZJVeLyk9lm3g01u89wrsQ3oaoi+QCF+n07Ti0kmE2xU7xQYU4jkW5/8RxTd+cKI+3C6S26
NpcuUWhOrfXwGN6Z8WgeRsca/pzAXq0EptffHDNkuIQm8DiggYSShKYrtVarrXSHCJrlTcfBKr47
MVPsGiCNIApgglboh5VVeO//+esrBJk9a7vYXMci58qQK3Ff+ZN0ZyvHSqFwZ64oB74KUvPafhrQ
hUtknPxKjgF63qnqQzoeOyTDnFvZWAmFc+i5uA8Z0pkL7whH06kl8F5+qDyxlNapHeeu6TQFoVTj
T12q9mFF5zSKvPgGSoXgrwzxX+HXCwu7MCn4Bm3XKq1jy7mz3iblZ0V9tOPHek1P9NWdJaxL8Awo
Jf0OaULnzpe/9NmTodz2ycN1D1hYB8kbY6vMwbJ5lvCBEMkCXg22+CRJ0ybyYUBS283gP3TIj123
9OpWpOZ3bkn4SH1N2U2dguDUKt4+N+xDG/7NtvavH2XBD+ZMFOZB8j4mDebFnkXP0u7UIS2j4NQX
bXDopvLWjv16B4veXewV430dMLz366sirwCUPdc1GY+9NIkUaNuURYNJvzqUY/+5Mq0//jcTgqtR
Px/LvMRERT3d1Sz4YQtjLaV8lcLydax5uhf6FthObcGIMnltVXhtcOKgen53tKXDyHXe4AbgGuzy
z8ZeE/Zacj1YfGiTUROmhyhcNi0ofjVhBvPkq/eyr85eJ/UPIRzcv7F/P+2ILq4A4bQ6OHFPZlwd
YABA23tM1979rx4b8/6RVyJXjrwASNVLP6AYVoVGhxHlrZntct1tx+RtF40Hm2oVJCbXl7T4tc6s
CY6exrE1hfkYnFLqz2qbHimwfU8DYNUUHmYy9KouNkZvrQS9F9y7EGgvVinkgMpodlLsYbcK3sll
c4BcfOuXxyKCCk/9xMwrbFYIhSjQBLftJo3vguTZD25SJPBC6Utf3afht77T3clv7n3g532+i5Bp
Sp34UGvGYchh/7KZgJJuUFD5jUh3/oXmL3gWHKDsLe00kYNT0dMGJqdgC7eDpLlG+nT96yyFoXNL
gmP3RmO2xogvBO1DJRdvyin47lcf/TBQXQAVf3UD/jXovYyavPoo9Avh8wcuB2bgcmFQw0u9NWnB
qaNmPNk3SA459RdlqtxpbD9DzPXe50E6lJ+kaJsarpc8IJ7rBtW4zSdojLNj1D2YNCmYt3Bta+8b
yYq3LlxjzET9/IHCzntRG8iV7RD5c2ZlZBLMNy00bgyAjmvX8tIlA6UDyAmeXrwphYMRyoOpFK0S
nJI8qdCDh0Ox1fW1ca+lyHVuRdhxpkgDrzEGjkH4VLfVfS99aUb9mKpraj6Ly6HDCe4N/Dt9istP
GyW1EfM4Dk6x/B5lXJiYpt/4NjCz/G2B1PvSQihHU191LKWREjd2mISvHn4nj4EHmNm/WdaO4Tzh
q7R5M05VOAUnT3nwR+0ml9E/0IqVZ/eSm9HdJ1XnUUxyJiwlD4tMKxqPEIzrS92HYvrSFytd50Ub
wAioiTCQ9dKnPA8iqpnLZhiZwSnK7r1JQ1L+APPj2otgThrEE02p/B8rwn5p2sQKyyA8DWomu2mj
q9va9IPbyaM8GkbqvakVn4qw39S+8dmoGyQWNfgDfz2Knf8IwckHRmY8cInBCbZPyS3RXtiOQ6i5
4YgWlC35Oznv14o0S5GT99/Mh0ipAS6XS29E+Fku45ZPeJuOndvlg2tP+kZX347vri9u8QSfGVIv
DRmD2VadNYekrnUl7cmgLsQlNdFj+98MCSl8NL9ausEOTrnzZ9MVTKO0G0M72kWxcjcveiY9RPnl
rcrT8HJF3G2O1lNIOWXSox9Zu2p8lMK1BGBx24DT07KZmQNETSO4KLS+kqIQ5pcflo8OaPTGsRMI
74OVS00AS+ID5FPwkzNlN1cBqCVfLmdoM8mq6jA8dZCgoVaGeMah7O+zr8gWull2M2zkyKVFImf7
2mEKbeWzLewmVCl0b+hqISU1Y4XOz3ncJ1FoDfNCncdGewx4f62FkqV3/4UNwTWQFmiQVcOGqUsH
smDraI7hrtg3Y3IzlvVBSr5LCMhd90edHy6EFiiRicVIFNtUHYTQAqq8J1H1w5Pt9Q8RQ3BMXQXu
dRuLmzf3+2CEBEIt3ime1TYSyqnhyWsN2jePEvKvlVeuuMjiSs6sCLGiNaWoGejgnWaBttYqXYcq
3fWFLJmYu/wMWvNf7q5LL8jBYA2y04Snyb5vs2rvd+aKhYUDxUOV6jq9zll/VfABpwsSv8nq8FTJ
H0L1vh/yd4F6r8nJSmFx6ZMQGua5eADtnODLlYSaVwdJaeDP5rOevpP6xwa6mOu7tfAomQWi/7Eh
nJm8pvvBUEB40oOpPfqxVm7aXC8OlPSPaWF9jByYMWS7fEB7dO35tbY+YR+bSS4lGBHDE9MXTvch
Mj43zo/ry1PmvyEenfP1Cd4w2SGUyDUjVBLDS+bBuIGtc+pcz0cA+zlFkAYSE70F5FBsrHRtc5cc
5dz4vAHnrxdV69ug18JTDH3PmO1K42OYyki/fbu+ykU7M/CYoQei8CwdcW5HL1o7lgODJOqTOTz1
3U4v38vyu98wQqMHlmcyDLrkl0byQTcjfb4UNetGjw9oHFkQmq244+JKzowIO2ZmikST3+JCHB20
yerwnYmyjVtXsbYJB31tMnfZHCIwVIPAcM5YuvONA6MipaVKYLVmiSO/2JrNMSmzLQSCKwtbSJLo
EKC3xgzBXHQSbvpB18u2srg3KtDSZNRq1G/MENmZATGDdm0GZSkGnlsTIocyel7ZRlibqq31MZUq
Bv0fIBOgwRTUd+0sczo89qgGOtbOj313hOfpurcsxhW6aPKMwlKZ+7rc2WwoEGuyiJGDT72AKW9z
04697aKMpG8rxfHcpNSmbTXG/SH3inrFWRdDy5l5IbQ4pao0UJJy7J3RbVHg9qTH1TLsSz4jBheY
S+Z2NRwXcBZdLnJKAxspx2oO0HDVS3AOhXjpfZR+CrnenOqj9ajkt2RFW/ppK4+a+Uy/sq2AcJvZ
bpCGEVy3lU2KYkEbnj6gjeYGYe4mXQBx1501aHvN+o13GmSMP83NJ+kslOVR5KcJqmwneUhc5NeS
6nmKPlz3maWPdm5DeLz4ujRY6oCNojvm+VPYPozGyq4tHcNzE0KktKUgKMtuNsFAz32m7krpxh6f
a2XF/RfzRCiC+DovIou6sF+ep3SaPeL/dYDUUhi6uf/OL4CjttL3NihOcjZ5iILdNnH8F93Uv5aW
lk2rs1bzrLKKd1x+qqJPYB6ar/S08LVbc0Lx0OlbKI2Vwj5YctK5vldWyAF4yok5wf5gpqm/ss+L
9y7vGjqBoMEguBA2OpIS6CYUmfWrD7k55vu4LbdTp31Pw+oe5pGTJk23c9lQK+RdIh26/jbM5JUW
06JDnf0IoRIjN1Xlh/oQnkrl3qkqV64fVptli+eQQUfYoOaXj1ioto067pImJ4GqkLgHom/eGiY8
4W0yGbdM6utuNY53slGsSX4tujLsTIzR00KDXP/yM5u9jmBeguGmSOSj0umHSEHU2s7Mbos0iL2F
SWa8vX5Clz+rQcMdjV5odEQGnbYYuyhpS8K6Id235WPc3ajaLm+avSJtHeqRrf3Bi/VdqCQ7qkq7
7vP1H7B0sb3QWb8QTwLWu1x039hea3bzKyXy7i2mXWlPrRzdRaeZGbP/NiE4jR2FJvTnPFHk/MNU
lMxA3mtmuZIOLHrNTyNi2asKYJ20AoxIafGJ7DSK/xwA4qZ1+NCF35Lk2/Vtm4/8q8sCAhDYwI2Z
60C8qOBFr0anYE3pcRqhx0+OVJshsb9uZtElYepifhZ8ET29y6/TKchmeiYuOdijC4wLisIviZFt
lXD93C0uCfgjSltUNXDFS1tKElVjMmArGuxNGKqbJv9RqCPAxLVQtugQM/shAu1UT0R1H6dPiqao
CeV5AjGJ9z0Y9ypcH8YdlJebW8cuNjTbQlSrGPHxyLDMrNv34/frW7v2I+Z/P7t/s8biMlE4eFH0
FCD03CD4E369bmPRKakSzUUAAHgvoPczG6ldBDIQjvCEwK1r2DcMjG+C8g8/2FsFkxMr1pZX9NOa
4Cy+F0M7CpT5ZCBDWlXbtFbcIni4vqTFeHG2JDGlyPQkDhO+XaOWG9P74he/dZLPLAgRydKAN6HY
GsLYsWnMd37q7YJg2ifwpzofqslfiU7C5MFLjQ0FwJ/bJoSndrCiavA6amzQZKrD23jmh63f5uHt
3Apqw2Mx5DE6Du8ixhUNrd2iZ+D6eGS8BvlZ2VsxqMSm0kdhysoDtC8i68HzYvf611t0ESbogdkA
sKIuden004TespWMRMmw/VG31nQ7mcYn9IPzlZxpMZicGRJOFzKdxpCYbOoQPynwESWQewcp1N5d
vbKkNUuC1ytepYORw1I2GTelmh9p3QBz2GZrXJGLX+dsSYLn21AGF1rTEzDQi3ZD8zkOmf/7376P
4PujnvZ51WJjsh7TQNtl9VclTnf/mxHB4cEIW1oAKePJ5qPE3g8QB6tJ3PJXmck1dGYsGDW7dDQ5
0usU+XFSZiU59NmEJMePUR5OTbjiaMse/dOQ8Pk1P0PkxGfHrNK8S7Vne7R3sJWsfJfFexheUh3o
LPz7L1ncWSAvmt5i2Jvke/ANCxQX7Eogv6ELUYxdlYTKne0ra3xtyyv7aVM4q3lSAh81sNl2T7Iy
7vC4YlXVZPGGAuUIxHkeBxYDQiH7AS/7iVdF/iNONNfsbvTwuZOZy9gPmXz7656HZsYL9B0qddEr
siZqI9SbqfUHmXwoc0nfFl6EYHqcrxE6vDRhxAyN7glzlJTvYAoQKjY1mlytDiYSSNJ0U0OOaHNp
xQkCKvkhLw5Os58fkVD87eJu3FrTg2G1fzatfqzlZhNLsz5eMx6ur3/pVMBeiZApqQ8UdsLxVu1u
cvKY3xSGw5ZUTsl+ZI3kDu3KCV8KVQYY75eROvCMwqFAFbRoBjuJTon/bvR/0AS7vo4lrzn/+0Io
jAJUv20pjU55BrLHdDUFvnL/YzFCZMAFCa3OdXuLL3Cw3cAzFUbDIcK/DCfwKurl1MwLcvpyD1mC
vp9iU3Ojgdltv1AhCU4cf1OaseMW8Mt/Gh0wutd/xNJ5nPFtQMMoO8JSfPkbNAtWOgOh+ZPif1B9
eUMrTDI/XLex9OEQgGGYHLYLwsz872dxJs6mtpnUPDplSfpY89p3gYcVvxHMCMkMoc0j/WCLL42U
YTmO+ZhFp7LO9E0rB91GBg207YriW110XNYOI/PXF7bkMbRkTTItKupwb1zapC5cjXI+RqdRvvfr
x85INnH+WfEQ20rvRydfWeL8LcTDb83Ibaa6GOoSpzbCxKFHEbTRyY6sDwVkuO3nSL0Zsptw8P5Q
ij94f654x6JFOHChAgFCylPtcoG5JoeJlJjRCUkEch5G8Xm3jM0m131Kppbrl8On0rD317f1hSv+
cqFQejP5wMQBvUyaWpdma6NIi2DwaVR8s/Z6si3TOyXZtF+9Zyo0g7JxhlM5HlAuYBKhi4+TWaN0
Vrn+ajn+tefyQ3jTOTObIvV/IbT1gAmTwi+Dk4M0grxVshUHWigNY4DxGIiWVJ7dIgHyGMilxgQE
IKCeJwfas9ONVHl/oOwAkvqxH57HrNj0zMxpkvdmbM0Vj3rtwJinMwkPFq09uMMuN7osUKULpjo4
cde4fly5PR35Tqk2za7RP9NXXLH3OuNgBIw8AjngeYbSEA5pYkF2lUHVciotNBC6Lyjubbr+W2Lu
gzRauZaWbM1cAJARQBYH1uBybUkhpQHaNjSiIGlR0z+n94iOAYV2U/2X64cIEUGbSt7CNoJQvrTk
tIEVwAzJ+0P/EUPx5CRHJQ5XXOX1UYQfmugJYAJ6KWL1pZFUaaDnSCkFNSHtkfSxHKKN8zSaT1L2
rH50+pUX8YJnYA4ilRlrPfeVL81VqToY9UjPIu/h3ZGkreZ91L29Gt/auUNC9X3lyKv8PeHIX9ib
//3sjpBApIQZnPgnxUz2hadsusK4RYDxYCvdBw3csD/8mJov0m0SNu5aRWOhXjlv7s/VCptbBfbQ
2yNlEylA3NEeZhGVvWcVxzo8RrB3Oa2xqwv7xuubvSrn26IzNrwBVk7HQkLAz5gbRMwqIX79arhM
9hCEmisrpjPcqo2KMuWXMfowJuGhTuqNpn0eW+R6tbW783USwKGEpoDK9NwWFse/vFRWYB9PCHMm
0i5O59LCoc+95sILRQlg9DPZLwMJ1BdFH6aWGhpjAtp9Gr/Lh0DeFsG4iWGoDXTFHVP30bg1D1N3
k0luXq80OxfCAWGW4jvKyXTiRH2SOUAglB1StbK+KZBZJdH7qnqGATiKvq348hxZBF++MCXkVLbV
6rbUY6rsnyKooo03IYy7pv8OenvdPHr2Ps8/rthcOD/nNsUqiz5ZSkEzhfMaw2T+JjBuwvwu8g7D
16Z6Fxi6y390hwraSpRd8lkQR6R2c9GTR7ZwRfpexXYPHJ0gOends1w+xc81et1+3G7s5r1u+/tU
WnvszxFV3GH0xki65glJhpsuo4WXK1U7DryPh2o3F3Y9G95GuhpqthIGF7Bq4CDPLAm5qx3Xk+rP
dbR0ajdMMUr1x6xSdzy5IDWvlE0uJZtRvguK4A9VRa/TeeeNwy8DfPgNM06JSRTO6csnOIuNQ+1N
kTyvtpMkBQ7GvnA9C4CIqUVryhOLR5Q3CaQBwCvwKGFnR6+eglQZQ0Zp8w2s8TdJ8RZGY8O6KXVU
S3T7g6IzXQt9v6Wn8IR0rprEpwB13Er1Hq879cKVx7p//hZh7021i7Q2py+XUTIsMsf1nKfYqlzk
xtwJzfYogHpy7S5YioXnRoWUyGEsa37OE4OV+NEp7G2fWXu7f/6NpUHizFwWMDpeLZcOXBemwRCJ
w3GdlJvKPmits20aE1aI6jmyt5OubaJWvrludCGb5WlEe4fJL1JNseOLZHBryoFC7SVhTKJDkWuT
alq7costnc1zK3MgPvNWNUeEvoTi4aRKyaEJ1Ju2fNCQ/lrFASwaUgjcTCbTPZ9JT84NpYPRtUgG
4x4U0nbA+YpDblg/dA7gXql9eyXLW9w9kmX44JgBot5zaa6ZDLsvc50pqhGEzPQw5mtajIsLmicP
SY8NJj4E14vbGiSlRAxPS2jfjHtFzneSf1ytLi7G7Lkb9l9Dws61o5RNw2xICYyTlQa7EmbQaOhu
6RJslboz3XAa9rITfaPs8Pm6E64tUnCPQTP8qpnvYXO6iaZ9mfxR5JGr+OOKGy5+Lt5VlKRo0sIQ
dfm57IJZQQ+OyRP51IZhHS2ddtdXspAiM1vBJOL8eELoXLjmtaTqE0ZFmHxQsy1NUo9M2VQ+JQ2E
wbSbrWHlqp0/v3jpMcuBBDoYeswJ7qElZcz/zORA1OxGFP4miGRWNm3NhOAYI5wvEWOc4Wls3kXd
sK1hrVLHtVH0RRc4W4jwaTQjk1X0mpir/JGzBMt6YJxjKp6uf575r1zbLiExKUh2YRxgLYNauXFS
7srhLh7eDGh3F9GKK6ytSHCFFIFUi1YzkbWo7+1oPObB81B+VKPq3fVFLRqCR4UqK5ghWYTOt6jW
K43M6SmRn9XLD8qo3dcy9KPV5rqhRU84MyRcUMC4KsOfn5u1UpCbK/ML0DG+eFlprNxKi9+J+VRg
UHCRvereVWmhOFnMd4IXYDNqx5gu4fsmoq2m58GP66taPLJntoQjpAAcHaYIXIil19PbPvPkQzra
bxtLea5qKzxk6fjVlKd85eQufjVYb6CPJWFl5OAyFim1mupBCwjBkpt8Z/nMiuSZ92emG4z+B9Gw
cooXQx8iabChMvuvi5i/Goo2vUSM+JRY1FoNVDr3HSN8Kz6/5CFUrm3eqjMxsfigmiqvsIoi+Qvq
xxlutIf1KL5mRDhYYWynyH7jhrFybNByzR30l9f4QZb2ax6coNJHCYfE6PLzeEUJNt+h1lFbWvmn
0pUQoCKNsvIAXejdoCF3ZkZwvshv9WbMBm5dx8lvsqjUwNolX5IqSvdJ4kSgipVx61ewIQ9Oa+48
NZa3nScF2wx62103QY7XJ6YGrWvokPxO/hHqmNXRlTmPEePm+c8UnHXwIb9/AQEhrpKbPaiBZjf4
EFVoxo2tH1vvTnPQB0pOzWqNa/lrzzJLcOQyIibsEFJVieOgUnpCgDfb2eM+e7x+/pdiDZW6fwwI
a9MMiGzCiSoTCc8dEEN7h/btzjK6lPJO8FafwpWTv5hqzfkp/OuQ0JGNXPpWP9Ky80eyYaMonF3R
SjlCEHLuSlkf72K1gna39eFGs3nUFU1efK6MfK3KvLitRAIyPrRSiAqXvyGJerMNPJXbSfnC7KQT
VW4Qf72+s0uRlWo945mAjCFiFs4Q+sNqr3oxTUBrK6vHUqu3Ei//7AuIBb9eaY+/VB9f+eiZNWFX
FSc35Uwj9oSqjBIkwlAjmfL4QBNo1zXFXqq+pNpIUtbubLW+vb7UxXCBXjqEozO3waypff7ucJSw
CDIkk09Zd6iQkf2d8M23+ufvC4vzupGzIfH3By+FMDp3p3AtOZ7D5qv9OzMheIQ0TNJo9dwQetnv
YxUlS+WuHtubSH6fax8M6ArXktfFk3dmcf73s1dhY/SRpCEseYr0b8kg2a4TxLCPQh81Bs+Rsr/+
iRY9/syakPulsqTa/YQ3RoCXp7J6O18arV/9RmGGOx2FVYWqDEfrclGeYndy9DK9ED+V0dcoOv7O
RAi3BkVhlFyZkIBP49IGF0PcViMhawq2tODew6dY1u+HNdaJxSPFSwlA+FwGJnG4tNMCo0gCmUJX
ErV3ENduovT9ZALYbUw3sXTX1nroFAJKFGF7GFN7rTi89Mko5NG9hUaa7qbwyRSz1MO85zVvqD8S
kE40UVpMX/eLhSjFX+dTkbXQVxOjsaalaODmGKmgotW02kUiDUHoLUWLbR7kbp+txIqFgzazYqN7
j7CeTu3lcleBjUBDrdCVBgK3ibzorS5zo6rQCI7OB8MIj618bKy1tu18fIXjDdKVqfyZGRWqOiFC
VZJZla1ZRqfKoXZnmtL7OozvG6n0tplsJb/+VCBYAWkHEApviciKmuvxkOhD/ILLSGhRFsp9b6/U
YRfCx4UNVdhH9Fxs34uiU0ODctS9YwzVajDc9+2HKrS3v+Elc58CtjSaIWKX0utJFTW/i0769NLH
Txu3NPRgr3pyss/l/kkqfSj0B/P5ut2FIwCe9qdd4bM1up1MtlREJwmBTv9etp/qNUKRJRMsa5ZO
p3Dx6iWS88aSnaSPTk6PsobX3FEx74YVKPT8O0X3gyCUgQOaKkzMCeuoza6VHR8jlgpK5zlHeOf6
Ri35N8MFDLw6M35cjLuDUhsMSFrRac4SoWgI9yYIzMx7d93MktOdmxFuyVrLPB5uoB/CBPqaZK/a
t+pNiJaQHn26bmkpLp1bEm5Hym6lVo0syBr3UldlbiLLnwajpNmnuJm9S7RfH2nUYW/7uYVCYMp0
ugiyrEcnzXkyrHsTNYgycBm0+d8WNsfHs2vfscamJluMTr5yq/cwJ0kIo1HsiT/EZeWiObYSbxf9
++eyxFZJ1GlGY3ka/j3RpbW8elPPHI9t+uP6upauS/aPRiKDS5TjRCDeFBtOnEkeyJgMhJaVflY1
9VbuqzdR3nwru30nP1fPRkBJcMrlNWKXRXcB2TDr6tEfEfUxKq+rvFqTQKrZgPzqItuaSsYYPhI5
hcWw2gSH07frC14zKdSDINrykO7BZK8ob5OWXCSDnDGCyaOub/Wk2AV+/hsxf8Zv/HeVQhiBrzMr
OjWOT7EZbYrA9PdVikhs3iuSWwUJ+uBdvGJy0X3I5uaHOlw2Yl+xmCCMrWYQsZrsWtrsEeXJ2lxp
JCwaYQZ7Ho5ixlfkRhtQWmdQhTaM3j6B2Qzax9W25eLX4tk5DydBmCSqiidFEEGKy4sv7NVNPDJc
Jn/1Cl6dwBrVG9VbicfLp+HMnnDMYykPsqzEXhFGD37Zu1NxtKd7Jdx3ar2TPdVNtds4+Vysva8X
9/KnYXGsDvlqGSIHjYK1cpvpzCia9o7m/x/XnX/ZCtDC+crkvAnB0m5Srw4HE+wN9XArP1ZJBfXU
4bqRpVsTqkZ5nlTi6hQH56Hvs8ImxUhkKKe4Su463Xu6bmJpHTOgjmIrtCcwaF9GY1MNeqoumIjB
yI/Zk+48wsr3GzYgUGKmgF/8qlmdweveGmFIxtscJSb90rFyI6rv160sZQDgjf+xolyuxPY7uGpM
nzhfPWTatBsQNlfSoyEZKxeKoII4D9K8IJv/sSRknuaQeLCNN1yUgV/dSomRugNAspumDYZdFRbV
1tca60GWYFQs9dREfD15qPv+M5oXgSv503DIFT90C93Ot8EYlq48tRPqyjK0ypX90TZ9xuxzJutr
zXduyyhkvi9MgoM1NC2KvroOdScPoc6v11hWFt2B/HaGydPvFzEjXqFBRUP9+TRF0cZKmh2Ze2it
XVYv6CExHeRR5/B+neW2RKIzzZt4j/nAnI1kD9z56GjjxtbTeQ7E3CE296gmf6r6jHoG5VU9BGb0
QYnKTWf+oWVf2yjYTj3aav0beJFT+wFQ/V5WH31J3RjZrkneSPCcuTj1/rqHLZVrtTmJhaSYVjk5
xaWLpdEsIxGQjZvFXdSnD2EHunfKb40gQjx1Oo1RcN+kYMSzMnDcLoBGOW8PZV27uRVuVUs7oqm+
88pxTZhz8bOd/TDhFMeaGRW1AWTbbAfUWgs3PNa6d3N9+WtG5n8/T9xmmYtEA7NdJ+FG+lAOz5m9
Uj1ZDHhMJoPWnumKxIHJshxL/KUiNxzeRU60keWVcLcYJM4MCGsI6rIepRADfbKF+hT3UtU/Y//D
9Z1aeiWoZ1bmX3G2U3nU5Vkd8dge7NusO/bDEU6H5E3UrDjk0p1+bkd4I1SK7eBMBCLVeGNJW+RT
fQhBK8mhb/AdD7y+qqXCNXhgiAGAHXEAxK/TTjayByVeRiqkqdOmt5ifRSMrl96hLRxVyh2P/E5a
ezDMmcKrYHFmVvhmuScp+dRTMKmCnQ2NpU5C6xbTsFECy601Z2MOitsq6AJfX+/iVzyzK3zFsA/t
BC0Zwrz3Vgb5xMIUBuIMZ1eRUf+GLSas5yGemZxRuLzGmkmT0eBLdtYxaWLPjRWm8pPupvZCCr5r
9L/zlr3a0jNzwg0WWUbY6QhUnxz/ib4SRAOPebpy6y9mgAxCWNCU8uoHT355Cpwq1Y18YDZB9QZz
oxTBcbI3yvTkMXGdwuLiN4cilRDSPmRV9Pg7+/mPbfEey6Yy7YYe233yhzfWN41eb0ACuYX97CCn
dd3Y8m7+NCZ8vKCTqrywmPmQeAXxLEnyQwts9iGLp/Q3cLlodMClNIuI0WkVriBdCfIq7ylE3RVG
uVELGIflYaWXsuj4ZzaE22RqYRdMe4VAL7du09ibMX0yq2iLDJ5Lu+83Nu/M2Ly5Z7GS4zDmEGlH
p9QqPipSuPMM6ztKcdvrZpaDF9PPECnBMiCLumtmW/pNUDGSVmiVOxrJ28Iz7or02OX5rRRPb4rs
WDib9OuK2fnbvzppSGEhQEhuCpzhcnlDK2dWOmG2RPMsj6xNWjzCsdV07wckbbUudzVagIepXMPc
LV6ldAkoMPOuZJzs0rBEAhNNqGygqpBaGyschtvek+vD9fWtWRGW5ynMOVfqbAW+2o1kFePWiwlf
160sHjCQIECJKW+QnF6uBdRnmyDYTS0Mztp258xk09NKL36O5q8+1JkNwQ/1kumGdOCRokWBOtfm
jc2UyFxyY7AZmEn6H5ckXC4NdTbTrFmS5h3t/knZxnGxEpaWVwSRFp1mqruztuL5yYrbwQi0ERMy
cibaDwOisuZ9lP0tRfyvrEFLLjAX4sHT0dN+EdM9NzOauhX2PXdJ0kxAFW7HQN/9+uc/tyA4mepH
WqyqNa8FC9FoEA/e27JczW6W1zGrIIKRgXtZuK6kcJASqee6r+ojk8iDv7WjeEtrd6vzGhs3Q3Kv
pDeSXO0z/12avcm8asUnluIuI240h6AhhShHcPMxnjpUXvhgOg4Ogz38Y62+a01jm4XmdjLix9/Y
1zN7ossnTuM0Kfak1L5ldn2jtcW9lI8r74alURpG9zSdKWU4h+h5XTpi6aNgmQ48HNqu2FbWvdOP
blEeKarBBNhBpBjYbsr7Tcu20gA9+Xtk5H5npT9/gRAMw0guumzkF9jZh7Yy9lPqbOxojZN30YPO
1in4aR6H8WA1WDGNPcRxtrxyL8/fQwxR5/so3P1aMVXADOZ9rN4w/c8d2UvZig8urwFMGrQZBuUU
wQc7tZOMuOGJ+3+kXVmT1LjS/UWO8CrLr3YtXdVuoIFmgBcHzIB3Wd6XX/8d9b0XqtT6SkFPTAQv
MJVOLalU6uQ5NHG+ZymhUcat7VXT8duItPAKsDKwRDTmoiCUt/aZen8PCdMsO/Vo/TYiRdjS65kz
byLHzfldktIdX6w7LeJcaeUZJQZ6RvAhiCvaRfpCp7ZoqIncryEtWD9GUOj1E8gtN8OoD7cXsTI8
oKleCHcAvi4rhnOr4WtawFRmkb3/GcrG4dLceXO6d181dgBcYTELeT6Z0rfKGg9lrU28UZsQafwq
YOd9rSl6q84nger6nxFpUzru4OHwQuYX2DkJrW2G2ty8+gfHrRm4wRwdIlc5ftAEBbGvDeiTzACW
+7SDHJiJpU0MCwXIoYjQQZMdDKvsdixw8WSSz7XmEFY1LjvolP5lVTpW3Kzm2wCF23jru7PdbxGx
zONqgdqqYfttCk7+Ou3sb+4UQCwz+AfdIW98L41J8W4ri7NjPAq0kmCUub2YlOsWPbB4bwD+1JLr
14ACtPYWUKTdqL6V/rFz04jixfTfWZGc96q+X702wIlm4q6Hl9Lgiay6KrlyHQFn8KxNiTZYycic
MrNGplvGjU13YH9MTFCvBWu0TZoFqx6z/xmCaNn1Xk8aNAmthlE818rLyT2b/hBCZPA10fGXP4Cl
XJvBJdIs+gn+8GDZ2WlwR9xyV2kphlXFIwHP+M+wodn82ozbF4YAvoAdIbEPeJB9h7b5oMijcXgQ
DYPo+XjF8QVaSfA9gK0ArazS8VUnZWEaJfZ7Zr5Z3ls1fHrFcru0IB1efJ6zdjMRtrL5Q7b9WKeH
MdfVrlWLAN0jQjAP7Th47r0eNrvhJQXZNZJRVtxljXuHPuvCyzRrQDU5wGai/xiJuyB3uLZiGH6f
jmVRxjk0sMFDvS+BAMBrhmWwyGi3sCg0k6MKjh7uCLilWiAod4XbF+eYg25fZ0uGEv0/Yx6ycU3+
SYUmL20nGvEA0gJ2Yr0mIgPXBT0S0Y4DrvJro8lSBXSa6zJ23c+cHXCYHo1PXhblHT/eDkTK8byw
JK0MaA53C0u7Mk6m+SB6ULPk0NEJ9BWIeUE7p3emo1uNapu4fqETDQ36MgnO1M5242xzGY8tMNN4
mG2OfHCq0xaU0KQqF3OPy/s+LwuiqaIrax2grfllWYqIa5MsnIFeNF67FS2+VgpE8fowjhakBSOg
w7LQhpJTV3wHsltz3qm2B5ITUcMEMRQa16+nlFVojbUbr4TKQfnXwtb15K7l53wlqSYYK51E310A
ohVIEgMLeW1pbTPaVDkyVWfm+yZByp1FU9kcvO+9Q+4n/qmeg11P/7m9kFT75MKqTCFhrwmdahep
a2M9ZMM94waQxh+W9AygpmYoVefapSnpHKhnG2SY4hWhBmSkB6St7R76PMWj4NNtn57FTuWLxaUl
6Sgw4JNZCnRW14Qsr/ZtDoDRUv8AwK1MUKHyp0NpVqG74h0ymT+PNUTBz838bWumN7Nuq4qt+OJj
gKMB7QH4VQB7uJ7X0U9rP2tQuiUd30Hfaqn54ba/qjUKpZFfFqSBzfE0BjIZWADn6G4s/T0GVnsx
UK9P9AHimRC55osmJjPxkVPmC3LozDtW6EhvTDQTIedMkt28TWHjLHY4jOO9UelatpWL9MK0tAlp
Z+VNsuGm0FUHC/E7XcKg7kAeP0Qz0VLziAl5OWG/HZXOKurXHlJ55NVZ8AT8akTS/DD0JbQLbfPY
u8d5AaFlYL4dCkNz3iuXCpot8XLqQEHmBUA4KXw79QS0K/1Gk59pqtkYyh148ftSiOE5VGnKDog4
6N/wrnvrs6OXNXuwQ2scURsSUpZAe+LlXToIi7UMlmpFxd21m/1SbRCss44bOxjA499e+8qlgQwM
jFGCLU7Ge3hugcxSoO+G2ozEQy7Ut/d5T/et4+06XQuIcqddWJMWYub0JR4oMYBG8JBQID/ApU++
3vZITMLl8kNJCVotAjsFlWovkI/ZOqkWs0gF1UTzBo+SAQQYvxXGvqmj9aPrayZKdkg2Jq2I1ewg
uG2lVcwL872DIiQd2gd77nf/yidZ3anuaEPR6ljFiQfemXAzw3WGkl8E7ZGuiWbdC6vGKyIFxHYy
wPdiwisCtZGqf+DWI/E1B6e8xMXIeUCgU4IM3X2hNDICljZnW13FZnFnfuu/BqCtadYft8dNZ0Sa
nqGf3alyYKR2ppDMuGSUERKRaA1eMUEobAueEWh/AC1zfUgBSu9zUKhX8Vz3ISlPCw296cdseWff
8A646kZVXWtsqpzDux+wzWD8wB/i7y9SdKsj/rJNvIr9wgyr5MTBo5JPxe6P0Yhiqi4NiRhyYcgh
Mxq36r6KaQ98i3lu8n9M8qcl2WcjoFHxfdF8h9rZtZHA23ANEUbsLMNg/RjsY6DTElCsa1xmgFmg
+BMnhLSue4eOhdmbNXp7iwNrz2tQhvWme0xXzAuaXV004QuoHqpZ156AlLdawThQx2w2HsnS7GhP
I9/7UugapsQPSZEOhvBWChoo0LPKF+hkokImLajjYVyEO62vy73k0wGTYkF9DShvMD+JQ+LaFZoM
XTFzq46t/hH0cxFFE3mVP7RBeug9TdxWTc4vW2Lorm0tKymnwsTksCrYz8V+cEGSOmtuCWojGCwg
otGQLLcwpVVmTQC11XFP/CFmDpBiRjeZsdtP6eF27FGawimEhhcoHYE999qfgpnMsKeKxbl5HIZ6
B+XzHMoRf24EiY6QjAE5Gdr9r43kuGU6AytYnOaPA+Dy1jBAh8rR3DxUruD+KEgegQmljhTd3LQm
GQ42Fu+M/g7EzKdXOOG5EBmBoArAzpITUzB3I28aJgA9lveArMpt/hBVIBYywvIvE9LOH/wC184C
HszA4G2fWXWm489XeEEsyAigmGxBx+d6KkqUz0zuwETOt0jQ6KIvJNJq3auCi2gnBPQcrFZ4zbi2
AhF1JDgTrECDbDfnTmjYj573BQJFr5lzVH+A9gWmGQQm14ZI1XHUnCwWrw30N8SkTOzb7RFTRRcB
g/ivCRmU4099C1J9myFdf++5Tz0koDdU/k1zhQSS7jFONXBi1EB6gGUGdulrfypU+y2/C1i85OxU
uEWE/YiS+y7b/lTpXqy1S0vSxh8tg2/pSFhshV9mzX7XeSH+/uIozkm9uRn3Wezle8OFor14hgHD
2R9PjG0JKSqfYO5Rcby2UlgMcs3giou36uu6jCeL3W1mfldXHoi//xBngdG6siVtG3MlkFIyYGs+
u2u+G3ALiStLt5oV4ybOFuCkcC6j/VzyqLN7ozEmVscQ3UT1ywDaemj/3iA8uvNNCC3cHr/nlSud
zFfmJKdw1c5KnzQw97XPQLbXv+/r7uCmSThAg7796C3/gKnCWcO6ONA0do/E2PVzHDhphDAC7PCd
oRsBRQy/+iQpcNRpU9RFgBHIpvuRxdv8NiN3t91W5CMwAZ5jaOAhZ5CxTVvVOcFGeQ36qxq02O+t
7um2AbUPvw1I51BTTUBBCAO+34eFc2Lduzk4/DsbUpxo/c5Ze6Or45F+mNKnmSah9qXzBWWgWPSX
IyUcvdjG1uhORbohDQG93hjZVj58oH1Ad8Rb0mhp2uGtw1MoXREr229V2YS2YVqH3B3K07AEFZg9
bC8a2VS+v+28bgalbZLWKfVLMcCUfmDrP8b0/d/9vrQvcnNAY26KwSXVtg88CAjiWeu2CeUaQUsu
AOPQlgS3zfXQbkZfEjyYIc4Px+mDYZ0fb/++cogoyoVAnvmider696el9FOjxO9bmRna2XnpdTtV
Z0GahMnJmZ+sOYubsYvQjY424uNtH5RjhGwe4OLnQpnkg4PjKSXGVsdG8S1fzib72usQA+IjX0TA
CxOSE6uzELYCvAS6qyKseTTaB/PDSnUPyqqxAhTMwUuViaY8R8pSXLOfinbEBSUfv5nD197RMW2o
hurCgIxVWpNxBhs9LnMBpGyNeXyoiflQpOXPP5+RSzNSftqTMgUFC8y4kx8O/oOVGZG/u21DM1au
fb1y19l1wOphw5V0DC360da9hajmHHgk9BuBExolCWl3gzvSAzvE88XXvkM5+gcx3nChEz5sOqV4
pS82bvCoS+ClQi6IWcz1Mwif4R7HPy0gI8QLkybTkl/rRIhGQfqXBWlGDO4Fi5/BmWRrfzK/LMN5
PjXg1fDdz0v5AGVZnUWdT9L8dPW0QZ9b+FSVoVk9VaPm8vsCgf8fn4RyrBCMA6TregWMdWG1zuzX
8ZRWE7RTsx9ortltZe+EDonKOURJfVds3ufGXE9gmj7cXoBi/uWYALA6GHmfibTkfhG28m2F8m6N
tJKjfJll5xagCZ992mb32JmLjtRIPaC/7UlhLt047k8Ep+zkPRX8xzRpjgLler/wRxrO3h63hhj4
/YP90/38RfPrysiDAUeDGSBXIKW+nixvHFwHFas6XoyDR/MQFMJVo1tzyikR1QnTQTkWC+PaiIM3
fdL4KYvrtfjeVigtp8ue9HeV7e50Fd8X0Kfn5ee5FHhaWIRKxbUxqxzTechREZkhMHtM3BXcBStE
aja6TpHlGSBpKj3ygQ7gvMvQWHYo+vaRF8WXiYLuouObG01pmu6soAjuymSoaNTyPI+CcdHd4ZSD
Dw1OVL2IuDdIg18T3o3tUOKeNXlh/6NA48OW/nnZA6SgngVOLJRuQOZ6PRxL1bh+VzNkEmmCPhjQ
U8PWopPCVS7SCyvSoAfD6NS2Cys83Q3zMXffbN0T/fv2zlYP139cISjdSRWcAuQHa4XbdOwP5yE4
5POHQUeZfssPYUKKxyYp5hJskwxgq/3Cz8x94DzSliR0jsj7AXVQI0WjetyO31f+NHVvRh0dus6E
dInxQHLlz7NwBP2GWxhY501HO6s0AbFcEKuAPgh9Qdcry2VNU9CsY3FCkzfO6uWhb5hZiPrX7va8
KycFtEUgtkKNGDn3taE0cdrNYLhOzm53sBYAhTILZELJvtERnItlKp8d4uouuqpQ9pJzC7MYAFQa
EDv8AYinFHTbO5r8Y6x/ownpLqu/gUNJ45vq9Li0KG3Piq7zxvuaxdQ00GbyKdE2FOp8krYmnfjc
gfiexca83HXTu5ab4UDOLbXDvovdYV8WX27PlyrcP0cbtItZuMJIYa1KC5OVAfbpYuL+Eq5NVNEd
++omH2/bUa0LFNlRYSfoC32xAJ252XzeYgECr8GLt9X9uB3KUmNENUGoStsQ3QEpGf67XnwrOhXq
cXMR2fwfDggLJx0cTbWNUAADQRYOeaDupBXQjxYpfI7DcclY/cWv2i4ioMKOiwnd+bcH7AU6RJyN
BFRIPp6MQPguM0X7zpAMxoao4G1BFjaPPTMPaZHvTTvmpvW4VUPYeT/+nFNN2IVzNvAoQkaJiDG4
qEQAre7zPpuxr8CLyIssCvIfxfbn1XfBYY+XN7BXUOgUXBvxs2Je7GwpY9+ryIcOjOEHZ3GWMx+m
RJfjKvJ2JLhglBJ1axdPPNe2eN6Nc0pXoH/z5NBm+VsnW0AxMuy29rj456RBn7AHhrXBebLRhuoH
0yPIqEL2QAOoK5VWDSxcjqfoZHx7e4oVe+Lqw8RyvhhpMk+DWQYTEJVW8CWDgkoOOSeSF3eFrymB
vGiwwaRemZImFRSyfuaNI2hxRhCkmiAQPufb00iD0HHeWs5dwmOQVgDeDsWuAsdPvnuNq0DiAUyM
DSSLxTTeZFYJKiX/IRFJf4KlFje0k119vm1HsUHh52870gbFe+Ea9ATgwnpek7fDXNcnL18/9hMb
NPtTaQkIXwheY4f6MrKIepvhzXwrY+hu7jzva5aBaHghh9v+vADePU/chRkppE0tSSpu20BLovnK
D/II1YZwY8lhs6bvQJgjBrT7cugeptR9YzbzwQ+Go2svPKzNbU/TMTJn/3T7o5SuY+sijAc4MmRc
ZUfI1vozNlQ+DaF9Etq8hebpV3EsIeSB1Ub0xYLQQdqzW4UmM7x0Y8+aNL/rWLervOUJDIWPtTl+
Wuhiahao0iA6R5EciZc6Wf1zSeY2w82tjFPjL/S27EC/1XwZy3lXLj9vj54yHF1Ykrai4yE3Ji0s
retH2/poFGVoGUVIKIr9IHKbP942p6osQ6YJim1QSkJ1T/asKIMiawujjOcCzaom2Bn2ntA4rBwz
jQYw1YRLWw47K0uWsByrCXwUaXvncmaFaJkAA9Sw7LKO09fsnwAKu3iPFshuKfhRYFcnD2j/uGdn
vDOH7dZBm/DDbeeVK/XCiDzW6zhm1pbASIhs0AUPWXTbgCKEg6IZ21+QPgLIKZ1jjFYTLyy/jIu1
C3bu+jiKSlrKHzO8We5v2xIjIiW8sIXuSDSTiQRbStVYAvMLR2zzmPO164a7bOzf3Tbxgr8G4QY2
hFoqsigcmtI9oWimyfShnBMPW3tiVKhU49IN3Yi+jJgNrE/7qSk/bVCmakn1xZ4LIEeh34oHiNlq
Irbi2WrQfZNiEq++SbqBtbaHhzpKyzgonc9bvt1VAE24EBprnXBePtTgvmDWtJuGN13XYzGb3wq7
+eoiVpZurkkmFGHi6lukuDQkhb2aKXBwgBO6JzJVfmiWKz/7IwdfxYaOvqXe5uPtWVFOPJTKUY1B
wIUG2nWewPKMz8OMSWm9ogd7RI/bh2Vufx7V0f7w24o0zGa6cDqmAVKy7BgUb0l/Ysmn246octor
G9LwzXkfVJRj+Or5KUdOZSP3MrufNP2ZmDTqVkhy+s4dKGdfs01Bzxd4SDlN6Bldj2A52lCQBApL
dJmR+pxN34YnU0eTqoq08O63FWmeeIPeos3dKkjKezZgGMuwr6q8vOv4YFW7fLK2e58E3V/FXHQn
Pi7GG1S3yr0BZtjIAi0kGo77MWyKJNGkf+oF9PvDpKmtejDtzU1RgSJ/emdozjPl9rzwWppTMvZr
giAI2KbJwh7EquvyI/cfb68cZZy9MCKdFrNbOn0HPrB4TNN9mvrhuP7sMy8MaKY5l3SWpCPDZEOQ
MQPAWogZpfbDdjdtd53z59efq5UiPuIi8wf2HcwzKdbjMp7blO9IcgKTkGbRK2MVLnAOmLHxNCmr
NJcgaUFGgDEbiiTyxgPCZdF/B0U22PVvz45yff22JMO17HrYMPk4yy1/Pm/j+yInrwlOFxakrUXQ
Zk5XG8EJXNRvrOldQ55uuyDy6BeH64UBaYuk9VQUQ4HBsmYP0fVcg9i29t+B214kJqkLRhjdDUI9
Px44XzzA7KHxcb0ISGMlRbYC37pNdX/c+iR97OvkmAZJWCNYIYsfdaRHyr2Kpn2hZxkgYZGGsUEY
xILAbaJ1v5TBfU8KiJboEIjPyfmLsbywIjm2Ebou9UJwksxZ7C5RA2IgVoWLa4bcXli4uX1obP2H
EQnoTLtMSM+HJcOdZUIdN6j7PRhewtlLI7dbdg4gWQMILsYEtZbxg28xHY2XIiPHU4d4vhc6vOhN
u56IaZkEGgjfC42GkPTrbs7+dpxzZX4eHgho+W6vNOUcQCURXT+oRaCb49paPhRwZRT5OO0eTBxL
x2G0o9adAw2OSmdI/P1FkJn8xRzqBnkToAOR5z/64KXVi+0o9/6FO1Ioy8CCP1UE7pTmHaD0oyb3
Ub1QCqw5Eh80SFowdO2F0QN5VnTwomVnq2WRxU4lG8EPhieYj4L1JB32H3ymuw+q3QIPAMRJAoCd
xea9GLymqkGX2MAtcAC6fvrgT4HmUFauOhTZ/mdBKlVUvr+gFwFnwAjN98XxQzs3v+bpvcHbKqRZ
vLi6RFqs4xf78sKiiIEXPq0syfkqWlMqCBZzktXhNO39EUIydhr2GdrI51Nhmbstq/7qW10F+PaI
vmCMKFy7Mksf/naEQae4vmtazamqPLp/+QdyyGv/uqJH6rfAv3Z2wnFL39HcfTu4JHSh1nB7E+uc
kULcmI1LUIqhRPd48KC7tup+XUqpRmMwt2rBULXn5Xh3+8vVGwrtFGAmxuMJ3kiuR2nKjQYqJ/j0
ph2jrpiOU0PAMbud2GZ9zhtnjvCQ+qELxg9Zl8XZqEP1K52D9C9qqiAUBtvvtX06G75hicaYfq36
0Ea7ynvWdsv3226qAJeoXwMdYUM2Hl5KcSOws9qpClbFqHxGG17Ll9oCQxJujehobvg9IHQDRArd
szt/zIdtX07mIakyyCM6IQBdh9VqTx00ZoRK8ZyRb7c/TzUIl18nRU0+oM8zX/B1Zl+FaU9DXn66
bUGV0OA2bwqJZbDNyw87zug7JW/RC1RXp7Tr90XeHibQKpl3yA5wn4dgtlvsbttUZTSXNqWQVhIK
ughfjHn6rZjcZznnmn9MMJxl//O2LeU6hiqFaOpEp+KLsv7kQgPNt5A++c6nGgBC6J+eGiiPlpBZ
3xh5cKe91aX7JfO+5mWjS96e0e5yML00L2b4IpjSpshqmq5VjD4yUNiURzzdo12tPU6t+TAM71NI
sC0EwN3uvsULEZuzKexQPNiBBj8buwNAnIcAudeWbJHLDM3hojr70fSKrB8aYkBsS6vfyoY5qz0M
jrUemvxN/bHUSaMr7/LQ0bbBNQRlHByS1wNQlsTpmgC33aatoipBa33/3vKaqE7N9z2F5HSS7Gkf
JcYUamZehL8XQ39hWYpgVtUn9mSbCL7zFgr6i2x+w4YfC/8BxmHH2UKTAWHW3htIK63E3fe64PL/
+I7uPtNHHwTeuq99N+2UNpPf4ew2eeS3jw1lApAbTesWbTYw60F9Tof7Lp800Vu5w1ABcqFGB5yb
XBcfam+epnTGoCd2XHvoi+mdaGy60Kf9sc11TYzKZXRhTlrkAHBUXZ4tyBjS9+UM7o3sURDA3J5P
nU/SWt3yjliNO6Js4nQhaPseOusbiEzqgJ+sUicCrzSGHiy0FKLu7Moa2rSZW3TJYe3YXRDl877z
oBxqfuUo5GlVwXW2pNFrppayTtSDcrYvetzn+u+rAQ0A9IO6rY72VZX8gGHxl2PSKPJywZkijGX1
dDD8M7XsA+C+UYW9cHu+1JH3wpR0eDn5ZKYQS0NhgXyvu+a+tO8Tz9inEJZf/e9IXUE+O9I25nzS
ZHjK9QipMRQ0PCTmcoPrBo0qEjAEXYtm0TD/7PI2mnVilsqTE7czG8/S0E+TMZG0ChprGDGSVkaP
ND33Rb0rJwTz5ABSVpQSw8HS0bMrZ+/CplhKF6eJD3QZKWfYDLpTbX9lLrqsnfpIPf/97clTGsLQ
AVPg4y38ObJdGELTG2XT0OKIrpb12KzThDSIb7veTANwTTSaO4dywkBu8d/nZ5m/JxvSrh1mnEMV
NMUs+2nKu5DoioPPudyLA0HwEQJbgpz2RWeaCTr1gSMqzkG1G2g/nhIfz7Eet6J6pBBjqZ66AvqZ
299FXx054BSTdcjq8m5Ld81KdU9byjEOcEDZaP3GGEuT2Q1mNY4BVmk3vmn7egtpM4auu+1BHKs7
DFUDbEOWDkGaQIVD3hGplzRjYrvIgoA4halpepq0O14EKnl8L41IDkF9bICUiYfu/wz0nOxcA9N1
e1mqQuWlBSlztOZitoeMYAabKrLHf6zpSDInHPDOa6P577Yx1fyAFN8MBB2tgNJeb7YVbIJmivQN
4JMmallx5st66rM3zojdcNuUcnrAbS7k1yENZNvXpjggJEgCaPUsR9TZO9YDXaVrAdQZka6LtT+s
dUYweF7wxMBWled7PRmczoh0mLmJNfu544PXYjpTw4oIezA63c5RLrSL4ZJmhkF1KOEdhsucI3oH
uszbsyFW0Yt1DKA7wbQjb5NZorexKLxgQ2fhRNqPKK9G3VY+gUH3vAgemob/nWolEZQLG1htaK8D
6QSE3fUCEGyppYO7aJznbewRQGucU87xcgikM4qct/1TDh+kF4QqOjqdZJIY7rhJ2w8lmvMhGR6t
pj8faeHoWKOVK4EAKSF0CKDDIa3pqXZYZiw1+gbLgEWF3bqRS0YL5/HMjrcdUu5UCAQgwD13a0u1
gsUoAq8z0aIYzO6Bu5+6LD0sYxn6OnI7tU+/DMnv+AMQq37SoM2Nj0HYTcs+mJ9KyB78K3dktol2
6HFngvAAaKqTcK7p946+yyBzVJN0f9uSaiUI9RxkSkIL4MXlbG2q3iVpHafDBtkm4o7l3+hM0C04
1eoG3yyoIMDXgtYY6R5UTQ6IqAlOn3md7lcDRyxP+Y9stN67HV7G6+TDbbdU6wER2wlEqztQxlKk
o3Odpq2JLtq26yB//QOySWFq9AemE6RSvuVeWpLCXe2jDWE2+zouQLQT2WsGxHTQe4+9S8khNWkZ
8bUbTm4Kpr7VDH6MJEmj0TENcO8EcWG0JOprJ33Ffrj8KimaGHmRT8uC/cCdTz79xzK/4Tkvq0fN
jUy1G8D7ibIBtMuQU0nO2zOrM4ATEUdKvifDWZwmM8Sybk+mKhqDokJwfYJTHRju69BIKgglLjYa
Au2mT0M67tKx+eoP7bm3jX0xoiadW5ptoVo/2BPoFvAooFCOVDnovHRgeEes0Ui5OWE2vQNdc2SN
lRkuoy5M6mxJYRKAsoF6ol0MaJvPLN+PVbFLURBIEh1ZtmoXosyHrnwAdmxLBu0gc2pMY/Xq2LGX
ZyG4BOxWVj8cq4oceFVqMDCq+xGwZBTYXaFzJWfbrtW5vB4Agl5rUGmRkbzpl8/OGNxn3r0DCBD+
r3OwEA39qCXGSz68gWODXgwKlKAdkfa+m1VkMTK02XoZqkrZ8Jjk/VuGIkFNnaPjoWK7sahuigez
ne/JloT53L8i/ICq04feLlqAoCF7vWLttchX20cfbrC257n1/6oLJ+LldOe3utch5epB5RqgZUwt
IF/XprAmy8by0N3AtjVegvmND3DgtHoPVJt7K0wJUSEXclTg3fJM6ZBlA4PWwQqgOajvabdF3bjs
WuYDL/B0e8MrDeEmiEQIFF/oYrv2yba4x1ofM9haDx713rH6J1vPBvH//NLpmeg0EEy1Fuoc0jR5
PS1RFkMXhWuYpxSwxhqqJq9pmb6yIsWS1l2ynkLG61kupvAfcy8Ni+YVKeuVFSmKONuQ8Ux0AUyT
8XYCJpMYH2xjEA+EbMh3iT9oYr9qn8GioPUBezHOAGmW+DrPXs5FB49PxrAiVRSUj8T7tBKc6OBR
BQNok05ha/6VgmYODTqn26tEcfgIMnSU9FG3xn6XVn4TMGOaGxP73F1CXv/EReM15D9XNqTrZk/w
MmJDeCeuXR7iadyhbujVmjcepSN444dmso8zR8Z35FWFt0gOMhtwQ/oMpYjusQh0YAvVnrIhzI2A
DOE1NENd76lxa82pbaom3nIXolIr4WFSOz+42b4Fo1a3uz03SmsW5EfQ/4g6i9z/MhbuAgljit6Q
dDt19hCmbfthdLIdYzp1IsWh5oEQA6EW6Bh0iEoL3/RA2pi7aSM4Q7sk3OpTQe79+c4pwts+qaYJ
WnV4KAQmBlmIFC1a0+acJAaLSdvsWTKcUR9+KCfn/b8zI4WLpSDggHbKJgbBP7ou/ToMZk0/idiZ
0gmJNurfnkhDZtN+YeA6beJ5qkJr+jm27avGCuxlkJAWWHmxPi6qh2OfmY0/wgnSfoIBEjyZ08/b
46TILkQv+C8T0oKGgCndcnTCxhYakMN8nbowGDbAE/Zlvtz7i7szWn4PTeJPt+2qMn7UfNEjBMUD
wERluBzosNNh8D2QbDSdcwx4zY88d8YwTwaGE4Qi9CLROi6L7X2aHR8tyNyPSlY4e1r47glPn1Cj
5CtIK29/mGrPoRVbCP4IoTy5k5Z3MwR4UbWN7XY9Qg8Dl5HtsDoPzaari6nQ32B4BweeSOtwRIut
cjG9izX1uBBgK1iFd1ppe9jKk9PSvT9DDGeITDylznlwB6afKH0XDN4h8efd2uTvZrpEdveBuDqw
lGpJg5gApPNwH5VUadd0K9gj0rxpYtZ6bUiFBkXmJpPmzFOFgEsr0sbpZvCwTw7W3LL0IEGuOy+y
MzBB0mTVMUsrj1ecr2gidKBwgErN9Rg7TWPn1sYaFIN++q0VzYCZ8Vw8Us4mGIzuuXW32PcrA9A7
8E+kXV4RwoHNo4LyDI0mzy35F3PM07ogNesaPF2eV/tcf+05DzV7WDWeuNf5uIo4AVJKadbWmbX1
MLaYtd7Y5dVx65JdtmiuIToj0qR5Sw3qCB+ONIC3If+iaxva3muMoNiAowi0nSjmX89WYCa9U/kL
jGSPqAlEbffApvkVUwI8DECgeG3CeEkJeDDXoEmfG46G/L4J/eqBT8UP20NHIiTD/zyYACFFoFUP
bAAeDK796QvQ0A1Dy+Oi648FM76v9t9Wnd9j8942pDi+cUK4DrYVXtEgV3ZtaC3MHLxLQwOWnCEJ
A24cjCE9Ux9Xi2LeefVft80pFsOVORFHLla1PyQ16mB9E9NxDZPmGwR7QtL8qfY1cjl05D4/NEEP
HifFtZVkqVszS0ysa2CC2dAf07vcKzWnuKpXE8pauPNhfqDYLGM3EjPDil44j3uDHufAfZelT3zM
HwjaV7eeCwEbQGkjVnRhn9RHgEeisho0C18RePGcBhbZZxZRADyuXUUjBavysecxbfip6boz01Hv
KlYIGvxQEwe0U0QjaTDxajFWY1FxqOl5YZu8ydxjmrLQqbMwWXRHm8IdFKuRVuCdDBqRcgOIT1JG
/WrlcVJYzgYl4r796mUZrmy316HKKbyqg9Af/VkAnUlBaXbHZNtWG/EiGKpD3drsRCBMfJiYa4UJ
R58f3TJXc3wpnEMujhcmeAfibFm4tMa73zyBpA1a6XxfbiNU4Qv7Fa3vQocLUyXaI0Hac70gBot6
RrAEHB0YAT0O3CjPeRYYZ7dZes0OUAyimCVoy+OO8VJphnXmiKIu3kty/IPD4k3O2W2hOUM24hwY
y4PQbwZHUzRQDSIMoorm43EIfKrX/i1DMBp1wtq4SrpvRiYg6kFyvL06FFEKoHs0vKNSh85HmQ4x
TzyzWzK3jbP+gYJ6ows4mCt0TFgqK6iR0WeAJfBZ0tYtvaRgjV90sQP2XH97wpNwZ+z/3JNLG9Lm
LdLF7p2i7OKqcaJji/4/q9RgPVQTAuQAbrXIlgIiV8CGabV7OucdTsXijm7dj7p4TRM3qKfQEwaY
HOZEvmQ6g+V1o8M7dDKTYwqBdKtN9+OY3N0erZcpPJwwRZXbxdUChMbXa4s1Xb+ByROXdJLGnfuV
WF3Y1UM45TrCTZ0leZcWvMLpnjVovfjgF1/qBD125G1pfLnt0Mu5gUOIA5gaXNZezE1f+GRYIU0c
B9+tNRx0V3Ldz0vlGQ5ep3RERhQbpb/z/B0rye7fOSClXG5L8jQb4cC876PxdPvHX25AXFXAd4/0
CocO2HKvpxuAhXXgBJ/fJUc/YOEwfKKZJkYqbaBWi6qBg4Ulo7jNlqEwnPqYge6R5p9AXWzaT7fd
UM0CYsgvE9JZ5tldn7YLwaqla8imTyCgu23g5WIFCxUCrtgWODDlbeEyM1sr12risl+6MCPmGHcW
x6s85xDBMeZNc04qgGvXBqXdwZcZbUmgoom7KaLrkfNd/zS1++7/SPuu5caRZdsvQgS8eS0UQE+K
EqWm9IKQWiN4gPDm6++C9rmnyRKGdWZ29zxMREcgmVXpKs1K3xXWYbaTWo4g8Bhk5NjPMrUXUa/c
6rmn2KZaeKs+FV4zEY2pSpmWHIs5Ce1t/mdiDygQmOE2EOJPF3oVBKeeEGSNMoI9QeloVmPUSkUc
IHWlI7efhVLTXsoF4g0dx779dNgTYTS4iAivNIyP3xJuPeyBUzy8ktC2g11MaeZT7ATwKuxpi4/3
ZWaOx6l+MGGqY4CKRTvH6FjUZDICLMsotynQ74x87WF3g5m6sheR3DSIzgvqfioCpgsBKQQvAaet
G8y55nGuIMgRq62i/FVPENucQa2Z47v5PnN8mRwZXazg+10fIvGw90jkH/KQxCbn8GbkEY4Ox4YI
BL1iLBTEBNGJHX5yhaD+s0v2kAXs3sO+C160PcvQRAbg2ohz2N0naVppxth71TbQteXFAC7KqRFy
eyzadaJx6oLT4TBCDxcOQggU8FZiOx3yAa9nWQxr+NaQ5IC1UQO8Jl7vS90sEewhmfKeE9YLE1KV
uTD6pgoiPs4rj17axk2ql/s0ZiTbNK9oMCGVIAFTqvGTGoAyom0m0bpAc2uPNRFDKDrB5S+lwzbf
Wg45L5ZZ4TaxIQ8IrVNsyghf2aqePgxpDfSRxyw7Yk87h8Cs0OE1ix1nqFIAt/LWOCRmjmG6vKq3
YvGQ9B5yND2FRepl2bl/gDOcoD5soCw7ZQqVH5xkhagMXd9sQ0A4OEpXtKuqDi2eE5m8NyNw6KvB
mxWVb3RAsV6rFurAsxq12Q7Yh55YyUsemLtWktwuromedo9Dkz6qY7bWwoUeryXzRW/f7nP6U1TQ
doX2ngmNFu8+1tDDP6KyqSstsFO8zAnQWeBGgoyssNx5pJTjxAl8lOax2mSl9UO6uk/954WCOhKH
WG0qIZfEand9QVhYF2a7xcCd3VojScQF3Du56Jwn2U8zckuIsbvYS5d5vme02zhaZonbXdwOoz3+
TtB5dzrp7+2dotIOx4VqI7CKEaTfymgVeqVZ6W23rbuoiAHinWD5vIIVhxmAc+1wBIKlZaWeje7z
klx6X3IFscoX98/1p5HBj5g2d6vTthDkmm5/RCilelRDgrfp6FHs3SRC1BOhVP+xPk55WVR2oSgo
GrIJaCwXzAatAxyj2TnRQ+VPo5Lb4MJbE/9TRqe3OwBAsTUCjx9tkqKrYKRC7STBajygCmqFuLko
zbgLBMw6KW3yXhtA5dYHsVqqyfCERnSFE5B8Z+JuLxQwrZjOAcQcmsINlsnL2I5mnxvSVgNw0aBi
GdZ4uiS75LOLaLyxxsdBjojY2l7javG6fsSHFoN3ar8y9Sn2VqIe2jwMtp9qY05jzEBZxFwiMv/T
gV0dSCpj36qWB/I27KuLM5RiaRytLGoLWwu0HIN5F1R0OCZxZlAJ4HoA8pkGJnDVbHm4beSkrZMR
64yMligYPUutBuONJgGoKVELi+aJ4Qxj5JT6PzfHKNpiZwhGD5EIw5TeLb++FCV5lUjSVkkFbMGL
dW1bhXVxuq80M6eKZiB0cuH5AGxTdqdSkZQt+t99nGoWSiux1UuB5BjHI42ChzZ2WQ4co/RTS+HD
EA+iiWzCHmXzYEU09qZxGeQtpitlQPbpwNL6SEqtTHdRn4cmR5Jn3iyofmHx8VRtxdgGW/7LS9Q1
oryStqJO08JWDWxzIxeFAj4fC96sfYoxnP4fW/hbmkwoIkaeVnZmLn2DYVy6h4bmWmEDg/z+3c2Y
CKDEQirRiweUElO+lZC4wKMCmT5pa6RqW9qjVkupneRlhndLEhe5jX5d7A0xL/VI/WDECFoqALrx
/o/46WQQe0vfOX1gQPzAdcbiMlPohRY/QpDkBXJMJu2BeeZKUWmstDF0u0YNOWo5R3OKwQHKhvwJ
qnG3jAMof+wBrydt+8HcDnqwG1ABxLpXq8SqD3HrWxGHybmTRrcGCn4G2ucAcXdLMBGUSq2BZbjN
su53EGBYEWiTcooWS8BOLrMotoW8IkVccqR3RlngBaD+8K5og2H7daUykMuwh81Dl6DgmH1Xv+dy
atk11tcPHCc+YwkA4AEnjvkf9Miy6OhWmiLQxDYDYDz5j3WLMfa4cBodWESITe7LzM9IE14N9VOk
XTBH8AM0N+6ES9kCEA6bANTgvdDL1pWFUuQc3jwVJIrR1Am9Z/vyfC3MRwkWaIu+6pCkw6VZxpeO
1yk+d0V4veNDEAsUBqdjvXJLXVfnXWJEytZM0nErKs2XGvi1XaCTkmNV5ilNo8JovUVpZNKKK0oX
aBr21SfK1ku0j77Tngat3gut99f9y5klA6+P4AMhOjDTbsmgHI3yaZIqaLSRAeDT+9ZiypYsL4U4
cpJwkwtjogzwosO9IgyHY5+eClccjYGoCZWvy8CET9ZojLKV4ldRinbaPiiCsMB//5g1VORgNSRM
LRkqy1phGHLQoBF/2/Sv2ZgQC8NtMg825qfYoQoNiUMHJnKXhsmcn6gmoQaAcB0gyipG1C/Da6T3
MccgzRJBxxUKLdMqA5MxSHlYQp57H0TUqhFpUeQo+3XmxQz/DSGAg0PJNVST2JEYq4kveaYV+gSu
WdhyliLu8ces/vynN4PrR70Uq05g1jH3dysJ4ogd0FjyqWMhapWKTmUZbbFsB4RApMkKKXr85+Qg
d9gEjfTs9LC+JdfUXglMt8DYJkbZkNZon9TAXOr/HKoDfTf/CT6maVGFITM2RQcQ6tDYBkKxnagA
hO0fp28s9Hois4ZtPWhKYOF9rCTV80TwjW1bh894tHio8hmfRWLyJvF+uoeJEFBrv5OUMNq3R6ZG
KP96ZmygqPhWxcIpx4qjVHVDiZcgmCOkoZ4Nz6Bi2xS7IbXsGtG7BIBw1nPL9jsg9PoYaxeB7My7
nvuUfqz67NCiKTYirgewWY5cvynmhXYN0DCxR/u+vP0MWBCo/C9P2M54e3hBXVh4kIKS4u2kvNwD
i+kiVHvJL/BI5WRD57mCUcCqPcB1s2/xroAajwXOT47CwM58OXDLS/iQp3m2ycyKo7gzhgjNZeiz
QJcp2nxYzhoAtzep2CFqCFCZJ4LkvxjodP59//xmqUyVMsSZiMDYqeswljUvkwsZyETRpSCZIpcL
CcHfP3Z9gIn/btvG8SG2ZGS8uEi1f0kBEF8bSUIjC2M7iSAqdqFLvfMvOMIICKBXMAeCXvtbichD
Wcq6qkZkp4atDYzgFvgfhsmpaMye2/fyZ5gHGPDp368cLGB3R2yfbwF1EaXWIyYsI1fPApPe5+WH
dAO5F0YbA2yGiAQi+8QSOgDx+QA92japT0pPfcTCOFopcOeG+qTkFefoWHw8VBEmGYCzRrMlJqzY
NgBU7uMyaSX5FBO627WrgnysTitSUHIhr3vNtpcCPXJ4ZDMBP4gysYqgSBdLzkE0WNWUhuvya73c
fN4/SEZ1f9BgrqtHd0qEZIx8om+/OMEw2zf549tMWCLVRhh7Cb7t7vrVwV9FZG0vPYdDhk0c/SDD
qFAryF5lodH+9LLTSE4OPVktfj9sib1fPi0p57y+/fRVAPmDGhMS195YlsZ0KRt6lty3Xfd4WD3+
XjjCYl/bgP6yeWLw7U/vUZxC2iuNGpCHiYvpGOlOcsvVSN8Ce7VakcvSIRlpHcV+jsjTl7XisMrm
MX6wyhiMURWHWCwnwoBq/jVCyLsll7vJD/09dz802dP/P3cb4F4R6p5Iv1xF9PHh96/BtW3h9ZPe
l/j5G0QX77SkHtlwnQmR0HLfjKUuyKdzTXduRQ6PAX1c/CbOhUi2R9ZH+iK4HJqzXF7RZFS5QX+t
50WefMpW4rjYD9tXk+ydnFaHtd2RpyeRPC1f7tNkW8P/c31XNBnVDpOuVyxk2k40WKE/1R6J+imt
808Iy9KnxyNv/GPeXl0RZPTd6xoc+mjJp872VSJTuvTsz4gT10wf+SEvV0QYbY98pZuqVvJJtcUH
7/G/PTRGvY1czyI8GuTThUIa49FpT/3HEG2XyWL5bJfPx8TmkWSepD/uidFvpUuFsEZocBrsPEFm
//zbtrOdsTou1+ircI9caWSc5w+CjF7HVoMkT+grJ6p/Lr9eJE7SgMV2Yb/PdrMZ41CqYgjB2+wE
Utk5/i5eZboOyJLyxOF7fumOPPwYN4h9UWtHaDN2O9q7lOwOh8Np9aiv/np4ILbz/g6y647QT14q
dN7v/JFEthMtEIJKESRQ3px7ugtsd7V6IFuTvPq2bX9ypIQFR/xxqIwFkaqm6jURlxZsN/TtrbJ9
0pMH/bSoB2Ivj5/+B/doOUaLbaIoS0w+tKIOBjcu/Gr7lNBqEVCUYaSvgXSbZfw0EJ9GC65T4Cg5
251SmrmSoO1ePtXuy24XPOzipev6ZPWo0sXWWGxtyZZpaS8/j/dtJkcz2GEpHwh5eZxCFT9OIfEJ
r0Obe4mMdUE7Qplkk+vZ0Z667kgeFw/EcZz10xc3UpkPv67kk7ErhpmGftZBYjZv1RGLCR+oT5ec
GOFvlABRIvJPFiafGZs/hpEUKVKsgKM3N6EjhHL1AF+6jsjFPi6PR4XcvyJ26Ot/FOEPRcYBYEi+
l4aJ4iZZvbUrNbMReLW7gSyPPFCFvwkV/tBi7qsMG7+XAC96SskLfZPoyX2EZfm9IHbiPD8dj5+c
4/zukP1pzf4QZO7MU6XML/QIppl+NI+HEbDiFKvu7aInI1lhcw/Zkt55D8/r5ZMfkK+AJMfp6bEc
H2ICH8V52M+7pj8/h/EUVndRpbgC/zReDh1JV+kT5e1/+hs5/V8i7Ox3XWRe2tbgOY+Xl19a6ZLl
83r50pD/jplvUb6Ko025MeoxBzPaR3yyPbshGie0ZOdAWNn8lqcrEhe1xPb1NFBOL/SgR05H12va
kWXbEY6gzMfmAC75H71jUSXTJAvGCyYZTwrR8PfcOXhjSR2lHL/DvR319vXRZlkdBRcQ2ghPwZPX
OB5Z+k/HUCQbDqm/ceV/eGJsyaUHzH0YTcK/O2NhOhlssJWTN9F5S5+TjX86XhAs23ayf7WfIs70
zHdi4o7qsZmYrjFTT6zCSfXO7pu7On3bsgUhDp6tz/B3+MuTl3k/94djxr60hl+NxkSzsV/0daXS
/RrhivCw+VxywxWmYeaHbDKmJR+aIoovkM3NZrB3rkBcd7VoycLBA3KNh/J9M82xHOxex67oiiGy
QI0GHpGO9cvyi8cRTzSVieMrbUMjCxBnxIkjrB5Y76a+8NNlgwG8TOXZDi6tKVa6ppWj/ttLk2bv
XB0Y3DbsryuceG8onj9l8/dD7ekX/fuWzoOtL3ZvH+REHn69vnb0HQ9wzi1x2WKiSmCIAIYunoRe
Qohn4m1ohzSxKSeu+i4U3lEuhbEijRUkmfjtSM67y+rtQyB44yOgI4azICZ5j8hzgIBhIAgZOGZ/
NqZDUl8DAsI04cWwqGE6TVHUXMEDoXLGI91wvj/5wB+sXX2fYU3HEswUuOgIzC28QJDKr4n4Oax4
NzWrvldkGOOowgZ72sTGC4JhY7d3psf1fZ2df7hd0WBCq9YMvSq2wEpKahdGYueGpN2YIY1P0S5Y
XGjP6czhUmQMYB/7np+l2XQ58qKmZ4tghru38aJZ8tzLfOB4xR1jAMOmNrBZL1VOpVvS6ab6bZnQ
56fl8YuXVf0eyr0nFEzgZI5+2qkqTrIBHeoGVN86UN8jjymO8LFVClkV1VHVwVOEwYjT01dH/A+O
UHAE7zsSubZ8l8zoLilIvOxUu3huSYKZatPlWvNJT+4c2bepuqIjxwW2QPugMyw2Z33xlq6FnmT7
5bLgHdp88PRHEtgmAMss09zTcDu7XYQmWAdRRUcKuFxu3o93eIxxSDyhAJwtKBXOmR5ctyeP2eZ3
QhxEuPbmJV/ev6x593HFGWMlsJEIS0YvOESFpOSM9Obq8dGwH2rysH1dJrZpc69typbeuzbGZsTF
2NceejdO4YsuLHrbWS6P1in9hXY+zsuPyxxjLPLE9yPM9k/GAhGvQcDdavGoTlUYx17DYnC81jew
wj3eGItR5F44CDoIYgXd22Z3cFc1GffVb3v5dTz+i5NEswMKZuhPmcqo7Duo9Sz08Kk1wpkJ5tg1
iHoMCtrKawwUmL/uC8p3se+WtVtiTDzTYYigleICWr05I32FxM5qsbCOqJngD8dDzmSib4lNMnSl
2pbQFgAdn4ghxUnGLfZHBXRFnH3VTCUhHrlJ5O7xxnj8olLLduxADgvYazrY8rogQA2mxm6LYZ2T
1uMNY3P8M48mo+i+mg1xFJbKCR17aebkmB3vxCd063Lu7Wc0c3uUjIIHWZgmvQTe6BkvI4C8hE41
uOvMeVouR4Eb9v60X7fkGO2WIsGSugZsbc47USfZu7iFot3n6acPu6XBqHVWtqHfYQruVHTUPQe2
+iBiWZRt36cy4/5vyTDKPJR9bgJ8REF1YiMCBcjJfZLaw0Ft7EZCwMGTwknK7kkhEwIYZlTrQgV6
VDnsylMskHGHfBjXSnEkj30FDSNaZEv5+4rSv8pnnsBNx3KHDbZN6oIQY9QL3E48kDOEAAqMyOn3
uaWqkwaPBoceR77Z949gWfJ4mU5t9xK+B273kPGMOudeFMY6tH5cYWIVDA3H8yY6qR3VBTd5uSCx
sOFI9kx4eyNz7LNH0EIjHU3QetlRgeyIt2ptPLGeOsJLmc8U325JMYbBCORaNz0cHDr3o5o0DwHo
8LJBM/nJWyqMPQjSXK1zE1Redufm5W1wLDJe1g0t9enh+OTYOnlNCNkLr5vdRjjsNtQuDqgbo/Lz
3/pLFm1AD3PAm/eT4Ic6aRZ/AfgKgdWS34fBkxjGcsRiYjbjAMfc2agJdtHKsIHplemE2pQj/hxb
qDBGo5Eiv6r9FjlKsqGXlqDX/Hf8xDNNHCVTJ6t/5Y/HCgCIXTeJpUZ21FxY5O3tcCKLBdZGB+SF
Y3gnybtjQVQm1MhKL4iBa6iczr3vaKTcUov4QNFwtGMb7Ph1D5VDj4k2Kjkv5QDgYChJHIJivUU1
1bCp9GDRhpfAmykQ3OgDO1gnFnIlJtNJwql4bwi5c+IeVijr+KtwtUVvENdb8vwYC8lqNF7tFx3Y
ozDHhx1Jd93K5oa+PBFhzIlfFaZXj6DS2N06HQiSXnVKiPCsLWApUWjgmWVOpME2tVfDYAGbHFIy
Hl7MY4FSVcNNBc08/G6viwk1yiCvva6rpoD+TEdkvHrqLXZx4NwXed7hMQZjxHLGurMmK5mScZNx
vs4z9T/G0i5BKbYtuEhfcp2Y6/BiV+ZKxSy1a71aPB/GuRgWQTmrqgGI/t9n1lLxxXLlz0Ym8rJa
8grOPNFmQegiMwGMkQJSdIfgVqKuuKvc4hWejJcUnMn230gCi/rUDGWIbnqQ0tEzcNaBWIm/B1S5
KrLy1+JTmTn9ooD6fnGfQzyjwTa4F5leKcMF/kRBmWPnyg76uUK8iNKd4ViLpiW2TJ7txr7QbMcx
xhz/wq7TkLO4idPJlSW1o472SbATk2oj7zXEvUnGfEgeQtKmBJ1hUrSA4vmVuMhZIsTicDSTaru9
SSYkkapxSJX+oqBj52WHEermUduPb0i2+Si9cRNuMyW+W3KMCZFbTJ4V0wMMTRG7y4dJpmBuw61y
T7/6jtNkR/Ax/Z+mogYynf1yNg4ulZ2ucVCMGh1nWWv2fYM1k+m45YqJO0o5H2J9ejK/aBLi+814
IeKis4E+4mDCzCYRWS4NavLITq7/DpcskK+fqCkwo6bDxJali2fbIonpl+/youN5gwxcPMx/og7A
tgvHeR+VXTwgOG5sbA4Qjmpl84KqeV7+0GDCnNaSmgE7HCfjtel/OUhxkC9eHeVv0jZ/iDCxTWGm
ZT96IHKeukAre5XaaDrao+NonS2W//L98occ81Yy4g4YJwOigM3uvEt3dkXtJ6QROUc3GYOfUvCH
yhTQXYWjup4p+ogFwKeXi0gAf8WzENOh3Ps+Y4zaWjZjqcT3Y/KyU6i03+MNtuR2aM2r7B82GENU
5G3v9f23AFTvljtudi7+oMm0/rTsbF+EpNvawxLezHTtr+iZo8LzfvoPecYwDUbqqWUD8u7BRQe0
gwlgTigw04k8WYk/JJi4JswKPVC1icMzHDQakQ+nE5re/IWDJni0la6/LPrFEY55gwukkwk343vB
3610CLHaAeR5xJMoINE23iev4l/qoVllDvYBe0/Rktu/OHOSGGLBEpUJwg5glwybvZZavteO4mnw
qhF7uRT/1Y9rLJqPLiJqfGMob3PTGpahJWMZHUZB94iR/uGUFcr12AmFAXltGorEpntG09EnJmmC
IIunS3WMEp8omWPmv+7LzMxLaWohASQKhiim/aS3R2uE3iDmVSGf+vikSzoJgUN5n8L36A+jeyAx
DQb9Z1iMYcPUMGEgF6WMsD4m52SFrP2bX9qHBDVGf39YSZtHwV5ky+0vnXT0QsCp7Dbbart3ntvF
E0eYZhkGlgY2yU2wVywYfgwgZy1rLmgeDpAyUAqqVTysjrl4RBMBVwMoC2xxAjDI7aEmKead/dpH
dFfbZ+CWBsQySHchcUeQqF2jh76PqL73OCc9Y0QB/DZh9yqKATh0xoP7puyrTSmDrKqQvF22PVDy
uBH6JBHMdQJGEEDRwG7CEl227QgzQ4lf5BYswKF4a395W2G9/gK+v/ZA7wvOnNrfUGKcQqx1/ngJ
QKl0NwaJTpYTSzSmy01DTLt071Obew5gQkSzsChhWkPCbjjPk0JFgADLFpOY7IrMaWUy+kiMKOiS
eWxtFZMW1bgXdr1O2sUzSlyUI5pzRRJ0rIgTTMWEv8Ve4OD3fal6AkLmtbz/6Jd1SMIlAnRDXKQr
O3Qzm44HHgzcTAOICapY8CJNWJoAf7mV1kgT63EQU/WklKvIWjadbosA97Ojx8vC0rfNYDcGYAfI
/fOee4jjrDH9BVnFbCI7iyZ2wIUwPMk6ITHutBt5VawCIv868mz5d58RI7DTmO8ELwVEG8yx3/KX
CpGe9YUCQnQYbFq8i1N/QfmSkIO+8tFUKZD0vcX/KTspsH9hU3JBlbVI0E4KXDrpgedD5yLtmx/E
mIdIsrI6EWTrVDn+fpe44bqy3/ylQIx9kpB2Hzl5QI68zsTpq/eOgbEOXhd4mo8p9VMSEusx3kKR
npb373Qmxr5iDCjRtyctNQBOTIBNfRpamgXAkN/0G3UVarxobibMuqHDSKzZWFUl+aCziVaNM1h2
27nWXiXVyXaSjGKgn6yx1vg+czPv5huijBuLajX1G4z4n0BzdADI04o0997rHn2k2uk+LY6I/AAj
zfxYU4uLPsmsvO7eFdpVJHJTW9PJfq3Yjn7OKTdNe19CdJGxt0GXCNGY4lhpuRKc3t5nts+x6TPK
iOVAGLgHZpYGpHl2ilKoKiHJO886KVQh2QK7fHo6LkbbfxYO9ar9pS2q5wgvT40Y2s6PsbDUjWPb
R4FuNT5e3hJS1iROTr624CFQ/OQeoKYiltYA+UgE84xQiXXvp5jO905jQfUKw7jpKlctbGRBm3CS
uAYPzPanPIEetkkAvWOCltKZt0KfiVhMUsTe6Sw6p1Ngo3Jx5jlrfbqyW6W/JcLYPh0tn9alBJGX
8+Ev192Y9ga5LleiUkvSZb7YuXSzwxjCYYWZVn8ZHB5e12sn2L/v93tlnT7gNX4E+jlZr0PXXq+f
7Hde8ua7nHfvJ073cvX088PR1z0NP5Giw/7jw0L2vKU52pl3BTkt9ms0TY3rtWSPzhKtAtgkwnNE
k+L++AFAs7CAY4AWQdbrjqEP0NzS81ANHF3sEtaW47J7vQwkWeYH4ZXXwzJ7JX/IsQmPFCBj8Vha
3kk1L3akn7WCA84wE37i0q8oMJLsFwrQYVpQKN1sFVbkrSCiU6wL27KDvf96If1Lacsc2//dHM0e
I/BNsNQasGUiDvP2HsPiYvZZnqnTVGxOCqLah5C4j2SBvqMtxOkZHTM84ZmZpkEMgVh0AiQB9sl3
9fVaeKrEi6qwU094VEgUDaVozymod9i/dyR3GsdALPf0ft84f5dsGU5viDKai1l2T1JrEC0ptKYi
GEsK//Loyt2dN58W/fzMl7Rrl0UOtVlntn3UsTbqQo7/3A3eMs8oN/Y5t0Jd4HeoSAS5+Tqh4dE/
eg8rMpwzR/+lfgin+6zP2MgbzhldlUVTG6KiUU9ZSN4uCtFXQGHmRcEz+nhDhAlU/EiuklwDEWod
3vS/HgGZ0y9QRDve5+VnsHJzemyvVVBlRl/KrXoyF8Hh8UFZC5/3CfCEk502GcKL4YkWKIwH8a1G
IkihmChYLYhKt/26OyfEfu441mxmggJs6dj0AOAwQCOwE3vxkAL2NhlwehgVxwyD75yq3YkI07Dg
5nFh2Atbs5/EzUDCjHwdlRWH6dljvaLPZNoEtcfebK2flCNFA+JUxXEL+4TgZbeK7Ydf04z1/vkp
WAcOsuacO51Jjt5yz6gmIrQsjLCP/NSew3d9Dc3sl2i4hFF3Hn5t89UeQA0Brw1hzvTdnDmjiHjr
45+nM58GUKl70JanlS5gDu7RcBw0lay/ho/pxH1KuVWsWW25Om9GJZWh0pHOAG20Y/goBb4kTysy
Hh0nfXhXtxFS0Lb1b/ohbs+Z0VFsPm2NEWvd8IRxM3qC8VuoaMF8NXjyPPMmBiWk4LDoFBkVwGTd
uhXdCqPMNyXcKNTnQ9qsFgnZAojAQT0ipAPhdR/N4HzcEpzyH1cuJQ99o5ZGENzQ3RtKgZChR5M+
6nSBFlN5illtJCC41Z5Z03rF5xQ2XJNFuwKa+0EW/SW7iyupq2Qvbz+N0+aYvE1DT7yCyFzgdXOy
jKYaY5obVg+Kjb2hbrwsFu2y/5Xb1uNf6B5a1Kg0vT8/l7sYp2ytjtrBWJlO4qh7jsGfV58r1hml
letAk4IUPyRGx8vObVfAm8ZgyCLcbrfK+kLWOUVnkfh/qMPOhUo3Z8BoboGtapIWg3ThvKCfDXMV
+aIcEPCKyyN3/mom4r8hxqiq6ilt31bixGf00GanJrc1g5SiE+sHPeY8V2eyZ7dyzKioLChCfrlM
1Ea7zWAHxafXdYU2x+NUFaX3zT7vIFmsdYDhCj52ZENrdnhemKRFhQ0TPdM8DxBDOGZ+pg38hjcW
iM4ssfFYKWH0zF2xBsoLIQtME2GYDWPHduaE1OC4tZmGi1uKjBnKgzgO4xoUNRSQ3txFvFpyTnDW
cf7RApOxO9VYp2bSgcKFutoSO3r3jrNf47mDyIeX7Jz3k1fEGGsTKlqpaBmuq6XmuiKyTU/f8cGD
SRfCIlmmrkAFyttxNB+cXJFlTE5gpZEsxSCbks1uh2ESxEPuyqSE/CbbjuKpt1767ueSN4zDMzEm
Y2ISrI9KhhyEX84bhCSuK8HC5M+CQxa/tw5elesngWZ2Ykc2T1ane/vxWrjimTExUZ1UndqBdE6C
B92WCCYW4Ey2aJN03h37Cam+o/kvnoDXpoZduJEOZoRcNoiK00gV7vaU2o+rhecu9jK6qjiiy2OR
MTVRECeW2sDUbDZ6Z5coEE+V6H8zHnGjhOzWiForzTgAsP4peA2e5E8dNVThtSObI09Qv9sf71wa
C73bW5Kgi7ECeQm22iHeY7Z617yUW4l+rKb9DuTxEf5xu5cxir/XCcL5rWMsXoHjH07IH/HHf3fC
bNos8jtpbCZ9lR2J4DpJbC+2mNoNHPXxPqmZ1qTbQ2bsUJ1pkt43OGRoqEDEd3fVE0JCG+L63C8w
o3n84qnIz2rrLUnGGrXo90rETMOb5eImB+DLiiv0MyxtgVq02zwBd8en1quwrXhFiO9OyXv3zBik
KPK1MqnBLDZPUmxKt2uBPrpITjaLwiPo70Xf8lQPQpcs9GhDN0/LJ/v19RdCk9F+3aPF6P7pz7SL
3x4FY6iwZq4MLiK8gL4rnA8BL5eVtGgdG9mThnzeJ8aLANnKiCleqmCocO7xFxBPHSTcXGBhrcKF
lBL59+s0rmhskcygS/sd+WAYyvs/YDrde6fPBER6EDfZEKlwqh+/Y94qg5kC0+1RMlapUnKl8zvc
bQS1JcBnc/bvzn0GOI8FbEy4jdr7sQ57cYTl0/yNW5AYazUeAhtjJQLKhgLpmgUeYfVjRJzCWook
e+aoznRCP04Q6Ie6iAI7ECqlW/qi1/hhhMUnp0221T7U30CN4lCYDUuuKDCBTzkoNXoCQCEOjnK6
bRs6CLYmkJf7JzkfQF7RYcwOEKWNQBkhi6KN+qOzePj1S7Kn5kvEqrwH+7xoXBFjDE5aY5/z9Nw6
1RYpLwfzq02fsd6Z9JlTnYZNg4ZaHvr4pLj3boqxNJY5tFkl4RzDr3OF9TPCuuEtipp/K1+xxRiP
MogqT0pNVHLJeYLBmvArHp+fJ5AkznXx5I4JasS+9vVqwAFuwoyOG5WOJqXcKJUne4x9yOQ4wjYc
YwoXz5g16kWSfPQO4DFC+tUtLYAZvXD7EedpGsioYBWgarKoFWJkwRWpgYaZLZocYAjhiL66DR4x
y09uwX9Snp9C8b/E2MGtUmuFvIsjDa8KuqMJFnxQk9jAruBSmnWx2CPwP2yxM1yFOUiy74caXhcY
RLJIfubiOM6/OK9oMKZiKLHCWpO97xTGWxsQNE8sZLIGOFGy4MjfTNMCjPsVLcZc5CNW2w4eaFnL
HVXQl+XKq95JX/cNb1RcmdfcP0fHGAu0hGBHlSzAAuKSptLU22HXOJcVrWz39Pj4uLDsi7NdbF+b
7R4oFuuvLyAEcudM5l+gVxwzBqS3vMD3Sgim5WbTFLm3cpuVvOE1Ec50+N2eLGNE4lBtmsjzoQCb
lgIpGg+0CaUj2yAfhNrR2n7K7OOR8oC25iOfK/4YkyJ1beIpA/h7Oe/OhtvsxuP+eRIfm/s6mrNe
U5sPdmWLKvDsmRttm7ZQvC7RTtUa5dAcS42QHhFewpV6RqCFYPNzQ++7t+mLrKJjgwdWKMjIjaos
soEvFpeyTBXtpOo5dqmFpOe18UzRDEsBaw7RJYj6GwDmGfHQMt/LDXHiiVwkUhL7XfqL58Nmw51r
IoxstE2QCGaba5hPJ/Steo/3on3epF+7M9Y7K0j10GH7f4C/nTOT12QZ0VDVXPcu40R2V9MgnAb/
K0w9e6eaVHQBMCinttcQys/7lzabJbmmy/gfNW9GoRvSyWga4PcbLAmYklvnGbh2vKBkTiiviTHh
qpibdV2mF+00NrZZ7FNvPb4HycKiPESKWU37Q+lH0FpXWuthGSeO84xeaOVXvF23z0Af5HE0m6a7
JsREp20aa0EzEYpRCQKCsIt8OtB9Fw+YYpBdjY9lNH3w75UAfXz496skeqSatdpMFxb/P86+a8dx
JFj2iwjQm9cqkiJlW91Um3khumem6b3n159gH+CsRPGKd3exu1gDKFkuKyszMoKAiRAob/r9Z52F
YnUCZ5cPBMDbuMKDFWZK/V3dKCh3K4Bx5Tv/2QuJrq/N5E/T56OBzTzWGHqNJECLzEGu/v0gIVX9
zlhsQUZNl39T3XqduGqHLf7anNFpe7lsjZG+pTFA2RT0Nmvfs3jVX6/szNsIQtG3g4DvQdXJTIxs
0z+3hiV0q8+CpRWFJi54m1ABgsTJbEVL8ME1fdLBEJOSg/bOg07W9FAfeFk77EuB37Wl2aKKLaNq
YQNL4wvCZyamCtHMFp4GMFC40ymRTbCZVlzM0qm/tjpbWI0fEqUveskJNTJEerJha6TOxifUeyY2
LB7Z3z9r9ZbpN+ebCToXKoDJEnjd50inFlLpdTlIkvP+zoFuKQPgkXDENyVNz62i1F1iSMjEnmlj
JS74QofNyqDXPmC2qBAvRZjIi5IDPKb7Ce1h3mkt1qde8imyFPjaDJ0EQ7ERghXLixfY9dBnixyW
PcP0MYaeVnrxigot+6HR/b5B6hmhBlE2b5QFLtI/j2vq6IsP3GvTs5VGQtaTYx+m89+80ZeOyNsy
oO6NCxxcp/Mf6oemUdbdRUCLx9sMPWUrs760wZUJVYxF5yCuOBs7q6UY+OgrSESD1Ot0eM2evbMf
k8ule/NR1/zz2N4C4ZuGt9k/9mYDThL0czQK7O3CHPG5z1FZb4mLRsD8DXBm5L8Hcw9eZm0vgbk0
M/zNgNYvS/gPnW0aIIe8KPKQcpyisNtbwevYSAJ5n+LE6FtiReIr586UtvVUWxms7ut8FkcC4M7a
OVs42zd2Z+FDUiq+i+42Bc9x8FKDNOO9QEur8zXirD2Ltuj8TsH8ux1/beuDxdjfymqv2NoXzGKK
AupxQ8rjCzxLekMb8hd6Ws+v7+L2fVdt/3jmYK0s+tIunzoDFGjyQb8JPTu3cz3k4NVIABNzuugp
cHgdBZ1hl5hTGudc7fyN9PF4l/1wdcyc2Y3B2RCHOA28uGWwy4DthhKhT0+9HlhsazCXxP7cvrjH
l61B/Nef+hJAA4AM1CCsjtBDsPIp06U3+xQRcp3oGUJvJmRCZp9SQcGy17qKcVTPjPqEiIqjfpXM
pgyeJPQpcfm2Ez6yUSFS951kZtScw04PtJ4EbE5y/rPID1JYkhAuMAYTqBWF+w4ScumpVWnb20zc
UF51Suboj0YB2t+/yRpedOlZfT2En7rIVQA15NlQ51DjdLiX6luobV7zQfnbaAeXM/IzYxcubRvn
8bwthYk3Rmdh4jDKXKcmBeMwrF4idjLDPwxnSLsR4YxJiXqi3IF1LiywLOc1NObSs/rG+Owuiv1E
8WMNI04bgI1fopjVvSdZeB5yPSsgG8w88+lK2nsB3Y0j8s9GmVNGFIJaiL2aM47E06IyXZVyPGTh
/ra7L1AGC3+L0m5+u+S3IpFRhE8sQm7tMljZq+LMOY8xg843HnMu8DTk6d/n01SazI2eMdBGCj0K
a2WRp3m8ORw4FehLUiEYChX7O2oztVFZhi171/FUah6yY/4iGqGpKCRGvfBo0NYAoocmp5VD+bNj
H9mdba4yV0PJ52G34uz6rdxBSA4k8hUVLCRSdOfAoqAWm2RTmRsn1c2NtwkRPoe+/RIbmgzwZrqJ
qfD0eDbuE9A/s4FuG0wEyJnmblJis16WXd51ilctIGoVkfYLxaevItFL7YVhGyLnK7HP/U6f2Zy5
J7Wt3dQXBQCtld/CTjtLdHtZo7y6LyndGrnLaGbgDkXnnesgSZZYuPQU8r7L9dY35Kdog2Yb9Ulx
DQnCyaAFMnEDo8j3DRoJfvzXO3z6EkDroSgtCRz+5fYm0oqhjflUxnAFFwX/09dpIpQOKz110WGz
9fuVnXaffZ8ZnM0vW0iln7SS6/SlVdcAW7d/moNyGI3yeEwcuGwzQHaQt1bs3sdZt3bnWhtpm6cu
Ztx1dtH37j06ZiQxIBYb/XLNtyiYwHJAGUyvF+3p/BKfX84re3nxZP8z0crshKlxFnNCpbpOJhG2
IjVLaoM5J0+IauCwHxu77x+ZBot+Vei4ajJEiGcZqMZrtJoVfcbZiRv3HD6le9cYSGgA00TFLWjC
gTOFKIa3GdEP9JG0U30evVwv34+/4z7OmX3HLKaEdq6aZRzjgk5gExUQrzb4PY30QA/M79CoC/K9
k43HNu8baWc2Zzta9RkOcsEe4+gQqNTNfm/Gvx0ziIhjH0j3SxTIp2xa/G47vJ0tKzaUz89B/7wg
yl2LbKetPHeqULwHvBjqe3hPzG4PzSu8yh0Q6aB35NVDEnB02pP/nhxFGm3VTXfoOLKNjQpPSdHS
tvWvcFvSbcERfa2rbdGrXX/KLBMxCH3JuA0+pYotqX7rWSoJu+7F40jYo9uesR8vAjcNbTZ0DdSc
eLtMY0ejw61bydWuhvwQTjnilOYIP2r0ELpATcpHgejPY2N3LzYNMkO4LRVFhtwhRD1vbSWskmSa
jE0m1XQAP126Y1T0Qh0157Gd+0TnjyF0SELaTsCqzgzVQdiUhRIiICF68tz8aiOkV+WT9P3J67HR
Xiyk/JVVMoH7LNKt2TlosI2UDClPyHrmSJlhLsWQ7AtTNhG0r0ksLTmOSbYbDzL8jUcAcjuXUd9p
WZjBVjthO86tZQpWd4l+OZO/IADzQPrLeBHfshPqVYDVfOHYdLuGruGLl67+mw8Rbj8kUwulyVJ8
SCET8RhqW9k1eNqr50b5XdOkIXm3omtwnz2c5vlq7LPjGuUD248RTL7uDr2e/zHNX78Ou93OysFm
V51SnGKZnoa/TlWQ5mIkDjdlBYoPXM/pepJ28QShnCZKAjSR0al0OwEcl0UowEiME3tGk4O/asd6
p7yGqLnZaBs1pnJ/DD60nnbtptLMla0+Ocm784srBOlSgCbQfzyznmui3zQdnKhC3EOKHqWAeqHe
mTw4ff9kkybIGsX54oCxBDK6kHlO+HEpV4+qNGSiKGsUqNdypxZTy2bpWgxwV97Fz0sakhx4ekKa
WZ7Pae56/dA0/oVXjwAZ0CS0heicM++yCPLb1GRoYsigA3C911T4UHfCSDHBQ76V+J0UGqPmrkSb
i+cN/eSKgM5yUBL8uJyrQUO2vswCYDouI3P2a7svzmJ36fu3Ctm9nKoZ5YtXfqiJUL23vB6OitGO
ZHwNu09FoS16lBUv04WR5PFfpqOBFtAxMzv5oAg6VOLLoF6LF6fIYb4xJlFwSMSLEBWdQ2k8JXch
ot16F8FUXGghxO+igoCxTsnYEDGjqmCk5abw6IAnWvIUeyshxU9AOv8AECpI0DrnQRAxxxwqdZdU
cSH5lyRFDe9JBQO/jjgutbvPWtS7zxHM03r1OuYHrviocxBlyGCWV76yjAK6EhahLpkJWApMtaaN
MOU2RSNjPsfn4pJolPMIKz+LGgmMdjBYyUgUEyKz3MbdayrVzD6y5bd8pOMxsBuXoAOd0/Rs68um
iw71Py4SEU59cCkkh8KECAxpAt3/7KD95f55fEQX3ZUmaKIKSNO0q2exlV81rsS6sn9hQuqfChK+
81Td+jTWTTDCUxwg3QAeMSVPJ1GPrUg38udtZH4qn5ZiS3ptalbnraZ3Fi5JBbUysJhMbzZwmcwc
d8L7ouINIs7YeOByEow0f2oUlkilZxXFoT0ECWVikr2omZ4yluS+lD1pn2uZNuLa6bp3KfgWHiqE
CIORxZ+HwQOqXOk4hMGlRmdybg+cHn9ihYu/UmgOUU/yyCk9ynM6I22nOKgjVdiSASUFLzD42GRs
TaJpZHDtW8esRYf3zggJZvyBs4S4BdXoWxeb5GERZV0SXHybeffNzH2qQov9rvD0ProFydFUnZGI
+T3+TaJfIXvQQjQLsBb/r0HQGr5DxBZCezVkyYRZvJz1vVzWXRlc4uFJe8HxkfbJBWWGZjgzTQAW
H7P8KyMDP+qsuilelHbl3l14mYFoBhUWbrrmoIw2m4iAScaS85nwUgBg0NJqpJlCs7+V+5YZzLDr
CjCK7FtSNkeEq0z53Gdm4RmdSrIv7xRJB5dB2GdW4Sl8rksqrSQhpqDu1t/cft20x648dNn71ShM
X1ejXdenYYCLCS54PGjZs8uSttYfn+uFB7KCGwEVAQFKyhOzy63BohyboR795BLy+xx6GJ+sazSh
XrC77OC6JlxM4LClxQnEv2QhHQvirSEY7hOcUNqGZDiIeVhUwLh5GOimZci2QpRemk0KtZsn9wMQ
L3hXvXtr7PjCeivXysJBvbE32wKJDJFtN4S9lP3WcN0BOfl4Vu/jmWlAImJ3RFIyBMRvJ7VPUk7x
tDS9gL3SgyDwd/f1/9GdNkVFs71yY2W2VzgXXZWyV6aXVrWbc78TzHqnbZGs9kor08Ud06ycnWkv
zA0KmqpABAGIFn6eVADeo2YEwc8ubvld+2Zfv7bZ/vHMLTwdwSV6ZWMa9NUByIJJG7eAjdx+r3nC
hjvZYTbsrhxQlXpsa2mVRDyu4K4VUVK02fy5WuLxdVtnF8QSzWAg25WCd7wyuFdmtZNwaa2ubc2O
Wd4WYSyNVXZRfncl/A5hd76/j8JXpj7J71VDq9aMM+PxABfyrAg8Ed/K6PzHrfTDRHE1mWFTCKkW
KPnFh6b8iABCeY9Su2VMyA77wr6t9CQy2Cfhu4hHgnx2HTleYzFnT9sz0q+ACwnPkcKzVMCxOiKF
Op/QOLUU5b1mXpvKHitDrew2QLZlOyAyQYvegDgxpFnz4q7lSu93H3KUuLymY4Vwev4ezlOh9YOu
Ky5+oEvSryw9iM3KQ+Te+8IEcgjIIMg8XtxTOHo1X3FauYyrjcUFbN+k719KwAyCZ7aTrMFOz/Lz
4+W5LzloKgjeBBnsUogbkLm4NQc0nDCwbFVckAxtG6JwtLX9cuM3R9mu9PKZe5bQmK1FEeLNP3Kx
YdYO2+SHbg80PgCnWUP2DvHKnPYiDJMu4YIe4+0BtgMlmof0P5DDHWkPbkW1p8bKxZUb557Taxr1
ldFZalLpOxboTRg99A5/+TK/wpd41OMdB8aZbY3GDtOgygYkJy+STcPWejzpS0usTa8JnHvojs0P
fV61rsB1dXGRRj13Sderm6gHqljT9PQzqKlUsfSxxR8m5rtZlnkMGgQgHHgDb5c51oTaLZoBGk26
0JsZ6oppyhGON9Tv4rUBVVFBNCNlqMvqcWpwgdlkpBPp+AycDQl2g0xTVN4+ixA5XH7QEZnFaDUq
IRrk0zKmo0erp/5vmtMekJHGzsF+G9BmPPS+VSaW/MVXtGWsIjdyvE1WmbPutQfwkJxI5zAwBSRt
803E9Xygjq1UXnyBsHVM4/ItTKhXmGU0UKH7FWQb1n3VfDP6GKTnXtTF7kX4iyKTJIG0n6YaGNxM
QTW0xApR3qkAuC7tFjAqXmfxFEUpTLG0XveVXcPpmWbiP0rIZz9epJ/mu9ki3Yxitiu5Is5lVpLL
C1raA01XADhSDgJYucZ99T1+AS2BEpC7Sf9CC9z7GFU7DE1O2bgDVVSrCmk0bnl2M+iDrIe11aUb
bXyK2b3IGFluli71nyXhlD0pv4JnITcC4c3roCiJwvJgeCfxd+0aSraHRqL71jO7ciPIW1k7K3jU
/S3CTZnoTPAaaZsqOkWcOTKWG5m8RMtjhjd3fhzC3Ijagoo+GTdolPDxK/6WkUgoUwHm91VhsKXJ
tXTonvyvxtcLjUcqB38+dcC++tLKdN73ds42xXQfXnnSoK4EuVTF8sJvQ/vAvJ+aTVKQGLm0DauD
vNMnMkJbMv7NIdmL16uRbspNYK6V/6Vp2ebLKqNpANEliFC4n9fA1XcULeODmEwtL8Kp+1Z+Z8fi
WNu+yYEEwnOSvZlCa+Y00NGMjh5RDtImPEJBFen5S0zeKNguIUnEQoMMvYYsfYWW78WSNrwZnMKV
1+NCClLlrr909jAaykyIKkYpL6xS0bT6ntq15Zf0WdpgVSPTX7N3H/3c2pull4u8F4TSw8xwp9Ks
UK+ZFGtH0IKoum+6tmtyR/EUQ7u4WfHAC2WaG8vzcqSQsnICn4G9cY5evV0rPY8f4qFTaVURufkY
BxtxR6aH0TaTsDX4l8dHnV+49a5nWpgd9S6SXWx/zLRm8TTwaI+kM9BA7x5OAglM1OR0wc52KZU+
XFptMyPbCfYETnn8Hf+PvSmDTBbNYCDmm62AhEpolyTTd+yKT/lc0X6X6uVo8jJenzscF3bSe4zt
PCXNN/uWP/WFXiDRcqz/sCHVfitWkiRE2habrDXCiLiEqYhWUAbMRo057Zro1DkMt+nGvUtrPdHb
o8eT5is8t3Ai20h3lZUxLYTvWFtFAKYAaApe+SlFX503rhtiLVGC6jJ0ut8jePyWM42qaWw1/J5l
CxoWzLFU/vWrGVYRQyGnoGpIvsxWVGXbRAokF3tZNNyYNK997xPll7/z2hd5jdF1odo0WVOQplbx
aFZ+fN/VGAuRBySHCauLj+xO9deveVOuD2X2BmCQmFtj+FtqA1ILmwCKBQ1NY34lolg8ulcfMMvF
hX7jd2wWVRcxsmOARBF223Vkq9WuX/ESC2m/27HOvJI8pqUvqBgruz0wp9AZTfbzBOogmSZWPbWy
IeNXT2379K0BlU9i461GYprS2vjMSWF+x7YF5QRcVdQz115VCy+Cm4WYHSB0DApDIk4fF9lcbiWh
SOT++fEpvSeMwk2mIL2IBwF6U+5OqZzKSHvW3s+ODquPQnJiyZJOSQT+VeUiD7ui2TC5qYBJiAFi
4lDUyNMadf/Rgxdx2LDB6fEHLWRspg9S8KbD56BiM2X6rref6sVDK2P1FVzhjX/szQ5xH6KmGhqg
zH6EhI/EUlUDiIcw7lNMpT/xNl0DcC7tQTwtwcoo49yBWfn2K4BWlvNCqrEHwdnfFKbrv47Zb7cC
wMDtV94pS7bQR6soyiQXLM5zl0UeRV0n+/UFeOz6NwIZBhluJAtRf0Dme2V6+YWIQZ2QqQCpKAhq
Z29AX6naPhuL+iJ0O5V7V78ZcA4rCsh/SORtBKmiqmcUVbTlo5X0ytJ7kLs2PTvXnJwneZDm9aX8
zX1FgkCFQRclmtUqyKMCWpFG1LMXWdr0x0oMaAqUQVbu1LWH9kIJGIiwqymYHfos7TKIGlf1BcrC
thO+SHBzH8rmRUWy+KTo/MoRW3So1/Zm57gVcy9nOdhz2S3EBiP+UEBjNg9RcTnXna02lIsIy1Gl
tRRHa1e86WLkpXHChLv/uUBmK64Jo5sxdVNfmgQFlXyXi4ZYULc/5LVklFpIKw5tAAVxZWdlr02/
PI9Ory3PFnxIG5mr0GJ0CauONCmCYiWhyWh4LCqBf6NKH+vPtPidDC9Vs+M12xvekpr2H48/454B
ZioFIkIW4FNYVvgJmK48SsT5vRQrmIABQfATWNBFnU9pcRhCol3yX9/q8SyhhhOYHL1IdrJTjdBo
SGVJNr92BKYR380IymwiMsETa+V0Oq8+xY+CRigyuPQ2+jUc2sJAmlGdMiNDBzHN8ZPJdpFoKz4N
3rmT2ulZbj2ejJ/o7+4LwDqKBIGK212ZrQk/ya7zVVJduPfMkJ46JARrPiYia7DBDu8UQJyqDfDC
VW8OO3CLbNwYJfnwb43X1rYsUQcL3iG4e/A9KvVUCTaAD7bd+fFXLnlE5PT+7yNnJzR3C14LJUxT
mZGhoAFu12RX5CjTehRR42Nj961V0/7QeCgfgMoeyzILryQugb5pVeIKpCDIkok9ol8AD019eI+c
wfYNpP5W6lWLJ+PK5GwfNEoagb2qqi51hGwiHq6+e0xDPVRWHgMLBcTbsU2PhasNVzZhBu3xn7Fp
oBrJ9w3a4gQdWXsDfRE2mEv3AojOYiMFpfTjeV1cxAnR+9PSDmLIW9NxGrdK3rTVRd1yp86LaTnC
SticYmXlAp0u47s9fWVptoDc2OVa7MNSnYJIvksZyfSq4u3xcBbKONNU/jOe2Zp5Qsi1IsjULkip
XZgv+TssrBQYDmEvp4TNbP9QuSvJxIUIEFz1IsfJnCbx0OW4ncKmCzxRaSXQU9e+EcI3RvmHJKzs
kZ8H6Wz6bqzMXELj9moAkqzq0m0HKhrN32Liws71xiqMWo+fvJ3w1SMpx1HWbGmAvwu0s1uDtXv0
wfbH6GUNIb+wdbBrQOg7VctU9ODdjlsrJWRuQ6a6xN1boEBquz23aEsNTAFv6K7t/8s0X5mb7Z8u
8ONiZNzqUqR/mwziKupXHgUrx2FxLUU0BE3LKUNn5XZMiMDDsYY076XRaOR+JwK6KaI1QPCSEU5V
cbOwHBL80mwpc65vmCEMm4vnGp4IxdwaZOdrbWWLGwawH7RzofzCq/M7hCllkUGk2FxKPbZ7ndPF
vz44SEe0pZZokzRUO6CJrZ4iG09G/xks46A3pMIJ0ApDtHi9JN+Pz+YC8gcQf+T5WaQaUOWd58G0
zlW1IsuaC5eSYlNcuC+20T1Do5VZI8elUCSl0XAssqDx0KX9Do1XiinSXYvGsJ4Uu3jtol/awdcf
NFttJRq1JhXT5qJwz4FMs3jHdNsgCnQ1JJ7oEcDRkM4wE5XwQrcd3/mNDLGNV3lYcY1LFwAEjDS0
xaEAIt89ZHquL9W2LZvLLkGhHdxhdnsaLeV5OA3ohkZyPTYS0u71fMsdypVrfMEv39ieduvV5eMK
hdpGLFalR1F95A51n63c3dN+nrsuSCZNQDeolyjKzCcPo1jlydg0FyEB0Kw/1PnObay4ehJdc2WL
TU7g2pQ24XDQw4gaB1B8+IfbwQQtpyqN6HUXr9Prd8CZAMnaAFiRgvzxgEbOYe+BjUalnW6hsPjY
+F3eCfUHEX0bQCYBRaoqc9Tq2GfimMdF62Sh/T7iiNVf7glk390+W7kN5hv3x5KMKiFEWZADmqt8
tnHjZnHIN04TE75LtnnHHvwQSmJ+fQ4HG8jZlYmdb5L/NQiywgk2g+a9mcuSA5YP61JtHIZHPhh9
g61Yrfj3RRMTbhyld2By5qAcSInHaaQFrRMnqPTyPppf/qVz/xkEmg8BP5I0FMJnTzxZ85k0CcrW
4UbZZLSnQoiI5xUr47grO0xmACHB0kx9jqwm3O7BRm64dpzMlLq8KffqRt2q2+5V3XoWp6c6YyhG
AE2bwuaotsns/NjYvsWTDv5uZUPOL5rpS4CWE1kRZTGwfs8GzI1qNSJYah0UWgILLyoVdAQkYSCX
tPNZi93zmd18ZbsK1Y9/b1rVkJeBiAUSM/iO2SSwcaiWWtQ7MioJgTEcMqjDh8fmORJfpMoRG7vl
DzL/JKVGeATT3or9ucvByFVgq5AeFXCJQ7toZl7L/SLMit4JAp8WDHCP6gXVqEq0K2Xl5SpM63nr
cyZbAho7gOMAPnS23monMp3nNbClsARXqxaexfYgoljHoKcZ/hzVL6VN9BAvOFnZJKJP2/qPWxmy
UJKhfPOrbZS/dtUuRq+7sIu4TZYabkjymsrcFjDcF67eypnBRUA7FuLa3XPvMm8/f7ZSUul2TKlg
qmrF5tEDyxFU/LznSPuOI6IJJNZo/Ou/7A4OoFoRYAps0NnGDHzRjXy/7Z1I1evKqgyh2eW7dsuL
Rv6WcS8DeJI0u42O0kcDdOB/sQ6VGTyuEYlo88AVvf61wo517zTls9g3tET/8eASHGfiAvYocITP
rVQtkYexmdDgMpp1r5zar3zHNLG3+0ZDLzSuRHgJRJvibI/KQMzgYdmzDptHDM15MUGsOaQrTmB6
fdxYAYIDQGsw/rPoE0EV8vYkFBnPDD1asp1YjYgQH4bB7NgnLjQeT+pdry5OG+ygBv9jB1781g62
kRsF+N9Of9JespJU296uKMrBjrtXGVJ6pN0m+/1HZw87fxtwK7797kb8Ma/g4gWQakqZ3ppvlRbK
ehnMS3uvPwSdkQcfLYdyIjcBcseV0d6VD39GKyKKhX+VRCA4b80NjdzjNQJzXO4UnKUUVpUaiQAd
ppAElULrMbd8iChXSX4Im+YzKKpP6F/RcNgUa25+cYWBm5RlbCQ85GczL4xRmnHTt/QlyIv7eDOG
h5J5ioTVUU+TON9LgEcKMo8+O7j32SSPUiGicBpwjlQZ4nBOHTGlKvOcPPNTfd/HG6YcdK859QxH
AGLSoyhZCdmXlhmNSMDO8MhVgE7gdt5l1c2VLo85J+6+R21Tx2e+gUkW7POxIxXsSthzl5Wc1hnz
qqIpBDoD8t01lg1p1LsKC6JB8KGQ1x0UbH6dTrZjt6Cm3r81OsDe5MVHE6V1fn18pJbW9dr2bLYT
oeI1z59Obn9sqtdyVwD0X4+bx1bu8Hk/Q1QlwNoQ3E01ptspbcIk6Gol5ZwDxgZ2SHGDdw7k7YiZ
0Q3I/jebCAzRtsORyBgJ2OwugoE/P6eu+4F8r1II3T1c//eDEEOB1QdLPUdHtYobxoXsso7eglI5
o86vw6/390NER9qY3abQ42O52VkvL8fjGWxbb4/n467wMJmHD4MqqaZC+vCua7YDGLmPKs5RKqO6
JKBriOWSCsi/h2kBuUOB8Iggz+34kSjpVntaMb90xhQg8nApgqztjoMrGVoPoWXJOQJSmjHg3aVV
+jHwSmet/dV3CRqVLz0vGbUEscJIFzqnSCYltMefMfmM+UmfuGN5eDdBBDDgdlMoaEuKfLHnHF42
s9goOlS1P/NXPjLb7hIgmHls7qckP7cHKD6cGFooUc2b+bCykdQqjzjOkbNjxEEFdTP2Gm7jI/Th
6w4dAKNkCbHeu6bm6lV+CV9FKN7J0aaXHSEhsreXJdpDfCgcDbal0IdLyi9gu2I76w9jlZIhMfI1
4b+7mtG0VRBcYrHgkfB+529naehrMHuUODqIFfz3cRegKCZaHBi2Xr7BhPh4jhY2hoJKIHDJk/rv
HYEKcG9RzECT1hHegUwHB/Xfx7+/sOQ3vz9bglH2ilQIanCo/0H6Q0Kvrt3uVGljPTZzF5lPNdR/
hjGPRzSUVsJ2wDB+4Q2iD3qzcn5XpmkOrEmUwSsKBr/P6a6uHbiPx59/V6jDmt98/2zNa2loWbnF
70/8kAr+6o7itrWJH9BsxdbCBXBjavaw0IQuV3INptzDV2BIh/D8eCxrUzUFqFeZnzxwJWGYfp//
9k3U6lf7bNYMTP//ykAwRE0jTVsqIuhHI+NeRbuR3uzRd/898Q6ss8KtbOIfytYri6Prpx2wayLk
hyqovGnkxBG8wAAO+Q0snTGY/dH6XgNRLQQlN+s0bfkro2hRFMokwTAhXiFT5tNSn/88XqmlSwk+
BuklpAfxYpq/MSNGrqJ+Es86sIf0haPZtiXNUwgRuV23UvVaOKA3pma7IgyCXhHTAVJuH9FOMcSA
8Ls1otU1G7ONobXIVvgCbLAFrSjxj83ahE0X1OxCUfG6woMAnS94k8/Ojh8rbM3E3LT1gKijAA1s
QFE7kDU7d6/nqYXsys5stqAEwYsMrlHHQ9la/LQ9W9hET4DQHtdYHqZfejSi2ZwxUe6WaYARgY3f
XXmKLq7H1ShmMSAeSFIWhfjtpCLAxnb71XzQ2jzNzoiYSWVeTXpKDnRdnwEdF00BfQXp89phXPAA
NwsyHdarwygD1l6OPgztvGfzK6KC0ekrwdHCeb8xMX3ClQlPQrdCyIDbX94evJ2rt0ZnsyvX5ILv
v7YxB1iFYEeVQ1AhOsFzs4lfNX1NlnPRAEJsUA0hxlbmYa4SerwLYBXCCcLpHoDPjz3W2s/PHsjQ
LMozMcHPV9/hU7YZB0ijP7awFH0Be/bPCGY3sepyfO3CAUwN+xnBrnruyd+ttnmx4pUFXxvMzJko
Q5a2PTKdji4he9LQzFkZyuLpgMAsKo/oB7lL0sRR4rcNBz57cLhmJCB/K51f1XVbuI2n5Pf/GZkt
SZ0ORRt3MOLruaH96zTi5Aivfn22GqxSSMXQ4NczvJR5aoJuR4JI1VoUfFfgR/x1Y2e2Fl4YtFGV
gt9dhyrw+TW1JZOzuG6VDHnRj1yNZ+bYu1Ho4LQwnil2SaAI7+QbfWXZF93ulY2ZS8d6sFkQYiyv
r0jLA/mBeAVa3rVH+P35fF6Dqt5h++ZzN+3zK8elyUHt9rjdncCyD8ozvbxAI2n3ftT3l+/HQ1t0
kVcjm7n7bMzLLog0hJbn2BTt/QgOt7XhrM3ezNOLfpSFao3RhHZFgv32+/x4DEuh/s1Wm/n5AW3J
kNHF8hx23jG1Hee5Bt8DWTGzvNE0kJ+BGpIHDv92UcZITctakiZl0hTdkX/RGHPJ1lj2loxwEspq
uOTBKjdH17VgGQnVzAexLlU3g8HhZQQWAFKuxBFLjvLazPzQ5OgwGxooIqibwMJbfeOtAI+X9tW1
gdmJcStPYeoRBoCC+S4u/PvvcDusHcslb3xtZHZM3Kyrh56FETaGHmNFhHNmyydu6+mVlf2He/7a
1uyghAW4juQetvgNt3etzF4L55eXBDVABbUwIC9mXh+8R2B17qHvMWroIyWiHY6IiVZOytL2AvGF
hAwiMjjaT3velWOp5TaMSlcQ8AJ6F/TyLd0hG0NzipwovNgOsqiv/8Uici4qsOdIv8/z/SPrDXX2
P6S9WZOsNhMt+osUwTy8MtREVc/du3e/EHtqQMwgEPDrz6J97+cqFaeI7WM7bEc4XIlSqVQqc+VK
jFV4SZzy5ESHctgOh/7O3QF5+Kh7v8mmc4f7td26moExe1Aw9fxPrGAaYxnSkFBLxSwKT5cc+lyg
9Q3sdt7nI/jdPj/ReYg/250FbKoOTrO16PYrGyu+As4/QLAXCTNRe7PEB0DT0wZX4Nsb89KT6TsP
D09P8t3zZ+zH/ufu9219K/P1fSV3hqiga3buOhFOdtGHPJcqOl+HkIzeyvzVAGduBWrmw53ry9ju
8IWiXgcMsbO66qXX3BdI5f+TLhx7vVcSyhRIf3uD9GAjp264N/bR9vsBbXLP4LxNvGK7BnBbjDXO
xQq7jakWMjNaiA1BC2b9Lg4YWDpPcLmt28XDc6ZaYUuHpNKkqIEUyfDuZxbSwcEzUo5XgtjFHML5
aoT70mxZR7IectoDOBFL58SfupOeecBWPf5e8aHa0uV8Lky41VKWMqJnEKad5kQZzxx1Fz7YTz/B
MPbBffot9BCuzx3fA1bcB7nxUMozB3PlJhWGODGHPBR/QAEaec+fh9cfryg1rFy8+hwqXtk06q8o
A6PAoxuCa2QhN/TU4v+EeO/v2d5Eksp0rO3MBzrs5q142e+1h1EGBF1y09x3fv1KQVaOMcDNrvIZ
4JatR30L5n/Y/f6cE1rRpnA/q+3n5+9Vn7fsfJD8B6RBB6JDBOGoSpSVY44kUOsrj9VxwDCcl3Ib
b+JvzX7Tblsn2oe/iq3qHpJ78Ct6pYeW7f1tY73CYX95wLOPEKyIDnmZThk+Qr3PjiqaWbPn/JS+
2qca0qJNHNQPa9SKs2+52ieAFFBzRLcbnkiXEVLNzUat6gkp3aqv3JkYykUgVa0cw8VwT5VVCTEY
xlGBDvBSTMWtEk18NSZHvaP5dT/tuQZ4hgdwlb9ieYuB+LkowbEonKhGbpbaCyBq017/VuxjV663
9senSQHCVBzQ7Hxam8gzVqiPluKnc8GCr+ktELKqU6W9NMfEx+lzDTQMrDm0ayAcJnDhklIATrMl
YKGEN1rT0gTYI3N6qdra0cdvlD2PdFtr+vbbkAGaLDeOVqyVrBaWhnYh1L8BwMM/RehuMWgj7Vkv
vQS27rfb8Bdog8r7NYbuhZvoQorg1zKNVb2Cd9sL1T+jH6Rze0x5mTbZ8Hv8zUBXYcarVabrqxen
fe5FAWuxriumcOLSvM9MFc/RlwrjRsJM3djTWxuj1o52u6hwq755Bti61dxQf42Vzcp5v17wpXRh
wRWru6HuZf4i9d6E7oeaqZuwTJxK21dMcw1z16RKAEqmFbnXFwjkWjqozFSwMUqaEHDwbOys0SoB
Sxo3WX8gZutM5QTUZuVr6V08fjb2hkagDxsCXcfMDtt8ApR3y0o37H+zbuU+WwgF8DkgAZw7ioFj
/bpLziJcLYoUM7Wb4cX81WqPU/NYT7uSfPSfRg/ahWfcod1ujR5ywU1cChV0kGiIe2UN0CwiMd+S
W7/pnH441iaGU9LdOL4TBpqgvVXyn6U30nsug5aQJM5U/Bi1EyteV/ZkvhAvHfHl9wgeUqp7nsD6
h5ep9sYiMFNcjKVvFGj2fIzkh9FRaOmt4qS+YstrsSCpAX0CUkxi6+WU8bKWez68SAclck3tyWyH
baTo27b6oNZ31dzURn5HM3DyP9voRxzKU9Xu02mv9ic1c/P6YZC5w+IXddwa2r2V1Cuh1bzuWx8o
7FMfo6WtlYAApFx9r2wSb5MuDkihTCun8aoRGMhYmOG/qhB2wEzHmIDOc3iJmrc0fDbB94wsKPrw
02pDjBcTzYOjpwL2BBXkh6Z2lfBE2icqPzbZs6xspOj7ik0seScTMD40TKAYjoa1y1tTT6bKUiN5
eLGzxBr8Iq9SN9JS7Yc9WtOm0Os/DNjw+0avQ1+Sh4BQoCRRxv7BMytfSULO1+bZPpgSbANHE7zu
AIHjZSv4qkmxCzTOmvSo0WcmQQ8fNDmszUGcf+T/LgS1pcsFI2NkxBWx6NGG/29O6gizN3w6/JEj
viMqiHGG1dBkNqArmSj94wUPzJMsdoxQ8PM3XA3pETvP9QeiNp6NNj/TsjYqBhIhxT84cWNWvl6q
phuD4aSo/coq2kOVm/7tHV9UMnq/v5CT2hVZH56/cspafEsCY2NTcioxbWQI0fZkrQUSi8s+EzV/
ypnTrUbepV1q0yOV4m0rAVQoy9vbqxGumX9MxoLtgptMBuBoNu8zESOAwtwY4vSoticltjwDbBa1
MblZAu5J4+0/CENfKZIIODBoFbsUZltdT1gFYU0bvw3GgWlzGzla98GbUHVr1HKCV/pnaTP8Gy36
qPIYwtJU1exZakMayR9DE2RNxSGb1BXXt7hF6AK1EJdgWWJ6qeGo6ulmkh5zRj50ao4P4CaPV7J+
SyaH5cD3mWg9uCI1jeOk1lO1So/SzGebn5DiZE4fxaVTdCuilpSGdqn5EYDSEUZyXm5Ra09hRWmT
HrWDHLrFR/nt703g/PeFYI7reUUor9OjKXvSpG6LLPasbDxUUunzjG5uS1teDZ5OFkrQWJXwwrXr
rNeLDr5qkAwnBxZdRZNIX6w25wpB4pepgYjhf3IEUyukMSIo7tJjlh3TsnViiblm+62OEkcO840M
fNRQ/WnTNce4aBgzEtTAtYi+KcHh91mWVyyGLyr6Q8tbN66/xfnvbKLebT0uWbn5r5yvB8+Zl2gw
jZnpERxRkd83yX0br/jUxX1SwRkDqB3c+xfc+Oz3rTQywxZMmsdaPlVpA+DfIbbJyiKWXB2aAf8n
RDDtPi7TRKlxVNPCC9PfsY2IIDVA6EAOnEkrQF0xWfGPSZxJEww9zAvOu3H2deOmwIjGWG/BXeHK
36t2a5TKcZys+0x6NrLJjTiIwDUwL9X7yvanWPGS6CNvHvNub4KBWnbb7EkqnU4yQYhY60+393bp
PkczgAKciIGLUsyqJIUcGq0G3ReZa5MPxSC+zn4TbjqE7Fv1NUpXXv+Lm30mUNCMxcGbYXQpvFkT
esyuwNUGcsVx5aW6uNtnUoSjYcaWOSQSpLDuTxEVPkl3kv0C+sys4iuGtXg6gExCTxVCOWT9Ln2m
Go8JGUa4Z0B3f9nprm+HX7f3aFll/0qYv+DsfNBwkJkFvpMjr0q/anKK0T2VS5merBzERYeCxjoD
+EoNDRPzh5wJivPWSlqFpUebfoQ0cVN+4GHn0pXTIfLn/HM6zuTM33EmB2VfHukE10yeHQbQ1hd9
MCSBxett1fQ+2l/C7GesvHZd4Y5DYPPqBMDGI6vaXTEibVO2KwpetJaz7xF8Q1OjsR2p7vQ4eGZM
d1w3n0sQedXgFYpYstaBs7idhimhEIm+tCvcbNo3oUH6EkfOxqOtPjT95PBq5QDMx0iMmUHigTeB
ZCIEsoQDUKiVzSdMtzjqJn+vY+1RTdpNSY9G6XW1saEmiDZvW6mYJPjaVZRxwXdrY3FIX1zuKkq5
CMZ6iIwsNN+TXZ8fwvqdmJ2r14FRgg9ZwwjnFlEL8ibfbwtfslyEYYCNo4cYrX7CcktujzlBB+Ux
Ig9k6vd2yfwBgwELqVsBCN6WdPUAQlt5SxpQfx3lqT7EBdlYzSO39Qe8XJz/lzWpYvhijZSZhgFJ
dsYC1R7vs4idSN65UvK3Tfn/7N3/9IdUw+XegeA2T2KSpcdkyhxOPhrrYSh+/If1qIoClh9DMq9l
yMgO5jlOGeNbTQMzXHtKy9rNpnbFI3/1wYjGj+6F/0kSXLLeEBJJSo/zPFqulgBLj0FUgM4TsHjK
rfE74uMpG5qtnecPI8b8oZXhEcmEhxj4eXmSdu2PtsteU9pvokgeHZCMpvx7zKfdKLUg9dKGfYw6
PBi/FDwBpbWwbvkgzW3AwKUB7C7yX/EiyvIOQJ9jwadXqquYKbFtxl+yFbuW7rYkDTpdu9NzK4gj
BlYmdcU/L5o4+BkAuUJApouDJrqyqzjqoDhMeZhuZWoZ+77M1Td1kuu7hlTVyrWz5BCRO0Hieh4h
AfLAS+NDC9JAMRIQxpe1radJnbFhRc7gFOs13J+YnP/H0C0VfQsgfQbBtGDovTGqKiWQhfELPalA
I4SZK2VWPYOI6CBZ46sVNb4RgoI2bx9u2/9SoGCdiRasksVsqMZaTo+ZbJeuqfemO/TKGnXYojJB
EI+6A97YqhjQKVNMEevpcPxVPZ/kjp0k9IjcXsqShSBjgFoKuAZQmZr/+9kFPoUS4pEyRHhbsP1k
ooCTNjvA3VsHxHkraa0ltdmYSTCPRpjx30L0U6ZqW5sFwUNeSZ/NAfWhsl0jL1hS2rkMwQIVRgoj
5vN6IvRrg6NhKrzVmHRRaXNoZZmAsKPoeqk0q86VXM9seCU2bLLoo6qIGyfdhtK1m2NRZWeShO0Z
7bnzILQgSf20CjD/9J+3939RX2cChICpqucO5gj6SqQt0nFOmkjuagizpi8hnuhik4ZodsV9QZDI
RpKoOY39RpGKzX9YDJgX0PBlzfGLIEfnJWNShcXYzWOZz5SRrxN9uy1jcUfOZAjxSRhZ6ZjFMOKC
vPZt4sIZ/JcjiQQ0iORRK8NL99K6+pZljZWn2RFDZvymZVumPtYp8yNj7ZUgFsFnH4q3jgqgkw1G
IrSIXorSDAXNUnYHF9MmHNTVCOgISbkn670tO50SpUEfhZIbZw3xtJC9q2N46jLaBHoPeplSIrlv
6hwlPGJ83tbzgmFefJpgmCYZBjq2eOVLfePy4cAyw+HWyhN2WQGAe4GwBi2K8H+XCiBRn3dgMaJH
SY68qNR2NHrlxKlVsLCGb80IDlSU7HoUKIHnMJBfCChHw6iyNsx1abUGUv0gXwDrO0KFy+9ITBl9
3yWyDGZDNoz4NjgS1PL171V6LkS4MccisjTaQ8iI1Faijn6CVnpQCOxui5mNRojZgDtQNdxNaDFD
eHG5liweEsQIOdw8Nb2uIE48eASmrIIT6O8lgdcOhRI0UuMdJuxemOttYxBIwnf4NYm9uKtAJB/o
fC2Sm79ZXBNYHfEemkErwCBerinCnAtGGN7TyIgnnsK0g1n0pTOR9jvyVKXbJ1Xk317ckkmcixTc
gF0ZOUPX/7xb4NAIx6dMo15EZe+2mKXdmgd0gLoBDemqGEaljRwVkzxit7iCURV9DCK2fhd397qe
aSsPy8UlmSj7oUwB7K4YDocjt+qIwj9r4yvbZfrLWk1rwTnPXGQobJvA1yim4M/kAoxCOouyYxaD
Jq/AGDp3sJu19/HCMi6kCAYuZVUtyUWSIWbaDN3gpHCbYJtaeZ4uSsGuYDYQcIoYCnxpcnrd1LI8
0ewYykgrYshdc7JYvRLJznYr2DVg1P8KEZaiZHGSW1GOu6Y0uT/x9Fnije7FFDS5iYaOaUY6C8ML
6coLcnlxyHWDiwBM42IpHKzb3dTbyLKjlJp4Ut36JePcM9emLC1YN9b3rxzBQ2AIfJQA1Jsdi4ru
7OItNsFIX4JKdG0UyoKDmKecI1tiAFwBaMXlbvGm1sCV1GRHQ5V3Yc7gJLQ7JVN2PWYag/E23t8+
tosKxKRN4GkUZEpE5hkMdmpisymyI8uVDR7GHuk+28xcMY+l/B4YFTT4awOMtviXy2VlVTwpWYtl
8SGCEwdHO8swdzkFTRdohMcuvOPWT07N94iBFX/CNMV+kwLBkL7Ysk/Q4G4Vaytf3NKzTxI0rdux
HiJ/kh2Hxu/xJEqL3XyP9V2y8lxZ3NJ/BX2Nojl7Gsllb41j32bHPnwdQvTDtxzprtIthk3erSGy
l1IFuoT2CCCDQRwAuNClpmOlZVBtlR3LEWiYLs/ovuYAz/agEMEUgrx4tCqreyrUqPcnmlIPzHE/
NK7Rx7ov7Pf/YF0gYTE0TKlEvUg4NkYuZyWdYF3o9ABoB9NyKlPyijRauXy+AkzR/6ARHTzJCEVx
JwibaU0Km2wCHYdAxzhIhnVwPHoBXF312CjhRqJAwGndttdUjPTZaulnjiJw+pxmj0O8YuxLR+rs
W8SOfnXq02xQYFgUdMQZYAnxgHEV+UrIuWRV51KESA9AMQVkLNhnKf1GSkfTnF7bqjPe/PYWim2F
c2w/M7f9/6r9oqo4M99yyGPk5msUMp2ucVmz/VO17qiAO8kZn83K6ULvM1xx60tn81ymkBjRVHA9
qxbchVSpfo4qQE7BnZS/osC5trw5WL2yHNwcAAXA7WpixMyoYUeAk+F01o9m66FmCoc06QeZ7pXW
i8kzMUEPh5lXzyt6lVYEzx92ptdK5bhPEw69gsWD9Afe+ZPqlAPmVnwVBCWk+fo6Wzkpi8Z5tlxB
s1XXZODQ6eAeqOGQvnVAU7X+HlqUArQi5mbOhKsi6UTU5mPbT7CZbCq9CNOjbP5K1vi2F08ACt3A
OEl4doqz5/q2AadrijPfyR+x2oCWR8V7ZKqIM2RrwyNFMPTXKdCRgEWIgbYeVPUudwtz0nPSa0V+
tLQO3OPyHiiZXTRtmPFsS/uQ935U+3r9Qdl/2DBM38ZbTlEh25i1cGYmCeL3CLNb8mNY3fEIpTdM
Pc3WhCypcpYAIpK5IU5MEYJeJzda086PjWn87rj00lb9ZsiVlwr4rSFZC0mvokV4E6C3QAqKehSa
sIQ7ahyQaSY0GgITgzASn0jyJkb828pBpGrbqF2jSl6Sh6XhkgFiEqk24RqycpbRgQ88UDq7/FWY
oGaHy4swviymm77Qf6B8Ze3AcD+tPFSuzQYrBfEpHkSgtQNYVlipBN6moZE4D1hn0Idcj9OnITW+
Jdpk7wqMApLU+nfHJOWoFrQ/xoZu7G21UFac3NX24ivg21Qd24uoQATr8qIdO0biIcg7FfnYj6LQ
QWMIfH0VSCj033ZsV74b72cAn3Q8pTHgUhHpqppeT6soNbG5w53aUz/V9BMAMbukMFZeNte3Po4l
IL+wIEw7AZOuGFUWUZyOJkSxd+3AT8Q13eQ1ek1P2gO9I4fmtfzZ/hyf/np9EIqMLXIsyBBfXe9k
GvLGtIZgnMGlvHRtK/UVgj6weA2hsqDKGWGNqfAovWP7BOsZp9bqypyNwZD2GCJ1yBjmUsunIn27
vaTZ/i/uQOgR7MBggAU19gz7u/QxZl4a8ki7MVDot6h+p2vYi6VjAD4mwC/hOkGiIHpPG6W1XE2t
MSibZEPMNyoXmIGXurQsjlZWYHo7ovzKdCflnRvW9u9Xhz69OQBFhgeP+svVqVI3ZWViDwEe+wqa
ycFIn2f1Gnvlwl4ZYL1ChQyUXWi7EHwMG+SkSdEnG7QYGW8w6bFJpFPZNuhLQOrq9ooW/BnmHiIv
BtOQQWIp2IWiTMVUtxHUaVS9x3qj9vqKN15RKvnPxEykIzr1UbTMW8m/LfnqYse8JSTF8bAAfM4G
RuhSl/FkJuOY60NQZb2DbsDZHGtjpdq4KASMN/BayL7gXF8KkVRSypkSj4GUhk5b6y6EKMrfhpjz
SmxAo3ElIIAQX6SjzCQ17ZIx6LI/acocGY8Tm7vWisIWXC+SYqi6gS0RzlDMJJVKpDVdLY1BZvwy
yUZHVSzLDhqmJFn9GoxkNmThGONozc8sTFIFjGTW61mooKuEhQlLpgCFhW1eRS/9lB9G9ZNKiqso
rty8gqZz5RmytFfg3QY6CC4YAatgEAPmVtT4FLhgtL+G2mNhZR5yJSsGv6RFuFvThCvE21Y8wmDK
7+IyMccAIzOclPhVq/7JRjBFV2bAMZ/1tpEvuMO5rChZumUhGyxSwZSS1jRpM01BkXTNHyvPQHsP
XJ719xcJRtkY2gx8AOv+F4Ps2Xa1Q2aUVNPHIIlbzavA7PLYYCT8fZ/C25cyU1ZYhpe8BrifwZc3
NwOgRHBpHirTuB2icyqQi3wnVQFG2v/qG6cx001bT5tWXxsesWCPiAXmrByIp7FKwU21tLPNVIul
YNKZH8sYpJICQqW+Ge02V3wMnUV1aiXgWvDCEDnPKrJ1MG2L5J2soy3JKUTGdbxhdu5jZlVR/1Hr
FV0uGKQJNn0DxR60+Mtil8c4mUhiGZ0UhC0IdcORah9lacabyoitLcm07F6awnp72y4XNnAugwC2
rGGUIyzzcgNHQ0/awlTAqzg8Wm23CTOQY+uOHep4NsZOXuxuy1tS5rk8wWAqvME1vYDB6BjB5U+h
z7Z07SpbUuS5DEVY05hZTYg5AZg4ujezR864b2OsRIY5X9mK+hZcFVAQc31nHjaC1NilqAKc8AX6
hccAOKotaYEqznu/4eFKS+mC1vCEgjecYW+QJmiNDTWYhbRqDMYBIxWSsHkcJJ92fcCqtdrmkigM
m5GQ74OzAi7ockV5mjZJkRe4wyoXHeavRMvnXiLFs/RoJapfUt65qPlTzpxVaY6K2skQlelPMvrc
cLOE04pDXLAF4PW+WOO/AIqCDPR6ShKjwxgYGLYta5jA3GHGVGI61Vq+cMHDw7WjYABHAYJVTbC6
HCuI9RSuN6xUDHzufWX6c/vsXMOK8GREcAY2d1xaM/7xUmGExYo8aDIWE1WPZfIQRjuLvVTSHkRA
fj8zNJiHVHq5LXVpl9AUBd8Hu4PDFUJd2OSU57GCK0Uno0OSaaeqaYKhDt3fX/sYJosyBfYLw0jF
s0RVqkbcxOpgDlFYexQzz3V7jUR9WYk6RMyP13no6aUSLYM3o0GwT1VJvZF8puEPjjnPhYtxCeRu
XEPJLDhYlFwQ38Iy5ltZEMciJORMkk0BEA4g0QZYNXdIam6pcmjG8RCrxL+9XwsHGALxarAwBxtD
iQSBoVROcdZWU6ANOsC4ZfmaxABMhMBYbKpJ+XVbmsh4MYcymKEMPKyMQBS7J4izlSg2u6GdgrrW
+EE1OXpDUTV0TYzy3FVomXJGjdZO0sRWkCYYwaxKSXFvmCB8dpLRZkGaT8XKjb1wFFF6RxAE2DNo
fMWuLEWeyKgwhmCriyXEqBjt2NfVGhHTwsGYB9dhxAKeFSgcC6cR6eMCk026KeAH6XH8vcYXuRDp
oAseSUiA34DkEpN0TLIiTSo5QqvQxDQp9BU9WdmvzMQsqTCT0OeBScDqsEaTt+AvwcqACMRE5g7U
hMJpJx1ciWGOUJ0xOGFbeP34lBe4CtrJ66afK8Yz31vC6+JcmljG4k2HiQxFD1s9mO/125A4xcbC
tEFMAi33ypq0RY0ip4O/4GTgSS9PfjjUsOEWGm1MFlSKtEMH4a7GtM+x+5Vl93r4iq6mk9p65uTV
VVBLvsLpEdTfzI7cXH/KJQx0STDQ5rYWlg4sUpcmsJS4N67GuMSTMaGjFnakqk+acqKcOtp0R/O1
5V8rG93DaLjA/SQBBSuO3MQIeBUAWHgig79q9rOJmn2dncrmU5fZG000jBK+D40DCf/+DQnBKNdp
WJ+BpOFsc2f3fIS5VKmp19jl9mdt906E8NbqXUP/03zEuhO3a8DR640GiAMBDG5JWUGOez65ZwJH
CZMj0rpBkCkVd/CRKMB22EHMfFTQbsH3tAKZYaaPK27n2iHMYmcEyRwIoCp9KZbbEy9MBldoZN+I
umX285SsuNvr22SGp8DXzhOWkMcQVNl0GfrLYojA+JpxTLyRq45mv9njBPhluQn/GudrQh4CDjQ3
IsmliYFnZ2Yt0TW4AylTlF2pofKLF0z8IVfJSoLmupz/Jcq2VSSTQT959czCCLMBV8kUVL+Kutjm
pPM6rT02bHBYHXu8x5MyKtBgFQdDe8dZ/ZhPR0PL3LKLepT7uatlaxNPlgwJBmvhvACEhz8udzSd
BzrEOe5SOf+OnhNn3HSoiSq7NjoyJBr/Oh7GuxZHFCj0GfYipkynqLYMakhTEJZ3nHyiQbFbAxVe
34yXIoQFofzShKkmQ8n8Wz/9VP/+PYRmIHTloPaJTj8wxFwqjOWGUdTzWxkI9A0GkOHoxd0bMZO/
bTyCsQAaCaeJlCX4bxRBToeW7DRK8CYHutnYdsCZ7KvmDpQVxuNt73x9IV5KUi8lgWIHvrSGJCVW
HCp3G9tOPPQeBWMUe6G94kKWzvf5uub9O/NcGrKH8thDGiWHPyCdiFRXH/2KbG8vaslTAWCGbmXk
NRSUAC/FNKOe68yazQBsM2FWeRXKf8O4Nvj2GjgybxMaZJA3mSsqmuARh0pvEMMgu0DgMozE4Wrn
0HgsnCGuPR7/LuzmWR6qez5PXCdOm9grd+tCeHr5BYLB4+wWIcIZXAWMbkjcHmevaUf2YUw3eMVk
EnvLkmqThJ6S+SlmbktrkNNFXWNWE/QM6JUsFibDrtV4z6ADqbqzgDUo9SNhf9tRP+tZA9BzztXi
jhWiNp30WcV6ZDwM/qOYntDztJpAX/Ic2EegGWAvqLoI54BLBWO4JxCleP2ueb1tj9chEL7/7McF
s881pY0mCz/OyCEtn6r4NBno1/RvS1k8yoCkzUOEkWETyylKhHIlBjIgtm12YenqJOClQxu345vb
gpauDbxf5yHJ6NcFJPfyeEmjGcqsgiDUdU4knu6zMP2D3v43VdmFYf+i4HXvmOVK/nDJ0DAcD8ca
HmSuF11KpSAeTLmUSkGVti5tTkS5L4CP/w9LOxMi7JQuUeBodCoFQ2+/VVHnl0O/ATWBW1mYnJcq
fmOaG9DXrTisJb+Id9xcuQTmFKu7XFsytkjW8xr+vnkxzAej7hxVu4dmKcV7ofl2e5FLmkTbFsor
KO2h7Cw4DSWrRhgrpNlseG9JFJChPeaE7m+LWbL6czHCogo7ZnUdV1KQFL7euzkNaIF89tttKUvG
CKDAVxcF7krRB0d2qqLi3EhBtMvkO6V2jHHT+yEBmWe0NoJgUXHzcxWVUeDexZrsWGtGzRVcXzpm
i+Zx5Mv0m43r5faKFvUGXDgKzDMRkYgswTzhukVrhBRYyW5El1av3puotGGU4W05S6sBXQ1IeJAu
uqbvB9luRJu2RzADJ6FhMJgMhcn0520pS6s5lyIYW1Ooed3FXAr4Y9f+kc13Mm6Vv+7bwQWByBrv
+nkiI56ZwvkBfLPPSkkKRuUwjlsmuWEHAq0VhS05WBgY6jLo2UMRdFboWfRCsPvVOKoSOkfvCqxB
61p3iFy7H/31yuT8yZe5AxmMO4AX4e+YICYWW4tBQYJrIH0wTQiZ2ZBSDA9rhufbu3PNsYGaDMZP
zdcGLOFqUhq+XWroGPZBnQe1+c4LMPMFRXW0lO9EfmtqLwQ79h/tgdNtXgQJqD6y8Wg9J+QQg7zO
01IndLWfaue12eb2py1kMi8/TVC3NLatPaCLNCh/9PvMe5q24+a7dNS/r8iZL45rTf+rgtmCz7aV
pnYRWjHkMDAVTCcegWe+9EzbL9R93Dr2d54+auoufl31J1+Byy3Rwk2aYutV3kN0U+4Taa+GW71A
6tlR5IPe7nL6TUtc+Z3EpjOGmzB3k5eSPFQbUNU0JHPsp8lAtjU6prtJ8xX7D1O2jXFsplOE/xkz
azbxK32qIqdgGC5JDoWF5u3JCdfmg34lHG4tQ3gWWSbvG7W3+6BF33tyaOgrJmtgqvQrkw1MQK9c
03Qo8k1dvJm4G49/ylObl5uIPCV0mwJBTsu9NbzrVbzXAj16l+uHovB0DbMKKw0dcV42pa7eOYX1
SslnyyMnAasEXbn7vyqQt5YxXzVnhmDEg2nXQ8QDrXhAcXCovEnFhLhoN5PPTE7vlq/xr9xp9mbo
TfCXXeGk93rpGtgFjJYHRibeJeYdcdPo22h5vb1nfeyl9A2Di2sjYPfJ47CPDoqvgeHN7nwozcG2
NAc5fy435QMZXGW81x4t+zGnrym5G6Rt5fDn4a2WnSS97+8MjCLCaHe0/SlHKby3cw9sN/YqzfPs
k68UAWSTOtNMzd3Wl4qoRou0A1IOARizAPkbcwwabuppn9dl5FpDoQS0zDDhVzXuszHnGPnTgb9t
GNcazb9oXy4/RJHx/kQOGvMDkTgRzoec9XUHwkgeTDAXYDBdWe9feuS7kVl1p4YF1p/a1JwGQArw
O/qZbfiqtLfHj1S3HcpVf9CdETkWUEGDNDbjqQ+Osd2c7M3i1Kklp+6Iy7ad0eysObOPPlkrD1hr
7CRjJXxdXYugVKUrlbqyY+AayWGMXfNd3xEci/JeDaLUHyILGFx/GHZ25yU5qLZiZItRmiz3qXxP
71XT0cgu8ZN+W4K5XPH68ne5iQ9IMJoYLtA5uC6cNabm67sb6p+ZU5FStYBVEdQfV2XPwTLMgw9t
/6A+/LXfvfx1QSGJGuNRmeHXQzZhL5pNrmyZBdx66c7VDCLf2f3kszH/3qnHtorwaIrXcrdfje9X
FobuGkyNx4MG8felqVu0oVLeUQ5EyXhPJPIAPjCn5PFDmeqHIpmcSmkAXoYbK1EwGBVPqt0wzLal
Yj911vQc9+Mv5O9OcWMVTta3p74Od6jaPIVRjk11E1n1IvQuko09yLti4j7Ib1UrMLsnXgAObRpu
RNYc2dXxhWKBBMP4T2Ue1yxcaJWk9nlmFTxoKGbO1tQr8x7FDj9EzeP2Hoqc/iiPXYoSLKRqZK1u
ooYjdjCemqhA0y4wK6XxCFaQV1VPvKwgwH2bnqSOp55n731aecUTi/9kLcMY+WzXW5LTqT94c1Bz
zVX0Yavku5WvvI6l8JUzwgBBDgqjurDJYdRbZRtPPIiyxNyMpN9gxFfr5ZFheAVh9FgSDFuLTPj8
VPM7otce03rqkXa0nTorZHdqiYaD13WbGoCSjQYaimMcFSCfGIrCT2rLgZfMkWeZDDwZmbFpFY09
3V6GyOX7j7IRSwNND2oKcEZc2ioaH+ZJoi0PSpA+mgpIHzvwhJJS32tTv231vWVth/GHRlw7PtU2
nQcyFjLfWPK4rxDJ8PSHUk/e7a+6fn8pQNegiIciCHoKTcECgN+TZ9XygFvhU4F5yuWjHGmbrs13
gKXWfRBPbCUyXNhOiEQf6FyaRMgqPCwHDOeM7VSCyLRxJ3oAfeR/WRQm99qYiW3hbTGHjGeRQMVM
TlgG9HuBACCOt0y5MxUM5ei3GWrO3aEcV3DZs5YENwRM5b8CBQtFi2ShlyUE8sFXEwfTUwd9O+p+
v3ZiF3DF2C/klGeaBlTlRCx2Y5OBZwOUJ5s7WtIdYqyTfhf9H9Kua0duXdl+kQBlia+SOk9Sj8fp
RRjbYyrn/PV30eccu5tDNGHfDWPDgIEukSwWK61V6kP3vf045tGWahIjwez4+7X9kchFgFHuRsVK
ITFJ951ffUe/+WGQtTsKhcBlQYMtq9i7nE4M4At27UqbTm4decXylUTKNinORjwehuLrKCsECLX+
QhynIKVZrHUVY035YbpXbd997A5K6pXHTqIYgicY1JR/1sUpxqKbS5MtEDSmL3rFxhT/cJQ7kHRJ
7pQg2oJeXAjioq2hyzFOwIWNND4Xu+Et+lL4xk8T+E6vkxQ3xCp4IYp7n3J97YEhh6j0qX0yVE/Z
DNsisLftEQ+II7nKsg3k7NOKvGvtzBC2+MUZMP7pESwSt02gIAt/vXecJ5MaqC04Ldu7x/hp7L3+
24ix7vFR3Q4HNLTJ5hNLN5B7CLLYarsKvsSp3wIc0LwUO2OnYuCmcrDQUSyjenifJ7paHV+3K5uZ
VKazTKgx7MfhoZuhi7ImAdHbdql+fPNCMg49SVTc3yH3msQv9mXslWuwnvTSh17EHsjQd+5W9QJn
3MRfJbdMuEToHGo5aAQHCPja3itzUpZKBPMLNMIx72DpZ80rZUBCsZ5ciOF0kaRFkSgKLjM9rUZQ
vfVVMCPTMGIi+pbE1F8aWP54A34rX+ICyRbIaaij6FqasifTzDZuuoutnYt5mpJrILxqyCijGgai
KYCgr3exLgaa9qOOcKE8mLv0zjhVuWf76WPbe/bgVYd8o46eEpqtxOEVXwiGGcMcUjjXPGasB7tK
Bv4QqCiyIaO+7ofPxKo2TnlyM0yTUoE6qr+AM82fzEhiX371nPPPGyOwAcKRoUv4GDVf+67uIwvP
WxOHZr7r7E9OPu7M8m5VHy0DpLP0W2t6Zgo2LP1eS5LApKeh203th4V9HPmiki01939PEuuwfht0
NaLnkJFXclYiSqoRFLE5gCfJuZ5+KuvXZfooOXKRXv2R8a5JLNWTuEffzXxK7yx7D269bX6KH2yM
PgLdVGg/exOGGd+WKRTJnE2wf6FNhOcNUpXSobWGZS3za6c/zNXOdMLbIkTOBJrwf4tgn3Dh/jkG
JlQMQGCdohfTX/e9Rx7mYyxzxUQ+xKUUzuhYIJVC8JHNMHnPDsk8O1V2a46GF3vXqoeu30vJwDSx
SDatCjl/G+wj1wvT66kowSoxn0CWsan2dIPygvPQYMwq8dv9eJyPzlPybd3amLpoHG5vqsg6oGby
WzZnHZyidK11LYEp242ongCdd7Rfbot4D7xnKo+qP+sg0kGsw8kokADSzA4y2gD91nv3kOz6fbZz
/HpnnpVtsZVNIWfuF3/5LwVyfmChZubc1xA4+bMnYz4S7tjFajjfrzOKyUn7AjtWTIC4N4/a/C1W
xgecoORO8TMBWWh5tXGcxs9ttETziHUoz9vmXGM8GH0Fx9Jh9NzDuk+OTZAd7UNzmHf5Xv+cPjhf
oofl1D1JXEPh3UZbDWhVQG8KtB6nnxhk2+sZVmyB3fshVyxPq0vZM8XO5N2ZGZixgZkD6H7iy9cu
+hFrg50Z2SYv/bN5dDcgnN4nd+1DdxjGrUQn2aN+Sxz39BqpnVVVWQPl+LPbk+ceN8/YJhvtVO+n
p+lz/JC/PiP/K3nwhbpzsUjO+Gflmic2YYoJuv5pg3ZJDLH5kA2SJJ5EzK+o4sJSFupcDpUNMaO7
VzBEan1czYdFlpkXpZnQlvH7yH69/xdiQPQOfI9TQUyzL4rA3dUHu/G8MsC0jUA7ds+mh8FW2ZO1
aXwjHI/a0f3/7Sfv2yy0ArXa0GA/7c/qvItjzcvaGTS2EndCeAN+UbgCAIGGE7bhFysFWlQlVdfP
p2bdoYkUdexFBkgV2qwLEZwXWjgg4I2Q4D/NJEV36oOGrZToPLOz73WeEdH+ZxWczldJPaaLi1UU
4dR45RdL9/LyvhzP6Jp7s1WgRtExLxHKDzb6jw27WBen8rZDbS3vsS5kz6lnfFvvlld31+7Bgrd1
7tXvcHjt7+n+aHxBOKHUnoyiQdAOBiP6+wPQZX59dmY/zBnpWnzA8th59rHz7R9m7XUTkjkekO+v
g4yg/La2ICN2LXHp2lFNauwzKCFcZZckm67/66I3WxRUUXMcXDLCHWVBFdtsLZgvF4gO+2NBn5sn
cA170hq+0Im/lMSdnxo1Uxd1uGLZx+kINtytfqj30b72wVPyT0YZzpcDfCwjMeYemqhbY9XGEKzT
qAePxoi5cJ7xeXpYPxHq2XfOcfphD370vQoQ6ZZUFq4IX6AL6dwlp1FcmphGB6+58DHEpfpJkPI7
0LdM95BldJ+bH10pLeYIAxWQ9fxeM3fvk7bWmxEtP+hTR2WT0DvVCIzukD7Ohuq7eeu5S1iSA80/
xfY3EsceybbRdEj67xktP9HyJZ3Hh34x9osMRMRO9p25uPgyTscakG9VZs1Oo/1k6gp4kjar4+nf
yySkOWbj/VOkerkVnKpVCTi5V22EqkUbA1NH8So3/gFleDyXqPR45f6uLoLkAzn8i2H8s1I+l6JF
ZrquEVaaNof8qV0ooHSf7HZLxw+t9qPJv44aXC437KW9BmLf+EI0ZysGhQAoleL41TC6t0PMmdwQ
v95Mges1wXxsPV1iOYTvzIVA9khcPGU9sdQkmjBckbqVFjTKDFRipBiS1I3QA7mQwnngia7li55O
WFa6b3VPQ2xBsqMpjXTZ9tzQUb5QaC1VltGBmVowRxz08UuhPg6a6aWRZ9Q2K8tXyqOxjJJXjan+
LbGcoYLPY6pLjuWBNynzyUO0dfdL7zWfbium6CEBJhvjUVBUsQEsuT6rImrjNO/X+VQtiW/Pu7GG
1yijgREKAVwF4D0wXEHStZBZ0aoy7QxE7vqR1Jrf9KFuycAxMiGclYsr0KlYkY4Q1/hIB9dT7UNf
nm/vlkizrYuFcPYqrc2RdjpkuNFzlH5TMOjttgCRQbwUwB3H1E7ASWgQgP4qd/EHzN6pN3ZzAFBk
rgBWkzxIwvUgdwWAI4rgAC1eH0xad9qgVRBXHxRfRg0hPJCLH+cOZI6tNKsG/Hi2R0nwsyKJQH4h
tvkbwsBC//t47jBYNnKeG/y+jjHh4fw4YzyR14TpqxbSDz0maXvN9vbpCE3ppUj+eFzXnXpHQwSZ
vIAHCI150bF3Gn8orMDtwBDVvYHurFye66ZFi6AKdlWMXV3oF8l3sK3jlg4YCls4knwEWO/rc2sj
avapY+JC5Unh+KNl1K+um8THVF9yujFzy168ZFLRVKblavEcxbUJ9opU0+ZD1jpkPwKnnAeK2agZ
aNkK92hZ5XzXW2SgaBOrZX38ou9lmFKcFmzNOwyUm7q50k9MrTvAhMuhUL5XTZPvdEoWv4ys+OSs
hgwMIhTKrA2mSgHkxBc8Z31WEzC+I6IaX/TplXSHpjYR9/yozefb5yHQdIYjRwQAyjS0XbB/v3jw
RsxmyacckrLZMAOzie19qreVj8CASLResChwd4E1HYS3iH35k6dGrQymiq5azH5Rmwx4zvUOQ7ki
5X6xiw+3lyV4gtDsimYSpEoYjIHT9oW0ZtSZERrvR/UTMq9otSIPDJJnVA9qugYg0ghvSxS86YBY
YRQgY50wCE+MPaJSBHi7pgLJQOi2WDMSuBhudxhAAddhvsnuH8SxjURCGbBZPraPS7esphLdwwSU
mQaKJEpv7jLVfaNOK3ueBAcHXBLDshiAsL9jXU3cAjPVplw7mVUE8uDWj+fVz4Bkt831Q9vLSk6i
s9NApIeGERXIRb4VqKljx+7R0A4upXWbLPu+a0mQpMrGpc6xc8rPja29/f1uMoIX7CT6ykEQyt0C
h6pqVLjqKftpFMbPom8wbuK7pls//0EOjgxNJxqw8Hyut09aBxNtB+1UZi+lmfkAqvea13V/OZmZ
pRVgOhD5ghhYY92Q1+vR9MYqs34E0WIVf3ZIvZ1WKwD9qUQJRQV4oIcBrwVng4GolHuEqy7rbDQk
aSddqdfQsoo+KBCFbbVZmzcuGZ3NMvfdm0tSBTS5Iz2MlitjfRRoJxsRzMiwMF/qHbnCoGczTVAr
PLloT+2zcZu79dal9L4n+ibOftw+QVHEfyWOsyyaGVcmxldoJydV/RpFydppAnP+BhNK8mxn4wGy
TerPpb2NMYj0750sSAfPP1oc0dtocgHRvGhRU4KP9VRpledEePLWaDcRF+3S93W9y1XzR67UEhCs
4ELivQbXDcPdYCAPJ9QFT2+H3ddORRl/wETd8lM5GgdF/VBZ+dawa0nXqehALfQ1gsACAi3+/rta
GUdkRMMuiJ2CMkVzeVTfJU22LTqKgapWJEngi5YHxxUoXzZkSOVZbPVs1dXKLvQTjf1VRSUU7YC0
uR8pmKPbuxQNLLdVSLg+jFEBLAxE7KjCXl/OflkGu0LN+VStg8eIj8mdlSf7Al3ZhS4j5xI8S0Dk
/BbGJ7vtdZrdxun00zAC+zNqDQBNCGqLJImf+lE2T5HzJlzQLgF/jdwb0KUMNc5pymr0OahXSyNs
zd6P00cH2aFp/nh7/7jz+iUErCZ4iYAXZAd2vX+o3BpOZLZG6E6vDgnXqfNocpdFB5BKjZUa3JbG
ndZ/pcGJgIEBMdEvjPyFg6R2bTM6+myE2Zoo3pQmG33Iu42ZOEGNAvraj5IUBHdi/xEI/DT+YJQi
2tmvl0fmucWoZM0I0VaXDmGLRv0yP1JQCd5eGBdA/VcOLCfSpCx8Ztt8sTADE+7yCmY9bFNj8Flp
y8NA+2F3W4p4NX+kcMpeJ5OVJqNuhDGqp1a3Y2SSM208zH6+LUikesBoIrbAfCLr3bblXdGkKTGM
0FRUv0BzeVJZHrgzbksRL+ePFP160yj6OPHIYTmmZW2n7AEQEs/WWk+K7ZUth1NyJQbosjIhCNoH
0MY5bj66jsTQijQADJ/spoLfAIu6Xsy6rInVG7hIHVqIkddNxsfMzGVcfaLriqcZCWsU7IB55PS5
IsPEuufMcCDPLn201Go8E5Dz1/r4TBUDPET6PB9uH5Po0gJFDz8L6X+8INzKjKYe0hHou7Bs243b
vkXKeUUxA8ixACOItreFiXTiUhj7mIuL5EZzl6e1Ap3Q7+vki1kf4taPLAkZh2hJLkb7OWgHh3Hl
SZCVEeRJdpWYIQhwPlrzZgWiRL8D8ce+12V8VSJZDFuHEN2x4EVyR2bkTYIhV5MZxh+S8auNF5Aa
P4p+3KS1ZO8EKgjVY4TdKGoj2GXX4GLvdJMupjundkijtT2gyRfokhyTwG+fkGA9zMoh+kJrEUwd
d2vb1tXaAWTVIS0HHTw3VjhqrY8aMMjTkAuzEvr5tkCBSgASjWG4IKgEGokHI1mrmdlZWjhhjdsX
KBj/5zuNdQLmHJiwRUZnIJSGSjOqQmCh0/knqs+mrqo6SFt6Ky585Pkw9mm28nnwZ311v4HAMjYk
r4fgVgPnCaoKPIqsBZGz68OQGIu54pVSmnsDlBgrQH3lIS3dhypC8xxtJYoisIeYzwS6dkSiQMvy
AOOmADqq6CwjjMATZFevRTz76yxLKgp38kIK9yaWRr82TQW7gXY8Y0Q7JRzsqUKp7R9eq6vlcNuX
qnNmpaCOCDVzRSOxVr3aE1KATtRIgXEi5XdwVMgiwcajlHZ9xRpjiqshpeDs7eeduYbKkjw1dARM
IMeEgQdiAMBXeQ3m4rTueFqsR2MKFOrH8X4twPbXNIbE/2Vru8gAMsdDdzA0ArxMaPED9/P1B5V6
0apRHRnhShCjRT+XXPeTB1DGrFFYdwXmukx0//f3EQEFogqk8IBC4c51bio9s4vaCnPQ3zgYJDlm
z8XyFqNkeVuQQE0B3WcU5HA10M/Fra0rF0ftMa8iXJQHF12j4IC0JdGYQEevRHAmM12XGgWJ3g7j
dU12bmkfMjUbgXnOLQ/WppKsSGChMW3HBUWbYyFDyHMz0nGKU90F5bNeJfRElrrwjDKqJBZatG+/
mKVZhxMbGHGtE+6CuV79mFkh7VN482AOaBNwCMvCZ8FdMFADgdLhPsBccmI6G078gkkQYWxuUgfg
S3RsrxirM5gvKsZC39YFgZ5DGPxrRM3wfHilA4neAIbg1goRze4q2vsTSNzbb+Xy0uXxVsVonezj
P0gENQIaBEBOiN6H613E5Hc6mhUkLlR/MeI4Ow6F8dK1vYPmcEyQdvIkPoyLogQrmF6D28IFL4KB
4cqgM8A7a5sqp5flktEoSSsrtM2tFb0ageKrw34ajqkMSyW6AQCNISePo8TId26ZDdykSFV63GbF
8Ar96zzEXh51fkbC20sSqgtamoATQwAIwsfr/bTJNCPFGVkhgFWbXn3rjVenPfcgp5lktVqRKNgM
VGEMw8EAA85wkA7EWjBRdogerfuVerNvE8kB8dk6ZnjZ8NbfMrgT6l0nzbWstEN3XLbp1LxQG1QB
7VtVFn7dxxgwPu86Gj2liczki04MFVSkwFlKF2H09UYO5TzRiqx2WNiYSbIaTqBPkW/15NHVkp+3
D42vdP1a5qUwTj16mrRrmS52aOtRlexQSVHVDQYw13fOqJHv2jrZoIxM7CeSjccRoKh7pRuyr8uo
uNtYc5GUiaDj1O8ynXy6/W3CfTAt8HgS/B/u9fU+pPGkIR+T22HUVN+X/qtOQRBAi69FJJ3Vy36K
e2WRgAHNLVjyGBk2p7tp1DT/eSYwIM4De6aiBVHp7Pte8VfNi8vGG6rurZ+Lra693l6l6MnAGFNk
uFFVAlUht0ozKRcbpE52COz6Lp8kT4VoDy9/nXPmrchSNDvHr4NzArwpmZ+vu/zl9grYTeA3D/lO
VcNNBI2szUXfvbt2iwsW3dCtHigA3LN+/JfoG1uDy47wFNbyHQbDyvu8VCsnjIpThbVgXvvtRYg2
CmxJIB9jTKZ4VK+VLVlm6mhN44RtzLiMFrrHgA0pwYxoq/DSuNBnC5A/h/37RQS32FGVdctsI1G1
iwHsepZPXWbWgT+NSxGcKi8YZODOI0SoCt05LrqQSLKJXHBWpBu9oX47q4eknXxwiP59ugc0TSwM
xuAxXCLOX5jyCIkLZreqaNOmJNA6x8MwX30YJbZZ9HheCOLTtCQflWwcdNgsYJ7LEZwRd4qGhJzS
emqhecSQJBmFpwb+a6SGYR4wseT61AajXVytJnZY15aH7t0tdSM0B8tYnyVi+Dq21q/GlK4QE7eO
+1h02rTHgK7vmNMt8bVEJgesj2jCR1gFSi3O5CiYXdgg+eyEvUO9ok/9qZVx+4iuE+DH6A9GBgaj
ZDi7s6xATLYrhU1Qal+fOkwxCgs99Xrp3B+BJKgbrizI3XE4fPvqUs8xanWKHTrqxwn+9tqeQE2D
+ZoS117gc1zJ4ZQg6ud1KFKsKAc9jHsGjM8bnCJw9HBxBkm+QKAJf2ShzZjzAMg0RFPJFE7tDU8H
1MpNfdfc/7XFY6QfiFaQJ0AlkFvQusQjUVM8DTAUZlAZZQ1qy7X1tXbpvFZ3ZD3jAq0DrxpoYcHI
C9eGT6GTXnMjV0fipem/o4fLL7Xn2wsS7tqFAG5BKQWRVmRCQKJ9yfKHzgDAlB5uyxBqG0j+wS2O
9BjqfNemICt62tVL6YRWf9Csn2jKSOqwQ/vCbTHsUzkjjr36I4Yz4uZoaEo7YCm5nUQbqwUfIfg2
Rq+stMTvuuV1qAbr0NgVeY7zWmLu+Kot8wlNRM2Y4IKOEGCtOPXD/OM4Ao7LDS20S+jjsi9HMHq/
IOL0QMS3j+NnvXgdrPNoDpJLxnfYvxPNmSa9UZo1cSDagEzN6I9tu+60OAscWKnvJdiSaTRvqGHu
S5I/dlEucQPEa9fRSKHpIIxBt+T1AU8ZBkM1Y4YGXRASDTM9Ym7UEUkQ0NTcAVt60u34lNY1uNrc
6lxln2+fu+iO4JFhXM1Aw4AM81p6k5vZWOG1CfWxA7lrrmd+oqoyd1fwfqIUSNAKAxVGpoKZugsv
ZF2rvCqa1g3hGXpz+wVcT9vJPKfg5ZmS7TT8vL0oUYyBwgI46OAjMqwBdzEtAKSUOVJd8IYE8/yc
uUFVgcBxX6vRHoNmg95ug9X9oIzzS914LYnBrCUrrIjMN8I5TLzEuBu2t9drrrsB2toXJLyn/TZS
92Pru0qQy9pxRGJAZ4WCPFIK6I/hfOEMzWMOXZCiVyZ7M5Fxj16ZzUA3tW0fqC6xEiJjBPwNgnpI
tNHXe70mZ2gw6nUy7TCfa5DAlKhH5p1hHQq9trc6ZnRJbqfIwCKH4KA0hQ4/lA2v5S2LQpUsMRCY
EoB7VKs2POT0wZqWysZyCVfG2EuRv0ZbGj9XwQXXo0VGrGwZe7Q0OaAImCrNa+hdnNiSd5CHFf2y
OdaFMO7KWz2G9nbwaEOMKwS9wrTk9r62KrDWKRjDFICdcfTGxuwCgybVRpuLjaWngJP0+ocqqlSw
GFTLdjJi3Z8iR3tCf2izmfPGOCIqKvfKkgIon8g4NkSWgm0NKpsg9bD5ESExCrZqC7bysKmWFxDP
HLBbkndALAKOFSZ6wlHgC0FZ3JSLi1g5THL7rdaar4u6yDBdovvCuiAY4y8bm8PdF51m3dz3Fvbe
mvw80nbuMJxmN/Kp1oKUJ/47LMGvo0ZOmwUpKKAh3OM0OM+KBMRedrgWk3ZvGYzjbiHTzsRkxW/5
PI/hbdMn0mOEreg+hQ6jeYVbHhmWzh4JnNMYNEPWgg69rvI6kCOScntbkuiwcF9A9I+FwaXjlLhQ
0Lg6VcwNHp1kuxBcS9tuZEwhwvXAqTfAKovQgX856g4oCbtmLlY57TK9Av8haPpqRGG5DEkjXNCF
KPaIXTxSrpUk2myjDImG4jFIMMTRcwtbhr4QmTQ4oyAEt3QbJQ/O1dFZuwXFOK2QRLXuKXbfebGz
jiDWimQhkUwUd0LTlI+oqjKnvrJ3U2G73pAAlZbPq8QPFqUuMSsMbf6oYaERm595GQEvmNlmiuCr
fErHn4rTB3a+y+dt4mTgG8w2JHmiMpoMoWogf496O/xWg49eFw08dCSFUKuujsVgPrVu9WTGoPu0
u/M/6Dq8CYZoZ53CnGrETTQtY45cjWrmD0aMkqD6l+jqX4YC0TEjGmCDXfmKbZ9TuyXF7IRj0x8m
0m7TiH6sY/UOoyO+3V6NyAReiOK97Xxys2Z1ISozu6NlvyXGJ31otqz/WjpDR3RIbBgI/jDaM55L
G37CiCSN64RTtaGgOS7AbbzJZQ35Mimcpq+aCkw6HM9Q0716PddzgPx1XW1v75tICho7MUEWsTJy
nOzfLwwE1qjVWgGLpw/FXZIcdWp4y9z4Cnqz/loSilKweAiSWdTHSaLu6ioai4dqTGPwEXR9xviY
jdsXheeSRhb8C/QBHiTyg8jiQQP5bFNEqLEYbUzCuUt25UrggeA0/UWp/Dkb3gojyiUekMDUWgCi
Q9sNpMAxbPB6J0t08zXDXJHQsvO3JinAzjQrsskggpAW7anwB7EisPq5nFJ0RWsV09STsB18PQfH
LjQDlJVr49Vfq3pz+8QEttbCf4y1ECxF8F2uV1Ro8CrcZCChlq61p6Y69To7+VCb1u62INFhIZFm
Iq5g5XL+/YhI3Kyx0ZIw1d668khaZWtDWF7pvmN8ui1LuCjQfTJh4JjixybDJa8B1VhISIczmtxK
7T6TEaAL7hSL036LYMu9uFNZGieYCTFi34jpo1CypWBBVmkZJFMsuVSinUMwxOIX5FXhYl+L0uek
aKYGqxmdb2NqHKuXFgjlleGbZAU1keqhTwX1ZQ1lpHcI97ytbDKimhWOCSZM+nGzeUiPbg/iZVSU
bp+RKH8AVv8/sriYbMncli6tih3M/eK4fkMHJzknh2T0NgqYuWQUQ6ID+yMO/PjXuzjRpaoUUOeH
DthNupPe3M2fbPXH7UWJ94+x56IJBfVq/VoI4AxK5y4mCafpa5d81MyXggRTN3iEPupmFsyywQVC
3QC/2P8EcgZptCbLpfpK0BFGPdcGq5j2OVufKvVubDqJ8RPdKhsTu5j5w0Pyi9LtQuWrUdUWlMkI
KvFhN30Yq6ep6f3bGyg6Jbjm7NKCmRMVhOsNXO156QpQb4bgTvO1MrSqOYjMn9L57aK1OICywJsF
T+a78lIJ5FSvdVD0KO6zAM2k9Zm0anFf6uXuH1YE0AFCDZTLUC+7XhFmN7blakbQO+MjgFxelZyR
W4n/ofLCDARqCIi/UWDkHo3a7KuJqG0UtlGQWf5AvML5cHslPGUWc/UgAwPpWE8lgxpdL6UoehPY
STUCVNlKt9jd7uBqfee3Zpn6YH4u77Q8/aTrbrtBLm31J1DHHsvKKXdDoSmP6aKNgbnG666IDXVj
jBl6swx1uddj0Mf0wGRvbn8w82653PCvRg4kszC1HF2M19/bgKlx7h0Shf2q3kctfSqVuzJ6zsdx
Z6E0tZAvt+WJLiNrHPmfPM6iRWlMqxH8ySFa7Ak4plGm7ugrlQ1FEUUtl+vifVNVwX5pVhSFsaX/
IJGGCUNpEbTInKC1Bez4GkKXaJt2mdeasryA6OKgAY0V95B9fXdx3DXPlgzYrTCZXkE/6Cn9N7eW
5TpEVgDkzhCDmAJZFU7RHLA7G0mfRmGxOKDFVqZsp2XGl74xQSiq2DJyMcG5AfbE0CwYaILxH+xz
LgybNukk6mMYHcs668nPZhjZLbUxuKyUzSQWPBCIxliPBtQR+HLuFSL1iq7gOlfCDEMPzQr0k8Xi
a+PdMjIwsm9mkb9WslddcGbIeYL9kLA4EE/79fqi0s2XvHbYPVjQHebFCvVkSimSAbQ8m02GtDWW
dy2jaZU5VRZTCdNJ340Al0SlviXZ5vYNey+FtQoiacymlmM8FLd9VGsAcK+hGDruF41Nz8CQUd38
awDDtZR3tjTSCDp5otAuJz8yqyCWzSd7r+BMAsq+FqDqGDbDaVyksrbEqYzCHNSGxudoigOlvy/G
p3/Zrj9imOJfKPYwqUVkJBXuUam0p4SY61GLyn1VEhm18PsrdL0gztQmc2cmAwbwhQ7YerogDqwd
2c1/icnEA4RKE8qwyNcYDpq1uW0rkg4OyKgTBtEqItdX1a2DjqoU1I2ZIfF2BP4pw1tDlsZanZAc
ut681pj7QqtraEG/LYZHdRl9y7xbpsJX8q2dPeX6Bzop25xUku4QwTvLJNuMQd5iHZ7csSFyqbva
wmZW3TctfWkNr3QwfaHY1vZON85rvO0adNgl7mP0VLZbVdlgegaZH9U4+2xG7oe2kKHV3pstfBE2
QzXQHwkgHmdBMBHIMhLk+AHq+lqCiD2x/bE64vGZX/Qh9mlwW2/Zz10/3GiMQQIB6DHgRXDTr7ce
ycW2h4cdgfIIRrEdlThIq9qU+JoCY8LcdDbNA8E8RldeS5kUlYKsv8M2LzBX2QYuodfIUIWCnQMM
BW8LfDsLfhm3c5WTZJOiwOCvzbwlnZ+PHwFkZo5gvQTL8r1wftzeO4F3gOkOyG+jWRds/WjbvV4W
piiZfdm3SuhU3dxuGkUDT4ECqAz4U9Z+/maPbap7wHsUHxQUpga/QftuD7R4T/6+kYEpMHHwhGO8
OTqwrz/F6sZGcUtLCbXCQnG+aV5nc5QBDnkqaWYVwECCBwGhMeqm7yK7ZZzJUhlYsJt7ul4cTAcT
k+AJGYvrk36bl6CCu3eN7BGQhe2gAK/1982D+ATWyYu2LrDu86GRVTo2RWFXCSf9mLafMHHN7XzM
77h9tCKFvZTCbWfdLpkVEUcJlfpz5z4ZmK5arxIZ731mrIRlguCgoGLFX4pB6VutpRk9I3WS5Lud
M72kVbA8V38PeURyhlG2MPIHJOE5NV1BVzCtWkHPKd2heTjI6nuypv6Qffn7TbuUw70ZTmcPXW/n
9BynaHxbmmPDsHu15LUQvH9Xq+FMdrI2HbVsbFuariiOHKtxH1m2V8agopEdkVDhHZ3gcptoerZV
Tg+auakHze3oea2+5MYGxJup5u4NRXuyzENc50HaPll5481hpzeHYW5k/Xe/6Kk4Aw2gzZ8v4A7P
xsDHmnY9PX9MbA+dCIZnT0ERDqfE8eLMrxOkjvw28u/8opG8jqKdxqvM8gMgVn/HGtDoORtQN9Iz
m7e3bNLuvyMO50VyE0S3Dfz3CHWQFkXoywXuK7gfQMhg0HPePtb1xh128STRTYEbCNLuPyK4d25S
LL2KVpOeWRJRMVrPNh6cPN5JYb+iVwgMMug6dli7Eu/LEBBOO3HSxuf+aUmOXfI2t6e+bvyEvg7t
Y6QmsuYg5ojzCnIhkI9zyhXjoFu1j8+lbXvj+tYoKWYIYoERI0O4q7TY00HFnqedd/u6i+wXw+fa
SMUjgf7Lq7tweVndFZPlIThr623mWnCTPk0oIy8manr37iCjJxMd4aU8TkuqvsC76XTxmQxgXFnC
NYs8xlQrA3L8QlvyOwqXCFkkvOr4CxeUNKCamLtyis96treWT3V3iu3vk1t5rXOHljO4whW91zGU
sjxr69e5fO6UbVOMu6T5h3tx+SHcip0kVgFg0eNzO55y+rXTP8azRH1EV4+NereRa8KDyk8XzUk6
r7FuxOcaetJHuq+CiLIfZdUqka6gJuaCLgP4EcCFr92TedCNlNg0wQyuQKu+znXzUSv26bl3+tfM
/XBbMUWKcimMu+tubLbZ1Lsx3HewTM7mKdOe4tbTu37z/xPEvw6Fhs6jzonPSZIF9fKm5aVvdhoS
J7pEEr9/QKDh/WYoAyR8MHuKf1p73GYjSqewKTckVbedFtQN2JuMIF43JJI8se8CMl4c98YOGghD
kyWbMFnChH/n62Wgxd9W5zu1z7qtBe7yY0m2ViLphOEfHPQMGSo4YwDOQdYSwwKutUSvrcSyIkMN
17bZ5goGVprudG5npfBBVHToE/Xn7QMUCUS0hRwRq9YCWnUtsNDadrSzQkPnLEaulfY+Vz86PV47
K/HHRDb2TyQNwRaSbKhXAdLBHaI+VU4zGbUWzllS+lbnfItKdRu17udhXMKEmrKggH+LwCGFaAAA
RsQDaLXhGwbcoq66GhCIcFUz3xmtu9JYP6pKdURe26f58GQ00aZvXEkuhB3Tpf3kxPLNA0sCTuwl
g1g4Fj8JnBSidh9vH5xMBGeiU3BeIMyMkf/N9GOR91sUPCVXjreMrP0BjehIsOMagQuAO622pnE9
OAk9E1psV4fs8Fzsk/bT7YW8P6JrKUxnLh5R0ybJGOXwzdU5x+TNyi8N4hfac55nGAOMSh25RyHy
+bZQ2dKYtbkQCtrGSB97CDUGYFopOkGrDWk0yW1mG3StBlgaekBBgoieSZQyrqUsmbnWswUpZtl5
Rtv4Tjf5QJPmqawtSyaJ04aILKWSLSU9Y8gpsguzusF8lkxWVhfuGkYM2YwbCclrbj2TVQ5zV0OK
hTFKJQGvSxNI3+N3OQWoHRKVrLsH1xaZf05Ko9Tq/5H2ZU124kq3v4gIBjG9AnukRmyXq/1ClF02
gxjEIAT8+m9Rfb97amtzN+Fz48TpfnCHc0ukUqnMlWs5ZEQuLEYbsPpE8Tobw8fFU7evaPox80wx
PReAM+L5tldcnylYhhMjbUU1DPR8l9+rKiqImHAX3yvVSyQ3OWhfc2Lvb1tZ2UVUKZA1ItcA+4Rc
vbYqknQxbrPI1asTOBS8XktO1Hq8bWXFIy6sLH/+ycMTJdUpOMjSSHOcXVp9Y9Y57dleaTZG+a8e
iMvnwvsdD0SUnlB2Wpb7ydBosNwgJRIbI36jHFIvqROY1TMb/zTtQ9n94KrmTeZJjBjLgFpm+bfE
KB/2URAGigWbijG3S/sA0wMIm1QZbkktSCF9Wo3fpi9A6G9l32vfbZkAWG5mcFqZ0hnTk9Lp3BQv
iTyeD9UAaYNBOdrk6e+/GwYRF7VUYH/w9rxczgjsoFOkYxZpZgZmF9vX48dOBf55S8NgzUHQFcDj
BWwCmGuWQmBvVa3NnSmLTOcAEcITYkaqQjJ8jDdKn2unCnyiqKKD7gw9cHlFSZPQCnoJUWykPyDP
Sz1NTWhwe9uuEjaU6FWA5+CK2D14ofR1QFIAtfCK0ajk38rpmdvg2tf6U0H2Dq33gH/4c5N7eMJs
DQV9dLQuo/yCw8b/LAhgLif68ovpfFKdxDDySLEnz4SU4uwcVAtD6Y+jMh8bOzvYzOdZSOxur/ZN
0Bavbb6lX3K9yQAQLjoRAO0AyCWzRbVZHDMli2lUP1fRFnHNVQkGm4vBd1Qn0Iv/cMvLJVZEMCW3
kyJKSswynFyIY8fRyPldNtCjq+4o8HfZg03ZwUkPUL95dNNjzfRnRJwNZ7o+hJj4RDcYr258ZPKh
Z/gp2rQkA7nOMJXRVPwy2Dtwko3YiGhrJuBJgPkBZWqif3q52EyHQoELDHrUvjb8Ubv/a3QadhP8
P/8xIEXMNC3MGvzEZRSbpqc0IfO0CQn3fY5C/e1TsboUMOtiIg4XKVRnL5cy5XFfctGUkeDjScRH
q64eCqKcblu5jiTOslVI54E7AbhZujbbuW87TrQySifrTNDf0IufUBV5Kqf324ZWUgNYwhlbKhN4
RMsFFztjajLFOj5N0fkZmEn5a1+BaIWea975GgSQLIIkMt5Cxa0dgAvD0ut9TixnUnIYtliUisYb
6m8ZObORHIqS+XRQAoZ/UR8K9wYuHj79QepqoVzoRre3QH4GL74D6jQ0v0FNsLAZX35RkFIBxD1b
ZdQM3EvyxEvE11qcLIQeYi8k1BsetGrvI/8HOBmQXmnhYNZ2bBRFcN606RthPXjMC1a1KLWO1kkY
Wu7PWlXs85oMx9srXcKmFFbx/kBAR3sJKYYMJy/qQRnBpAPaQMLPVoGXgB04apA55PuojBvG1oI4
uMBcXIRLyQvkTpf72hRmC0H1ucJJKZGsAHbySHKWBZzFQa4I5pd91u/NkvQBJuGUQ+3YxR2Uc9qT
VpfpMeknGjhjVWwM+6xtP5qzOFeIGKBikkKFwOBjNTUMId2t7khsfiut4mQU8Wli8UNTPbY54Iu3
933V18FbC2jR0uBCR/pyK0zoio88s6rI1h7G11QcBgPhfWwOaPw2yWFoUq8eniz7rGudt4Bk6Etx
ZluMhCsXGtp4GD5aGPyAqZIcvW6Ay0niqoa6PQbaZqNxdhrErTauk7XQBV136G+gCYw7Rcoaeo2U
Ot5OdeQc0A56KexA3fiCayH4swXpABnm1OqzCgspUpBMf0/nZ7Jh4sM5paOCwhHmfjDoAbS4uXjR
p0uxE70uUN6poll1PXRniPIa73TxixwcaJZULCDxUU9VT1S71joXxRs40kQYg962/DPVr9UD6Bnm
cSf6g8CLy9T3XEWX5bZbrewDtljDAUOJC0AraR96hYO0V8N0rpVPh6lfZADAOZq2W3XWq1llREh0
ozHPiqaRswhfXm7GXJpcq8hQ4WlPSs9mDnjXVR+I8B03z+pPlr0wdMeZ6dM4UDbBCysOdWF9+fNP
n8Kt5llUKeriKviqnIdZPCjamWZv/8VmLq8dFzVR9KSlqh0UBukEgCPCQqzgoUO9HloEebr14pHl
KZ2PvVze4XghLIPJ0vFQK8i5KylCQTIfOwb1tuRxQO2/c70ZcCuR37fskM8CL9jad52oyvbAIIIG
zYeYpJc55/xblj0m474ffY1xDxoNh8q50+L2rIiNVt1KvMDLCNVh0N0gQ5S5RbNegHtKt6uoqEED
ZTqYieSMboGC1j4vsGAgJHIXvR4ZZMDccR4Hi1RRI96SUT1kYGyuZy91/tz+wNdFMfTEF5pPTDmB
C02ei1a1gjq0L+qosb+4ALxm3R8npv4EIJr7UxTPIrY2zufKdXthUYr6+dgXeYrWR+SAT66pgga6
yYz+0ZsyGJRsw9jqIQWtE9DdAF4DCCk5sJZComAmoo6myc9rqDGzl9p+crsuaNveTzLrhfJTOxDU
LMhzk23URtYei8goFlIk3C8Az8sxogDiDmUY5HI18yoxemqW3sfOsG9s5Umw6UdVJx7hw9dy7CDs
3s0b186as+JUoQoOOjOkOFLATqcsHlLAJKNKjZV91zfV96lT1I1SwoqVhZEWIG28l3CZSqfXtdIi
LxrKorHp7J1w5vFU5q22kTqtuCqqIkie8LJfhtikvewUq3HtgbCIk9cieYC28iFWtaOWaXuX2b4t
gIQY/hI0ibgEmBxQjQCY4sqTmebaprZaKCc1UUl7x7e02vCHgWzRjq4cCRiAd4ApB8W6DwWkT7G8
mNMqUZSuiUCQ8lUtdlkyHO1E+Jn1exNpsHI9XtiS7g1GcqepUR2IzAntx5mEaTedTVdseP71x4LT
Q1ljQRChUCCDGs2qVLOuqdpIJXvOR+NI9Ibs2zE/5zl70LP2R9+r+t520q3RzetMFpZBerukWsD1
yxCcAgdhgjxZG03luc7xRHIfUAlSchoYbqTGWxM/1/u5mAMCYRm4Re19ORufvl076ECe2VYblVbQ
DaFSPwA0sxHFVjYTvxjgNRQk0M2Sx65b2NbcouojTTQhAHCPTveDZiEIJPdo8f2os52xmd5cn2l3
8XjU64DKR7InRQ7RCh1SCHmPLWPmfhK57iscAM3b18/K7mEK31iGD1FlQanicvcGq60KrbB41Nq/
FPO5MmuvzF9v21jbPYzeQABk4V/GnX1pwxW0yWxm8ig3tEDNFCSqND0PXeGfoZDyh7IEYKMtyaGV
ajVw6S5Z2FxQQMD/L61Cb8jqKO37yCyNx7p3gVY0Tu6QeGj+NKl5N2eZR2n+ymkaWHEWDPlDXnQb
gXmljrH8ikUEdWn14nVz+StKiETnMa/7CMoIgTXucFF6vNh10z/EeNAU1avrwW8wE3B7y2XNNuRz
l3aXb/LpVCjUaYQYmz7if4QTOMSjSsRA2jMH5kP6AqWbdDeiO2V4buXbW8+UlVv3wrqsUFQms4lL
F9bVTH1rh3chDklCvFHrdojiU3cEmRY4cAKCS/f2wq8j+dJH0sCGCJDhIqh7ue4R5U07H1pYrt5N
86SLE2XoaHJv7rrdbVMfFcjLx9ilLf3SFshAKcULAB62cDIdWPzYk5dKgMYAIhhghp4axWM//zHE
Y9UlqGjcle4vNCFbsRs33Gxr1dITmkzo63fJ0Ed6OpxMF2wQkJE330rduZtItmFs5a2wrBulcIQl
7Kf8CIUIgw2Sw7KPmFXo744h1DPqRe4EjV+1/cNnLlo/m+J+3lGQO3DPiXNVgxxeW9V7Mgi+m+O8
ZE9NjxZVUprkZ1flrPCysbC/1GWlMxAzUGHuZkvPnkne6l0AinqqHDS1YOUhrU2unsbOyo3QUar0
MTNEtcUYL2v5fhwglGJQC4SSCooy6uXH7bhLR92c8HE9dVcfxmP+aBztY3xWd9BwhAyEJ/jBCr/U
P60ESsKBvVGbXo1fn3+A5MlZa4ytWc191L+yfE+85FnflTQcx1+zeswb7tmntgmotpGwXr978HEN
HbAUzCZgWEB2aiZyylOsm2e88JkVxx7Xq/I42vHw3S7jJNo4RctGXp2iTwZl36VV3bqgGYrysYHS
T3PUgcOx9RO166BH1bEcX0oy+5ATv2145X5FiwNDB/gnKqwyeRPOKaS3NL2PslI3fJpQ4ZnDnOxv
W1m5X1GgQCBCbQ8ps3y/Kmbf9qpd8Kgpwz77J9Z/68ZGprdSxsMD45MN6Y6x48RWE2gZRZb5qg5R
U5yHdid2dXMnQFnQhQDCdN8sj4d6d982bwkA2LcXuRrvP/8C6bapdDEnXFCOLP2cJvy+7YyAtr9T
ipnoXR86Rh+2gn/t6RZXw9pHRP0H7rrMzIMn6fKUsrTTXaVteKTMjvqlzpG+YDIg/nZ7fatWUFJA
JR5NItRLL62AoyZpmN7yyDRr9VTobXMyMUm8AU9ceSqjqocEFgQQQGSivXJpJm6HPGbU4BFm9/bk
zTlYfu1Dov3F8PuHimz4v74cLPngfTYn7V1qDD1nmc4jkWHk1sxGCtbYkf8gwkqDmeX8jrXK/IhR
QozsG1oVGlaMOpDmcB+EPdlunpM+QE1DfcD4do4OdumcirEa9mo6i32nYA6X6HHz0lC3eKjVGfTq
SbY1QnSdYAHov+DV0T0AMuCKi3/C04d0mTNEpcLSd6MpUr8SrfZUi0S7mzsWYw7bKMBsAK0GEPCw
uT9rYJP9ddtDro45fgWeWR+j0mDak19b3LCHbsoLAfi4ccrAS9Kmyanvt9iSrhxxMQM3RI0Oonr4
16WHKOkEoJbOBU66WbwmTm+N4HURmHW4vZyrS+DDDsrL4HteilNSTDaUiiZiakXUoAsdFEb5pxrA
CEiKCSpVWR3ctra6eSC1+19ry6o/5ap67phVgoQpstwq9l2rUHZzAZb3FoWSvw3HHwtDm2mZMsbI
rLSBFW3aMW46EaHl4DV6fC7KIbCzeePyXv9O/zEjXaINQD+5Ad6sKHXMrxhtj8/64KYbcX9120AA
ACJhfUn3paiUqVywLB2wbXl7qCBhaTXtWTja7vbXWfWF/5iRQVrcJdQZMFYa9frvfjgLCAkP+ZdG
HzfsbCxHFja06cxMxcSncTCpbKObkXfcs3p9I+wtUe0i6qGOhDOEciTQPRg+lIIsc6me0XgUkZo3
6T+1HYPRNG3jwROqNewIMOJBnOlTAGmxrSrCygpBl4XuHqgoAF+SX/QFg4qBXRZjxJXOdwo8BK12
p2Fq+vYHW1shCFQRKaBuAWa15Wd8Ok6plmHXtHpEMWvHSKR3UKguRs1vUyyNO4CJl1uTOys+slDn
Y5ITcA0kzdKm6qwDh6A+j0CNGKXXtBxyn2r+O0trzGaM/XS8vcItc9LN5bSGMeSWGCMhxN61587r
wR/gsbgcAzN2Nu7llcOMAXc4DKojmNm9gk/1elsZqTpGVVEeiToc0Nz6W/gonPKzCekoE64L8MXp
Y2QV30kngk65p+QtjrfkcVY98D9L+bhMP7lG1XKgsnVjjGjxHaIkO4020CGZNgKTtGEoteiYk0FG
hpISYPxyAzDFq5DapNHDitl0r5oxWDHSfg5uO8G6FTRMwAK99MsXJ/m0FpV2Mbdpq4doio4HPbP+
WFVWblyEch3l37WgMrZYADuN7NkjzWfe4/uENfSmmNf2+fxUqe30RDrW7dJao/u4NHcJc1r4X0fv
lLoQXj7m8y4dwd6cgun9zNTZ8iDZPPq3t0DO/P/Pr1tUUhaRDuA7L/fAyUZMD+hCD9N0xsSO7ump
e6CWexJaFZRFGJvgic542LXPqnOoGttL5pe2PDg66k72xjlZDvmnyPrxY4DVWrhvIGGOYt/lj1EU
NS8VdN6hD+Hz7s0tc6+tD/E0eRbdMLX27S1gBlBRwyTwVVUtRX2pq3VFCzvF5EcKX/MLOrINP/7Q
9pJXhDl54AzhY2h9SJG0qFpWDjyBi5WFfqxnnRxFnA5Hc8T2Zk6lRjPp86B2ku91jO9spkI9CIOf
SEy/gsaOn7iDpLOdIN6k9U2zh8AdBCDEYPgEf7OXtzEG7qtWCZy+0FHjBdttF2vFznFqJXCN2ToO
JiQPqqrRgl4oL6ZBy1M6aDG2VX3t+Ej2AOKmu9tuJV0gHx8SGC8NkxGApV6RtDZ2TQcxEz1swD1z
5I4ah4Qx+ouk3T+iHJwjNESdYCxa489/YRgvcYg5AuNwJdOXUteo+8TVw1mx9m3MHqq02rOufbTV
6Wgk07kutjjr1zwJ9HGgUwXQFyIGUqarZLwdU1IYYYoyLrS8zmM3bXWX5Ofxx4Zi5gyDKYBxoYcg
p4MgjkOh34CscXWYun1zSF+6f9zZy2JPvFs/6ZYwoFw7ujIorQqdHY3rMQzmxugl5U77qVCveLO+
0Mwz3pKnxAh47G0RQq6bRS1Fg2I8litn14RRW2uhPxyK+GlIg+KR3lt3A9mr3NMeQN3xwp/afuMa
kPFc/64V+A9EHRtUvzLFb1eRcVQxhRd2nPvJfJ9nQS12pvrdyVHizr3a9Yz6JVcVr8j/bKLmVkMw
uDShcw64OBBlUp1wrGNIcotYDxXFAQVVTjCnD2rU2SdOUp7KGsTgg2rNu9nRul9tojT7JrHrc50Q
gOfd5kulaIlnaT1AFlnV3nXt+OX2oZLu/H/3B/NQIDlBOQ9x7DIsZ66CloyCWqnGnDmqy47vdKM3
D7UhtupAa4FjGb361xQKXpemgFSpAKdNjHA2dlaWAqJ5cnXUD4v6hKTgTt96OMoVE2ltoH+8NCjo
ZLU6xdo4YeepGe6nUt0LpXkAWdI+b2uf6aFmFHvFmnyAOf22eru9uasrRpNqeY9DrlBW90ZxfED7
NTNC0gFw3jfdK1PVQLfnH8yieMLMyaHK6EaCv+ZzaNdho9HhRSNeBjVYajwqSe6oYWac6egcYjPx
yaQ/uPN7/z2BvocRGON9YrMQ6Jlgxg9pbHGY0PvaPn4r7oXzjksYOQikrGVWmThx4yqdCy20y3Kf
mV/jTgkbELlku2J4mAAv05l6VtljYh1bgGqr+ClxfqhxsnF1rCQfyDrRo8U3AFna1aPHTrrCIEIL
4/oBXxrhJ95Ncwwc02/qZlsxR3qALH4Haw7motDedkHYeel3EIhrBIt1LXSS1jO1cV9W08Fh9Luw
TA89JyNmQQYVvkLn3miGtp0EVZk8j233lFX9Tpm2CkNrV8xSA4C4ApJhtCukF9gwWWlZK7YWtmrz
MuvfUoKB8aL84g5gy59A9zqi4OEm46k3vuvVFvp8bfeX6hfCIOpF8ITL/eDUsrg7Ih8bFGVfTmet
o7tKFB7m1bUtXPSSRkpJGWpF/2sLBdlLW0Zbpw54aLRQ687TS195gnjud+vO6s/ZZhN5JT1YKIow
JYZ/LDj+S2M5Pr1TMKqHxIAcyjD5Lshl0/fnvP1ao8snrOTe6id/AhCtxYBC/DxBIeV2iFn7CSAp
XMYLVUBTZHisa/GcEu7igKHeFyiVhRKZXWz1KeRq8IdLo9uFsiKKY0hTpNitkzHDcEuGR9sQH7QE
GGzzq9F2vtXWO9tIzzW4HYY4GHp6UpvKi8ew4fOeMfYnnbSDiwhUiAzMD+81BMHGuTxpLAWCWD1B
zHfj+F0H3SWJssFKCVgEngFS1C8Ig2ok7fSwb7nAq2vXJN+yftcZJzUOssT+ffsDrJhDLgoiJ9R1
MUUlz/MbVq5o7YhHFksG1xcT+Ixa89iatZ8NkCnt2wkXuNhqQK4kU4imIDVGmdfEV5czU81NK4Q6
TQcbgrurrJ9lDGi6G7hmfs8Bk7df8vlX0byTZKctRRfabyEg/x+/YNF/xGwMlG6lfQYhiqsIZdLD
MRM5Bh7qU87iO65CBNn5WWp/UiX/kgjzZCvdb9TMcM9X/jAOh9vbf33el31w8CABiA7ULFJsGdOi
ShbGmtD6Vpr2LiVQgC73HHAY7prHhj4DynDb4kowvTQphZiqrZNyKPEAMhXOg4wazd6eZyPS+1zs
nAmqYyQn1XtHMATZFkbh92XmeApnW1rpi6HLWHf5Q6R7ps4dK0NQ10NXyZX9WKTN0+TOxZ60g/p8
e9ErAQC2wIoBpCKOP774ZaizlLwbaqC5wzYl+5wAUW2R7AUygtVg+kr3mIGe3PDqcdyxuAYJ+0Oh
ePNLb/lW/FiOe2f8BZTFpAHkibIt9SDfsvVZrm/dy18o7UaSpBTdVF0Pkzp+J2nmQUkITI27afTi
eDyz4gvm2vaZ+j12TmV5h/Qv0R4yvLP4Vk1c7johWl7+FOm6nVtQMM7YzJAD9/gFArWa6g/GSQzH
ovFLFrT5RoVQZu/71yIA9Rh6Q4oDxrzLzwP+JReks44eqkYnPCEeLeHN4q5ljpeb2kl33pucHTUg
FdADrfp9q32dQNLSp9CAbPZTEnLqO8nGr/pQ5ZQdFD8Hxd+lCgMqjctf1eisqRWG5zPknYqv+pR1
uyoZxkCd5vs2NpTH2cyzhYTXjvKhw7S/W6m7pNeetdgGqxqx/rF5LwI3thy/qdMiyFxnOKZu94b/
KHTxbH6CBMWr1tv03NtF9VxTvXzgaHYHIzBtPpnL6TTwTvsvgs4iVrWkksBly4XS5cq3hkH5KIGI
wUN9cHquNReaVaRW/Nqxngw3ASllrWquB7YJ5++vOOSVy+T9IlV61QomTtnrBriiQmsgQdOi/2p5
DsughOspk+VBGmOrayCjmRYHA5wHMGl8S/TTP+LDp3qqZSt2DLJlIywtDp3fQW2/jINTBzwr0l+g
opvuDDJMuZd1tDqiDw4+rtm4S6jWArGRTYBzJ+6bYL0GUHdT/HZrKE1WRZPeKU28xVexEglw9aNq
s2jkYWpMupnomBR5ow1GCK7FQ0P0wUsbrgcc+gy+nsVbnfnrFAytZXg39KBBGYAs+9LLq3HQct4P
JFT6V51kXr1FfrRyxyFggJ4RKG7M3rlSOAH9SkuSQpAwBn1EXjdBgzaNYT1DfHDhLjkW1Ou+3473
y18pnVxQ94J13ca0ByZ9pTXVZT3YrM9JOKOFfywNNb8veAt2w9TRfJXn+Y5xi+1vG12Lm7jK0epA
KgWIkUwLYyGI9aTIzLCd61eQG54aI/0aZ+5x5vyxGcIkgaj3nJ1J3G+EqpUsDu9UwGjxRkTBQy4T
jW7lNubgkNBtdffUgzB8B/l3MGpDqnefUWDbPUw//G6rpN2IJUsMlHZ6uVYXPRTkpXgqX3pPbFvc
Ab+iGRaD69G6hK++tNPG9b3iossIDxinkBBjOl3KkoBkQiEKfYyQtuBES8BL47lKszXatbaJQFei
5bJoboBm53IpY6kA0D2ZZqj2QyiI4dvp2xif0iTdsSlGqXZTSmnZHHnz8KZEXQ1vSyCIpXUNUM/m
PXPMcEyCJFqaLIg7qgfN+X5CI9Nvf/wpt8qnK0cDGRDGMB0DQ0YINJerxK3QcVaXVuhm36pyr9JD
Bj6LKSn9io4bPYY1WyhdgkQbkxuuIcte62OTcDSRrNDm+iGz0JJrNAxYKQejKj03ff378/eR30Ej
CsVoaElcLo1rXaP0RLPDXrkHbbPZ76rsUNdQatXp88CdO5cEZb2l/XjtNuBRxY5iAmaZpvoo4X66
WtrGyVJziu2wjMUuqbTBH0y8F1wLIoajCCyjzH23HbdkNq/PxAefN04FXAdDXNLBA4XHXOO96oR6
S6c90/JjS/MtQdqVDuGlFanWPilgS6lJ5YS8SV+NhHqzBoYSJQ9ip94bXRxAUvVJfDcAcnfTsIsV
b0jfhzzbsS0i12tfwi9BTEfmoGqYhlg+w6dttpUmV1SeOCFr1F2Z3aPkzSbu6W6KNuRGVeL6Br60
JTX7YrdrBgt3RVil+RPUs/AMt3ZG8ciKeSvorFwaiy2UV5EQYdTTktZVjII0Zts6obZsqTJkbxlU
C8Hex2jAk5b6QJDq56S0gG8A4OPeaqj4fvvgrLnSB+EB7KPTKldHRlpP8SA6J1RS8AWqfS88gxFy
uG1ldaXAUADQBncF4FDypU4kRJ0r7oRJ/mVkzEtL0yuMxxJUq6NaHvK4QeRzgjz7ddvw2tdE0QfF
NNQbIOW1eNYnz9HtYeQswQ7XTdmcZjGOz2ai3tvpqN4bllBPf28O1C0ObkNwjeFCuTRHFcgvDnR2
Pm5ERXkU7Y8sxeNF2yqirH22z4akCOCORj01zeSEA7gb8GTG6JV3eylbFqQvBpHEiYsSFlQS6u7L
lG64xFroXNTIUH/ETXRFkT4CS0+UXnVCMMx48fvwzB+N+QB6J3Orqnadgy5z8eA7wigVrna5l1KV
1CxHrjihW/8TVx4yaZ4ExbTzq9ET5t/N8OKxgSQM45jIP4mKRrMUPjKnxaYVlhOWFMPppI5bHwKn
5kaQus68IJaE5j2IJdDdxYjTpZ8NvcXHtu3ssFK+1aPqT07tF9PGUraMSM7MKJQq1ay3w1xPvW5Q
Pabd/38bkR3Z4JUTg6IvrIrE19kDRtQCEM/e9uWVlSDVwgtwIVbHvKWU3bkanu76lKrhlCVHUCmG
WUP9hrTBbTMrLo1XFEINCrgqOFKXI/Up2LS6EGaGefzQyrLATepHltxRArIk8n0uQPncjRtozJXo
ZiBnBbsE7sSlkntpcKrmckbEVkNmHyzzq+3XRuu5WxWatd2DDgqmG5E1Ao+//IpPy6rUZORTOash
cufh6GRFQJXK3qfjVq9nzRBgL87ymAFlxtU1nyiq2uvYP6Ddf7RW41ep+zS0YiPyrJpBSxXoFwTe
q7orGp4WaKRhxsCYamrfp/kXbn77e1fAvfNRz4IvyNl9yqjKiNupYdn03tTuq2HYDez3UH2HOtxW
d3q5xC6fEhBdX6R5QUqxKJstC/78gfAoctAHVcPkoY/v+6YOGstCse7MN56aK3cCpmfQHVzCDuop
kidA7HBWc7tXQ8X6SeI/4Im+vWtbf790W3eaTkkq8PfP04NTv/13fz/yrKUghLT9I0v5tFHGqOWF
1QyQJ3WaDkETrBPUbY+3F7HmXqhvQRoPXOXob0ixuTHLtGW5poa0/l0YjQ+OMSizbeQ1q5/8kxEp
NsempgDOo2MlQwbq4OERfpyY6Zuh/sB8wEYqsBZmPq9IitF6lyR06FU17IfuYOhv1cg9atHA3JJ3
XQugCNHQRFrm8EEifOnIxgSs6IBPF4Krvvbi7mWcI8zPGta+3KpdrLoaogxuBRR3QeFwaSruEzxc
OxexemFlmsEkvwVmWNs1E4hoaJksk7oy7JuYQpvxxFdDTBS+6T2JVIgpGLlXJHR/2+NWLSFC4+4B
OAkx4HItqWLOdorGZ2gZ+5J4ZoPnKPiNtiZQ177OEp3RjgcHPxpTl2YcOoi0ROYTmtz1+EOv7RTU
iLXBhq5Qimb1Ri69do7QDQf2E29rUPdKUY1lNK0NlBBCO4YWHjrV+G929ZbcxQrS5gPQi9sGqSHw
BdKlXeaAEZl2tnT4m/sqGcOMmpOXV86+N8+Wy70+SzwNI1J9ndyNahHEW9Lna/sKLlqQ04AcHDmj
FDBiPXGzVqNaOPW9R/hL7Ty5FKamQ2sFdfF821m2rEnOMlvMwuhQCYRpmXotYbsuUQXESz0n2c/K
tGt6o97IVteCFUoykFJYKjOAsl06jlrRotUgUBSy+EBALeeI4aC7v/O28Acy/vz79QHNjgc1/AEY
Iulgq01OBwx2qCE4UABXdkOOGoyTTEHeeMBgemZWbITH1eVB5hEkhRh9wDvzcnlWnhjaWMNRdQCD
dTBCDBUUPsojqs5IMrdQE2vHApBdREhcxMhmpe/nWPmMVmGnhQx6ENZZj+/NfIOMa6VNjHTikw3p
pJdzVrsmRZ8KsgUe8F44fsTvna9C04KJQAypOqIfNmS/+i3Oi7W9XHI/5DMmxkrlGxo3Ktc7TLkt
ZbwZ5AF18ktYig+xEqSbG2FzbSfBRAFNU6Tsy8Pw8rtp6WDwKYEtCwTqMTVfqob5fVdueP+6GRPF
QZAlL9SHl2ZwBYEPReNo+tXPBse0HvVEscUpunYFwBnQqQSqGQXBZV8/ZTaoQzYK+jBaKJLGh/xj
okxe6zzN48abcOXaJPguUE1FMd7AS/fSTmWxTiHLW2As6OyNaNcd9brbEkpYWc0SJpZiESpGRK7a
zESbxroa1dDh5bhLDNLtjFnzhmQMEocpGxFx5QPhbYPiIsiwFlFLydtrUZtGKpBLkfxLbt/PXbSp
ErVuYqHKQBBEm0E6tDEeTDzmuKFBSOJC9tq6r6ZugOhPt/F9tgxJaxmdjrIGiw0t9gd8vSx9nsyN
JH3VBDoxC0vqMtArXZiYh9L0bFnLNFeeM51xf3nVlmbTqp+B3WphScUBkf2sVDIlS0WqhYYWQ+hx
cskJXdPvt6+KVTfDMx0dA4QB0ExdOrPAfItJNaaFBRF9wGKT+gox42M/p9175gJae9veWlxdsk1Q
VoNE6Hr+YO5cYda80kJ1bvgJOndzQMwm91HqUVErUtKdnZUmtFsbOPqQY6xC0xm4y8QWAmpt5Uu9
WUVlDJIxssv3boacR8mRctS5l+j3nRu/DFVgKTzaWPKSvEhvUzwdHMA68OhywHB+ucc6hg8n0H9q
4bxvMbV87o1jWngH+hUpY7/hmSuXB7joF0TZUu1DTL+0hek1d7AFbAH55ZnsGE9IMKDuazO2J+Tb
7ZWt5FELogDoRVDtY/BSWhjDGPGodviWdRmWVag4gORaP2bOAsd44c5GjFq3huYWorsObODy55/i
u4aWdZO2WFqLG7jcgfyx88l70wbaFonemmvgkvq/lqQI3/c5gn8JSwPEiu2frPwhTOFb1ca3Wosi
n8zISW8h3AyctEiaOuc7uJp8NX2DzPftT7T8VNn3PtuQom4ygnsWkorwB8851OzA7d1DP/v8XRQb
q1nzPKScIOMDWScOlfR5ZtdpBlqPSCUMpgdON1c7YmftCSkq96uSJY+Q2Nq6Ja+WB4wksk1gZ4Gl
QRtZcvcOnKB2DgxEqM+zp8fJSSTDa8/3o+ueBsK8bH4XNH25vadX3w1lpiUsI8cAZA4g/UtHVNuM
DO2gK6FS1o9Kc8rVMnLNbisDvQobixlgYRfkyPLg/B/Srms3bmXZfhEB5vDKNEFUmpEsSy+EZUlM
zZz59Xe19rnHMz280/C+NmAYEKBip+rqqlVrsU8G0OEIlhoKNySvXcl60j+gq1OjTwqtd5HfJ/Vu
KjjJ1JWR4SpAIRcNS2irYd/rRbagqUEV4yADBInK5A2LbY2cLckzwlw5M5z/UGdyHCTiLk48aAgo
5s+/XqGzcTBTF0LwV8k1mIj1FvpxXyNOME944eJ6pg/lk7litp5QW3jUjXMc6PvCb/76zsBvB6gE
pwkpZ9qtd77HhoTg1xtYibG4Q07f1l4s45VMfjTtu/IrggK4Ofz9tqZ5e6rphEIzElDnJmtdrSBN
t8TQKwb62WrAOGw408BxExe+lQ4MeSXaV4IPFxnfOkYxSkGdHgeIsR1BzID5aG0p38/D1/U9cOGP
zg2xzyixMHWhhSBcAOIVPH5f8iQI9Q0aDx2Rh/C63NHIBFESICSeMKaLSzcUFDBZanmQ4NjUqOCR
yE7++rbALz41wizP0KpIkCwwIsTgqbJgQWj9PP/rwwkr6IalYa15yYwbzlo6DKmaB4v5CwRuTkH2
RcxZmUtUBR3KiRFmKN0QZ0gXKnlgRABM5aM35IbbVNnP2RxurRQ01mPY2HKvevEMFKLSoMWwqgPg
FJ2pqdCMxEtfrC2gTt+/KiXnQbvf+daP466chiJJAisOKs1AmWpT81raOTZYVSJ1mdU0luIkmKy3
RrQceobrnpen5llh7ns1i62ybTCSRn/W2sqGAlcvN/b1o8UzwnjwsWjnKqFGoLGUQGxGmjtXSyLO
O+6bhe0sdqESMIBKAOODw4Xc4PmqtHKSlNAlz4N2IHZmxts5jOxMBa2xY/bZrdhXXgkyCjADBFL5
AjpXhTT+0ObAa2dORj6xebZiq+7kpLKXZnSvT8KlI8P7HGVnfCHy5wq7npYYjxVwXGVQqS2gw4aQ
+b2k504CeU9vVvpkc93e5X1zbo9ZWaiyRFJmxGUAXVRXXVrQffw/LTDLmpE+XroxK4Mpixxd/0x4
74XLaO18CMy1PIjhHGsahoB65tA3dpPCjvAp6Y9NqbtIi3r6xLlIebPG3NIgCcWTsiJloJSaK2m3
gyFyZm3lMJztA/rzk2eJNZZN2YdpGfTSZlqsm0XbaxmP6nrViIHnIxh/kXsymKWZtSSOyFSVYHzE
SwSF259DBR8SFs3n3+8yev/jiY4Dh6r6+WiyRCzR4FqXQR6D5hM984l6h+4wHhhq5fCgHITgBpkg
iI6xfctSCxy3gNbhIIfemOGYP8cWvZY8Mvk1KwgyQHNA1ftM9onfdsTqE0Q1QSZ4eSU+gpr5C2xo
wKzzwCgr2wwrg7Y5sP+ghsE2yhYjGpEHvSgDaynKm1CPZd9K2h/X12ZlE9Byp4QcAoIjAF/O1wYi
K2al5moZpGLU7iZorr8L05jaHdJ3PBe/NnWntpgNN5qZjNQwbCXLs1g3O017nXAnqwWPkvISFodH
IzK2NA2DqPCCi7MbZmROBh0n1BB8gojAWbJ+UzWNoyjEHURIptbRPYn1Xds9XJ/QFX90ZpqZUCSV
csoMgVOFqriNvS+7BKFoXHod+bDSxjYEEvTJzKt2rU4ueJnRqI5gEfIP5wspZWErZU1ZBq09mY9E
tON4awy764Nb3S1/jLCvVBBEgEtkwEkWwREcVs99ChHhwhh4la21rY9UCdL6aA1Gfp+ZROBEoWXS
z9iVXazulbKc3JnUk319NJfRPE2hgTyEtoZABpb+/MTLymajZWoYVYieUBcU8pvJ6O+QCfudoK3V
tlSZ8/penT00g2A/QhMODEHn9pSyVwtQ/peBmZSFl81L6QmkMf1SjHmkZWsTCH5DWoShvF6sL2yz
XtMbJasCqw43rdyi7TXUemBkrs/g2ogAK4LzAAQVPRLspuulHF9QVkFrPsw6FD/xEmrzwbtuZWUw
SB5Q6BdwUvDvzDp1CTEh8tNVgSpuwOMMC/8i7kJiBCEhGOFB6cJehXGXCiRuhjrIkurBLMlNGS+f
qhx/aoXy11c76C7QRIOXAUhPUL093wQ9ybNCspI8SNNfQvmCV4FqPF6fr8tVOTfBxLhU160fyjQP
UOybhsRGk4VUPF+3cenmYAP9DkjUAmiKLXA+jCWGTEWjwwYZ6l2ogyD9uR5vzeigkI0IfhqRs9Po
tJzH7ef2mGkDqzDKZjLsWchXiLezkxXPo7kTeZKNa3OHaAiqeMipIxVDf37qEzL8QQY/Dyoo2RSR
fkOSWxXkDNdn79IKwiEQ3yEfBiYYGDq3YqZlpAvFlAfTpHrTfBjUwuUmky6XCEZMBcVsBVERoohz
I3UN51nreNyP9eKUk2GrI3oNhq8knhw0W5abtiSccV1eQucmGb/dzXJn9ANe+qkmONL4wwBKDxti
5KXtV+cPTKNIlSLdAzjC+dAALEr0SZRhZ1S9HB1SFpgGuBjaldEAeUAZTb9pKlja8rnCJZTpRh7I
FXGMUMKrLEfSQDxyl+rSw8FLn1hi/Oi85GLVabBk9S/JdGuNPK2+SwNAZEFNAMEB6nGAYp5PmGwK
EhJKc3hT59sia/054cHzLieLtiNR8CdiL4A/mcsNvPaKVLWldSP0jZcJP6J8QXN3safs7NcPzyWb
DcViAbwE7hY0JOH5dz6YeZEqEDrWIWAUH0XnWuIPFDzA2R/a8mwLi7wdhD2anQVzfq+QSai6IGp2
Spd4Gq+B5nIfIp8FemfAtig0ne3Uq1KrX5RhAd3ZbI5BZQzEW0aUCRpLzLecUdMJPPeAIJajPFko
EANqaTE+I25SYF+zLkQtpNtU5mcXp57SldtJkPdTTh70QkQmv7UH8g7S4udSTjmdZyuDxaTTGoUF
kOoFs+EIqrUWrxzhplIGV1aCJHouIl6u6dLP44GIBnGER7jzUQU8X9upBH/w2CHDWquhb+mTDe8Y
zZY/x2+98uv6lK4MCBsVhRCKH9DxZDy3ZWpNrVRDlATgbHwnxlshPWaF9uO6kZWTBweCqxJ3JFo5
WZLDus27rNayKEimuncXkJ2B80Tl4VRWpg18vriPUcXE1mB9vUz6epmRnAba7hasLHdKe5eqj1I+
QHT1/fqAaPRwvg/x6kWFG5JqEroeFSa6kHNw/cehgESdObh53O6QnA6V1odCsEOqr1rnJPcvVwn2
0FRPVwknjBVE6WOEzEtsJdC4nLdqvARaJdxYINK4Pix2Bml2GukJdG1Tci7893wzJOq0GEnWI8mZ
5MNN3Qo1Skh54YulgNgZvKFOitn4yyOF1jskXtBhANwP/mUlW/M0IipeoWnQFntBeqYlpe7r+rjY
/QcT6IWl6qWUofGisNiGiVHIWZIFsYH2nHKKjpGW89q0LydPw2MDXEPY6DIKmHQNT6KmZDRTyA52
WRACwmYCWxEasjcP4+8SjIUpJFKvj4ndEnRMABSBPgxgKQPDYsxBdVTUwOMWGC1StGCST9Hb8nrd
Bhs9fduAaKCFnBJVD2T2g9GbSdpYUxZAOdyZK0Byyl/69AAuA3vqn/LGHpq3v7eIzl7cJQg78Xhj
MplLLid5ZWYELPrS76ZPlgdI5473Jhy7W7dNuotDfd5M9dhusrrlMXKxx5qOF7cKGJ2QvgBjCDNe
cQJJbSOmJFAt8Feknbmteu1nZ45uP04bZdlzg561GQZGUKdzjEZfg7nQpqZTEwimkMBcINiCjl/F
CcfOV8XasImQpY5GlNLLGzGEwtTQcs77RRSBAeMdDmwy3BhyeSx6VuiF3pw0UgRLbyJYTepmo0lk
cFTIxbhGO1YbsatqL5OrfitVoPm2oym1dsU09Ypd6MXsQY16OJRdSG6SvCkPBAJqnGTSyuFFfz5E
0RDiUkwY42uHSIPwjSKRAEo3mUcEtXkjmtBw8hIXvE3fU0EFJUFgAiwl24kEGrHClGoTqsXPZfWV
3gPvWG70JxAxhreZ7FTQDPhUhO317b7iMyisHqBHhDM4YswhthRI5y0Slr+SvprhM76ThX1+TJ+v
W1nZ1mdWmLBU7Y0yR72HBFlxEyE4yqCobjyBD6vWiC3yaH505m78ZyL/jIk5wprSGVGVKiTocm1y
RrmJwF2jiV5IlMWL2i5yr49uxRECKwL6DxxdkL6wwcUQZRnl/yHBXIKtEff9Plc51+/aMmFYYHqi
vCn4bee+ViNZ3+IEkaDsK4iniql1i0dRvC8kYjyUMlnsquFFmmuLBpAKnCHCasp9f24TGaSky3Ls
xz58mD0oytrS8juuv9LP69O34oHAr4+8D14sKvJXjJ3ZjGvRaPAMbwcBTaVQHDtAzK+9rcKi9uZR
0HZIt8Z3cym8AzXLK42tWqdMsPTNDIYRZrMIGbrTQYuTB/WU+TEZwUdfvxo18NmNNwjNcWnjtyLj
7Ji1HYrgGvlHC6kytICcT+2ojjVwrDoyD2Fm09rnFD+GzdH0rs/s2sbEDY1aDIJ50GzSn58EBEWi
dcYIBbuAdPsWZDRKdFvxSv5rOxOtk9+FXHQcsjxvo6L14yxSG4ltbAFegGSB0dgjT57yu1XlNOKl
pxqy0YCC0XcJ0NPng4GYjzpaeVUEc/WQQASwiEQHFNxp+6iItliAb6/08x6Ygrcm7Gyhui8tNxQs
r9Eje4SeZRwqAFl3Bhqjk/t2/CnFW2i87quF9zJem/XTD6UzdjLrfYXPH9K2CBSQ6KJgDW10f8ly
ztpebiE8ZsD7ROUtkf9jm/HFvp7HOQNOTB6es4OCN/cikS2oyXnX0uVwkJynJJbAuILthHUDXd0D
zViJRTDlpS2Bs0mQ3us+tcWldCgniDYCT9TFz1J2NEUB7/wM6NTFHnrNj4WP6xt6JVyAbgoArrgk
kSG+eCwWI5rBZj0EHqfx+8IL74i16ZaPJN8jQPDjbtzmiwzObEjMTR+VljzWSuPM+teY+Ne/5ALC
gGN79iWM11r0uhJkiCcFuuGqswfE033vDf7gk138YO6HnXIoBzsb7Jb4VXm3ZDb6L65/w0WBjf0G
5lqtFOBBwE2NFLP7c/RiJ/Ps/md3xzt63yCZ86N3PlbGRyZNJwh5Z8FHer0n+UPQ7VRPerL8co+7
bp89JvvlZrjptob3APZYX9iANXiDs7WJ7r+2+bGx0Ra1HTalW3hgG/YNjju9vKnwfXjv4CzQ95vO
+Ll6atIaRKhFUGdZ42fKgvNvGo0jkb7fiFqqeG2sh15RdLwlWDmFsExzJDLeDAb75FIWkupymhZB
tgh2V23q3mmI3Xa76yu9ZgbsTQDV074vJDzPXUouICwQp7oIRI0QvHygGqGWtw1EsxJeOmZtLnW8
PiCLhQcrxATPTVnw5aZVwXtNDcj6NIBF+yFQwhswqQGPU79qGc/B0I9ndxeNnihXLnoV2G6IxSQz
IFRxERDos4m1L4yfBgaWvoVoYg8lNJQTsMRGgSZtR07L90XPAj1BJ7bZjA2aIcMOqNgiaJbfVrxp
JSSwo1dSd1ATsuvysZ9+l4Mf9ZwXBdcu4z1C6LRlaQm7lqn7xmi5eftQxjtpb2EfQSx76cH/OL+V
0Aa5vpPWvDkEcVCSpJU8pInPlzeVy6UY5gZHRWhSJ86KFIV45IyktuTV2NZ2EsqzlAYFoRXU3M9N
xeo8omFSLYJEA82vFcfCpgdLjm2E4+KXVpd6qW70oCMsas5x+Q4Z2S11YtpicopjXi8EOPYiiHTN
UTL12dLfutGXrNQf1G4ndZBVVL0FPJtHa3bxvhynfSK/TA25DfVmM3cPSNRv5Qe9xivz+gJctOTS
LXf6bczSG2qiGOAdwdJbe9lwW2kbxWhToVxefjQ/WN6ENwuuL4tzW3wXzS4nhXa2gYYCgi6M4VHv
aqsuMCn5AYmU3T040MMfeul8NrbkILNidw7xZLuyX16hduJkLtpMnMpJ/Min/89cxFNeyAlj6Ca4
+CjkjpBNp6BojfFsXdPplpCNcKDFpk9Kp5zvl9wvSbGJ7Tq17Gbh0cRdngB0CtJFAFIVKT+2Wg4t
l0nuwd4WpGTRbKOJbkJLjGwhrrfXV/rSaZ8aQsr+fP+njdLKatYB1jeYN2FmvESg82pU02lEziSq
F5NILVGYMiW4RQPcuSVIFI3IogCoYfXxO7JLvTOQPOZcsisb99wKs3/aXu/jTh+A7DIsBIGdI1ef
Vl07eNE5c7nYsQZZtB7iBoIHWYXWrjSVk5tbXTpkvSm3Ozq7vr/wJLLW1HERJjqjhvWMRG0j3Yry
8/VFu3RaGCR6j+GvFGQQ2Js2qc22CMWxDMZHo9vXTqXZS+yEP7OY4wcu303nhuianozFlOsiNYDH
DzoLbfGuUG0G3deexIZz7FftfJ93muHGiM7tzJmi1mkvYs46DafpRUqPVts7SbM3QYR7ffJWd/yJ
Lbp+J2OKw642qwi2OrADKd4sxU5Ue9xkyKXPwNSdmKGfcWIm7RtBDc0J4C7DiXQbrdPAP0Xe6Ead
N8n+9THx5o95zZmR2eT5LJWBnnyZcYrE5IEg/yfoXKIb3rCYq3nus7yoiAxYV1+im6u4TY2psWV5
smWgnYfCD2fpflYiTmcQb4D0s05msx2hl0V0DLBZ1FsSqlsIsbvauEWOwjYUDvJ7fYxwuoZBc+ws
fW0rTRHw0xqMTV9h8qHJna3lNjajlCeO8TBJI2dLro/uj0Fm+YoFsI+5xqRK2nsa2q1ZO+0uVO/1
w/Vtsu4dQa/6vyNjVk8fEFrFIK4L0iTof2iC+TR33pi+zc2wWcathbjdyvod3ulokeLs0e82lPNb
lJ6IP8aZNQQ/L5HwBq8CQNcLO6nazBa0DJn8BrBLO9Lnn4Y0o1gBDKbhpZkFMkulTl5CXU9dPU+L
vdkJoPgUwOTNmRZ69Vx8mQ7mRbySkEVQmbOaR9YghCPQdvldclM7gmELz9lDf5Rze3n4N7ZozzaV
lAIggXF1mpK3VjLjeojNTaL+VEpbCSdHP7aj04mvsokYp9r8K5sW0njITtH2yPPTYxHcIq0GX9T5
s6h5ofVzqI8yNKCVgzA+R8vnVHNuKDoKdkbB8gZwNVKHaB9jruFKktpwyOFkl6p4iC3rtpNm7/qo
1k4p6l/AdtCc8wV3xCgSEBgWJvayse3gBsb8Ju5HZxQf8pDYcfdWq39XgqXEAdD2xcuWAq2R22NO
j9WnptF2BsRPo85Rug+pfQ4XzhGlt8/JxF3YYA5J1cfTWJTCdIBWHMgJMge82c4Q/rg+d4zD+ccK
KKOBiqE4DVaothCqjIRNPB/CbhGPMTInLtLL6baupNwTmkS+08N55ARGTNTyH6Mo+oLcDRyCGnPx
1lbX90icToe4UXXKyy/k0IuN63n2l0RtfoMCSH0Bfrfyx1gI2931IbN5qG/zAIDBMuir8OJjDnkt
LIuQC5jZMa3uzGUrKIEG7HM57Aa0mY5yeui1rTX+XWTzH6tIgoJSC4ENm0TXtaZY0jGdD2p/UAXi
9bEr9G+jvh/jp+sDpN/P7hyYgAwbuEGg1cRMb5IBARVb8XQwLKRczLDxwzLTbRS1REcJVd4TcW01
8UJHsxog5KDcZO4sI8/msQBO7DBHSnuw2nFKbC1t9MG34nkhqHmb0AecoxlMPKFeRsu/mFgE2TSn
hfZ/XWM8jEqWTCoGeTksVQPYYuKaubWduvyTCNOrogw8eduLIwMdGBRgQG0AShxkuZjpRf6hzod6
6A8xYp1Zg0wGCsDN8C7Evwue8tvFUlJbqHLj+aAhUcimtyRlaUgrmP1BT0a/qGQQPQKHOUQ7WebM
4uWpgCnKCQwXjYZyYD/Pr4YyGwejVZoB1aze08dbbNeNGk5+H34Qo7KjvrL7OHnqdYET8zDu2wTn
sgx3iuuITinK6ueGjRxKy9loQi29ipwpeTfjfRIDFgT96Nch1DZcXZWVSQWjAhCguCrQK6Mr5wYJ
HupLWSTioQE6EzpSYVw9ylOKZ/zAuePXLaGgBfQbcCfs0Mw4aZqsTMWDnLxUMpB2mzRCykLgAeBW
phCNONDxgIgITV0xUxhJyTTFiyUessa4q+TOQ5QUoKW1Nhq7S9OgmtL3MucUedcGd2pUPp9GKYq1
pAcG4RC1idPGOzH6wPmflfe/9GaghAG8CvctxgcgIXPXpggU+3rG2OIPERKfcvpDl2tnVji3woUX
+26dpFQllHQAN9P5aKouakcpa6VDFcev8qyimcnNVelOjYcAcIY+1r3r42KTqtj3yJFT3CKyyDSO
YAYWDVIkKpOqHnAa/QX6bugM3JjEcgqZ2ClUWSYT9ON9dazFDOJYvznmL5cPGQngrjCrFMIm0z11
8pAamlAoNX0xD13bQ8DnriizTdGgbp57pXi0kq9qek2Xx2JTK9s0yTxdfxPQ5sCZBepVzu4qZNKQ
vvgmvqF5fOYsWnOhFCHRwwMRmpgiZISbEbEk5kLi4eYu/TbQ88D9obSMqwpNIecDTsyZSESX42Mu
qrYSWMJ93eJaqpwwe+bMLf1qZlQozSO+ANAC7XEsRmDE0yQ35j45Ki3R9lFU/xzHRLrL5kL2tULI
XywigztGhKhXS8RlV0v6fZuN7T4ruhtFF2ROwHUxyxomGO3BSBChPwoptfOha5WSGJWE7xnM+3Z4
GovRywzF54z64gjBCvRWaF2LQkvYUWfo65Hi71FHbv5l3A/u+7RNvxJnfC2hkls5pk08w7VSe3rg
Ejde3l/f1uHWgc9C6wIL769kKYTm/JAcJzOz++XJyI9x/9iZCdBYX2XVeDKKwTNPI4h53lB0Ndos
gaJB6y3qXez+FWXI7AJImxyzOvK0Gcx8WuFy5pV677PdxNig33ByUjEq1EBiuno/EVrJTupaXlLa
w1dlV88GJ7+yPo8nI2L2ipCQQh7ELjn23jh6qeDobu9GjtS7RuryIB+86WPOpKoJaIvuYUyYUjtU
PpLY4kQXLMfDf1YIFIoAHqAM/10ZP5k9JbTyPhqxL5Di3WU30aPlDXsAAgZPdJvbcSs8gTOAB6q4
8DV0yRQEbSjbQBD5W/P9xGhSdoaeyRhXipvYAWOUGxsE93FnHtoke8tlXlrswpszBplVIyRG/irC
HomKyM6taJ/K743+U68Gzv5YcyWI0yjvEA46WPzPN2ObNCSTtSk5JpKKYpwOpRGCiNEZTZFH0cYz
xex7IyYyiI1gaibHWYAghhXaeG3wNsjq8cLTAS0ZyPBdxJ96HmXTIoc4XuJnVEobPe4e21y5TaY9
IdVO+TXK9U4gwl1m8Fh8WRDlP5vzxDYTQ5FQadD9ZCVH1XAW4iSmW/lgqWrC91q4rWXbyHbRAHFf
G8+a615lZcOAFRuEvniL0pZZZh2jRkt0acCxEI1yl9XzwVInyyZoZ1D6LuXM8cpKAppHKX3xUAMm
lTFGyg5FswQr2UC428Fr8SAARLsZTIUzqpVzR6vyEBM1QOuH2+h8dxajSfAhWEvpXuuPteolCtK1
Xv6XHCp03Wh2EOh4xCxoMGBiN6KB47kALeIREflWsJ4zcpeaEifLdBHVUyPor4cbgagAYPLng0HV
r4n7hqRHMHAvaZB0jStIh1TaQPXSnqrOVQROEMxmZv8Z14lJxo1kSizjnQ4S/vILAPy4tH8Wrvn6
KX9IhqPbsmXr25bXZsbmov9jFIkDNBygP4ttiJKKBSFinKfHRXHyr/Iuf1O9cbPsdKfKdvngmBwY
xfq8/rHH7MY21Wrgp2Fv6PfWS0UeYxEsSY5aA5y94WHAeMaYRSyaWehSpQKbaWxB0xSvv8h0jMk1
hGNu7cbJxNOCJ5t0+bT43jl/Rsgs46A1aU9SjDAKR0AHnmrRnjK3UkaHKJOXhZ/R6DfI1Wgj53bg
riVzoROdKOI0Y89Kv8s+3Q2SuRWe62g+pl0wQF1tgJymOcSOld71LY9pgM4lEyjhwPwZNvUOJ7eu
irZiMQff/3FWhcIj1bAgTqoL77rnXIuQ8GCD89SoFj2qlOdmmryayyEt0mMRwEfYsrEh5S6R7Tb2
GsEelxteVWh1D50YZLxaDigC2PGxnLqzbNPYhjCujZaS+eXj+shYIMo/J/HEEHMd1SE0HGUJhpIf
81d1NG7Mz/wXqKFGj9xLuf2b2Mr+NZBLe5mc4iA50vP1D1jfPicfwB5NUZ3SucP2KWc7OkByV7kd
fdEf3fqp2xg7l2OOnoOLDXNijj2cwGcuwwRzkwvF5zf580G9rzwldqZNYD246afGschbSeZgVnGn
5eAfTo9NeDuogMYfR6QaJIqhiQ/lU5rygJ9r1zy0KCkBK5Q2UNc636uCNJToAMGKjtXdBEhR8UXe
mtK/Po/r0/jHCHPoayVK56hs02NYyxDNXvT3WG4kJ5knnhDWWsBEoSMGzRoC7M9mKYssLVrItKXH
TkvRlLGf/XCnBH37rOn7KP1dN9v5Cfp7IJsXneuD/D8Oxx/TzCiNVgaxA8RMj+Z0H5LPVr9ROqeF
EHMd2bN408puU//Wn/pfae+o7Y9Ije3wNwHxfVs/ataLavopgEzXP2p9ef98E+Px8nyswR+M6YhS
IXS1Ouv9HKJbLvg6j8IyetetcaeACXuQI86T0ihxmbWx33xTA5DBJtZ7pA0PXYea+LTXiVNV++kr
TqXdaG4nyU8zCK8CVZw48oKL9lFRdj3h4X3WT9afmaA/P/H9ICUEMwtdHTG/kfe6M+W7wbaeoweR
xypBncKl0/ivJZZvTUPdT9NLOglaI9nz3CRuqxY8pvr/wxX+McM4/VK1YrMaMSDLepYNLwuGxs4U
O3fNl3Qff15fWVaX+R/PDw5bmocHxoBlAhLiXuiibsAVk3uidQe25k05PFEJq1n2a+uZ7NLmeWyd
m+rDbG/m3ifCDhV66fX6d6zvsD/fwd6tupVNvajClRT6tlwcDbD5jbrcEn3Gab/P9TtAALqqtWXN
naDQMZUtLYeA4DfI2kch3PbCLz231QPns1ZSW2gW+e/0sO+KdFgqhQA0cRyG+FUw/aLdzjFU2O/x
WGtJ+aj2tQM1j31TbTPrt5y+5oOdSAck/Gcl9YpeRT/Htpr9onaJluyIfBvlpbs0xo0y2sScIaTJ
K6usu8qTb2Yu8xFdwlmBusZRfS7fyDF7rG/zzeSNT+pL/JgdBV4dcPUWOLHH3N2EKgZB6jw91mG0
+HMLuU61huQemnq4cqhrpx3eH4o+Fu4BaB+cn3aSQ3ZDMnA4CgWQ7xJkh3m0E4eDYrmVuO3iBYnz
J2Xx9c5ZzMEO86cZwjGzreZOi2Df6Ow84mzd1bDw9JsYX1yhL1WouhrzDWHddnlVBXxWmrilsPhK
9zsjpl0Nb6hh+Nc35+pCnxpmvPKoyItadzgzcXRTFkcFvMxKcm/UUAK4LxMf1ckQjbhuZQQQ+r5u
e+29fWqa8brVWCtGusB0JQoQn0VTdRTklWTHP02Z14W25ndPbH3P/4mH16vGSjv8PTalZKtiYk+8
I7N2m55aYFyuqqZSi2JTeszleUtmeZfX7XYpZUc0Yg6ybPWJBrA5KK5BUAABPMZWlOhzJYsYTVt4
uBU94ZfhVJvKmW6H25kTJaxvzRNjjCtYFqNr6mGEMRHyuc7Yu4NR3VReCEbWrN8Ky89Z5+kir+YS
TkfI+ANBR/G6VeAz5SG358rRum0jO82TdQ+hijJKbGQyzN5B24Ih/ABZ6vWdueaNTq2zof3UEkNu
4f3C2iw3EXJCrjWpuLdGhPfXTa1e1ae26Lec7My4KpqiBNfKMSpv9MXJxVtJbMAnfGv2tjAFw5g4
UXNf+iYvFFl1gyfryrhBaTKmJZthODa2k/JVI4VhOZMNwpdNYnwYT9fHuXYJng6TcXCZYGlNhZfv
MSnuGrHwUoCs0L8YDsgURQuiYfe6vfXRUZY4VOppEfh8WgeQ1AhRN8PJ7zSqF4xmCKcaN3nnmkel
4eZi6Ylj4zqAgf5rjtmvkZKBI87E8Cy0l1dedCsdDAfyY4gnoFeOLDTvbbbq0JBBRIkQ/KbIpZ+P
r2mKPm9CEwZjwbKVMVnsRUMS4fosrhVAJMqA979mmOtBTgqgARPcyym5jxV0RftGfY9mdhxQW6Wq
u59gzQEKXi/sco5tRXYMnZcWWvWsJ9/A3BNTZaF7IcU3jNAM3yg3kmSLn2XhVO1L86E8VK6e3RHp
yaz2rVCg9M7LMbLtuN/x7Z9JQK/Y+VxH8ZAIpJdwOYsosu6j56GwNfO5z4AW2tSQJMm2XXbIxsB8
LF+yamMJ+4SgDXBOnUFON7kBRjz5IalfR/OQ5vPm/7VGEFY//7wCnX9IvuDzcnFD0PXT38Xdpu/e
l8wvoLJg+kv4KGRBJw47EUI16TLYZs1jQF093/9dpAuqySWc1GGUdaTPNlbs5tBreTzyxDlW7z2I
tEB3HDuSKq2fj5TIcl+LkZwcrZssRcVDnj01+ciNoOje0qa3+0pyG9PThlfOFFNvwR7vU8PMMVjG
DKSv45wcw+xHH3/lT3cAxe/Fzo7mDyG1+/fH6wbXtjzobcDRg3IEpVE7H2jVzTEU1Vv4DS1Fi9a9
mD+3ETqUUl7cveZGTg0xA0vI0omKWaPWOI12lYyOZv64PpS1jXFqgTm94VBrRtdiKJlWOTI0u5cx
yMj9mL7Xha8NPOnhVXNARYOwDRkraA2cz1wuJaqg0ZXqpNqpq8INM2Ln7QyCIC11QIgquUra+NfH
yPZqf3sI2gcPw2C1QbXq3GoqCUYFDU1YdbvfwhHssVroPuSJPWxrN/tQPEcenO3fosBZs2wzVDZV
i7jUMNsjN28399GbchD95U18Ef5NeHsyQpYBSUryYtRHFMdSEjr6cKMYbhc96hYnTFiNNqFZiEwx
BZvg0Xc+k0C+qMOs0HR11ot4gQiTm8hJ+Yzu70DWi+axmbPZzuvaCkBT0z2omZburq8m3SLsYT/9
BHo4TyIyqzUVIe/T9GhIrtp0dtzvhmK2C/NGUDnB9drxA4LxG/aCjjY2I9mLHViQaqSDIrM293nV
aDZSX4J7fUCrCRoDrwVsTXQ7ozfqfERGO5S4yPE2MebjEO3H+gfOnbJ81Z8FIJugbeszO/lYND99
D0V3tLZh5YEH6v36Z6wN9vQrmENSzlIvtC3ee1Ek6hu9rIBKFSEyct3KakANHCqgWpQ2EF3y54Nd
en0I2xTBO4k9sHFD/EX2wCEolA9opMK97dTmrRgM3cfEze59n3N265zaZrZOt0yj0VgIA/XpHkoc
+7AT9n2Z7/L/Ie27liPHlW2/iBH05pWuHEuuZPuFIanVJOg9CX79XdA+Z3cVxFuMmRPjQzFKAkgA
icyVa01PsrgfRFaVTJypfZOrTzJkDpX8dAiogDrzbmg/qOYOyVaTdm3pw//dKHwXqmSXSslWJTnE
NoRdMqUeGTb/as7wGAB6F5hvfs50HY1RHUW0PObgD/ooxeM8a1vBVkFxOT/H6Y4gH9pUvrFyObC1
+DlfaNJW0aIqAVl3uVbdbEFaHTHSqY1VQGwyC2QWSlxvqACp6OtjXPQ+0C7+ryl2xZ/taj0b52wY
Z5Rr0EHgxV01b9Ff8njdCHPha+PhngGDGQKz2Yl4tlbSNt3HDXX0KLXjKDyF0Xs4mp4RrcGgFqMi
0Ir/d2Rs5GcjG+oQwKUci2dK0S6CKoBWJI6h4LnaEzdSSjcGOlKfg6m1xYS610e8tIKgMmI4JeCh
QSp0aRzddMUwgo3vpIKmzJNLrfCFNBbcNNGLf3EuM6pXERERSDl5DmMBcl9opbdYqiq3O9TfyeCC
q8oTB92LipUIbHFcYIBkPBuQR+GPTGRYa50mcXpSwhjqWzEgtmRsidsX89rjcc0Udy6qBQWgJc/T
U91l+ibFc9hL04j4Ym6uJXMWDyhGP/o/w9K5p4zYp0IoJ3p2EqsmU7zObLrMjqzW6P2GDHN9DGdp
zOle0JDLcsRRgfzcSMYQLEKzpHkpSoXEq3SZKFslCVNpl89G1B86S55kVyYJ/j1SCqV2+tEQ8nsj
KknzRxLjGnlEXZ42NNSS0taKRqcHc5RBeR3pU1tvG7GC/swwiG1ngyCjNB1sIzRtrV0OC6cAE+pg
0CVkBUAkfumuFs0zUstKioip9j5mu3a/WofYn+hWtxPwAFzfHEsXL6JCPMkAPgdcmxe7qOcUTYlm
l50a87ekN3sDd1KohjEQFeJJKL/aCmRNAlLP2Rz0tDiOxFPTx2IM/VH5moRTqP2GAsfv61+1ECIr
SMWgrQ5IVzCecYduYY1ZN1VRflLjxpYF0S7Ewtcz8J5VPggV7Gp8u25w6YSCxe9+CVZ35QWaEThW
LRVIfur8TrILCKE69pfyPj/1J2iX/wtj4L1lyn9gtgSg63KJkz43StA4gYpnN5zyTV/bw3O2d/Lb
ZF+vgIEWdi4wHH9NMW87O3nLGLbkgY0rw/Ucm8ZXXMXvmpSvHX2LjnRuiX3JmSVtDEOIkcES3Y/p
Fk3TqESE9AlCFSD+2pbCsfAg+a6iKxMtxs+m+IKuZvQ2J9XTyuwuOQ9OQwtMvIzllb+xcxN6elVe
56epOU6yl05OJk6eBdKpJ/m1eahrr7iPCqbRnovUzshDIdvxtNHKh+sfshCkM/jMf7+Du3cao56T
WijzU553NohNpBrqmQxaEq1RQi0dGeeWOH/Sq0If0dWbnwqf3JdrRfjvLiwuZLgYCOdDRkQoLUJM
KKGOUbpJs0nSxwTUUofiq/4oY3v4mgFJcMQXui2ezJsRC78WMy9VTlnHAToLQZ/HlA0v3avL1Bjq
NR3cK7xrdrp5U/XO5IqtbfV289YMjjR+ds+QbSwau1UgWHZXD7a0MRo8NotVzPritgKgD5KRjFHH
4tY2L+Yhk2t8Tb+fILA+h2+DcMhNFKJote2EAzABsfam6rdT3/n50IK8ley1+B+SNbHXtQIPA2E3
QJQgLuTOyW5OJ0FShvz0LKnvUESyTRNiOoOXaaCHdeVhG0onVXhL1fdRWbuoFlcE6u+IqiCowpox
L1dkqsO6Mc0J/v2Alk9vp+7mj3pDNvnOuB+8J1DBOeKH5YpgQGsP/cq5tuTyf43/SHiK8dAUlTrn
J7ADA6nQHnJxFVrPFpH3e/YWBRsvMMwQBbscoJbRFvTXIlxu3uuVk6l+i2IHtE4d7bl5siAqbXjN
msLVd0bkmlUuPaShSRGkw2xk7uCOXuESMOj53a3qhNSe7N5N74S94r3tulstmB43xcNwM93EW+1P
6aIC/EA+rh9j3/mMax/EPc1jNPe3ZokP0mx5375X/kfstE7y+1ij42Bwe087WVuIpX3V2/vyYOEb
m4Pw8Nm6hhdtrCfTBVZg122jY2a/IZ7bSPj/ZtvY9I+JnTnXP5YnAvzeEedrxjllV9ZdJA/4WBBg
os8svye6k506R3DlF0960Lx+G96IL/2uc7bXTf+8doBkRvDPkNkoevI5brmtjURVaXPKBAh8gGjS
in2UjHscT8iyhUj6XrfHRnK5LGh5gncCUczAYnx5pVLSYqibqjuZTxjosPsERLN5zt21/OtCvovR
iTJdGxC9QsidO2S0UTVzdMjBENnFABj0D5YcjKNqG1PlCumu7tEmvIINZ1uLH5wBYi6WrQQVtcjd
aK01RHVZlt1JTbSDlKBj14p/N4PiD3L15/o8/jxJoOcmQoBKgjV0dXHuHU65SkxAq05RKwaglcBL
ak1S8mckcGmCc0ozGYtKp3V3MsbJz9oKNb5tXbvElICRWbkTVobD9wMVNNV7jcDW1KkPUZb6SriG
gl4zwTmEWOlJKfVsOBRigpFmJ9HL9TX5uZew+Hiqgy0Xf/8hzRK3YVkPWoY1qSgUTNCc1camO5PS
1bLSS+rxjyU2K/2+aza5Kx14G1UMw7w75WHiKHq9o2ZkF/kdzhO7H4C1UbfXB7k0jSBLAJEBE7gG
Ac/l9ZIoiVGoBaZRm6nuUSMBI5Quvl43spBrZFP51wp3nYxRo2a1BPeu7fYJtGBuGryEvT3vHY24
00pD+PIc/jXGfn72BiBdUc6aVXQn6lBqk3frV0dBW/d8fUw/g6/LIXHbKbcasOeHsDL58WP8vHYD
L+3WvzMGDo3LQUgjViHqcPZoreoJ80mzBgR4J3Rq9OrKdbV0zJ2b4nbSmFYAnM3sDG8/K5DwgJ32
SfintKi4E9l8GcA9Qg4Fxxx3mEpqHbeEwMo8CW5ebYik+I2SfHS9aV9fmeXx/LXEXP5s/S0rTqZS
7rpTWViFHcqQLZaKA3BHz0JdrkSAi16AJnMEv4B+o/v30pbWdVOaaBS+VkduEQONJ33MCMquj2h5
/yCyBic6ENk/dABGYOgraYaZuDlGLUDZcuMJVrGrTDBsx55sRDfgsnbKSHkF0bI3RdPb9S9YHCcL
r9FsDQobXpGRRDlIOgqxO2XpW2lhmFkQxWvw4jUj3MbVe+iq57GEUVqCH4/xIRPGu1wgK2fswlMS
Wk2Ip8FDwNhlJe40CiNL6A01hIPkXyEyS6IJRtDMAeNj3kBgNc3tbP6SR3A1K5AVm7xkyL2+RD2i
TG61tHRkPEFr8ljN8fb6LC8Ejpdfxs0A0Co16RsDVw4eka7QuOFDA6D7n3D28htjO0pABbvGk3Gj
Db7+2zyZYWtr6mntXfPz8MFnoKaON64MHny+oaHv1MIMpwHNfanlxPLdJEuHLN/T3Nb01aIbu9Iu
oyyWqcZrGqBoVtDkxiwIgkZbteoZGnkmNs13TfpeWp72K6rf8ca1gfQU8i+wCa3s3Z9XH2BI4NQB
5QviLosnGTarCSQhBloYY+OXph+a9OP6ai7ErDDA+AlUlPPQpsxGfnYQNb06l5maDKeuHQfdtqpU
lI5Dikp/kPemRTb4d+tDEsxecdXcnCFFn9bGVhaA03Kvf8vPrYUGetT62JsA3aF8BVxM5yg1w3g6
IUktERcsHOI2obpYudDxW+Ob+HkAw5gMvRL2KGCsM5fj7oVcisBlOZ2ELNupOW2dSsKZMSUT3o7F
Wui8ODQFakDgMFFQy+R38zSXvdlW0wkwF3EPJnj9ZgLh7U42xGQlslg0BfSaiVMDIkc8gD8kupgW
6oCBUVBXoTc128paqYCSGs2G1xdscQ6Z7AseO+zxwT7l3HdMMtRxKE+npCStHcnbOAXvKKWT12t0
9q4bW4CRMl4pZCkBBWHdENwcovI+Ipqu6EmcBOvOivR2sEstArMVCIWs2YkMWqV32MeZk0ZR4xt5
ZzR7UhvZR9UPePMZZZhNEByWhsduzLP8+foH/tyq+D7GwIo2YKbWxoUoTd+DoxotgacQ4OFDbqgF
6+ySV6bh55x/azyJcF6T0eFwl7kxR4ZQKwI91WjoOqALn+51QYh3XdmSR1Ed6xXE3sKosLrgxAEG
B23U3Cvp+gz9dE3Gnfn3d3EzhASRHOqRSk/6vfKR7vSX679+oTRx+fu5swyULhGk5fD7ZWgK/EoP
8WlntTaawKqnPGP/XLH38wq6tMethZYnSg+eWgrcJqRKDlm7kV4S/dfUbCZgRU31YRI8qbPFXZXE
Dop09jjdN/HvWl3r4V9A/l9+CXeazZWuRdWkoLs28pT+oL/r1VFGOq5+T/y6cMRCA+2r1d++r8wA
i/Av78VLu9wJYMmqMKN2Q0+99VrVbpNu29nPQx+16pfoM9tcN7fk++hcZPhViSUguOeMMkCWJm+L
+URSGdX3klBgq8Nbi9ShPcjlGgXxoj8puHQRfTGOb57igrQdo/gv51OvyK5OvlJw6z+Gu7dZ2vaD
CdZxYvrXR7i023TwyIDqHBAKPEIuT1RqSS1RRnHGs0Bv/URMKp8a3Vqiiv0WftXOrXDzWGdWHE7j
MJ/MpnQaKdyU1aY/ouffDg+mlayEsku7BBo+oOTE0x33O7crsy4rEkigzSfLjPIbEe8EO+uMeicJ
rbJp1fI0JEm5+xfzeGaT25mD1IwjDmnYFIcEIKFq2uR1aW7/jRWU4JEQA5L1R48aYu3O6Aiqv7La
HaEz/joCq7RiZMnpGbmgxSQLdQS8ly4xpZCe70WUmOVuio6RZPhyqDxkhlm4lGjqysQtHdE4oYG3
wgtOQ3/tpTWkL4UyrHLxNOOKs0ez7z4xzcWNVvT1yk22EHqC0AyZREZnCAZFk3OMaFBntQ3N+QTY
o7KbpgISIWlbOtB/oE6RitHz0KHuaIzQoakbCDQbo6WvREuLs4vauYLoBf/goyXWmCIZI3IXM/Km
+ySFyD1ReuqmyJw48Wz+/hceYwKFy6IEWOMWc07lfDJC0KoZw9T6cy6JttlUgvPPraCPwABKgfGa
8iKrWi7ItTbG4qk0xvsiTWu7t/qH/5sN/gyxesEgGXw/zQXJJkMXOYO1VstcKJUDw4YoR8OJiAw3
z69rpEZhKvkEK8jg79Ft2x4Mk1q7cKLdQy8iMZeaLbSyIlD7Z2oDfGlEdVsKI+rVAHp7GhEsf2xH
SEXUdHZ7QSePUaVmTpxRstLJtbR1wAGDmgbaEaFDzN2FKKXXhZXLIvCfYeimuJ5OQwfCpz7J0tP1
yV82BelDAJpAdMrz5gqJXERtaomnVuipI2fx8FS2pmprFEiQ66aWbiRULUFOyESVIb9xeSBMmkZI
1irwJbGPbuYkmT1V7sR/401nVrijoGtyiIvgxAYFda/6cV+VOz3r1ZX4YXHaIA8Nzl88qZEpuhyL
KWfTkOqRdAKzBRg4B2AHq1lObpCS0le24EKzDTz3ry2eYLtSAcJJBFM85cgooAJkNsUQSBC7GLeR
Mot9MFCiQHC8nYfGVaw6p1uFWGJrQ56+Rck+03qkyDJVt0WitZHdNRpan0s1QaPC9RVenhUD1Kui
gawd/zaFxkIvdFIookEurfZSZ2ivVBzb+7AvrZWSC5tgPvCAFimAfHi/ACHNbRFA4oyqs1IJ6Eb5
aZq1j6aWH2LtFEloAEH0zLAl3UpItTQ8kE2xOwYycBCiulz0Jlbnemphc2yqGPTykLqqhDj2AZ6I
VkwtRTogA4e+GtYedJbKpSmKcGCQyko6xQnY7A+d7k6hB+3ZZlyJCZY25bkh9vOzh3cYhqmcmCVz
5OIuj4mTRflK4mnhYsT1BOAG8l2gk+XJjUeVPbWZV0RttC+6dpOA3cPWxhzAlqfrDrgUZ6NCy6Tb
sRcMeMflcOjQxNY0YDgiuM4dORpcvYtVn0zNdGOqjeB0pByDrlFR2dfMo96b9CUXlGplVhc6P5Au
QQ0AsSp8ReITyFWG3mnI9EqASeh2VGbHSUVvvvzcmBBBkCWn3qsdCH4i2R0rvPCpftNmvddnw21e
ljuhiKaVrbmwXy4+yLycmKopLWGU2X6JHV0lvpyVhxCz0NPRTiH5WdNAXQMBL/gWbIIQzsBxgDcW
t1/MqYKwGGlhM8pdNbkTi7Ve8eVR/bXAbZMJTy6ra2BBbeLQz1DRs6ZTP5KnZmiQzCD31RQGtTWu
vEOWEkgXI+PcbEZat8qaTjrR4reevgg3EHmwy5k+JqK6KRNil51bUeJYSu2ho/YmLW1irRCwLlRJ
MLnQrZaBeQZGiydJL+YCMbWAMwKoLAU4lUoYndTQnGKUANYsciQfw32id34oTbpdJEqgTGtCw8xt
uGP44hs4tzJa3CgWxT3YjGn/LgoiXn7FMPQv04BIaQbZdzCmg+zOebEmnL14rJwNn7uC9dEsJMKG
b6AbQTA/Eb06qvExZ2vJ5OVD5a8l/gKumzqJAFnGGXnKICMPnfcbJK+T5/pxvFU/1nhTFm4ZTClY
sVB+UhAscbumCQmJh6SRTnoXqMpJaH2VrmTiFm6XCxPcthkGOcvoWON00j8xIrAMyvl7NJq4znbX
D+TlRfo7GG6jdPmojbqOjZLPDhBCW83M7VIvb7NpJSBbiu8vxsQFBIg5KYSXcBT0yM/W6a7Jfb1V
HUX9klGnFOLRlSRHSJQ7CNH6k7mpBiwecRuV+nTQX9Rc+dKI+Pv68BfPp7O1ZNNzdrtKeJtJuYaJ
NqW3mLhiWNkqFOzJr1a4LaRbJT5dt7f0EEbdGSlWHbzM6DnkDBZ9QhLkKBA3DHYDX1XAkvCu/85l
2wRSqXpo12Cwy6fQmUXma2dDzMtZpBOb9zYOvaqGYtJsbSoIotJoowrvZRqMvbypSrG02+FZ61aO
4sU75sw8dwD1eU0hbNozyKUFwVVTSuw2qhNvZV4XNyWkL5DNAH0mGCUvR2mUEwjzCpjRTUd+2qnY
/TMougLZRrYG5BrO2jNmcYueGeTcGWJEBJUybBwV+iE0a+zelD1Besur2O3m1+vDWxsd5zVR31Vk
trCGVVn9avuscMxEkuw8y1LnuqXFDXE2LM5bRoMaI51gadY6L9fuU9NrlG2rBxZ1qmp2kIxasbh4
Ap1Z5BzEysc8GQ1YNIZiY4ZbOry2OZrmBv/6yPiNAMAcegvPJIO4oSlzrcpJHkIHqX9FA6cjNYD8
GFJ1kJEOYjopMmld1SrtgjyY7UNMw8a9/glsKGeX8Y8v4Ica1aRDn3MZ4OEL6b401WI71VG2MPID
tMPdWdhcN8j5zf8YBEgRaQrQVvJoZFXsgCQLMWQ1Qxo7dOJ8G5prKiLcAn4bARsT8JbgvAbgmrus
prkozGlIymDSfivTISwj0GLZkbYyFv6W/48dNhB0FyMLyyN2xCGKQXwC7SwrylxTfrWcTCodSbMl
x5I38sdQnrqYrITl/EPh2yrsAe0MVDmaJ7goRqRq1aDwUQbRsyDskwBUuMmjqPs58PPKhkqTXf8O
iV/Xm5o6k+q2q1RPzC95r1E14DCRlWF5MS7eEGe1ChXBgN7j/ra2LZv9pfiW/Vravgx8yL56J6/1
y3XPWXJV1QCICBhvvKT5e0rpJ2WUDMi1ZQgYu+yWgM4sq0onJxtZOVbRWofbkj1EIZCORosbnIlz
onxstUGIlCowp+6pbJ7UkhyL7LXAO94QIO3TdvfXB7i0NXAtQZMOqWBk9blZlSqtKq0yrgO5MYeb
Uab9LhuNfdZQaXvd0rfIBL+ASOYzCVlkRIDfvLybJGgz6Y1B6oCtW7TtdtE22ja7ETrlUWuHG+Cm
duY+OnS7dItn77aJj1EWiC5424J4rXWdj0C+Hfr8a7iZlpo5LcwsqQOlfCuFxAnN1yQ8JqGxaXXB
r2ptD/kVKAA+XZ+FxY10bpe7oVvVnEPQYtTBNE2+mrtDbjqgwAmnJ6yxlDpmLbhW9BplvvQwoP+2
vG0gtNavbaeF3YQGKJS3v/XPJF4WY9CTsKhGfEZqjW5iHJNmsqWptxUtctRyJU/8nX7nll5C9R4w
EChMK9DJuFx6KzI6VdCrOjgYbOc+gxDZBaLVL7ca/vvXh2Qz9Gnkxf5//kidL+AqHfRFeaEdOZoj
upIzeRTixqKtrBRElm5EBSlSSMABhsOu4MuvS+kAMMyEuVD72YbkKoRgyNusTXetMe/EREBLwhFo
oN2YUo9q2barjZUJWlgNBdkzxgCONqYfNZlUzYrcHPM26EeI8ED80W7oLpZuE7yOr/vfwgGDfY7z
Bd0IAInwDc9EjcV5RNNRMJo3HdgplOzYip1TzPtmAnngP3tWsU0GayiF4p7SkFLjNllijHIFYbk2
aDNb3sx4Xtv5mt7Ez50MHwbfvQnhSgMuZnBRodaWcdoi3gyy6JecDW66NdF/m/VuJhs2qd2hqm7C
NbpmLkCEVAKMAvMJgKmGPLLG3YdESAtL68Y4QJ0y9eZBLgIBjb+eMTTpscjl0mnRp+v0Sgt1m5ms
pCp/+AsY+Jk0ucRQcizJe+mxcRbqcznNcUAzqF2NqPQ5qZqHngXVq300Qmo3pX2+Eraxk+liE6Pl
likus6osmqq+e4HOXlAJ0mRmVihxUMqiU4fS29SCl/UfuiezATg9Q43BSfn7NlTbfpIN2Ihjr9A8
dMoYlh/6avYrWst9LszhhSn287PhKKlpzmalxwFc5USU2tbpnTY8CLV6JxUP14e1Zotbr1Lu817R
1DgoBjuqTvJr9DscIOW6MntLW4GJrwCJxVohoZt3OaahF6mpFRL8Inlpeh0SyDdGvckOUepmh7yb
t1P1dX1kPA6HbYQLk9x9hoYqQck15hXV9ABA1SHDdUUmzdVp55gR9KtJByG96V6cIhsM+LP6lafp
5vpXLM7v2bi5+2Vou8bQBIy7NNyy9dNtfjQEtMJdt8J+y48NwDJdYPpA+xGftB/aZK6oDI9pY/QG
I1NEjPs5ndcWUV4xww2Gpl1RoEQMx2w3gPhsyFzaliJsJHJP3CP6XYryoZnt1dbzHw8YtpJnw+PO
0VLOR8EKYTeWv2Jz9uZJdUYC8HW3cnr9vHC/LRmQAwWwCSVWboTWjB6KYiYkSE018kilAl8sTUhD
z+VJSiTi5GnxhmLMZ9mhMR20GZVD4+JRARJ95e5fGjNgEEj8q7idUCa93DBpE08FrTHmVK72GvFM
c0A3+GwLK3aWzk6oZKHZAtUehF3c3PZWTfS2NONAS6t205fyizGq9coB/eNux7SeG+FOtCQvpUSh
GgbTpF/66JSflZo6kYTuawKawapPnOsbYnH2QPzE6rlQsOQj+r5NFTLJGJUl3qX0zTIq8Cc6nXy6
bubnkxcDk2VEZyAzQZQkcpetqUW6maBJPygHiEltpE53kgR8RGguBJIGNN2OcAcig5WNuDSdMhDF
FoDFeNbzXhqppCi0ZoKXitt48knpGB9N6CBBOJZr5P5L/nFui/OPsY/DlOSwhWKqM+b4q1o5vNYs
cM4RhZNMJwoLoFoEV3FjZ/0/S3F+3wRAlRuKCpw5+q853ISJYE/O2pkE6Gh11xL0S2fv+S9nh+bZ
bZ0NNAEKBi4g1o0z6b800PEV7a8VR2PbnT/hz61w96cpaXGhD2wIKAq9EG/Yfpp+5un29rqhtdGw
xTobjSg3miAKWIw4egJ/+qYWa9tU1opey0v+d0G4YzYLraygKiXBnGo26e9z9f+44pzXhqpemkmJ
6UI3l1PE962UrezBtSFwXqs0HbCUFEPowelNIZ/YkRWAxtIZJiOUxxWAOx1h9eVSCJIUA1qLpaih
81SDkrNITM9qf9WVd33NF48Tlj0TGdkUsGqXhgZtaKGeXGCLm+pOS8izpdy2ygPuJrzuWQMKXXGy
xWtWPrPIvujMy2ZZrbUqgsX4TkBWRc3s6pQdqKsZtuSA8nYoV+6DRbc+M8jN5SiiUVVHyiqQjKco
zb0aIoP6mhGeW+L7nEEOASA5NGQzMNjlsNKmaJu6FUkg3+tAvh3EzFafIk/f9F56yH9p96qf2eNj
8m7sk8je1Ymvr/gMD3X6zyfIKjj4WT4D3UqXn9DWQj7JrU6CjPrj/fyZu3p9sML9XN1rmRpQ5blF
FutW+Iziyjb+odLbD+vcBLRxFo0U6LFAbN8VoLJJJzpifTTHr5z+m4sJaXO8NdFdaAESfjlSKy5j
rQhVtsV1y2YqKC6YT9ZK10vbHNEXcqwiJLiBEri0ooWM7glKrQEgH1vLSvYULcLXt9/SPgfmFa1f
QGGxLP2lCeB5esBgTBzt4E1USz961enzNK2kU5mH8xeIBoooJgqvgeqBu0BGUyFyF4Wwgpb0wkZ4
6Xdq73QAgIMUYaaDo8RrvBaLr75zo9zQUgXbXNVhNKe/ULcZQ9FuNtqLLn3pEfX1Pt6Fw/P12Vwa
J2RfQVCLOiOy8tx13IE7TQ8TiwSIugQkcyNvDsy7Ovf/1eBAh4n0NAI/lqe+XLdUC82ybOMkMKYJ
T6ENin4GJbaOfLwQ38eTYicEKl1r+VG+Tv+9yXTEfsiUfcufcMd12ba1DilTEii4dYjaQlg3Bz24
Bvq3yKmjG/oiSLegudnL4T20b+UPiO7UfvOV6I+Goq04L9+B+p+v+a5fgQZVh1L95SwIppW16AEj
AfWmk/pc3Jsfs98/RPfjg75DFW2LiUH3/nDfgG//AwWK68sts/Xk/RqQcZSd/mOfu0qIiWq5oMB+
VtrhUXO1z+kO0GN7vO+A+/slbeaD5QlePtpDeBM5YH/aZVv96fpXLDrd2Udw14vcgodZrOHn8vhU
62g0Uky7mZ0m38qGH6OGkIGs8rrJpUubkRjhaALVHB4Bl/NeRUkK+njIyGezstehhW70x6Fw69jy
o7v847oxtog/J/mvMS6csshoxVEKY3RPtsmpl7G11o7BxbeUDjgwcGFsKvkwhEh9L5RQSAwGBm7M
wVekd3+iEPrQqrKv0vqOhaWKlR6j8I0AhXt9iMvbCgVE4EVRhcbfLie0rKImbKFSFlAH52N6XyZu
cUpe584eN+NdE/nkVnSst/IkvAlvo+WumGdvkB9TDC4egDxBToWk9KV5Q+6lOUIXW6DfTzuSuuFz
mtr1a3gX2nXx+nvF2uKuwd5lxQXQ//D9kXFbpcIEYoCg6aatON6PR/OT9LZcmrYwPnWNo7lPa03i
i5sEjgrZCNQtQQzAjRBp56oAh2/Qvxvb/il1AGIiDpoIVqZycWec2eFee+h8KqohGZNA056tGdU6
0y2sQFXfhd3QTCvnz+IVx97g/zsqNtNnoawuw2lJAWud+wdpqcfQ7YP5BgXL1RQq84AfHmIwDCq8
g3nJpaV87qwwFTB/JVQAptiv0WPg1PGWmJ6+G54nZZOldvncGkcZZdJwLQG+FKYASf1f89xBX0C5
LqxSDNSfPhSwpEUrZ8yye/z9/dxBnhpWOGsEv18+qtS2mMBHcTSMR7x40FFp1yvm/j8L99ced2Yn
k4mmdsAigqJVvpLE2BRVvuvMu7DUgWxGV8tNpICMa+2xtbKKfElvkCZR1nOYVfw02Ove9Y29fB3+
XSWe9qosSBK2NWZx8KkXvne+inabXfssvFquuYn2cWZnok0/wzfjlyrZ4pH6oN2T683171gbJbcr
5GGo5qHFZ0To0xSFX8Nw29RrOREWPf7YEAibUXKSkL3kp1JIYhyZbOvNbrR/M7bU0Q7dC3HCQ3NP
TrWXrAxq8WA5s8cdLKJaiiZYJZMgLTe5ej8ztrT2QRmPGr0t0el+fQqX78Mzc9wcakIzoL4Gc4C9
28kAVjh1M1duHRipo1V3zSommz0Brs0n+/nZUVb1FsDXEeZzdHKP3iOQ2LfBbzTz25PX7v4h8vw/
gePZ8NjqnlkrFX3AHfFtrQpkR4VE0vBHc/5cn8XFU+vMCnPUMytKb0TUbKYkyLfmHXXVwyp8c80C
+/mZBZChFEWswEL/Ph0Qix+nQ+5VXgLwUepDL8YFOfMDhIGvj+tbF+LaYnHHMeDgeBbH8A51Iw3o
sFdB/9u6gKoBl5DuLa+t0B9N3dh9ETbiVnmLnXpTbsUDUhFbzUV3sUP9fwgl/bGk3BE+j7VeZCaW
NFRz2NEMgC7zfg0osLTtEbMAFfEdJ/EF7raKgXyKBWivg24iDitkGFY2+uLkAlVlySghMKUYbiBI
8aA+QSw87fwB4tEbdT/u683wO9tkwXSKDkVgIZPTOs22DapN96d8bTf5I2givX7Xu9VN9FltVlM7
bL/zK37+UdyFpYQyibIJHyXcNr7sVW7roEHWAy+yUzmqf92/FqunZ9Z4Ahgqk6rN8JLGRaI6BFTe
tf1Z2LlTgLwArXIrMZuydPacm+PO1llG+VLPMbge3KHjdnr9LfkxHDq+Hd+VW9GD6tJL4+V7bSNt
w9sK11ZyRLgj22jh23RPpj1thU0O2M71afimnrky6XwhCV21vRKK+C5XPAq3wg54+J3SO6CwaCC4
/UggRkCflW3xjkffXj8AH2Pcxx5UA7/0ym7xDH2MPhVHvBODxA5v4hVH5dtovnfc+bRxR3Y755pQ
plglBWil55r9aThvsy05+69V0vUVB+Rpesyoymo1gTFxb9nEVjb+KzQf7cR7X3sLLoUP58PiTm1N
iwDDYPsvU7/67E6p/uRrqcqfcDck7s5tcOd2L4iJCoojODhOzfhWsAcbnPE+9SN3AmE9sjeb5z/X
vWnxjXlukzu0odwraFYLm5FJ/aqvHFIAahZmmy6i2yqc90LfbsnY3U9pf2ta8c0AxvoqA7PXTDeK
VHuRZD7N/a2wVs1YnQ3uxJton1gtxZdZpxQAOOop2x6icBlk7QVn8ASXvhb7amXXL8bg5/PBHWn9
ONbxOGOdxQ15mLeAZNyrbu7XbrcSKy49Ls4M8dV0MHyEuthjeKOnBfNBta1N4o12fH99gRf9FqRI
qKczykK+HNymrUiFPEqDlDRuI0GhrnSStUad79vnx5n018r3rJ5FHCpkeLRSiNNAanYk+SNN8dYw
txZeTRMd7qb/R9p17UiOK9kfWgHy5pWS0pfrcl39IrSplqEcRfmv36O6u9OZLCGJ6TvTGMxggAyR
DAbJiBPnpDVJbA/CWLWflZ3fG8Mu0fwimvwWELd8Lp4GxSFl126NqNqAxxFFPnNHmRLGWRO2jnG3
0JRGLH/0KLhcuIxrYtlYwucDeYeeb+TTUXES8wC1NgDVW7TJyUS7Qt02xIT4px4/l4NkNdbcC3Jl
yOkgOwhsvVgiKNoR4inUARSuZbvKze94s0lp6KlbnT6DQ433MRr2ZfmHFSfA1cGBPCb4pwC4F5ya
o9cELzyenmKA35oefMo2bs+VTKRMYkbMV02xSXlXtEh8tge0uwWTlvitmku26JoVQBgXWjqwggAy
eXm7xUJCn9FE4o3Df8JOfZeWalfcAQjJPxaWLzjzZqZ4VWtyFFLzuTwOlXUo3HHTNNPL3Kmb69tz
CWKC57nYlxA3QKkT6MTlU85MRc3M5klHVVjPQ9qngTtpRpiP4KLIwtHm+bZPXAmiaInon01ahg4C
ECATHSHplQ59hscr5m8YQ+h+k4YOkGi1Se6VO+Ad/OsDXF0tSJD8vzXhFqU5fHS0ClgEcwha+zuN
fkSyG5FsQMKrFFhOl3eKnp5aZx63Ecg+AqUA16xVjO+dlaCr0zRlSf5Vm+jkXHod0AJvCU6oJQ1X
lBylPg3k/MnNpnO2bIZsu+RNtXJIoC72x4zgibw2az2uUDtljf6lHEBLEEe+0iq7cdZCVivpgu1R
Rple8OoGMJHA8PSPxnth0XIderMWtwCGyIafozVvPT0JBppXPkUby3UHWd0ByHADrYToCwGGyx0A
zhZ9YC2GmGp75htAyxo+aO3ZJqq3/50lYVSKaU8GL1GXQQuVFj83MdGNUxZO7bGUWFr1jrMxCR6J
toS26jTUT5dmrTLk6cEt/Yg+D9HfxMIzQ8JlG8RtjenSxVCmbrPqACGLsGASNNQaNsKFetA/SyQ4
+8B6T6Ezligxuy3k6zfV96Tf2u5JM77lxbZ0UE6zExLzyeeNZCqX3/4UrWyQc4Dh9IPcUXAPM1Ns
i6EIYczvc/wwynpMZL8vOIVjRLzt0U54itPflvpNepas/T64DEBF60D4QrcXVzkL8L3LHW9qC5xW
NahgE2M+jLon61Nc26/nRoSrcmsVeWXV2cceAt6LogMoM+/d7vf1DbQWy9ESuIALkYD4VA4zp3ZI
bY2mp8a7ofS90WXKo2v7BglEkFOhXm5bpjCOyXI5JI4xWchd2c20VWOFIDoQrTgo0Mm5Ppq1lypu
Q3+sCbeihDpd5FIgcLJkGChooUDwMCUx2mjy1oPevd6HhUrbpyrjD7MDZRzs6+G260oL5LMFD4Zy
eHbpnEsC4qrH/PkskZnAnZvKSYYF+5TGij+YqrmhjSrTsV1dSySsQN0CQBeSSpd+2XA2tb3NANg0
Rh+hUL6Ya2cX2vP+sSDsrL4rx7btYAGY5ccKAgrKGJFUH4gNkVXTJLVuHtp/qRCxZB/AFWeg6m98
UBgKRrU20ZbSPE4uG7wwPT1yXt93nepr7dIrlMS76060Mo0X9oRI77jFyBiDPfgRgZYO2pFuJvYX
5/GFFSHMJ0mOB4oGK7V3Y443efc7T286W/IiXR0LoixaKkExCbjYpUuAvMKgKthHT2DO3uXQ2kUD
2b9ksPzP+oCXzHJ00NyhP/XCxvW5X0sIeqDq+ufHhMnvAHyzqYlziWddtinjdM+VJL7nbRVOWQra
OVpWm8qpftOe0lNmM+DOjPh1aox5z8dO1qr9ASwRzip8j7PobDgL1dvl4P7Hjq3ULHKcxrGXH0ub
HdT4e02j1zSlGy+xiV0jAW+gdXMmGdS+kHEhbr6pqL51KD3m5vCmZvaP65O0ElLxLl90qoF3BxWl
sKhG7LVFbmCOFCVI59A6sv4JmatEloqT2RGCaRaxGmyMuFwldXWAptdOnXvCEmuvVdqxyart9WGt
nHjnwxJf7GpuF9bQAXEEnV/A7PooiKID45LHi8yKsKDcgf7dlGBBC6JG91+p8xIZkgCybsKEYiIa
4xa868WG+B8ts9pobDBvOhiGhvEwBLnx1egf/ma6/lhZVu/sFsISJ6F9DiupQ0aoYJ48Gkqj1MrB
hTXBm3Lhx8JbVjTCTTPrZqDPmOt2JBstx5/oKIN3LQ77aZOdWREcGjgZtzR1ZbmEHBx38E3QxEbz
PVczYkEQt5XxNq479p9RCY5tODxDPiBFUd5qj5ldP9P8W53fqzYHilvGKXx1cODAE07lQmtAebpA
qDJDB9UfpLrznKhfu+qOgrRamo5ajfgW2ueXBkm0ZgpziWSRg9QQxjbUPs5J/jZkz9cdz1y2yKfl
Qo8dbsDQ5wFa49LzetMdK3AtIYvbxmmYFQ4LYjep/IlRhUx9mT11pWoRs6N5yDJGN5BH/zoafCAe
uLqJVnNo0NtYXLNlv8EyEhOIdhj+nPaFj73j+dDh/m7lvCOtVr4kyUQDp8gi8IBqLuGJEcdo7wSR
ljen04vX1ZHfa3FyNw+xFlQVuk5rlrukZH0TIikCdtnRHk9aAsoIUy2dUIsHhZRmY4OqwTA21ydn
ffr/zI0w/YnL6FxncXaqwWRUJ32gxJKn22p0QeMYwE3oxPtEnYeo43ZIyyKbbT1o8cmYdrnaE0t2
61pLa+J8+WNnGelZfLG73MkqFXbsQ+GFoJ9SLD8ycVc+pD+VvVFJJm410pyZE4JmNWeoRDhwquSe
dBIeLdmUCQ4LmupWjzT8dgXEqHnXHOa366suMyCsut23jV1NmKs4i0CU89wMjh9DoCR7+e/sCIGr
zA2jbhnsRPmhbbYuEMH8RtUlG1wyGk+IWF3VqVphYLqi5+7WvU+fRknfzGpI/LPWwo3xfxwFQgYM
SE+UYbWUcBV9srvkx9CGnmzCViP9mSXhOgnsgqHPBSxp+QZtpB1ojGKCdktV1k29vu//2S0izbMe
GxNK5zAE3SNnTEmf3GDzkOvLvzoalDKsD3YrqMNcbkmTDx1Wf1n+5osHgJVid9iVLnHebRllxep4
luc6/kKeQ7zDcCUuq3IsAfxQt7j+EmMsCJPhyFbH44CBdsn5Q9Z8iQlnISYHm4GSWiw7uUNgoPGv
5A4pnISg+Y/ZkuvSqs8h+YmsNbil8cC4tOUx6NdVFZJCvAizNBz7DRB4VYHG2rCWYZxWY9mZrWWD
nY0L6fghUzrYguIskGmJ5ASQ/bwQzvS5LyJzAIS565AV4tR0gi6OJEFg1QHOxiCENCiOFI2jYgzl
eNta71Z1qNNEchdfXX8QjkBDBc9TwMsv5ylGiQGvViSGkHFPZrQc5hpp8oRU6mnIJeu/ep7pED2y
TQCDoQEkLEpcd0o349py0lEsCad+vnUGpm5jXmpBPHWpj+a0G9OdzGDqxpqMrlZLovfalC4lWzQM
A+4D9tvL4UKJdyEtqDCl868sfhr/okcUelV/fl84HWw3qUvaAG7N4jYoqU2c8gczJH6x1vsFBRCs
loHEPvqShUUzGLhaEgMVwXo45ipjPrLVp7a9HztIyuoMajspCIOBYMGC0uIh69zNYLVktO6dVKbH
sjajuCmi9epDfk4VZhTqZ3Y0JvgWDdI5AXJCzK/y/K7nsqfwqqGFZAWQfRAWi7xUvPIi3QWB/Kmf
9fc5Kr3QSJUuSLHvwusxflkk8XINonJDB3UMFBnEum5atWNSOx0azir63NfdqZ7uSnWfzLrP+dcK
rYxzIdmGa6ERMwjiX+hwIUIKs2iNHR0bPuIlSeNNsWsgT5hk/hTrUFWOSSSjP1i7XpybE9w0KdpK
bzQN+bXU2Wte8ZTXBUAGGiONmu7/Yjb/DE1EZEAiBowAPYbmVi9o1yfJ0JDSm8n4xdAfjGQOVFn/
wRqgFuQjeByh+gVqGtEny5al2ZyiPbMcN5ZGjxXYkvIvLgT7XA8SflmQHO30jqWD5HKwdio4aHe1
wDRsLSwBl9Gl1HS7t00kNhKWxr+Rj4ew81BpfxHDzq0IVxA182acbhid1We72sATJ9vMbb25vmxr
LnJuRbi2Fbk3qV0OK44+fdM5wSXuAFoyPzVlMJe1jY1uHBBf4f6BNJ9wlnI4R2KqeC5HSBfswDj5
A43Kqp8m41/UAMBvhWcb+jtxsRF1/UbmFn20vBHs2QWn5kyTIOdMJvSz6gV/rIhIAH2CWJhhImGj
GO8m3uSghZH42WpKFMgTEJcA7+KCQ+jS0doSzY9Gi8qUxUIPaP92Uz2ryi2LCTTnvPa9G/fTL3TD
W9PXLC79fPaLaq/z++susnZ3cNETiV5TtMwCpXv5FcasdK3DajQB0306xJuk2rP0trenjZHI2nPX
3HERwoAwlAF8irh0itM0bd0A0dFHxbbn/luRx34K7cTrQ1qLw2dmxLVLNLeoHXXBVTx3lNgDcX+p
b1F2R2VNPmtnzLkhYROPvWGxvsNpRn83bzBFR/JlVkI7CmTtBWvbC2VmRCVbRWXgo5Hk7CbsglUe
VyHE+rvmEQRy/x724p3/ulBDaYAxyCMLv14A4zKrJ+hY0Ab1GuutiXbX12ZtICDvs5B2x2UVTb+X
7lYoBVjWlg7tcmy+2Mz6klTtzlLe/8IKKg1ombMsE3ybl1amBL/aggDoVLQZqFOJOTw6Uy9xs9Ua
C2q+QFuBJhlUpsJ53w1U5WMOcM3YhAxFC4N1geU9UXAmFyVUdaadV2ztZAuWE1IaB0V1NteHubaf
PNe28ccAAkHknKBqk+n9hMl0mqxDk7i3qYHNCmhRNiRW4uRfp3+QdkU3+kcPP7rahFmdOyUqag9P
mXZkft+C6JENuyVxYtWS68bngcESDi44patDSmvxojN3nzvPiVmDtis8AFMwzIBmRk2bEKoWSJ1t
r0/iZ4+8tCV45My1jtcZbBUvdk5mLKMusbA+Glyvl/ZzcKQKgb5wlbrkFp5ndADaM9OMbFdWBSe9
nXrEdaj7X9oTtvMMonSL9x1wIQo6XLzfRvkbO0zKeLI+cUiOg4wKz0FHcP+2YXHVmxNe50r9HdjV
+5Lnt0qcy/iTVjA2H8LY+GzAM1GnW46wM2+ISrdwyxjj0fKS6HHiO4VKbLxNWJzhGt8S28t2OUdr
Cf/e1fu2dsLrLrK2gOha++cDhJEqhT7Y84wHYeY9a9YNVW6McJBB9VYuvBgmXkWo/6KnGJIIl8NU
S24qHI/qU56GbVMTlECTIQtiViCyoAXITPzeKonJQkuGvV1byjPT4p0XKk6Qml56yUr04uVbgDc0
WbJl5b2LsraOW9tC2gt9FGEXQDGvUOuxxSR2Smg1O/etRh88Kh0gBgmS6ec4BczqffB2G1jRjoJs
DHIehf56fS1XUP2X3yHsDjuvB9ZwfAd9eee+fWgC6/Qjeks29Yt3YBvlYN8Xj85THEjsLtHx8kF6
aVd47zM2aZNVwokg/l2GpekvOI96kTjVD2oboueslOU5V3I1sIl8EEgvFlJYVbCpekU1RBBJOMVl
iy580+fQaR5puGDh7OjQ9YwY3SmZJQ/hlf6ES7uLv53tWLtpIX6hYY4rolTkrre3SWDes2egMXHb
a78wl9gxSSgZXqcfknle/OjTPINKEvkwGwwtYt9LnVIwcSiItqZiEbX56XVJmCTjVvfGTZdUN1lb
3ucQBNJ6DDz/ZpWT7Fq4xKNPXwBNS1zuF2yvSDXS1H3EskRF/mgabtUG7V8e/4E71ivjyg3vzTfJ
iFc9C8lYwBAhEgrt08vZ7uaCzR6dQQ+gVgGQ7odUGSDWULtfrGc387n62ox7C5yuhKqS2V6LjPAt
e+FBwDkgsuE0DkNRu9NRwryDL5d3RhnmkiLH6myemRB8ycE9JoocDdE/CdyCkrIB/5RNlLTzmQws
+PnVB789syXcBQp7NuLJMZHc7tyfrWcSiFJ8ub5ay2J8cg5IXhlAnGC9xFz9VDY9kl1wDsiEEqNV
QhSfqh68atp7qty4Skcq2cmyFt0NrJANCTeQI4kZW8OeJzWZbdymLGx/+xs4njS9k8S31WU6M7L8
/7MtnzVVDWZ9Bw/mwqvCzLPjsPdUMvNFRNppE9KwIpHYXPU+dIp88GIg6Sacy03m4vworOw06i+l
mhCXvjjjtwogxOtrtjY2EDTjiQWhmYXN4XJsKYjjar3BBhsxkgC4yf40RVYfmHOf+vpAf4HtQZPY
XI3dS2EaPGjL3ePTHThK+qnwcCYP9pG9jtO9DV2fJo19o/T8MT+47KFwJHttbUJNYABBqg83gXde
DpSWWd8bLrZzAjomxY8ypKCVewjaSQ6I1Qk9syM4y0zt0cpt2OnH5odaPXKabL1XkFduJiXyyPXV
M1d2HEh2gbZc0sG4gFwOis11RZU2pSfnVQO9gow3fHEycUOf/7zgHEat62M5FPTE5m9DHJEaDPi1
8tgpB71N/Gl8vz6atc18bk5Yohq3J4BfS7STDRaphgcXVG1Sks+1IHVuRFgf7rUJy5sFGNh74Km6
j4Y80MYHaww8N6QxIF9SIP2SVr02jcJeLpV2HBso7p7ials2uyx+Aaku6ZFjVppXiChq1tdsNh+u
T+aqv5+5hnBy1qC2HIs2p0h8gI9L+4KOHKJpdzNyOdcNrd6IkLhxHBPSpniqC1nljus0ameoQ6Xq
trHBO9bmJB48iI90yd2kpNvUssNxgKg43fdqtNGKOaweLVCFzWp1VKNOsgPX3AiUkBB4WhqsUMu9
3BSjlreWYjX0NKk3jvmMJ6K0fWBtcj9SiiilQdFTHDIEqsx0zC16Qk6CaP3vhek65jbRNdnsrrkr
SmlIgEHNBm8LYYereukpbLbpqQKFY7KPe+3YlvExX/q+y4Mx06e+kQCC14IK6gPITSCBC7pr4RXR
O8akcsOkp8YYSYY3qRSAtoLBX+hvl6sCQGgIx0JgaRovGlKGoqAb36Hb3s+Um6VLdAiG4tt81Gp0
VxkoTeBFqoZ82HT2vy6Pwz7uDR/qAEvT36WLsEQZ62J5FNLOLTdJrTyXXvTvE5uXRoQdaCbQTQM/
Hl6FUbkxGkoaZ/Tl/K9r7n42lo/D9ux2EnPmta6Bh1DO9X08PiA3uZP74aoVgCwXQnJ0tIh3u7r2
BndB/JyyGY0apQYALiu174rXyeid1g4dpJLQLAuS5KXR7nJtaq9D4dPFzadWcn/IvS1kYKG1B9ph
gii07XisQiAgubsexVZ3NJjWQeMJd7RUwWqcWihRqcv1oNlPinNkaP7osFzsr4a3iDeAjlIFY5B+
OTwDy9WUy/AAut9lhrMDh5aV4XGTGpuimqBHILturS7dmUVhP6tom00qC3dkRqe9wbbdBMkWS3K9
Wl01Bw8MNJtDdENk6bAaZkRtD/+g9lf0zvCNFe214YXVOHwaSV1nNUAtlSUDGWoXYfFyCtskhzK4
6yGl4wztfVzoyl1VsC687hGrI3IBncezE84opoQhK+8ApYW7VYcs41L/gLzubcfBoXPdzurynNkR
HELlDk0nF030evimEslZuOrWaCJZaEhxTIkwut6Ku4olLvLaOros9dlvR8iOK/dVIbluGGsHFbh+
IRUO4YeFEedyUVTs2hk67QjpfHDfWoVawRSNng/sTHKIlmbVbI6RNojnU8Yy3QexRkJMs7OPda+E
yL3bgZoX5o6N2nOiaBBBKvV8U3tZvtcmA73yUT0HvMn4a9qO1gY8FSpxU2RIqzn/0hfNQBzaIRWT
6PVdn+E74rHTIFhSp7sxH1K/sgG5Uyt7CoH+odu+KpJjjF8mRgZwFBSPZGLvS8QQb32LdhSe3aDI
w73ockJA8szcyprpaVTo49Saj0hl2A85NfKA1XHyliiNJVnt1XMVCGfANPC4gnSRcOQ0sV3bqTHi
XjKRBiqpxPS9V+3JeaXv6s/il+YEWeMDQXfdg9dH+o9VsSiZFhpVjQxW66Dy+GF03uLmXTHi/WA9
X7e0tvNB8u6hpRJFFBAqXM4ptdDvzSvMqckAOGxU+tRETDaJa9d1lI0/qABADCHeH5HjarROmSga
ovTd2L5Sr7lXAU/yxi3zdkU5EDVnpEufro9tpeaGc+3MrrB4KX5V6T3cu5JKqcmg0udZS9ldbUXq
sRjj8iEu4wxtL8MUDK6l7CNd+1rGmhGMU1HvARlIJOu6+k4/+yKR184FCo4paA+DhhKpT86PWNvo
P/vvKumqwOUSa2uhCvU36G6iBow3ujB8hXOt7RIYizO07DX7vEDzbwEhdVl3/bohIH6QBEApQqxZ
pYk5UQ9R9wSpHRXVB61tifNdpv28uimAWQTdB+SvIAd56ap84mD/bBCHHPIDhHL+Id9K/GV1M5xZ
EA6OqWu6vgQwC9U9Axo0D+0OLCY7I/yVkClQAhf8Qf+lRSHG55ZDs37oQaLs/GxCJPlys3tTynan
JTtAp5G6nNwbq6+IAX0AJyd9KVP+WTuUFyTo/8/qMidnl9087qxpXGYV5BUB6FT3dJs+JTIP+Ugr
f4rdZ2aWM/vMzKSwIso4zIyIosSC8iK0r7Ypib8hxU82/ISGrTR4RR4wRBkgYPv4rg+f3+dQBvVb
Gy+SbihI40KDtg1hvL3Rg7BEj3CqstnPwJrTgE28Zi+TGRbcxsuskuzCtdsIrsBIkoEJHq9O4W6F
NGFqakWWow0Zihiemv5Cg+VtQWVpslU7Fu4JwHajPV48HacGMAIATGCHP4z1wXT3oFe97q4rJhZa
YcyavaQDxCyjw+c8Z9UAfczQes2PiYxxd2WHa7jBW1C0RVM8TqNLJ0HJq6vTasyXvIcJ1MCO9dCI
9PXo3y/JhR1hSbjZO6Xt9fmpqH8DYw06BCkafSUkAk6CnngMBJ3AomBunFLqKvaUn+rcgYb6zdK2
ytV3KcJ6dUlsbwE3o9pti03uSewpat7Z+WnQtha/GbIQQJy/WPUzE0Lcjd3cHZsMJoBc4eUBJsCB
f93EWtV+wXgBFqMv9FFikwVyvK2Sd8DgRFvrGG2yDY5r0vrT7tezLP+zdiu4sCVEeaTReyPhsJVl
z85wMAawggMk6hkVUZOgtANQVzdVOORfjPynLIVhrDrG2UiFiJ/GXamwZaRKQryfbk6mY3zbn9Tn
eYMUrZ8ff2i7NhiPbZhuuqB7zPx8x4LqudtC8/g4bcxdE6KQkC7ErY9gmpNG6pXL2sX0CAGytJva
KJbpedECNRzJvNdhzfFt0vhR8Frdq6B5efFIEl73gVVPPpsYYfNDdGfOatzPTvkQbRsrHFR9686b
60ZWI8yZEWHnjx30q+0aRqz6CdfrQvmijq+aP3kSh/5AUwnn3cUsLh9ydt6NqVuZ1jIaLegIu+0O
2sbd276B90PlJ36213b0tt7MgXO0A+Zrt9/4odknYOTbGgGo0wM1MDegcPO7R2h/6Zv8QYM2bbKb
iI2ZNwgN0o2cE3NZW/Grl1LjknrG+ShmEWsvmpi+AFmhI97spjm4PvtrqBVA+XDoIs1ogQJY2HpJ
pHZOrkBMoUZDv0HmYhNRdB63LzwPY0bqnDh2cVc4knNrbc+dmxX2nG4rPLdSDMvJnE07otmFjvpJ
s7vvdp/IFEtXLhgYI9S0l+z9Quh+ufI23Dg2LIyR6vY+41tk2bQy3uQ7z9pwR3JlXfNnvE2R1MMN
A2IRQmw20yiy6qUvlTeNn6nlEbntkFcPqTqCx/rfZ6SWfoV/jAmrV+RQboh6wLaNZLq1HH4Td2+2
0wdpw4iq0c1gysTEVhfOg24Vum7hka4QE9wYOb+6RNNVxgHtm2oG0mUb/UplY2okQ2/I7rqDrttD
QtaCWAUA/cKu9TJQkXk92pVibf9tn2W4r4217DW8eJu4yZDCQDEFdVokkoQYpKZjrPOlI6nWXtS6
3vRI2+jpo86+JuZ+6PaxnpAcrb8OfWfmrmher49xLc6emxfGOJXpNOdRDQ2FyAZst0L2KpofY9Z8
uW5neV1+HiYq4EvaGdkeYdPV4D6KgaxF65fxZqrW0cjaXVM86u53pt3nWRH2rYxmYn1of0wKWy8G
WhgAEKCm0C/BA1CsvZstMH6FzSRjW9t2KEX8MzbBL2OjUGatwBJOWbNtbS+op/6hdevEN2xGFGgM
XJ/Ltbh8bk9wmTlVIjSFLX4JJqPU/NK5v64bkM2c4BTq0HlatBion6wu8evq0bQkQVjmD0vcPDsR
WYYWjZ7B78oO8mQ56GA7nHLqPYj3DJpDV+m3AYzX9WGtrpOGFhNsZRVqocI6TchuKroBEHJ9P+IW
E/t02FGDtPX363ZWpw8JQqSD8TL6xGIYMZVG8wJhy7jzY4p66kdadDOOMsrOVT8w8J5YSNyWnuTL
ObRYbrllu8DVxme72ynW41+MA/QSqulCcwGy25e/nyZdhZQY8EYDqKYKC8gV4ErVXkY7sFbgRmfU
HzuLr5z5QqROVLEH1DYUDaaiTUHBNInm/d9Iw20HRwdshpl+3rhv6K5qScnvLQpUtz6eCixmjO7Y
6+Nei/s6gjGyyvqCuhbGbSgjm+iwVMiQK7T2SOfPlLgyIaB1K7h9QsAMNHyiDpACTWHFmjFqIIN5
/aPFk9Ac7k0quXuuOiOo5f7fjBAsitgeWtAqoXAExkQIHNMR/UC5DLe4TMlZeMfj38MoENc/2uLx
75dLaDa6BmdstUezKUjyOGRbtTVJbIImJGWBVnSSrSyMSrQnZk6j0cxoa3HtcbT33AGzcFSSWZX0
tsiMCNcpADvSaEoxKH3wws70KRAlkfp83dnEx+6noeiXU6cr0HYYGlhRH/h36Hptv0S/mt3P7JYh
bkhOKsHnFlvooUPyCZheyAOKHfjF4Bkg51O1x6pprJMXRdqXqLLUHwme9AEwJZakkrhuD7iKpb3c
M8QkrZkZLuBAsNc728k6jpVGFL0EUsvZSWZReKf+38j+WBJmcfDUqhlwDD/GVWjne+bhWljeZIHJ
3nh+h6vbMOgSHxSOsP+YxKVtAQvjP8RCuolK3VgZk/ZYl/OwV5sadbKmLDcewLZh26nzFytr8okU
pjnu4tE09pIxL/4nbDoUUXToJaCXEZ1Ei/+exU20M2TtUgJ/LF6yX4yT8cm6Hb4WkCBob8tRMtqV
zXBhTIgjSp+3dgVrjzytj4XahHlL/WlqQ8mgZHaEu0fhOVVtVLAz9HZgJfFdx1xwG80HBm24VvNp
BzUsiCEQOy/v6sHbu5Qe1IRuaawH2tRvr3/P6iKfzbFwFqDNHrxGg4Vhx/NTbB60ar5JKfMnzTim
OVDxpRoqGZfMwuq+ObMqhFMo/pXQaofVIe82rR1voigNaKlv2n6SmJLMtwhvGZUq85wBTtSCB2Yw
568Ov51NR5ZIEvNs/9ktf4b0kQw4c9YeQm2Ao2BIavG7cL72TX7oNJfMWhWmlU5YruwSHBmqPW8q
xSToTPBtKtPkkqzmRyw++wiLV30V93AuBan+dLAOyGXempl9tNo+sFi3z3MQ4xuyOV6L8dg8C40b
iNRQUVgW4cxuzKipOKmCUPE2tiiIkZ7M/qHflg81GhlI/3bdacXMyv9N9h97wmZlGThIkVnFoibu
roaQbZ0aYVX0/lij1clE8gjlpAJMciOYobmXbiT2V50KRBjO0u8HkKQQjT2PWi3rXe2x7IAbmLKb
YcoAOetvZxRVem/YWhNyWZN95DMgfijfZ1CmTXe2MpPOkCCPVtf87FuEl2czau0IPkDt0cg3g4qe
BtCfBc4UotQ7I29K/+bIA+8bZheoeSRILpca3LosR5+89jiNb+DcHuaNBsUmmdD9R8vTp9h/ZkYY
FXp6eTk4lf5Y5tA6AGYMbI11A6y8qWZQMupqtH762cA9wnkW+YUFjBdv6yE03MoLuDvTg87HaJt0
yhj2+vSWOiM7OtAsOUDIyQxnHdAPh1ZzgN6f/jYu6mx/3UmE18uHj4LSEDkxFfJLmliPHmIPt3kz
1h9pxO7apnqMO1fWKL/mh6hDgyB6KbxAKPhyMVI363r0f2CW7GnapUbs7F2uoSU/gv7l9eGsBjg8
Y3DLgewlKqjCSVENk4k8ea0/OtT4RjN7Y+fbQb/VDTAoQmsl1YNc/Z6w1M8pD60ROdWy8sLrHyG8
cPFMA44G1Ch43uIPtt/leJ2xnqPU4fwJfbV4qeU+UoJBZPyu7TiI9S/XjX2680NiAZ22uAHhrW4B
WHBpTEmVydSUnj/1tH5UmP6QjtC0rtuO1Oq8V+Yafq8OquRAFpsBlzEiqCxMAEtKFT2xl2ZjsEXP
hTHyJz5PG7ftt3V+augDNprC5007fW1QZlOf4jbstX478P0MWS+rDa4PXtSx+vgMlD/BL4KnlQZE
4+VnUA5668n1+NOcPs93peED/pT3W6cjEZrGw2kbK6FTAtxWLf1Ux9TeFFrYPdR1mFiHdoIWK2Gn
RNumBkEdPKrAxh1041HLSafc8UdZ7kMsuf/ne3UDfILoQsGdUYhLicMMTlnEn+q986N4T8PeZ1D/
m3dR0B7V+yY0cB7xXbNpN8OuO0GC63E4tsF8p95Ou0zip9qnoLzIc5x9jRC+lMqkipti9vRtFyJH
7XdhTBQf93UcjBH5+T4FGfkdB5Jnwsr+0MHXCwYQEFBByXX5/2fncNHNLPZKtX3S0mC0K7/TXxc5
ba1CxETsvO4inyMCRCagcozUBmho4bSCizA+DVHbwlOzvt45ZfNU0jevqbc0aaEDFZ8qqgWzBjED
e/jdKu+d+zrkMnDq56vH8hHmAh5Dxhx/C7s0i1q9V2qbP1Fod1R2A4Rq9hA/WFWQmbo/tUGlxIR5
fRixYeny075KZmElTCAXBpISYAVAveoKcx6lZaq6Zdo+mdlrBLHcoXrPYn1vFCXpHJU49V1Nk/34
wpv9UN/UebxrktbnRmDFX1MNTKK6KbkRiDC+ZS8YGrLeJvIi6GxzhGNBGXSrY4XRPhkcbGfGqWp8
Jd6OuI2OGak8Kxi73+m4tbN7po4ElCAhNXRJcmGZ94sDHN+Afink/UHwh38I32APZVNGOJ+e4oqh
euEBKekOugxD8fkmuJix0JW1aCMZziehhCaZwCzcd09oAeexX9CQui+pceuwTT48RVWAvs+u+yVZ
8yWYXA5uEWFasOygL0RwFNa89wAQVbPEenTnHcp60+00+uYIilTr6E0ENwLULcdxN0tfM5/3HMAP
IH9w8RxHTg24sMsdroAfWXeY7j4Gym6z/5GG6Fgmmu/bR0ko+XwACJaEjZXrVmtpDSxN2/rU7Mtg
JO8lcYMZRV3Th+aBv9EgM9fuehRq+zDduoENwTktTIPkUGzUY7yZ72Xthh8tyhczL3zVciM6i3CV
ZXSWhTjwv6Rd147jSLL9IgL05jVp5UqiSmW6Xoiu6i567/n197B2gZVSvCJmFzUYTHcPOpguMjLi
xDnPrT7qgxH9UbfZJoO2I+QeiLDjnMRKjFz/C5gV8BsGOkJQW5YtxuYtxebJCNHH2CrsZKUh5M7f
U59FPUimRGDrucvuuddBEKwrZkYKALvWFLnoDn3Icd0uP7XxOLDE5Xn0Yyd/hYo7Bp0ZF598vf2u
iEfqvUdYsrLbf1jR7+YcmX4ki4F3BMbnds41lulTKZPU58nqMeeCIzmTE+rcNnoajdRAKVafVQeN
LebVfnzS5vFQpmdBBsQgwPyAWZEynfFlww9hpz0H+UXlDyX0AqPqV1gcElRIH5taWEKkeNHgyePu
nNNet6PshU4OqgjtieFI8lIH4NxHQ1aBuAX5GINdkwycv5wa2bU5Wklj4oIJW7lknhUUQMvoM63/
8dTN1WvoaIB4TMBDjZo6qRwErgLc7yI0BRGkmqiFBWYAHQGEzvlrTXP3CzWjqkHjOqsxIVNOHQCR
8esICRBYA4zYE0DU9Yt/E+vduCaau2joRwgPpxw7Y/7zKweQiGOXZ40QXni1BKTCTC8F8melU4Yr
t+j9fsCcASUOYhpWg7ulLrAWuU9JYcLoojwnMmAoYmLmXkNKRk9yErK8Caafxzvw/tGL3gd5Jvbh
AGKW7pYMmb68iGI/ujTQPG8Pn+J21L8ZEh1THS2Rdgz9yl+s0dgFfgJzrWBDw7XhXGAeDI3oiwEd
LxzN7dSqYsM2g5BEF/ml1CcDgp1Obent28oo7x6tlBnqCuu5MqqiII0uKXCxEtCxo1mSQP+cCL+p
TN8WSfDUGhUAsgkQRL9eCt031u4Rft6Pt8fvdqzU6UgQsCh1iI8o3n2HIRAM0jvSwnVPEIQVjcE8
TdAIBr86KWyVwLmiy+rIkmxlyZd28/WUU9eZHKWcL7OYcoWM3FFQdBHSrcUurp4fT/pdkIo5n7VT
kC1XEI3RzqAWR1nO4ia6SEgMqlkAyWeR5YnCuf0G6sOPjf28DenJvbZGjaps2xDkKnV0qX/HZqJ3
lkawnXTV5HVeVyyAIUhrFSZHBmMyPs8AntsyIO6hne8hNAk4WEPqXzJpNyypbGhc2q3+XZHIYYxI
h1S9MRiNwWzUlbWgwYo/+1+Zef5YdPDhrqM+O4iirop5Mbp0lmB0u81EfEchrTtBpJoHUHvU2W1j
FJvSjizfPbdWb8kk37CWkODu/Z0a2XYYyHNoMKc1feTF9cPtBO+giADaUkdz6BvcFuH8aa0GKJDT
tJPRlJwjI86IBJKy58dLuHQ80LsisyC+RS+WSNnj1VhLma6M0Yknb7Ip0XNvIzPKnllL9N0H8NiZ
15Yob1C1JR51AyyxIxEsv7TK1vKUXVLaosEgt/DO5pv/bWzU0Q8qrRCYrMDYWijqBKd2eOrCgTQr
+DG67I/thF6U+fIFDTOqkrSGbpjGGQd6hejCK0bV7tLk4iMYnTboUSECYPitiHh02nWM09vxMwcu
kL/1mk+/X0d8AzRVZsYdxFE0xJGd+kDimDC+yKNTKUcv3Hnlgec+H8/o4lAhQvPTqAK0hkbFTgM/
4OXNxvFlsLSj8Ks00+/iFBn8JjYVG0AoE3IkOSlXUtErZu8SED1a2HxoIsSXZt/aopu7tdFamjlt
W4u1iq1iwPMc+ZXB3rtsBIg4hXOeDvldGuueJH6fxPwQXwLG8g7iUx07o4cUA7eC0qDVkef9g8gD
p0+WQRp71zLNhnj3Fj6bXKZ97b4rpCQI9CGGYoFbmJzt037/Zv89/f3rvffH+MgUpFvjvl4YKnLL
EAFA/hqETT89m1exVgoZexBoldnF+8gs5jdnQlHbWNk692EW6rtoxAW8RwA9AR12jwVXel01ZJdx
K762H8HR/wC+wpYc5jz+acz+2XuDYz3ELMkLI1o7o7N3ub2pYH3mZ0LDGAiN6QR61QtNWgZCdimM
YY+qwM63AZCGsgtu+uSwBrj8yd0+Mke5VW6EnFIsyTC3SZ3UHaBmrbMb7anayRuoYTqCUb5IT7UF
mQq7scPn7EW7eCbrtG9KRNQn5lfysroAa1NAOWBWCyOm0OZvAgC+sGS9tAMLgHSDN3LLe1oTOV1c
76sZp7xvUXRhFeZKdmGYhkyqKyQHaTyKra5VL0Kvg7z68Qa7jzZvV5i61AumUwbwoGYX1nviu8QQ
yl0o/kNK5PmoosMbXf8SiovIhlLrGsr+KCgVG1xqcPZwb8VammthECBNQNgGSVM8ggVqEF2mgU6S
54KLpPwZmhOT2aG3BjlaOOyI+lHNBD8D4kSasnWQUm0Q5Ty6HAVDNM88qVceVPdpSbwtri1QtwTS
khnjFbDA+Wf0PRE1OnHJgR3tXPqj8lZ+Ef2duJd+axBpQg338T5YSJ1cW7+7LFCRSnl+hHXxwy/1
/jX+K1nTLvnsDf9ABGeMTHETFpviRSDympz1wjWMWeVBx4VNAggZlSkXs0xoharEkyclPR47TuXK
axC1+eBc+xaEGMjFwwgoMiWIj1DnuJ76sJZzP7/4I0Ni6UlFRnRlCumzS5ugzm7WekrjpzCR7ftv
5gvDeS1f+d/pNngO8VaStrFHpu/kKT31F3YlH3mX6P+XcfT7YSYxRjrD0FV9latjBOMXYVe8BXrw
LO8TkznhMARk7WagTxxtbT4tV1dfnA9lMczWQA9gDM0+CZDW6F4fTygd1c9GEPty0MBCvukOIgkG
qalsRTaH61Vlq3yJU32Y0CK1RmJ997KnDc3782o0Zd+kaVFO+UUg3qj7u/wl2XHb4kl11q64VVPU
xMkTW6g8iJkuzM47FJvk6Nv+PjhHZI38cGmFridvntzrMWkx3K4MQ4qEF7v3p0T/SWw/XqDFTYfS
jogqMAIgiLrcGuFkRog9jssv/VYEVSbpPos37QWUui/KSYpIulI0uXsNYaGQ7ITgHRKRSNyJ1EJV
uGmKOSS5CEc+If25dtUjIs2d8B0e15zSwu67sUWtVAN6ez9gkvIS78JtQzyntNq3NYLF+S+hvNKN
EWqVAlkdwPMPI8EmOQkOe+T3a1tucRxAB0IKE29JFL1u1ygEAJ2Pi7K8TF/9b+Ep+BQqwr95vx9v
hZ+mTGokuOJR1IUeHnqC6YI4L8UJYOp5eUneA33YnW3LGnYEkeKTR95014lI6zw2uTB3sKhyLLzd
XM+lbn0wHMatz9blJT37JeGPjY1tt0JcvnCKZhUMvGSw2eY+uNvJ8zMmLnOGqS4sd4gSjbAApvv+
ysWxZATlOaCngd5goQ95awSUJSnXFUF9CblNBHQYKA1VAAkez9b9/Yfn0py9RzEQLyYazS8lWlUW
ZQZsiFKg4JhAyyNvk8T836xQQ2FbBj3z4KNGvfGZ4XOSD+PKOO4AIJgmDESDD0DpAw8i6iKXcjWM
ag8mWm47ib9ZRrNkXpdlpKNOxUhGq9G7XNf8LSOAQ2uTZStbYnEiRagQYO/hWUTXXLhYjiXBT+vL
0EHQHNKbqd5WI7c2zGUzwNQDWoxaKo1zkYLWG0cf8JoKnbcSKL31fNKzTocWCyCS/Dsbf3TTB7pm
oHDJrTHd0AHZPMdA2cyOHS3YABLe7siJSQHt84DPKMbKkdg3T47MkX+FIvTKMO+3/q0hKmTiAGED
/F2pL2Dd01P08XUFujvsx5vyripKD2f+iqu7kJG4XA5ygCAkAroQqz4Mn/7fDBTem8wBSgk1wdAo
bEfpyWBVhsuTbUBaIhlz9t1Hov25xS8ff9PS8kJbClQsM7X/XaE6mHIpTcHEd6mVMDhzGqsZ0xTU
Ky7yrmTyM3Ig+nGJgG1Qo72yMo1ToKpMg2KCuuV26dmwWD2zuJ2CzBMwqIkj71Dz5Q1d26xc1j8A
sNsbAWt7ZZvynW3ZsYDDwjY4PN4OKEbrhVFt5G13rC1khK188zu3UuOVBZdKYj7/eTzBP80Mj8zz
t4uedIXAtb7fXgDBtFS7OEpIEbF2sfESghy7JdmDo+i9hSLGmd8PT9l2rep9hxGgZ58+Rn069KyA
GfBVPW8+lbeh3nrKexNYylsk6lyAR15txSWpOTtjJjttoGpmsNmfUQA1a74Hmais5BAFY4y8jsBD
oMuMkWr43enc+nY+/JWgTdKDDD93NNZ6PIELoSpSA4Bs41ICgzHqnrcTKPWRHIQtsCN+oYfFvvZN
mdkxTv2WHbT92mW+dB5w84EOCumu2ffcGitajq1Khm0vbPu7E2PC9aHxeDxLPg1hCQoXwN2gNY+K
HcMoFJUhitsLekKT7dDk2QZMgZXOtppGAIEvV+wtBKuAfgF/A/QXem04GnJXjzHa25O0xfNFIofo
WTo4z4C0fT8e1k+tgd7n12boTaYkSsZEMDPaaK/dSs/SF7ezrANnyKfK8fa29EFsQs4dOW80M/pt
MhvXZUnw4bbAezwX+ki+V4YuzGfr0TfNq33lcNmqniStxTfJI4nVXaQAWnZmA0tDFQPVRGQS3fQF
Va3iMklW+w75AtAbAZGtGKUzgmWuNpsXIdpx3w23qflPzeAlUu290QjW8l93lc75jF5PH3U3VGnd
ZE2dtBc+3tXdQSh00Cp8+1ama4bek36HX0FOg0RmZFa2zp8NN+FWjtoPmuHRfFF7kx86luG9vL30
qT3GNoDpOfsJvJZf6ZrDaG4tbbXUTftjWUxE6HdJsQnZz0JO9EQhqJekqS4w75OqxwelMjTZGLVz
B7x7bIp4MIvbnrfSHoyv38Wm6sFAQDjGruJjHpuDqkO1nmufguJp8E5RDUroGqqDIPjoSQKlmb9x
ard7tTAn2RI24VfkhzvVB6aZ+MMqFc99BoVXQCuMf1BUm4vst/um1uoOdPNtfXn/OH4CNMOQZgM9
yxNDPqFSjNLzXH5Gdp8BFYkPiqr5J9fx3/hNBqCip6etuWXJ9nfivAgmOBFxtT9DxAGgqxEp63/9
9E6m4ww8PoZLpx3SJOj4FRGWgpWQ8pZtVaXpoIwIC5VNwrJfodwexLfot8I4smZlVXNR29coqta2
zv1JQ1mAnzuawaGB99DtjAl5mHjI2jWXXuomUk/lhxhp72zkH7RwYlfO9dKVABJSsMqjdIR0Ll0C
FqIqzFp5xu0KyS4dL7VUGwUrGgoy0/J7JBzTjtTlWm5yKZK4MUsdj1Io2Yqf4cLaEVwzxUksSfIc
b/0X2eiBWxNMTucJs2ENDmk2ZlODk6Z0gn9aDIGnQDlnTjDP+Jo7eZBeCQuRAfflhWe3IdFUi498
o3kZn0FyNwgAKJh4IB7FYiV6nX0l5RtQTeMhfgP8EMReqRVOxygVKxZxDCMdct4nNb+GGbpDTf6M
7MoENb9MUCInNXjNpeTsAksJlpKOD+zOt2JmW+h5gfC3/+xsv399fGoWsgaY0yvLVHJCLiJeSwMM
Do8Yq9qAjhon+W9Hvr6Ab8BycnqFS8o3NPys4TDu6qP0sKmYgxf9bGqDAODYg7jt0McJn+JvA/gU
4OH5d/RmgZLSGtf4PO8Ag7Rd6pHcK17lqwymuzYrQDUCXdY5QAbjvQQUvJDiQeKR3Mrc2NAAfOFX
Cqd3dQbKPP0m0FLP73LQCSMFWeyZJ+VJOw9vypNyGOz2UzsFh7W03f+zykjhAm6NRhEahVz5fCf7
A06ON5D0NT4Xz4E1OZqefwUYfEBSaEb8Ei7Ptcn6JDW8J9V8vM8WEpXzPvvPF1BLzQpAFKQilroQ
TCXRPRuCY6kTg/kzIh5PvCNbmmz/Z8Xq0nWGJhXUTuduO7Cy3TpnlWG9TKgRBnFfw0ZGPyuU7z9Y
UxSs0N+gvZs9ceNexePyWUwubQ1ELK838cp6z/7h3n/85yOoWKyvpYQNZEy+mrS9GXDw1X0o5Hon
F2+Px7voqWZ1ZrwVVHBUU5Y0f9D4vJDQXjH95fMDWzX6YwPzKt0N5coA5Qo1oWhB2sQ2l2HPvEuO
hIfQbnqRVyZs8Zb7UZn+9zgod8hNVaYIPddc4m/hi3mP/2ov6l58Lo9ZvjKg5X15NSLK/01jVkyh
AFNTS/gPSAimhyTQS8CFd+x+OGjgvfv1eA65+a+kJxFMQyiDQT0cmVrK+ygsyGrAv9lcClD8/gJu
6Ve6lSQwbg6vENypd8olffMzqOStZDwWb5krw7RUnFizDMIKDZ0geIRXe9nW3rUdBIXwJPhOrfC0
phi+5HbmFBYuTcRF2JTUOkYZulAzHi++pjzgUR3IlS1FL5X4UpWT0wxmjsoSZDQSgFZHMrCOKOpV
JhBo9rb5tko9PYszJ8+sfI2aaGkqbr6MWva2rwTOG/HoECOHL3cSuk+6U8D/ymIoAz15jFX+ag7T
Nok+Hy/+nUPi0DcHEPJM04FYlW5ErtSgb1qEUy760TQA/WUdl+C5HU+lV5lc76Gjfw03fp+vBaZy
JhzGCqhg7qK5OkK/FlE4L2o3YI7+6HoaYwziMWuA2Km241sAHjx5n7eWAOJnzYhGm23/Ph71fRYM
nwBYADrfZvYwgL1u/XBeqEEQak3ttgrajgkDLkn2I+EbM8hZi5MYXVbw1noKx01SbpTAKNMTz3xP
44jWrfKoQVXmj8+AdVdvmZUFufNo85ehA2mmgMElRFelJ6lpK/SN1q5QB0Yn7kvmu6kv/fjeyJoj
4Lp8PBN3d8FsTgbpNiJ4hAE/J+bqXd7kKQN2kL52ZT+GFMJOAyOMXK/hzuZr7cbDUFZ4arolNU1G
eajdPv1Wmo40DRjgu9KoWWSQ2HMcWxHvZF6ql62TTS9QAVhxq8sLfjXO+Quvxsm2gST5aH9221KP
gsxWmMaMygySVOOmnnKDC3UxLsiEEmX869dQ7sX4o2leQCljeoHh5VtRqYkWndB7xvmZ818sApKx
2JAsmHPp+CvnMzaUowkKGIAgtL4zeLWedJt/bgTJLjR9ASwP4WfqJd2qalg1ile7ncp81nVYObEy
JTZq6mvUDvdZTiw3BEXwXJ8PFyDUt5NdC20AYjWucTu2+ZBDz/SHwxQCpSzavF/rYJOYO48EJ0uN
Wjh37VkYtlLrhKdyF3nonkqb/ZQ8B7wFCqTgI9Qjs0c/bOodu3KTd3aukB68H6VelmuIjcV9Modm
MwAU2go0hUo+QHF50pTGjRluB84nk+k7MgbjOURzi5iLeqqemPp7FlANaoSmyife4aQOT30IZDFE
guLE4t9bvE+awkhE1oDO8cpevg8RML0atAUVNPmgEvOTwLray+I4RmUq9Y1b9gbES2LcSHt0kXtm
V5HyWfkDCOdoPN48C9fEjUnKXzZc5EtyBZPQjU0PLfBGzHAWRrfDQyX73a/2C86bkXYYMxoY9WmU
WkW61hXCQSLj5Ldu+900aI6XiXZOvfN46oeKIE51QmmlIW3BEYI9AWIqaCeZ2zCp98AgAKWaSf3g
IpszGWnRo1/E52MoXipr8rVzlEENbvbuyKGj9RhdBlRUzOZaFXDjNLjAXBkFD0Erzdfz0mn9FU69
xTFdGZr//GqjcB3vV0XDDm7X2EpSkCbatuMa69FdjI8A4no0VEyl1jXu2Bqj6eM3P/osvNfHW+8+
j0YZoPbe6HFyGPkwIHGEU5yu1YPRQlsEyp7gxp2eutduJd6/XyDwGMwejOVRGcfgbudN5NskVrxg
cPM8zO1AKuJd07OjoU5jDmQ6v8bzf3/no7yBBhok7ND7C3XdW3uTJ0WAZFSD64eK0xwT0SeeV5vp
2BpTjA3vR2td4PeLBgADsBk8zCJ9R/dgdyJoqlCMG9xE1ZA2DdHyHWfKmpX7lwWYEH4eFpBdh9Oi
L4IxAVukGkqYyK5UNlWSqhZwDLzes0VstFVaOAPDxE5S4W1Rj9l3p7ajGQ5KR3wIcJhgcfIJWkw6
CxA931TjIbEFv1pLMs/Te3se8ZWQGxXmTJ6K5vzb6Q87KdRKkNa6WtETTQt1FqhDrlcNtbcibY0F
YGnqr61Ri11rWi3xI+LerswNv5Ycsc5WgKNLA+J5tJ6isX1WFaD2LxRGxbYX49EVAPbyXkIJ2+gg
C68sd358Nvn7wA7eGQdFRDc/YhdaNTVOvFAS03Z0gyK3guSDrSwouJOo0YdjdVJ8tDeob4HaG1AZ
wrH9CKNz6tuRtgPTQYHe4+5L+pWFClFnTo5hJZS+d3/g4fippkvIhKOMcLuuPVTCtbHsR7eM/X0o
AQqilSMpg2yNtX1pSYGGV/GwREoWR/jWkJy3Ct8zzehOavPki5XDp8HL45leNIH+SUwz6gkwdGtC
YUCHKvYYS8AFeLJkHLiHS3ZVbHsOxOmjMGNhcSnNjbA0NGzMZa6sZGl0cw9SIh78gu0rXGNUUt7o
QauOb1JYd07GBJWejmNtQnw13TZVVetpE/HG40EvLSDeZ9Cwx4sdB5N6NiRJnxdVxI2uVCtHCRsn
adMj6I3sx2YW3P0syMvJYONCZZuGdCWJgr0hs6Mb9sE5AytGPGVmVf0e19jGls6lDDUlXC5zEZ2O
8yeplvlSiCe37qK/VawZGf5FUCcy+Em7lE29Vp65D9vwpr8ySJ2ApuF9Qe19GGwbu+cinSu+xOyS
sABuE179Ejrz8VQuxKawiOoTOFWAuofTv92nEwge0xRAJTeNtlwrGDy39eQEjGYN8fGs9sU/Yyta
4+QfFTba1Jm/8pRaOidoRgSl4pw5Qpx8a7+PuFIAl+XkAkM56ZXgFzYoftfECO4T9rjYFODN4Pg0
BS8q6jiOVcCkZaggeaHEDlcY3WhUIeEbw0tlEj0Lio2mZbBw2QWj2UVbGsLE78DsU6M0G8YfvexE
abmtGuF5Zf7vA2d8GPpyQOUJPnSc5Nvxp3zdVJmEDxuYowwYCy/oAWPy5ZF7EQorlD76tRzv0iHF
RABQBGg2Op+odyUvolQei8KE0+ObjCdYwFRssmTtBbJ0SOeOXJBoCuDPp4tePHRZh4SdJncYugTN
5RHYK9SyInIAAqU++PN4HhciMgTf4HJChgobmRbXa4Ii1obGZ10ub1g7D+MXNWEknfWFZp9mUWqn
FaeYnTisNa4snFgYBoMoJJORjaVjEcCdVXGsAxh+5rfVpbf5Xp+ybfPNtb8eD3Fh3W4sUXFIyqYC
V0QYopZmm1IC5QeoJYNROT02szQgFDtmIrS5n5J2CGKaTFqT5aOrHhIdZ6R8PeeSLgR6zpLHlpbW
7NoSdVuMGYhvvByWqtjS5L+AEeoV68bo32bVS91Zj60tjQuoIWx6AM/vmdX8oGD7SKtGV2ETUwl8
ALE4Q1CNUYWiNXvOChRIvctjm0sjxKNkhmKCEueuawqy8aDkTXmMEB0JojuipRvMcRkIKq0uWgHr
rdmiEmaJr6peouHuZXX2KQeOHzQV/C5fsbLkSNEqACw1z4JKARxBt/5KbHIlVUtxdEcNAMQ2P+Z9
ZkhDZHmRvImTfcSYFRAo/UkKezubmlcGGQfvjyY/sRKo7vXKHdU/7fT1eKIXnM3NV81/fvVwHhiu
Z5gQYdDgo+NZ7TZ8BGIc8IPFIA5+bGpxnq8mgDqGnopDCC3P0fV5MSF1hqoP70M4Ei8R7NyoxxKv
KeIuhCEouUK8Hu3xcDJ0vDNmfhwlUwiP3bCu59uFx5pasOmST+iGPx7dkpOZiRYhZoGbAb2xtxPp
cVPcVUI+uQDXtU7vqaPFiHgKRsJUbh6bWigrAD6LMc3Kq7P7pHZsPsrwm1MxuXHyXPGvafw3Ub6a
oxoZ4fTUVK8J85YVuyY1gKkEk11kP7a/NFQEHkAqoj8WuAzqHmRVpu6DZMSsikNsp1n9BbVU35xq
qBc8trTken60w3BFqLgPqd3Jg7pPGzncuP2gp2fhOR+Pwm7iQxAcWH6wtkEXxzUrlf3bGrVBq2Eq
fCaXJ1cqUXvsABJWQ7Ns/ZU36z3sbs5G4GJHSwVelOjguN0qzYgA3ReZyRU7A+ruLNLthatpv7Kq
IGkNoFdhRpLTMZXeR3+q2vCQHYlPnkCieFvWm5KPCLj/k0LnpydpuISFSuJeOcjZyqNk6cAi+wpE
GlpX0QFCrbM3lOKgSt7kArHNEqESTi2o5/UurjhdC8LOqEGGredq819kidBjgIwN8qJQTaHTvuVY
F7UC7jxXeYfagcjXhuoDIr5Jy8FI3x5vsYVFR5SFkjdiSWDR6d7BGJ1OIx5/rBuASNDkgpQjRZOH
ZtUmhfPY1E82gnpzoswFdW48ipB0k+cJv3K2UaT1vaz0nKsq/kVO2NTIPUTOycDx+jRWEBME17gx
VAwa+ScZDJXSxFltxaaOD0d2rsIhgwh2WJGpleOdiujXUrqut4Qw9EmVaO0h4sXMUBOugoBDrppZ
1UJKapI97l3ohtZEtlkwgYVIT8nIBuch8FUozna5kaDfa8VLLdws4LaYH7RIOaHwRu3yom3KKGgz
wc3bfdpUh3Q8qTVKBqq6sk2X3OG1JdofpUGYl1OXCG6qWMAvAEA6IRKqzCDLHS58UhIwg0EpLg5I
LvpW9DF6uzYbiTIwvx4vsIj1o9Z3ZqHFm5CFsjfqQbfr26L2V2kaPoTlMqMWkWBfA8Td47ZwLK5N
zNv5ags1TDoNWhYLbizt5PxJqdBggFiib3lbGfZD/aQACYikajLuG3nUebATRaYA1E90/m/GiucQ
bnRcenRPFRfXcd3IpeBKLLMXmE6H1vjaE29+Qt/P539sUFsoqlqWa5pCcEc9E4xEtlM9T3TFrrZx
ZZaekbz/T2OiNxLfob0qSTGmEKl3CcgsQLAfW7jH1wAbhJYUHAnQ9aAVjRqSMFTFpGaM6NbDZpC/
a/GtIeL4t4X0y1fJm4z12N69d4M5tIyh/DJ7HZa6QOuGn6oABH0udqYVZschddikXjFyv+2h6MpC
3UqGi0ThlQp9IG9XyzFYPN0+QOv6mDVg5UZVaeWYzzNzuxlAPQDnOdeS8C+Zyrcwdar4OSNLbmPJ
JWjkpz2jM6FbSe8vXLSGj1yYN7RVogcEHdjIdipUKJDEnV/HoS+5cpnuS0DHGCMTun+MqoVanYLk
0SyEjVuO3m/VoLC9oNQYkldUFkSqK+hmNGCBhSzQPhuC0JTFSbXKuOecvlBA9dYqwZMiNLld8n7u
9FIcrazlPDB6ltF1h4QSLn1cidQVVU0RmIm6QnJrU1XeGZaU4lcPuBljP96Y88a7tYP+OuwMGTk0
UOndsUg1kwxK8ppzp8CQWIHkX/JgSeNai8P9OopAiOPNNesPoLeGGk4w0x+NqczhBVkmNujUICFZ
CZqJfFrlPB7RwgNvtjWfawF1QEBtMOQr16zhCmWlWuJcbnoLa+1NGCKTR2k9Zo2+Njsl1FulJmhZ
bNQJsCs7lHknFkmeb0IGAK1LJRox8Dfdn8ffdcdugcIX2nixkeeZRhhN+YBSBu17iNqV24NEqwET
aNufivK9LqfPruH0EjnLpANZrc/qQnSM8hCFv2NVvuVsfymBFJEz/o8wqSsPz/vjDDyUiImCN0Sm
n3YaXNf3FYgOeZdjtkqak37MIW+lq1Vg5dPrwJBiXPHuC3HCbBLW5k03X6O3CzT0fsZF+BM3PY9d
CrC+Z0R5EhGfjXWmQdzARirpnkqNyLFwDHqTlSLd65SNX7Urx+wnGXS7/0FrBH7guekL3MT0/lfL
PO76MRDdvvI0k1fi1Co9bnC6sazdXCxYUuSMB7SY2BFPzWWHAWIbfah9972yPWbvfPclOO7crNcG
4Cr1mIyrOpV9JhRdhRuIFJgK86tBB3atRoQDg3Dy1OjsroQQsWI+tny/AzAFV4apaIltYkWoRUxB
rBXglBxzdLykeMnqqbZl4lMdrLy7FjL24GVG1YOXZslulk5leyrDAQRVyW6wz4NLO/YgALcZN0IK
kulJ1mRE6kmtCRZbrEAuFnwDTMPdQfBh7mim0dCxkHqM37WyKyghCVOBaOJH7wHEAufABlAxTkAz
aVWFKdTE/4KbyCuzgFKqVzijeAijje8npqYOK9917+3nz4KzB3MKBN9ofAavhk0Wib3sMhLvCPWm
8EGJPXFGlkuW989BsJwkcJCjQCu+iK1G89p2ASf2gjQqbosW2HJfgSd1ziZGoxVFzyPwv8eqP+Ti
JojGncKtBZP3N44kAGbDInOC9b9Lz7Z9hhKJ1iluI5g9aC5l77mDAl37nHR/kvKsvA6gy86GyJ7m
PrA3ILfGYaV9fr5tqKN28wlUoMSiD7sawl5x5ULnGIuPX4E9RfL0oDa7CBzhj8/X/d13O2DqYAsq
N2UMMykunr+y3heQbFKKEVgSNV97sN+DerG0KBAhDkSUicQtFZz1WTMFTSoq7hCgqbJ4DVB6k3fc
BCy3mDcbZCciAC8UI/EOcXt6PM7Fhb2yTc0qtH0isNMKiqspdliccu/sQwV+xXn8nFBq7YDsEHBM
QJqIzu55tq9ud0AYpKxOhOgsMix2SJl4Ymj4iteBByGro9LQIg6F5KYUgOkIG/D1HsqaG97Cwi9K
EqET2nMGtg5/lxCseWM0DaoyKLJkT1E6gM2hy0doFWn4n30jYxP0ZXRhkHlOE0esqhdTMqkQywCW
1+j8XvmL1uSw0MHWm6d6OHDViyr16bsYjMzvfJqzATgFk2JHQorbXeonRd6CMIRpLVEskCbkQmAC
dSYT578UgvN6HzfJ72aqoU0Exg+QlQoeZJKSCkAkOYiHt55tvd7IQrlDm6bApXoWCejWyZtSyfRY
TvP3SBlavMiknDmloPMCRxgKpJI+QkdQPQ0VYve/oCgXsAn6ARkMIMDHzyrt64wMqSdlT9P/kXZl
u3HryvaLBGgeXiX1aLWHxM70Ijg7tgZS86yvv4vOTdLN8DYR332AvQ9goEucisWqVWvB130euoGC
RB5tGxHRKG2Cuo2LEMxjE+gFB5fOoMjqlWhVjQTiUciwdaGNuSHhZK3Td9tOuyLoihHFl0HXK2+n
rJaZPBdeDY+jDlbVbLPKBL/mUlSj8bR0Jo2WGAg1Sa6fO3lA/6A6iIv9l/Ak93pwZnMp0wr6lgZF
uTRT7IchK0ffHSR3N3eD/rTDuM9dCN8A5M/ZAedMvK4Qi42qIvZu8sVzA6OYrbAhRQaGk6ndtV7n
Hiq9CRWt/UdWsf+1DpUDvGFYRZQ782QpSJw0Th6Nkfcd1d7rp5rzlW+/DokIPJERrbGE2eV5y1Od
xEax5hGly6Z1+kNm9cGE4lZRP+rdrrL/DUH4lz3OW3pz4jaOAnsO9qipEHT+Vb60TYi7cP+ywsU8
Vd1ppaJpaFa3Z6yQd1o7787u++Po1fucSDwj+7Uzn/XTGl4iJrLnoC3mS+SME2mBvEYeteaqBlWR
zIExa2t4faX4nMZPM2BLwYsRsD7ASi+Xqq6qokfbbx41VrU11b0C6KAetO60W5GTXigN0YUedrks
ucE5/r/ssr+fueS6Tg3FsLFkdnHrjbu+6LZefT/UsgEKp/FsfNwxsyjR9KphYsCzv3ycJO9GkbNA
48Hv2WMH4WwUiofLc2Szp3fIUyrPaqIC/yfj1BFaAQCSqUZBDkfljtNUW3kzWwoOq1fvJr3z7cJE
mPNv8eTPFTmzwh8iz0rRY5Wgm1P7ZMd10Otw01TdVMtLZzxd33bCo+S5qNcgeQIMK3OO5/OmdnCz
YBaOkIS2fMMCwaBBMjXU2yTfQZMc5PE1kSkniKYRBJjM4YI6AS/XS6NJGWvYZhmJNPOlhz44cufo
pni4PjKhEXD/IW2Htue/egljDLeo3ZJEs6ndjpZ6m/TW7Qxag+tmRBMIrT7I0AE4jYcot1hjUYyL
ThoSOcuWtM+OGZVJCPLIkMh6vsQD+mOJ83rTiIYQRYekNPbdAVR5eE1eH4rQAKB8TFcIET5/FSWT
MQ91DwONWmzceacu6LpJJJtb5G5QjvpthDtCNgVFizpUJKrRKUM2VXJ0yt0qSwoKh4IrFdlH9lhV
uVUxAFheiTph8duN2iA6LIMUt/n1+RINBUE6a7zC6w9o1sttTNYqBsO0RaI23ZhotYwDD89wfXPd
Cv/qfXMH52a4I6oiwOocI6OR2qLBHEmmKWhX7au2VKh5rrEdQ+y8oCEyVOlmjgf0mPUOWu5NZfDV
HmqM1VIHhrOUO7xRlU3f2iDeyOYkHI11DKx5hNbcYqyP179atABnH82/UlutroHUxNxMY6Q1O2Pd
aLbkXhbFNgySbmGv4jn8VwF4zPNkbHsUce2bYXhqzOxO70Yfj1PIZb5MRitZCOGQgFP08HRBjpLv
+GjUpKoGbcqjwuvzcOwt9cZoQTzjtbm1uz57oruSycz9MsUtedua+ZznQx51G2cj478TjwOwOCBo
XDB6cRf+SqdBa9m8UfTKox4QpPUaeJPE/QoPB0o0v6xw131rLMlKTVjpdNRSSX20Fhp4wzPIWT5e
nyzheLAN0HmBSwX32OUx7ADWrxfQakR99mw5D2vyMNH3DAbgLVabQYMCD0ux6dAstEcIiO7fZTJ9
Z0V7s/cgDZ9FTxGmKvjLDue2TK8jir4iFisGY2PV6DFU0LWmLEEHlh0IsQWeBmrMVDKBwtATKHFg
mh3gRP5qMFpQooHUIIKnxaqDlN4hp7wDZdc8TtC/yII0/k9PnMDt0Pl6femE+xzvEuAXARpAAvdy
6epKz2djQiBA8zxo4levknVPCDfHmQX297P4Blkss007PO7m+Gmaj0gO+9Pw6foohI6IFXDRjGnZ
Bs8nmWa2Pdk5nnBuuVOzIEajr7bxum0OATUZakgUbrwVi//XFjdj3TQSAC1gi9TAC1fgGzTvAMly
zHarWzLgkHB5WFoTeExUPPh8VGqvGRpPEEK5iaqCubS8ryoqyebxSp5v1xt+mnXRIVpDKeNyhZyZ
9Qm2OYlQJ/Tczkcur8uO29l9VvRNX30yP4LoTqWf0V+eQ/qvM3wwbM1zWE/EJ3q5vb6WovllrKCA
nrFmGP7BPCj9usy0INGolpuyeNAB61jAl+cWQE95kgBCtDnRQg81KNbdjmTR5dCrGCneTEXsSA+V
WviNdyqgUnJ9QCKXwg42U9IGdy//el00r45naHhEQ68c87wAPQzd1K3qk1FrMSwQ9he9X1mKrFNc
tHkA4gCKA5BXdNVwgV5vk15rVKRv1Kn8WGLNppkcro9NuFhnJjh3SQbTHhQwi0ZI7tmO+VGzTrnR
bstmCGbHkCyWzBh38grWXqtYFktHbckExUYw7bTZNjHnaDRdiTGRSzmfPM5tKcOsQXUbxki93Fl0
De3M9OlUbJz4tqPlhurSMFO4GQ30QSCUYixRXMxRsC5Tve5IVHTIc/glsntD0IHHFYLvqQ4spF22
IBl3ixJ0p4OGLvBc66D+ulT6d7PoncbP0gYQVIShw39F63T3xUKyfGNNS7ZlqVdIHLXTS+K1gIQ4
Xaw+prOTxb49kPh+oJob43Aj6XhSCJ0loaJ4bB5eNSgbgU6RC3k0dyZkgPIb8H7ID2l+0u/BziI5
aUIj6LUCohP/oEvy8jTHCWq/C9J5kRITX1936GH0VfP5+pYXnioUgN5EwuE7+V2o0BIvDoJH4ASt
oQz0rJtqBhj/uhU2H3zKC/4es+WiLwZqg5dDyd11aF1oK0VomBgmNKkARHeUwniEYwGu2HEAvlVx
AVxaSeeu7BwH7g9shV4wPF4fg3A5WK8NSjTgBeVhIbkL/vrOxa9b3hPJb5209fv003UbwhGc2eAc
uGpCh7rM8GLuIOB5iKtS8ZvM7cLrVni+rZ9XJN6yDOyEIj+fGlx7JQaIkb2Z1+1C/S/uafHHBMDV
PXL0lHyw9mqRB+qws56uWxb5PMDSUGbEgwesddwKzQuYDGxq44LKimXTJQN4JpwS2uzjWt0okxrp
VimToBet27lN9veziE0b1DLvehN7r5y2EDs4gQpk07WzZFLFQ4PQm4W0OCoNvEvIuq6dJodEqWmE
0FEOm9wMdbW89wbVL1pJLYNHKrwtIZBqFq5DbPa/oFDQsR/NOhmx1yEpO96mECI6tiXYTI6Dveu/
7L3H6ysnmkVkklEpZl1nEFK+nEVnLlHr7pE0aKp7autIiYKaIq82162IJhEqocDGAVaOeImzUmdG
aRWjgrWylhC910sH7jnvZlSLqK7Kd/hX1jEGImEgD1AsuRwSKnJ4Sq4GtO5zcP01ux5y44OsAUE4
ojMjXNSi2HaMbIuOcKmag3wE8DPbrsYcxLEbGsPD9ekTLpIJeBgA2uxgc3uwWsp8bFLswVFt/Wp6
YCW9UYZOkBlhIz47T3nlkUktYYSgfJev8Q796wCLZZLzJDPDvcI9g6KMqeDY9oM/pzuinGRSnjIL
3KU0FuvSJS1LKQFQVI9gtIekb+ZI4ITMpfFXHySafq0Jn7haEmtOjAbT5VpdMIJSr13fUSNjARaS
VqgiwPtcLog1xVYVO+zQ5LbveN/znIQliNPesbdsKBywrkTGtnppRSub3jMUjMNSX8v2lGQDaAre
dSTPjHBLUmd0iF3qkijrwEpiAZ0O1nFZOUQUjKBt5ddITK5aQOpsalLmqV3t2DzT+EajGxn0QmjD
AdcRI9JnMlKXs5UDhuB2RYzgN/1sDK+lsZvSqDElKy+zwnkwbXGzFL2ncMraqQzRqY5w+n4cJV5F
bAW9cYx5nXXaXo6lHfGC1fOcRp1V7vX0SHoPAqo7r3q+vsPY4v51UiCx/csOt48TN4N0RY2eO2Ac
PN0L1LrDE2XxXUjpZcZ3OqqBNOCSjY2LsasBle6eFMiFf8u9p+HWAQ8J2E+uD4yHuL1d1kjoIygA
zI0Bay9nEBAcXJeYi6hc71dX388GyIG7A+0Do8d7RfU786VeH5sV0DPD3Fy3LnJzaFzGvQ2ENqO8
uzRuriVe6d4MOAKEkUEf256c7NN1E8KEH+sZ1pFyAekH30VpE1XrvBxVv9qM00BX6c7MlltnBIcM
/WAsdwN4RktgOq3uH7uh2NTqKC0hH8D+DwLay9FB2sVAlwyc31p9VYBXbXyLHns1QHn79fogBVsF
kpca8nIwhbYrbnuuIL5Y5rlBSyiQ10j9mUOzpWRfyjJyYjsYiQspWtPhFWCbVanzRmtp5JrK02x2
z+PkHMolOVZ4jkp2pmBvYEx/bLFvObvLE7VqIHrb08jpj1a2wajSUeKjBAHQhQlugfSGWEvlYDhj
gwuwyMC+pxv5fUvJA+h09h7Eaq6vk+DCBYAddOcmqzsCq3I5psIwmq4ysRfV9PMKyKwrK2sK/NSF
AW5E1KWdMfeIG1cFAeOm0ZddUhzc+6RKt3bb7f6Vb/vnHmdUD9C/Qb2AJyuu297SKOSsoimxXxTd
uodsuCS8F246pjqAhjvQafFRyuytjjIvGFM/BOWPur9JvH1SS0I64coApgfmJwhyAT90uTJzp8YQ
1ICDL9HwMrrWNp3/PdjCFfXHAvuCs/28qokXNxnF2UltH7UbdHC858ScWWAn6swCcvNGsaywYOsP
DeA7tP2BYuo7jKAqBMIZEyUobONLI1buaFVCcV8Uzk39ffAOseROEK3EuQFuFPZULyYpYcCofHSw
TkRyBkVHBHUtdOmg8qSCx/ByAGqrjibKxBiAOta+aSVopPT2VHd8B3Su5vSgLepHS0/314++aBef
m+VO5rz0dCrrkkZpfFK7F8VE/httmYmszCS67/Bu/DM+7k6dkYLKbR3jy6mbRXGpK0HfTzQEk9c9
te7oot0tmfetnEwbxfRYRl/Ofp6LlC7Mc2Fyoo2Dqdcw38Z3K31E0wZkKAbQBS1WFXSxJNcgnlUU
FJCxQdnmjYPrbMtnY5fS2oA1iOCkANnq0Hmnx9KS0XYK7egGs/CmL83teryUtdT0sHrAWKzD0aqO
JT1CCuT6HmFb+6+5AxkXIDxviRpu6RTHzNtkxTUOE/H0gJFIS9UyE9zy0NTpwDwGE6Y54P4hzmcg
vO/cUtZ2Kp6w30PhSSqJ46FD2sXVSkoGfYGeytpsvXc5IzT5IeLBOxbpaO4s1wARNu1Io959chM3
hDua6kbiMIQOiWUEgZtFC/abfM/ZHtMWpY2VHlNmKEoZFg2KIUpu/SP/1dtFitsNUbCDE4pU3eVQ
lr7UK62GlU6zQyw+6O4bDbzaY6hrkm0mGhCuItRwwKvL1NgvTQFsXTpFr9HIqyvo3zhUDZD/XiTT
JtppjNoCdqCB8hcsSVl1awSUG34oAwrbiL8yFgbqqbKqt2in4fWCY4laBwDc3M1dj71bWdTAjgbe
Z0cm3zWCzJG8M4WDQWr4rRrBwuzLKaNa1faJruNkIgwZP4GMzO0krkwUjIK77pcJnjthMaid9jpW
pYCYbpvvl/FkJztNdSA5JMtlinaAwZAX6KdDf4nKD8fISLNaYxF1TbLFw4ulna+7MqEF5Emx9jpw
YS73rKS6gjdziljEUIivgF6wfAe4Dv2gfyxwT/+iHmfLeHsed88dKY7l8KrSp8ShkotbeKGeG+Ie
V2niZOBIwFAAdoyTIzpOjQfrCXnmZdya4Dab3hFhndvjNnQ+GN7UsjCOTR3DcbSgKZC8fESHBpyU
6DcAJRpOKLc8LhmWgdh4XOmxsVNa2ycdREb6b3ElI9QRWgItB9D+OJ9oorw8OU1Rtc6gwUUb6qeq
ufeQVcgM1MAKmVCM6IiagFbgdWUAS8ZD1lKvj8GeMr+9F7vMOGAzEOm1JtrW50a4gwMvQOq8h1NL
bAtZgyMIDd6x+uBY1lhdFS8ehw3z7LbJzSEehxEWpqJDbxAAItaLakneIsK5OjPC3ZtGoim2XmCu
zKwIveGVHVAwjYTXfYDMChfyTuaYkC6DlbpElyAdXSeY3QZ6aaA1kVw2bN75yAlUdPCeHroSkXS5
nLVmMUswcMI/j1/sV/qxXIm/V6DP0X6WFZtEbhrU26AoAfwJb1JufagKSYZyzYvIa0GxvJbt9KNL
wKeTpqrysJTl82gPMhpp4RnCnoYmD3DraIK6HJ2WTNAup6TAVRqj9DkHLel8oxxDe3q5vmQiS5aN
TL0GlCniKW7JMiVVmqqkRaRZUVeXYZ0+gBzYV1pJc5xoawDaxWgDIK0BTfTLEc1TW49eUhbRsImb
4HsrY3iR/T43Y3U5Km5bYByqczNUEWDXyXh/fapEW+58CNwZQp/WXNaQpWW5nHm6Ic/VdAOMbjAY
LygNoHvyeN2eyPWAKACASagTQT+eu+80lIRKsDoWOLMLCHpMf3gHtg/RIEuVAhmDSIS7FPSu7eYE
wnwRaWJ0+TWb0v6SfW1BW+xUQUFkQnXCixXAHwbBAdIfHu9yExQrIs+6qGAv7u67In2oUCJIVHS2
5rbiz/R7Ur5O2VaLV8nSiXb5uWFuKtsx1rWig+EubdHxBxnsbNzGxQOVAYNF2xB8hCy5zRhfeXqf
PrOscvGwzZVh51THeNi9p+TJKA9/m+B2eqHW69yhnyp6m6wsWIbjmLxe33qyYXBbHZw9eTKD+DuC
9MqUb2h2cubd/88E53hsmsZeC3pcNlPok8BMmZXkAIlHwdAxyJQzTq3L7WZYOQi72r6IdCNZt3iG
QS7PcF6tRUs21wcjcg14JyJdgJsCpU8uSsiTstbKEZbcuQcnRKONeMhZQBR77axCViXpT0NsN/u1
6bVv66jLCvvCkf6xz8OBagrFFAtS65GtfsN6xeTpfevlgkwQxxdOgz+7faJQVsfEEXLrwK2gtrwG
pqw1QHhOz4xw51RxJ1zBjltEWTLtkmQOp/Ehc/X7enpHPARs1u/RcCE+jT3VXgoLngiEoehAQ+bF
6SQhtyhwAM8r8N+gE0EwzNsgICpqrLiIjFQFr/Wpc1u/VBV/I4m6RAk43BGsHKriWfxXSqyEREun
GG9jUXQf6p/pR/dxTE/SG0k0onNL3CVu9XZXuqOJGxCqD2n5FDevJh23fRf79Sh7hbG15iM8h0kD
WgCeg+eVO70TEN9QaYIx8lqBoA6tFjdGeO8OwRL79JstVfkUnaFze9zgxiIbMy3HljDWIXJGe4YA
VxW4pe3bfbpZ0D4ARPG8m7wX8Jpt00k/9oP1xdPnoCG2xHMJJxoZDsYACblcXvdKjUewtUGZKRrU
45Qa26GLA6e86a2P8WQervsugS08DFi/EqO4/wt0CUGKxUXnahYptWffNYtq+0YCzQdlQkOW0xUV
NNcqKnGYvBgGy34ZDBLPwgDQyvDcPlbh9BnUK7IIzS1B/AlkIuAKnz2/0e+Wutl4Rnav5SeqjCAf
/DZPyChrn7Vq2PTpq1HKqHYEbgcfwxK9qgOacB58ZU+eMlhjnUW612/LrdWB+gPkS00leeqJ7bBs
Eq4IXOFc/FNaVqqW+pChXyNvtui66XzTzOYN+rGmPdrcGolnYFuWO0IQTVPZ/xDgo1vp8gJUQMLK
5JswyQM61VcSl+EwW/8oTPBzKc+scE4byqKZY+SwYqDzuWy3abYtbSrZpYLTiXwfMotAL6HrkS/i
gNqsS812yiIwuu8c/b6olUOcvWd9zoywo3L2FK+LEs97d0QRBb2h+WNsvIAP0pBcC8JNwCYNr32k
Y/jsMgE9Y605GMmoG0eibl7WBZRWRJJcfHsd/LX2Z2Y495kt1qKv8ZxFCUkDoh2JfZeZyq62lmDq
zY8gtPP15EErnxb14HV24HVzGDddaOq3PR7T7cabIyd/BuOI4+5bY4+zHCmkO1QTqGW1O+sA9Oxm
qJVN3J1cWeQm8kkAkqKFzwBQxOW7H0d9aqpUM7IIZGytctMcyNfxpX4Higyn/rcVPmVZQC567E1Y
QQiK2C4goFobelOSqRCOBXkKoDvRCqPyad650FBlZlZKI4hR4FnXILmPe7AHPf67I8d1ARQ1csSA
X7CNd7Z7tdlRhn5ACdACnPqeusmPts/0cI0LZWclCzLYNa6R6zZFx/LcJndi1lSZaDdgcLgyArt4
nrVjNkjuCtGBQTc9WqiQt7TQ6nM5LqufwRVDszxC8Qf0X6fO+V45u2R7fSSmyFmiXwk3APJwSJRy
Q9FyWutJATPNxtyNkbIH10IZxgfQBQVgWwcHnO/4ml8F1C+26ZZsvj59bgPj+DRurH1y3wad7k8H
ZweyG78NyIGEn0q/DPIdPYwvkm/FiPmzff6pXIp1XIY0zpw0j7ISsVD3PTV21w2IQGLGuQXuQaPM
Y0f1GJNh2GSHetzWnsGnqT5SvdnM4CZz82NrMXJqxwEnn6zBnaewfbtSzsy/dY2fbeV4IklpDhig
Dn5n0KENq999A/wSyhN343P8pX+ebyErnz4g5Xd95OJdAEJiQMcEbJDQKxrVnFbgeGmg8ktpWYep
o1mSY8MTLv4cIND5Lq4yNKJ43J1px2WDC7sFuZiytfJv8ZRtHDvf14NPwG2U+dBb8VEQLJewn+kH
c9qjBmlD+gsdngkInhZp0UPkpZBV+P1B3CHzCshsJgk6mh2o27foe4BE1aw7gRkj9zRLLnPx8Bl1
BU4aaGdtzlVZaVqoIH7G9uqWoI5JuOqpT+IvKWjKh5NxKr/PeuUb41Yf8+180j6oyzbR7itkbKC2
eH3FhSM/+xbu3Dc51NQq8EdFUCB31v8mBdxP1b6y/ZrIqteiXhd0PVqA7CCry8LAS1dGIf7gWRO6
7GP1oQSTZJ/2PtFOSnOMF2cbJ5kf96HjQXt6MzNaP6hMTKMkEysMvc8/gt97dYZqgIaWcrzgp5sR
XitYu1PiZ5WfPPav3hxq33J/QcPDY/co6/0TXRjnxrl9lgL/YhYGmv+XpAhn+xtKVoFUw4p5p7/8
I7LnjDoXk8wHi17WLs28YoTtgSLw1fVjVx6n4rtqROP4DGjHO24o9KEAawr+ZLB/MKdy5q6stS49
yGXi8PTHJkNlEqjPrELeR4ZMEGVQIcJoQNUISVs8C4xLS0lexwogeHlUkjEo0w+N5gSsmheD6s0b
0cQBL41H4ofrR0TU4AMqepDNMKZ2JDa5fVsYJHeKFO2uc+1tm5UGK93G7Y+p9bWI5N7JW5/AbHfM
JaEyzxn4000ikgHwGXEaqiGXw9XUtDbopOeRp/+X6zMKidXGsjJ/qm7KNAnb1ASWa/F7yNHSdfXt
rNvjjSXJRIjiD+yi3x/BOas5LrO8s0AgoDqfgbgLJtAUoOXzkP8j2+nbaLGFAFMDUlTDGl+O1pgL
y4WeJsFoQ7ffrs899ZMxyP5zcRYl7wPRPYeSAlpBgIvzbL7uo812oUBAAE+dzHqBsNwEZazckbhW
9sH8OXTQa44mOyQx0Id2OaCOTGuBOwXbxtpAXjNtNsZzlUYDKAVlxWCRFz83xfkVAOBQp61hagqq
T1pEP9ZAjfrvOAbnRrjTZ1bpSsgEI44efhsmSBz7Y5Cvvg4OYMDRHq6bE84eNK5UUC/pUI/mrDl5
5eZuAmuxox4Wk5WffaiizhoYOsD420m2ucgzOx5AIija46jzryEHxPYMIwSnORlZUDbxyaP0NW5j
2eUvWipom0DLGFVV+GduV0DJOPGICr6R3mj3lgaBk+Jm7XfQItfSG4gSJE3pZ/at7n2CvlA7balq
77sxSNfHRJNhlkTHwAUnKcDG+A/Eai536FxNagv2K3CeGTU5uE6fb7Kk0ySHTXQf4ZABQQsmZ3Rd
cB6krFZjqWczj9Yx3qVU2ZQZ4PppF0Jg3u/LY9eMD7lTSy560YKi2UcH4wPiCvzrcmygwkHzB4og
UTq6AdgeHMjMSq9a0QSeG+GuPk2rTG0Chj5a24d6/WSmq+TQ6aLtcm6BW6J4RcLGqjB5qXdX2UMY
o1HfKqqjClKJ0ln9ImHP6mJQjmlxl5OTgoiVWH7eEKadPqHFzfTxyt9MNAOM07nNp01C161p7DrN
L7V23+tbJ5P1y8u+mltysrQKmqfZkpNoqaD57kJw41tGA1BaS2ZIvM4QaAefKKDsOtt9Z9EHSCIs
Unm4JMEEALxS5itIKVJte90bCRcaYHlUTRAFoKHh0go0IvSRxLCSti6A5lkA/u3rFoTjOLPALbTS
aes895iySgNQdbIDFyTcpQyeJLbiAAOHPCxThbwcx5CYtBg6nApndsIRpR+Ww5qX3fWxiHw3BAJ+
W+HGUmRxk4J8AFxH60mPrdCbXlD0G1uKYBTkvcm/aXS/RQ5QiIfaFxAxyOJzu62altksPHCFZOUt
8nnFTE4DWDaB1Eves9kAq0L6WkdHocUNLGtjUnbx/JOKckHE4E1PuiZjdmXfywcOaDb4bYUbD4a6
QgpvxWYb6g0doJcI8RglOa6d7L0vcs0sxQh9CfQpA/N7uR0cm7S9E2OhqJ3BnVRBYwUW/YJWjdok
G23cIEN6fWsIPcOZRbZ1zo5rVjqJkmY4SF01hrGubxevSXx3TPZVn35uY1mpRbgVLSDLmJgGup/4
FatI0ZAVIyRl66F7ubX2s90dyhK6DQ1NsnDCfoLAVC57rLAf/msRzwxzi5iCCXPOStzzNmsxH066
+YJGq/fsR2jcmoDQMZ5CnZtNgObiNQZbbuwZOyBCCbIonS2JxIRLBuYw1HDh/Wy+BSaJQRqd9fAZ
KID6g5Ef5s/eCCJvs9p5ZJAEzbwGBTvMEOFAuYYRYrD+5sshmWU8dr0CP+jWmZ9q6x58lR5eWiMq
4hB7rYL0pB4LfzNQunPsjdN8uL5BBYePqZdDxxcFMehNc4+9NDEUzaKUIDeF9DsY8b80KWi2q8kJ
4qSSBClCY0i2ogMLSWvV5S4vZ2hnShRQvkzqUkLXjI5B1RcG1OYzskFAKiNuEtpzAU9mpB+olvOn
gbjWZE09KBBmAw2uo3Ysli5QoXGtZ+l/1ydScACAtIaMADR8cG/yGeWicfVaxeFDuRzdAwmdkVZC
c3xo1nEu2TQyU5xT6ZYqTxVQ50RajAxANvjanPstxDmuj0iUmMXOhC9hlLpgnuXO9JRk9YLyAnpr
7Q9QqQiqkDySg+rHd1VUB+PWOipBdVAO180Kzt+FVc5JIyzIlUJlkVSQBo7/4uxIeN0CO1Ocr4Jy
FIomjOYOFUbOgkKh9jI46NNspxH0MyoUldLp63UbgqsGVxq6g00P7yyPfw2n0JZxagudk2aTzpDh
dW7UhGzWCoIe2qbKiq9MTUx5vW5UtDGADDFB+YCOedSdL53JMtG8qgwXcSj6skj7jSKPr8jWR3DF
oLiFDjRkadAwwYNxC7t18h4PqKhPuoB4+lZNPljH1AlU5UnKfivaDED8wlmA+QhiEtzzsVgGG/IK
MFaVnwrP2mbfjDz2p7wIAOh7x+ShCwiIecbD+hfLW123KuhFMK68MvwkVtQdQFhFULeLTNFbOKoz
U9xjTVkhi2DWOMAZQAFq/22aPizuXYs8SVPLLmbRZkfjCZwtslooXnAOfhjrgRYThuUlH0bo+BaV
KbmVRXlKXF2M7dNF+gcN8ZfbLidT6kwG7hB0EfuJ1yDmXYCnWQICFZusW3dZ8cNC8ttT39ETy7gW
8ZQ3XTT38hveUGwyJTmah2sIzH8dmwBP+uu7QnSFQJkGDh2bD3If7MidBXCo3ac5MmrgxVroIx1m
yHNVxyz3NpmsDC46vOeWOG87ptkyQI0KzG59CzmYzIYGcjzrgWtRVeIAZaY4BwjxrnyuKvCQNOlr
XbyO7TfXlICaxPMGR46ji+S8zR3c1i48WjkYjWrmQaUUAQCyZZVss0FyXYjHAtAYexGj45ff301N
17bGWKZ5M1Z7phEiSUyLh/LHAjcU16iTzsROi9wl+A7MUHzznu4WIJL+mOAC23gdICvM6JNi/Wta
++34vMouPdk8cT4HVCplCi5DcAfUB3NrQfJuf/2kiJwaCOoYSTmEjP8qG9j1knpLBrYPqEq0Qw1F
pxOJD5P78OO6HZFDO7fDLUdrEKgOl7AzQkgA/KpKXuz+3QJIsZFg8ZAdhVu7PPNubHmVM4M5q9VC
4GEW49P1338DafIByLkBLoDz6knRY8JoFaB7bnQbfVNVAQp0yd5ZP07Z61oecpTfi3UzjXVQf4YS
mb1CmO/bUnh+fsyTQx2CX1iREYCI9giIp9E2ingPYDJu4Mui9G3n4rscF4y0ysucPEjBuKLlQzUL
BTSQjOCu5dzc1BizMzoe7j5I7tZoOzAtyXkVFZwRef0xwQ0jTvTCqxSIPvVFvk/005JPgT2HQOrf
xTnQ50as+hpAj3Pz2Leu33wkVQgZsl2lkdBIP1jZTVvLcC2iqIlhWrCtgALAY+tyTy1GPZJxwDcl
TnXS7Y/p8kPLmxu9NG5bwzxAsEUGU2ej/GuTAd7C3j2s14ybaKqu+ghCR/BFVPea1mxr58fAMtLF
jV08Xd/QIvwZpNRYHyBwe9g9XARQQxyqqnWwZ7kn+1hG6t49GWG/tW7GvR5aDyQoNvbH7NTfrd9B
UxiaPkTBQgWwnj4ww2Lr7FRfLo0s3Gl/Poqvv89KAVl1go+KdRwiM98j7A5Gz9xnqrsjSxf2IKE0
h9O8mIGbZQ9lN9+7vfsZSN/t9fkRQQHO54evgqAy0sediStEuSv2yp7cFsd4q32O9+CdjPLdcJBJ
JbPF5Rcfq46GTHS1gy2Zc5JmTGp9ZnfWgG7WdPL1+fNYgzZckj0Q7epzM9y9VWCn60qKKZ7Hj3oT
ZNUGlzDZwz/1EkuiqrSJ4gaopZG3Q5zEfNd5INaao5E7qGEOjfnRs9ofXtLfmNTq/TV7dCGVSjYl
YA1x64Raa0vuNpFjxNMeDxG86DTcCpfGu0Ep9AYcvxExdvHqBE2fbudKhkoXnVhAswFlABASKUpu
NhNjMawmB6YPrsK380YBGhMqpB5aJOrR/C/tFEmpSmgQ9VoQd78poXJOCZmpvp9tzGl6cA9Wti2C
9qGUpRGEc3dmhJs7TZ8SEDWbQA2iVjOChrDxvumu5ISJzjpaDX+PhNsdazoCgG1bWbT1JUv/Rs3A
H6Xzn+b86FB3DqnZTy8bGhY+uTF2eQ2Emhn2kfrSPZT36432xdjmBzPAa/EebAg7bX7qs6Mrg54Y
bEGufQt3s3lqi8eOh2/x0jC5SX+kgfXF2gI1hUo43cRHI9K2uNjK7RSl/c28A6aI3Js3xdd5U93F
/xV3/S3ZEn9+8gA2CK87OWFUcz5RzFmcndAxXdU4TbCb4N42YIWFP9gkYLXbLFlQIOl9rL96ve9i
QwfLITvMyu30o99kkJPdO5JHgWxjc/eRoy96trKNXSBFRT9lYX5IJU1FIg/7Z7S4Zy9Hq6h1n0KF
Cts6HE72tj1JpvP6jkYN7vL3M4tWqqVgqdXNJgmuL9X16UG/wOVvl2Y8VRZbKUSV/1XhGqihrJ/1
+qmHYvelCU8hMQI8fL5t36jFcbL3mnt/fRSyGWJ/P9tvir0OE2VwZGU84oz6nSZTjZDN019eJU5R
wWHzRP3RAC8o1BN+ELD3IL9xfSyiwjcI1385MPiqy8FouPaS0YWpMK5u9eAVQNuveUhu9c1jcjM9
ZY3/Ao5GfUvu9ZsFr+kd+TI+0b2sa1c2p5yDydXYNAkgIdHqnqoZUVoqC87Zvv2/XRiCh8uBrpqa
tM2A68AE3trwSah96neoYN5Bctm5K3fX51W2DTlHMEFNzWgpLu4y2s6fB0k9Q1i9OVs1PvlgQGC0
Tdhg+h/LrRLMH8mOIhO1+HpQf8TjLtu39e1UnRZZqCDMzZ9b5tyDnrbVojUYWOXX4f+Qdp09juPK
9hcJUA5fqWDLqZ06fhF6eqaVc9avf0d937tr074m5j7sYgfYXbhEslgsFk+dY+Afm6gj/lJ8r93S
7RfGDq1sPQTjGH46z9eD1fuBkl/sObkL0BrqwU0ncCPrJA+dWiGdlY3fkn4KWoazsKxRQaTUBo4D
4XO4qSx0bb51y9j1TcEM7P+Xk9BohyHg5CEU50DCWWVQOLGU2KXKOC/ujgXqIegBwkMf2iiu/T7R
WqNA4Q1jwdEdrIAmk+xgMNPXcc2iTbvvlhe2KOeogixQ/QjzxnNAogwiMSaRDIO26AzAZaoRIilv
Qk6CJD2ErQYgdLJQdWWhq2lHmpgFAL8bUy6+hjpt9EEMmlHHUaCFXWROg3aUC4mJtp5/5cYzL6xQ
vqLJY+/xs2d628SaHG3JO9JG3yDdCJ3OYTW03z0ZLqxRZ48+SoOKajFO/5Ck6Plwtd4qtP8mqb0w
Qh0/eR8LxsDPezwT7LF8HlOO4fmspaFOnVZWmjI1YMHIPtJ+nfMsxMX9a9vFGKgDBV1IgdK3sMBJ
L1Er217kjlHrpLENLEnYr4Sgs3JIPuioGD7e1awNRx00eaJGfD07RPodrtJFYQtr7llG5cd9bOc/
7LYfjOMMr6VjYhUO1WD4LdCoYgz+36xVVNEM27gNzWJIM8HS+XxUcKGLx55A/Lk/RIIOQeFy0iZI
zeRSsWxFIQsXXpaq6IZtQhyHRiaxqNTmAd/ukH++k9ohQYdXXlQpEIE8Rx6Qj1cFsX1xP/SMGbmb
GoPHZFYsQbsQ/eSkCpOoSnM/URV7JjpsIO7teH1pddwfxtTf3fQXlqhAx3ehpPujD7R2nZiRirYZ
A8Ly5+HYoJPxWYZAhYqIBrEtSTg9Nn13jBDZVmRc1UGWSvm1UhsJl0kpJBvFlISRJJBON2zVk1ZY
Z1a+fnflLoxRrixNfN61A7pWgnD6GHtfcrVsmJ/XAt4sO7RKjdA3c/SxYhWE7+4h6OVC2xbP2OjA
vz60oH5aKUEKmHDj/TJQHQ37p1Hc+L1T+U8R0EQApTye1rsjvTA4f9BFfpEoAucFHQyOdb8A2zHw
SrsBbDiBgFckRbGCafXY4BxDbzaFjjYLgH3QZ0Wv41RC+QPQHmze70jKVqNQv6gC+oEeW7l7XEBX
VZLBcTyT8l0PKw8hrKcPdbRxNGjqDQtoXkUy8Vk8hndfYgHWmBcMnfYQ+b620wMvOGo5RpOB0WBC
56L4lYeLkUuIUO3RmEryElBaFib1h+WNnkRIz8A/0PiKJzhqeGEb5B0EU+YOvmEzLtVVsOi3/kd/
1HrSHtKD6uIU/iVyZFoXy+wwOjnKv+2pbEn1jNL7gnWbuhuSLz+Imoemj/TYnz9oNDXHsGNbM/NF
tY6c+Fl24ifpPTpMzKNujp+PZoE6TINklHrPg1Ee44/2vzyrsrnFZAqbr3TPutjc86jLEVLxRwPT
jVZxP1OeOX/QXEYy+7HP/ggEPhoPtfmnWlbCsIcJPDbtDKg074za3KDSuhb31bFcFma7RBByhJX3
7rvVqnX518efcN+fLxyLDgcplGPVFp+QuIolL+JVQyri4dbLugLcC+cX00lf5LxK9NLYgCHQ+FTN
oShW4MGGYNjL4wHdizaXZqjzCsDCCWpnCG8olPNEMllwU4nhFnQu0vlTpasZxiE9lcvWHvAI45nF
u7wi2i7fya5vT6thIZ0Us3dGK1wkGZHt7FfkTLvRGnbBpn/FnyuRxL+CZWYqjMzgXo8XQIb/jhR0
m0s0RQFqmPi+MXupAPzbymYRkDCB5JIZ7jKL1355xlrFNeXxxN/NQy8NUyFqqH01BY8WQpTZmzyJ
TG0tE91KXZHojI1z7wy7NEUFnynryjQtZl+yFbfaoyxgzxVPxoBYrkRFG19uJGgtwcp2+L2P3YHU
pLM7+NQfyGy4xlPKqHWwRkUFnE5oxjIMYK+xVNtwWmseF0sVgrUNqZAj84UeGh2MTALhdtMqho3H
8/YDaH0Q1WiwkgLeHwwD3cho30RVugBdupmvRFu1lJfiiXfbzuy22W54yRG+29+fkIB5/AV3x4im
zvlZFrAliXIPYwr5SJtwRhvVAT2xxvBRS89ayyg33A0EoE9BeyHaYsGkcp0JjGh08r20AfBcIWXW
mpBniwxr8k2movT9wxYNAmihR8YBSOW1qRxMklkqoUtAOmlgv9edHp0vevgyCILT6aKJJ1jSovdC
a2XwDKF5bquknykYSB7P691HVjTsoXsTDXSQap0vCxe5Y8Sn6hB5GLLQmH3x21edsrA7qEq8hfxH
BSoldRqIEaV2qmwmacXCRd6jUZBB7T1LNKDXDVWea/sI7omuDDM6vZDNNv6Sx4HI4IrM+mX/nUZO
DynS3hWG1WD8Zgz97mqDe2xuHATWlGZ85vVAkYsAKHJR7wji6pC/h6BMQC8SJy/zlneadIFH6Lm5
H2mj2cgHvinJNBZkVkdhaWnNp/LNFgPiALpgYIgGxcb1RGRQUFOKZO5FizOdJBV3anPjFDbQ0zPQ
UmlHSRSQHuhvUGzF74ypmI/QR8apIzZuiqriCnRcQIjMCirhLEvvnb9B94k7RfKubsGYlvp2/h38
FyoCMrC+eMEF3lwByeb1sFHl8POmRV8OpF8afRvqm754Glhsjfcmd25g0WcuXOw4ysuzPKzURjVw
ulTd2g+zlVi0GFl5LgMRt6Xmc6qENxDEfT2e13sedmmWKh549YT+oglmxUWDxgS/SG3Oy4inldtm
bBlb+d7ZBtA+PNkAXS3Q9NczOaoSVzQTZjIuviEmmKPflqkcde88A+8RqFbnPSvSV9taToKAQ8EL
nuGbufSOrE/OMyuO7LEFO1AuMML+3Yo9CNnx1o76LzoFqDDJi2X+r9acQsHLaP3plyD/L2uSVQdj
2SacUwR4ZULXNG/gBSFcliIKt81k64X+WQQ84/Hs7hSjkwbEK1A9AFLkeopbjk9kLsB6SnJFOOE5
ltCRq7H67+6mXWDzUVAIAjEi7tfXZvoxKsRY57AnwOsiuW0TEz7W0BfZWV1kg3RFLswwM/H289hd
7w4PfCszmy5w6j9v1RdngTdNSho0EVTwOn3WW1AG1eo9hpveHR0YJxRICsGPgLi/Hp0oNGIiFS3Q
6WGYr/WMl8xYqgPb8PjIbSaxcVD/lNZjgX+V6+9SX6rrFtV2Ri3qHskH0FdA2s7QPeDkqVywqbrI
4FBx3HTj3o+tKuwJVBOJpCw1zc4nW+GkLYSiyqm2/Cx4F+WlJ285FCHyWcu68Zd/P/mXn0N5OrSx
lQoNN4CaatGyBenLNDxnHMu37gVC8GCihR1sDeiZpwI9pISzvi9xyqS1ZmvGxzhU61xDc7AKEsfa
32liScqcxaJMORZQ5ihyzC1M2MkGKKqoOIh+7zoQ0yg8Cr66B1bH9uNPThsYB/q8+y4OsdkKqkX4
/Zl+dWZOvHYscJWWRuwb0REy7a+c1+zQIcWqSVF56L9s6Oj9AnE/mADoPnVPEjpfHrjoiEuE2QXr
tF/poIOpuvNjb7hrB9w/BmrLkCWh5Ts5yWsywBDjYxMl1uAHjh6uZa90tZCBZro7aReGqN04DH4m
eJBGP/LNLy97nqrnxwNh/D6t3gkwpapOYx4fDS3+ZYDb1VBZD550DvuvRflnDDK18CDsy4GwTOMj
kAbbCjwI+EtYQ90Nl1Z3gLKYWcq4lz8eGF1mubFK5RReqSScxGFk6sfgjH+8vewCObjxXqf3x5bu
7B74wL99gSZp9lWuU3HyxsdBrx0+0dFWGbbOYPCszj8qOPzviACkm9l40RdAzSOqo0BcdlV8jBIT
LRQRqJVIlRJ5ky3Yhb/7o/rHGDV9XaBkKGzAWKE/pZ/9jvNJXUIMx8oItObNYZuhwmm1fxdlb4ZI
RSI/lEex58r42MrFZpxQjwNGEYxaLAoPKlH6sSOoBpIxsGbMQOLrWOSVhRoUnqYfEk/cT7jHeYWC
s1xdjc2hSd9DZj/4vX0mgsICbZTIlXCsXRsMIxDdQVnTOEj9SdBXI5Q1H3vhXQPz/UQ2QExyQ34i
8l2tgg3SONTGRtafJp91xb83ZUg+8KaA4ArWASoStWAxTCrN8w55I5qe8DST0Id16gCsBOydXPKM
yz6dAPysEa7eIqCx/+pbuJ4yoYCauFgG3AHC2OlI1ES22vCl6l+KbnRTQDVKq21PRo43ohc+JLmc
Es9wlLIwo5wRJW83A2D9eBgCMwHOMLBTXn9KnndxXhYDd0AftylVg51Cd8+IGBwIdCERI4ZEKVo3
8dqBRm3cha7NJFyplV4W+cf1r/EYvSnqalooQDm64ZfsmXXBfFO4jSgqlNswINxoMSq6cgl8QSYH
ShIe1QYlcMSSclpk++Q7CAXHz5yQVQq7E5TBvo3UZkZwQ7GSzgE0jh8G3GHDYy4pZh2kC9l4Nb6U
wFIEsxWS1aQF2wkNdo/3xj2zIDUDZBx1DLSQ0m0DkSblIF7pwmON66Cl6nhFSo1Osz2p6o9RWmau
ZvSooxR94MZhKTwbuOQ7jz/i1odwJ9NldNvh/jeLR1wvLtelkB6rp/BYhKNuQvsb26fJObdQPBZr
MnWvhR9BcmNOs0RgcowbpnutG/tO4KPsqJ38mjjDKjrWm8ejufWcaxPUaKRW8ZKsm00IROfspiUa
inKZfpimZJ34SzTn239vEaETXJMovsyEXNfz1/lhqod8kh0rcIv5ZDJIJm18w8pbs5NlorIeAO+N
8NIeFe8kJROkWIE9GRV1fiJBYYuKPcWrGTCZnMXj4+HRFcefRbuwR5MWeEkxhXEIe5xg6s2nWhGl
XQdo62+KZZqbHVAHoduUOeKPbAaHBvhjlqAfXUeevwGK5CLOKCTo6HiZffjihpnWCd/Fmpcd1bIh
yqYadx336flboT2n+botvuril5ES/XsQDk2u21kumHWYEGkI13Gek8RPV1PFM3bOnZNg/iwsPeIj
mvHoNokWpBsh+trwWanF+RtV36TvwqdkBhrhf/mnOiXVQtn2bu2IUBFmBI87fgDj6F8AaxBKN7Qa
WNQkgCSqUX4UWgOlC6tF8F8MBVIGtJomW42xsW5vFhgrri7z3RtYk5/r+cUSZC0eByuJy46BnJ3j
o6gjDUqf/SJeMPztTpCYu/hB8IOrH4Y2JxQXhuq6asZITPJj33zKck8Mb91b2Fep/f4NwM53CMyZ
fq4VVDlywE3WJeNm88MWcHUfRHs12JChs4hVRaGB+oCxlfhQrXn5WNrFJt8lrnxQD+Iqcv2V7k4H
4yM49mdlAVyPVZmGy1IcoQsdOk6CK/uUsys65MdTFD6PGThRuvoUliHICi1Qm+OPPRT0gG56Mka0
KXYsweCfe+ijsc9ecDH5VeFnAyK4fBTNzAU4E1iuZp0tmyXaHtbDMlz4ruqgzw8s5eJB2sdO7ohL
cZEsWCLSt0fjPAuoR4J3C+xuPN3F1Zc8KLB9zIIqbOXiUxZXuDQRiXcVbiHlx0ZxelC8MXxPxPDo
4aN1H03uM4cVOmWuh1+qRTGUYakcFSJ+g98UGqVbfwNBoL1H8icW/uZ2pZFoII9EgoMsR4aG5LU5
ftTVuhU59fiWPPkfcma2EVGfii2ualNk8Yw07mZjASOGPBGkrQCszE1P19ZivBXHfhIbR9Gw285N
wP4umyPhJIU1jXctgZ5gVizF6OgdVHdlXbV5Yhy7ZbfuXrNTuRXfPfTJ6Mv4KVrUdrDJ/sg1wyzL
KrVv4jHBc5UHq2Pw7R24/hsKXKRZaEHFivvzL125yTyTF+OjdknaVn491JjJokIHwavPgae8VEl7
rHigwE1jfBGDD7wSwV2XLbqYMlZ9++bOg6s2hEV+nvbRukbfuL0Cr5pAxXrHVgHsXVrHpu8vdurz
4+1wZ5hXVubdchEMhMQr0n7qvWNKnNe/LoNQQ6AunnqbczwPGPGx3QGvqT2d+73XkoKgDL94PIzb
68tsSkMoV8DUheOaGkeZgOCW6yXvyB941N+/DCc7ee+8C8ePQtN7NfYsVTT6/QGkrLhHgNgXvEvg
3QOXyvXUeSPvy60i+Cdu6a/DzhrWBoi/V6lzapf8r2qr7/JXxVIsxkjnLUw5pgp/gGAWOGl41Kev
zSoo0U6BHASnVHZwW6lNSEpI4M+XoDpROiyZ3TteCMJp1P0RMGetXWrDlZVulH0WBieo6Sy0lPTo
xnjyUsIzOhNuUg+sHNIs3DsBGkTgojJeNY+zcAKTFS4NaKf7nXcn9M6TsWFhdm8dBTzIOkxo8yvG
zGJ1PX1VDiUxvw6SEx7d9IX6p+JJ8Bq8cjgNNqET/FF+D38H9AAG+NoitWCD6PlAOfvJSfjKCtK9
QrGkxmMq6VhvNDfBkTJEOaTcD6XP+xha6JOBKEcNAu/S8rH73cQLygadOImdlgg4Yk7d3rCRiD7+
debqUO4GAku9jCT8fHDOd7UZWdouVpftm5VaCodMkACKwDA5f/HVfqJGRAX6DuwFfj3BZG//6p8T
0QRw5WDrzcozfx8g9/vY3E1GT1mb1/Ai3hp8N2nVPMAS7pcQbw/sPrK9aWvsZVa7wz1bBiIFOLlE
PK7Q4FVBbI1SqEWsVU4AvuNQYvkaW1Nfzp1hLIzC7TQCrgIjYIkA9teghXmCQYqn3o/7k84F0VMb
9TUeYzUW0c6tiyM04GkFz5CwBWDK9fQFfMOVfZDJpzi1OsVWcClcN/l+kg+Pl+nWzWEH1z2cJsja
bgRXZWVMkohr5RP4XYQGT62cGervj23cpoaAul8aoZw9TSe5LPtBPr3Fn3CH8Bg4yWv2on51n/Hr
Y1u3F54fW+CLRusIVoiO4xkgPuDam+RT4wzxh/yRdQQXa0P6Sr19HLtKMZAkXveQoUHNWzjM1KfV
S125BvosWlJvEhax5t2VBOPu/30Qte16ZRKiMRHkU/mSjnYOeaJIBn0L2M8klzH22SmudzjmGQgi
vCrPJUe6tCkVU1vz0BM8rXvzzUBT34dsT5CiCazQHMz3+vz5+T2SU0tYPVQ3h+c86ReG5w16sdn9
Us3iJpCgF/UcqwBHRp++y+LXp1FSOF4ujYDr+doIL2eTpk0ijGyLU+H+8tx4YQCMZSzAxu08nsrb
QhFljDo98QKA8iyy3lNXLXkUhp60o+STBWlW6Okl/r7bqZ7Fsebx/k7590TebPskn4yJjzCR8Yt0
Fk0ZjfDCQdtyWxRU7cdDvElEqBFSh6hRlIkQISqcrPLgdi8co8RymzVSv08doJowtHHjwe/FQ1qa
kWgF+zG1WnAVEc2usStTCy0vX9Noy8yr77w61EbAYWCAghLtJ6hlUf5YSFyPN91AOVUbUGGsvU1j
e0/wk0W9ZlE431uyS1v0s0Vk5GmpKp584hfDJrLI114xKzvfDPvH60WTE83+f2WIcskaLTwyF2oI
1afq7EgNadb8u7zP1rXVWjrwu9Uz0CIF4fa1//fpyrVt6jjqykGCIIshn6rA9tfefk+mBfehLKZv
yfQDwjR4J6BcjZVyTrBi+3FcYVIVMjm83S2NRYWOb8aM3h7l16OiXDQt8jEtB04+9WbkZvty65cE
vReYUMnsnoNV+1ozsso7h8HVuKiTENDeKgPnt3LSFznZDDZjT98MCGwPuBJClkpGdUSgERNy3AyA
08ogiQKrgVC8gjWKMWU3R8xsQROAWJqRqvj7OgiHRpLON0TtVLzx35oTRdjMXE1GJ0EqbsdWwMqU
bzwB0vYQO8G9DHUKaG/O//3iaKnCXElDSfDPYEESzuhdh+4UNjdUbbTI0SsgHRTwgB87I2AF45sA
OVtGrgdkMArFGt16FUih303p4J+13NVx0y2Ruvbtb8aE3txyf6ygNAzaMVxz6XTS8/wAeiQYn1IG
jhTaFfqOmxrAg4VcT66qxVayEBp/8djsvVlFqxdeJFFLANcitYwSgDUNlND9MwBD5qRu8WpmFhCv
y4OFEH1JyUQe27vx+5lvHi1eqH8iHEOa6HoVG0kKKmkUg/O44m1/5buC3TNK3bdF1tkGvH/mhgOF
Of32l3JDaISdHJwDV14Nm2GtuvVGdgDLZGzi26ONskTNnieVoxbLSnCuHA6kXKDgXpXbahmbhY0W
o0PoCisI37GwAbcJEGWWmsQY6rttP8Fsvwr24VI2s71weI92pas7TEz6Hb+8mk0qNmZBO3Fcrgbn
eHf2oTZ3go63E23LZc6azXm2rg5ralhUTCxF3vdiD8PilvpCc0Cz9xsXnpVg88tgyzESu7uOeOEk
86a/CCd9qktBkmFY4e5JeM0+c4c1njm3uB0OuBCxs4DDo4GrmWQkSsxLwZk3e1td+cthCeqvJ9RB
Hm+p23wA84aXMsBr5pvvjb+j6J+rsVqF59yeHNGcrMQCbd5atWJ3MiUTm9kKHbRRLl8Yhm9dY1b+
wQMamkPw4E9ftwHJVzUPQPkf9weFM15Skm9tIa9ZdOV3tvS1JWq15EGo/KSDpcbq3Il4TmG/Sna9
zhnn5i16Dv00l0Oa3ebCLYI+D71pHpKEa9Puo9t/ObqlbEcnOPrveBhjHaOsKaROtWKMJgDVYW9E
pOJMzW7RF4WKKpNi4K4hcEwBQq2io4cGq4dJKpcg8Y/OKGvied0SdvqTYKMl8yQfH7sFTXemA64E
UOg/pqikOw8nLQHkJjqXdrVJnNJMrI/OSUm6hEzhsi/IuBef9KfSVX54u8bj8PUbHSQsrVnWd6jz
lFysZZTiVC8bfEe/SlwBO6PZ6Ae8f/HmaGeOb/uL0O2d9i12k5doZywks0EvquYynWr2zutIcDUh
NJNxoJc6Mkx8SGE1Vk2m2uSOzevXOyj3t9UidDzbs6O/BnTNnWFQUZtRwCJUKKgtE6di3inQwjt3
DtAN0iYwp/XkmbrFP5Wb5nNlRodiW74KLNKM28B6bZfaQWmSzcUs2PU/5ZWwFgW8J/MMF7sNrdc2
qF0zFEEInNXPrkFHOPmlWt4pdVhHxHze0MuGNhxw4SsAZSObvfYfTgybsYbA0DlTNnW0H5Xf3sgK
3jTl3c9muTRCHa+FJxRVO8IIv5BX3oJf9T9v8rUTAmDRLrxFvaiWwmqytYXq5Fbu9EtWuej2sgCd
sZlueabFVESZ8pTRaHwJNPLJWQWf7iB1JI7NxyFhXg96Ji8tUD6RtFFURmKVnDs08o3FLtUzsxtt
LoZm61Fq8r8/ESEADab62fNB7U6/GEWiFkGzSY7PtXQYWrPhALWz/f7ISeAME2wFEAQv5d28FRcV
yA/BtgX5YCtHN2WxUQNQYeXO4wm450q4QUAkGN+FxzrKlSoxbbEVRUyxV7QW6quTlUIyxY676vOx
pdsyBPb9TCiCixnEYbFPrr22n3Q9V/siPbff9U5Yp+bGd8sv4TnaCnuGqXuOA/QreifwNAjycfHa
VBFHTdGEZXqekmkUzTH3iz9y34ac2aIx6o/WNLkGOeRm2qCDqn4bxWFUzcT3+q0qNDnapjkjwkWn
5pKvWlHbcsH4vnmotNtdfh81FaEajb5fNuk5ztdDNm4MMGcEE1rY+dASk985zgRZySBdW1rSczAA
iNEfHn/C3RlSQdoMiDCIZ2mRRIUPuT6dkvRc6MrKAMUtV4NQ869tgC95FuyDohEuj9QxV6Rp66MO
nJ51vgBoNRJ908g7g+HB9zIj8PFoM4QIQUtRqCiBvgw0tExpdq6szposAems7qqWDIi6scKD91Jl
IDtun8YQeiF/CKkmPDpDVIO6D2RCKnNgNcrOIHydiUDRA7+3P4vFUtuzEsw76wRTGvrMAJDCgTn/
94tUQdG6smi8HBgwc8+qr96fuYsfp8ZheIOWjVWRnb267Z8MrhLflDGqDlzRtmYwrywR+E7VQbGs
FfDJohYg5AxgrGQOKmoCi0ZPhcSsi2TGggdGHTDW9vatRMGVHAhhCe9mCFE0ErHxtNEvdK0784Wp
A18SoP8L5FKH0v/ToOsYcCjj2HduJIYndPyRsoWkeH3228AcoTLlWRJnGxJwDuWmYtGk/bjv9SbG
t6GKhddyYBHRjne9NPzEl4nKVf2ZK5elLziF96vlEaKjox+gFXxajlltx0pJUs0JudD1OuC2oNSY
loSDVsnbYLw13AawlTxxVMUO0mUSfLfQBNafdLCJ4f9uqy2odMIOIPOpIGDUU8eG5IXNoaLF41Gv
eONkkBRuy6K2eO8r43M72IV/0m5Rxb/U6M3oSQ04/ONdfXtkKiCJ/sGLQwpUpGMrgmgTdYLSn1Og
EUimdqrNtwnvyFH4XcslSLJF/XfXciyu5Z/TnppvFEMlNB6gHIS6HnVWCyEIzxpeBxhwePWUwR14
J/fdPDuO+ZEP95IGhuwXY3gJOeTLASkMwS6epF+qK3KrdMOfIs2KdN2MdqCXKnxTEZ6CGkhOV17L
uqOolrAdQxBsDwdttAs73IuGAzUgUlRk2ObqogvNUno2/oiG9XhCb+G2SAeACcceB2MCyk9U0pgp
da95Fdef+TgAwBfMQfITqNxr1dTkRTBt27KAIrSlHRRTXSv+SdW2ZTUQLVrouzQgQczCukpzyKSn
+vKLKNceKnmIx8Drz12YEcHpSycu97Fh1n5jFka6GFXInlt4Fck3qqsGn92LF5CK2yu8mTZvXGdB
f9DTl3DG7RjYk2aJ6TYDJwlnCQAue8s4KeE55tisfasJWKf/zdsK4PXQaIZcB5S2gduizp24j4th
Eof4rBDLG+1xwM3VPo1E2bOIkm+yJ8oS9eARi1ooF1kfnyOPU9wBmuNmNQ261Qvg9XrsJTc3i9kU
cFVoP0HhBnvgOtqUnt4l5TRBpYxY2uh0JmAyYLtk3ZFvzpvZjIJ4JuE4VUFGf22m1tsoAQIbZgwg
6pEhtaaoN6xT7admfOVgMIPQgWWaFalA/3ZtRjDEItXEOj/X1cAtM1/OwSrLh168EEo1V8x81NDL
kzRytZiStq3MRE5C3ezjMa5IV/LAPnFTqBdmBn2o0cy8ETJxHqSagP0qwjpaRG3b+buQ44KADGjZ
EYgkeeKpLCQDrgnZoc5M1bFOSNFCPcbkg7hHlK08AwWpQO0/E4OLPKedskAyp4zrPsIcpPUmX40a
i6jy9hjGZEhApaJOBfwaurqvJ4OXq6xPDSE5D07jljvJqheBE+KJLtp9ystkIC3Dl24TGMoitcpq
13ZT5yPrb5xisw2lVdqboYsAN0G1grO8IxNffJPxzkclun1nKjqwcdBokXas4kICIAr3jF3j9LUD
dDGE3Fqn7uwme5HX9e8ArQzIgx9vm9sCHQyjlRndDDKODRDUXU+uUOjeKIRpeq5tjcirbWCqbmOP
Z0YQnw8fyqGvzFAzmmjBmDZQIzu3Zvr8fvpmAcqY46BOv9oAhYJfwIC30NYN2ewkOyLm30Maqemi
ziJe66aiqOdx2CWJEGZ0sgsAyDAZy3LPHy6XhTphlHDyaiPFsgAE42BIjuMT2dWJb2qriPwtRRZE
0eEFuOvg4Q+4EwjDX3tBV/F6FUqzOau3G1f8U1uke6mI+vr78cBusiPKEOVuwTBFY1+E6fkNHDRr
n0R26jBc7faVZbaBSxuCNArr8OrrwSBHwuPOmMOG84Rpczfx5nRg1mXvrtCFFfHaSqSXJXrKYAVl
B4E4whL9nYCWPD8X5jfjMnpv0oAdmKmjQfODN4lrU4Ogx4kQ+tmZC8hbPoABPvLJcvl4Ze4coKju
ocWFx4OpgbT92kheGVIpSy1uUsT7kJ4ytyN8szBrBunm3Y16aWee14sbW4vUl+My2HmbPGJsiX9u
ErI66aw28HuTdmmHcuk8kQbJCGHHO4hmbapPeFCxGa52kwfC0y5tUN4Mfc+2LdQmO689haCv6/fA
4nq8rQpRJqi4xtUaSgJtjelKXHHBm5zNfUjmifX0Os8GHZ8vRzLP5sWq8FMjKaGAkUSuunKqzdyk
6GrVUc7IKXhmFU/vnQaX1iiHFoROMMYag0I3wmccEvObsTDzxD8YDq3/lKBYqFYqbu6NK1vRivHr
9/KDy3Wnu4GKDJKU0AbMzuoKAuKKrZJdZS5/j6ZEytfH25LlAHRJVKtUv6uCMjuPJhJOMqualFa6
EdArw6wLzpn/o2mj9iYYx7su76p5XZAIOGJEYid0OIvhbYytSRdtol4duGqCszXWcILg+6IyQ4ul
SXMLALzeOXRtJE+GsR9jTFz5HTmy+8dYu2jKVOz4NC7FtYir1cvjpWINi8px+ohT/GKEQSs8/kk3
qyVrSIxtQxMW517CexIPA2+yKSzlr8RkvSiwLFBhoC9Krp14bEx9u56cgeCyzdr7jHOGPswC2Z+S
WMHi92DnKBeVvcIVnTBOzLs5wD8RBh101/FsBKmWqNXd7Mmj2W1Ak/27d1ZL3eTc349XnREMbgh7
Kn+S00rCprECMzIOG/uZ50lP5Nc6IJnJ6nJhnJ+3NwWp9gWem0ObYymQ4TCLz9RKVoXJmsJ7Cc7l
FFLBwBd9wfOLn2Aw63zoZuVMlrKs1uBWb0wzMRnzOKdl/zn4oIvnesn8WpfzSpq3T0w+pHVkqdbm
OX5ibaLHZzbaeq/NNF4Z9c2I+UPZUHZraJovGQN5HEVlWs8HStKDGFbwPVxUm5O+D9ambeqsxnum
I8x7+eLIzoq66TnQf5z5b0JqZzJNsD4S1lH3OCJoMhURukwSslFFGtWbeObUTSCAnwIzNGXSfWa4
n2rf7YZbZDbrQnff7oxVRKUKTQBUMI39avBRnUD0titrWxNopjPC9f1A9I8Fav5SJex5Pk+ys3DK
j5zZrCQ81LJY9FnDoKZPKJW+4sEBgaz6A6V4ZyntH3sbywCVSvHqEKJqAgPpRBKSEf0ren5s4T84
2r8nioZjGC3aZcYRJra9bqnmtLOlzF6ZIwujPM/FbQD4x84cIC4cGuT/yKuyOEONgH+JLP3pObEZ
e5Ox5ip1yZlVlWQIOM7ebBAOHW6DvSq2DCP/IWX7ZyBU5IyKThkrLUKIcfRFCvwzR+JFbUW7ZMna
nvMHP5ozKmgmfZVKaYOrYbRZg3Pa0SXSme/TNjOXrKrY/cD5z6iowCmUTddHSohXvdVbSNQTYyi3
qJ+ffO2f36d2fGbU/0Pady03jizb/tBBBDyI1yoABK0cpZb6BSG1JHhP2K+/C7ontsASNitO90tP
TPQME1mVrtKsDKWqwd1I9dYgkmxJGpGOwhG1G5I6FbETdD/d38cfITV6IiO64hiEZUFXkDyeMPjQ
yctYBFlrtSJopmIilnj1G4kYLpqNgB5Geb5ukoAf1zajxJgFTHs2SaGhJit/lD6tkNIJiGnt+kNB
XU6wvZQ+ncqx/+GKsRBGmiVp2IKrAWMvAIHev1I7cbefTwqiFJkj+4sPr29iLGQBcmMd0sEgFmyC
B1o6103RorGb/TpjIValmXswENnp6fcYkPv0z8P13180D0iFTpALU/KduZYSXcFAgED4a/WWlbrD
Y5QSRFbXiUw/8uPuZ0SY+yiKsiqkHnHOag1Hun7EzMe/UVCY4LcSMIIU+Aixg+eRYIEKZthFlxMe
Ll70NxfslmFAn/5v1Hu/vuNI7OItz36aMdLyEKKPs8YByU/dWsNCAtXl3DOPgnLpaYpzYcYYboUp
Q2/d2X7w7v+RBcYse+hyQ48MCCS3Le0sm/uEXrZVs0NirDEQ0rohMCCqANq5f8vpbWeJ+4py+ODI
KlvuSswKUFMqqAx3z2/mKyLM939SBtbkBqZwlhoZBILT6Mbrfe5U6+sUFt3W7KAYnR6Gc5prKCGd
ko3/KGIjHMdvLXv7GQFGn1d5IZTJ9E5S10+VpexWwWQzsHeWo9UcRljTaqjdGMUl1KI8YrPuKaO8
l/nCZaPdSMOKIjQ9iegovNSKtPTwoDgrOcIWvMyxp8chmc+TqKXjuqAysTmL8gqMlJv4A6VNW3He
JLLBAguUagZeeL+g4xd0pr+f0ZHyMuvFiRu8/zfTgQ082V24EA3NTWihB3COLrFd9LGqYNeiruV4
iTtygnbWvuRc+VIO64IEc1hA6QfaigAS3u/G7p5uCqd+LGzRkp5o/B4QjrYvuL8LasyRmUUujedC
z0/P3sERS6oCQQM7BWj1cV0leXQYlazkVXdO6okOesyxM/tIvSPv4cWjwWglfIig6S1ObqD62rtD
ptFC73xFytN1Xhb84PzM2ExzfDY6I57oAD2Z5C03mbCQFdEkdPlOjaFop2N35prnTpKEEWcVPnV2
TVbYnk0UxIt89V9KZF2QYo7MEzrgt8kgpWEK1sCjxQmw1RwSENgDEX/xEj6LN/TN2ZeHmyloHSlN
HE2cacR0BNpS7Cf/5LiXZWszI8JEjLLq903Tg0hMos1usMcj8iSPnFiIS4WJWAbtbBqBCCqlra4P
8a6k/qP0+Tj84hDiHRkTt/TFGKNN4uvImlfJ1R/s7PfndXn+2W0FEBh0XosY1ATaORYWXNrNvJO6
qjPU6YnsHeJjsRm26dFbnzwrPIQHtELsX/qnYZ9b6IOwr9P++m0mNL6gzXggH+3KIlb+IZkR0OS9
skKrxhoXqwrWqe2rbgOU9xKT/FW3bS20gmOPTKtQ0R4oMEP6lzydsELCHcY01M90a9jlVnGSnKwq
kh5WB3kbY+/eRxmTKiLpW6VgQwuJnrt95lu+5zZ+SpVDkmJxpCu+eqs1Nuepv1YxDfpXdB2G1ek8
rtsMG0w2Z520PqcuuuB8gWqhYbYSYwvo+WFi9jbLAABeSXj9SlaxGzXyGFqcSIVHgtGF1sDTVjG7
KScuU0ffvz7wBi+WotILLhhFUARZH+SzmJ3yijyXtkwVn2QazvGON9u7ZK0uSDG60GBz40qvwE1t
R5sioc9AQ6xomdCp7mJsUo5vXLDzF+QYtTADGZj5KcjtxA+0Qkkv10V/yYRc/D4j+upKTc4jOkZP
4w2q/AY6ugKaEfcpd+X766QWAqMLSkxMUaJzQfElUBrWMj3U69Uf998IMGGEGmtVpOjjVEQS6Zt+
W3EYWLCCFwww4UMv1XmWRVAVpIY3ql0l5NX95Fw3T1emb5g5p7IL5a6JIcghZu6cobEHxeXlm65f
BLoGL2lgQ26l5wZoNJ+HfK1axZPH6cS/flIA576kECvjeeWJuAnvMSftqTMJzS3K8bE8Nhid90od
24VLsLFrkah/7P6vmGQTasZ/DOOPCZxEqnulFFFNyckhJJF1j52evEkMHguMcgNFP/P7ekDeR0RR
MrGwr5gz1bfwVrjgglFvT8j0Tkom8xFu0SfsyLy2c44B0dmqUx+Htex5oCDsxO1hqpoASqt3Hn2L
N/t6XTd0kdFvETn6sTZwI2VJVoT66EQoXa59n6SfiQUuTozR8iI3NCU+406e8baS4eUNWu6Npy0n
pLpu13UWaAYjaLmSqWDmtDkT3iOEc1JsiAupVs0owY+LreWMJP0ID+eSm0zmnNSXZMxsVZ6mat0F
sIcdVZzf01ylTsLbiPfc5RiTr5L7jIynGoHm5RAwjTiO+EDfc5tjdBcpYPEX4D5UrGj48dbRV8BH
aBUoiYFuqnwk2h3p3jlR0FJvNeYyvqkwpr3OlDH0TRmK4hrEqhO3RPbBwRJdC4DZOfFQ3G7XIpqK
cwQW8VFfu2eM4je/Pu1X8WbLy6Mump7vr2FFBLF4qAgieI5J/ru0XtBfzTnVRSGcUWCcQC7nuV96
oHA+E5MKt7sO6nrd4y9atxkJxgVgGLLI5AwknnBtOqjkHrlOgccEE+1FKA4J6hkynlSWE5LVPtBJ
QTmiwZG/r0rKTMKTJijlrgMRjQQtqfHyMG8cjMXkp+vM8OgwzkBtVnVYnnFcA/1djY6JoQhqa4/X
ifBOjAnzqn4V1jpu5bSr9g56E63qqeKkp3iyyziCsO36OO9Awrhx2l3k8iwbT6wmFmf3UetGbpY1
7gODxlhnDHDhh+tnxCPAmAIzG1HXhv0/jQ/P2n3jcPuqF03zt2J8PbZnHKhRH8TpBFEP7P2NSZ7j
Y09Q1ky2vnOdE85VfA0Kzgg1vYKBXgGEsj85uYGmh+8cHf/ajvvDIc94YZS8FppGbyTcdmmfLckR
qYa6Evb3odAcYqa0rahxZ1fk4Z3XDM+RZHahn6YGzTQDOR2iZNUR+bXtiPZ+/fw4KslihGOHUjEU
JWhEm85ePf2R1sZ6/Pg3+/JVAZ9dUr9qzCIzQKSjWg7YLUuiL9XxH4kweq945ZAAdgV6Xz7BgB3T
DYauKK89Z6mqPPei7LQhHOx5aCeBs3pzjXHYlm7Op/I5dtS3neryyP1EW5heATPhY0xBVHtt19YQ
vud2L+l2uD+cMIV4G/eYLu63yhOlfW+BTym2PzE9+peZjdkHMKYiavxEAxDAJIQH3/W36sOKPBjW
6m9ebN9k2NKt2vZdFkzO+llc74avJhVMEuZv16V9OU8zI8PEBGNgZEXp4fZ6uAb0wb2/ejRbc3Rq
qXoxv7SvSGwm7yKMxWAEODP0knY21hd5WMgJJFOA8siHiBSwHjzsGC5nTKAQeqGB4TgcoHXOSB6R
V+TRQsfF8pN/PEL10jkFXVQOaogjxKs0fQzXv14zatzyMmoc28fW5BJR8IxU0r5afnvib1pbvP9H
RhiDgXHKPtV6kDikruNE71nt0OT5OpFFNjDIOHXWYCs0O8KLze5lX+UrRAoAdX7JAR6nu+HfGL4Z
DUZDizjUBSkBDWw+wvJ4Km3V52HHS6IuOopvKj88eqlpKFjrU+wWvSh36MOfmn0NDi/Lr/kZGUZB
9RXQJwzEbydroMGtSbC4m0jb89G9fi9fHS0/nPqMDuPUsblh5Z9z0ImLNVap/vbIhDpGqA0Mzc32
WJ920UZwVtuaGHgRFQDqxUQ15wm+nMqdfQSjszmwQvUinJiV851/hwVC+gN8yK+ACOvU4vmSZRMx
I8do7hh4GHgdICi7g4xpWUtqpyYZec1jazH4m9Fhwvwwzbs0r43paYfKBHluLX87fn5ev0GOZrGr
XKu0TUJfBBGMoZVPO7kjeBlhGOU6lckGXBMTNtLvzcADeDNacgA0RDqsovmrWH92WBOfM18xZGkw
lO0kiDpRLQw3v/8bB4x1COUzxps6/H6PWZBjxm1rmBTlygmxjhtD4MMQazihrzKt8+bb4Ya+RjYP
DWFpsgEwD/8xpWzjVdDJyIoJYGTqa5DpzUjQ9Yt1b9z+f45ksd677XUv93xwlBIAP9OGBHdPDYaE
hZvgtthU4rpFVRhjO8bp+k1xLCw7+y6sumwqQ0+vcPNBuGlPwAtw9MDiiPQiewAbm3r90GTOniPm
zyrYVxNGp3k67+LNY2xxrfiiBZjRYKzr0IWx0HWgsdPX2V7cSlZPBoW+/t07c4X5XeBVAjqKRT8A
bFYc+lhEjrt6Sk4AXH7ySQjMFLim65ez+M6cEWJsmt6mTV2K0UTIwD4XTAfy2oyXBXxGgolHsMl5
lJIxntqQJESng13Tj57Cl1sB4WWZF2VtRouxa/25H7BjC+fWxvQIVD+8IELL5MUMyx5nRoYxbua4
GgsjApnn0Rr3t/pNs7/LOWm+5XPD1k5M8UOasa7g0oLW7ThgEUQ2tTq0Tv7avSIupbU15ER1ZIsr
clME8sPgfZMzJtmfGew6wrowQSxyPGZHZ3gCSiG5Han3LNkcD7d8ejNKTCxUmpnZRhooidiIfRNY
KvYypWCIJwyLsj2jw2grVq42goLVkScLqxcE+DmBU+Nf5MRAhwYWgkwj6myRv+nUNu7SCuIGNEmd
TnHHlG7md7Iv+es5IebIMs/r9dQ7T2oaH0NszGor67x/60lpyX8gEfW+PJ3p31zUnCpzgKJw9tRx
wAEqZHxO8a48A2S+RU6IR2j6IVb25oSYgLGXWqEf0iY/GcgLJi8qrcl9Rka7OhZbTopwUa3mtJho
MYlEPzuXuLOzgwhusKVJq5zaKmAteEsrlszRnBZjXbWhgRDquLZ2Qst1McmRW4Drt67bcIknHdPf
z1TXqBUTi71BpkC9c0IdBq7pDTZVQORberaxhcyHGeTCwvHIMsYWPbKScTbryUCNTrUByKGlvqo2
epfPdnLsf0tPOn+//ZJSz4+UMb1xgvblGHiG0IQxJ83TYBuO4ZjP3WtAfRTKjBUVNTu95Y4acQWH
scdhq/QrrQK7FU4ZA2y02AFCBtixxZoLRjEJ4X9XiB+bVZQ00eVEnQTHkSfk9L0j7XWaajYZHnjS
sxTUfJ8owJYupQfP7Eg4Y0wGQpq8y7ZP/nRWs/F2dxwpnX7nGk+MNem6ojvrCegAhegttQPn42xn
RxlLJLgxNY8lxp6YY1z4XQ5So6Oi/I8FQyhsZ+h65AY30y9dY4qxJpqgymJQ4qKMVUS0rnUU5WNQ
70wUHzPRqhBXV5beut15bTavZdH+n2GrkUfFwlT1C0cN4MaMUCZGGFZBPUxNlwZqQgqcqV3gxZ/R
67e3rHb/ofPlCWcmBhG3JvjNF536d+dIdrb+i/5RwGYCIQsA6isMODGsCCtVOCdGP8khZh+nOxMO
2it/i+GSHGLnq4FavShjLIyxIH5nCrUPrFugFYjUySAdt9r6MXber5/Yor2Y02H40aR6CFoDdICj
/werdkm4GRxzLaH47Fu8Xv+vC2AFcUaNvaA+VNXUk0ENS4XJW7/7Mz5teWhJX1WTa0QYUzF6XVUG
k1nqsKIuJcofPOcsfSDAMrJu7kfLwev11t+oqt1/Ru7W3PC2tSyWKeZsMkYkCUU5bUV8wdhutXz3
uLvzjw0RybHbIOxacaR+ycPNqTF2xBub2BBGUNOAOoBERvN8fr0uJUt6NafA2I9eHXoIKZyK/4re
ujagxuY6gZ87l2Eh5hSYGMSQB/Gs1eChsuQJ1Ga0MvSBG0TbpOT54N+FNCGdc6v6Vv9oW6/bjH7y
rOTS03z+CUx80giGOfraFHIBbyBGIlcmnzxsdx4NJhgxwhS7XKZQq3naFPbZfvUtHhuLec05H4zl
KOvsPKy0L3EwsP30hC5i27NadJs8ijvz9vrF8RhizEeQiFKeTuZDuXEmMj0dUPi4TmP6jSv6zCa/
z37u1cMZfhKJIPlVJSlWt2G3AifC4Mg4W8uWh1EO+xBUOogdwJ3HgB4//40Rxixkal+vBAGHZYUI
dklMRxqjY4rXV7hoD4AXudIBXahq7JPcjAopz1sxP/1WnHET36rudTakxaP6JsA+wgsBy5zDcgQf
WWA7+lanPUAgIiLnpIJXP2YV5a5Lm0zMDyGY0WSMeqQkfmSU8LtAhKc50TGsPUW3utVS0aHlzb/y
yNyVXOZFFac4RMTvKhWwFFF+TJyY6qeWvga2sBGnAdd2zZHCZQ8JcH1Zhg4rCivsbVcoANuUkHZY
t1b0UtNAJPlpG/Xc+sdS+Alo2/9QYk5UUGGMBgWUNBkSf3Y0cuhza1w3MneciEeKOczO0PNeCuTJ
QzmRFR/2W0Do86uw08/8lJFvjhhHCDjfcJUquLM6dpEuxu5nlah/JJt2o8OTDx4txiUioM2KKAFL
o9MCcTwKACmn0PrmLsSICi9HtFjTnt8V4x7rTstSIGli1AcITIqd7s0KiYDzenqVoGVwl7sol9Fg
fV3RFw3vTEIYjwhU1j4XW1BVVuu6fiqa29V5rT2KyaPYOKlIrlNbrD4iXYl9X8BcRnKcOdK4MERB
jBW8Um42DtrtusO+R/fY31Rs52SYs8QKvALQhur0NjdJoxJpV/zW33h6PGnPT1n8ZoY5u/gM6HjJ
BzPo6StJ8DwNg+49YjwB3fD6uS3f0jclJqZosPJ3rE08ekQ7tT8Ssp+ekLwYk3s5UyAwe1pVZtH4
5XQ5VrI/ZBYQ9uHpFZunVsu+65sZNp7wDFXQA5DJbi2ntxq7fiw34kP/2pGIVlbDSV9PX33lltj6
mZBg5UTuQYufx4wUxwLdnRkXY+rLZv+gomKHOdBOpzXTk3mcnZ0kAHw0KCFxE5Se5DyHFn1qQhq7
ihs48gmd+Zv2PrE9nhAuSsaMLmPh0f6g6kUCuhUqGr/Lx9vy9u667C2e34wCY9gLdDFGWg0KO++A
4UMKu865IR4PjE0fsPQe5TJQwNaV1PWPvQd4uJuudv3ub6Z3kSL/vifGAGlZ5Q+lCFoY4LOke5Fk
6zvetOFkXS5lASDeKmbEJey8Mn5M3Kmqf05yU21O1obnZqfPu/bTl9d9/WJ/hniXn8lcrDY2Q+CP
SgNEldpJD51DeQVX3kEwF9sBArrzVRzE2/0try+V99vMRer9OdUbA7+dUu6esIX31eXRsP7DN4UG
YNrNSbHuawtwPfbeh/N9eH94un4HCzMDl5QYH1LAEgrtdEQx2QC1uCM7GIwH3SIOfbjP1rvfFvTN
tmyMHtqcjsCvQvQ1YWK8ioeJyrhqIQAH53f3GD6u7JR+AHz6YLU394GFde8b6oYPNm2sB/eYWh71
HXPzfv0EePfIOB1sjY3EtsJHOPfIjXL85k9Xc3m6jKtp2tUgDiv8eE8+eFq+kFab//iPKbtVo2m1
72vN6Sm2hWO6Lt4SAgz36NESeBvUrqs9O273LweOfZeXnkqWvLHS5OnAbzlXyftKRt1Lofa8sIQs
//MvT5Rn3rUdG8X0JlMF7GheY+d1AdRZ2MZBENOwG/DVGiGEkxVfyFNeygij3lmcnkNzkhGg39/X
pi3nj3fJ/dlBStnav+8b4IYOu73ydNaocQjegp5E+4gHxS9PV/rfFf3HXF0neYOxmnQMy6ypQmJs
XXT2U167JplbOs+PA1m79uc/igOj2YNhZK0g4mB7Qjk/rfBEjVHsvkDjZ6zjt/Eoi0sS3+XrrX2z
H8g9te4asndf6ftDs6Nra8J22yqRVfLiWM4nMHnu6zr5c93S6kJOvkLzmYCHgYRxjhH87H43BBXu
yHIO3qYiMrE/sAXgOjXs2bsuEF+mbUauk83R6BKIZUk2lkk2vSW8xeQ9Rsm0dgWyqRyMFaYkL4mq
WvHxgAYZbSPYm8DZbQakt2WfKG832vH5nNFG3p16gPpjW25qHzQi+qS0/cJ2R7dZP9frm5VoK3/0
Ownb3dYqVviuzb2CfXokWJEQyyf7bQlkC7I6SPdABSF+gLbUZNMk5Hyrf0rootwAfgH/wWiFux6b
OrH6a53sf30qEUr0q2NlSQ91ZkW3rYcVHvfZvjjb+ZPh5PSMzxX+rF616KsjIspIt1Yc7Batab73
kFxK1xL2fRxu8wkv7eMgbs7OunA+TKJhwnWDihkVt6V96EA0jN3eihrUtJHS0N5Ee9z1NyVpH25W
dkCRyMYmMp0GVuFEK/K8KQkWTMOb5bS/QQ+vI5zJxtHWkFQzpXiOUsAGK+R1v3aBBXFvrEPbNmxk
pA/mnb8rMpQx7lbb1Aa0Z+cUKJ0nbxo26I1ksHqJmh/GTt6oZ6KlqPgebwMr78lGD6e+KX2HBN3d
Ges1O8961zCdsSJlR/ev4lu63v4qd8fS0p5u5NZuyQPWp2VWCrwnZSNYd962eDROWkGAuApIYywN
sgWExmsADkuoa+jHtrMGV7Q3zfYxf0trqq0Di64a4MaEjnGE77PP1CiA5IW5NrRoQEawTCAekb3z
NnbhPnREASZu9vneWfKN+/7Y/dIUQoKtpW+HzeoeAxdbdMu6pPrQO7Le6hD+USDnAyUZIg+qwnT9
wYqmk6EQp8LqiujDoOYmOqLV5YbYDxVJ7NKKLSB9tdhx/KulLfY4bWPrs5EAA+VWZLNVDnS8O4aO
SKT76jGABTwh8MV9tMfjBv+z05Gix6Ehc9XiWyyf4vRd/f2ooTOIrvCjOAmBPgdW9jauHaCzZ/hX
yd6lxMGupV8Civ3vnp2/dYC4TtCcq5LOCgvbTOyj+4smH+r6Jt8dGwpOAShhoCS8DrEf5VSszVtJ
2iWkseLHD3i5AZK/9/YAjy0O7xgUJWpB3kVXJrU7Gs52nWxzcm+++xkJPkNrePacR+MWK6uLxwY1
122OkWMLiiaS3ka+3iXKersRMsvzIZWB3dDsgIL3mmrvrzEFeqxyP8H+bBurrilxE4Kj/YNMqLA5
Jmcy3NS7xK5iQtyNXQIk3rQwM+3b8q2AeCe+KYg7UA9n8wlbBTxSct49vj+nN0+p098Fh+jVynpn
dEUoQ5Mctjr4v27QltysBiAj1VAVFUO+rPnUg8gQhNBr0YOrOFD9nvwOj1NDRmKdU7K60Z0JBt7c
4Kq2Ifq+Oe6IS5+JqaSxVqpENVvAR0oplXbh6eSEwNNvHPQO3eabApGzcmvCjGYHzgviizfGuV/w
zkRdehpEYrYC7XIgv08mUAxC6hFkKd3rh7zQ3IMJhNkhTw5x5jRE0TcwDi60p2crtA9AvVGO5TOU
RcM6X4Nf4/qZXbskx7zB/NU5GfUKd1oU5NeL9BSRneRAAXhsLcR/YEvBShVFVnRA1F2yJRdtILee
351Mgmp/JjqwkBilz2/R6x4BD6u85SLILVQAJt6+aTJHGZdRk/or0ASyexbADWK3S+h8dhzeeCHK
JWvXr5/3W8wn90ouR22BCMW653zlz/TPZezDXHTg11KFdW5TAG6S2NaOGoD7O5JzyMg8OkwsDgiy
XKgT0Hl2AKhGyOFGoL8PJ9+GqyMuli097WyRPDy5PHzFBQmb5YP0r1rbTHH8uC6ldHq9oJjFe73w
ImF2AMpY9UUnTM+Xp13rOIF1itBHkpFfJwQgzj1x7Y223j4FhAIq/n2gW9/itct89YAzFuiCPyYY
91Q5Kc89+Hu2rMP9+82NW5IXhJbOLiepjSZKx4Gc53TX7jwLq6aA/+YTa0RxlH6u73pqP9hbdfcA
10BuQ+v+E856s/1wP44iPNQvhRwOAUIwd2Vfl+ivSdIr383W4QSzrQHYgChYcm4867A5WB0+9bej
uTWeDRhWSx2F7LHBML/hVfA52vT1HpiJRDRKWEY9pX1SavPETf1ZirtQqK/n4OzH9S7I+nJ6TFgn
nxw200mvqf12QktMQBCmZVZjWe8h3oIDcjpTtKZZFKGVTvB04uR2v2D8rx3ypQ36H6XQEyGW8THY
u2Btnu9/+Xfq5nl9sDYlXd2eie2uKXnAPzE5g7YC3bbxgXTtPmDJJmAyXJ60cpSRrUAJgbHS2+nS
gajIc8UTLyyvJtL/CpalYmTihysJBj89p1iaiwdLJSEM6p5XLsZEBave8W55yZrNaTH2WAvQVwZI
uxZWM7Rb949HHqa7vK4iS8EFVlV/c8TY5sEL07jXNSA80UN8/5bS5BXTDFwE+AUIAHjDGR3GNpvJ
qs5NDXQMPPg6+7fyVmElCNBuMwCXC2jJx5ZTYj9+Vs51BnmnyKRAmzpChTf5OkXR9n8b8D0PRkd4
TXE8MqvLGCOIzGEMC7BnJR5RUuL9SSEUCTTwOjuLmR4M6mCHqGx+bfm7JKQFRpx7/Qox2kHC8Bb8
QeUKeHEGaA6q8IpILd/pXGOTfEwICyVH2ZcqCnPqjK5LhVIMYTlRb+7v601mv19nbzHlOifACP2Q
1JVUKyAgpU46WLlhyx598TdibZtPg2fh6niLi/4LTeBDGrIhYdc5c3fi6MXCYEKpDybgifRthMT4
2R5tmj3+FXfflBg/KmBba6NE4M7ynqLRqi08XmOrcUVcmMDJTC6mgKZZv/9li3V+gBDPqjYEW4Wl
kQ47JyXibURMKgHC3wAqEeEwt+SU5vQuK1f/E6v96KcSmEteRlc7rqmMQmyw9R+u01l6isGSfPPF
PsW8oPbUEM8hJFJyV7WU1hHsYodWCnmXYkFXcvAQV+Bdv41QQ9ePpUF4RmUpvL/4BkYPAmx/qYPp
IgckjGL77K72kv1Qvv3zoTL64EWCgOl0XOKAHTqYH8EqHedxdfyLSf7JPH8fKuMGIlkuzXb4YmhC
sUsBtNA52K615nI0adNPF/pNiXEEob5Sh6QHR9O+UBPQWS3G0zE9d5ym5zzEShHyFCEGKrmUeQLK
uIJMFCrTlCY9dwBdeatbwtoHRen2uoAuu4JvBhlzEqlBJgQ+nn4pZkbidQLM5deQ200kTyJ27RwZ
W9IoKxMrl3Bj6l2HjCp2/lIACKPAWCCwNannhIAaXbewntvkIGz8m9rl9fNxrpJtvEiEOpU9Fb51
oPVj0wAzRvcLSw/s1vv8P58p8G11VZYReAHklrm6tBuKKhfAbOs81wAJqzB58MDzrcv5jxkV5ub0
xhxHH9vAT08mCWjckx6IrT6pLRlNMokdOv7D8MalunCRF7wxF6mmiaKmKsSydb5iSrxVJRu5SGfL
3byxcGEzUj9mfWpPDv1y0r2UiJiN1WzZeuC14Co8IowfkHS99H2APGK4wtxlLxnyZGdXtcs78368
S1bTCDP63WiBQCV3P6s72d3Demdk+4gcqWVhBNUCeo0luia3yX4pCr04ANZ35OmQZdMN46zFFS2p
iV6eN29/+1HsfhXoACS6OxBhM3iool0X4SWfoUloBjVVDM9g/TtDO9NEP44i2IWBYhbQ2+9fC254
+DXhzliFCyKMY0q7qEM/KIiUdno0j+pN8+hv9U251uzwLsZM7+QTj5nt7nqkwj8bNGR9ZncCUuhk
wKAFL3mx9Ly4+B7Gf5mx1pe1ge+pnINsiypZ93Z7PKNBizdezj1fxoWlglE0eg1SljfVYWJgID8+
mC+8F9OCeb/giPFfIvptEy0AmcObv71dQWQ6otvXZWVRhWaiwpg7uSnFUh1Ao7j19pWtOnd4w3NC
eR4fjLGLdSnyxTOyr4foNrT/COsKT7C/8bkXp8UYN4zxyFElgpPSru3cbmw0YcO9p/yFykth/JwU
29Ce+FKvwfF2J8woE2On7HyU3I65c34sDjy+lpIeF8QYI2eO6IVWBZyedCM9izAkh42B6qdkORg2
/K1uh4O/TSwd9sR6aTY0e9XcnAp0bysqgWnzCC032+CgoA6FIpjtOcet275cl6Kl9NfFR7IWJ2jl
IplOZNVjWOFXqKD4hVlno3Py1g30daOQXLHCag3M+Ei6CQcyajQYaSXSJLW9CMUjNM4PhR0FVjRu
q+KuLtdi8cD5zOkzrtgsg7FZEU5SP59RdhCpt9V++bv+q/K5tsUdAILdiFAc0Nt7CUCU0HniEF9W
Nd1QMGShYnsNc5G9rg9aHuAiB9q9PqNW2ZEzCuaZFW67Q7JCfW+kxUjs8KTewHM1+NuYdDvTKizO
l0yUfhwDdsDqCHNW8o91maIsKL6AzZIIjKMWiXIJZXBUbz/KzW3vhhhlekHt7SEi6g5TcBZvqGnZ
Un8Xf0TGUmdK5ZlBi2eV0tD4A4tH0w2U9IHD5aLVmVFhjLQfF7qU+ThukVbvAo1fkJXn4eIue4IZ
EcZEJ4CEklcRiCCSeNIxpBPiNdidRHJ3/coWsiHzehmLZt2IpVipBegAc/heflDwAnSvU1g2ajNW
GCs9VukqPU/iCafW3ny8JG5ucWJr7nExNlrRMNpbZaAxYHOG5Ba7dlu/02jN24OwqGrfvHx9xyxr
7QctamZfEgbp7jfCve60yFFdP7Flo6cZiqojQaYiRws1m1EJVTHMmiLukDYFtoj3ZMZU2aFXBGH1
yklc+jK9x2R0Z6nIEmhP1fqdI+LLQebsCxgZV4PEP49K0J2e+4wAStDftjsTnQvTWF1ExF12WB2B
Q4nNy9ma+5pYNKYz4ozsD6aiCn0M4n2DIe1NRry9TVrb5hjtpbZW9D8buqZi8alpqgyTYRQ0SqBV
HXRMRadCG+JOAaZB+wy72A6hq25Loo3W+VcTkfqELYK7ooTZEiOAReq/4gf86Ra8rrFF6zL7KIZ5
lHqMUU9axE3Y2ZTEVD09AvC//nVdxJYVZiUpGHCRVEX62kUzEzHsmsnCBAtETsN2RCXphT5yCw3T
8f1wBiu4AVHUMW3Arjr3sBShD7x+4iR71n/v1LvkRt/0931KMuzq/X3Ha6RdyidoGIlXcJ3IA6kG
c6E55tc1wUu6U/gZP017Z6fMckj3zq8/R1RxfGIcpLsRfTcPwbqICOdIJx/P8gtQUdQhVrKuKQoT
8Q65mPeRmHYwpQPmK6pTbAOzci9ieWu/fuBNKkuTEbhGjjGrYS4V4SouO8DNYDdEeXR6QPh76L6i
wlrjwaF91fp+UJOxV0EzDKgLi93jZ1VXZivIS2X1TnQ6p9Q3qA5qiWvT/cvLiGAwfxExEf3OOdYl
MZJnlJno5uyNXh62dff/YfHRUbWfMhtYgfsuOzIpkeHjuMQlDZwTZEJOf1C8XGjAauCRg7JPiJYQ
0TnzjPySlYOomophTFKjM+LSxuOYVAAQRzfbiihYB1hmtFbv0gI7jMXXfuXogkkxakdNYD3lRy95
SQV3MF6jQCZtsc0ltDdmbUv03JUCDPOLnA9cmPXT0GL9/YGMgNVyHirFpE1QJcOJtz7xDx8eIDNe
fCq6ScmH/VwKRuYUGS+uR1mrrHycvALku3Kb1LDKtTJ1IQres65vjuPBREEooC1ifOBRcFFtl+JX
GTZRNHXd1HSD+YAgFBRjiPABGvAq9/fm/yPtu5rj1pVufxGrAGa+MkzkKFmSZb2wZFtiBnP89XdR
+zvHMxDvoLzPdu0nVU0TQKPRYfVqNBWMzo0kzOOuW6o/gswlz3tmfs2hnuZ20bFnMLujKeoltVXP
2rBvFNzlBxWa4N68ycfS6ZidHKy79iTKca1V4XC8/10rHzUovdynpMInHBc+834/vFen8js7ztt8
/4YuUoy333mJt0u2wY0okbTmRsmqrqO7khryF0LcOQvkLCsnhNTVkjUD1k+IZ1lpDof6nsngzlI1
M2DwCsg4tXcsdZZcygGOy/YJeUkbEBrJFaU81m/MH5F8uSqgVTlMwzygEK0dc0RhC1jWuwNhe3SS
XLqvfgoLf6uPzplIzjoGQVpOQYJH1l3GmjX3mNgNzjG0GkNrxGQwq9I0BUNSNV21VJPbUzJnPaaU
qHjS95uYOMwF/ZF+O/jta3KYBMmd1WgOufL/COOfnKDLwZ/SQNizgVwLasMU45tkEBNlIk9wNWt+
LorbRT3OUnDVysNjsG1/g0AqupGNfVNs8K/yIpTjxidtOyPtOHSCSstaiRPTc/+sknttrC6b9CGH
6HZj2LeJ7LWtDZxEdt8CkwFUuMhJWvX8zgUuZ3xmenJW5SnmlSw5poQixQgDB5o1WwJ08d+83Jq+
DPRTTEPWOVc2RUw25Za2OICgMgGcaokhRueX7O4iT4wrWA004SioMmIw/K9x2qmkuiSBgQZWZVQA
BDY7qZ9tUqfzrZ5jBrLdd4XVumVugIS0D6q4stuspjUGIZqd7gWd3H4okkF/Xd8GZRH7xXVCy625
TEm25E/I39mGkzmVCjqk42OGkE11aPcyyYdMscdusK2o2JjglMleCQhYKTprzIdk/tWldqXcZygR
ZS/am5UB065VPzN6LzNbnr4jdec19alQPnK5cjLAMuWfaWmnBMBwO2WOXm+nZg+qBkMXVORXDTcI
cuBlgxPK4tdSaAkxBiUZHzFyMNHf+2+sAC3pW/pNebq+a+uH+UcSX5irDBrWsgxJyd4C/Tc6McKf
03hIMQsLp/caR9sEWa1hLxC7UmDVUJ37zwI/2xHPDmvx1kKQk41odaTA2KFOpziHVpjpX/N0lrHJ
gGpYmM9qcL5VMiozkVBDfowxyHS+ae5EubDPaIPXunMJ3GUwFalI0T4zPhoF8KpSYOuTN3k1QztI
fJj90bL7PbstVUd7kaN9Fm2DEn0tGM4S2924Az1b48iKSxSMFh1OBPm0BNo6O1O5N8OtdMAQyF6/
yUy3K3eWMJRa841hExWiqBSIKo03ispA0rzEQ1q7+ceplxx9X2LeiueU7/1J7PatafW5OM4kzkwd
akkdFhu8RG6nRwZKMMP7vtRFTO/jG5KmwiTHmgacy+RyPFOgjQ2Q6gPmpiOPeAs2sALzXfR9DvIO
P3ULF77fThNR8qw6nudiuRCZlV0ezzPEFuCyBh/ELSgUYIpsdYB3r7qLZ0R2AwCN1bE41m5yKjxU
OQXppTWLuCRdgAHTDYwP53Sz0LogNxuywAt+Zq7hzc5bthX1W6zmsM6k8Lk6liCICytlwFWu7J+3
ko0SioNRfa3dfkv95GhUohaLVQfwXCTnRxStnIEiCgubPPV9fnQ3r27vq25412/VXfor8gTWas0f
O5fH3ZNRYgRITsg7lZivFJfO+3yTYtA3CjJLfPZblP5ci8U1MDlRiotJMJj70ndopbTMpx4umdoH
mRsZiFDHuM0caQZ94/W1revIH1FceDxMAZFpZyLlvVVeGs2uDNdAk5YEMl95M6sCaavPjQaKQ9UA
ebQJCM3lysJWj4NIxcpcuLbNQ3EIXDwvD/oxEeID1zfxjyjO9nf9JNEhgVs0YdrmuJ8qO3CBLkAJ
jXlu803aAzQgUpS1wPZ8edyNI9U8xgA4L4Etcbqb0PvVuTOgE0xYvlcXHeAfnjNRfBBUV0OjSApE
ZTn0onWoGrmZ7lDgsOZD2rkly7zs95ifiiJ2us5tvWF+SczZHsBBxg6KerIGdwiQITzEzV4LQ6iy
U3eboHOs1856zIpjoHt99quNXpryZEW/ZxCYsN2UbiJwjIVegcirDjR/UG9Jc5OMuyATjDNdjS2B
tDSoYWmqApagS21B4tg0M7AwP74cX4nuFEB0es695X6UaJ9zhSClT6+D39NzedzxBUQpml4JRnBz
T0BBWuAeeUZpz90/7B8M5877/sOYbEdzst2h3YKfBKOTw1v0Ivy+fic/na4v3wHsB2B2sqIZKvcd
RYpxt8wcpseXF+QsZhCogtdv3gGqMKJtxPZt7y0BmqDffiudcvuByeKoRR7vr38F91qD4V1WQUQK
8hKi65pscEYPSOhsSgct8UsD/m/v4CSc+dkYFTvPZ0eeLee6PE6h/08e6FgohiUokHp52FMzmm2I
GQO+lT6BWHaTJAcTOajOFKyLswv/yFGwuyYmv5qaypuguAlCc7ISX1I/IgmeFRCurSwJTMGqFNCv
W7qJwhLR1MvVhGo6tH3LUr9ospPWvYPNbhPO79e3jHNu/lnKmZDlI8686KnKq6qby9RX0e47VR8E
Ldvq3Zy7bKgFlnv53jOV/CKKe5IkKa/GZsR6QC2MEaYdKQQCuIfoiwDuWFiTxh1GPqS+PijfKVjw
QOnijbW6NxB4RUTdm8HoxYlR29f3cFXtzvaQszHBWFhjyLCwsAl+t0Zqa/H4e9al40yUSqDifALk
n0VqUDpiGAjVeR2vwRBkhJhs7Petp0b3ZHSIfsfyjdnfsvDNpMhDzCfDiOxSP4XkJczRnCYNzpiJ
ZgavqufZh3AelFZa8qAO+JAyThwqP8l6apfz9vrWruoMalKGbiAmhxW/VE8rLYsh7KGeNMQAF4x0
ijJdoDWrp3cmgju9ae4nXeqhNWET3dS65hp1s4kM9Xfe6ILDW92yM1GcUQ6qQh36ZTVx80FKUIdF
76XhXd+xdRmaCr5pgEspH41rpUoHMrSpXxPmmNJ7baJ7XlT3Fgnhzj6z2rzscN98c76XgtQm/amf
DMFurZomlHz/sxLu9RjyCXPrLAiRcwzqLbel9AiWUmfuC6cIf/ybXUMl0kQNVEZN6VLPZNJPYVtD
CZYsU1U/lYZq16lA01Z3zZQ11DYRKmPczqWQPs6HPiq71DeaYLAZWNV35lgEm7ZMRTUDkajl72dm
fSgySoMCexewZ9ZhNll1j6lPAru3ejlNUP6YSB0C0M8JmWpgHwJlSP2mNp6G2XwHY49AB/g47R9z
h+wVIRo1iMUPWcqNSFfzZkr93Ag7O436G6rmR5Znbth2mzhv71pcU7lPTmhdcKre01kYe00cuakS
+oMeCBzK1Y09+x7uDGWa9kGkj8uaJ7sY7hvtvUyfryvjikXSCNrHiQmIGFjfOKNXsx7r7KAnrOt2
IzGTrS6XyPxmcB0HIooU+bz2ssUX4jgDWMpW0YcjjjEvhw2rYS6Gn3QmTyYZvrMaZMPZPkXHEMp7
Sp57rARajQqOecVR1DBuhpgECwaSRrlUV2kEsJ9NPVydpLZJk9ua1AEYOHuRjFADrA/j378rFwK5
Y0z1iExWPad+Kyvgbq4MpAECZgqkrFiwCyncBWkw7kJlGKXjT8WHmYDNhWrbQQ/tMvWuawwfFP9z
hmcbyNkv+Bld0hY4w6l7iPT7MsaoC+UEf1+7S3FXVIyLr08tZgJ0vcAI/H9EK8DnKCAts0zu7FSS
mSRtFDxq+rcUr3NYbozYJuk2pbFnahNGCAcnEzw5unwDD1AgfuU+YotRApYVRQGeg3P5GXAcE0vl
1J/73E1bhK0Yh5Q9XN/eFcdSI4qhoQpq6NBO7t02y8xUqNklfvyRY2jhfaAegcq2s9mX4e3l+vt1
cXzT2T+n+UfeZ0f2mfWumiKsSd8nfpRvBraP/HQX3XeZ2w23KJLYGThxxtdGfpyAzqGFF6rvdfOb
ardB5jDNDRfWGY/eSltQwPyPX8Y9/LKl0TbVsBN6Zs+yrfwItnjK4l3kW9/KxxAZ6a15T0F2bdlk
qXfYWuQRcseC3NkBm/bD2l//oJUnCBg/KL4KKhGE+Nz3jEbSWj2AAH6pfoz6a2EKjmL1Bqv4DzOA
gfHjgWdS0kH5IpL4mFR9jIbnuLdl8PhoH5j1cXt9KZ+dn1x8tOAVTUPHLVLxol4awVIOaSvHiJYp
in3S9yF3qfost6BpqhuY3kcMU3Mz1fDNIgQX0YaNt5G2qerOleD+6/rrKCp4rlplRLfoIFF1qmrc
B8X40Gi08EEdOVj9Vi/B3QWO800ov3bsIcuOlYHahOmychurT7Jbdq+zuouyBLRUmeCerx60ZlIT
J2FZlrYc1NmVMEiUzmB2TfxRLxxN+2HFgkd39Y6fCeBewblWKLNGaFLQPHfmtB2qca+YB636Vavm
j1F5zkCgff3EV23XmUjOrNAEelD2EMmyJzU+hABix5niXhfCV5H/MSYoXsmGBY4Y+dPDOts52MyC
JrkJKWVSeFk7616K6YwbzPfBW2u17SaI2WyHZEzdGF0G257GveAhXN3cpYagIGUCzDl3TXN9qIYo
kmBAyzflO7TIQ9zKSArM0OyYxv31Ja/qLe6RhYLdUliTL3WlJ0oQ5gFWPKnaLayVO06T3Qw7rWeH
9G4krbBBAz/45eaeCeQuSkCKqFZG5IP69hTOCCCoSP1XNxC1TkUzFd1EHvNySWlcUi0149RXpNRO
sre8c2jjsJ966gUMlAaayLdfFwhg1ZJMA8iVe1fBY4BAScHdN7QIdlz1k3H21CTzwlxyEs1ViRep
oXP94HggyT+6ivAImVosFNzXl8usWuRrkzBK/agdMrfKaewYY6m7Hao127xDKRRY59mVMmNba1ay
k42pfpisMBbo69rNROWEahbIUfG8cO6hwqw2Tjt8Byjx8Gw58vfrC+WH13wu9FzA8gFnlzJUpIGO
Bc5T3ypu/hZ6w5a+5DtjE/1qQVPzWDgJQCw+OPEeNEdRQIGY3iR7IAea2+wvhz1++RbOdzRI1mRJ
hG+BS6NvaUE8qnz02rDJ6/u6e6WBH2UCY7vqNJ6vnzvoce4lFoCk0j9NmV2+nObanVBVAZka4jmY
BeCoRQXVtReEoo6P0Bu5JCAHLrd8CKxWHUmGnEVq2FH1Ies/rh8qj/P9v438I4G7pEUtKXq6bGTn
RMD4omCCmUC+EqMnNd5ZnrJrAjueYsErIhCrEO6qthPparNJkYjr7URlb/LgoZW463+wot+P7a2c
2eH4HLKnMGvsmaAXVxcY3PXjlHULSXcLJoPvhlOrBk8M0hi+3pbvac9K25joJkvQhdaOt5mRbdGq
rUWxI4W7JpQPMpN3gs1fnhDeBlP4aaai4ARkHqQ7JdlYohEYOXkaPbMkt/UEtnGWnFyXdzKazIg8
2uBrd7pE2ozqv7GX5+I57cp6gg0w8QRoFrDAQelUWgXgM43UBQVDalcxEsHLvmqkzlbMqRtNEq0a
y+VR7d5YjJ5NJOJCIpqfu/YQgJsc5HKyaaiUdx9i1hZkokHihzM4VAkQi5FXDy9K+EoKP9eqjaLW
ghzLqsuiENxT5C+Xidec+U1TdPJGDYFFMhq4CC/taLlp8hLnKPUyzO6tT8Ew3+f9IHh/1kyEAkdf
1aFGGBjJyTXQwliBZxip4FS3zRFerShcXWwpr6WqAR5/AsoG1Ki4u9oPdGpSCUaotE4KgHx5/NyN
qMmFH9evw2I/r8nhHa5IbiMpRHIeE6TcrA1iR8kUOM5yh2cFLyziiVTUE73mdp2vjXO72rmsiVki
hzqnG7N6Hn+bxWvnyvVgZ33zL04K7oFioHnRRNqI28ewxtCeIalhaosPKQA/rvZ6fQPXLhfiHvwz
EXCA1ebytbDGsZaMGWn0+VvSnKQxdOO2EVjuzwL7l1OyUJQ2YTQJVnIpBESbYWhlSF60cSvv4sCc
3CkuWhdzpCWnkRS6m4ZQ8kYWA9zWZx0IiVrq1Fql2bJZl69Zn96nlukWYRA4kTEs3tJUe2NRm07Q
SLljZaEi2Pm1jYFTBJ8QXw3IF7cxKRqxkphIcI3a0UmbvWnaeq8LdmZVCNDmKPzgjmifgKEz90hC
Lb+P0yrz59guc4S6r2p7d/2A1+46HizcQZnAJ+Dhg3EXoHgexZmfIeNP+w9WiFi61u4DonhYEoAP
oKK8j9M0pRoRLAK5IkdC7JE3odPoJ5jrTkatbBCYzdVNO5PHaZPKEL+aSAn5oXxf5+qmLwZHmJte
WxQ8f/g6KMuoSP5fqmyk9RqTjSbzExk9RSlMCp09jYyeRepNVyQ7tRExba6d1LlIzpZpvdQUSV9n
fhm+IU/tErMQ6PSq/3IuglNqi2RaWwdD5ndVb2zRbCc7MYnQeF1V4ZYhsnPqop23JTGKgxSXSL4o
UJc8As63ai20Gf69bp5/jnK5ydmcSZ2hYcURor3URAu4CMGw9qpjvC5dWP2Wh33RpbMLppmDWhlF
m/ltcY/nJ3BpctL9wpc0JxDMBVlTS7iEGCJvoVcHDRCXolrdDLK8LzNf64+yfE+7yJalp+sbtvas
GoA5o3aAtnpqcQ93it7QOqDL+RWW0zNMflL2HUXbvOiOre4bHh3AWQwUK3jr19WgpOuZmvm4Is48
zluVvCbaa8S0QxAVbj0ZXpSKgv9V9cQzQZY6zTLjj1seQD4g5qJG5ssYMU0G7b5ggxNnaIVVHod+
9pTpe26kjpGgThoNbmBVouBpzZ/AGCrgXRA+WejBvTxEPEN9QOdgWXc020u5yNZnljjtaB4mg3kS
OPOvH+mKodExSI4u4EVZl03Oms3qUBTymKMiK6FjMTsapdurt9OMeYrZayx67lfWp2NhuBKYganr
n33eZ/chYF0VDRnONZJ9Of3Oxl/1W1nczKLS3pocYwFEgWUCrbyfTB9nclKWGigD65k/sKMa+Kmu
3U5N86SBjF+X6dv1LVxLp8CxUMEeqqJ0io7Qy1NLrdg0+kVaY+Qg/uhp6ZYNGDbSOrFQ3gZCz8r7
w5AZrYMBU7pDInXYplktba9/yMr1BHpY1RUwEi1uDneWVUlrQrs896W6cvry19y5JrzRTtQVuHI7
wa2BSoCCYdsoSHFa2tIiZeNY5n6tIsk5tHZj7qu9Yjl0tlX1nYFk6/rCVo/zj0A+7h2KhlURXQRW
blx4qLDP30l7oJl3Xc5abUCH1izTvY2lRMq9gbjrQV8H2MEm2TEMQ/gAV4/qtpFjAj/8ECLV8H3e
jh+Y2qA5uwyczQJvafUEz+RzD2SZxPkYa5Cf6IgdyDepjF1q9XabzIItXbv3mLWIW69ixSirXeqs
EtIBg160zC8CTyLJJk3QSaPp0WYorB1LKpCJWbLooiwPKueI63gETeT6ALcD+/SlUHnh0DODNvcN
4H1vxob8oIEO8IQVRJY9ZEXpmGWab4LM1G66cC63sjmypzFlkWslw+xhAiuC7+tnvvJu6qgige2A
AGiofF7uM1OhDgGTzSDNfRb2+WbOs86JIxgko5dFcJ41NYaT+mn8AOXgUVZ1WtYJSGUz35jf9Xo6
9OQwuAjmtr0kAqas4dfwhqgYmof+dMw35DS5pEpM+5jlPq3r4aaPjMALCKHAHkahB86AeFewwvRi
IAKciQ7AfOCV8MahK71sqBuPDqwHFIIMx3HGHAjSVIVg41d3Q4eFtjD8QUHd5FIZWoXlZJrqHNXX
otimRalsNRZZm7TQM2/W1PhODQK2v37aaxcMQM8FT2fAXvOph6aNlbkFGtOfDYC+DeVuml5qnRQ2
CUTrW5SZV3a85WDTUFRZRcn2cn00i+NwYFD2sj5o+n1WiK7wyloMglLFMrAQRVO+94ApGLYwhzji
Unvo4wd0NA0UM2pEQ6VXzgm8xHApCTKPBrTgch1tHCKRQiecU4T31ESL02xro2RPcruvxl/Xz2dl
0wyA6QhcTBV4asKpLWW5FeoRxW1kt0l7yplolu2aAFB8I7CGdYelXTb17LqPDUszmmA1TVGaXqpQ
zKppWmN7fRlrRwOyGnSiLDEvqiyXUlI07mt9ACmvQNJZaCNL7EzUobF2LucyuJXorFx4H5eVAC2E
FFfq5eiSBw5ABO5fsZAL885/F8Nd1AlqPGUdBHUoGSjj7NDxCQnMvzcHF1K4B4k0/ZQHBaRI3XYs
D3Voq+Z+Lpy4EBRiRPvGeS+BrFfSoELQMG1n4igf5eswubrodq4qGqAsGvIqOtISy9/PFK2fKkXR
mImB0Coq9TWCRA9VNFmwa2uKpsECKDqq9QrKApdSmnzsCpTrC580wZsV3AWRsRlScxdmpUClV7QA
sBxkUxEmKAZGXl9KapU6VjCeAOdTVsaxVhvw8UVqvovVUPH++vYAgQARC+ofeSkuLq9qcwTdrpX7
poRG3+qpzD+UBk0UtSD5uBbwodi7EIRbGCIDYNXlmrSclUZayrm/5B0fJPW508Fg74PV0x6ko+nM
ijO0d1LrXl/fWuId7SIKjDfmKWONnJWLxmDxLpTcJ0W7m6LUU/sHiw3HARQm+hieCq1GButo6JJA
8oq6ABiLyEiD+UNfuHy54LCzApSwoJRLhNuqih0WP0aMZ5Ofrq9wVQ5ocdCpikS/zMdfpVTrY0Vx
gmGFltHRLppDV5+YCI+3ppMythDzf9D28uVpChtAs8suZn4mf1TDyRpfaSSwFusigHGwVHAYoRHg
cse6Gf4qMXLmj9IrM14j4MKG7P76bq2YClO2EECi22BBWXFqGOWjGSV68bkMDWXEJv83x3EmgLPg
RUnGWk8q5tfWCQjveUYDaH0SVkPWTn2pYOFOAYSCMeqXe1WGtGSJUjK/oidgdhXDRYQWiAzRmhTk
EFQUrYAbABjtUgojU1+D55T5tD9ioKStpj/78CUuXq4fyqoYpHmRg0dWGVixSzHSJJO66jrmAz28
zb0GDKeV3DpWJbDgfOvcUs42tT+CPo3F2UMxGWlaS0UPDessWzFbDwI3WRrfw2ls+uMS98RDZWfa
Y5KBK3MOdd9srMMMQs3+nViPf71swHk+3WPgmOCIXS5bm2k5tREqZ4y9qv2PQH+Q9LtY+/vH5EIK
99iHZTcUlKGQnVnDwfK0FCylpahhds3MWgg30TEPzCp6c7l3BJ1lcmyoqF4BcVFMBgZJYi8rAkbS
7KCBviTGsEKFCQghVgwGhJrmYvmAiuIJIZK8pFUCJiE/JtsI9HiJdEdbwcO1opsLfRyyFFTDXFh+
Gg7KtZjS2k1o8VIntx9AqFoUmxQNVwF6na/rw6LmXBRzIYq7bVYNeHplQtRETnrSH2NMFqzJHjkv
R2LvUcN2IfWui1xU7JrIZfVnFyJQGGnGFth/c3yqXFYcDUO3G/AO0kk0oVm0Ok7bo3oGQ6sBUaXm
Bc9TVdwl+pF1r7V+V6U/AqsU7OZaqtBCghmVTmgGmPG4BxiXIqgnCkD83NwnRLZrKQIXb+XNquJO
UWSrsT0UjmwgYMgr8+9LBBfCufuAGDWncomzlNnHIFObKvd69/v64a35VBdC1MvTM9pIi0xzWSHy
Z4mrv0nUMcDMRmwzsi1iTxLIDreVZgjs6PK7vNac7yynqAiSw2lgWBztC7cvOzfUK8H+LVbpmghO
Mad2DkISAC/RRM6wBQBRBytZsxcV+EUr4ZTSoDpwYiFN/eGwGQXuzPpvL/MSMTgRKU7uVUMHZVME
FnYJOVrZFz0ea28ZDv+/P88zVBWN3tNgqbRn++lJ3ebv+cFysm9AsNzW3qGQnMmz9gtR/HWlE6zK
4hyPJO+aclCRSZTaurlpwqDxAioJCSaXTMfX8/+zOu7y5laT1VmO1QEnDsroZVZs4agYYCuadrZm
lhb8rkZRi0KagtMAkFi0NEw1ZEZPKPhIxwikyo2L8j+yL4KtE4niXmKUaRRWdxA1YASxYg1OGJku
rZF2ll+adp92D2wSZcZEMjkllMhU100FmQVq2fWwAajNrpNNM3U7Zh078m5J+3+hIH82lM9hhXIk
wSirWCXdpu0WjbrXf38t3QoYNBwNBCILgSy3jVFZNAEL0J1jKI7lP5TH9CB5xs9i29i/FNBqPZCd
imm216WuuRrnQrl9NNkgdb0BobUbeg8iPs61ZxhTeZG6VIE2RB/0pSGXY0TOkmoBbCj/oMWJELLT
8ycEP1ny91UPxFd/JHGbFxgRpVECrItRuUU82j8r2FY131zfrVWtO5PC7RYCrB5PQ7A8TBgWPZTO
qB3n5himTzLDFK16wVmIklpfDRNymYt/j/gOsajGrYzJYWyC/h2VQQAeNpQO90NNRGqw4lQsUpCb
JfInzoYzf/qUgd8tyzKUx0bdzqRN0juVom3lntpN+GsCrRob42P/HGiCe/XVEYVkpNE/k6mAsHN7
Cv9a70wG7E1PMWZNRsVESdxIALgRCOH5U/SmjOFPA9mgyqchy5bQtVGeAlUgZqUH9mIxfPEvG2OS
zTKAPVlFdkX4knQlgsvUSwErrdvvcvVEkTWxRn96TPJtzwzgH2i5m6RS0P61qjXI6KEmT9Br9aUP
TqoVvc6xYD2/UVB81Oan61dBIIBvfFNyqy6rrACOA5RPAXtNRH2fK6EX9nIhB1kgnktZ/NJ4pKbS
5bWBvZQj8Dw12qZs7hg59ewumTANnh2ykdjhJOJJW+7T5QsNsQvuHGl3vJy8GZ40a/FARojNPIRg
9W9Zusvj3GuJ6Qqxi6u7qCPhAcjIcv24azcmlKX9uAiLDNuQ7hBMC3zarwYey1mKL2hUQ0j5yV12
FgklgSZHcwQJaaTDg8akCvRBFoUoBSESsyz0TAwSaIB5LmJyQKwWwoSGnSat+1eLWZCrJojOkIK8
lJLU6I/ughk1pLxZWrrRTimFAvd2pckaFHlQOW3JbgL6wYU4SYayp0pSLOVGzW00PVgNwsabpNuq
8qvWKE4YtE40peAnAWezKO25akLOxXM7mQJ4HAc5LpaJ6WmGcZPr3+Q4dkxykjIM+utdqQRdSvdq
JprXytXOAFlkDg4xWxdSenx9vrETFBl7ZLD0haDocrsxmdUMchU3UN1W9a8wrtFO/p6gs1y86V/9
4ktR3Cs3hpkmJRVWndRsG4CAPLyZ4nRTDJOTx25h5jYdHPbr723Y+fo4C1MGettPU54tiVlDfSp6
0du9/ABvS4CLQJcDvB+84dyqqpoUhMxABxKCEzS8Kn4Iw6dQ3enb8UmSBLdjzXIpsgx7D0ZN8LBw
y8lmUjJ1grQ47KMNLcG+EUzSBMFNutc7IwNZKxr0DSNzr++jQDCPrTFqhWmgGMeNWeodu3BwM/pr
1LZa+i0CCvS6sEX/v+zpn1XyJtOs5TLRUwgb4t9mfgomwe+vuQpnu8jDyZMMQNImX/yRwrQ19SnU
QhvD4WzKBM7kuqGRAdRbUn06gFCX18sAe41Bxj7zJ2QRh/YjD9ubMjo1vwrpICu/JGUrK4FHwEDY
Kwcw0l/fx9VDUxZvD6ljFVmjS+kLai/vOlhsBb2s4R7JFPrQuK1TDe/XBa1akTNB3DL7RFLLVAPi
sx7fe9XR/YR5DYaQoAX9fxO0rPjsDUryaezmFitKfkSbaMIchRhNKIIwbe2hAxgDaVMUMkHZtqjn
mRC5MpJSKbGaMX9FG3vcnFj0cX0dqxqIouUCqccDxNM0mEU0llYuw+PHVLTcoY7IxVk9kTMB3Bp6
gGXSUYaAck9BAR46sUME/udne8yXa3omg3uqJWJkY6FARnHQ7SfVTg8Aah/uLK/cvdd25gQYmdV4
tfObIbp1HNN5UTaV96HuJMGXrB7Y2Ydwek7mJEuUCR+iaPukvSHDhlTfrh8Yz4oKZcDrdSaDU3FQ
X9VJU0BG7cvoXz5Wx/Qt+qV8NBgV6oFwetM7Wm2XD9I3c1e5nYCOgB/u+EU8p/hdakY5nSG+84wN
9N6Z7fwAUoK8dOajaku24RQbIOZCO3kuvRpTdGO3djHYbUO37G1+ln/mP6lH9zL+cn1nVo0MIDgL
DQAgDDwXQJenStJJCoz1m+JqgDz6dKfvjXj3v4nhNkBPSCiDlRZObnbIMT1v+KhBFcN2SvUbqNp/
YwHO1sQ9s/NYm3OwAMu1MbTbACOOkMpVBOWZVa3FMFBw2Ksa+JQ4rVUDK5PMDkKM6Alte7YuPTd1
v7m+bSuJdujtmRROb2mOtu1EBlrdwNnEndsFO0X1B+1Hb7yi9Fq1pgNavBSw1UhUFFo1chYx0bAI
gDWoBi7tqFIELJYCHFlMu3EbzopqT2ZNXZrXFbMrUxEBgFeab7FYlOARDX++t5zVU82wHWJmIjZX
Z7fD2PMeg7DAnaopp6HEwNOqcGo4+9p9GqJ4kwJFoQo0Z/U2nH0BZxMpSNJCqcMXEGfQvtcp7iPb
ZgeAN4xE5Ayu7++f1XIKZOnRgEgigEmawVESvY/pNykAB0jyfF2H1lxcEH1gQBS6eREx8bfB0IDt
a5Pc114iTCsy3Mb4zuLpTgtv5bb15EraXBe40pCPmYx4FQEdB64HnW2XmjPKGniSsggAFKtWD82g
5HartIkX9/0AOrE0Bz+UPm8Q4sf7bioiD8170s5qm+52SEvFoQUm/QxtID0WVvDGjLxDuRwZa62a
wNOAvlKbgdjB6/MO/UWsMw9pVKvAKI3WyaSxdQSMNdxfX9PaYS3U3Sgxg///C1NkFhZSAwhp5ktm
s0E21i7b2GlJ6tXm3zOZYPdUDfkGxCSIcuXL3esxSDLVwfbqa3ic5NoLWWVLRHBGq7mbBRm5dPko
YITktGJpCgyaCIZl/NW9ore+2KJAOcLDBKdsIzCVq5v3RxbPK1W0iQoaZtwqJOZZddCKg0b3RBOl
9tYiVEBk4ZMhnkPTOrckos66ES64+jmUA2ceptAtzf6HyubYsYrhLUm7bEPrzFHVHISU/eRd15HV
FO3ZB3xZZ9m36AsByrx0kcZB/8uj7Fjf+59hb0uD2/+bjA6ojUwMHUWd+cvcN9ms1CIkWG+O2ZKF
M200S7Si1S0Fhhp8LGirRdHvUhdjVS+bapBgo2oXjG7zsc3/H2lXtiM3znOfyID35VbyUntv1Ul3
3xhJOu193/30/3F/S6rU/kuYfDMDZIAARUsiKYo8PHRT9RgqD+b3BEMVXm/v4FrYu0C2/yOOue3i
MY2A54ZLRJH+vU6fJb/3Arl09Cy225YTlC3qwMa/6HJDTw8YWfQvJAdj25a1ZeC0FIHOuSv8Spvx
FJtbzYzvgFL9PhYax+hWl4c2WdTbgG1CNHq9m5NvVH0T9tkhyVo7qPZ6h/YytICg+hcmnJtsLTxR
AThCqxHoOcTPJNbFK6juEnmSEmDgi6p2K6F0xMLaFRiU8hcndiGGURAMbVTNLO4WMegQKkKvB88J
kEW27M+7aDZbjrxVG1sQS0vTIJi42QmOYuiD69NAl5BcfBvbTQwCyzqvN2oAvDomSuSFh+JVWL20
jcoRvRYbXEpmYgM5DVFC1Yvs0Ad2o6WYw2Zrwei1jbCD2lFreLi9tWsnCA4zGdVhBETyZ3Li4gSl
VIjlSkXrhNQ85HpE8+gYFTwK5DWVvBTChFz6KGJWhQ81SY1NWEgkjgt7AOV84nUZD9O3uiBcnyp6
9dBpwHarSHpdqF2oAfGrZyrtpSmnswD6S0MTectaFaXrn9wQWAFL/2bMjWR0/QC1VHoMM5DmyS5E
cysDsM+x6UXBWS+CNoalAxEvARRqr226UCZ9nkofKF+zJEI32l34TQQFWVI6/1wdoPRYC3QBXku5
FoT5AaDfV9A0MSW7AoS64jb6m6VcSGB0oe3y1pwUAKXD5lgkTl/TzN/mvOz9mhldrmM5ugu1jhMR
w9QkrCPSXGFO7KF/FFVSPZt+7phdf769a6vHc7Gm5e8vpIVghO+MBdCOp+DozJGCRsnOoGNphK5q
4EF1W9zK4qAHkoz3NNpoAKK/FqfHg5bHKu6UJhzJNO8G/SdILuV2l1enLOE4iJW1IekP/Cawe0hd
syRMVtEV5dAtDqnaTM0B/eCh7tOeN0VjxZZQycHtD3zlpze6XlOC9ocgB6rsIKIbWjNp1e00gWew
K37oSgizcSgujJqydAMkudPVdOqPoNrOK1CucLz4miDU2TCEcaHvAyfJ9WqUSZsnK4G9onIYBqoj
jG+6kJJOfwPamKMNawcEkC0A3yjuATDNqLosT5kQY3bLEvf6iRMXOxA8zj0n7uVJYbbOKLVEamZI
yaSdhrHVIpGrh5gXbK6AX5Y6CZo6MSQMm8dWSjqhAldKneSHTEZRVzmbJjJWnYpb3ygOVqMelOZD
AOBMRC07UM2PRFQ9jNdCSSOU9krOKwKsZUbAJQO8BciFFtIF+fog23xqcxUNjKhHOeEYEtMEjFSo
j1IRYGjavZpSxbK7/iWwMEk7lX7fNvRPOhnG70M8cLnAAaMfW2OcpSq00xg0AHTnSeSV/m4YtpWw
r0MBJb/+AbeOGzQT8jMNrcdOpFr+PIgVpgccRx2kCntN+O0bbpd4Q3fKgekdpF2v/M6R1BDkfSR7
Wbs1eTw/KxQ5oHNYwAbojBSBKWa2rM5EoQvnBtB9w04j1E70YJNizBwafEKKsUkaKYPJEaSZGkJP
8FW9SIrolAxHacRktNnw8Fy9Gxrei3fZqy97iQm44AxQNVBFLV71wkmLo97jzQuQtiAXgTMiSPZK
tWo5ZeMVyzdF5OvRyq4sjR7L319ICUa1Dq0yAiAt3YkgNlZ+4L1kGfe8EvhKfzkaCpA4W94xC/82
I6iT/EbVarAtWE/hsOvDX0b+moMYp1Bimop2Pcz7sQnurB9x/bvNfodR/9TJNcHdZ4jJBq3pnKfA
ioNYCiFoSQZ4CG1dzPcMUAUDUPKFjz+hbdp9dLPszbHxOJQ8N74mCgyP6IdFyQwTzhjv2vvR7FfL
LIMsSmwz3MoY5Ynx4NTKeaiJdUl42KBhB0f6hbRKnSNTLQH7f2ktb6hOpf4y8YBPa1UDMHb+EcIE
dyjhCvnQVYD5y6ad+hYV0p+CmVMt0E7G+N54sYZswtS7ptI+hX5jh/6mVXo3QD4YxwkkmHBo/zmQ
DpPWl65WlLaWthXmOGPB1OtyBiBwrl8k342GnV6+jrz2tRWbvJLC2GQullqLHkG0BHjlhqOQyxcy
9m6iHRwx7DJvGjQB15aoSX0ztz4gtm2zQyNottOsfW3uP2676JW4BW4O3d94JKI7l81fT6BXQm0f
BHSoA5pzSYDlIv7jX8jAdWihtmQCac0E5XoNpD/m1SBHLp+1+ZAF6ALmtROsafrSXfofGcxNM4lp
5lc1ZCC5C8CkSuPEha2D/dKyb69m7cyXyVIg68PlgPEd1+cCR9GXeggwaFSc1Aj84wGPfWclPsY8
2D8SGK3yLeD3swwSpnkjjgBUWS5YoNA2gMYITeMsZ3Xj0JYNuhY0taKP5no5ylhj43rAhKJHLXIm
FclUzNy+vWVrqgyWAfz+ku0Gwe+1DKB6annyIUN6Mcyf1aPRPVcBOj45Uevqvl2IYVKbRo6np9Et
SLs3AWhPovtggxfPovHY8KKElbQYYgQMPlpwN8B8MupWyHlgzjlw23na3Blq82QF4inVUX8xY/0s
CaKH3n00sGQjx15XjutKMBMtC2AGSaMSHkcORrtRZeT3GwIOWqKKNccBra1xmXW7zCAAlJvNFAfq
bARCD37TGTHjLG2t4b28w1AJ6VkRG5rqsntbS9ZCAlQN/iuQfXUgl9IlaYuQwC8q6V4z2sCNlTw5
BWObOVndxW6dyi3pEgndEz5mQClAnVBrrCcagQiMDH3UuxMS9udsSCMdDYpaXrgySCJdDB0bOQX5
tSTb1eeylgPyVcUMQMBqZsohtJ7DKrqPfbDu+vvIIg1qN3EW2N04EVP7549aa3E9UGiAsr6Mh0jQ
mZjIIXZKw0uwlSbSSz9NEeVVXeD4bnlxzsw1tEwPQkhkgo0V3b/XtuvneWWUMoIVpQHFcOWYcUtG
zbRBlrpRmr2S7QPMokNNkDZm7sUhkQw3r37l0ab1LVssPQszEEekj0FSPrUktsoXpeNZ/to75+Ir
v7BztlMTpH7RoR8lc/rmFRkzMk13vdK5AkhyAQT/HmKSZF5vm/6kdMn9bc1dcTzAtGPyIOBH4PBm
gWPyXApVmCDMShfmsAfdz6lQUqmfSOBjTrIh/Y/yGM1LyyER5gFn0kYH9BgRZVC3gbUtWwxARfFP
+CtxQOOBIR01/M9H78WbIBJCc0wMbC4oSolgPgtKQ3RjIAKGfgjyuQsazp30iS//onSfxCdLez7u
9WulK+HMcm3CcBltQNW3T9CSGEckVNpdLeiYEoqZmhjqmT/Xcb1JB9GNfIOa1fycTf7Wlx6z+VAq
CkiR47u2cAvLDRTz2+0jX/PDmHO7XNMoUmC21vUXmnoVGHWENhq574HPENDYLxutW8qTo8/KxGm3
W3PF2Ppl+xFqA4NyLS0sjU4uMC7hkBSFo2I+fA4cjo6eMiW4rzAAt2nk33Oub26vcSU2XM4cAGUk
zpZawrXUts3BxgSEMIiTzoKRk3ncGPPLbRmr+4i23aW/C9h4NmFSiBX68SvEn0b8o231paNhoSqN
eBMa1uTgIQBKuAUnArDg9Vr8LKj/RSIrx7vSmgiGl9O8c/WAl85afohV3UtBjL8U5EbJAx2BaBN2
blYF59F8wASTXm29sfYdpQm82zu4ElyB0wrgKfSqLwB8RjcAbin69hP96z+PgXrM1aPY09I0dpnM
o7tblQUWVlTEQbQE8rLrXSzEoQ9aCe0YZqSC433onAJ0paV1apNog8ldPL7i1TsWSYj/CmRUsPbb
dMp04Kmj7H0W3DRUnyXxJyY22EVHx+BhjlXbh5mDjfgvdlVHCXKho8AQE+bNkqdW34wdWqTU3E6J
qtAptDPeU2INOmvh9YVkDnruwFfKnB2omLUmVgH1rA0r2PTCAotvqtk25k5FeckUvFz3032eVMFe
16vRic3+IZQC6ymqZO0ogRuB43rXbB6zc5d0LCBVaBy5PuHG6EOrSgdg5Rv0WFgfZv0wBrzIcvVY
Ua5bkln4Aw1v11Kq1tD7TpGAIFKH04CBhMVo2Fqf7aRAx5+tJ0eW3QjqTuseknZ2b5/t+raDTWfp
v4A3ZZtK81nJjXEw8FAIUkx+8+XerqYodcQyxONxqHoK19dSNcl9O+5GEz1PY05bHQ/XviuFgzhj
tPDtb1rdd2DYkGPSkQNnX5ViNhZppC04si4lSWyQeXpLOh7L9Zr94mRNCYSDy7A/xn5NK2+6YlhI
R5vKngH+cMS4tIgfdbFXddmpyR5uL2tNIJJc0KOFxhU3+fVBWzrIivse/XhNrB+z4VUS0fp8VOd6
p0fJ9ras5eNZz3spi1Gq2dL9cV4arZpwGQwr+4ITTKrBuRRXdRdzIYFlxPsfr+blprmIhgrVTIfA
gs3GVlW6IKyJnTA0fReccJjkOg3jRhO7yVFGKXf0dLYkkud+fZjMTPduL3jtqllaojA/AFUnnOf1
lyhFPek9+rAP6lyCh7cH4DAAMbbbB8lIUyVsMcLAOg9R23OcxNplijAQBFjohTXwCrkWnAdVqMY+
drpXPmok7C312HSxbf4F5hn5LwtikJvQv0yCKOWkGVUfCwRkCEGOqSYb1Akqu50C3oN+dUnItOmA
GopgiWT8/dTjEmhK3GyaAnhv3R4TBaN/kw88/zneZ83SkSwFFGkZTwWvf715aqn6Q7M0LGT1I5r0
SYQpX3I2/YU/weAmBcy/0Azkmq+loKUcRLE9aqwFovQjngvPrRIam9kKfHJbC9d2DjEictnyJySP
MXG5CK1AM1FgjRd3XhGjOI3pLy3kPLdXt+1CDGPd05z3UWqC4hEVXDn6CAaNWLyq++pSlioAij8Y
NMB2HgHon7Sf+EWrfgj90gbtnoG5cmH24/aWra7ljxz2vYhiXV6bOa6/qKmXQdYhhn+UCcc7rLlD
PNlRxl0gkhrLUgfHVCa4SOAOJQVUSZntQ9lur2N9v/6IWP7+whUOk5ALbQ4QZul7uW/aqnyPRkLx
L0DkeBj8EcPoson4r5ZrrCQF0kJ67qxt7f++vRLeZjGudKzrrgjQUXaQQpMIVUUD0eA4zfVD/7MK
xu59IFMEtVqosSUDXI51aJtoNgNv/N84GAvBDa5cHS2P7IwPoM+twPAhqFMTV5F/KAn6Y8yP2xu2
dvQoD4LfDIyOSHssG3px9IUe5kEyABIFc7SMt0YTCNp97DFuOWq8bAt7qy+sY3j8WkBKs+4y0svJ
ny0QBOqIDNOHqP+B/voCk0ZC4Xs9Bo40/uOQBThwsN4DOIf/vuARqgQoD2OAcSYjWjym+9lsiBgA
yy8n26F+/afbiMY19Nx8UlYiecToXTJWIBzJgRdocgy6/JiKQzm8BeDKui3ma6QASmekKhZ+YQmn
xThPIZXnWa6RoJK9yIFyO6Uj0ZRjQ19PCkIQzqMNAjNsVJZZRCyMzLJqIEYG8Hvoom2KmVv3JS64
CbRHOsUNginL0+b20lbisYWuGkyOoGU1kD1m7EpThmnIQqTiQV0bR56mfCiDHxOA26gACpxETcgY
FTSZp4Po/2ObhmwkHmHV2Fp0bV9bQZSKyAKlqNTgct2WCmiihxGtozwb+Gps12IYP6sWUaua5fIY
rRoSZ26LnL8uPeqme3svF0d6bWvXchhHq2uVlM9owj6YQ+YkFeC3w3FQWjpO50HkjQn96g8XYcu0
QygMYgcm4pKqOY6FIUTEld+l6Z3UtGBB4DDQsS89cyGf0xb2AwVdy5jexAQnWtOZhRX7w3kv0iog
3Sl0MU/XDShGij2M3sft/fsci3GxgV/EMXbWirOY6xXEDbRA4w05YmhxVtPaQbvGN/HgyK+nGunZ
mtCDQZ3nyP0YSOYm9o6XvmBrKV++hNndoiiAAJ6E4Xw0DfvN/J08WO7ok0ej3NPnj/bHdKAhWhdv
r58rlbkVrLRr+6yEVDt4dDPSbDR08clOCBD8BwGwQ+5J7oVHg3PMbJHiy2oZO+xTra5EE/s+PSNs
b4WtjqE5mGNDx57o4ktxP1Y0em2/tR/VFFDMLIhc6zyr3+OTjgHWtI5/3t4IxhV++R7GYMPYCJOm
wT5kSFQTT3TNTUlLygmJP5/rt9SNsdcGVZumryGmt5OZ5ltxZ3QkOH2LyY/eIU8d0e4G1CAeZTpu
Z3RPGm+Rlx3ll5Poeq/Wj5rUnk8o7T9Ed7BPr6Kr0AdefZntofn3XmCEy1IiQTaf0USM4kmSXAzG
c0LgHylwbw44ebYB/aekZF8kMdoX+UNWlBMkza49nmPk7ZL7liYuZ9vZG+eLHEbbDHU0I9QjxnNX
k7d+W6I3tYnILrE3vIkM3M1jFEmZmq7UUixJPyan7tQd55PllQ1JPZ7tsri3L6tilKnW9cyKa6yq
tAXUWwwRQ3d6MspbySD5x9MYbtBiVe6yjKIKVJmk0rdxRGsMkQY6gXMRsQWgf38Mqg8a2KgXYML1
xWrlyAbIBjS7PBzNmaKc/yiFJDneGxMp3A9zQ2en2cb7+jhsOHf6/3Nn/JHNxGT63OFRXWEjxto2
f4zdvr6vVVrVtHX0c/GguS1Q0UgZ3nYZ62IxBwhhBOoUSL5eL3lMdKUHIfVwThJMLH0w2qf4PQsU
TwGnfY8ZJKBu/aUASKWVW14TBRMe/mu3L0QzKzbLPKrVabm2rJPQUTMm42Rb2n4qMaWLs851WfpC
NY7sESL762VqAcjPxh4n27rdbsakSFJtM/v99mbyhDDXvmr5LcYSYkHyzvesfUpepW8ZZyHrtonW
wP+shLnsk64o9HnxvvJwxt02AjZ4p05em+2m6WAUz2bAuV4XY//i7i8EMp50tupQKTqsqnLKd2Un
UR7bPHdJ6vXhtLMl15jdOZw1YlePiDXhQ0dn9BKOfbPsQP/WuD97x7hQv1QalDEhyPQ0tOs76HLp
cvoqk12M9u3vAzEdk97WCbZx+t8yAQTB+CT015jMeWXotUFCHzIHanTU/0CvePiaOPfpj7zcZ3bq
PN0WuBjs1+P6I485rikUE78PIa/V3lEufy7fMEm2f7baiiPo/3EdfyQxxxaieTXJ+3A8v/wMUIim
96r9mm6GTbPhTWXirYk5NyuP4tCMLQR42veoAFLQpw0Hgfz/KOGf1bB3nqgWarsEDOJH8hy2JCei
3e0DW+A4ifV7HEmS/ygE43GzuJbbecK2RR8vcLLuFoN9Jlsm+7/yFIDOYPThongsC8IkiqAJ8Ivl
agWaaXNn0O/ZOSab2/q2fmleiGHW0yuB2sYmxHQaGIaplroCKTz9/D15b53spRGIfgDdEOk9YfeB
lspqz5u8uBr3XnwBc5H0cy0HtYYviPH8oSNpwMxhkh8Bb0MX//3FtC7kMG/+OA7K1qzKZUNDGrv+
PXKP29f0YdjwoDacFbHXlWQmseI3kFQ4wSmkj/4m2YJcnOObeFKY+2ou0jjuakhRnsKzTmO7skV3
/vi4rSDrHvDPtrEeEG2hcTknEOP/Vu4KAlDxb8sxbd8VHlKnPO549M3rjulCIOMCi6xsAj2DwN41
yF1xbDeBp+xOE7G2e2l7e3W8PWScoJiIg9QFkGVtwFoD5dOcg/rCG5rEk8I4QC0CBZaxmLJ8FDpi
kYCIT8bRJAVHxZffYTUcbWsY/gJ2gyVDcn0TD1LbKOqUTOdW7BXwbvq13UdR4fXlYHHCitVXOyr+
aM9BPRycYcuaL3K5uTb3qYjRG2eDBPv+vrwD2Xtsq8TwJKfwiU90NyR7EwOf3/7qgXMhm+32xlBF
VVVTyHbTu/DOD+97p/suWrbp+IVzW0FW1f9SFmNlmj5FjVVCVlfs1fkt9Uka2VO3TR3TtxPxXgeq
Ndk2tgzrU73/UTgTfbQ+KtNgzYYj+fCPe1sHbXqAJ/kSXwEZ5FgPHHlrweLlYhnTm8Q47dUM8mob
WfKXyBGouNUe8n3qIx/1GtCPwqc8MrbVuG5pNUG/Cfg68Ya6VqXKXKAE6XIFPR7dCDMw6aNOop7K
9tPTB2+Ez2qkcCmNiRQijJRH2hDSMBvpVCa08QIkNHbzxAtJls36Yo0Xy2Ju1roI4kTX8/FsK7Nd
OzKRyWbz4Tv6ifcMZ5Gsn1Hq5ZoYwy9FsINGDdb0kh8MkpzUH0pmm6R3eArCWxNj9YkehfAyELR3
Q9p/N/bRtn3b2D4Fhp3eVsY1p3mxJpZkFzPnMa9igqjgW1CR5iDYNnffeDIY456aMI3SATK+DfRl
n5zeFNsN7ehZc7KS0Cckw77dXtRn7viGUqiMRc+BqaddD3eyv2to4vz8WZHt0X1TQues2vHkdAfQ
0T0F9oaOR7rJkVrbvvPmdvMMTmXM3AcIXPGl5RSPpZsENNgCb043m8B93/Q80sDViPnyIJk7tq5q
pe5mLHmiLwZJ73RbJwuvn2HzoHG842QcieanrVhVkJQQOzqpdrA1ybvCufnY/tR/GZuhgwNxqVqp
LHOLOZRpWtUS7Fr90d6lstO99j/Rin7AA/RRIbqzsZ+auyc67JF8AiXdQLCvvHTi6lV/8RGMc2nH
WirA+w7NtY/1IbyXXLf7UZF++/gdybaAh/BbDcr0C3mMh0mKvm6MGPJK+9sLkG+0+nWi9IG3ruVn
vpgH2htRiLbA/cbubTZNjVJmGvYWgYUzbENCeSX1de2/kMFsXZnE0VSgK/5sZz8yw+k3lqPbB+l5
15H9sUBOhoOEX824A2b730Uxe2e1Vj2KEQSKb28GkXdJ4Abk8fFxJqiq7jLvbnsO7QqUSrvq6WPz
UPx82IQOfabO+NE7AX3e0KcH+D6eIi/rvLXXjC9PExPAgkrFpQFG3v20ve3p1u+kP6v+vIcvAsQ0
LDQjK/HzaMANPPVpt9s8PDxwIt5Vi78QwjjwrDckjDuEEDurqGqDw45CK2+vZPFP7D4ZImj6QQQN
yhY20hVrCb0n+gzVDx+VRLLLROZcdWthFyZmAwGOTjfE7kxIEhRJqcZjNp3zIXYx24tqFQaJ6ABH
8248lpr003kZGOi+UGhgQCxbbwfDW9foKPKdjz8V3YuI0ZLs9yOAEa7lqPeeR50n8ftH/Zb8orUX
Ox8YqoiJ7M4759w+W8K/bOrFdzAH17Vh31U9asQv9rEgFblLdiiwqQSfIoiUeLQmTxjthH8/0uNA
xt7Zc45V+rrrOppXMWoPvfGIPdlbcMCM8F712+GMGVJA9e76A9jzYlLuo0PrWAivgSjeoA+Lc9hf
VfZaLHMd+nrdz4MGsRrxcQDm9oBWI4d3FX7OMLveYIiBZcBpI0mvsT0SErgEFL+bhrPuYRynvwty
xyL502yjHGAR62eMCV22SstDbtk6uDx/BL/ygNQNUatj/y3mDU5acQfX38N4G6GdW4yHiPGUSSyt
twujsrZSpw0fpViqoMyXjLEgtVRVZ2vqTVDVKkZExKGTI+KrBRpJBjXLeS6QHbgEc1i+SgecHqa9
jIKD7V84qcyIZR/MBsjFk4IIFph6a3TMnuS7xj595PS5Pz7Fx+L7bYfy9ZK7FsqEX6ICDgvfkFAD
8KrnxvXvnhAKbW7LWNOyz7HZGKmzGD1TMbFkcxDQIrNo2eQkTmhrHsbcEZ6arQR3+r/Gc/9bDmPH
adZGTVVCTkdbN/o2u/V36ZRtS9JSXmJI/RrzXMtiDktKJiO2CsgadvnhjLHQdxUQE4YNDlFl+wL3
sdsHRAO/cofZs62t7+TMnpzicesFoR3/mB3VnakTHSwn9m3jYThMBOBrG5NxjzY3R/H11rj+WOaQ
uzFR0wn6Dc1Kt5VzPJu24chbnexKz6ccd7qmUZenzfiUWpy1FLjh5bRfYOHHHznlLmjZXdahXMpg
gms/7mZLULH7yzmDbBQl+XZjUOEo7Er6z3Ob17vH3IiVMVXhMHzuXkHu2r3vOqCG4wTRaxfA5YqY
QNCv9AJQRQipjpIHZAEPxbBugwAQoRUIODoW6JUGQzuAp2gBdNwFv50fH83+299Y+R8JzDZ1zShM
yQgJBqw8tsuNSTI7sLluclHWr2f/Rw6zU1OnG7WwQGU09+4lpS8Fcc3X/lvmcoPzxV/cksTEyoEf
avWYfq7oLvJiO6M5wTN42HAfwesG+mdNzIXUiGKsWBhlfm6c+FwRBOMDUZ90AshN7AV2teexTaxk
nhal/q9ENm05VVmpxRZ28VvzUNHfMz1ld4HNCS9WL9pLKYxHjkM16S0dlTCNzO7P0BZf/YNEARsz
7IRzkXFXxHjkSM9D0V9OKyOd46Ii+34S7G7zdzu3DENCuLbwNjLOVBeFoNHkT5jJW/CA+7kkQFwj
/Up4qLCV1yEO6UIU40qHfDSqRPoUhWyFW9DwO/q5XOEUbGnuZQ2tODf1+hV6IZFxrI0O/vYyR0Ux
3o72z+Q47mbA7AL3gRf8r/qjC0GMtzD8Jm/UBNndynkBQwhJbDB5bW97pMUTfLHfCxmspxD6Ooqt
ZES9/CWFNaU7znbxFsE4CK0AqN8vkVXdp9t505Nki8oQj5jvs7P31jIY5yAps9YJHbYqf6ndib6F
T8eGAjCHaAOomp1IpS1mLtoFKYGRk9/VV4PqRHVN13nVO/xPY0/3yXanbQcenmNZ340vY5/VnaSH
RVVBW47qbsbDehn0wRtq+fmkvSWE8SHW2HZtpkLItz4nxzefpohZNMxNOJr3vmqPVCShc9o9EsuJ
PPFs579Tj2v0nJP+dHQXsXltRH6aWJ+OzCLi8Yi6GTr0Nq/Z9vRMC3B06o+8yHxF5DJxAG21C/Pc
V97HdGwwTqEbzi+ziwR3u2ns4okTdax5mKVmhn8w4nphwMIJX6zLAKlR5C8wFsx1cpFOcPs97gIq
eKkTkg+fvt+2SJZqa3njgPsNwgC0xyy5L73eSa4KUw5d3jc6zfDkPLoFUJUISAMQXrgSzezcMx+z
loiPt0V/8s4yenQlmlmqIOeRlqtwptUHmpSR7hoP4IJZvuAlPJb2GwC2RDhVBP8T2gYdXPlefRrp
j+RpPKl7SovDztoumhe4qWfcc6KnlRrm9c4w14qs9TVIzbEzwHlTCU8HcASeNGeISec+mSfn5J+0
La/kvIK4WKSChAVtg2iI/Kw4Xpx/rjWY8hDBgymQiKklqNe4KSaQAg5mUBRQd0+YN7kTbHAG4sXG
04aVsOdKOnPbaBke2rWPHLnoyd5RdqQNonhn3JXEeMu94nvBU/fljFkd0NEeh4HJQOkBu3+t7olf
9p2vYrkaqTFyp/PwbiDaTtgtdxzv3SAvd9gXaaBTWbi5cZFrjOOu027sEwOlDTy5jL3rKq68M0h8
V+8jGp8Er3SczQPg5MShrxPBfBFyW+VXrXvhc/n3B7DLRVBZhO1SW2nx9pQQOWQeptkei4GcQFUL
1hWC+t9fxHzo2ANcGskszFJkO6bHWc/CUjGRBpV36CJ2XST2Tveoaga/bi9vpfihX0liLLpBS00c
KT5KLJsRWJAUV+DsVpjUpAQkosE5B3x6pveR4whvMQ1sOSAZienGOEv33Nr8ojrsYV8um7FfbRKn
XO3r6Wz547jLwXD1piaVSsqqD/d1bETUNzM0b4hZ7allqW78AZB3zo7wPoIJGNHBHvVBhb1XnmJr
m6LlvycY9dW7nWanmuu/GphCR7qUlkCTWoCXuyBCEuHU+u3tL1l19JfbwZh2JytG2nUGKieVLRzU
kRaKZxQbNaG6LY67YxzSaToZwTZq9ymVPZFOPw3F5nzFSgR4pSFMlFm3MigIJAsBCjTR1m00FRx8
TNrqqb5HBPHAK6+s3dmXq2Yizjyr1dgENQMMrkBE9P219ybCW9RK1HW1KCbqzJGvxasAi1JkAiYd
WSpBHOZE28agGJKZZQlR53vJ+t5Z73Hv6tFj1J5F0a7ah0zrONMVVnLn1zbI+LgErehami/WPhfk
mJG5o2/RKd4e8228rd8Dx3BKw462htfZOXnFIGPbMTNq8/IbK+h/fAhmnICUA+Sv2pcOQb8VfS0K
pvO38eXNPL6hdm79SL2TTRANLxFxZPOSgGsZ2yuZjM2Xfmz0YgyZ4oMGxyI9HaON6mAOzn1ot5sB
x4NuKZ/y0gVrIfGVXMbMhWH6t1obIF41mo1gbYwnI38DR6oKavraBXKyB0jSzRJapXszdxWT1PKz
Iu2EmCjZdzQQhY1rDUSc90bZkKo9tsm2rGnwdNsCVw1woSlBC5u10OReX7iNqKOyUkXTWXFVKlBr
d+JlaXgSGGuYy6YXxiGcztkmti2anqj1fnsNa9c4ilP/XQOj4hLIMCyxXtZAlJ909HhqtOo0/vv7
QB1d75Efi4XcTliBPWOTyruWvFL/5+01fAZyzPUEWoildAjaD3A+Mv44rVCbwUNgOjc72VMdDZIe
QV1Mf+uAx/UP3NBj5Viu5DGed1ZbTZUFyLOelmw8suMNUKH6NvAG1/JAMe2KgEOcb69yxTOChguT
mwDxwFODbbpJJPC+1xMKeZ38kAtoMrJOai2Rrt3kAfLrJWfg0crBXYljVK9qgsJqY4hTYIaCaRA1
f+hMk8ZSQazsu291tIy+3V7iWkrtSiijjYFU6SEgHxPAD8W3zuuOGZ6Gv5qD8hwBc3hb2OJHWKW5
2M9Pn3vxOpiENrPSBAXaMKjPSRHa9RRu/jcRzOte7SYZMyEhIusw+6T+GafbvxCAuZBo3YPuQzeu
rcsyiiboFp0wEwSiRoHxNfZtCYvpfNmlCwnMLWAKkRFF/jSdA4DVQ3vgmC7v55dDujiEVDE7ZVSw
gAissHJiW7hoI4NnsGv2Kl0sgvEPjdCVgbGcg5aCB6fLieyjHSi3qAUqlIYTNay0GYNJ6UIa4x1S
KTWiOZOm835//Cy5I+d9Tn+dC0q25Nehdw7JgbyipZPmzu6pPuY0P74jZ0z+t5NjbidfkMcijvAZ
4tyTRvk1YPB0W/HegatWdLFYxk00qYaW6lSczkBLoyIYDO6oyxwl+RwXd0sJGbcQWxFG7OENAhjd
0R0eI4xUDIh1Gkn89PioNHgPHXKyI09RTrK7pw/z8WNvnd/3k3d7R9ey8Bcn+4XH1BDapB8zaKv4
EN6P2+yxv5M22XuAJDmPM3V1XzHqYMG+gVHyc0suDEONsk6UZZyeX+fEVN7DjhtorV4oFyIY09Zi
M9KzCSIQUqEof7ybt+fcPY975P48zzkMdgkkbYsn/JO1/Xjn+PpVy7+Qzlh+CHoSLTZwplb9olXf
89zJGs55rS4Qu4cEIBA/GKd47VzGKdbGqI/mM6aY/JLjyO6skQZj83+kfVdz40jS7S9iBLx5LRiC
BEmJogylF0SrJcERjnAEfv09xW93BFWjWTdmZ2Iidl+YykJ6c/KjrYTGEVPcgwhw+v22kMzyhVvX
GmoTGgXg+klUqTDoNcbp+HiutkG6Ozf3IsB1/zcaDGNt0YhxUZ/Gx8R4L9qOmNJ6EfLuN/MYYZRO
MU/BSTATmK5zZ8nyqitFp0L4f5uV2dgN5ywA5gKsPyB7ST/fa9TLsRXHYrx20XxjuSAiWViBm5PF
srCBcsghOFe4oqdur/hwyKRY3FQUJgbduJQjIt5thzIOzpVuzo/S8/tdsXdJZW/0M3k9P2T3ZzKs
Drnl7W9zPFfZ+fEHMP5BUS9NlZ3q8dE/XmISIpK7H5zte+m6mfUQW5XttHZZWfkvZy3ZZ3So4js0
ZXk1nWtT/A+jOnkHRlBrZQw1GXCWj8/P23LzVpP3obBCslxYSyz1hfc7CatoqR1hrDZBWsBR/1nd
nFBnRNgYFwvclDmPj125V8JDjztJQvkUqKUjdQhqA9HhvDp91VvsMuJ8EcxgEBqw62N0Y3De7kz3
vd5eyOoztpZOghr02SoOh/3C3vM8sTyrSt/Msohiapu2mWRS2v7RWL4lH2/K04h4akWWTuf09uv6
12Hde19rgVivneM8JYTXDJn1J1eAaBxtBOAjY24bpQ+jbMjx3tJnsXg4K4+335f3+/QJJv4qjHtl
UXZQ4yR7S40njQc2OPf7kgC8aXoEBpBpTCh9TqRavDTa+KhrxVGOzkezuPwLyw0MK4osh2E+oDb+
ZKFPu3GsImF8DKqYmMOqVZ+Lwb79THNVFbz/NxHK5+SdRsWsk0QdoXWqq1nCCYuY58PjSybZ4X3j
9C6mMduM6I8cstSKstJPAbHR1ldM4DAxyi7oSSYVLXx9n1wWidWbmP+2wtBsCiCqKlVAxqyOAyuT
YYx9bTDNbZyI+ok0F0xukjYuT251KnDk+fbfJc38XQCqxLVsepQLK97M3xVr/TnHCIUI67+QrAgj
XG61zbaPIzoJiye0XBOyNteAQll7Xus9e7fJz+WbGALGsTtg6eJ/sPBlshFnWZiM4qN93CpWvMYp
BWf9tefYurnBgykZ9qRQZaRnQx3BZeVkBDM92RtOIr/yJ22oDWO+8g86jJIE6ikash50Fh7iue3d
+wWQQta4dGDcyGHv8XzInPPGqAjGOKhDw6UDRmXkMKyGrlLFR4yNFiS6Wy1hTDeC66w5uvmnu9Ah
HdiBxFw4bqUJjNoYuGdRxS0WLm23JsPrxhp54c5McP+TBGPBAmPIL/35hOB+PfrE2ax3h4Ej7jOC
8JMG4/rDKh4XgFPH3ig6w5W1IpvBdjhPNSPUP4kwOiXFCC8iIHM/+guivO4wQmDZGHHheTXugzEu
fCFgSBFRKIrSWxl7KvkDbzOf99EZlx0MTVG2Z/rR6/1wPGgPHGPM+f0rgxNbbOJm2zgW+P0aqWRO
rGZ54NgXKv8/FfLHp7jKw4RCLHeYCOhAQSV0Ez62Is/zPnhfgscHNbITKmE5ZlWn4kOkv8xfQC3j
7X7MtFp/skHZnBCIEpzpGDEVjPxb9YolnmoNqRrInofuMzNM/5MSo+dqUqAerYDSeLc9ttbx+BZZ
3l1hvd9t3RLLPBdsW94hSuPE5DydYSvIQhmea5Uqv3h8u+8I2ThOQp44mvmneabMYQsCgK/0qB6j
MHmiNXFwLrASgmEMGGYkGGR8vS1yM2BrP4kwSjOalbSoxfxqKZ8e7gC0dfEeHsJt29gPm3062mZJ
QoyuoqrLocxhT2FK/VFH9+AlUI427QNmXjZ1RSI3XjaegScVHzbkxSlWWM99wpyp/voVjti1MiyZ
qw8z7bIfb3CdlpnIa7kAjtNZwEM/G0/PW3gMd0XudWtzdl6cncUT2r8Ywn++K7tqWhu1GUY5yFUV
uhtoxfl7+1+Zqm8SjAZeFA2bbbQwblckLawXwOIlvLOyM23tn8/GKJ/Z4Bhwj6Okj1vbdd1P6X55
v3HomldiPWecaRXuN2Lc7UWPdH0o8Wio6Y3unSviIy3PXu5t0LMpMQHKxxj6Mw37yR/jfTvhdO5L
9FAeR791LfPxtvz/xUp+fyPG76pdjhOxWQ2Ojului63jR7RmSeSVO5s7h/JnNvuTFcaUpJitS6QC
r2dvL0CDSFwsPVjEOcSYMDNtngOYaYT/JMcYlSJR6kBQIBm+nxF7i8+1Wt131vKz8R4QXa6xYGxi
wYPn2P4SL/3zpOxyzSDU2EVagM0stNS3NUTRwKBY7XGEcd6BfpNh4uYCN1dVrGmjEloQYaXd2V7P
G2yQ6G/8GQp802Cc9JAN8dmMqLzbR7e2MM2KWotmE8exDuUSG5u8pIPHFGMy1CHq06GqhkftSUWW
6a4y61Oxl1iCe8XKK+8JuZ+KMR6yJjZ6oUJE8gLAZOG2Pq6xXb/fcz7VzCjhD1FkrxuIkVyGIaUD
MYTNQB8Ak7FLx3I8c4Vjybw6Fc+fqozRSPRqNIVTCV+SYUD36kseP8lv1MeRU1leaNsfHDvy55zT
Tw4ZO2JGihJrISimZGv329qFT7mzOUQ4zpq9kJUEKMW2JaTjaGOG7ZGsUPPHSi92h33D4enxTM31
J0uM/ajTWupFAyz5IPcGepH7QD4Dd+nkmA+EXn/tPz4EzlmuWXMvSQYOlAm4mXNNXidRAJaoasT3
kBS9JcURUKq3n3Beoye/z3iwsh/yAPdZ6ejEMzYY3t7uVijoKQTDQAae0vN4Gk019g8TMiHIiOIF
qAEiCv9QMbS/gFJGE3vLNZzu9TZnVFVv0WEE8KTiLE/X4uFUT7H7l9s/PlMBgyxMuGBcV6mdMx2H
MumzAcATq9AbcS1ba8+87wk3FJw1ghNijOC1+lBrONyE9vUJZQM0CXmFiXl79E2BHSMI23BR6AnY
KVFDuoNZ/6TmCMUDQIrwbN+sZZjQYvxUJw8YggzwYUw3uSs9dDsjsv/gBRccvbnW7CZ605z++/nl
AwDbl7c//0z348fnv9rbya+HtdC1JxosP/v/N9H6lnruY7VcLVGI34xWbzu7XWZnrocsj8faTL3x
J3XGS+nG0DSSiRf0MbQ8rk4ittDPWH53G8uq3wGX6H14hyfB564EUZ25oVPsimJ2OuNqOU2OktY6
Ba8NOeMApuRGMsfocQT+aoknz2vmizwNgbP8qN8ZKxVVU44MzsftExlkjMNZHBdpU9AXtNHLQJR7
h9yqQSOjt6314PH6FjxzcZWnCUPnDujUgKimJTMd6wzu/xlZ21Gttf2vqgAT3hhroZq5oucGhYfA
loBuictXa73fNxzzOp8vfpNh1xPPuJRQpvQJ4wsRIAo9EAuxAy/pnIx8Bkvmh7Sz+Pq9Wf1H6Hxb
cFQvWN9Vx6fuDWtMXA8/G95OeGLC20ssFmJWUbHIyHNFmo2rbhBV6CgHA+DJSY9rbtpNf/KGSrHF
5wFQuIAPxddCVYrYNbn454OJ64r0uPRtozWfGU+4Y8xGXUltpibQKmQ/NPn5BJoZghfH8r78PQ9R
YL4INqHGBBaCkYySGoAxG72CrZs5GB1aPdT28nXtrAdy8JCe+B+3WZyPc1GVAliJYuCmPeNbpO6i
NaWI7FUGbuJdeXhcIT+RVsTB5/OwFvz11V8rfhyy887mmywjN2UkL0pDupI9Hu9wjBhXCBwE9Za6
o0G99YU53hJz5oKHtgyvqTjTv6AK8k2dyZFiDPGfpHODtpjVbJLHt+2KXCzQf9zteOhcfwkXv2kx
MpTgelWojqDlP/uNTSfDYuI+LBu0GmA7HQTet5/2L0L7TZARoypUKuFMk2eaccJsAoZVs5eof+21
HYcWV3qY0FTOzBoHZKhXF5ZH7PRtaTAcuC9LZ/fLQTTs2B6HO/qLf2r/N3eMH+qMLkkuNPqGJycZ
RAajG8tf5yUX5f8vMcM3JSZgrTIBp+cWMG3PzW+dyNCO1TL3RkT6L7gTMlqKC9goDnt/cbPfRBlX
pEf1f4qptdPYfoQJFWNDlth1bS3rQ13tQ/vjmTcRxlEH9Nnx5hNf2zSR0pk0lj3b9lGwtrp3hznq
2r4sWw5/f3Hr/+VPZ2+rSpGeZRnNZd7Mu8BeEQU1d+uaUfMGzWT6VH+XFF1gTEwT94A6iGjyabv2
HQ3RH7KlG/tvKHKiAgP+NhvHEy3r4NnAWfNie3964pXQ5quD/5gand2sh0nXs7NOHSR0332MCeox
ZFyjfsB923lf/P22jKXpFvpC1s9UYIFMgEXL3EOCbew4HkPjkWHsiyGHcn/uQcZIiRlh++w4WPLv
jDT2Kcb/o6uvWFirySo38Gesfi+Xm9f1GnnRwXHIKnID+/fvFyywHDEPa+6LjfURIGlerx2kz7hB
z0nX5wtUkw/AmKiFFtRJQKvbNmD1yhW2nBcIG/YcszSfon2/PWOWYmxhXgJadCiwcmst3gTX2ns8
UC9qcW5JNGORdDEvjJCm0OOqsgNCsU5vszFfsJk8FmN+ulBqpPoCNlKC4uH+iFkVip33gC0z0kBV
d44V3wNa8rD3uSi182WOf56QbcsmpRqYAs0Qt6BaW6Yj/LbWYcOJ6ThmHRe6fxq71KjTBFcYoSWo
JCLGQrS67MgGBdmzdQAoBK+FwzHpOA37k2AxXJD5Jii5+W8VXcVGgPVwrwHBSSJfa9xWOCTL21+R
J/LX/GBiz9vygnGmay9QWwc9EfewA2qPfMP+HwkxFqeJhHJoaFpdLINXuHtcN/AOXMG4HSvqbJM2
ES6pIV8gGM9+CQwUcye8xoeTtb/Ghrc5uubjN1Tsimk3ebpuIYWxuqDS8bzdinD5OKxDlqmVe+gN
HyxPftV5AsLxU1eXOSGZqkYvmjke0Y8w0mvVdvi455mn21ETjrz8lMEQSPZNmoGtrR17KH3cZcev
6gXHNZBScOFvr0dxbj0iY0WiRu5zMYfEX1z7zcfe5PbucfUQbz8fT3cPmE0aZPL5SYhVY8QcSGLm
xj+kh8HzeC/LCYV1tkiX1MhOc6p6Z9s/vt25j/e42QOnf9jrq5PFCYZ5anfNBCYfcpDj8VRRthee
W0Yk8GTHoti0nI/J8QJsnU6NE9yTpl1uQOF2trI1SjKebIGn2zwyTI6UtMF/Gi6uq3popJvWA7F+
rdHDh+7xQlCODlxT48nTjeF/DYm/Rac7uAdg3G3F5gWebCGua1DlqTVo2bC0UVC6WyVu4/+G1aeL
DrxZb47FYqtxl1OpjsYFkhCvP7Eq/sHhhfdpmGBDLTM5rGgP3cb4NnUnGB9fOvTLoPP2zCFGf+yG
MrOFuOhy6uEtwQuQCN4eUTcNNptrm8PP3nnlpL9Urv6JAVgo2KE0Y7mkst1mtqCSXPMS1TtdNifz
IFeQ9UpZ5s3DgIU33qlxzpuyxbm8S0WhE8Gm339Jr+fdF0drZ/abpzWHP45etm18SnIaNme/tpg+
T63lyt0qSxei+BAu0X4mOweLTD35woAVR/q5xJkYpFxg9vlcg7vCOaJd8fjm2r6yFSu7t8bSCdq9
cWcNL/be+zqctkkBs+X/j9aRLds1baKNBiYlaP8HoMyIkjHuccK/HF7/Umb9R4aue3oTW3LOZfFS
K/RLxr8wRqZb0hFTaxwqPHFhkiBkdUmBA7aY/Sms0tNI8TjwZsY5NlFmEpch0o1YSDG2gqw8XutL
j2eleHk/e9xOzM1EDWtQOG6znWC9kRI1KQCCLxcrjhHhGER2BK6VlabVKJBIb+HyxSYk6fJheb87
P6BzzyFF4/cb9upaFph8/jBt076HO3m07V4jI2bIyS9UMiNOkM0RAIWpmZwWVdvEIzhCMlkA1hbJ
isLp6XCqawBR/hm1yQuhNE4DiqS9BWAb+w4XW0PyiXyaYIt0l1zHEGqcZeOBxM+nLDIuspkqluiM
q+BM3lAKxUAPqRk2vWc3dR41+xOFGgdde1ot4c8Uz4anE3qMNgWXRVQnOb6ZSvyLZz6l77eFYj7p
mxBgdKnBasQJG+aQdGwBuW/vSPrQdTwR8rpDr2zv/zspnBBkXHQu66nRBvQFyWq1DFxMTZHAGR5u
8zWrVhMqVEgn38kos/xSxDSsH23gxPFM9mxRY/LzbBwfnk6RWVFV0vbx8kSuLQGOIeXJGhuj46LE
f5KFow+ULjoc/4l0fGOdLe+AyhCPp9kqwzdPbJDej7IR9bQ6Hm3e8Wl03IH2NWC5mLb4WvM6cbMm
fEKMcbuqYOaS9H/E7O3JFX57No+fWXM3IcGE6SctNc34WuVULPHhBVV+JKi88Pya9v5hVCdUlJ+C
1p66OotlvNrJfsM5n88L4K8I4HkwwhOWzm2h5hJjrEEV9sMgGyBmH4/nTUb83lIwGeoqr4JxV628
unU5FOmff4s91jxUuQQYPVBMgZRfLAmqwwQNE09d8aSd97kYu4B7Xwil6UAvmuhY1MFI1FJFy3mD
ZgnSUnPVY/H1+TZ3PCFkjMQCwyN50VAtVs5kkWL3hNty4r0fYyjk2Cw7kwphvoq3F9+0Lpgf/qLB
XYL/OCI/X6P5FkY2VG/Hi1aZJqg9b1HXxxMCQ9Z+AAAW/kXniSIs4KxASwS0pG8/5XyLdkKa8cip
lC6SwYSgnAFTSoFKddRJe8s8lHchGe5/9263HtfyNkwRQnveberz2woT6qw5Sauiy+i8qv+Wfdau
CgndG84zDzZjvpAxocPYFGUcQqkY8cAyCQBpv8t6HN9Ze4eYV4ydL9BMKDF2JZYas08UKptbOh4I
JPkUurBGX83j4b7MT2xNaDFmRcnkTBUixABn+9g6aHPBMTcEpyiwJocWEOdbcbTuj+i9CHEAlpp+
G6OP7yECt9UDGiEYHcDFea595nhqNpJXNTVYNAOotda2IqEjLnHghqN3862syQMyhkQHQ21FK+ft
+rTB2YMv2VczEuJg3w43dL64MRSPKcaqXNpAEGId9K7b0yfbfFvc3/5KvLiQjeLHVKZMgYR7lzko
cnXkN0Z8DbJDqXfvyY+3yXFkgo3ngSObG3JAGdqebHGXE+2BW0HhhITsUkob94PU0EfDlB15+KSr
CA6mlZ39meM0eYQYI1FoZq3rJQhtccF2FXPQdHi/zhiGMpEl2aAFa18Dnmm9uv0heJb0egljEjif
JLPMawk/31r92r7Qg+e/x3W1snxeiE6V4s/QQkMmpZj0wDVjs2MVE1JVghzO+Gxtq7Bxy4F3cXG2
Qid/k2C+RLDQpMLIQcIVfen+RCSueeExwXyNesS+bxYgasHI83bbviW2DMCGl4HkS1xiwzQU6kWc
LzQfKH0zxVhrw0j7szyApPR2whnhzb3zurY4DnU+91BwFAposgDOZfdMxNGIxK5sadyXkcHaIh7D
vExDsP+EPUC4IU78MGsAJvSY8EHs5ayhq46P4+8TFnfkNewm5914JBh5k89dXHVmRz8V8AQwRnaH
XYkVqo2ot8GxprxuxHw0hvs+simbAFtmscjUelCKkcKDtlZG4pqMHoUToVHZW2QbsR/8Xh+woxG7
+VZO/D1vgG1WNCfkGeEftCDv2gjk78I9QpSvkOPI54swEwKM7C8izejEgCKTkmizjaw7N7HbpxV5
ED4wCXhZHrB8dXrilWDmq5gTsoz847H1cBi1y+PFHkn2FC8xZ1s3iGo5/M3Ky4SO9jOzy83LQsgM
3M57ftbx1Qx7uKteODI568gnNJikh44YNnoFXnw7AGIRxl/Q9lZfPzhk6Jf4w9ROyFBRmRh13Gc9
Rwq9O1g9xDjW8nCdYUTL6jDwGKJKdIsSfdQJJbSr+pOegaGkAyZZU1vETT/DZaiueKnVtVX0d1IS
O5slqUZUaSPEz8dQqPaZSsC7VuLlOUT1vIgILrdQlO/IFXYf9l5PsJvtqxwRmQ/8/nlYiR3ayuOm
rgcRD2vbp5IQDPjlJH84HLjndjhSL7EzWyWwWFIzwLlBv+x8dM4y2A5PX+05kjIbXUwYYoxGn5z6
RQpUsMfk5IZ5SOruRBLA+HYrRSCiuI5tWfOD5vi0GO8b2e2NFecPuC2qf+JayE005gn9qlvBKl/r
eHcC/sigo0YYOHrJy1vnu58ThhlrMqJheBZNvKsSrwwhJ2JqtUvp9/m5lS1BIXFFLsu19HHxR0eN
jhovz5uNUCbkGSNj9nqg9QoAlbOvOCXx/TrkufL5THJCgrExIe5E63UCGcVeMWCeUh+unOCIjb7+
JTsHm7uUxWOJMTapmoeCfqJf0O5/4cYwLY/39sU5E8/iGDaJR4sxN12IozlGDFrPNr3zUDi4/WIX
u+1bO1rGgRSrzaZ0Wle7U88AL0htXuGBQ5+dzIrPGkC2a0hPbjfvOwdu6LY68BhkZ7LarCp7M6VO
6HgM1qvYgf12pRUad7TEYRee760117NsbqmDSt4N88oOZ10Adh0XVDHsbfmxupDH9jMkbukFigVo
bU99vM3pfOLxLabsaJaRJpgwulzpFaR3ItzFSDeam6NMxqF027FLbA+njFXcbaU2jsZlg4UTtJvS
+30idOJ296vAAWybE93O140mzDFWpii0olRiqHnhPCtfzbo8kTV3l+t2wCddq8cT33sy47pVRgR8
2IBf/FasyzrrcBf69utxHMTVnk6IXDpjLBOq3e7D1+1fnh9xmDwSYzjKtj9VJT1ncLZb3R5iK33Q
leU5cLqKlM/mFkNRrVfwcPC4gsfYEKNaFHnX4NmiCEEeWcJcYfYLhT3e0gxHo9h+TiufL5eUfp/0
V3IYf3m3n49jitj2jZxrsSwM+DDbYOnqbsYxtRzhYmerDD2tYoW+Eub+UjT2XwHKdpsBjmRd042J
ZKnDQgzLAgwEK2x/1Ovbv87JxgCA+jMyFbu2G/Seasdx26/pNHazyWO3PlkAlMSo6f5gWc7r7mFZ
qjyDM5uxfws2O2GFM0SSqTbU4KyPxh6ZUtnbH7xd2PmUfUKFit/k/ZSyw/pXBgaBsiy6bxTgYAlQ
ZbRPcO/G4k4Q0ve64R+unmtCDtAhcR+n9D1P9rkhlkTwjqgWozHJDbN5D8hYBnERYg9rAcvQnsnx
WGSH0kuex+AQ8XI+nqFmx6zShdacW2rezm69DVDsOC/5QBS3sz5c9/75pSSxCEKZXksZcGjppdpW
HbH2fDIclWWXHfNLLRmthFysX281y7hPrQ79O+xzDTZezpfvufOtvHyIxa4VUlk4ZQpI6h4qxg7B
NoNnhe4Hb2yL5yvYmSlTFRKxpirVq3aBM7q7w4f6gYYa7RP+jzkROzal9rIwVg2kL0VDK37ucJWv
szucEhuA8XYmRrN2BPe2tbrGIDe06wqgOtGuNE6LMDiBptwCPOThRH43gGoC9BDHa3CMLtuMKVpZ
UhYJjiqZDYkDUvOM+l/yK0yR4FKLYSrslk8Vd10umTiaArQQO3cXD+n21cLdt/Uhdm0u/uJ82wKg
nv8lx1j5Vi+MFhfeaSOBbhTuU//RWCm/Y5wqNG1vnRDv4O05rvEvH+ubKBPdtaUgmhk9SjLe+e7K
XVjjA47Zf3EtPE2+/xSKbzqMha+HrJO7BX1LH+Ccd6vAxsg4RaQ641obcPS4BOerOd8EacwxkcIG
UJZlFIDgGeOQdP8NC5oUQJNGyvArcCtYp7c5oj8fyHwTZYy9gJ2kVjYgks8+SLrbvsetzfvgINkC
4PStfeXzLof+xep/k2RCwEqomqgX8AEBMFMT435Doe4A8sXhbN5l/kOGzRYjIOqNZ5p4PJ8228Ea
XdSLiu0Q0zPD3HVQjrBceZ58O7NeyKqULOhxMNd9yx+VX2lKAvdX0TocvnhKx6aKYSo0uUJPVGFv
KPRV18Xqubcia8waHJ527UpGZMAb75kPpr/fkrI/YW9RioFiFJCSTLcDnJ+OYg5XPMvFpol6gNPT
ekdNCW6tSuSoLNHZfe6NpeainG5zvAxPNhgbUphp2KP5BkPsY9Uvfrkteldff8N0sLlhF8hhnqpX
E2UfpTWuaOPI6DuF3Lpg4yS2GqyXb7IVZntOgN+yT0vsfd7+E7jvyRiTslHKOL2Aw3KT7d5zGzak
3mxeNnAHHm+sdjbF13UDVy4NHDplg/0KZ1alskwwH1oDvwyXFFxAmqACfJul2QBrQoX5ZqdLr2S9
BIzMRWOdVKcqHBVHwJJVUvpZwxHH2UF1VZN1eu0IV9ZYlH4gEVSRNtBteRs2qnsvLMCXwf6bu0/N
vsd4cui2fuhqu48QgKeGw/l8c/o2Jc/4nlytDPS5QB43VAtMZkWft99ytps0JcCIhxjEA8DG0QH0
t+67+6mtGo8O9KK1mUMYP54X7m2CsxX1KUHGz4h6lmt9hn4gcIp8xSm9+N7zn28TmZOQKQ3GsVwu
jWIKMWgcj659AT5VUnGy5tnyxYQEC6WfNuc+kemH8bflIXmpfmM+I6ytD+5R5Dm/PCVEk7SJxe1a
sTNiCteANYVgHdj3GBA6kQ2NST3N4TwcFSfWXk2J0chkQsy4tBc5voBY7WBd2+F5j9lERZdVFcD/
IvrbbLVEDFsRsNMCHXPQsZEtNsQA8NoZvOwXJcHqBYefOUGY0mP46SSMcfcx6MkxSV5OJNrnwEW9
LWyzKjQlwvjEUDz3l04CkbN79BGttc5b/ho70mttknjVqCj69+DtywsEK1lWXGCIqxdhv9r0D6BO
bvLV+rCJNXUxwkikqK9s36slQRooLsnoeJ7IGVHifkPG/Nb9QkVjA+yCmLO1ge2uPdLi3QAuOdZv
NsTXFQm9ZVHTZclgUnZZEhdj1dPvB8aO4n+MYLIjwwvPZlzT/z9ecUKLUbQBCwZZUIPWs68T9628
173k7oJenH0GXJt9CBwMAR4szQVOIJwat448/7CTP4AR1jTFBl0v4g+wj28BcBCRYXiIhnVezDOn
5NNHZeRVC7NCzkrQ8YH9Ur6Eh9v6MKtzEzYYaSzSxSW4nPHzJ+RJwqq1He/MxXieq+VMeWCEsI2K
AmAaIt4K015vKxIvO0uxNy85tmmtloirnhMozpY+phTpq06UbAyLogoKUKTliKPrLpzaJYcDdweK
xxnjkC+x0ku4EEMhnrDvbYKKtVYebn+iWe81ZYZxwoo+XMQT6tY0qsHKJg7SK0R64RjG2dBzSoVx
w30pjiEGCEClxHTyCHHIrNxfOk9rL3R5poJqxx/qixgNQ1OGgTUhhphW5NizUmUQa+gRDUdE49OD
QeS8HBWsG2TYIqIZmIkiiArI0Hmm48XWdwrBdDl6c//q+b45YguJ9eWkBsaoU47cbW6jF3627i0S
IaT+uPx/zOXPW9sJQcYAhZGUSmoo0fUurJAd32VbsU+YPP3isTY7tq5PKDEmKDsJiZmmeEWoEqoN
0X0NVIMRIyT+vYDONexrfBB80P3QHJ4icwSFrSsWRlkbQaUBYt8O7sfl5rD2vtSVYfE+H/UXtySF
MVFAoDfTsQMdv1+bLlYCXsa9aO1VjCzelsn5AGTymoxpimMprSsTr/mcok6PATv3gn1G01oulzvo
2tfeM6zbJLmiwlipUmuKS5VCVOyzrV4H+y6ubEur/Fmy17yXnDWJE/4YayVHUmhEDRTB7iiOgbwr
jgsVVp474M1TbsaGKKNW5YkBGy+g6NCtFruTX//effWoXVbcKzm8z6YwwU23EMsku+ANqzf5BXtf
ikwahzw5yxIBfgMoDM9QlnsU2mFqKm6FeNZNfz8qO/tdXhIlFs+g/lw7OCke7txtu5QzgptT4/5V
eNk/8yaP573OhCRjXwJAguYCzgfT0TEYzYdXWM0vnIF45n5Ijo4rjH05ZdgVrWoVT+tQeNeyIQtH
efE+bmvBXGo2sWKK8jMkwEjkogh66F0lL+NmucA+5Up4MZvtbTKz8RrmtXFwDJccVYFRbwTGhjFK
BiaPl+PO46+Gzj/W9+8zupw2gqR1Gn6/cmzgR9NjGa072NhDvc3HfIA7YYTR4xggFF1gghCG3C07
fQjX4XYULK0l5+0enf+d+njhjO3/xVB9M8eotN6dT4kog6YK8G0iODjkjCb0b4Oso4p8fHBRBWZl
QpMhxoKIdzOYx1RwyLkLqOSdEZm+53fZk4q9igal2OaptELAWPNXLikPf3gazTQMTPSj9nYFSJuE
phLWEhozwH1RgCkA/3tBVC8SLWl1OeNAzkBS19ufLEn4Vz5gQpZR5+g8dmYsJSMiVeiYmFgvT5bX
+p7MNcwq1ddbHDL6LDe4xSMlIGVrbwWR3dzG8RH3AUsSL59osN47L6+DK1oBeVqv15g4PdLUBiEM
ul8fH8Bys3avyKX2MDQc3zsvX5NHYGxAiIJ/ahT4y7ayp8Ki7XBAEXAZ4oqjO/R3br0AE020AmDW
BPqNwdq22EoyCVdWaX3J94WvORxis35wwhRjcXql0yrpBKYQeR5x9QjFhJ2IBzxZvPL0LCgiTrb9
I7uMvgRj1BnaQEkBBcdYHmXcpAhTJ9h4FNnH8yyA2zZE67Hoj1V/GhfisBTWO1of+Ti3PjVraid/
DWuh9ChUTwKO5h7tt9GXW9e0ru4/elJCwt1Yuoaatz4qY5yahd6IkgxytEs72pG7elhFd0ZuoSoW
J7YHoxhYhuSVQKWAGB/W9OLU/pkXEc+GAt9cs7VMoZcjMY0hW/gEvfNW40JYsJGX2K5Hf5Pe8fr4
d2nUhCQNnicma6wTYzgN4DxIiVuthYQsEIMsnRjXOjz1teVOE3C+rM4YqzCIsG6zAEFfWSL4EDP0
XNaCH+MCFfAqPnjVpPlywYRBxmIpCS6Fjh2lhzH55DDceR7APDnWh2P4dcb4pGV8KVQdRNBAzQAh
ijYtt/7MMb06Y3hQqpeStgnpmWLfNV1VsBw4MuC+8jAxeKZUZ6xOu4DvXNTg5hnxKG6qXEgIHH66
9M55tmuZ+Ybesbexs17vMN0b0MmB3ko2OvaSYHVQsRV3AqC769XXHq2cwNIcbmTKseM6Y2HUoK2F
xRnPmeJYhx3v5Qe6d4n1EytfkP/NjOuMeUkULYRiU1pn4h+3Um4JHyVa7DhhSlT73+WE3yLPFmvL
PG/0PKVO+q1epk/hFgCMB8A39WSx4VV75sOsf9yGwdiPOI+ysi9gsrawWe57jow394FxGh88/19G
yBPOGOOBndwhXQBdhw4xRncjUmq8IG9xjCf/BmMyLhdTMoqQmmE73V909EUwIGmjXsC7PsGlxNiN
tpcMqT1D/rFidS0zAv9og2aBz7Xz9GVuaJrBWA89DVM5UaIRDSXMzgCaioJwI27hzczw7K3BGA8p
L0+LRIas+8d625HcKwnwiCTuPvPs1MUkYGED/EAp8jzr8HbDMioIgrHYWTi6aQWbvCHlYJdnopF6
g2jpw4/indlZt7X6Osx360kZC7LQzSJIBogJij1YEdUs2ccl5ZMdO4BRWwWVFQDs2O0xGCrFTmgZ
HjxqiFiC5jt8pCSuLDFGphWlLNUqaP2wdt3KMgecige28mKFDgmuKt5mfr6k/K2J7AXjdBTHQhYg
TyhQbnEwagWE5+3Di0Fwu8xcfXCoUaFhn9pQcAZDkw3c4b4mtJMopWoltRv1E8JB2S62MhYFl158
l1sfyfYDaQ6H2pyuTKkxIjyiiFd0Jqhhq4bkdmy9DIhOuBnqXF1ySoaJuMdT0WEqJbsGDQuSAg/S
G955PaZZsZhSYaQ0j/I479Vr/IMB/xgYbgCnRzeL2yCfHcCeUmIEcKgSMe0C8HNGe7AZcfINe+0W
HXRE/vCFnMXEuVHet5rLkCZEr3/URDJOah4MkUq/1dHuBPC3iShOIhKkD54Q8kgxrk41xhwQKyBF
i7tH20T5oif1UclA7fnjdPzfpJDdONBFVC/O9MMFy+ggj0TL0Nel3YaEh98xOx01fUTG4Z2Bgh4a
NTgblhVWyHwXm8UGLl9g1jEkqmlXmKK3BJ+S11c6RoyDa9GXiy8zGw9O/xDGH6aR1EUN1Tx7azcN
AXWcKcc/X6gZoAD78cwJQGeHYAzFMJHdqRqm6RjtiLKFGi/KGkE1Nqghrf9FWuJ8S/p3/2m/vskw
qhGaTbswuhz2C7tdWLgHXN4TbefwojEOHVYbFHEUG4OqIPKQcB/iXFEMsEOCh7vN0Kzznbzb9UNO
1E6PMBAQymAIftelSEsX7wIceFTzqM9BWcDn1Xhn9zinJKnVnpAs/x9r39EcOdJk+YtgBi2uAZWS
SWYm5QVGFovQWuPX7wO/mS4wCpOx27OnPtC6PD3g8dzDxXMFe6z0BCLR2Awqm7ej5KQ75dhueVTi
QvhV67aOq12xS4HUrZC6jtP7ftYxOZWgUd48jC5DBOt7zX9f6NSP8pS0bQGdXqZDXBLjIUK0NPeN
Wp+sLULCuhP9xwjpMZxEVmOe72DrTy+ALEtFRwDojTZgXmBoNVvzDWv/nlxfaKXovK+KYTm/Hy3e
PAVmXpJqI1+13ddFe533wv5fbIZlaUd5U04RVfA4Qeh0esI+hznFHFnFPj7EV/CqsFofVzmjlsZB
AYff5GGWCLM1vjjdJfIshHlY2YWa8PPn1xeTuH89JPnz7SgA4WsfFWgZ4mY+khcLseZGM/srE0BW
YxJdEsGIbiDe4imDHOt0UCtZRyoZ7GX9g2IrOzMSncRlvr9XNVpIoh4krRjLvg6lcIDKc4QBKgxP
cVvwFDCgaq3YpaADVpCx6EXQsary5x0TgzRrvEbGNZbda/FhnPvXqkTb0N7/uG33a3XEH5KoAGGo
VI7LdAWS9i8n5+PaPJ8N+/cvgpc+SOwTsycKMzJeuWuYeRN4QTfUubhCfTCPD/Iy943pqiJX88SR
3Cx7UweZrl1aj5fiWLj/Ncv5yQKvtXgPNTCQA4iaJPNoJPx5sOE4pkIs5zwA2fF213m9NXkdrbt3
bAFhcvt9TzRRoPJDGgX/fpFVyTi0/HeKNsdKMtzwd8OpyYdPIucMHpvke+fg63t1pzsY+StM8K9s
9nhq3f7Ma08fVYTiIlgoBE39NoMFvIWdUrRZH/Conu2Pol3KKIQjquYhcfNlbOdFTAyJM5hQuv+Q
SH3khh/DYcDqjmtyj8KwpoFvFelg9DyNzw+Iq5/YiZaVWPeHROp2jh0X+ZMX8XMp8ihZ3nVmPkO6
hbnceC2S+CFpxvXFaWZJOoHkN4YVdcjPnqbJEj+fN2a7Ma6f8IPiTDBooluU5aXkFYehioJooDoM
iieY8E/BVS5KeOYlMCiFDE4HI54OoNOxsepeI/CQkTlXR5GVwaRA6eqvOroCPpJnwzWjwez3Gyy7
ASW2GTwVZzM9XayOlTZca3n/8Qupj9AFaV9hJRZ+YbtDYQKrKo6wt6lyGxtcgTgak5j6IZWJMu/a
1D/AyNix+t7X4PPHj6C+TxnLcRrwOCbQWSsEw7uoSTg6iZjh1nzefxn54ntQDjyKfCOvjAza4tXd
XcTX9Go/fpUfrOf9WqXrh0aU6+6nCaFdAI3anWVtjAbE46jWeg/HvUIkEmCwsXDio4GpAkS0LlY4
H7GnBAbBPWnxxmRWjdcePT9+D+XbxRieWO3mz2xZH/Lr9KFa4GEB22VDOow8zjmjvWcwEjhrb76l
VLrphas9sU6EWer+ON6FD2IJWsDAupe3rn8YkCbAZq7AHgkWR6B9r95/+ta4bz9Y0LYKNH++Ot39
Eml+MBg6fsaIIiKyIG618ZwBW1YNrF5jwOgcsN+wMJpxr/fzxFCTkod/xnX3Iqs7b5CYYA66rWPa
Qinq5SC2gVxx7bcgB2nxRCKCj7T4YHIY58BAhwnl/Iy5a+z7sG4pSEFaDDImPu8KKJiT0Y53uTlt
fPJxcoKCKGi9uUsSklsIUgv3shtc8w6cTWYbgg5rRtj5UY+SvW7Gz/+mePXD2igoK+p8MgIVdw54
+oLqFWa8sFuP7bcYIPIN+gtvokWxD5YJnLz3MAoFST2f6N5XavmRE+TvvUf8yeIignUaxm6U3xgG
thLT/tCSgrC8MOSO93D+SEbxJhc68qccokt0yh3WvWF4L5kCMQwcJpmgzZ/amheH2j6m9Q/zc67d
BC4LMuff/ZddSZLKG7ogKhrd+MS1XFv3Gk41GR2DJP2d6r3ze02z/835LeRQ56cNgofTg5wnx/Ii
giwJj97h2S4ZglaRYCGIOr1eGnojqKv59GYHH+9a5zWAN7gtZq27FuHhn3OjkB0Zw0bxPIhpzcZy
xjtp74Hc8UB+beFZMrJpjt+Zi+TITJasWuIfyfSobSTrfte1kDxgLdrzb8/xPyMyDWYCAGKuYVu9
dAth1EOgVcGFIRgz3Il2bYbwWx5gBsuTLsxq/sr7dHmi39HK4n4nRRdgvQr0kshxL6CRXbFfK5eV
wGCdHoXfiuYpilxACndCdPWKaWj0u6D9wrxtH2sprR/a0HhtVGCAne1d1UxL/O1Z4NOWC0wpt1vO
2nzOrS7h6eGBIXXV5S4+F4XFupiVSR/OZ9iZyUk/tI740txZxeMXZ30GLnN99VoJ4oeaVAiZ6qlQ
FRoEgpRAsOpj25LLV/sBrGKuHRdWcXGhHAUhdZ3xeqrMsrCU6q0kztYnCbjeLsz84BoB4w+1KBDh
pwhDCClEFVbjzFtOw9LEYLFBVDO2uXMa7iezeviaHjeXzP3S5tYhhheYJdzA5W/7WtwGbBkKDGO2
n/kdmpvqrydWB9raI3+p5PffFyJ0sHCkZQMRrfm9ARivbW7CaPvXBvyZ5ieL6mY9dELeScfLmhcE
nboSaaxwdY9Zlau6qwrSH/Pf8TF9/BVsdk1sXdoT3rz7uaDJOMm1llhVXMilLsWgtZFQNJAbHPYv
1RUJKWmHRIZ5QRMh4wKupGx+iKKuA+8PVVhzEBWT5Crcodx/+WRc8VVEXmhD3YLY86tC1yGisI6n
7lmzMSp32SQuK1+4/kRdCKLugF7yidLKIyKDaoPEZEriL1SFMLc39xCKdqUT4VzZrRVfbbvADLrD
PfR45pNHVk/z2lWQBJXH+jQUkJCawVVZ2GmoBbynqNOcjCpiUyqJxQqCVvM+kijiNSbgPzJNpV/H
sV/zjT7fNufsdbaHpt7KNb8eejShYASY8Q3Xgq6lOOpoJSWPxjGHuJhYb28TOblgn07I3eOG2TG0
+gRdyqICFW7k4MTrWTW8gY8vp6sDumvX28hgOEHynBl/rX6tP0dJPz4TJH51JfnPUarmkCIYwkv7
6ruDDYrVz4eAlUv5ftvRULnQkH5nJpI34W2g4X6HRPqIpx0n2CF2te/0/c52Md73mxw8crcjM8uQ
qu4eLKTyPtUzaNHefbCTWIyvuwYCy98zhyALexX1iiuF+cT51K7qveueA/D3/no1R7RCfpmN6Pyr
IV51KZMKa7hRipSkxhnsX14CJInJ891O3Hh3jPCJpRoF4brEpVWZQAxufytgtVU4PDTiu8+ZfOUa
2uH2SbJsl2bs1yTV99Fhh5t/9cm8CM02InPrugQt4HjqZWb0GxheMnl61iINSURDiiDMyWCVOs0O
tUjsDfHwWOHArExeQDqHacd8IENpojTDMpi1mHQpjjrVtIN3qmuIQxDVHYbIjDbmg4cxtu3t81y/
mn/Uohyhp+V5V8+GqZ0vaFDExOjtf3/V0y4Vodyf6CUhCLc4KGINohlcBFd92ckf2Hu/8U/M4a7V
GHspjnKFfiOqkT5DDZbiJpZVyJvR8U17dF7L7a552zDHx9eYFnHN/pwgBdxp1OsYkYCCKFRnFtb/
YAfRTBnp3s+7A8y5Ot4T3W6JarPOdu15tBRN4fgoxr6oJ4FwfRpduGMsb4x7orJMn2EidJt6leu1
lBc40ubSWyCnQIMBA0JWX84LRbRZ0QU8lnVfjBPWvCCAmakqQXBuzsOUZ/0A8gjs5nu/YFXzJ/Pb
rdX8l9+O7k6XunAcct3HAVqtzeHLIWvnssL2teLxDykUdGSTqFRdBgt5st6SiGBPs3/Pk0eeoHfC
t+btWKzwdv4X/3Z//9gkXSYc9KGQKgPn2VZEIN52SudeDVQQUHP9Yny81ZKBhL0ZqKvI6KyhqXqi
qVLLQUmFazuaFv8ozPWqu/ze1B0Wfd9at6m6FEWBSdc0YqcaiTC7NIv3tyGGJu32tBsFm9lqtorA
C7UoJNHFpMH+jAy28WLFdrWRTAu8ZYzHwWrUtxBCgYfaD71YtxBi6SXhf6mbS/rMAODZU/xlCwsR
FEh0cjElcYXP08MWNr59rUlp6lvtTTB3jcqkflm39j/yaLgoC16seh3fCPU0aS9sivsiNYuysDnD
CtL9MNldTyrHiC0Q64sFJjelyM7b+9tqf4fnN9SmISXLsDNDQtL0uq9tjLoXHVBlnphuffLkuZhx
INnH+YxishU5Cuil1Gv4ghmy7c4ut2pO2i2ifGZPzipgL86GCgPVNCtaZYyEa6GTuN9Mk4lU00i+
1JTh1lk3RaMwxygVXBUOXyETrcDAWOkmeNjsHndlQZjce7MF3TpqKlZRklZLwxFHPedFjsdtBLKz
jriHw+tux2RpXOvhW2IAPRgTclOKVC6kHYeQYNdlZMov3jOLQm41MyEpmoTcBLgtVHrdudr6jdRG
Oa6N6d9JVul6W+mcbYazPC/drfCoRb0M9RPpMybq423jXfeHC+HUnQ2jTvXkrBQQxYDe+HhSzROi
3XOD3FZlD+Zcnd9Y8vlfuY0/YmmSjSIRygbbsISrUmyyzZ05+Ka8R1vFvFzkXxWAFwf8XbFc+PzB
ExrJE3DAaGQ5dk5OsH7L6Czk//dM8rNVC1VlJJnAj4emHeo8FQnkE95YzX7DEW3VxIP3/Itgndju
8gWi1Ntfb90h/pFGH2MoekWbjrWA5NJclPN3w8c8ohoXFvoIGLJWHchCFhU5GalRTIoEzY7HyLfU
3pZFNNGWzmPzdomxFsZleaz1vMhCIoVhUeVlylRBO4l0Tiaahx3obe3BFg0Ub6zP6XJbQ8ankygg
i6rCyyepF65O72Yb2bnwjO3azM9FwVeYxhOX9JBQcdZ434BfNsYGne2eNTW4jsmLk6PeWlkQyVKb
4eQspOlCG0VijEGiW55Njr4asi8kUXFSU4O7QKkHAcmkF2t+qV4Fci0fc3OrH9x304xPm0tiXxB9
svps1nFzIZoOm1qlj8W+gZL7t+Obcx1Lgk2KxEw2AeHnXv2HDQu2WHeACqKmOC08uYG2OFdFMPmS
hI/Zfp7+v4wNuUS79iP/uG2Vq4UHsEL8N6LQ2+UDQQukwoBM3sULHe1pvR0ejcrkXLMudonJTqKt
xqN/JNJJtFbqMy1QYKZPIO8JTPTLT265rT901rPy+0r95c8XkihMiar/Pk8lBysFKhzOjM5P3Su6
ko6ZY5yV8+/zFVsl28dhwwVoEMq3ao/qFet9O5vprR9CQY2YN3I1CLMtgdWhOiVOBkq/l++POlOc
opeD8VUZ94bmL9H8qsqTCDe0Qee+89ZsDVIjbb/vEWk4O/UDVTqGxNWX2uKsKfBJqjY0pKGdb6pw
woLr8bsFTb5OFfOVLbGOk8IfsQ4MXp8gq7QrZ14K8ZIdRlMHN3NOMEQnuCBxex1s+9mVQSmE2Ros
xEXpx7CsPeugWcZMAZQiyqoa+Lg+2WG2sY/aVE8VLizzxTjrdMuEKDgS0AKfegZ0BpG97II2Eaxr
0XMBH5nZ5v/WXikgajxByCQNwqLEPO6dj1Ixi8LV7yx0pUZm+G8YttUFCMlUWJPP3I0qD3PdIzrE
uy4khgkPufGQbbptp9/h7o1zpDdkFvUoK3k4e5QnK98FpzrC1Nd2e8qs0uQU0rgmgsR9YgZHMG4m
x09mV+z3ho1bv4BCJT/1IlVtR7hp57jH1pfjqTY/QhLvtjMpvJ1sdgURndfHC3PqjBGCKBQM+emg
Z50PGDpa6Metn1kObI1mZfkdv/++CIW9TsDqVqHDd+ycI3rVJKdw8sfesA0bnVN4tV36j8w0O3eH
FlD3V2fen+9Tt0VH6mMADh8wdLiTy5/uOhsbzxNz8zT07sB4UK9mVrGGVZ1fQ2jkp7uCwrrRuHLk
Z6TiNhhgTraDVceWEjpcQvqt8bSrsG59/8DKL63WpJeCqSs8dIHRCP63YP5BIVlIMPDxcuRHkC/s
2le+PGK0npWSXI0Kl1Kpu1z6iSGUIBu6IjP4cjqm59g3hRTddDLjaq2GhUtJ1C1Ow0YFU9IsyUCf
u2xmjdnhLHeSLRy119v3eLUPdCGM7hQCr3Yr5zGE7TGC5JdO/Bac1GsaWO3WzDX4nNLeYCVYat3Z
d5K5y+wNLraqEZbfmwu09G1e/g7qNvMBHt55NStdBRZ3TkZiFruZxei2vqsv6aUc6u4KflYOqTFB
X4yRnU6lecbWK1czbbKDb5vnsyOTVTpew4ulTOrJ0jZ5F5QTdBta88OJUAxAw/aOyZHOMtHvRpwF
bJRy/F8mum8ukvsKysEH3WR56jkAufWhqKAhjSZfxcfCARqn4zHGLDY6dgNjbmv9ZNcs589xSxoV
F0RdXqqBB2leRTBdv9t17nuxe2BY31qYt/xAFKIYYddkjS8IVzHecmfUo6fA9DjWxPfagJC6FENB
iNIaYpfps+09oTXphNak7ZncP9ugVgKj0J5NSM36VhSSTIMQ1VEyf6t9Y1kKiB8e0V99Kp1AQf8t
M6uyFrsu9KObMIY+STABDnFgUTKcbI8RCeybQXPE7Tu8WkJUVUw9qYosCgodewiTEggSGAyv+bTR
5jRuZE4ffWA97lDCjxB7MDM4a5HyUiKFTo2Qc0EuSIga9xWaiDk0LOAxiUzYwwPHKGiv2uJCORqg
imBq2342EpyinJkKDvHp9gGu4tFCBIVHldpx2DYgCleuJeVReQbjTmuGWHj7rzzZQtBsnwtAyiY+
icIOuvSmldznZlWReY52z2RlW4vql9+HAqXGD7TOC/F99p1HEGXv7rDdOT49XGb2IGYlaNXOF2pR
oMRJXBMNnAxfpf0qXgUshEgFK+YtJE+YvIksy6OgKQi6Rta+zWHvvJ0mUsIcUEEGvQHz9cBSi4Kn
ks8NEBzgEAsLLEWTlbvaI7cDTLAKhPNt+QvUF+dHwRIPguhcb5Q5Y3jsrsJ5J1qPs+e9beWrmaeF
UahUT1hehJUeZhCDhLLsvhzf3k5bjGFg1enBRkXy0dwH7m2RLGSiGSC7mMs6PoZlgAHyWOEpK9pB
5UR3+yIieAz9Lw9SpbCi16tWMniIe3rhiLxFdwE6Nm6rxIAjus0l0MqhESKICCLS/+bRNWF2Issi
1j0jKsbaPFOtKQaFSP6IRTIxGH/xovJc+Mats/19H5ouHCPIl0wsJGXnz1YjzoVMCpywwVFuAl/F
Lcb411t3GO84UPyzYr/voOtvY/+jGgVNQzOIQVnPYjC6CVq/iRQOlmsjV+WZrOaaGQxuyaKAKa36
Tk/xeriCjF84e2THfPStm8MfbSg4CsVKEYJSm6EPb5OXY2kfhwCkvtJRfklPhfu1YUcx6+D+RyaF
S9hxVIG/Hloh3fhSiaQJiGYn735BLshXM3zjOt7+EUZh0yQ2atAkUHAWdgy3t2/TappY/cfoVJ7C
pKHtoyiWoIvmfKCV+nzeZps5G46+vxz73UyGuNXweSGOilsKXe69SYE4DtHES28Xl2RfPYHLxWII
WoN0DcXRmRxZRvMmZRd8H2TJiG4MjPFa3ut9aiGxj7lFhpQ1D7WUQlnCgCmCOG0hBaUEA0l9mdiS
jX14DG1WewqXcigjiJKyl8YScr73yIBs5LpFPyzmfd/fsUid1Qy62py6EEc7qlicQMOfQhy4dyzH
RzxxdU4aadHDchwf0KygkdM8ykDO9et4Xyjk3h4PFZamYiR4kx0fymfwHd0+6tUky/I3UZaTYiV0
GdTzBx2s4xUT9gTrYNE0BEQGGemncWDcO3kNu5YCKV+mDFosocYuIvoQ3Xgk8huig/QLFYbePp5I
eDznZuJct+cz6PQHM3pCjk8xwdCeGmhktQXbzsididoZi6VvDRGWP4zyTYUycGKV44c9VWgDMdh8
g2v4thRAOaIxa/N2KOajdo61mfBEcv/DbCi8srzRavpjKYvyRp0xZDU/31M0rWJwEBmQzNpeQXjL
v/6KnlWSbwuM2z+VHqsFjXWK898XTwG56Qelm21cws554y6xb9vrajZyqRgFQGKaBPX4/ZX2L28B
lj+fNfsAa42waZ6ZlljzgppmGKKBbXRgD6BOUWsEfhwQslyrdgc+J9Fp5o+mxwddYwSxqxHlUhR1
bh3fNmOGkZjrHhyDb2+ZBVYb23BTC5PLDHhlaUUdIaiHg0HJIIp3n44f8jV2GLi62qqzVIbC70lp
MHaeQEJx6WxMFsyEEgw7WHcRfz4NBd3GTNCv+RBhzbiBha1bNOiwe2BXHxcLVeiutmEqZCkyutme
HWc8XoPTb/Jr7nDCzOrXuNlELuvz/A+Q/I9qdAfbBA6ggZ9aeKWXowPORWChe48QeR7cY2U8Vus7
S/0oOPZEvVMHAfqBGOOaP/jE3yUBmusJaoEu1i2al6IkXyA+5+7nbuZPhi2u5jKX8inUnad8okmE
/NFFxwJAEc2qeAWwfO9sDnTEvBRDYa+mNJo3NTAXzL3UxD82c72EYZP/A+j++XAUXCQ62CaiErog
DYKt2SRuQSoZkdSxCrcxd18Yo3v4CrEdgHEX1qK/pXIUdhSI1as2h1yYCzBef+02/Ef9wRLDOkMK
N8bhv6F3b+kPLwY5tu/NRm7QlRbhq4F52J27Zxi6rb3elrpRUJIKQ5CIIXTD0oMjlv3lJHhnKcY6
PwpLVNWLi2J2ljlJ7mVUQL4H11jWsR74/GMdNF2zUlVxq0swQdi54mw/4h2mBqYDwj3DxPUOznc7
s93Le3GPGQnGKTI0pOmb1UzhgPiAlL0j7P2dYZZO6OxBtciQs+79/+hIoQlKxWIrTDjJPSqZQ0N6
bm6isJDLAoXmR9qgGs7ex7g6ibGwEZrIeTIGnjdaaDezpqH36JuoELvPMI7x6949vNqB/T2MUTMf
KowrQY+x8oUyojQ9n+swWc4WrYVg3bhw93N/PxirmdV41nekECbup1HLJZwvWjOwP1baYA97baLL
/3Xe1eA76OzCDurbH5Xlj2iq50TUCmQ3oCRmg0EDCV97/e2CMudgYySfdaSr0nSB1xVJFvCiVWUq
gDSilPPiWcXj5CBFhG4DUlrPiruDhmi7JQzt1o50Ke+vI210OZkfQGDC2yF5WJMrWsOtUSKKecc7
OxODigYaYVg5nLUoDNPPmqhIc3CpCD/1FJMi6EbsdIbROu2bhgb1gnXt16xzKYK6jUpUhoJUC7BO
yzp99M6FAc6rwdFSAO28J8MXlQQCkPOaHxloy8D7GfNPNmZOsM+IIW8NQZfiKNPg8q5suBBHplek
89Fr/pshYLXHdSmBMoZWCQaMf0ACqsao3H2QdI6AQCJ42+iYciiPDTqyzms7yMHL/gXMmYF5dbUH
hD7gL2CImn8yHfksVaK8dhCOCdJc3ypZAMbEEVyw5uEqsTJqq0+zpSTKVbdVGWCv7DSDE7oFhRoU
7XIzI39AdmD2tdhs92vBwVIi5bh1rcsrJFXwuUoiXxHQsT0a45rSOZu8KYJY6SGinRv0EDsiGkfG
+hk9Eg9fT7e/FcO+6apCVpRSpIUDDnC0g9DRBfZC6HW0+wd16EpCzqV1nnr4Rkpj89VTHLnaQALO
rEKzFMAmqSWWaBXD9bZiDCCiiwt5NRpZPx8i2Doi0FLtNiZrm8NqLm9hC7TfSDJMI+NezRmPlxfV
lEFTCSg62OH1DluZmda+WspYyqOgQm7jWO9mMLJehBf+KyfV9oRO1dSVe3PCeNFmlwvksQzIw+WT
edVYn5HCD6We5KkfZ+FWj91NM2MjCzfWQrmlfjRuDOWYiDwsBaMT9bk257Vq6f3dBqtk0eXMsHwW
IKoUdnSjN4pJMFvIy3EANaNz1a2zSwb38ZMRzqwmJ5aKUaBRFxm21kq4ZWB3lzb1L+X187a1r8aj
Cwl0zmDqsDIBu6WhzBF+V9qEBMPBl/M8eYK2BXTuuZcey1b3rMouA+rpxEGmDNMkRDjE0H1gNkOy
4J2emRWkLi75Fv/6k6X82gdb5KtRjeyusmImCejukOZhVtX+h2jwH7yix9mCxNMVzv/2KciLYaUJ
iGA/fPsVnC3vtllvWZ6ZAcH0AK0E6vFBi+aIproP7y8sPmkWStFDbLGgVQkadWY7zxFfxHa6qcmR
hD6RfCJ34ItvYwQBrNvMPEcKMIo4HiRQQswmiS3X0yaw5sXd71g2vHlA587/8jrTC5/4bkjVqcAN
QHxzdATrWmLfsIJN4VtA1ScLqhg+mt7x5Cm9Ukbi931TnONb8Ok/xPfxNd8Cq/4/XAQKQApV9NNy
mMVZCBJfjk+8+2I4kWD6OfHOKIiF2Dp5G1JYl49OHmiVN4Ei9huNkXlxTmdXvrr2bvc9oMdkemO4
FzpdUOqhNGYaNOzRVPNyPHooM+f2xojsB9b+C0ZooFNvlDJtmkmWvr+dd58fkB5g1XVWK/MLOKbT
A52eo+VgfgaBLR6PZTCqv6K2dUG5gOVbVrOpS1HUCyVOy2KUM1wz9HSBmAxvc6RvfSxBvdcPhBxe
sScF23qwq2deDMSiEmKBC738Cd3EgS8KUBSEEE5iVRvXNW10SOEFM3dWMB4x38zJN14WdF6gU6JO
iUeIa00kqpEax4bogWDE8t4lz4fsHXHXZXy+JA/FzMzPnDhbJXFYHjYVoSSppg6aBvkxydCBI1te
SL7wCGDoyQoYdCo2AetMyHHSjJ2orad2gF57VnqaaaMUpowqp2HL0myjeGJMG8l9ROeIxXTirNCE
3uckINUZCiXkVM4Lmkfw7rwmqER71nnbENkiKK6atrmJOZOVjGCZi0ElPDpwjk6xBNEvcx+O87HF
EjR4hWEzb5Z1hwfPcVUyYGfKwbzD4AOp99zhM+kJK+NDIQ4MQsSGKc1QFEmTJf5739eyQhnUoATN
q+aQJI5Sbt7GGAxYtWT2sh2yGjOoIPpbloE9VrxkiLymKNQjQcmnZhi9pj3EPDKhgmEamWGmjuyP
5m0HMQPL4i7OgtBkovEG0maKoNDTst5Qg/9GENtD03ZPvj6mjmFwEkOIsXJ0Kq/PlPg4ORmUHz9z
Vq04Frnf1tOhUnKuM1VpTHwzyTr5I/GSorGUiMukuwE7cJJ9FEXt2ZAC3XDjTk20Y+7lskL0StIn
gsXKQWvV8qB+Sk2hFLanaOGbrkToqENjMTakDEYzkQFDC3dS36OQUnJCeU6rDNtTmiI3nvIhkL7y
MS9/gfBgOiWRHl+zWKwekmbk7MT3UvADaBIKkOLQYaWflCe5VUxtf47GNj316G9HNlozuNbupL78
JWZ5/JGOXniNvCDJiJIV+YMXT3JiYtBaPUogrAVPdlcFkllWYfASxCJfEq/rebQmB/3oiFPdGS76
3hLFSbs8Dq9YXYeVdVJijMcKTNGyE4QitxuQEfxQQbrfkCBvJP4olGHy0KXclN1lISek5sSPfmMH
pSejVSjtuavPh/HLhGzHW6/V2hZcouMLAClOCB+1WW5KWaW/Z1GSlHad5p1gcV6ehHbSte3FL8WO
dwZdigQrVYQywgRpliMRFDQ1ts+3ovpYT5hEtOssyj0iCIbxHoS5Em/aYYywZ6+duIcOdS1kKMOy
yS2jDoTGjkvQYpKpU/rXMPPzadvi7FSidL3UbMfBTwWG8dGNI7OJaxhCQje4qmPDx3clcXFvsfk6
qEXwphxUTNsNpjB2eU3kXO0Dh5+MPgGVsMaf2ypHhiFNjPDS5I0W4kCkTCZdm+NTCKXR1aY0Cum7
VySDQbQ4Eg8iNpqlpiJkVYRTUWTVEgtV7+wESWrMcKhhqhEh1pqjHmt8SkK8u7H6WtK60pR5kT/q
WEljV8VU/mq9qSotAxWQ31zhZ7GVdTpCe73XDAz1xGKw7wvDu2hhmnIboU3S1tHqrhrcxqja0ZKS
ZMgIVlFo56Hued7iRsVP7G6YxhwLump/KkhbShoWS1WVPjLm4VewStNVUcGyBAFAQidporErgkwd
+0OvFmbTu6oUOF35m0sy1gt8TgtTYIXEtgzeT0MHkOiU49bRPIsNH/5w0CNfOE+cOhDDqFVnjAre
zhBDkbAdmoiUmY6eKA5I0Xoa5+Qaaqq8Yvh2L5dRQ/6fEXTmiABJhKZg36RKeeBBGmK1kdPhgI6w
0ZQ0DvxMqvp1Wwj1vIQNSzJGGeB8RA1eQaEAdGjbOm9DeTqomuLoXW4GWrNraxXp8/G34QWMO7Mm
TuF5Hc5BNTSR9vbTpHZyPvn8IVd15dR6cuRoBYw3rcbuPk8nzZTCgbdv6/i3HcEF8bKo6KoMng/a
SSR6rfX1wE2HsIgMW2lbPHGrvN0ptZxbuaIIjA9HZT2+z1Th8clkVdAwmD9b2wIXuho7mXkx4A9B
FGqm78vF0ei4zlKw3WR3WzXqofkfUYLO84BoHR6dCu+1XpKMSoz4A49lxltFzd7FRsfIZQgqQtmb
prtMFRozEbjSuS2YnhX8loztu+i8NBSsifh+3y+U5Lks9LHJZDqA9d40StHm9W7Tt8YDqGrMUY4s
cbh2TWxO0jbM64GE4OEnhRcxntrfH+/n1ZUUgUcgI/OqbIB1+OdhG7xUGxiiEg6yIvEmtllIItF6
tSPRkJV2IAia3RaVagIqB3OcwsI0oq520rCN8b8MPkn77ncZarLZCk22T1ueO/L8ND02fd07WOJU
WeATTbZZNRibrAyKS4YGTTJmo+dkaVTe6X7eXG4f7t+xE3SCc8HHQ1Bj0LlHvgjFohZb/iAN410h
ls9NIbGGPVeMFORFioFjA6uxTpM4FGNYtYhohsPkN81RFAfPgj2HH5rYssim/hYl8xAlC6if4sn3
nUpYmEoKcrscHBXiIY9LmRhKM27qdEpNGUVcxn1YE6XCDhQDA+fwGNTLiM/UPBoQPRwMxVZ7s/bc
PmXc7r9DThwZ/D2298CtYo3PT4PTZCPAsRrSoeLDci829WjznaKes1Sq94gIVKK2amMqg+qbxjR2
AUM+3aCEmzf/AEVB9I6BBV2lnFVlJJUieZJ0EAZHwcZ04hmR1ccfnCxbxmjXeuHKU00Kvnc6Pzez
cXvbOtd/gKHouiQbUFejfIae6pKRqvMJyKnVDr4dtyD458udJk9PAv9YCuU206RDxOknvq9JF9b2
7Z+w8pkResm4H5qsYYMmBXtlC/ljJwD28rR7rAQ530Vaostm4HlCxTjwlQ8uIjoQIAbXBTTPPz94
L2lRE8kNf0h5CY24kTZhSWkny44W1/1Tz4WeXYtd7GRalJrSZOQMZf92X7KoS+hwN0QRRkcX/PRg
4DxYE3/oasHYK2PY2bDyGjGtmrxlGZcz0OdvnwJ5iiaAXlaGp+Yp9+UJHD+VhsIfwixSN5qQZTs0
ACaO7ovdfRJ76R3n9fJJ/z+kfWmP27qy7S8SoIkU9VWD7W7LPaXTGb4IGSWRmmfp17+l3u+ebdO6
FvrcBMkGdoAukSwWa1i1qrCqDWMuJzYW1TaWfdZNWwentuyN6EiuD4D/qUGqow+2sJ8nPr0VCjjO
ugH9iPZzXMSvDSfubFYbp7yyaohmDOHk8qDJL2kSmfHIFKy6UvPFKXDD/lvBA8yudEqrdJNmf1uF
/5e1/itw0fEzq2gkoa6bHQTa1eAo1TfBxK4xskdWoqOKN/dJnNznVZU7g6VtyF65PoalUZwvfDEE
BPql6FmkRkyVSg8oRiR44G7VXJH1YOZE+mxD1PVTZpqWSTEkEIASDVmHS1FTksSdUeV6sEP7kXt7
C+UawqIu5z9cfsOSsgOzIoqCwVgUCMKdfOzuWU5Pc5j+VpPmAQBmTxHVXVklL8Mc+/rPYei/cLvx
I1XxQ4EBrurszPyvXk1+NNCn29+3cnFNuO7wyhanE0/g5drZRK2Sj60eECN2e1q4SfWd58hgoxv1
tqTF5F86QdiIM0mSLnUzOEnyAZKs2C8Vj1uO8hSnx8+3pWytR7L7apFQtSKDHgjRe2p/amm7C8ld
aVvefyHI1ggsvAb3UnYYaFnZzRjWepA39sNQf+dtuWMDcYi2kUldWxEeUHRyWwZQTzK1IuHjqDFM
fg9Snno5/VGU9GAYg68Ia0NX1+4BQkvEcqAsUQ05HWaHltUTMzICwtv8EFnZZ/gR/eH2vq28zETH
OGmEHLhqVH+HR53ZFE0oVItSoQVGE0buwLrhDrPWotmpqd45RUJmn9KxOdTMKu+msuv8CW7oaWB2
+9k2rX5je68XTeCFwZIbhOHdlP3YNlbMPq6FGjSNPjuYANzs9aoXG9pybc0I/ADdRHSn6gxNeZfX
TAgLrycOMsh6fjfT8NS23V1ENzzL6/cBDixMpYEZtchKyH1m7ZQpYkmIB0Jv/DYrdlVJkMWbj5M6
/ggr/dkYN0zntXISzJPAvqnMgust93pkpj3YvakhsgGF7LNWNr0n8pDeM9rNgTLQ8cMqiigKrhth
GDOBVUqmWkHChxVzDbeu1fNjXNAm6GlcbNmqa6WgqmkiFoeDASdaDth4bRVmoo5mUGQm8VpTNPuh
iD5+3yxkuRiGhkEpbOjFpVKkSi36uIGU2MyIJ0ZkdIouYxtbdq16kILpt8hw28gsyHxMs5Xl4dga
ZsDGsAoQOmo/cfft56ppDP/23b428VBjSEOKjxI4gcblgppMmxOechIoZcv3pMzwYqm5eshS3dhP
vJ/eYqXber3X1mcgysc7iyw7ey8SndmTMbTCLC9aEiS12Wde3HE+OSoyzKZjNkVENp6xa9WwGNIm
Nmw+jCSCm8s1FvmEkeRDRYI5A5UC6+du1zXtFlvI2qKQ3rQRiiJfYMgxol2Kfq6Agg0s8E4U86Mt
ooPG9Q2rtHZeiN6ZAcJ1C2NhpOJSZpYt0duMBglLGrfvzfSOpsZwYGERY/YnigEV66MNJVlZmo19
g++OihLRbUnrC5OOvd2ZJBC07D0Wx+MREWLpTJrdboha8V8tyLIx3lpHeAL2lcvDMiYiajO0SVAx
K90X2aQc01zQA9XqLuisOrrL07g7TAo1XHPQ+TEbJ20Lf77y4llIewHFaSKRqUFTL78iGfsIyNWc
BraaIyoY71sz8s38G00DmmtOobVORFG5cIzsk7UZNKztN95ztqSpDeQdln8/ux9lbatROKskiIWV
OLyJR8+Mp9iB711u7PeqKMTaqBVi5DZilEtR0ahYStcxGjAaM/VIjGYcnviUpLpjK/1obJDBXF9F
BodV1Uyb6tS03tN/ZyvL0jSuzMaggVKE4WudWs2fcgzVjSfuelGLFHgHBLXChVbnclHNTBVYV5UG
es3qH3pvG7vUQLnLSUTTbVzI1RXBz8McJRsmVIa3F5ZC0lRJrcBu4wF0MEYzFLuhAN5/41FYFUQt
imKuhihLBv9oFSN50+Ok8Fjnb2loZQdVUcvT7fdAxlYg+FleN9QFGLISuIKSgWk4Cj4FTcKAYH7x
V7tENzLjjfJYD3V/3w1EPUbjrN3nozL5HPyMO8HVbN9kWfdSaemdyUENqYow9S1ehXum9OZ3tRXt
F15O5aMVD9Tr61b8tlBa3DDzK6duMNNkJo5CVTV7MZ1numUNNUL/pAkDK4tCt4iQTqUZ+UTSaePI
V2wULie0C28X/Hsis6h21ogKLNHDoMXzpTmaGsdfKd7q1EfeJPlVFbR6NeOu6j2D9nG+Y+CHeesF
mCY2lix30y6nBQcV7jA0AiVxuZhTpGi4UHnMgpBxNNJydQTJM+gEPRaJXcWt8ADqxdATGdy6elBq
v53ChySz68chHsQpFezNrLlxTGH4N8LUleOA+wJ/bKGsgfsseRaq1vV220UsYB2dXmmEsmSRReXz
jGTLxtW4fhQRzTG88NBcpONlxGbbLVmuvBSnwc5cmv0y2sipO+FggK0Tlh82LjZ6NTXcQITgOv6+
VLPJiJqOFFZ2KtgDtTFyYnaotTF593rvlpIDsoPIosNOyclgLAXVNaGL05yjMpuN2m9T62eXRshZ
3b7vV9GAgVQNMig2FoWISi5iGcLOAaYq0lOIx/QxFcmSeo0tNw0Jv8fV6Xe35S3P90VKYQGiELaE
36gOwpZd7l6sWlnRobp+yjPV/DQhzeL1ZmeBoG74M4ctATqlnT0tNuwXXR3zDelX0Rakw3FHohv2
AdUJ6WHoqrA16rYvTr2IzBPP59kv9XHcN3H7Ryhx8ljEau3GttA+3V72lYYuguHoGvAm8FbItTuj
y4xozuziNFa9PTuGEZUmwAthpDmTjnrRLpvb+g8vx+mjtxCCYaCQaUash7qPdAsThTcY8RKXp27O
gTOBR+lDnRKHpUO7cTGuzeIii6ga0RksMGBHl2fLSc711MjKE6mG0Mvr0g7aEW4aZiBoT3Osxn9Z
z837sB05RphGif6kgb7hcHun5fEs8CnwFRbqpCgiwuy80+yePQMDi2JAGcryNGs1/WQqgK2oZFzQ
C5aBDejmEx+mfKeqRfcpI2Bzd5JUTM/gWkid2Rb0vlWItWtD+6cezflutqfdSGvFRa9e+eP2t15d
8/dPRcUBhRck2mTrXSY9sUHqVZ5EyE0/1dlDDi97X+bM+Hlb0pXzAEmww6hmqoaKmrtUzkTZR2hU
IcVptrXEq2ifOkgwZBt2+NqYLLcLVK4mQ6cfanOXCpCwJqwSWhmogIYYb1r1uY7sb02z57ZR+eDS
vCXj3e2VXe8hCKINHa7KUtsErO5SJmLxKcWtpkFlztH8Ka8E+Jty4Iuqx3LEyEn/o+JMlIVVaBbu
M7NVaYkELPVz26UsEEMHoJWFqi07Yc64SpxEjaPmw2iNBX6GG4WfYOMVk3NdpVk3lTIxK4h0YSRO
qDKOoRTUjqMNz/x6H00sCTI0vJ9w/6TLC5WZa5EnLBgB8XMJszBYElAx8WkIY5JsKMq1Ol4Kk14B
ZPBiAsZpzGoGvsdBRIWBaCNnH7b2CN2WUYZ4ajDeVHbNWVPEc9YrVpCAq2BvzHUPY0u03knMhfxt
sOAskNZER5NBxQbI6Nrgww1FxguFGDgLcKkltQz5VA8ktoOZjV7Zh8dkTIAOaF7nXttXyuttrVzZ
T9AJU2rpmsnUq1xl1E7FwOEhBl2VTpYzETVV3JZRYW+4C1daYppLjGNDimotKaPLZZkMQz57VhaB
SsUhsfBeow9e8W19q262JUh6qWnFDIxhKYogpb2n53+L4dkqk4234mrbsBpEiCrRMKAArGFSrBOG
UxMn4VgANtTyHS+K11ztso0M76qQd7gVEuc2IpTLLatjJVVCZhVB1ycAMpKoSx7UKM/zj96pZTHv
M+qQrkBCTzoaYqdIGdmsCMYoCe+GzE5c1JWbDSmyXuNVh07DjQGoS0UhVzK3cZuBoxGh0ZFObqkJ
twNJe8j92pr2Y/RB0w5ZgOlhbraORAwuprRzA50sUpKQHFP1ibWjW3lW23q3b86Vu/AuhC4FPxsJ
EMBILo9nSqclU2HTo8qpAgxrzN9m08rfeoRE99VkR19bxKr3MzB6+8iYE5cZjflF7Wj0TMc63XcK
y53ajJr7vExrzP41fxWFbTQO5WZENxwG2X9dPpYABUIZsKF4fpbTOfNtEN+FnM05PUZvVunvyF7z
+1P/7faWyNh5AEBQm0KmwbRQHVgmSklSjHmqWZayI8B9mYs5XcWdFtuKi5pPvUdFcPTyqa78dqyY
x1kiHmjTjHulpXmElGAX3hc6q3xMXo0fLIx4PVlKUrzWatG+pBnDjKhpUPbzHIfcq5tI9dpWszE8
dOpI45sW8N1OrAHRu2G5ZN8Ei7KXTDezgPlE3lQyKABXZ/M4U3Y0QcVelHtNb+6U7rtAfuP29m0J
ks9InYDraCx27OcjoA2uMRhOljyK/u2/kINnFBlCZLVR1Lw8pVnP2zYxIcciE2bYU9/Ok++lWfnj
bO1ui1q59AgP/xUlmRZQfxRqFjN2bO3uKczom1Xt2unUErAY6cOGvdwSJh2UYgkwnBRYFzjzlMg7
KfXLod3qjVg7JBsPogaQH7Rcjsf0tEuMHqjvY9rPmOthZPldU9TswKbuwbQmbeOslrM4j3oX5QP8
A/QDOCp4V5JzpfZGjElwEDfU9ugImnderSdb9NQyLxMiCM1YgOOapS+KLuOXBHJe3AbNYTDoSVm5
CYnC0u/jtv/SRL2FydHWoP9ohmaxpVMaj+7YTF3nqqPeTq4o7O61Y2oee3U0RJGDvLoRgd2uEKaB
rs1p/tnTLH2mICo3/FyYegj3KTK0X2pZG0DoT109MA9FH4SziR5VW1WxK+NHNZTEFi5O5CaBLpQu
VmaY40w4UY6A8Fefe8uhB1VzFb4Pm40rfBXJYiPh4eoolL47jnIXYtlQnjPWRQEIONpd9VA5+c+p
9u7BCLv1/lypBsC8KFzqSJUh+L6CY2tTl4SWNkaBzYHJ6dkzEP0HsyYYJpYrTqt976vIKwyOylj2
Zcb/4rjuZtf7k7KF3by6eZefYklBYoZ0jVYkQxS0yn2mcrh21T7V99bAHEvJ9x+0Ke/CLDxnAImD
eFASNrTFROJ2ioIk/ZIYit9Pf/v4NS3SYz9+vS1K9iVxmpjpgsKVhdNcmnouLaXSgoizATw80Hjl
6eH9iD6HKX68LeTKolC4DyhngrMRvjFcykshNgEvmVpYSVBn7NSFb6Em9kOc4ag2IosreBKWA0lY
i41EEvwAyUD2th2GcTYCRKYpR2JhMJuBOKOtjOLTUBnTXozF6KcaiXY00sTTGLNmN8VMOEPM+j36
cfRndQBsvdDgWlfwXJ5CuPWPXW68FL1tvQCgjFlnt3dH5gleTJON6j/K2YujDUf4cnvMEL0jyZDw
IEbrjXmnRcFI7lDvzZ7sew1Ddn40v8PQ24XP+R98823hy8++sL7vshFBw/7icORsKs3DuNFQmAi6
DDk3tymC+RmcFTbfj4NTbYBTrkqH/6z0f6Rh/tblSqcEEHbwm/Cg4r/jqLpLysnTZ3NvEbazbHQi
TcdeMC//AluaWvPGWlfFoziMTgBUA1EplsRXaP+pJ5XwQMt6x6wKgNJClC9J76BVyanUEc8CeSLk
W1R/6RrTizkQerf3e8WO2OefIF2FQhOCCEKx39OPiL9ZmFEYKl7fqq6xhbRaeRMQUi3AadT5ljD/
crPj0TJLxNk8CKfDUP0dw9mJ+u8Zuhz16DMRWy3W15dcR758sdUmomD1vXXrzP8ecqNNa72LAy0J
ekZd8PF7OTDhJPt5ewtXXiBI0hH+ANoFqL4clrAwiXQODzrod8TR3eqUYqh1TJ3SazYU9to6ImsG
2AJy8QCBoH5yuYWDUqqsMA2Mch30pePCyZTP2ZYQuYcZ9x9SlslaOCQk6eSSLNeaGRXEKAkGfwzC
e+q+UNOPPAWDD/nGy7J2SOeiFvU8OySe5ugNTSGqKv4oihs95/axrTcisatGlWVBABQzGDX4XIZc
c6J8apIib5JA31cvxlfVRzeeU1u75+pnOgInmX++rRFrx3QuTzomUU1E5x3kFSCcSksvjVF6mrbS
m9em8nJV0n0SZGq40kBKMvuJvwPGSfPrZ/uPuZFtlPvA3/VhCTNhkS0kcGUHXLEiwwopSdCL8sUy
sic1KvaFFb+wWuzK2XaTvHFr86sdlaPD2vpxnpS/FfpQle5we19XDCYiKASGCK0BS8DyL9Wlghtd
WlnGA+tRe6Rv7Df1fhWeeqjdCL9vC1tTzXNZyyGfqeY8TqW9wK2CJr8vdTQ0WT/rqnOGcWuky5q2
4D7DQ0DAgWB3sZtngtKkiquUDTygGDKVD4nTEUyE5xs+z1X5ebkEaJVAwt/CL0Qel2IWOECUNzMP
UHB+5k/0HpjQ7CV76V+1oHJDrxC5M2Ho2cd3EWBJC+0ESPsj5XkpNTYxvGg2TR5Eauco8FXQ7uwg
R9ObG67WqtVa8H4GWhkxxEN2Ui3E8RrUNAm+kh2dnPk4PKFbEmO1EQBtWK1VPTyXJb2a5cxHLVUg
a3CXMXnfG+cLvARnGRo6bDzQywZdOkQo0pwtS7/cwKZW9RbZ4SRofOL/Vz8cwClUlIHAwet1+cNV
rdfjKESPQ8Pbp0LLwKYMx8z7uAoAk/sfIdIKEB1qdB5ruJMkcmjZPpZG4Qj7OarZhg6s7hWy+JaN
MO2aplM3q9G2RccDbmXcqRX+qCrDVpVn9bkH+ApOxcKRCdTx5aaNVVHWdYr7Oun9uK9jDc+kPROv
BkAY5Qn2awIxB2qmJPXbfLT9cLD5hlJce21oAwLED1QRuMqIYS4/AeH8iPFkKuxgQjCx0GbHGm3o
fqwaf6emJN4I9poNnV+zUhiRg4oxavLwPCRzGM6YfhyK5SJze49kzXxA8CtcjhlbG4tbMbzwbgBz
AJ4PvdhyGZyWalcNeSQCjfwtsH9wCQxRu0sj7W3FXFnShSDpIKO460qTKzwgeuoDo34fDiQAIYZ/
W8zKO73Emmh/0ZY8j2wCI3Tp91kiRJAMduWXYR4NzjTbPynPGhfFyNjhLNScNmdDhC7/YRMCtb7O
fz9AOrpZSWoEN4UIGk39qivqvlPJYzoph1ClgzMy84FT40sVVYepayIHJU7gJ3mVuhnvYm9MM9VJ
gEzeMAtrX7VQ6i7hAAAIcgE6L4DFA7uDCOKaONbI/XR+sUqykaFcUyaU21B1RloPSSIplq24EXfA
sC1rb05V9SM2HjU9OdhI1Nw+5bXlGEiR4KCBzUSvz+WVTJCHSlQ7xXKM2tfAMQp/oak+XNKhaI87
kyIb7M6whrDJRND5FBiIOP+sNX8K9Fh/vr2aRfWlVwcVKrLAatG8gT68y9UMRm/zoZ7TQNHt3K37
skBIOvi3haxt2bkQaTETaUszKtQ0iFPX8HWw/Hz851tI1yEVhh5wuD+Xi8ii2mgaUuI5aL7q6RvX
DzX/e1vEmnqhEoUYE/MgQaMgxS9alWHMtl1BRPSQhS+juOtCj2Z3t6WsnQZAsHhsACrQicxSVHUh
qUcCi2gUc/kHzWtgviToc94wvGtxEoCx/8qRXuq6KQtl0GIRlF9TeINK7IRaDjqZ0FGj1q0rdR9m
6X1aVs48BakVP+SauXFf117Xi2+QDq1o0q4E7RTGmYBB6zeqVvQP+1Yea+bFhR8/397YlXcUzcvI
vwO5AeyB7HojKkwaMnARFEowJdnjmLYubQ6DiP243GrNWlF3JFCRKkA5EI+ojMzv6sSMQOMogmyc
nZb+jZrcSS2ycalWNBItPEDPouaPDNo7qelZNNErVTyE9YQzZD/VtEVZZgceGhziFp51dTlIBqM7
DIg1qkqWlUesq5pRxzPd1Y5eRO4830/5FuZxRfWXIurS/bR0NxrSBRuqPGm4ZcGsMgptjFy1qf+L
HcPRo2YN7I4JdP2lmUiHhkdtQ0VQ1b+S+bnvEzzPGJRRf7qtbGsng8Y8tE1D1eC4SRtGeWgCF2xj
KfCDjSEGT1DkGukeVF0bF3ntaGAoFuwmAj7wu1yuCIWeegScNw1IhqlR5hcbTD0W/3hkt5iKBce7
EJ3IGHfRV32Y9Q2EUHDJMt+OHrX4VKVb6JJlW6SnCKWkBcm1FJOAsJUWg66SsckgpxGhkyTCr+vk
TtDKa9GcVkT3ccfu0Qix4e6uhXiQh84WqAVe9Kvusayrp3nQ8DgF+jM6BjpH3eePDOwqXve7F4Dk
bRzadXp0wU/8K1BSj1LlaLASi8BX3U895fPs575xd1sH14Qs6DSg4RAkoa3wcjMFmdUs66c0mLUn
MTqWq5fA++1+m+WX24LW7DjBq4j8IXD+yPdKt4pzhunZvZGiWcXJfJa/iF0qHOtt/hMJd9qqWazd
rXNpksbnalkpyJtCGfsIqPKfZtQ5vdq428nR5SfJ6nguaTFYZ/Z1LiItJoqJHeyOs5Uexu94GvPB
b6lbCLcXx4TvmtLrqnuxu72lK4/VxY4ut/5MckkNIxttHV1NpzIORr/53XQO+/l/EyLdtj6a5ySy
cGxjs//Of4hvc+GGL7dlrJknNEIjdIbzD8iKLEOt486e0ixoWv67QPNNM6ObiTbe/02M9HQojTrG
k5JlQdmQQ57Hd3M6fbdMvuU2rS0HLuA7WB1RhmwIAXULjXwWWTCgC9rp0F6zE0O0FBrIVjZt7TXE
+wGQ08KrCNf8UgWAGgEASsuzwDY4dbUQjboUUzpu79vKXQLkHhEZcKRIDMkexBjVto2ZLjC4TeLG
BEQCje6iNApM3IaktcwyOoFh9DQU71Gkka6txSqWdmxMA97dd03skPZBT79Uxb4rgbz4pfb3U/Iz
i36g9FxpxJ3aLfdida0LiQ+SOQuPjhSC8LAujHGAuhfqwULQVia7IUyWgTW393SlpoqQEDUVuH8A
rqFn8vLk4gbcjviTYSyzsTPd2fuZ3Y/OH8dA3jrHLEmB8sqGyBVluRApKcssokmYQ5Kh6tHv1PvB
V/3EiVvnSbuv7sY9prtvSFy5CBCI7nEbwRAwH8sHnRkoTSuI3aswjWGa7QvwgaE6pcRPt5e1YgXB
z2Iu5HHLecnMQx0t0ffRhmkgDBOtu/s5xYgI47kN35RmI2W+8ljCrQVzh4n+E/A8SQa3rYDPIQK3
LQf5jdNnEQclIM/22WSOd2WHeDJDD+YpQQfmf7GT6MUCsxrSskgoSM80kjW6nuFXYJlB3//pAt5/
HECCdjPg1VHjh16COO3ysIw+LMo4iuOga3+WgOGrBK2Q3X2G1lUbhejbh7aiGcjIAjgC/NvSXibd
c3CYNVSZpySY49LNq/smMp162gjmVu4yvEO40ADwIhyX87Ig+cx0QUzUw8znbO48lfylNmoaH0eP
LH1e/8qR1CKxYjiGJsphFnmhoeV1yg9evADUvWEzVjQdNh7J/8U0Qgclh5BpZKxBW5sEoDz1GQIG
LyEaSvManM9MfJ/7Uts4ptUd/I9EYIYvdcJsNKNE30ESlFbqmgj/df6Sg2OVqunG2lYV4kySbA7T
kudaHqKk2ISAUg0qFkh/jJ21EaRsyZFsoN1V40IZmARZhQqewT2SIYzcIgZZ7orkE8KRQXrGBHQQ
CTrpLqF/LRSE5QBR1GTc25o49MawFaauCwEyEc06QCXKhyOGhqgDRzYLVdiZRn8tMf2+fUtX7B2W
8a8E6VD6KBJdqkGCUBs/NX+AwdetVeugaCfwFngI7dzbAteWhEgYVfn3EF8mSOhsjhZgCoEo9T7m
YEZQp/rttohrBTCW1xZApgWigc27VGlw/oSjlsGGKyVzi1g4bftz3KqNXG/cIgTUcAsbMLDpkpC+
scTcIU8eFGW4S23ywI3PCTWP8Tg+xlkLuhbrcHtZ1zcV0H48EKjlwhjBpl4uqw4V0waGOwvQpO30
eIjGp4i99vzDBuFSjHR9zM5OW6UrsgAdBOBXtrqHuXygWyi5rcVIr0NShm1c5yXeWeqnKUmcpEGG
MatSp7b/3N63a5uKBS2FJVTvLJSJpQXptpIyrg4ZEEGPYVK+teC2KccGywKGNqbebWlregGqASTQ
4UijACrpRah2CrxCeNIxR2U/QXJMGd8qTCet6vYv+p22kzJX6r7cXpTM4M0uTYoye54SWS3G9JZd
YKa89hpAND0wdRUHoxu3uIJWRMF3AHMDcAtw4OUwwQK2qphirQ9EEpqnbEy/jjzSd7NFuv3tbbwy
E3jSAYtYKD6WViY501iHVFeqqu8DlFQ9xSq9ON1IiyxP6YUBv5QgYyOyMKVNXWItuK2K03Vq50Ni
vZtz0R4A3uOuotb6ziSN7Y1i1D7fXuB1smmRjycedVMAX4nM7BGzQsvhhPZB/8vUn033TrMckKcA
4wnmTLfGTKHbAq8U810e0hiIuVDckfucWFZQUTGsd2zc4k8MNBR46DtvVjae+avrJslZdOgsIuir
MEbLpw454y4ilWPpr5FXGw/6ZlF+VRutf1ckXTWjM7ke2lgRNL56A7HsXfLH9lun9hPMqFY9sds4
s62lLf9+trQoSuKqB4AiOM2/nmJPu/8w/mjZO7B/I/OJqjGesEsB8NijZqiwd/OvInFnt9A9/7YW
XNldSYJkDIsSGcds0YKGHlPQmoYNAbUpGJJ/3ZZzHeZLgiQDj+7tTq+IgeuVvPDGS+on03TaQxD2
Tpk6mA3xZTT2gvzeonnaFLxYlrNDKkkVzWkEweRRt0tHdYddXLlfhp2hHsj9t/pH6Wzs6aoenp3a
8u9nEue2Elqs4dRa9U0YJzN6S40N2pctEZKqF2GiTgk3sZvGUz/+HNipML5vnNji6V8ZxLNlSNoN
3OKcZYvyiTjzQPtlx675tWwc4bUvdr4P9Q1DsWbiwYiIhnT4z4hJpTWBJZ0b4F7tAzUZHTXEY2yU
GyLWtu1chLSkJkY7NY+SIdBHZ7ijx2Tjsd9awmJzz04ewxhyyMASWv5dbx95/7JxJlsCpHgwNjSl
qcx4CEJkH8o7NA5U8YPxY3jtT+xBPX5OHrmbPt8WurFpMsV72kaAzlrREKR55RVa5RbAJ+Z0A7e1
KgV8GyA6XLItbPn3s60rE3APpDmOJhxd3QEQoN4INNbeO5BM/UeApF4g0RnSphVDkP8GdsPl5LXJ
9n3v18ne3CpFrBodhGiYC8JQ7AM5zOVq4jwNdTAJDcGkfVcXGvIdMlSYsIgxUMw1v+OQNla35r38
R+DSIy0J7MXY1tYi0C0NV01c62cLlpYBo2WQIdtQ8/Wt/P+rg7CrZ6kTA+PFgETm9Nd2nPHvj49r
A4iQEOOiHwPuseyjs84a0MwGnSvr55y/pvFp4q+31XplERcipAepKMrSEiA7DXTtW5H+xnWtiscG
/f9PWrFxbVce2QtRy60+0229K9F1jBEvQZY2SHT8MNi3ERNEtK0YdF0Oir0oxb7PuLiUsxi3oTdw
h6AC9sDcnCGRh8kwpr2lASueD1b0ryTJ0C0MGNpk4TK1BXcF5vWYueILw1XC0aEbu7di80AazZBS
QQO1DSzP5aoiddInVqYDMO6dk5uzMyD7dVsXVjcOs3vew2jwGUrGh2jG3IoSCj2o91kV7UCZ6Jj0
YI7Z4bagtX1DwhoVZXTBoC4vaQKrRjKYaTei6b9zkvEuLb+w/NuSX9O6j/v3SI+jPL/Mj1hwIJfb
lhZ8SBKjGIGT718bxck1v6xc4E3Eh6FJINI7lyQtSudFNKhmMwaYeAAmKoPHblfnW4H0dTV5EQOo
Af6gcgjH+HJBoHuKLJL0Y9AabhmofljsVeUwUmdO99VdsdWdu2YfzsVJajewzCqUEUcVG+JIfyt6
5CXTFz3yNW0PlPFGg8XK83exOOm0JuQl7VFgcaTnXlaoThY+9x/kPgRIDQU9vErACwNIg3aOyx3k
tjLmvJnHVyC74leD5OYdi+hW4ULauCsp0tuXizhNjFQbX8lXPuxBpTJooFl8EeYPZfh6+zrJDQ2y
LLl7jvLayJQGsoQSKNk3loGU7Dv9rudBgqpa2zuxOPCHYvykTw+IbLeqXTJa7h/5KMaCxAqR+1Xx
Mk5YZYDzbcRYXh3Mcl7W+w445sgdP6Hrl+3ebq/3HYd05pNfyZOuWk5zK8Ehj6/mPm0/kdnrD9O0
K/d/c9Ty8v1wmH7izyHZTfhbuUv33tYwz/cxhLc+QbKV/ZJzagjG+jD1W8oeWzT5FHnvF/zQoGWV
Hy00Xgxa8tiJ1quLb7T9MQG0N+d3KBi6rDiK+E9R+RTDBsdjW7bwTl7mfC8a8sAUzDtkg1sqT01b
3bVUux8wtHzaqAesKw0QSwxZf+APZGsftpR2XWyNr5guobrhfvld3xm75b+xO9a7Ud/H997to5Ms
/z8nB0jeO0stSjqS9SonGz2WujK+joC5mV5ZVCjoRJOZOAOYnL3QmmZwvqFp/bbYdY05kyuZsbGK
WmoKOr42OqL73kvyYUfgH5jhEwo8whS7QfmilfuoP3X23RCBAMx2Et2hA/Fi+jUTQP2SwU3Ck5If
i42vkxt2/tkVC5VcsGJSBH2S25oyDN+aexxFbXKHJr/T8gH5vZSh6nQHjiJrUJz6PtwsOsisqf/I
BSsSWllQ3UUG/dISpoqJJtQIp0Hifscp2F/ANELDySlZ7oX25ERRirF3vhIea+QMtFNZviJroYED
Yu4SJ5uNoxWB1+tpKu5LMCvfPrS1bUEUBNAZ0qpgCpFdnp4OOQ1L1r3W40OG0UVl8gJdHc3EFX2O
OYGvUekMU0A2XIYVHUWLlgE+QLS1gDZI3hWryjElTelfZ/Wt0Yr9TPdNUe3GPPON4WMBy3ICkAXi
MvCUoLQjAwVsO0Org8kwpn18LM3Y6Yc3oeyojqz8Eb0y/4+z69pxHFmWX0SA3rwWrVxL3S22mRei
zQzJovfm62+w99xdieIRsQcLzA4wgJJlMyszMkJ8WpnSWTbjL3sTfhRwFvDOzelNW5FJpRFa8ech
arLnvvd5M4ddtHiLOos2IVOIIWQTYjGfeb9TtnEK/cr737DgGEHSCwAQmDTxsBFnl3cuxjFfhlp7
flIDHhlmkbBoomS+47HU47Wu2p+C4+yeBgQYmCTccSyoJGfW4lFrmDSRu3MkD+nDKErMU6zUDNQL
I18GhUqdbfsGO17Iy8Hwa7Atp6j7p4PWmOEw8ntmVCGyKAuDPngg2UJ4nFuNQlW9qYtm14SqC91I
wVD4QdZHBYzfrZeneqHhMoPIbW0KkP4suSq3mSbgLKaD7qc41CJpQIdlieyAVHDVCLhvJKEYV674
pY2MOw8ccqiBANA728h9wBZ+mERIi8TpK/jXH0XmU+ke2+KhEtz7izrP2/9sLACGgThAfRFSY7PI
LVbrDtwsWXcWPVMTN9Aq3Wgc9LaCnOTdnxakg0CDvQ5VpycKA1TxWhl9Div6zwcgLIa8LoqBc5Rl
3jb+qDBFdy5Ey+tVuykCa5KAzTMD5Ie7ctyk4TZBJV8Wv9jmOWtAcFxA0Xh4S6l/uj8bS1tcBp8z
tCqh6oBn4PW9KqWj1IpS3p0Z71fRfA3aMcpJKRMle1gN0Gcpj7/GjcITauEAbgNRfW0LZGNJF6RN
d+Zr+gkYJokUGTFYeJS/WibXoQDc8CtooOXFvrA586Z+2fN5xrfdWfCYL0G1qWdnOVyov83iyga8
xRgasOlwPfHS0eDrVbTc7J3wn0FjiqdSMwsW6etBj3kNNkuu7s6JuBPppmj2UnyImiPUemsz7PUM
XTplvuMortDRSA/jGhPT4gqjkeb/P2B2tMomKcRh2m1CwJhSnJBeSi3vJII8vAG1mJKKKzH+2oin
D7pInsCFy5TKWGY6cA89V22KRNtLzVr+cdHn4gD/PbDZs4XpIKGmUczswFQOFxUGi1d5Lm9CpieQ
sUO2ZtJ7CywqkUSy7x+b/7Kv/jY+z7F6Pa90g4hB1rF1kGU9N5FtV9/M0X2unJWga3kFoYwIVz9J
Nsz2MOOVSLJXsKUk7wXr1NFzCnzn8CR4L9qKqeVJnYgHhcka3p3XixcGfs+HbNmdu/R3Fx5kMFV7
eL2nBtrXkAvLPOtPVv/5XyYTnVjgq57I8W+ip6xO2brFIW3gu1TQ7VgSnks5tJZ1RiOt5KhNvWlq
J/h93/APVfGNy70wPHMF0KtS40zqcDhHMPA9garSHVnATXLcgbgHg0m/OKOEDSFm50MmY9N1h7xW
HQ3BXVdTHbKkGyqeg+JUsM+814D+2Eauq0dSreFbEomO2q68KKf74t4nz6KEqujqvskwV+AWijcq
Mmx+59TMWs/i0tQgrQaWy4lTE+He7N4K+i5rRohVnKl2kKzATBtdqHKSvHiSLfuQtzZi8AKAeTj+
rFytPDMpGh9Gj2Sad+KZA17wcnYAkdm2BPbk1I92Jzg93vf3V3DhaAC/w6IJCBzreI3MvhKdyAGX
M9Ns2Mm47b1HSdhABN0YxGMhrTEcLhuDMAHohuEt530YXjj2EZNIOIcpCJAdX+igTEDk6ItFD37a
0pXoc2GlMbZ/zM3uN0DGOVC5i91ZI+Xesy1l+J8m728DcwAF7SUJWuNsd87jSi9Y2RzSD3/r29KI
HrdujZh+2pizjXs5nJ+b58ItFEzeidWA4ewk0q5M1Q9u5d6Pz65IMRfqKG3x4zx99gCE45UK+RZx
k/qFUYq1UdVHpiZKvVFxUryeBVGTCCRPeSy9csuH9SEa1lLU8/Tn5PkxYPTZAZ2HXqR5Oy74l3kf
/WvYm2x20hQvfwiGeFKQr3lFV7shem856TeCe2Ur0apMidSk/xJ4/dc3oE8SHwD0K7Sgrq/zVswb
LRCwZfPiMeCfUEuHNLjs+7rIrzxFlzziRO7yt6lZnEGLPtNKQcbpKJRjkTr1W4F86BBWe5bZhl+l
ZNCDBx4Wb00FfnFj4eXwkx1AcWt2IwqR55Ulx8Bwk6mE0TpoFfe0XttiC2HN9Oz928z07xf7t+rT
nA6q153ZwVHDwWqrXab3eUmad7+xy+bY7NSRgJooHkA+mX5wKxP807x2s8cvPmC2lnXO0TKWAiSD
N73VniG/EZLIbOxKr09HyRKsXwwZjQNlyWA8tLFT671d63hFZM7j/Vt3+biJIrrNwYQM2NosSvC9
IWlQTUJCLn7ooVMODAoLMtHSiMs3Sm3Ef6QSn4q3uqqJMOre+KA1T7XeeO/3P2ROyPnX/r74kNmT
ooiybEzCDGmhY5uRN8w/91QlTq1AnMBOoCwaY0WeFKq3eLfy3X6MnrjSqke9ihqjLiwwgETHAB2q
6b+kk/rry5C9xwNvSjTPibwrhMCaGob9WWizt1Arvod6FyQf98c/nambLYF+rIlSHozR88eFKtSD
xFGsQ9pzDLK6IE/22NCQy9TMvBqMl2v4wcWzNhUSgZuGw52ftRQVjy5paH8G2QfdCtUYfQwBTVf6
yReP2oWV2VHrNcGLFa7A3EWNuIdosb/LhSCwMqnWnu/P4I+U0M0UorSCYEeDxPmcIkVt2LQMa0wh
4qnWqq1hy9u8jaZ5l7ECO3/DbrH6L4Nu2G1lDsMxs/39a7QZLO1XY/mb3Gwszu6s9E/wISl61Wzw
Z2s+h1asrwUES8G5hof63986uwHAzwpEQY4bgPIByQbSc8gKeAdo/kQ8T9TC8fyn+vC/ZOKuzM5u
dg98HKFcYysz+SFkf2Xecyts1PQoAQaWnHIOt8z9RVlc/4txzl6QWaRyUaDG/Vlpw2Gb9X1pZk1b
bmQ1XOu6XkrGYHBIYU3qjDins8GVYHlO/LDsz5nZbWuLt9MTZzBf8vO0uqDF38tWalfO/QEuntsL
o7MBtkw/tSWkuD+ZzttBESzU8zIT92UVSCTIBJ8AAKyshHvLHvrC6iygTMCmp6YBhsp3mdk7Uj0C
2nwsHeiplekBzEe8h6yuySRrt8byev49x/NHJdcg0vRQ2T6zUn3k8W5AgUllupXL8L8cj3/MzJ1B
DKW4ps5R6NKQ5j9Fmqq37Db0CK98++9tGhCFe2bWYs+l0gTS/vzEJYnWaWkOGE88PuIa0OidQ9bx
E01XkDOtQyjmhgYu443Uj3rtWYAn22XqG0AgGSJ3qtJ3rfoolA3z4TN/+H4HzjVdFteeLEuls6uP
m21vrmTaNBJwlBLP9KldNY81PauiMXSbBK0BOsTLM0OKdrRRSQ2KI+3fJ3av7M92OhNq0LdmsPR5
6uuhmWT7SDHrvNSVfK3+v/hegt8VIFEHBqa5aBwjpG0rlvAanvjGD47cvMsM2Hbs+0f3vyz3P2Zm
4aYn++k4gSfOlLFE0DSgFCKqz3VyRKuPWaBZCSEPD6iIasTYaxI2hAq4Wob4I1EcNjv2TE7icMdF
rc6H3MoZX5uDmecMGbFQ+bbuz+CI08Uo0FPPkpjssVklQFy+OC+me+aMei9TWo5t4BWizKLhPtIe
ioK+59pJo07q57uRfRfGp4Td0trxmsYA7+WWUfeFtgZYXxo06ArgMCYpyhs131AN6l7KBlwvStF/
iGE72RF7o89lbt8mibQ2y9OmnccMlwaF2VOg1kQaFAAR+A+VfBLYmoAItwmtMNsm/Fq5YMlXoLTI
gtR5YkmcM5CoQy3wfebhBH/42WcVbFjQhTeFYnef93f2kiHU2JHs4TW0BM+7rjxG6tSJyezcF4Ux
5rjEmMbNy84Zs/Coimu39UJ9DygnJDUhvzfpS81uhiHC+9xrURodM8WOGrfrE4i0tbrabAVtp+Xc
Vgj/aOm/7Gr9icsvzc6coM/VQiQFynAOwRBSbcPiLVrjfFjaHhcm5jXyUeqHLGWgydhWb117LMse
entWGItEjc5ltOZdl9YNWVMOKAQgMsABcL0bmdArBCZjhnMdII0T4dmnPPKNo3aNE6BS+G83CRrv
Qf2G+w/FbijtXRvz1bKnQQAVTBGAldJq+Q/hV8YTJVrxG7dn+trO/IipEY1DH3YYbVsrv0blLUcv
6NP9wdy+Zq6NzK7yuo0hwEiBjAHSodB50WO3TDaw1n0rCw93mIF42lT9QTZ1nt6G2OHAtoDKn6We
03v1E9FPz4OT1hwZw68gLdJusjc+/GaGl0TaKcP3gAxCHjCGBNRAIVInqL+C8LcIaMOwTdXc4cUN
nxk+PE3XdFCaWJmW2/17/b2zuQdaPJSUDqizJDsN42PtVEYrE7SyyP4KanjN0mwBEgBV0C4DS6Wy
CdRNJBVm5L+iL09nKQu0xgpmbwFbg5HBQSAdhv5SdGlf714MigmiXsPIovggtIFT5WbZPvdCT4qu
eU7BFqRaXcWSLhoJQCVUZHU02JLQs2t207Q6l37QFHyEHUpKG36tSf02TpZxzaP+AQ4wFeXh2ed1
LWhS+4ofUAfhPFMti4FEOfiF24j+XtmTC+drcikKkHDghr7htRIyTq0A8+HPYgkX3escer0yUxme
NekJUjd5cWzlgETMc+lL6IIkUvaYM481YEbhHyrtaEC/EvVbQd8bNLubN4hQMo1vZfXKBln5zLlO
iM/luMI8kT+3YsRboKQ1a6UIt0i4RqdgqNfaQX44Da49O/wfAC4TlelUbJs9IUDBFicRsKznXUaQ
TivIUdY/Pz9F/fO0f319fX9/f3j42LpIsZE/HYn173+9LLCPPA76+yaenXkraB7IcgeaVukc7IGz
ILLdW5IFRqSDb4d2vRNszxKeEnt05A1nZkfZZG2FknhL3VXa7lv/PKmQKRP/OmQ3blrXQ81X5Ria
Z2cJwARi1RCc8kFuxbxXzhpEcSFVjrIm/AkYSCao8Fx5hguoEpaNIp/ZbfCuWaMDUpeH1JTBEX5/
grnJvc8XeKLbAb0kelZu0nIDK1BhaDT5nJHjoIMZXH87+uS3SArjtH/fBqQjL/dN/mBXbkyiTQoc
MlP8NiclU9AakYOLXD4bu0N5Oh+tX9bBiPVB10LyaW2OaJ0mZ4vgWnmqTo7j6M7WNG1CMXjjcbfi
VxcehJjqi6+ZxT/BiLI5m+XyWSGhmbVG5QLIF56po+vFvt/GyCZt16BNa0aFWb4YOxpCtD2mAA/O
F/3X8FnEpvAq7McHKJq1LzWUpJ/955V5n9zUnXmfAzjZkOIJHhSYd+Ng/DocreMxNaxjoDPkV0E+
p0m3EqjNkWxTPhiY92dK9A+eZEfnUTo1xFnZCHNdGYSe09SDGAavFG3ixrv2PmUay/7QV/LZOzRP
B6vcx6G1f+UtzbTR96Nzvx+B7/wzbJU1eOLipr8wPN2yF6ULqAAhPczD8MgZvJ4dtOeytYsI73+r
Ft7uT/tClgmjBEHUT1+0iJaga2M96DuykK1xwhIy7lvN7UaQd5x6/+C9KqFOnwIIj61M7W0IDGgw
JJ7ACIU2A+gQXdsEETHThb2vnnOsqGS6uZ05K8O69c3XJqZQ5mIO0xBKyp3nKWfWFrcA3JrUCk1G
b8nrK6ppjuisQjHWLM5OKoAIjRD7jHLujdbodN9hHspd5HJPvJFZ2KBOevBWrsefqsTszIDIFUBP
DRLD4FyYbVGZKwbejyuMEhz57S7QNbPQPwMDfOV6TFD+tzIrJU+FXWwLuzoADWFNc5DYPmGtp9gI
HWr05CTZJaEmfQRLNonI9PUN/pbboRETRn8FfFHvdtImPjCbWvctTw82BXjynxlLXRnR4s64GNBs
N8pJmYSMUipnI7f8Rzc7rvXx/RQIZlMGRLoKekYQhE6KtNcbQ0GZvk5aRTnXhqgLO+/EPOUWtTBj
5uhEvwJjdPxtZXOvlVUSdZdZwS4gtV3bERbRe+IxDyD3dryHbt2vLlyBqNXg9QJs5QLdA1XbMFXj
UD1DZc5szF/lRrHGPW8S/xyHuvd6/4wspMaAjbgwNzsjMJfEY0rVc2OiPx3QfEsxkQcimvmRGaFF
7cBETE0U477defPmdLFe2Z2dFN+rArEUMEzZVrf1JnsISU9a0Ai8FpvWbh88877Bhfv0B22tQbQC
rCTz3s2xhBA3jXv17NnUEJx6h4W1WKdYuXPWzMyCUQGiYciawgzCQKff+I+aTZ1cV97vj2ahmgtt
FoDH/384s2dHDIlnpeg69fyWbtCAY0WPQMQ++Qd5P9oNFDIUuEgkNd+5NcPTD8+PDpjnoJuOVirw
tc4GKCOUz2JpUM/1vtjKH/I2NkpTNBR7eI6+pNP9YU6bb24M0gvIXojA/Cpz9h2WegXXtYF2Fgoz
FAluKBTRfLQHrOlzLEWzyD7/Y2k2n34tBBDDo9pZC8xOlwLgWveVYETNs2x2nM6vhHTTFXY7MBnq
FmAXwrU9baMLz1ShdaUek1Q7p3v6LD/zxprk2fLM/W1gXu2HkCA3eJMB+cA4QIY/+XvWElc2+/Ks
4aEBrSwJLIHz9D1AKZrSyoV2Fg/sR7Hlv8s/IDIz+Sd+5U25aAlRwgTOQZMqkljXE9Ykntgodaed
QZ9RPNEvBfJpFoqZYHceP5SVbbd4OV1am+U46khuQ8lrNKTnJrgYmmSyR/+RO5Q75YGN9PIXpCf5
hKy98Bcc3xQK/T3ImSenaGD2eA5mtSN4DZ7Fb+53s8Z+vHRBXdqYOVctyxUujFoNAW3Qku4DHWHH
8k9m1SvkGQu1BhU+HL0/eI2i8WgOO+BCDypMSeqdjagi8alzN/xpMHRJr/acuQ2PsXv/rlhIFMEg
AFwccjFoMp6zSMZsmzJqDYPsViGFHeBJKu0a+M8AVWHwzBPeSoABEHQIlurNrvtcZUFZnNuLL5jN
LbSHfYhZ4QtKAw1dj0QxA0v4rGx58/rAGyD3eI9daq+JK97eJcBBTMUzYErA3CTOHmqDWiYcyKC8
s8KOlsdvipLbjn+YurPuT/CSHailY27BlDhJJFwfwVIuqqrJK+bMavkWcehXMfqKA8q31sz5nl0J
EKZfu7ohRSQXOGQx8EIAG9W8eWwQIsh85BF/jhlcwlFXpkYGdQaTFxphJd4Ub9YNaXhQ1qEcBfWs
CUF7PTI+ADxmGAXpzIwPXLFl851KN7lGFHSiecyr532HUDKhBxYwE/957E9SRiTeRZSmK4Ldf7P+
R+Mo3nMe66PLoYKN//8uP7LM0dTnrtRZ9Dz5u6GH4phneb7RVEaN5gUZ0kng/0tI8xrFpG5NuUBg
nqAG5vbRTvBXEDo3LgGjhAtFXDkJG974HBHyLEk6vSjTQPXMohogdKogjUhBnGDGIS2cgM99s2gG
b2XnLFlWxYn5Hxo0IDuedtaFtxOlHuyATCmf5Z5BX3cPfnlf4PNN1WOSQ0lLbKWK0kdJG9YK/UtL
O3UoITGLUAnFlpnf6Jiy8KGgIAN+A5wERxgPGhvRVkpdgSP5IQmsJtuCKF2mh9HfUvWYapFecAe2
01nOCRh9BFnypzbsxtGqSuLLJ64BGjP/xftOpJoCqJori8le4j9hcUhqDz2cdhO/+4neSqSJdHXH
v6VbSXxk1dEKKfE6q1T3Av52/3DexvE/OxisZhJSf2gunA1UFsFZWo9Ix0HK9oT3UwnsMbgkmyL3
nbyqB6NsY96ISqHdFFL1WMcyuLqG4tmXk8bgOU/VJc0zuiT9k0wjhF5MptdCooSEFxKBFODDI22q
9Jv7330LAJmwdhqQaYhnMYR5PCkEfCePvhq7QqXGG1D8JQ88I2+CGPoGIQDsbQ/FPMHrLS3HWUNI
nFtSQv+tuDWuK0WSIFOMx+CUSZ5fbm0GoDwtR++cU0g51Fz2SHFkxbIjoDAhBVYykutToLyE3Mrt
c5t8gWkVL3dQjUMUg53HgqInCwVbsr6bZLbX6YLTcVbL2l1thG5XbwHHlLzf4mqX1bQhri9YmMWY
IZuDd7A0l2SRo0xgoyr1XdpoqskyKBd1HuuZQ9YGdhVyEOVtq8oZA0/c8gHTWugrIQ0dc0OFcLup
dUW9Fk7evC1EMKrwmgRtV+iDIOqf3RNtDd51WvluGYnItNFKl9lI0iexbKsUssFqACk0orpQbc1n
R2iiValVh5Ru1IFfQyjcJgnwNSCbR1kdwjW4Omb+zqdsmINiw3e5ZzXQk+gw/GFBzDXqaCileGeJ
RteZaWgK3pETzcq3AM3JxIKwyTHOvvg9j/7v3EmgtxUTiurY99DaEt1mkqlwO0kwNO1FcX1RV5i1
eZzC09nSTslK9ObAT4PYevJ3F/dtIkGcIUs67KgXTyaBj/eusE8eG+WhEDVS1W9Z93vY0dFO5HHl
HvrJ0N7YxusTFSr8CSaRa9uD0PHQNsh9l1cfcHl4hv80MIDGkSDfNqrOt04knmrJYj2DN8qP+JF9
6l5Ec+gNie44XTFFnggn6ZyoRucZLWNq4N9fu3RuHT6W9uIj5w6pKSQlKDLfBV2idmQquxdMQdn6
Bwl1w/rImeIOuvJvgu8ojwxu/dLgdFZaWaafwtBsqsCMgFM4gVgn/Mb1VAnoDO0aSfXdqovM7HEo
XtLC7H3by3TZ+10z+za3i+Y9HSkRxH0wfJWsIXO2AlxQLxEutZFjaE3oI0JZm7C5GbeGyNjjgNaE
hzg2qXeCUIZYmkzkNBrhYlN6FL5RIfWetaeabkpQSdRI7jK/RfkxAAVBwx2a7Vi/KxrpIfMabsLn
aIAcS7qtpTUM5w/t+b3Bz/IIIpO0YgKhJlc+VLKFZkdS9U+hf9BaPdqG9LUoSOok0StamuC00Zz/
np5o5kSSMQZ7v7Zk6ZXvjeFb9jc+8yQCGZ5tlcFocGNr1VH2YiKUT7htSNq7aEMfpu4RPexOimyB
z1755YkbpXXjaFOkR6AMg0mDfC8rljge0nwXA1cakpbZ+Kqeo3CcvaSlkStm0e9KO1Qe8zc0qdz3
hAseHIUmGQB9hGjIrUizhPigVLXPMrLv1pElFzqw8YW/ARN+awCsFRM+tNVaHw5ZjXY1E+1vlZ6i
n2srq7o8HMQ1UY8lt3T1OVNQd3GJxCnEjLrK893hkIho+7WqyOhQRA9YkgUv9aCLoimykaHya3Qa
C6fzyvLs+mpivh8TkfFdJiVJEoPnKNe1SiGSbIFZqUwTgo7zldm/ffIjNkb0j8t+4hAGPdX1cNHe
LYhl6QduzT4w8Dx07A+Br5IqB54inWgSzagaCJiTthyC5lbFcQyGjaau0trdvLPwJcJfjUhTfm3e
cp3QnC/ERgjcTJU6kPSF2oPU8L1dtAqnd0OV7islVs8Z1538mq13qeb3RpYMIAULOP4tkxtNH9g4
MviCy75zxluDet8+7fGFECaFygAPEjzQ713PFfqRlDCpgtBtPMEpQ2poSqkDyl4pdl5ZQdOaFbNJ
aQsluSfKvMTlXiutSAFc+fP+mbktUqLYDeYthIVYOFWRZxe5nIvCICdZ5Mp2BEgT96pYwwGXVSTq
vLfhJack/Ht0BFWQe9/yLUBosgw1XwEeFhBGaRartMBi8JUWxK5cPKSaVfrg5HGy6KR4riB/UeWQ
VMRDuwX7UMtmpVZG6rFvOX/uwRgQpJOURgag6VvHAlkde7qah1uYghZgrQvSd6CCKyZYeQDepJdm
nzyFDRcnmhNjkUHcFbm8nAhuj2vIol1VAcUTQ0KkpKku9lmw4msXdjOKcIhEoK+BJO48O8GkwPiG
bBm7JSAR+2qN3GbaajM3cvXzMzcS8l0JnDp+nhselOGl+1aEbf7QqvpaYv+nJnRtCVkI9OsAjITc
N3JM17OnlImXCUEUu0M8bn16EIctVyoHr9kXbjGKZpe954PT6ogtDEb0zvf3220CFOkdIFzA5QLR
QQ7K7NfmE54RGy/wArfkJhos2pFoQMen1caHtKQkKW12rXfldr9cm5wdrngAVxTXaoE7iYlEfENi
gUMD1vs4Sr8ZJJnuj3AawGx+kdxVUPMCWRAo9WYHqk+yHkyVSugKQRcbQTNWhM1YnemUSL9v6bao
j7mELCSQfZqAW2Me2WdF5fecQqmbpbtBfvTbEbQ/6DXjfyOjI32ArzROzcLiKOn2snrUams8gJ+H
NBVJ+V20VsG9Bbjge8AbiRQ62Kcn4cLrtVXqnFKeialbM4duopfg9YR5kh49ixlJnm6So4qS5ECq
k+Bq8qnsHT9Hmg+ycunK1NzWlaZPEZE+AFx0Ikifnaec7ZMyA1eWW4rfeX5uy8eKOQkJJKEC0w+J
7KGpn7pSbwioFYtbD3J9CC/5hocypXl/mZa233RhAH+J2g+czfWsRFnRdxyUONxGEBAOaU1qlwKt
gcvNRocqRWwgSFh7vywZBTkTOH2wFvAsM6NSVAVcEoSRGweq6ohtxW665p2r2x1QSCOeeFRbeTEt
ZEB++BOw8hAYn7girsc5FB7EOQbM6ih+icNmUDhoMuC9IVYkee4RjFehyTWmugYLXjpwEnh70ILP
TtmxWZjFd01O8QinriK344EDw0mUoNelLseVu2vyK/OTrYCAikOCBSR+82YboenYQVGDCAkOyB8J
IS6vFSezdDnzlyamZb1wbR7uZnT508gNKo5wakSaEXH7twDowgubvg8CgaZUFe1pT/qV0tTSjrk0
PQuGZF/QEA4VkavmkgJqlp7RacwBkpQreO4qmQraqSSx//3ZUPDCR++SDMTjPAIbg4AbWa2K3Hqg
aJg9e0JhBIKv0z7HeUzWtuitl53EkUQEPBJwQvDks+nN2igYM4wR7aqclXUqDxX1vtiO3PgE0fNJ
yUGJDB+xqsM1OZBhFK26YtCERs2UoEJQx9SMgLG3mkr+VugggNqKCXfJyK+2tE8X1M1mQ7kJiW60
d4FA5/pTaxBj5MnIYTmSXSMh7YpWPaIKDxX04MYtWlPZyo7W+HoW9x+mCLzqUDBD5mN2g7OZNAji
IEWullQGqLyhe/7MjHqSnpHrFkqrwQu9V3cVa6Dnl/XXoqDpqM4HjR66qTaqgVRjzjZTsx6fj3we
u2zWhgcmU9FCrcbxiYqBG4HG/piOUHCTVC/Rh7x7/9d7EfkL1N2A0IS6/E+MfnH2JMGP8j6vYxfU
ROi23QmS0RWmmIKS5dd9S7et49iCl6ZmVyWYVSEAJVSxyx/Qc7l5U2Kr9szX5i3UQSBgxhaaMLd5
pCuQ+kuOFPpdjn+UV6vRtzEtEL8qLjNIUU6C1rMjDzleYYzCOHGRnq6MjOfAOBZBYvrfO8ArM7ML
ulCzOKFdlLjJSNGlvAXXVMDvwB7Tr+U6F95RVyOaB7d84Qdso8KU8MzbY0aUV/Ud4skqVGD02kQK
LLT6jqD29byyovztzgVWGSBARGKTkvIs3gCPP23LME9cwM1MJNw/Brc6UOs3PVbEooYKcElnVCd5
B/HXYQf/sRZ8LTinqw+YPvBy9w5yCJhimrglm2pkkLXY9KMhte6PcyGbggm+GOcsrvDFDMj9PEvc
3JC9U9MZoI7jodYLLkyL4Z3qzJdbOXVWrC74piurs8tQVqsSiicYnHL8Lr8SgtpUZIhvvY5M8KbU
ha1uDp+P940u+ArYBBU2qOnw4PtJtFxMKOvzPjgM6sRlIrwoQY36CacBJYumjfSwDRm76fheF9Ns
DVC6kHqenuPA1ABYhpzqXPcdFRwfhaImdmOw8x1p3eccXLEvNrqfMxzAWFIxqs9T7u3FZ6OhJn2c
ldI+z7I608MhSl4Cn7bfEaNV7Tfee9WAVHTbMKDk0NQyQPtIASbZkhPz0mCprIwHXxrBIxKWVS6j
GNFpXwykgyWrjzIxQ0pRk0wu7oNPoQ/90Gh6WkYHCHn3qZ6lMjyCKNVpZ9yf/sWjPJGAwUvDAaKo
dL2h+ayVpCIvYheZhJppDbUinA96BO9R0fRuL6FgrepRCDaoTkd/Lzpb738Av+CMoNL2zwfMjrQo
simFKBYeytRpJBYQ0iaENHW0raDGLugRGGe/wE7ZWyrgpSiNWEFFpB3TgGG5/lMyb8ELZjmun2of
Mx4SLXku5AOqLf/DZwLqDHpUMM8jgzO7xDs0vg45HWOwh/0OP1iH7plABClvaYWN0XaWXJJWJXgk
6YXf6KX0xngPCZDYra6Vsd4jOI82nmeiTBnxehlt2n5ThvD4pFAIu6ajcEvtBc8nonwOjC/QmniZ
Xa9qgwQ5M/Zc7GaDU8i7pohIFFjIDwroZabC76YLzRq5/ZZypI3eBjDQe9sQCiwR2n9QwCw2qvCi
DbrcoZvtdaBPA+ANiVEWDOnWiu5LNwDeUHjI4z0/Pd2uv5UJyrAbqBa7qOq3ht/IuVEkg0c0TLmJ
cqpM4jjJnLJk1tixFp40E1IQvElTQw4Ubq4tQ1vJKyJZxCzJrO9UvVABaDCMD1JS5CvOeSkGQOER
0iOIvsFZNguJc6XwpXIMcaELnAg+62YwqZa9oMyzZaNirVyy6D8Q1ELFGxh9/Dc7VAziy7ABj4vL
Jmhz4jSLNqQGLVZ9lgcL9YDwNRqNIVhzW9NlMQsshUuzM+/oqUHo0aJJ3EImcnFSpEPD7lQLB5SJ
dnlvD+XKw+YWxYWNDvJeZJZRdAWAbLaEvVRUXADJPndokYMAsghqWZ88wOrV/5H2XcuRI0uyXwQz
aPGaCVECYFGTzRcYu0lCIyES8uuvo2fvThVYS9jZtVE90zYMpIqMjAh3J538gmKIeRsjGkodYbL7
lhquiJsUTf0WuKznL2k6hOrGJ13zZ+iXAc2tgdYZVKgvN5VYS0LSCQJio9jqD+ChResI1x5kodUC
iFDHR4nVERWFIqEdOnY3npfX0gMKXJSFhxdK4+DKujSfGWEMTvOsfIIoEdHTV2NCdU/dCcZBUbxy
5F4e3TVm6yRbUm9Xo20YldVFBwK5x5WHVKUCXUQ9LA8aGeu7VixtC8IgYepkfUEbkdFWf+m5Dyw/
iQpX01u4RrwFKwcw+1lCIS+GSCd4xW7G5NnMbTGkYOH72Y1fOYbQaUUIjtQgclbrYyhMXEulQiqf
oFRNBWUftT04MQJrq7/mSn0IHUx4cVtLelJHk8jlMtR1p5tVppRPud88CPuCtBTiWeT+Xrr/0xB5
i8vxWk7wwt5q1w1z2fMmhj1GgthVvxbQxv3nfHOb+Tp5qaBn/tRCLXHz9r5y4i/sri6aspRac07l
8qn/g3dAph7L+L00PI1VoMyAilNjklALwNEljg+tcAzxOZWdZ84I6FB3ZJXD8o1O0ivn7+KLli1w
FlAKs6qHeHaWTyiSLyiByu7FArt+JFL82Y6bZCFX7aFVTQQ/JUCda3ahacoTo61gbxoBn9wh2Ur2
zIsfRqw5OuupSGgVLCgZp68p3Q3E/iiOYUuef97ZfzslVr53iU3++ztWx6/oATmOLeyAI2hIiEUU
FIQJ6Fyx7z67X15r+yVaWityeHoYft/dbaVfr6WCL+yvrvG27JVaqpd5J2hnBQdh4+PVwlJvPLAQ
w4/xKEzsu+j3z+O+Vuk4t7tmHkqmDiwTCcbd0UkjANnjkU3zEPIWnq3sfzZ25YF0YWt9rapDkpsx
xmgaxx4ssCm/DafnMfrcbIy5liK6MLW6SgszU9mkYFjKqQC8BpkYIIP7YzvgaUsa9SZ9G9CiGIRb
Ge3rnuvffbQurGhRhKAixomepB2rSceoGIjP4nzIPtGZM2e2ANoV5tQPsr6Rr7nqnM8sr3wYts8w
5DNmV1TudAmtdKk7QnhuMzi+6rOWVDZIXtE4sWbTaAZdUPUIPZ2acFx6HjW3kAB2AAP+XoDusLHU
djK3eZdfRK2joula6Q3ykwWKhFazxV6+bJnvx/bfj1m5q7KT8niUsM5pFfSxM+JdI1CoLgAGn6Nv
51jYwlZe7Pou/tfk8vtnHnJ59IJcBvOsaL6Uuhy8qOor+oqlTSqR9eFERQhs/2f6UKslbcZxsCaF
j77c3KClRqd4VPY3YhHgESf0jrCBk1k7oW/2VtfREEr6MGgQiGJOD1B9emJPyF3YIeFEAvowJh+F
HQfW7me3sLoC/ssqekLB34NkwvrINBIa6FrejP5UH5OwAVEwcmH1r6YmSvhh5q7axRtxzGoJF4sG
0Edgm186QBFyXy7hXDdZ3pUDdLfsOqjI+2EL87gszNm2/GZgdZu0it4LQjKO/qAETItJE/7nc3Yx
gtV1oSDpLKodRqBnozNkKe0qAvaBTFNILhu4L6qosn9eptVzbz2mv5v1bN+PoCHJOgEmpRpafFqA
hwHEODZWZu24v1lZ3RFTlIdWpUI1DF2ArvKquPy3rx2mV+6EyEayl5/HtL72/8scHhwQ6URCf61q
yUF9XKgDdvxA41tIe+0ha0lUonmtq3mqnSBL2nogV/Rv5hESbQKwqAXAxR8/f8a1g47l/P+fYa2f
HSlAX2YFMXM/S/f9FJFZ0WkNuELf6SRLbTHqiDFTRdQ3wp5lH37fp//aXc92LjZZ1GP4+b56HJzw
V+dX9+LGXl3fiatJtsTVZQyClXQuLKjpmS0o8m2pI/KQLArub3X3qiTMEdFhyazfaqaRCWkgFLyG
bCuFcH37/jvU1ZMiBFMvCM8x1MdbukUiuLGNkDa6dCghKxuwXOOHR7JKBGgXg4zF1uOAY6ipQFvE
8bNhh8V9HTugOZpLt4WWSk1ydCpD2bvz+tplfbhXs4rOswf0ArduWmhu/LzPrvs9ZNFQQFrEqVa3
JfrT+4lbOMKd6LVoYwPs2kJt0Qkl5/9maOVgGz01GxCl4RS70LvaH7rdlrDT/7Cp/h3LysUKIzRL
shhHhoOxIcWplVyDSHb83oPS8M6G5jf9eUzXDylyJSi+QRsP/SOXi2xKUaeGqTj6iYQWRagvNLwh
ef/ZoWHDAJw6vEm52yVbLQuruO6f03NmduXqZ1BiaEWMuRzFBytiJH+J1JAI0dYpvXpA/tvOt9RH
bOmm2Kiwo1jvZu7lt0LvTU+AEy47OP7VR2+tXfUKmbmMfyZ0CxV8JQxADlNEAIBkFBq/VqkXudKi
FDgZeIlEBGZHcIbqCxoc7gxCejnpXWF8EsL9xpoup/6bAzwzunKAeTdwNEDBKLSa70wBXYIxMFrs
gF4GTTtGINuTn1Uj34s4r3GJVxHbiLnW7VH/LC/cO5JXBvAP6xK6BE2qQZ4luH6tKD2FP3ZK5vCw
fZNqVxV7pzOmfT3USK3aMajrSkjhZNJDD7CUHLN9FkEN6c2wgi4PD0W0cT2s02HfPm7ZM2d3/tBA
UQ48d/BruuZqYWFz6zbsPGW0wyYYMCX30rSvIHj/87IsJ+nbqixccHDKiNTWj9KyYEU4D4vZMKJz
5HGF5kUUNIL1Po+aY5rCf5j3+2egZxZX+0CZYrmZO1jUHoTdY3grHcaDfFvb1j7ZCDmuO64zU+vb
sEjyuB5hqi0cyX0Mbd3WvBsHoq9efuNvMTFc91pn5lb3XlknZYq259EXJHuaKRQ9dV/4Egq7uivp
Vjpn3az8bR5XF2FsWlkCuP3oV6W2n+duF9XosJWJ5usgt4iDVpXwW88K0pklMgARxBBRzJlxHTXK
/yZeXfCPIM2yoLy9WlIdCmKsimR8SufJfaDJj5WysW2+71MdSDqI8ph4DQPItnLNrK1GJWLS5L+i
NcKBR9wKLL77RBhApR45UPwC9dbL8zdPrZJMFQwYUfkoNLQFCR3yGYnq1DWDcvQvueo3YtGrY1q0
zuCDAQ5b42RCMDHyGXUcX3kd0L+VUsgW3HZLe8fPZ/wvvuzykGNIZ4ZW6yOLHJJ5EwzhdMuU/0aK
UdlNz4otkeRgOKOT7Fv3s3EggVYDiGBbt8Pvhy2NrOujBTIPhT5cJn8rQWcODoAAfdQaTLCs04g2
VD0K9lbTw/cLHAOFMuSCBcbPW/M2WGHdlnquT35h0hCKH2btSKndbhIOXx3LmZ3V2csgjTc3qjb5
6aOok7LxhII0L41418lsIxZaV/9xzi/HtLoYBClPKi4akz+6GTEd7oLbx4NY7sGk0w2ZQTFlLX/Q
xgE7Cs28Cv7tUJJDQxd2m3AzAv8evFx+zyqyrTOLZVJh4nvwVMpTN9RbKPRtjPq6EVBMImAAycK6
d7Qe+1yJBhjRVZejzDvNWEW+4bauOOxlKP9aWcXOFlr/Kl2AFTV9KY37wSshLIwYKFfehsixjIIq
o7Yxsu8PA6AHIfYMyj8cBZyDSz+jxuYELR7YNDI3tf4MqWfwm8qiFsDIPx/7K5sU5bWFRHmZRlR4
Li1NUqEqVVuPfpiR5jEENeMxPDUH6/ZnM1eWChRr+kILjXc9tOIvzXDJnKyszWa/SkXMWXeqLH9O
audnK1fiIySt0Pux3DEwsr4AuorzcZjT2TfYid03foVRFdVO6QjaAEcQxoPgPMe/bZj9vlwLswAI
KLAJJf1bOdxAwGhkJUZnBgI5lXvuig5zZjyCBOezc5WYTqD92EpqfV+6S6vL75/5SiB/5qHSYLVV
NSqzY4mempFqymOUppQnu41BLoHJ5f1waW61U9QFFqJxmJszN4wDtQH/TPPYD4fwPsu9zhAcVXGE
hWU5hpxh//v/Zn69g6JMh34iL2af/zGfBnQcMVSBXWgGNV7kglAiQQC+VT3YWNc1uSqvgf1gZTn7
ZVJRVXyt9ZfpVUQuaBi+fh7edUuQdwXiGr0j5spfqm2X47YQsE26h1R4EsO3uPlSwk+2xYBzJaGH
ZVw0ydFfgM36V9T3bNeYVt8l1RTPftoZdp0mTlYnBBeugERi27s1o1WYA3rsT5JwV731vN3gNJa+
37/LF0CWStaWHuV1R/yco1l34vnsx3vm8Nhm8Q69ao0TPsT31iGkD+A1vos/s5efp/h77LaYXTAv
aPkH38JqiuVC5KIVYf9O6ObQ0U/hSTP0EAjnOa2Ng3z/s7kr98alvWXJzyZaLjpeNCZ80SQGwvzQ
vjOK/ClAzIlJqnmPfMnGpXF9YjGhYKdHH9A33lZQRBTMqBg4LF0QFjhBc0LT4fLHXiUh+UhRvI02
bserPujM5MopmJ0yttFQzb5IpSOI0A7a3iBbmYh1Wwz2CqbyXytrNtbGiLI+nmGlc8qTTB9nEtN5
d7r/3ZNfEdDpeKfT3ANjn63QjfD76mY9M726iQ1gSXkmwgXwuaaJihr03IAU5AT068Z++X5FXg5S
Xu0XS+eSxmBJBWGnHNl6Mdva7GbiI8tfQatUxRqovz1ZjGhVSXu8FOjU7nm34WiXqPSbmz8b8HIN
nG3bpi3NdrSwiazwV2L9zsaNc3HV0539/MX+2c83Z6CY4rhe1rKo7s3wOVdOcm1n6tbb90omB8gU
tKjjL7AY4915aalstLDNG+ya0QWly/O8G0m147vcNtxTSZSDROEIXPDTABzzsmn92nV5bn01j0PU
tb2Qwrp+0FxUD2hBIakQNDvDSehI8QE0pI2tBik4RdUjUuxkI5W17qL5e2zQSrbEkXi06tbKA4F+
TGJRi6nmbusIJ/ScOpGr2a1T7eUJuVm0Q3KDIOUs5y70QBndTHZccw/gqwOsDiI3KE2vJgHlr6nt
43722TPvaHbfPJa38rvR2+XN8CIfgfaF9Bi0SY/DaQunrV9dgDPbq41maLlZqmI3+7VTkwk9wM2+
uR334ReYPu+QdlFt9BF5EX3/VdFnDa+gjn6A7NN58m6enkySUIve5+Q9or+8x5bsQXVEBPQ9Oe9+
REfHv2luZFej3Ht4Go76/VZMec3vnM/c4i3Ojkk354bMCswcWNV9fix8iHFsOJxl/69POtpF0a8O
Pks8IFfxY9WW+ZS3M3x3lAcaiwtQHrXmThDFHJ2HsxAUAzCfStn2lOkg2DBYvS+aLkV5KFLcnz/m
mtcBNg4vEHSXAV2yupy52EtTncizn9R/jPhU5hve9bvXwSDBuoomCXStiuuYI0eDX6jGmulzlaKJ
rPNLEIf/PIQr1Xo0/ssgaMR2R/ZpHWAkcqvmxpCGvvlUP4tgv0OLIM3dkYquvJ9snYCFL3eGl5/N
XnFzMAvuP/S7S9LC2X65U7QY1H+t3IS+W8XO/FLUZN//Vh8RUkEk16vItFdf0O4PyhlQqQi348bL
7srlDPs6IisccLiZNX22UETK0IH8yz9aOdUP8rNwk72VHyOR99abFQw2e6xvOYhg251GlVvxZgu2
+93JgIkAVPyqKaLrWlm3rKGDKQwrWQ/9qAAhBzQQpltNuEWCDAnNQd54Yv5NU16emktrq1Mj8Uqy
mGaEqFAzIpySd4EsNDqyNziam9yD7dHNPN0eCdKC5PFetyNye/OCrsUbiRa3w350RFt2e09EU8Ds
QIjG/nk/fD9J0HpG6gwYb3TsomHzcjtY8ZwZLItCPy5rogKwvCW2ssZY4Fq5tLDacCAmzEM+Cpav
eoKrvbYee6qc9ql/sZ6aG/ZQetJtvJWdvBJNXxpdXeZhAZArCNNDv73nxxm8zLNT0oyUdKut4oqn
QDoElGwgwIJc6PrSNIcqLkYT7x/IykO16qZwlOxOlTJ4+p8X6trBtUTod8IY1kn+G86fufiQ8YFD
DVzwC7ASBfFtv1eO+QMLKpGoe3Ef7uKbydee1GN0Cm8Ef4s5cz1QVBQXYDkgtBZodwAgvtwoUqH3
Y10pgi8gRRclH2XVkxwanY3SUlZvDPaaMQQByNJhrEhlr4yF4iTrbE6jgLf78ha3y66IZmKWAO7O
G1QKa3ewjOvc1Gqn8KlpAAbNokAJwz1U7YDRrwW3bpGoi6BplyJLIEZbT5T143JtdBXojFNUgZoH
42seT2ZqJ4G+z+BtsUV//7xrvgV1/1hSF3ePGiU6dC+XDalIpYTUEvYDxEx9mVZubqd2c0RKN0fQ
An1VpyHMLU7W7ZYI6LdDuLa9rPLZjtXbTk07oAF8C/pDXfSoz94w7KIg2Y/VVzSDUzL5+Hm4V+cV
4Tu6zlHPAfj60uLE5NBoBcyrxD1Zs+tRJOJryiJihPfT3kj+05D57wjhNFHxhg/FtXJpj2WDnM8Z
Ns+c5A/5yOy6L4nURkir7ZWnuHiQk6coXNDMNTul+V1uVLQFY/tCogX8UfUpzwn5eQq+xRWrb1qT
yOTS2ECeA3NgxQQJxlN46ILsaRrgJTKf+QBE3HT7ReiWbDYgXjtL4J5AuQ4B0pJTvZyOmA9lF2cV
qOHQThmkf6qX8Fd16jyDRpBemRW3jYngK0+TK+y3NFjWlGC4vWD5zPhq7aWh7iazgvEaSgCFMx75
qXjXKaNZkPhaTBGcT8feER9uhNseSK4t4P86BId9VUYnwEIzYCE+XoXgTIV77CDlHESlV3SnNr4b
w1tZ2oJtbZlZHWilHCap7mCm/eoPM93whutw4O8gQH0LeP4C1v77Sjo7sqImJSUCJDhes/8VJs0+
6rKNhN7f9Mt5SLTYUDQwmaKEAPauNTwrhs4J3tl9HICK0qtc8zDbxaENtF0gOPpHGzAgGg+WPQfV
HThgTyGyNLsdyg0oUuWBhZr+f35gLr5ndQPkpQm8Cnhcg7Z57s031AEJA0UeOMt+mfXT1NrYPA1k
g5uP1s860oNrtXjSkNv5+TuuHJ6Lz1jdCaaVGEIiY1py0O5aaG23lDtVAKv+Qcm8VNuw9q1+i1XQ
UGCBWs+iEoVn/+VZbYoYqDw2JkHMIBKVUemFl2SaCDh8oR4wF2garhz1NDpIOHxNR9GOa8IA3aC7
n4f9rQjzz4cgvQsKTqRf/sY9Z1tuMPJJifUhCazxQdZIqdwMEeRzk5HEu+yE5GegbT0B/qKxVltQ
QwgFJvClDx45n8vBSyMQZKM1JSAe8w23HgHidxvjkKpucjeWO8Vy1RrYc4iIfERuQWLTx3uImRtr
8C25vgz9/DOW03g2dAFabEOkz0mgRO+D1NIK/aJheypuQ5CdjceuepQru4JOGGDZgvby88RfuSuB
/Fx6qMEajhrbyl+OTQwuishIg0x/MUFXG4I8VgpJ9saguJZAn6+sNll0vsV16EuAawEkV0aG9htc
CMpGdZXl9RgUhCFBAs5a2hKdyk5/q9P5Ff/57fftr8kGgzCdyUtDMhtaMsifVOhjmBGtfP5VJJrp
TNFQvOuIZQ94GFFbRHB/jOwKiTIQUUGT5+e5Widb8VQ28VRH3ROJKR0k2ZcLNVdW1nVogQ366jER
IgJ9Zy3eOAjfXO9iAxH+gsgHi9MaQZjHcR+FrB+DzqjIAPLGDLDVn4chrWGKxjIQ5PZEC5BRBeNY
LXrHhSG34ngKJvoWHHt7R18be/4DOokdsp4y/T2Sl4S8FZjBV9UhJ7e0wciPvl56ejyBF5WQ/dvj
/g9UVOyXRYDm4e5OIfbB7+mvr4IcBlclOrlFaggP2JzulqaaG8nDLxv7q6fvX52TQfYvpwP90k8q
IFkK/vWjdzX8v7RxH0wyUpNk+5zcIMmmnZCi93zFexnsXyV58nPidPTnOfl2DFYzsgrhzEZEJ+oU
YUa8uX3UBFv8M5bYmiI4SvZWuZEPUJYJvvA8l+bWdUmhZ0OnGjB3DN4CkdoZeWZkH3y87b37wA5O
+8bBn75zOLx7/mfjve7sn8f7V3f4py9Yva2KZEyLQcIX6G/cbnyd7t9O7qfr3jq2A59PHpyeeDrx
iLNzbnz6vPMdQm7JgXjvtkm3tuQ1j3C2IdeKpfqkqpEx42syUjuvBt2kZt1Y3zXXex/rSWoNMMAh
boF+BVxyX92n8EfvHKAwS2z6/ey0R/WUJ3dAiIp2+Qo585/n/HtMvlr1laNvTRMc4TU+glW3Ippz
0essLwA6ghgdOsrxhxAeGfgbABKN0PuD0nFWAhu8FdxtTfYqRC37MIxKFZ/hPpc41MHriRGRHjMS
gM2FPhIcPoo98Oq69xz3v+85twfPf3hRKD0+3eEEfmwt//ebGJTqoHJHuQGJZeDG5UvPGva9NVUJ
iBkLGf0x+7Z9allp129J+QJWddamdiH6IAQpp2AIqdii274FmJ8AiGClW1Lka3nUxT1CxHLhU0fn
IchtV2fDEIx00IQ5D14FqLrZfB8dS1u4yU+jXZpEg/gbBA9syWt25h4TxD0w2oZwljZ4r+3a/UoD
/lRutf1fmSMZrwrEaeDcRZPx35TqeZhQC2UrlXEbJCVDEzMQ9AEuo8wOq1D0LDnkjqxFtSdNI3fA
SMf/qKVs7cFJXNxkRp7b+VTGbmnKiVNaU+ENLRMC0dAjZ07ELbTI95sS36qCIX9JryJbtdrpo6zO
BpPTNqjYr06BsHLxkI5bgO/vTnQxgpVaiGx1PFUuN01tWHHdWzCiL1nbRwDtZ5DSmETf4goDecDy
sy7dJeoL2BO6gsbXZX9c2hqZzGqlEcZHRDXgPMnRojdDmgTq6moXSe+R2qd/5njMRQpZH0BSBYF/
ThOkZT1Ak0LorU5F6TcD+FLtBOIzb01ZSzfTJCRfLM/0RXt2sPA0VoB9zCuE44PFwtOMVN9zUw4V
OLoGDbQkfdOji7JvhD7aKSiqeIMgR6MndXP5GIMwTaOpHo+QnghzNNpokFb0phl7iYQjE6R9rvX5
S90PJliwlWYEIHtQ+Uc9puZzw+pY2Vegnu0oqBtBUCwb+fws1m3bghysLthU+VrVgpyIgNBOTL9i
xQgjYPzMEIJWaDFth9llqlayfdJZxeQmmTnIgDx3Xfp76gQNwZyiNNxOtX5GJJFMINvRIz5PDZky
JQF1TJWpIN7RY7228zZJtRuVmazYt1YJQJxUJWDJC5UORFC6ls8hneYU3ZdZ3yqi0y+aYVSpM7Pw
5Fnvkh0+Be03QsT4B4+we9ClrLKcoroLyvZcREucaeAHg/1F5y/MDEccao0n+lEdBPCZF6DU2APl
PN7XedYAp8+0yo9znfd2X0nt3ViI0cucFvx3oxaySBlIdQM5zSyOLiZQJtWGbNVeKopMIPmk8sGW
pl6zNZaB0ymq2hQE+pWZgX6wG5rPEWRfkq0ZrMlt6EPVuKCUKU3dKVGyEG8/UdtXvJA/awiOCF6p
lgLqz6UADhNmjrNbGstyj0pnaMTMCx6D+kzgkQcRiOIxNETgkeREi0DNlMaNYHOA9WdkbLNBpdwq
xcJZIB1B3i7M3EOTVaeyjPMHjecsJxFw5YlbNFXIyTzlzR0LEyk9zpAixJiqmHvJUIUSZYIoTzuj
tvhxGMVpUYCXos9MZ4mwVxjYJvdJw+XWZUCepGRiovaRssaAcMjAcsuRBSVXSDMC9two4Mugca+F
466DXHJHmroVJdtSs/gPK8zuj6X0ACSlQsuBzdZGwGlYafJnoZV6cAbqM9YringHUXNdbkB/YM59
4eQVCHJtXe0tZKrVrHnKMtkQodJigQNfKNpEsRtLjyDw1SNDCM4saaLT1IMjJI3F+EsDTBKUJc2k
eVUaSxJVBIPBpIhGKDPBarhMAuLB7hITnfLKLHXTYYDasxAYwMaaQSsAt+ZIZcKQwdBmVaaoxPTv
49BYj2Mo6ncDpvGuE7nl5SV6mSnIwMePHsSI0E1LkCKnkjijFpcwrjzPapI+FQLoxCNNj0MijxZy
WV0fYfwsxBYjxtjpL2IxGFhRyB5+AhtR4o3UgNAxShMcfY7bLyMKB5YI3fu8hf5SCFYvsJZUVk6M
NmfADI1D9ix1Gc8octXN77Ecx70kFFMC8hItPpZGbNVOZfaRRRes2m5kFlieMItswBdMGTaIWMik
MyvjVaiVstlJaZf3yMOm4WzPYRE7Yt0sNzzThGBKJSQfQKlaP1WVVnR+b8o5ZitLhEVNRy4+cj7U
oIzpOnxoMuu5SblWSAk4PRIZ8rRMBJ0ThyLcIzo7ahREQoAHQLSp4a0GRLv2oTXhAEKKIbYwaF0v
0IwYNtKTAfjiZCMFof9uDI64b24ZREtiMckey6QY36uhzmKgc1MD6iTxsqi5laAmaaQVSK0GkI4s
mwwOwZJ5cxBCoFBIVupwWFzOtdKZjVlUdilwmr87CDgZAH6FouYoUh0lPhpgWxAgTSFqN3gPDmQQ
lUyCVsCEhegHa9AdSUonDZJD1oB3sjrzioogVHzVJc5U0KJ3rCdWM4mWU46RDObBpDXvurREjJlm
Ubcv9Th9jovaEDyjK4sXq1SEZm9aLfNmcewqDzRtTCJYEyFzc1ZYZhDHVpLeQeElkm2hLcBkjULM
cBy7KF3yQ4BykSbX86Cda6Z78yjwB6vKhBukhLP8YQDTD8jBxI5J6BRUFxEiJQLMDl7/FQXpYSKK
NPPfbWdY3EGKIHkf0Zb6MLG0VYjcm9od2FF5Tc3SaB5nnqMqolSjplGgihXgl4xC7D0TQePs5FaH
jHISjV2xV9WwBe+OGVWlJyS53pM0qtljk6HwvpP0TtC9VpvC0yjhpqF61mPQgloYv8e2rLPTrNU9
p0UOjMGDqDWoVqhKWFfB2FZmUOmQOYInMlhsKyyXMzqYNe9sedCi6QjpuBjywaIESaB2UsrSKSNu
oZge4uuphP1ZUR0dTJjGNM3BZjhCYhmRBuS1oFurzccirqFGoDaqCYpymUcVlWRkkWmsNO0vNEIb
9ywZ4l94sw0pLmgJlMCalYyN3w5h3e2yQhjvMjRppm6diIiBcs1iqOrMk+CIYgd5DHBuDaBBj00Z
Zzwztb0c8QrSSXIqWs+AiswCMSPo0Nha2XQ9MQU+v0WaiEkIMdHgZxMG9V3pK0GhJdD/UEKsCtmN
S+RxSSiJ4bjX6gZKJCgPJgki9G6KHpCGtzK76Frw5vUxuIjgFJieH6Ipi4y7PrGwi6pCNDjtK7EH
8djSnW3Dn2tochKNuARaD5ubhlZbPZuRLoJTvR0FtEjnEU89lVdq6YhRE32NWjZWTpFqxgkNRUvm
RDGGzM4HIeek1YcaBzRBt5gdIhna2MLA5A5Cz4YgQphZgRWvi2r0O8gCQpqxaWJ+wFqIJ0FPp/DY
Sl0R76AoIUTeGFq97vUS449GYpYp7cOqFd1aL7L6GCWJcBTCqPooUy2/n7QeIj08ztFWoEdVlzhW
xAdwgdVMbffWrKqFz4RpYUeISrBCgAYAqU+myL3kgm69v8tV3kcPTMnq5mRWbRw9apzLTwVnJjiu
UTtrjzqXpx63+QSyJ6DsajF5LvkoIpurhigzIfKAu+FjPQ1QukGUSic+czR28Kp7YSAL/5r7vCpB
G6PKww5dsElEELhbkhvyOkeshxgUnTyF0sd4JTO9d7tMSqBuA+pPhxm1WQF6zAdtF8lgRL2fS0uO
bbOqS7zVMvB6PIRjKEW2OIWgahcNNtiRGOaqb/TGnNpz21WRN8cNQwcoSBCtPR40eARLY9aX70Jk
GdFDiDNUEEFAW5g9dOYgIsLKED8hWjCNYXpgGevlmxJfxezeGJUXjt3xJoe6VLnhjL8NMY+KO5bg
iUkstPO+KpIwxlQBoOa+FaL5j8ZFM3ag51bcFagcHlhv4q3SJ3n2EIVaCtrPrhDvldFEEXi5dBFW
5rL5gYRC/IZC1zTdF2FmRm5ZRDXCh67RYleMy7micSfFoMevWJTSpOzrmDBEDAGUuMY/at6bJhmS
tragz5WEaLbTG6xhg0tMIVDhU/G7clR8xFAUqN2Cdc1XkbPwqTZ6qXVquMacKolmQrPYBF4P1aYm
SpywMJSY9HOBMu9U9uAYaxSxpUlqRDcpuo0QuIi1fIs7RM9JZk7lLzYhzCGt1eNRMSUDztGYzaDO
LyLMMjGHJLbw/sj76VPiRnonZeEMsB8v/ljwaosqYg/HCC1E0Jkg1LBe5FLTEXUIetkBWqBMgZW0
Md4uojIXjpziNqh4bN11o1E8V6MUelkpo6IjWJqXzaL5EoGN2++Fsr+DxFsY0lwNIRam9I30ZsUi
MjdxV6dYDm6q4BTV1GwHdTUDC8o6PfaMSKy5E9fdWB7kTqx6J9Eg0kZGcQYDCer8qmq3Km+GG0wR
4u/EbJBWz8HChmpTXQmHSMPD2NHGrH4O5Q5J8NhEmE/mHCIERIhH4OlaLpujw8fMMpysYTGedzW4
pxCMhGpiax0TmY3HzFwidJ9RKEJCHSiu3IirmAqpYf0/is5kOW4cCKJfxAiCO69kb5IsS5bkRb4w
vA1XACS4gODXz9NpDo6xu5tgoSozK3P652zKbx7OdYNPZtfK7rp1+bxQtrh+Hhm/tLmaLpZ3cW3a
/hZ6WxScAt+M85cUbabkxeTOGq5R7W3diX1vnF7SIRxK5a8YvmwRUIpff3QaQTjQo/k7iY8lAfFp
VmiREavJ3Zn8WJWKv4dLx8AxRpbMXi/rJvQxy2Y/e6vJZWGTvo/hAJDaofffdlM6TfRgoevxOMdU
aoKeDYQ7QTqxAn63BEUUSRCuD3XMxrWMJd8qj6z+FKytzOmsRHY/teuOUjJBaFscmTceRe/nO2Rj
m/6ogxbXrlm5FeHt7nD1jyOVP+2hjsZimOoEYmqN+6SIZtkTFjl8OHbCjLg/VZ0OPu6z+dCdmiXZ
NNseo/qi+97762drCsaWbxILxMUMqsSbDvPijfOky7xt8SqLTfRlHuySnaPZpHMxefVeF0YG6aPX
5HFbugiipGBpG35kWlo6UYuM/T8DdYMPRLRFDxN/RtjdFg9P7Jgxtsuwl/+2wPafRd/U6pyNhley
S1TWlgNdU10ObR+m+MCnMTsUneIzxdHmnn2/6czFDyg0VJQpfePkNa+bbTKwOr+pvZPIB7ydBxWY
p33XtTkPBxvJ2FLxA/B3aPss68jvzvXUt4xQW0ayzhH0Q+kno7JlYlf1eU0gF2rRYYpK43bUjLH7
hk34Zn0yPNlF+L6EQ/eCrX4CztTSDvu6J8tPfgSFEE/nT8Q78TYQWhcJfiwZjP2/ThpBcHZcUwab
LcvdOU+O5o9b5+NlaW3kTmEFxMH/0nUP/LIGj1uR6M8yZmjlV0+9VxcM0S+hQ+2ffdMl7FmKPkxO
AZqDuhCE5X2jWu/y1Nddv9yqtHHJKWOye8+GKvLJd0vkk2yPPTnn3tC8O6ZVYKE1XuJiGmmHcPId
sicWcxWOBIOj6gbGa/MXG6+hvkZt32C9mMT+erZr3JKvRwm+SZhUlPVGD6IIoqx+F1G0qXuGCS1o
CVdwyzbzGFcRVh6EGVTDpM+pE7U412HS30bbufSMvVfzZxo2+azBo5tbMPXhdJvkPI2vY14PXNar
P+vSbgoRyTBJWZNbpUx7yZpjiU6Z7uV2twhpfuCZnHEzzjHmzFKOR/lxhaZFdPgjYzBJwE1Zy2gU
t2PYp/5KFvASXkRDv5u1+OKWGtOYg8sjFCRMe0I8JXVH5d6VPz+ZQGia694LeO9Ji8LNTntB80kb
YdaH2KwMjKwIwo8gkM3p9QHwb6wdNwc+KWL9qJQBW7JjE2GY3CwyHIuEIwjUvncVP1cQjdtpbvYo
K03LHHACG/7GX7dfWbYBcWrqeP1+ZFrv5TIZzTDmQVU+Sc+fQWAW4Kgi39nuuA9jsbd0VIvJTgRp
pOx0cRKCUpioFuRXsJdQpGlHlkHN+DxRoeZAPSRdUPkn7dvhc5jLfCwYjqh2h6+isLRhHXVlmNbo
3fu51um50kePx4pUE/pMgkcEpa8Nz1Z0/fGqrKaXVB9LLYULK28q5yGBQwBhh7jPGE/++Yf23o8p
XsQlobteuDT7KCQome32QiXrkj+NTZ1XgP19+jSa2ubAhLtQdJc9X4MUJRxJtKmD7DaEsfyZi+n4
FniBY+Nj8/b/AnnszDLhKjArj3CrzipXveSTx4m3Qc/9l4Y11/iKouC712Ub80XcA3/lQFYTb7Jy
lzGjRDO8rx9V72DP8sI8PSIOG6I5eVwx+MIL3Q0pASFBS41diXzPzkPnkRDSuHSdS9vtflZ2Ff4f
ZbMny3s4K2zymq42UcF4DdrT2PX4ldk1/KtcmADfqDh43SY3Y0w20xthdxrxMuu00SHW8rrnDs1D
+Wfrk1yVyUeHDzhoJAV8rsMPOYZeVbksgm2AIR+oY7ZleKqk8zzmri1lwyfo9VNlXXacM38f6xPh
ImH4JPZqX8qecvBvGPvcL7bI14/aqBBosNXz90DEA3ax/rE8Ztmk25PT4DRF2+Dq+pj3fdLcknSb
xSVwNgwunbfBBze9VLxkogq3C1yPxYsk/vB+6wPj1ydvE2F326jtz3ncDd4paBMAJqCktC2nI9bt
U+y8rn2wYafqYhYCBxVjSTciuipro9JN6/InbBYxnmKgleycBwhCy1HINsNbMwp+Zyy68myOftow
aDdRcD7CejblZgL7PdvS7bMkrpZbAGv9tQzqyfz0Vi+ne53XGBdvNRDoqZqOWCcrxuSHjT8gyB0l
5J3OPW3vRu03Uzk6Eeqzp9b4loPmuJNkLUAUqpbilq4MIOc8H2R7VU7KrID6yamltZd9nhaPAKSp
oavSxbZTGk7kC4bshzoubM+Bz6y1GV4m2Q9AxlYn6bVbcPUsOxqrrNhcthvgfh2yoMPqExklXZRV
pZC1D7gsYVYv+WRAhifmsoa4R/wKcZf2+hNiTgmmZ5roYY6m1Nzq+mO0mPqdV6ziikDsDqCJXi6V
ZinFtKfTaVXB/rPjlGkyyoeepnfMWnCtvBlPdgu6e29NpIdYxgsBYfgRMW3vuQFps6LxgRQYoJwd
sPQzxurkmudMbTdDZvxMROXuW7BvqT8tzerzEeIVQQEmEtjzHLr9kzUZNbB2/jdAnd6dBGaYNEyK
pU9amUkTdMm65UJsH10bSNGS/SfaHBN2T2+zfw3GlKu1c0j9T5h4+OpGIyJ1KTijfzYeF12Bi5r0
mjpw4R9raKpfdGSuKZtub0n3HKcxmG96F0S5p5MvvftOqMlejo3/FDBJcHBZuE4B7j5gUx9+Nxmw
kFtdekLdn5lLrObktZ9Ef2/rIWHNeIymmHRKdmS/1dvej1+8YauFX9jDb4Mi63KyX/YeAfW0785B
Wa0VobugKiX4ShgX/qC342T6CkvbFIj4h2t3OiStO/tCLHf1I26O+M9UdYf60SvazOeZKyR+C7i0
3d1R9aJ55lPuZIP5c8zVhk9d8ODHVVD9tNocPDA1jZ/EaOVWqnyodcn7tWFuFqYTcT04hbwbFqc4
DJHK3iabsS5Q+ZukOfH3Sr26sbeUNSlx2aU1cnVmy2HREvOEbE6ws6z8LNJPNtpnfVcHixYYXelk
Uq+D8wTPYtyS9qnvus47xbS5PGmj25dh0C0qLKal7e+guiUDIIcsYMxH5CGTTyZURAVVzeHLS1U1
Xl5y71ncRdYtrtf7pfPSgIKtGu/k0a3ae+xBxFfQ8eVxShngrj1dBHFlZuviR3dY87seMuNYCFfR
8jkcfFwSwsZJEGymRUbvXGew9PxN8k722zbdlmTfh9M6p/t2v8FWUaY//CXo3MT6KGfjxm+zS4YW
5EEnrO+CwLP5OY/RbdhXX96WTaNPLuJsX6orwt5enKeuyvDxwyyhIaHm4HGtm+e/0+smXdFlvY/T
RyZj+CARHh+fiQT20o4+FitSWz7eKpP0AcBuns90pjFG6GpN5iISBnWXFwB5lP2yJeOLYUYazm1G
HT2RzVNNFyyy6+rKfkj4NUrpUvjZstY7tcvgfjYkmtJDrmNVbecDDRnxsnYburslnyP1sItsTU5N
R1reKekX2X63ByXxrqtobyowPicaUXBNLPG/0E98VHWHSO6WOlqSItdh9s6Wr/ghvXl0f9ulTqs/
IHV7+oXrNWQIcepDmWgkTVIjCJSKtE7hrtqBLlaB1NDaN95tjiIN0GUajb9pBbQFK4BY0e2AYybK
jxuVyvjlkZMq8p/Z9CEfvLiR9tKMqXoizHxCFucdIV2amQ8cBRsTDGU7jep46elDvnkdDV7pkmR4
g0SHysGxVTvvPm/zLfs+DgFOSNNBL3FgjDXcuYPHU46ZL8dTPfs6vSbS6vgpt6LFS2Ts59+iDRMU
uc4OfTES5JXcMnyNn1I7d0nh5kWck46s4SpoVXAeK1q+c6jl8bBr3yRFXeXIIyOSHf8GTe+nj5ue
Vh8sCiCMJjXZk5KCMzd4wG/GvMQ62OE5tPRZsOx6mt26lxGQ9J5JEM4laxhFArYqNiWPu2DKurfm
w+T6PHgJ8s91I25jWrV72eiu2zskDcALirsxKcZRMxE1lR9848fMnpkw9sd+scnPLedhFTpqtmva
HlVWpImc3484X8JCxgMtVzMlYc0pSCdE+mO7AJBak3wR4JgSvCBJ2fqYpmwvAAEcqQY28d56IHev
QMVZUe4V4QMYL9aMz/noyKuAxYgMn0azjZJyR/MWTYE7p1TrN+tG9csA3z1320If5vlGlxFhlXft
APZ0Hh2TXin6hc/URoOZyA/c/P+UFOFSROMkfgyNp3/VQe+txbjt8iWiwYpOK0P3fp4DY75Y3EfI
8yIv7/s6KFq1MVPx+WjcRGrjR4MJf5H035rkYCiXSQPVkwRN9a0fyApo1QdQvzB4n3dEDy297NTZ
U7NvrT1t/ZDkvA+Rec3hoMGoltahJARIUeXcjPkP16CsvBto/j8fLBG+1u0Gh1eJiXSmym7uafAM
ELRwzfarrlLa/aYdEG4IkLP7WXV9crFCdXfVbPEHZkHqwKMCKJPnyCDPGfWi/AYFFNPQdDJ5dmAA
37gcwj/ofGCGMthwOLbqiN68jtudiWkdv4X8kHjBS+70wjOSUIZYtcGvZJ2zz/MwjTAYYpr60suW
jSIWBubbkvvVFxHhv5AtR/7msqr3oXY2zKhFawD6h3UAsdtbYb6w1hZ3Z6ojXYms6/j7GtimvU4p
tu9NFPvE8cBDfdqtIoDL6x0hunu+wM7oqNtMmdAB3u15JDVml/nyt07hQArAT/k1qYUCCAM0fMEK
Qtkz0v85L3vtfGztRDOHZTzQRDNDbBVPunHhfYrlW1dMe7v9aXzFHiWXMkCtiO1kb/SQWwRID5Vd
si0vIc3GaO8u41z5z1M1+Wlhd3CuMtM7z3eNfLtczUhcDyns7ATtNpBwyduwf+23qvvPjvmkylot
KSxStyRvylM6xKIt1N9g+8mkzi0zcKnmIdNXvnXwuW6i9ihm2+bXLqRjgIOoWHyWbftipiOY76Z+
4VBFZB1phkRc33jJnb6NU0dcNBEt/WszzYckYjPf1TleMYkq/dBlf44uZPFslZV9QSDQP0s+5tNa
x5YTMX+wGgzFyw/tLfoTwED9123NzOhI1/ZrmcLjUfYBEE7mknspPnZXtiWPX8OmidnYUEPyn9qP
ID9v3Zqo1z2EauMMuvFuXThWxo+C78wWH5D5lqIx22qlH6a1GWYAt2CmH/KDu2ZwVXqew9ihREv6
5lc+7MsXkun4qgvTsruAT+5Vudtw/+VFSqmLW834A5UEXU9Wx21yoq308A4HD7i3gcNS09oaj3/l
t+Tn9NLZ8dLR8r6mTXhM70hOVxJsTKxneQ09NLSlTL3p4u21mR7WOYdpTkL3ccq6aTtuiQ2a6AZf
ETTQ5b6Ud+u4kTS2JztJHs3iHcGtG3L5veNVi0BqTRz+BotdxFeWakPzTm9Zo66wuPjAf4fNJfA6
LUoKt3gHgFfJddnn1j8P2i78gGZPPMYo/mnA/BRx2boKnBuQQC/xs48ugHawrcbpPj7oZE8BjPB7
oqDGTxU1yj+roY+QTEDvIyVn+mhvzGWVLbPdVvnlOBacmaIeeOqad2KY2C9zEyBFavW/LIeAAnnr
lm8pQ1nGaU/4ITeEi33JC7H8GbJMSsThB+tM+Wo9cT/R25tLKFdA8EJ2k/qqakiaPxl/nD6Mre+1
pRlJGT2T2Jat0BG1DE8H4XFeWzioj/RkDv7CT9S0KH8Yq7kjCAz8nHpSpc+xS6L/1sn51XnJxCiK
2rXpz4y4C7AIf/Vhg2HiL0ncefbWNeyJIIdmIEXM5GOB7OZoI1fTLBrIgCxTbz7HdqfI7h7w5IX1
5GQ+c+xABeCqI3R0h1Ms1G8eL6pynnwOdd+2T3OswUYT0BOUEBHqmnv61giDsFZXGLa2EQqiiitX
lkMctaoMTeDoXKcsfvVFfhA+NTpGyXieenh7mU6WYS9vgNJCvx8uyGDYkncRkiNYz1RB1a2Z+NoH
4oPnGPDYududrdJCZ1siqNt5vJRDkzP8rHT0WeGlQKQ2h+MtgeOz37zHO6KRcV1gJPdlrk+4lGTu
a9AbbvxM2sU7I50au3vT+h0H82igxTZkFMl5S5haSwpqurIlVbvwhG96yw/kOqlPvQzC/am2s4Dh
NfBzx9kL5u44r6N0zfNu6gRXoxkG6jkOEf411NMtXZ8taJo9qVgfzb0eN9k/mcRv/OsWDYG9y40F
rpdz53vPSKr25tYmQ54ybu7qMZt1vdCEe/nWfQXA6zcGndHol9C41ncwPtHYvokq7vO7TKeQLuvg
xTG/MDDz97oZxXRVQoLR54dv30LGs6RocNn/MN9t5uG0u9y6a17pFPyu89g+1964/0UrBhxGgHC6
XZD5kYEHWhnqS98f2XypHGSrjpz9vYXeul6EVyl9Ujpze+kdhuANG2kEeo7PBcHCdPcsm22tbxsG
rtxPylb7A8K7hUiJDGa2bOINOMIHggK5lFbl5foRvljSf1j2kGTAnpxcDhDZbDHj+FLLBqSei9Ye
Z9HH7E1Mbf4hLPJt4q79lC3vTDn1l3Sv4UOCtJ2DckbHMIF8YL91Xnq1PRp4/uMivamuMVGgsfjR
benChl47ZtWFh4wQTg2wv+SmjfVyGu2oc1QVwZEDfahq+pR35C4XxEPZ7tzumsMkl3BHVGYmvf8Y
kCqSHGeCeft28C31l7lCmXdeYxk2L9sKe/6jzrw+QoRWYeAdCz3Qc++D3J4MawOPEwFNy3cRHNuI
31Iy8bZtXL5lNbWYx9Zixsp2rPEmzYuKYLj2VUoYmrKKWC8ABobcBdRqjurRKR1BF6Vp3xTwGIm6
Qyu5R/dqRmZ7BrBu98u45uyCbmO+iwsdapacAXEUKwY88urOtbV58iCx9M2xztK9rjlg1jc/G5vg
XnH1NH9XlWbLg3CsLRdd6sf7zdk++SR0ujTXutrlUarGCVxKE4Qoj9U+sKONqhKvqvU4QOcaLzuY
tyEV2q+en4YziQ2pzj8vuZet79EYdpyuqLbB/UGfg+FrFRlTGr6sPB2L7aAjEYys+EINglurr9Ls
E+5KaX5dd/jF2zAseQ9WmtDNlcvM+3OFCZ7XIpRBJC7YWHbuPIVxlXPKlhRBRjxHzb3KLKfSIrLa
r5P2E/VPTP7RotcKEbotY55LOLFZ797XLOplfO5Wr+quqDT2/uTFmxifqMrD8ygF16AW6WifB75e
flNmH6pvirjG7cXH352PznVVPfa2or3d5Vb/ER572Z9En1KZEzBq7wH2kJiCAbwXk4axEd1fuycB
oQ+zDs253nUEewoOX911LcAAio1jh5GicO/D+djtIMgfy+LlzYPSWT5oG/g++s0MTSIgddXcreRh
/gGJsMorEN2E7qSMq5Jig8Mb7laYANjkXJrg4qncs5fYj7Fgd0GX1feJp5fgGpOy/Jaqqj1unuuC
5rpt8N/FbKLqT5/UyHNWts4HWBKubV2AxQDsInlh2GA+XlmzSr1xPcGMo8b3tiXh+si5rBGnmeBD
SjKny83Tq2ceeM0RMmSHjPrfamAeK1wwifhs8y1ITtG2xsBEIhgTbNN21T0kOt0e8qljBHSLhy3T
Eh3RThRiR9qLTzx7e/Fcj2AkjHUUlcEco/jlluRa9UfHWGAqeumph4W9arTHeyFpekzhb9ninaRS
mF6vVdDAbAP6QGMg0GLDJof6PHdqSrr3Xi/+TxVN2wTmYNDhobvITWFsmr7DEEckV2VavDIf4XHk
pi6i9HXz1H6GNJH2uiuonrtOhR/v8uLvvPud3BNoq2TnmjZRMpVTbwz5lIfvLwxubIDfe7UXcAiO
GHA7iPvuKMboY74yaxA6dCtKZHeKBQB38w7dQcnKmobMi+Lwo4OYmUVZv47zk6qQTTAGDhl2ROtR
Ez85zvN/UpNkVyddl5wl3MqXQyegNfmqfNaAq/T4RuVg02hiDv0S5pCh16ma96/Wa1jwz7WaXwD0
x6c8m9qKEWh2ry2GHvbaTsocl4Hh/kBNOIX/FKcpLoB56GxaEboIyvRIIBcTK1AX5dnyX+zNLrrV
ySr48nh+9KBDrsW3I429X5AoS4vqbkxeZgfTVq55Z2RZqQVFman97RGPjA33FToUcRMuz/EqXJwj
MnNfmu9+mwfvTGfj502i8S5Wm/t9uaE2FjcD7fbXC6JuRDieSFP6pGvXJ3jXmZ3CtJseMTmuWaxq
OkQ+DuLga4oQUN9Sh0botwHuXpEGphxb9OOyvQemiCacL+XmF+uuM1RlNWf+jGbMLnSAAQeuN5MP
ujAn+790Gw6CBUl29S5LvaGq2ImWP64oyfxPG29Pf1J5bGlheRYwT3FI82rmNrhiAJojDVCZDM4q
BFs7rUh2uWei0LW3ytdGAz/0i7oq3eL9x+vKZnWaLB2QTtb4d0eYedybaThs2DVk8YPv5+gUzUgQ
CXcBlxYKg72pL8naZUG5BTQdvGCzGs+LHyBH3BMIXEasD/1gEqw7q2ka3RKsghWO5I6KA15tjoGH
3sjfb7Psts8NSnEFFEcHgRlWhxOGAVq2Z1rj7ubluRgfodDztxz+fzin0eqhk59lEperNxzhXYcc
db+HOeBt8A5k1WfZWnoBG04KHWsHLFQmbT0RHDim+9csYT4qQTnJprXJAIffz7lpzyaRkSj9Y/Nh
+eQ6vZiOOM0iTjP1bpN4RFLrtiq5BWvGZzb7/Dlc+uxfrDvvFUlO+rxVBq3BOKP2u+fDgH/tXTAM
5ZjYDbX5lOHlxBjg/izpFKsfuxn9sUiVC+aiT7o6foasCBuM9KQnA2iWOhLB3QBHx7GDXBao8NEa
n40/x8fXJgO+LUCgWiyplxCX0z4a1+EyJ0f8WfB08lLHpp0+fWhpfgGJy6GUx9TOZah0/VJ1ho5e
crLuIUo4+2HMTHlR7Ty/NoT0kPriIBOvy1J7oJ2zX/2g3h/ZhRb0qE6yGoHmzMwbXqaH6v1HlYbu
Fh5zjdbWLYpWu12Al/nmvfcjTQ/D5Nm3LM1sNoyqnwtM0O0jRCJGqMERdtfYlzMaf9Pvr54XLa7c
MiCPn2oJDfPKOGHAh4+tJ3DfpxIDZfTui6ycQuOVGPIn0pG9kksoArPfS0rcGzxM9sfEqBvvhmxe
f05oKJrTFEe8XQH6YntrTSpZkU5nt33RxBQRLdW4ufmeRraxF35bRRlcQu/bNk9pcu5q6nA5DUu8
31tdVyZF2xGFnyzbHBtiLBOy4tjGaV6AIhzbJe2rPLlsba8/YJk+/5mOIvut1mAfUQGr8M2TZv4R
TR7ploQwue6skmp15doe2Zd57DvuWyqNuQxJJzwW2Gs8phBwjNCzKuvD6jOCzHY+LVuGVRltRzy9
wqYkeOxpGtEytQmW8v44gmgvTvo/12hrnru5CYnPCh1Q4zAwrn0O8oNY6bFud9Qw1ptwF1dLFpw+
Nj0mEIzdfAusCqYSfUj1ZgnGGhHAtm3NlUAhOzMZyweZLhmXWlSDQtNXsYABnDx8V/64/KV/7vdH
3Rswm9Rua3b2TKCbu5an8G+Jx77/Gfmsg4BJUXlO22pBK0JjuELzkezh0xzXzXJOmrnuf/EAG6TZ
TKjraWcFHvdbbmN5SsKo/zVyPT751t9/osHt4zI7YvRLk9jiuTxmP/m17uEUXxYqZ8tgmEzeV9F/
bMlBPXNLK13l7nfIDsNTP6I1+21Mt3t3M6po/4Rer50eOnwFj9ejhsos26QDVYDlBQ8+s0QjhzvQ
5Gr+SxsU+ZclS/bgvt93NT55whjq2n7YsNhCCz8SGxMKlA6i6sOHxcVzdUIguCb44yxb9BKPe4St
R0cRuB3cC4Rv1LZFizcGW3M1x2z7SxPN03CL51qm9xtXtHcHRgwBSiosPHwiokWcuB0b/1IHMfx4
zTAG5pHVy0s750zrfhxN32wzJq4YkwzGV6CZek3ypRUnLsMB09SAtXakFQ106CKzieJ+JOPn0RGx
Tjtlou2CBFvwqSuHLJ4Ujh2B3RFSNCDDN3WdjKejTxzHtD7vC3N8WQuA8GJi0yK6UgePtZTsz3q3
3Beo+BZUYfy8/Uh0um+9n5g4TK+DWcz6JZ+HMDpr61e/kxnFSTvEQ3Wyqmr+1ntUhUW9hG37uKfO
A5BhJav5FGCJ/BtkI/+96ZQRuN/9OHsZmPZ9pCYo2vprD12GxBimcH2t2H9CitHImfYzjnfexSOt
/MvcLq65szHyX+qU39iTb8LJXQY7Z9Un368Cbi6bBeMz8SgNeetm/tDvdUk6Zz8jj1mBQzq471Yv
vbgKYRC8Z9WYi09bcsD+7Opw4WMVIYC5iDQ4aDSECLZ0PCuWLKYVhc+AwA0UTO1jc41bF48IGrQY
wQOiOMXdsTsc/5KHyFjJPPIehQCWrXl7RcwaMkT0+CahHNVFAggc5TRXAbUhl/3flvOGnhLuNGX8
Ect6lp7qPe65jxCmzu9s+Cvtw5lloDy0bK+R8T7jXzE3B/gzvZi1m/k9woP9y12kWCIMMDZ88Xan
6qYYvWwAxhideeu7xc9pwr3A0w+L3/eUqKEevxuW3iCPNl+/H+O+vRnfreFLvtdEQelxVT8CI9eo
3ORi/SImJjb5QbLAiHK0Rc1bBM0uOYCHnYASO5qpoLR77LJLmGGEwa5OeujL7ub9IYgM4w8ytaN5
siBVgpG5BaFZcSHWf6LxADheMr0QrM72RijPs82Ob67Js2fJspKhXw669NEHrpSEPVdL/WkLmi47
o+Jq+8fIN6r+sofqCA3tU95KlAy0Vw4Bpd6zLw6J8/YVYly8zz4M0RkPD284NwtaF8p0k3LRgi/Y
olYrviFKxM0bbnP9dtsEKmtonn2XT2EVfOzbsHNnGQDJyjhXg8etUQ1N9wdi3QfeQzSw5s+JwSzu
dcgwjCw5idwvyKuz92Xu5FufwvGwSSMlsCzzq7jMfZ5wmqpmCUqEsMsnqF+m11lH8jP654/V6n0O
bBEIF7+b1D/kM/wn3dOO0XJ9SsUsf4JbhdxicJFof9ZYszkhAN63pCMVOT7ahJ0J9SFw9lths0/o
EaDahjWdUUcxhA1l3bd9zr08wv1XMX/6H/BvXd8loEj60iZIleg6ENpTxRYxnVj8FPKxIvdSnFs6
XkQw2bAhihz8UNqnmo6xvbNpd6xX31fmZwd7jfXqEbqNuV9sbZF2zfRvj/fkZ+NPI2VCia7stqx/
1pXNfghWQX6mXmcQItZsO59E+j9pZ7bctpJ06ydCBGagbgmQIilx0mBZvkHYso15nvH054NPxPkl
SEeM7v+mY/eObiULVZWVw1or7dpwszaHHlopefyj6ltJuQ0NBZ4EUPawW6u+qHdx3xjMKwYrZ9xp
TR+236PKaL0VV9hipgfN1Mq1zBCEc6tLoH8LoaHIH2WJRi+8HOxnwmoGiJqQElB58nx4aSD+wUMK
bxzYIav1hpmzMQYrPj3xVhc3RulA/25kgnSD+ZtFnSr9S1trlAeZej/4W1svdDijYmbe0UwioHck
WkgB/McRfpkKiPtiVJ12oFrRtNRYk+Y1G2wLvo1BJZRyEzSa6Q/x0vBtoNnWbvyiIBzd+Bb42WxF
LtW7qhkkqLyR35F86/HQOnboMX6iLvNMdb2ggmaR6UH6kAszKICOpGblNF1UItuvdFIOXsPLLvA2
OWxC7eQ9gbpnu7JUBg9MONCl20lNlcqNhtYbj7UZpMS+VSF0V1Dk9wnBTHwVlwJwR1UpzTOjtGrT
aS06fh5SNR0dOnt49sI26J+nYaIYXalm2ALtmo9p78f6H8o17EME/9Lbykw4JfbmWrNLw6SpDs1D
g53UO6aK6CCzXKvUJbQ2+rnA4U1zqFT6GkzdWtDVBFAfyrdjKKC2q2moP5Z+WTK/0VYB4pi+X1NP
8yWpZSBR2z7S+M3A5CRwEKj/h57nWmrV3zIeJqIsypc8kZ3HJ7PxoBRRicpTx8jbvl0zOlvuVm09
s6QNSaalG0L31Fe0NdVbaiPtjy5Wun41dNF4SEn6Qh5Azxtusm6GbNKFli+DzEc5dg0dix1tta5A
JLDOXgHPF6TphpEd+YDRQJUObCttkFCrNoqIc/oMna5AMALWCEcin6pzLbVF4vpJTsYvCX7E2tAr
+6emtdANKIWCQk91tSUU9xGfZXLnBOeb65CWoBNmaGcvpaSPsp3J0HcBCTqUNcWzaQnzVyZHOf+d
qvZzk8jyHWlsODk5XadvvkfI7Oj9lEMdaL34UkNiU1Y2qEWqvBTnVsDJqa/wKIH5LSgzv+J9S38D
kh7KIFsyaJsh9AZlZWjJyH33BVLgREutdQgnuTn7oTSeA1XJZJcWdVremKkY/qYljJRVZDT0D21S
1Cf6GMUTFCSeKVtLYmOr1KDwbys6l69p7MFamGKtM9aBGcT3yKp2pPyl1h6Ngjb9DAfgGR7qMn3Q
hypR16ikgZz0pyHae8xpg5GXyei6mIVhkfwrmpdluOCwEAd8sAT4yzNUGyyBIoXFDx08Ego4sHzq
6GcIIhLAIici3Su6VPZuZRgC4ojPvIWLLJOHn/Uys6s9vqv7i+qAXt6RaLXBTZka2fPAFDQDfFeU
149RoefSJswS+xhSn+RtDWU2loUAqutkSiNICWhAEYpIp6FHmtrotwqcyBK6UzLo/TrNqGR+m1LD
P/cDjb07Sp3yfSzbSXUbCZOqdqMVWnjsrdqobr1Mm4HZrVCCdTIQvUNEiqdXaMT0j8hzCGxIA2k8
0yj2X+ya2In/hWf81SzquuxukDMWETO0dhtAh9tq6m3hZInqnRCXCtt1N4j60ktMUd4ZdIuV717l
aY96E9U/J13pS3BKbRGs9KQgZQWwIBoLAEUaS8GqjQVzCC3LM8ddJSfydAsbJrcv8KvHBy2LAUQM
UQntfg7Mmn1dWMHANibQ/GB70E0bksiW3KioSgCUYa95a1VOeSwAUnlbWgXdU6Nm2jOll4i5QW0T
Iaxem7bt+IFf/ZhsWwPk3cmjvIL0Ef6sJtG8CCI5LuCgQ0cZAJ/+VomQaCPW1HEc4NFD99xLcUsr
r8Urbuj8aPpdrQzkxXCKmrsE8isUOeHjjkjiY1eM+aCvfDsFMt1RiMh5EyZahK2my7AmUMc0N7pM
nH8RfS/E2YI1BMrP6v17iaphdxrMXiDOoJHaZFTdJQC3EDo9ZKmkDFBNCkm1ceQyr7StrgUg0WJy
CssdaewJp9T9+jGLjQ7+XAtNiM6v5a07XZP1XVnnBS2bwKpeikqq65suTeCyBm2buEoVmibe28tK
0PnMEyTckl+KbpLpR2dFTsE10tKtQr13prFV6ZrKhFFzf4YpdbpIJY9rdTXY9gnOYg8f3gPfHsZS
/51oJ0V2iWZXeIwB0DR/SOMyRDQSD3GgFTXSxOJdD8ZjAYvgW682gGezhlhipalqXz6MutDB801g
Svm5tpF8IyZtwx3aXt3vOICgtAKwVOIfCkt7MTJpPMbyyCHMw7yIN13ZFk9DNKQPVphMlCT6cvzR
8lj/7oCpmDNRqj1nQSgVLhrdowq6XwbVa9mD8WB4IxhCo7K15yQoZlcwWl7qQLrLEvaDUA8cINjK
VVg2KOk0OrAwV/A7rdWIL/pmoDUB4qoK/W+NF8Thgwaei/4/fjV5KNUheIpTexjBKjbtmepwVXAU
J8g0rS/b3ZaGEIV4w29SYyMr0HVXBQXIP9ZInOnW2hQdm9GDoQvjrAbxAjXuMUGDzgOjqyLdwqjR
EZLNGCY/mqmwIVz2EnBVnsafMte7cgGRZj8s6u+oT8FF7FzIHOgYZL1sObSo+2cU4kYdLmIUndDr
Fwzfs2VJvmkIMQ9gI4Jn0Egg6o1iipBXRbrjGYpXV22QKPbLGw/Ukw9QvI7LnxPvODGYHGsP5Jl2
4KRaBrZfDuvqAvZkCPfglnz+tdkP2c5EXCa/m5K03ZZTVXFKaCmFnF3dBAhNY+AZ5X62wKqb7hhP
uf6jUgGdrixmHyOiW/WUuiUBoQdAkQlqitJw/aiTpL/C9Eibm9SrlL/odpTqemD2E1OB6NEzNbPz
591o1RCEPaJmU0uHT54MyCJFQYO3LNRcc6y4GJFPZwHS0aqm/BsFMlo/vtdnzzjd7DgQE8gOdVqb
aKkO23nMfRC+4gFaZQUpbBB3I6oVNIzVSOypF2vGFihsGt/rqAJ0LDOnGli1jU2YKOL+YOmgs3B5
BSqiYUlItQrjBIfTJUZtPnXosgU/oa34wU1mdtEd8ClNUF9E2YhDCzajoGA5bCmulOW2DlpkFYwI
EKVjqhEztUZdtlRnKqweboCRid8zwurQ0UWQb6ba7g0C9nKsbuda8s8QwYoYiIKlPcWGKqidD31g
n3Klr8t7ulVwzFJ7ljaQwlipjomWNfG6tTLjexP5I6LDRGcnj84TsTzAp++FMkJq6dRsomkuhWPG
iOORFFl0cUcHIPeTjMrRjN2gCs9B4CqUUBzlriLet8pROWb15J9Q7onuWsWEh73CwVXxQwptTxxN
q88UorQmgvntyLosKfIRERbSiE0elYZnA+1tjfrXlDKPr3Kp3gKXXaW2bvXDhnmvndRegOMrpXK2
xxZ+1Y0SqGEKpwc+YOrfixGFhfLW1kAGkymSb2n+2oRRb1gQVGCHhzum+dkSc5sNJZGIU6ug/GkW
5iSTAYJ6cuOwKyCmZ6blbUKP8TmZm1eqiixpZBN9owDVydnfovZLkJl0rfv+IOVCFw9g1Cd7reZ9
T+Qlh8goaHljeatWU8Y/Gtot+X7yCDhoMehF9tiHXlrsAzyh4bZMn/ghEG+SzzX9/JmtjZO3f0td
2vtn1RoFnRtbjQUKlUOYtLtYSq3pJtN65j/PeiIUXno/9X9Oo1mlu7HoA23bUPP0D6JH/HOP6h8+
U62nIHV7ObKGh4Y7zSDizDJNuBkoInwrWzWabms7NrwDDCP4VioJKiwueqKAIRRuf6OuAORBy1pl
3C6DuBUKyZrKRyXdUzyBujPENHD3EhKbw0pGA4bbM6FRgI5RAjjHb8TIn6WV3q3IvPu50FcyD7NP
MyBxQlHOiPjGIOvbQZmgEgvaBOAuoiejq8yfKiQa3ouiF/dKMWUMNFYpeY40GCELJWlEZMO7k5GI
C89YxZY3nnXP0LsTDSreMG6k/lRrNiM4fe74sZO6DsEDtlvsJaMSr0NQ+r9iPsC0DgCGyxQaqOys
28qsX9OgJ3zs9ZBCqJXSRfK0nr8ZelMPc05Xp5di8iVvq8aFVG1p4g3fuszqN5lpqvVNU3tDd8yG
CukVG1TBQyco9AGegAm8HbwC1inqPz1nxYpRP+04gccp54W9DSwAQIAn8Q4IBkXemnZ3tZ3SqSnX
eVPm9+P4773TlOGp1GjFuZUa0MuEQJOZToBdywl6oQxUyo0YrknZ6sPWy+PgGdGRkKyhTcUddFYU
T3o9ydeJrhjWCrwFWNXQAIy+ooDb5lvce4HP0jvUf6YguFDsUqoVaTvlulomA5sLV4q2rmFiPtDI
p0GtlYl0GoOAwm3lp1DXvU60f/vebEhPuUDFOgJVQapOvTinSAgv7ehDEfUQfsiVdjdQQ7m1pwbo
9MCMdgaoouGj3rZaYQO29msQFDIN2pILlQ7ROtCKmqX5XjPdqRbFUMjpldc5fU1tGnURZSIhqZEf
PieVNoQ3dm0HM02rLOU7tYNdQANBom5XVEM3uHJKxuWQ/8ogKMYIRJaV1xBK/A6hBfpy0cqvVS13
1djv/wCgJ/fzgJ0ikhlYrX6T15YPkYT3+iZHWnRaow5m3Aclmgkuyh3dRe5tGt2t55E4gdLjnCWg
3p4ar9RpGYu6di2dijMAOrm6IAATUs+CuFDdWQiNfRvzfvCOOVNnn215rNxYVdvuZdRofFNNH0VE
3EvXnvtNtxa6LIKgoByrTqxo7siZg0woAi9KRClyDfIEpKuGxACwC1IzBcZmZTwXc9rjegY6wfxi
s0h3Qp+8p0q2YD3TvjUerEIeXajl3ansqmQzAXf1QdObzW9I/CB44IdQhUenj2Rjovgrr8ni5RNy
M2LmK9MtXVGBjGGsQ+FW1hIsJ6Q7QCODJAQ5Abm0mGi3q2mVPMdpn3i3dpJIA0jvRHbTyEQuQCg2
/ywKA5Wz3uinQ0nS/ppDNoCqLvXRfTBVhgqVDnLMChxyq9GtBGG8iRT6/JwzUd/msuKpTD4RVXZf
6D51lEzO6r+Z0hW/ckrD/IIqs0nSqRiMvzojray1LcrhlFLa6ldh5mnijylLNJI0OvQ3vhILxjeN
SvOAiIRZwBy3U7KipshS8AKlth/0ik5KnRmBv8vN2p5cQSOqWNutylwdG+z9rTILDa3HPOhOONYu
XtNuAoum4A6km3lym3Ys0nbsb+EDQJvoUSBRdmUIQ0yQVIMGlOv6l2lZYriDNyLMM/VrocOOhdhh
DQJBqU5KuHJwDQMp2pppCxUs1K3gJ7yBCFxwLfrmFPiDWR+0dpjRaZ0SHnQ4FMEpbtNUP8idN9A2
gdASxhvQDDYHt48hBipwgF9DasA/BcyLM+ghMN8EFJ2FTJCA8cg/q/nBguAg7chaOhV2cJMn65Je
VI4iBEQaihIhSLWVRywlOYIZY/GmSkicuFkhvUEnrDRJdc3Es709Xg4lT0OTZigR4nqo0XRT356B
5SNkzsEvbCRN/AncX+MYod5qJ7+mZxCs4BOHPY9aAEOjchScdXpPDWiCocnoMWPTN8LPt8KIoSfS
cmu1zYQ2p3479rTe5kqwyuHl+XVJTafACROl+d23pXZOdXStE0e0VHkOI4MGkaLKTNnDZfpjU94C
tUn17wqCErSCDUnqL5SoguobmMkAQrUFlkB3I0AvYGJUmoTUBtFVyb6FVme+JjgaMCAaPQpr6nS6
Pr2J+CPANitx+wowOphw2q+btIgbb5f0ZmfdoNVT1TeiJ2DhQQTJIRw5quICxLMpUNQcqqjd51kK
JznoKu0wDL7sC6rUgaL9mjK9ulMzqvvfLWBdyrkBgCg71TQ29n1UNKV3J6BKUr0oJAmd9AkzNyW0
W+m7otddzjxf/tpDYlHv34qyoqUPB0YFhAdJPNZTV/X88tJITabuWmoLNhJMqvoQqaGPFLysElyX
cQ++R5oJkRnNCHlPzOtHu8Hnxm4DduW+qRSyTFE1SA2klh38IMEc6htkM9tzp1plvQ57s+0AKzeS
v4NZ7MtO0eUjnC6oCIp0a1O8R7TLE4F38eJCfY0KyS93hV0WNvh0QRYCwdf8gUtp0BdqaNmh5uTb
XUyxwdJsWmg1wJjyez7xABaw6NIg3gdBJDc/bJl4m9oAPPh1Ho6ldjRQpwu2eQQeAWE01KNWBoU8
BgQnkR8/I9TS+zNS15Dv87Iu8hMzgBkxUWl6XZ9rUQJ6m9gyeQdbyCdmVyVDKx/1tjBpVLc1RY+u
R/HNTetAT8+UzYdhr5mAf6ROM+EDWHruQWZrO51IcTD6A6LT02/d7owQcG4T/boigvtR4FpFwhAs
iSGrPL/qQlw17lLFBv/UHEAPt+GDmqTrFCQeBoE4yatJ8h/9Kdm0ubKzt43jsFNX1JeVz9RJbRWQ
kcxwEKaELH5CaWZWMQh+AlPtRuSu/TVCIi7okEO6Y2CF42+uTheYBWyX+qGMSzZmSW8NyuJCEFVi
WV1i+e2hT8px3VVMQKkAYtEV7hkvCJsAaIXAq8VD2W4k03rJIK7t5C5QTz5EBe+KFPGH8RGKKsCU
Mu/ekpFQXSqZGy1qOkGetwfaH+tu3EbpH+F/R6brymZ/lBqe7SD2zsdG+8defOmpV1oVhlJ7sC9D
85g747CzDoa0bhxLeQyzQ+Vq/k2KHIOTM83xlF6bzPLJTr+zv9AVpgASqGgswED9SUZdNEw0NdaQ
+sbfxqHfADDf0jkJlE0grnxg5dOVU8QUTMdWWfty5VbIKD65aZm/UjhTe5xQzSDZ8eUbFAgED6VR
wCv4S9pJ2XldzMDjZjdqf9Ve2hR5fOXIf/wOFOBked7uedL0v0nwb7SDqwaaZ4dy2YHuzskvN7TQ
DlF5//Vuf2pEYXgD59syleWhokerDQk0hoOipxcQfbdaex/pD/+FEVJV2gBEZupy9Hic+Vpj6l53
QMz2mzCVP3DXL3agXRHJXq6Fa0EIAinQEtQVDXtxX01J1LJtFGgphc+Vcq9aT3Z5xcTyhGBCkYGY
oCZsEDMqi5lrStEJJour0Qk0atGsK0il5rZKtmAsvv5ky8u+NLQ4ioTQRmMTlZ2i4tLE97H3VxW/
qvb0tZVPvti75SyuWsjMgimplOhUV7/U8LctTtO1IV3XvthC8NkI4oReJV8s0Z26PWk8XuMaGLhZ
XfEb19ay2P1CGrxgCLXoZIVPnnH09N96fmXOw7VNmX/CmxuJFNugi47P1Xtnwz+yKXJ0P9b/4W1Z
bv1ivEvQaVCtZKygJOgkCmIZ9nfdvPzvdn7etjdLCWEL6MBAo5MGASWW/iAiCP3yyvGaP/nbB/T/
roTAUlNklZuzWAn4gEIqZDM6zVpkKxpne7mBjvv1Sj7dFJtmvMGjaIJ1e78SEjlQzQxEOQXFyUZR
NkJyVAl/V31xxdCH52FejmrgYDSLQoqmLW6L1WWKHIxxcgqbO6obYX1nt8g5gyKcipfRoGpHnwuV
zM2knjzre4zAt5bazkBnJgCBKRAD+3rpSzH15Q9a3K2hmfRR8vhBwaSuE0TQQkOl1eu7lVRArGOY
yvPXBj/71m+/wOKOMQLDM2uKQqdO3Kg/M/QlU5u+5tUvPe/Z8uC8tbO4aJNVUjQt/eQUo2KaglyG
bwc6CNE3cYOonoCAGQ8bCwbE1+v7dyKXhm3N4tXTFMDeyxPb2rEiww5JTiKTTtAnwdWdkdiDD4B8
n/QQ31u/yBS7u3Rv3qWINlEGvzZn5LNvbOv2PM2AYE83F9840gKjHUHwnQo3aNeBxCwV+P1Gdm2p
8wvyYamGYqrwDAwm+yy+8ajYHtDDJjmVzT0l3xWaaQlJmvLirayLvkFWC0Bf4lz5wMuZHpbK5CbC
GVMmwDJVc+ESYiBeFQWm8awi5yGTx9ZoQzCgOeruzf5RyW8pDEYUbFrrxlZ/DWVynvcCAMyISFix
peqxMbr0yq/68EYtftTCGTZhOA4Iv43nFvrlODyGyCEIBMZaqhdKvvn6E3xwirMxYmsNeR2hMjvj
vb8q0AA1Uo8vYPn3VH5WVfXnPzdg8vfn0VDIMC0zJUqWQIyMYjz3dPE0DaFu6eVrC//CnHdnhzW8
NbFYg9QNhk1qPp6Jh1amfRfov1nzUY/XPeLdtMV3CIF0pbiyT/8fu2RilmUQgInF3aDmiwJi1o3n
ODt2xQuiiK40k/fESbIRQ/o1tIhOXpvu9uFCslg+o8WEQAadEMK+37AaQktJT386S0hKNykECe4k
yJWDHly5k59ZYjS2QrbJiAwGh7y3ZJeeV/V+KZ91HwF2hKW8aId6OECpKxOsrxlafkeRDbHuJ/K5
RWPgiNqvRLkS/VwubrJrRmG7Xx+YT+1ZKvX5f8mMvXijR4oLZMSDfFbreJU0D4L4CY38Mt19befD
g6iac41AV1XKo5aqLrbK8MEmgXuRocFbp8aIb5ry0S8rhJV02jPqucvlh68tqh99ByYtYhuqEiQd
S4eWwnCv9X6Uz1aOumqiS79qz7Sf0olWT4rq162ha/m+pm231+tJ+U21r9zqVEFdFGPrYxrR0poU
WMIrz4/S26EB646Gm7FHT2TVNsWPBt4LBG2j2XbIU6waWh+O1EvH1DaiHcqewQtE8+DKTfvsQ2pw
YZDF4sSrxuIkAqbJoaGo8lnpH7KXKMYPOlPnNtWxuHIUP7nT5LYoRVJnwR0qy0GstGOkvC4E1wvt
8LhQNoVprsNpr9mDU6CxM8DU6SfUnaZx/fXefdy62Y0w09zGSVoEdu+vW17HKmM7hulsmdIGDQQ0
QKRNl+4D8Gu19uNrY/+GIb73me+tLT4pZH+Fl6+bztUrwPTmZfqtPMh7sYk2nqvv1F3no4O4Ej/T
O/+xfSz21ebrH/Bv3M2HH6CSfpO3Gob5b8Dcm5BflxDwAYw6nfu9f0874ZZhkdLRuDfd6ab4dgzP
KbNdxa7eRgcQWVeMf4g2VFavazYjxQ3+Q509xBvjMeJIIISt6ezXSDjBsLoNTGOrR+l3JaX3i9oz
CnHNL2ZR3MAccxtt+v7f/AJBoZVzrWoUCd7/gkE1QMOjPnKua4nLVX2jbrvzBrePjB109R+QpcHi
m3a8aolrvzb+2Ukj4mH0tqHM2qwLv9SG/hTVdP3PWlY/2vvackSWPaTTX7u4+V9Z+ncK33zngK47
9BXz35nOVzrMefrx+3RKdlIPz8nOvn1t76Nnn8tGxOoUOg2ex8W+ZhqwJxH78pkV7lvT2yAFjTJE
cW93Vyx96igo/8L65THm8V+YougcTLqc4pNOpZlD/HiN6kfmwkVQ3iSvWJWJvC5z65p/+nSFb8wu
zg0Kg1oaV5iVrHpTdTdhU0FgKQ5J5D16ngqmfB349cEvKpSiXbS+WqnfhyJeF1Tnq2vjx+eofHmJ
eW2oUFoGEm3m4iQNat7lqLTK56xPwhvRDX8ZN9RvhxiZgK939rMzSwZkyEJhkJGxPEmpmhmgWVm3
Tv8tnpBp3gKcLPonAw7z16b+lTKXq3pra1HtmqqhKPUkls+90cL6YrKMQ/t5q0vZE6CKY69qkhPp
w91UVheaWrfppD+kyXQXoWnloDMdresUMLSByP7KEmh2ZYoGpUs++YhFB1Nz8UMFFUOpmtycCiIK
FzRmPOV3YBs3KvBGp1S9tdn1gLLV+orjVz4G/LRq0b6whaxS/RSLxVllFAI/rQhKVANdY605tnH7
LBtT5KRJVjjgJ38hiLzLS/0HvcFDaAf7pMpVeMTaFlz2dOVt//T3aLwAFEsZIiwWwRihJxVwr5XP
DbHEqjfUyAFbq1+x8sl1tQkQDKbfaKR71Crf+9uiFczbiiXlnK/Qdd33N3m/jk7ggaNyg/Td1yfo
4yV9b2yRzFYw+SVN89WzXcGfKNS71DpOjFgDuS1vvzb1+cIYHGDSF9JkVSwcgoYUpFZA6DnDC+nN
TeRaP4IjclwQ5p+G/2phhiZUVSZ4FvJiYQCip7ClIs3NIB9FUzFAPxWgAVScr5f10bHwBQlh8eSC
jtcy4kNaKJnMEUNTW6PaopbTTcN0qxs/1/wrUfqnpkyZxrlANsVU5+DzzRslKWNatCRA54r+918o
Y6Hjh332aobm69eL+ujDWNScDgD1U4VsL7cKWWpD+FjKAGQA2XCSbg+cIkVJK0+utAaUOYB778Qw
JtBqFqatkIgsXHOc6HHN2BIV0ESBJDCoO+uJ4VJb3XpsrB8pIIIw/AYLEsHVbQzPUwuujGf/eLFp
m5tkIbhrmxbh4qxkAQzCsmdQiD0CZSfESem2p+Z/cVDI4iydUEYBu7mwgsSZQmu6V88E9TLIGB08
oZo56v3XW/fZjX5rZvHa6xWEfEY3q+c8wQnupfCCqitYsK+tKB/jUr7ZHMKwIs79ssdb1FMheUjS
nSPtzwg2UoofGwRVs3QbJ38ALK30lOnqYLwvXxv+7A68tbv4imNB/V2zRvXs08DVU/3W6rdK0Wy+
tqKon5zJt2YWX1EzC62fUkU9ZznKBranuTmzyNZ1RfV/RoUy0aPpdmRB1REx73CPAGV6iK04vBuR
KLjya2ZjiwvCyHqh67w9PAvm4jbqTQbtv/et8whyh1oDmS8qOyu/srQ1EsTt+uvFz/dtYU5Y5OaC
54edXZrzaKOYsY4IYBf90FAVp1bm+MNFLTixDcwev70NyvrKHfxoVMgQ7g3dNinvkWbwo974Nqg0
HTS22DqHpbKVstX0kGjnflTu4ujeNvfCvGLvkx1GsUIXhIIaiSxjW98b1LxoAFPZi7OqtOsSBZA6
vJTxDiF3JOmqVdkBO2mfdE1xLDi/OI8rX/mTvBaQsg0lc/Z8xKXzEXyzYgGFxo70Mbik7U9DnKCs
rvToRgESFw9OC7xnQIWRT86UAym9gF+cxoMFawpBqBLxsNZMGUz5Wxil+/X2f/ZlLJusRGgMEiXn
XZz9HOY0UB7FO8dQboBSyTXx4x5gegcwPmCyKoUhyMbfzU14bVzzB7TK/BAgCq7MmTbx1HJYezdp
Dchb37/0rfqtqHZF7DTthgIjKvgHqx3WAoHWSkKESkw3eXowwrMibf2wvnLlPnmUAHAQxJOcEbKQ
hL/fHdg3kKSU2L/AmXQ145s8UVWpHvJXFezGAQCvnPsOWjtuX7xY/pXn92MV6b3xxUNfZEbToZ3h
X+LM3pQjMueILgj9B6LvTgHqT/GuTf2dT/v7O8/HRmxf432SURxf3IaQYSbQyTT/goQTxMMQVBty
kmKLaMq1Ps0nN30OLrh2IAt1a9mnYX7XNFqj5V/MA+KSerjLhqPVi1Vixuu8fJHsKxftmr3F0vSI
WSqMavMvRTs3o1CXye5aBvXB5neREv368nwsa2oAT8AaUawh3ybKfX9uwPKpJjoo0WUaj/420Xej
f9Cjvx0bGEePrU6XHV38YjOa/jHpKSE7yvAauWgzSY4q3QjptkYU2UNHtSwkp+xvYAoGKJonUXgt
0fiw5+9/qrbIZxipiD5/3EaX/Fvwwobb5/JP+TSs212yB4325AFVv/J5PkRaC5MLL98zPJbphX10
qfsXjZHe7Z+vP/+Hl3Lx9xc+FXE5qzY9/r7eITpilw5E4TL82bUv/7kdWzWp8pq8j9oyZLW7qsnG
aYwuTf+sV/XRLnBJqTleQr+XruzTh1icNdk694XAkXdZXmxTVhp9I8Uea7LS7EYe8gQJ0pIceCry
bT223Q7e55Uo62OupgEHItrAHeCNKdG/P8bySGKKgNx0aB1mmaz7G07nDu5DeBW29uF6YoniqjYn
1BRolmFxakBUDDtfPlCxdoeddAwdeyNvwyuv2seT8d7M4lEbhRWkkcS063Y/uPEW8Kp6Lb/9eLhn
E4KmBqiKOX56/81EaKWypIfyodlRnXYhL61q99U/O3skp+5+/6cn8J2xZWeIeiVz8yY+W7wNXOGo
d8ruawMfj917A4urmszx0Sj/25d+HTj2HfCBK3uifvRA720srmspCySS+kA+WA/wQlJILfBv7oc7
Pt+zdwodj5X1bnim6H3sX8XFW/U7OCgb6669csk+vLj/TuH/2ztbe793DaN/y7SP5EO9FvQVhCP2
oWtdWe/HpGlhZT5Bb0K+HnZNjdAoJ8Tt16jWbWxXf12pK2pZV9bz+a36n/UsHj2Ez9K2i1gP/LPb
yJUc66JuJfeamU/9xJszby+uFRLGsI0zdrBeg+ZxKQjiJ7Kf3c2146hc26GFR0IXAy3hDkveRWzb
9XyJ4Zdc4qfiVhzVneaUG/WZ2V/C1a48WtduwiIaY4A9OmoqllUncIpbbe1f/47XVrfwHVPZxSV8
LvkwbcQmHbbaL8JvJ7vVV4qDXKljHsUZwVbRuv7V9X1+LKloEpABZiVqeX8syyzSQyNI5mPZrr19
4qq70gVHsmH20xWv8jG5mK/AG1sLt6KqHoMIGdhwmDdxXMdba+u52TbYauvcTdZf+7BP/csbYwv/
khm2Ns3EqcPufnvthZz/v+8i5sVCFh6jomhVakABDh0nMVynnPveHdYOebkbPn+9js+vmWlaoEco
AtAJe79D6OGkkpSVMhjyeItiy7q4jc/FwXOiK37jqqWFi9IlFOkDDUvzBatXnov+1z7be861W3XV
0sJFKYgdy+W8pn7d7epVuCYedPW76ia/AnD91Be++XgLH1Uwmybxx2L2UYOrO/Nzae2b//2nW3qo
rB1z22BBqCPuhl3kNivlr4Og1/3/8jQsHBJ6IEKJNBZUbdBxWNUrcYwdxWG61JXTcO3LLbxSy9D7
zItZUcurmEAaIQZ0mot8ZUGfOr//2aBlY8UrpFYzBesZ3PnxVXc08Z1rnucTLw4qkIBdwcnRy17s
DlB92qMQnDESOBFGxrv0v7im72wsNmaKdAaQ2f+ONDpD7qpZrfKdtLv26n7yvd6ZWWxLIRiABdFk
3hYm9zoyjx8zKa7s/cf2G0C7Nx/MXLwKPhoI4RQywbtcQd93mjvmjLoRvjpEfhwySeLY10xqH33q
O5OLx4EhXTpyUyxMO5mX2a9KToaS/Kp1ZXf/95pf+Ozdox0syG6oeYAaW3xHBW3AKO+s+d0bdsVL
cTtwi6yfocvUvitL+1jtm7/m/9haoq17Zo9aRfPPVnrsUG6+7/FGNeUIZondqQ/eSXHy3+oq2cu3
3v1VZzu77cVr9c784ssyoq+CG/nP/OzWExf46L/bXG6YzeAE5HlXnNT8Fz9YBOz4f0j7ruXGlSXI
L0IEvHltGIJelAi5F4TMCN57fP0mNBv3kE0ssffceVHEaGIK3V1dVV0mE52a2F+0BuP3F7Euz8lc
DIg+bG5AMF++zU2R9Doo33VgHC9Y+FldxWsVfaFIIEqiRDn6ukL6va4ibp8kGLL2UdaXTxKeYK9j
d5K8TZWceHQoCWdQ5JIOI98KIy+td+aBOT2Y//MJk25frJfziyAC1iwHd8brsaEd0k8MWHdvro26
qq4emJ2rZ58suyD3d4SQ3udLuZTDHnuJASQG5FYmcwSyeGkEhqqPu+4Av7rjnwM9AYQ2yOsM91h/
AJPKqJYKeDNuAoUzTca7F6XQm2wIsF+w9+j1xNtaArev4Z+Dx+BxsrJgXLKSHbjbwDzmP6aHkkTG
kqGavVoX4mn3wVQxEm6gHt37O+lYG/tyJ27qXWBbFndYgZz3A6xuPyNUL10t6PjcrZI0WcSIJ4Yb
8JM6c6nLeHaocOanxpTsau/D57v2ZEZ4wm+X3wm/Obmb076QSJksVm4HTwhqbg9sPfAUm52uPHWr
KaRJ7UofTDwskbABatW2X3er6SHr2qOuAdD9C8yKMSms5fcRPxMKo9XlP9sgUZ4iZAIMF4/YBs2W
juoJ1f1TsxktsMAg2AJNffpZfYGKfpXr4LXAg77Aw2LhJGYi/atPoOxb5wYhsNHwCb0RG+AmMLK9
+8CvRz200z2IqXXmvBRQzD1lrmRSRgfPtUpmwI+NY8hzEtnC70MbM/MG2lW6J81eWOO0jXfOnu40
UEpB6gS15PbvwtZHXN5DyXJdMxYFLZ0nZVJqcMUnMYuFCbhO2aHSGR2YsDrAUToDXNrrhXUt3CKJ
egiUAGNxx2ldnTm9610EGcmmxfKSBxf2wvtXj9Crk6NeBHhnKWUSTieHyzI9Q/tdpSuPqT0Y6E1f
iqIXFYUKPSd+GJFxoZz+rjWSAwiNfk+vM4BFtMmXHMLSdlJGqa8n1HgFJqKBI2rXGFMDG5tRG8Cq
Mvm1a7swAsxJQoid6wqUBxzhyHUtnuqsU7gwCpSlUj3AGJQyThWMvL95IaBM6e1xMlaiAehrvXqY
7IBmMIvJPGHytXduCh26ymAuBPcTzlc9uZviAFNogmnz4L3UBtqksetHpPmOaHmzNfDKknYTP8ul
Mergqm+JsmmM+BAfQOD6L3OAl7onU5YKNOmqJrVQhsx8rswKOc6HlXRiyZJbnI1u0TWscTLmPRBW
U0qOKfsobKKO28v78Uv5tRhgKzbBEWIvJnLngr1LWZSGl0zTyRXQT37TgNxTb3Wrdg02Xdj/1PYe
aqKs4sPkFkNcaEDGkPsmZFLp2/P+Z6mUygM7vAHTAcQ3G+Bg6kgcw+mFSw2tS4ukNDqUBTcA1Dvs
lI7IXU+PwWkyi6AxOP6rl9DFhtIuFbaeA948ZKHqjrxqe3aNdvKeOD6eiP/usYc2S4wsoEUWzWWU
VsZCjATTwP29reFO3QM2HvYCh7ducR9UyzfvH9ls1IaQUQYegwhMS5k6s6RTvCQFseMe5Ik/vcE/
C/X6XBjcqtgxgwm4JTvfZ5a/z/DQZFbSUsw6d5iwToCGUHgA89Eb3AyAQUrAp7bXcDNUaCj6XnVg
ZRmI0pdeJ3OO+1IWtblFo7JxDeyp/bDCi32v6f1jTdLN/8c7aLpn9EW4lESFJAAF7CsxxKqUI8Di
P9qzYodwqOqu/ik/0kNhiSgCuPrweP8wb9s2pqG8i92kHj+wMwDNbbFCkIOeskOLmFTaukb5o2w8
XfjDkhpIIwsyZ08QfXRTVxRoPWkj77ouF5VSw8PPMaQ9ZhvPxCmuMCfNbv+NgdEuZFEnyAFCJijG
GtpiT8XQ4E+1RkP7QhA75zEvhVCH10pSyUUAJPy985PpRFi/khDg3d+4JTHUWUll1U2MMNO+Rci9
txugwRN0cS9c8Fn/c7mcKU65eBCXQ86jYN3yKOy2x+okbD0zQ6aqXYkvwcK8/NKSqAiy5jteGUHi
/VtDBrV2ZYAvGdq+dEKLa6J8agAfp6Icz8OnTvG+Z05mudddwu2Ll/vHNJcfx4zVP/pN+dQIXJkZ
52FRpYFhm0Ng+igv+DaCt/9RIShLnKUjkJYm5QZc/27KSU12H4taMoPTKdwYp4sFUf4zy7hKnhgl
4aUnnxbZ4sdwmB6pAFM0gKxvjNlK+/7fdlGh3qZC63J15UPoVHJlkZhJ9HEDBD/dXbBHv2Ng1PIA
1cIKSFWroAWge6aVBAjIsTjwKBN2h8hGM8NOML5qdAF0BmbDPxxcNLN4evKM02lpa2cCoCvZ1BFW
ANZMMBjB77ev+QNvRtuRAJNbb3UIlnSg15qJFa+W9nayFPdWTB1orRRCzvdY8bhD2Rd4uUjegwZn
lzz0BxlBpnBeOMyZHNvlMulMTwVgO16KsUyF7DnD2+bWcf1g5ofqwbG/F/Z0xqZcyaJMfjii/1kM
sbjGBGcsHmzRLiSNLS1cvrk46EoOZfW1vg+Ax4s1vQI8/I3VGbQFjOv1HzT6krc33gLaJsj9oK5L
rWrizOlxv00+soJOf7rNswqimtf6ApspNoekKJ0ojlYLBzbjo3kO3UsiphUw7SZO33DhAwL0/XDC
UE1X/m/ZJdrn2/owVekXmyvm1/OPLMoJAOFbAMzyJEv/TcH6BNDXU2Q3pZ5QkzU0ZvGRNaeQ6FWd
GqU19Pux1PqaYCibhiv5fShXGIE0GfZNSX5kZRF0Yk4Qz6I1Fl2TwgSrdr2RTdJECReK/F5ctXjJ
o4qJ5Nr6Ed2xJm8h12iwcOELhzdnVC5lUouTIhEMMDFkckf3lDw2z+maNQXjDMIkvTTT5/iQnOuD
YHb2fcFzB3kplzpIPEUyBkxD/B4ooyBssCrpz30Bc+Eq5oL+2U3KjYMxxlPECBIYYDFOeMiK4eZb
1gU1S2am7aFqV2X+2aTMOpde1MIoQQG81H8+Z18uv4Fy7wDQ5NIaEwZ7Vnc30fYzMj2T3U/+CeCd
MKOdgTIGaDfRbbJ08+d6aa7WT7mLlm9AKtcK/B6EsWZ0aNfCjsNIc0taEhNgCA+GbAlmqcPcnRe2
fkmpKJ8hcjmPIYLJU33uPwFMS86Pq9UDCgP96qkjS1WouerI5Up/re+FAUoyKBK4ZfD00uXVaHwW
5PgeG2tgosA5yvDM5fSe3nbk+3/d5N9PuxDt10Cm5gZsMsicUKdlyLg+nlcPUxbkA/xJSN6eltIG
Czr1m6i/ECmWvNKjfDqZ2w4iQwvAosi2L70gbgGdgEMKtI0JAwCjRgKNdKiUTACeKGnSHzBJhLvW
OlrHgPz5U5qlCaqmD0//WdCbyQ3SscalSMpNCjVw0AMPu4laLdorsk2BNE+9KR9lO9cXK1qzJuhi
gZS5BSFa3fgFFuj7yEhb+7P3ezX4V/ZL2jBGbtxf3ZK46fcX58aLjBIkAcRJUUZG9iBm4YKEX29+
b/8oo6q1IVgn3P+rjaIumoGZ6Tiv6QbEdqn/gIdoQebsVccUqwa6NRHDBZSFY5BiAW6AzO/TVw+8
hK2Rv6DtthBMUAjf3z9KEkaj0CAtSfxUxscUpkTZM54HKKyW8qljARTf4WBRj2COs+8LoSO1v1Im
lBmUtDH4RidUOzbOuSgXU+cZbTfh0UcNHQhlIETQN8DVJCDwsDv7Se8Ily69Lag46kY0tZUao3he
rAipszWs5o9vjGiXSq2RqO06Bcq0rv/E++yzy03Piip94RxpAIwb6dT2yk3XRWmNhZdflZkHGKVN
SHPWhWd0ZWiNWVqnjpymQo29JFm8vvV/JaPrDQVuDIALMnXrA4HxQRMdJE4sfIGtqgf2vFz4JBwD
9Amr6nPlA00yBrjxGoDW5cQRvgTF9ztUe3Fxfj8BNg7IQjKPEi+dZlLEuAOYeJk4Pfi81FUFsmqA
Fpi8OQAjXR/+JJE1gEMmWo3iWltF+/JYFqg0i5YMkvcd92dMTN6u6m0Y2Kn0cF8lqajw77dhAlNV
JeDNaCKlFl3otSBPZBNH48AUzmQqj2mhFKLDXAfV4FJNZ7IRN1uB0XTE8ZjLZ2nInqHkxELWpMRJ
+gF0DHFKxBLMOSq3ur+sX/BUWhBMBq40ZGG8lIrPhCHKxFauU0dGieoTDHcZ84DRHWDpsM/AWSsI
+6fKgYnfgW5pE61L32JKa4Q/+Or7FcZ6lNCIXXNMAKy/8QIwRm2iF34nPmLEF4T0LgqnP15ijpHh
d6f7n07Pjf0eyeWnU0cCtpUIrqNJHVU2uj7BBA9YM0nc7VmEU1smXKcFyezuuJRk/gWCudkzZRrH
FTCwcYNSE0RghfIU2EBX1hVwBJBzhObN1ngACJ4O3K1hVYO6nhTfwapyJsYdcGDWSA58ARa72gXi
upEWjpHuC/i7FxefRPkcdPz5ftvjk2rLGEzRHP5Ya/lhlcKXfuU/og3PnVgYb1ph4uzx/jkIc5YD
E23/2Q5KhXyuVvyCG1MnXMun6ONV/DkGj8pWXie7QC+3XriqzR8kCvVN8hRY0vqAGdcjekTw9xZv
LCUo6cTh71bAfmmYpccY7w3AFstkQz0USeaIAMIs1qD7AmA/6CGT17bl2Oc6AF2nIQAiHS99Pkif
mjFhn4Ezn7xmghZ7C/5kzm4gSSUJmHXHG4SOEwcfvwMDQ+Y0tT9abJWlIKZPvqqalZ7akl0aFp90
nlJN4DEDxUcUkM7EmD1+fxHeaL0C2vNKyRxMlItrNeB4K2cLzlAYcDcJBTge4zIWF7SPfuRMWw7U
dbyW0fEpAoadSuDwAxdxeVNnDh8bskTK0MSVLDNbeCzRpLPihkfRKPalvBU4W0H/RoniyFJATkfK
fz8C9S0RMK6KAByj66ULgz/wUt5kDmPL3J4HO7FIil0BMMaBYNfR2LiuRDMFhVJjAQ40/1LW9y/C
nObBiGIaCbiRqCjSYF2i7/GKLxWZ84knZqEn79m5xqxE8LkgZ0anIGcCkhVB9HvjHPKUF0bWx0pd
9IlgodV4Lnww00ObighcuCDNADkdJwHolSFN6enjaErPEUBnCum/HW383XZ0onEAc5hgj24WDarO
2BNTnH1p1dnG2Twxxkbc+QRByvfzQqZwzuZjQhggNazAykDrm2zRhX6XrR/0njRkTkQQmCAE2JYg
PUl16QAK2YYoqZUzZCk0ooqKf5cIcwLYb0CQY1z6Wij4FxiuAROo07F5ZzDFoBC+4UQ7B18gYbJ0
IEoLGrDYV8+d5rmrsWWXSnD8zMXG5cJhI/RQ2Rtk/ZYrQhc3H9/guuxLH3jMd9oLmmCkoF4ETkKZ
AWseAVR3Bs8kSrpaplbKwY0kDTylbhtFRoTRXFDj9bEHuvOhacIdBtuqyGCHiH9Jc0F8AVUq5uFZ
v+owH68EHHyGknE7r4tZjWh85z+7OS89l2nVotdQYURHaNN8aYh4zpdhzhP8mMBixJg03eoXgwi1
dLWJLhZ9jbIJPjelBShSRMBwozPFJ/+Gz2E2vECyh64AyRGny5/da2HJrq5yOsDSiMzWC+8euu91
UgKAJeB7MKCOMJAGiOdBfFk2Puc5EwePgr6/iEfTo6ysenCIbTxMpHQgY4t7cxQO9+/77+vt2qhj
XlMCNj2aPgHr/Gv5LpS+aDxRjcAv7Riv74OZrtExUK8Z8p6Rd2wEOVYYBSv0DGVMdQ1/T4j+ZPyc
TvoGQ3zGbgcziNJZTN503T7hjz2Qp6dUf8p1kKqjM2mz2ehPS++JWxuFCyOgJwY9qvh22u8BFTIp
BM11z1zxBu44UtXryH/w+wXXc3strsVQ2QPfzSS1AcD0GWk204sPFSBEACCEid2tACr3+wdBD1FC
B66lUdbHywo4ngjSvM4Y9HytEDTe/OS7/X5vgYVi/edr0Ei/6XWyG3+ih6VOipmbcS2fMkRcW5cd
8KrcsyGv0Ou9tz4rHcRDZC0+PLywVk5kBFRgO9KB+b8Qx9w+SK5FU0GeykeqEk2iQVso5j9cdIxA
pnp/f28DyWsZ02Ff6DkobbwEZsU9+7FTNAUJ6oWbRKdm/h6gJExwOkiVAF3lWgIDVrNuFDLmnNju
w59Vv2k3BwBafqOavZWMYUFfbnMlWI+EyBjiJk4Gas/YQvZaoWyYM6CzSF+vJ+q1ASSixWctv3TS
QmV+9oRgmyY3pYAGg79em8uX4sgMLaRJmDqoVonyLKAd/P4RzcQ4GguILxhBXG4WYe21lGFE/V9N
GeacmZGZrNSdSjY/Hrp+l5K6cwYE+yKizx0QFnhoXQuS0bynVL3LnHsvsfp8E1YCqap9Uf/3ITNW
dCGI2jehEjNQw0KQlnZ4u6GFQmTBI6uQgP2K43FpA+cs1qU4ymJVVSNWbqkx5y04JDGZwp/QLUrw
vv7idDM19Y28XXgoz10rhKQA3kG8BIAxaidLoRDiUcQCY601ZZDlSXi331eLGd1DAMhNuUFUOIHr
fX1YeVzVYNFNPCeWy5cyKHdgrW2IHyTmfTkzNwp1VJCnYDl4cvy2/15YCFUJu7AdK89Jq2wD4Jyj
K0WvWhp8CsVAiqS1OJ5duFYzWSntSiZ1YL3Y+76gZp6zt47A2gfYAH70yMCvyWpN4Gz1je0eYrxp
nxai3d9JJcrxX4mmzBVXSnJVdxD9+srqz7L53Onge7QlYljWWjPxCZ9Il3sE+YYS/G9b0ZAxwKXX
K2QJK3ubG8bPQmZ2RnuvvmhShIsDUBhBC6W68Jwg0Gx5BNe4xO6KnjOSstaril/Y/FlxMDLTqwqk
UjKlVyGXqy6feJ4TgVSZN4NGAiaXHdXbPEsWLuacc0V9mRMFjCoj/fnr/C+WxrdRVfei6jnNplD1
ysOGCiRVCcZLj/VDakiuXrmkxsg28TAL6hLRPQO+9qMrSpK9udXC99Ct7JOvuvoeynuArRfw2gzv
OZgU5173IVojLNDm/YToGtLdBc9IlbNuhFGuFwy7UtSC1t6pxlXx2O5YbvshIZEk7Yf/FnjqryyA
jWKGCzUEZB2vdYjpazYpoth3tgnZj4TjzOH7e/scIzf13dnCEjzlXNSGQsI/8qiceuj6UsuiT93p
wnVbbwF5GG391lLAuMySwLWRHwhGYNnHRuwLhiBu2+DIsa+JtubrLTqZWJIzGyU1wZBt9OkucpWF
uOf3AUnf88svpLI2gx+PLtuGvoOZaXAcWih6ACmWILz89jb6gXvnpwnn2vxzPh6txx2DDm/96WS8
7rf2k/gZHAMj1W3X/FaMjnTEXuqPm78a/+wg3cGbCko+in7kO7y0DXlSv1QggMUcuayHygbY1Nlm
AMgxX655Iz4N8r44VxzpP+pHJtUH5ZT7C8n4mYQT7sbFB1F2AbmRIOgqHKkEugP3jWM4U9Jswc2N
rtYcKbMyoMYKyD2xJTC7N1VugF9X+1OqezDVk9hdqorNvA7xQYApAGEIshKA27/WaYD49AWALH2H
1dWNaFar8YV/CHT2tTMSw3UxiMku3Ng5V3gpkXJLQ8prSe1nvqOUtlzoQ4Wp8XR4R2reX8phzm83
ChECCC0msELqBjXI8LbSgO0uREsA/EJiiE/lwce8o2Z2h5ikhuIfKxbFgNUI2mgSYw7ufN/zz5tD
SZ544EB+h5DweoebiXkcHKA48no1yiX6f4RN6H10nl7wyO+m4TpRoxXvKmCLr3RpqSQ5F/iiSg0g
Q0C2CXBFlNWSWhkU1SnkDyuJFD8gqA8JmKM5XY+sBb9PN838WkhsNnI9IBsAOCCl3u0IYtwiHXwH
s7aWVz2DMTxxfaNlT3ywDeWJ71oPwOfJvxU58RiDVXRJeV7Y8LmY7vIjKJUec20Cqht9p1GeGlXX
VJvDtEJP1MwYTpF/GobK4LIAwG7WsObxxJdLfsEH/jZu0IYR/Z2grID5Bpwb9Q1RPnLxWOMbUAq1
ktjgavKG4dJDenAcJ7EiA2ML5Acm7/RvFj9lkoGfDDpPeoa8ryS19lgZFk9PTAUQUwwGXVataX5I
+nf2KS2kjmd9FIKc/8ijTjyoFLHoJchrNmhmLc/pQ2TWO8XO9rLhf5S2cBg3zOoA1gewZm180nxi
lkxfOvJpO+ntRgMB0GnwXpUAjnt9x0qvbPgkrgJwuD6B9zo4KaUJcjfe2yjaIYl23jezEZaYtGaj
3EuplPcLfAm4gS2k+oJuvb7v/a9mVekVsSY/+IqXeboedAWdPXJgPshEJkOAYtrBOYDXi5TEeRpe
ts2C5s1ZVxXz7eCDgOLdYAtqIDbWEsX1nSBf+fW5bLYp/6ZgGLTPyNKuT5aa3vXJqCC3p3AgnqBi
alBP5mMssEjvdWZAvM2wD4gKhtoDTxTwxP0b3wnDMvHFYp4DSLDXh6yVaEAVIiZwssYzJfHLU4jA
m3kPbBPNauQHNtMDDLhnPzUwCndJaIDAW5dFPSlXsbb0+J6EUWvH7oIZT1RRP7wBckMZrCgCjw8d
rV7Jsc2xp85dhdJCgDXzjMDQODIxEDABjVIa1guhIIAvO3TaesMIei0YkTn4D+r4fd9sTP8PtRq0
qygilAaRAOLb663lxUZVa4mJnajJDXQbA2WWiM062JeCHfAeQZfzwsN7Zv8EFBVFjJIBAAJPs2uJ
AdfKftRrMezUsd4M1uK40YxyXgmgLHBZhYObNhCQHcZtavB/8i16PxDvoa9YO3efjHV/C+cXhEw3
Iim0gtCgnkWKEKAWIU8cSFu9SMohHTdh+nFfykw5BYlpWZBh24GjcMPSxSVJyVdFmDgYDM1KUhsK
Cc/1rt0BjHWHN/VIHluSmw8pUGXS1KyfOaTJn+z7XzE932l1ufwI6uL7aHDy2gYfAcZ4U8Q0VeZ9
3pcws5uoEaJ7kEVsKsDCXKtHxzcK11UFGrV6OO5xHQARtStO3oIWziwETkNErAIYVhC2TJ9x8XQu
UzfOhwwLKdvkWWFr1eLKMjfvr2UuAruSQi0GSEyiL4Lz3Im1Y9tuhJ0bxDrYeWJuP2SvwriqejAw
LsVit8U/VH4u1kb5xKYElfKY+wki+0h5ksafajyFxSH1zlyF99A67BZigRkjgghXhBEBxCWaS6gM
a5kFWptGUeJ0EmnqiITR49C/lbXV82gc9E9L7/EbHYFBhCCAEiNpjJcLdXitwoNXUM5SJxhCIOTG
OcrGK9AkBXoc8QuKcmOIKVnUEYpqmfRcGKUOVylGCGI+n7UStIAHIDlq2K/7CnOjlRCGIHpKSwKG
Cou71sosVYZKCdAfBK4kzWs/27L6vi/h9tk3iZgaHzAngFw/XarMJ9wdjmvRp4jGCh81ofb1lQNU
nGR5D/x2yywp401MjrkHXC+0WICODmyy1FkJOYhaQOKQo/wNg4WxbwaQZB75I2PqewTcB4Lh+yu8
ffpTEqkTQx1e7iNGyJ1t3m8/wQ+xatEN/Ce0WgKyM/3UkG9bj76MbOm2z5zelPSDUwOqIIuOQOr0
AjeIQi8oHLxujHdtCygh1yIeb3zUKy00FpvIb64dFopmCiDEw5FKeGxcy/OCTFbdvisccZWh2G36
Frg4xojkf/qFpOZNbElJmlzuhbUMEw1pRgWSmuA7lo2nhiVPw7Bw05aWM23vhRApZPi0nYQkRBz0
VLRljTiqayw8lJbE0C5MZiK+dLnCKcyp8ThEIlozI59wb9I5CKz7ynjb/THtHLDiUWRQYbB+vfrF
ohAnSiC/lQuov/yuvlvJu1YdmjUwUJ86ErdLKngT+0CciHo/i6FnEQwG1OLk2q/qHH2XDvpeFbIN
PorMqkTjRU4JRgvlZHHG6TbRMkmcaJt5HoEkDMv1qbGumFfAtS4dVNcGMuK1B84eEOocFWStMGQg
njFimBmKq7fxU808xn/GpYjyNtFCfQOlOW0AJrYKDGIOpimaCTjcyBNS+zowOjabXlrQ02kPr2Ig
Shq1x7mitG6h9aVTWsBw3y7Bks5Z6KsdpSwmW/mqkMlV6RTBGveaGHtLLQhbvfWRYQsPynmRw3AK
ue+tiLKYGI6L+MxrSifV9pK8al8ZHtoTJqfC3WgV2mbJUipwUW2oGCVUcimqBaiNkO05xhgTtJ++
iGaeWOFXjqEbjOwDhD/h0S2NxkDCMZEuvKFVRlq8MjfREo5zmtCbGBSRCZUon1t3EToQmaRyOO8x
AUCUmhKF24yuXgM2sTuN5lKN/bZjHl4QbM2//Em4+7+5tAubgBh+aILIrZy+fI3QDufELxJSksnU
ph4eVKLs0y1I08aNaglIFN23SDPxDEiiYI9APycCn566KyzbCmGsaZWTN69ho7eG3D4lOVHFBTkz
LgNUaFMrgYKIBkMelF3wm0TlsqR2wvBxFGzF8co9FKkjfr+A1iFMF4JSX9DCcKjLaKjOgPP0WhRy
IgXYAYXaYc0GOZhP9BkplrcJnPM+LDFh/bHhkX0BugzAxlbeMdV18/Gp/LPFTC2m55YGFOfiD3wO
clFgggNkCt1DMRaDJrmdXDtxo/tg/7SSwkx3wVbpf3CyNgArV6O2jeq1NNq8Tzrk2xlDPKg/8WsZ
LTiE23QkdO3yY6ir7Y1B2HalWsOptt8YJATsH9pcCYCkEYah4kFIhL4031RIB0S67VLqZtIm+mgk
HjqAQBMsOCx1NFyVyy2TD41TymB9cjVh1JMchNb3dZqfcXsyOh3xKp46DRHgXWtA2SWC2wBtzSnH
koAhiH+Oy/VE5EiqxAwB22n7gG5SiDeaYrcq0Exdgf89JO2H2r346jYUt02jZ/7b/e/6zXpfL59D
QzPm/acnJn5SrgKP+bBREr53So7Ijy74oFdtaQpfgDmywdY3eitfJEOud8Vu5I0uMznhGIckYW0l
Nbpoi2bwZjVwRl59uwbopEUNvJymO35H/Kjf/9aZPbz+VmoPkzjKIs5je6cie2glEgzvqBpMnQMT
XEBgntNtfpD0p1hHJPG9IPw2KLsWTqkpsoyBmhVjjyfre6zvBxM5ywiUD59T8vS818j7S0DePqQV
pzv64eVjQf5tJ/ZEuzYxM+BxND2/qKQUo4l9qhZSjzANLAOROdoJ2g+j0khBKOAZEukwY+/qC2Jv
Dde1VOp2JIJWq6Kk9U7dHwYJ8VlcgUnTTrilziTh9h5eS6KiNB5MlGJQYX1WQqyj8T7ovdWYI0bF
arRfmPoOWepPQDKSZIXxbUyMl0RntzqsNVnKU9/OolB7PX3rhfvT0qSXC87tneQ53QkvImDER/sx
higf9qjQayic962FxDihbABUjAXPRGOnAEHtejOoWzlyaDviGnyAV3xz9Tb1SS3uokYkfPoWhfnU
+AlIcLKg4rc2ClI55GUm4m/AClNJEibwAAfKMVg24b4s/+nhfc181evQkkn+8SEo6IZ1j+5BIPGK
9ciESrnwAbceGR8AolSkI+H2YZGu913yAo0fVW9wIH6IyR4zuedo45HHP+L36nEdP60wK4jJ40/x
8G3/AIp3qSh/O7k1bTxak8A2jNkStF5dfwHDxKHoJsngPG9fj/tg+wn+ncMRpaqAPObb1Wp1MJ8G
stl8VOuDs4lNn6Dp92Q/39+I6Xhpo3z5FdTxc3HNZy4fYx+AgFi+KFVEgBC3cNxzFw7HiROfsC3Q
F369VLQe5EpZ5YMTjKZbKWbMaeb9Zcwd56UE6kqXlZvJflkMTpUAck6KiSDg4kYrj1MMKcJzc1hk
Sb6NHafy/T+Los6PG8IeGMvZ4OTG836PYkFGtsPp9XX/7uvHc7E/w8UbKac/9mQ9krW79shZ2K4T
fUWIaToZRxwfkJZoX32wn0KyMdMDhmOdn1T/Nu5vzpxlFSZ2NoxkYjyUzhCKzFSgTXDZumQi4z2F
43uOqeZEXTjmWTloscbbAe2y4Ee7PubQHccwme5Ujlz4lPpUEVyxMhoo6p/7K5rT2qmwjhEaNHqB
8PFaUu4KeTto0eDgH3VEkjAwKPMdaZEB/Z8E3cDodNi7eLqkWvLm8tuadQTu9b6I2V37Zy033M1d
UYGqNhxAQw3kZ2+X4GHARS9evlSrW9g0usG4bSRPgzcdnEbs8cBKcQ9T0JEWkb++v6K5635xOhp1
GaU6G5hBgSC3w5tKQ50/q//FuYD/EiEuTOc0UXStAI3Kixkbl4PTRo3BxWge9Q5SuJCupSGkf33j
pRTKSXQKOGiLFFKQKtol0+PkdX9kzaP1kNsteey3j4/AjWrNtw+RJx8sMTCfcX8rf+tltH2+/ATK
dKJ3onXFEgqYG6/bjCgazMzeso6PcFWr8fAgnFKy+wAhzJONPopYXzAdc0f5OzgjYC4Q/Q3UlR54
TA7+6n/To0k8S4kavd9f4ZxWXkqYLPtFAFTloeyFPRZYRehZ8A3Ze865pQ69/8dJYprl/66DNhhS
witVDClBaCfkeZ9N3QnH9aOEjLjz2D18iaRD7NEC5AEAK/q0l5jBWLCPC0v9DcUulqp0IYhdVXxE
PdlH7Y/kxJ713+8minh4+2GAEnAS1L3g2r5oFG/AvcD0dpVKlluo60Jb6hefeUmjWIieHqBVIa2B
QaHrU4ujUBQavh3R7wLca+hkv8bwubGO9sQE/ZmnlxvlI9ftpeGymezmlWC6ugYyt1QG5efoCKT0
V/JHEG2rd/ahaImLQTnR1h6yz/tbOhdaIEgE4y7cJ2p6lIKyXBnWQlaNToImpiE1RTQFhM0j3snv
UbiQvZm2jb7tkINZfoygsngkX29rOoDlp+r40VGHlDTxU8PlRi4Q9pUJT5qQb5JiaWZn9rF3KZI6
ybBOsyyphBGPve0AjG+0C+me/Q7wKstzSNLoKfoelnqGZl8dyLoByxYUqhirnq7KxVXo+DQK1VYd
nTGytNgqepb0UWYkwkvAkI7dNY2JadX1/ZOcqT9wCBn+kTq54gupXqP1qVa4o9OC5EEmaWuiiVgR
9bb54XQteQBDLiAAkleXt+9Lnj3XC8GUGS3jtmD5HIJ57SHYcOAuid7Y7M0XVuUmWUJAmwtML1dJ
KVGmuJKipZMw79SBEl76k2eruD8t9ZbQ2OG/7nHq7GNhBRTEkJSfjzBY6yWCNDr7faVvLWSR7PZc
OIy5whSjHlis4XD612CZH6cEJqKx89VPaDbb04KTml0wsIlFzDDjov6+tC6OlStcIeg0bXSQqRdU
q7YFXwcH9FJlZfYQL8TQ+1pljagNEJPm+/Y4FKSDIUiB8KZqzzUITO6rzGwKSgbsMzqDEFADDeBa
WauGA61x7rMOR9Zrxnz0zPPx813C0Ojxc71+XANcxfKYxb7kW4+voJkNJTPk6FBGpfnTiqZJm6Zm
WocdeYeRcl0SlqyccOsIJxkYKwWqAgJFllKcrPT8omzCzkFEA08s69ont4UnJulx/Se1v15Aao7+
uU1VkyfbcYlvf2xsAOcohveysMu30ff1p1C7jA6DXIm9qHOeBSIcAf5BOAsPOLQQJauJqI5dr17e
MCN3qI5Pp2KpT/W2jwlX8XInKDuoMsD9HSKIV53X4Qez//qRI9YkHPGdvPt6EY/Atjwcan0g/vsP
qvX31z9/2v+cBGURx0is5KjGSeTDS1IfC2WhVj6jxdcLpCxf3XWx4olYYG78H9Kua7lxJLp+EaqQ
wysiI0iJpNILaiSNkEMjA1/vA63tJZswUbY3zG7t1Oqiu2/fvvEc4LPbb7ZojNP0Ve3rRytDmWe3
MVarb9VapOaYlOj2Lb2VTF1XtWE7pcyTDo5lBegpFhGpqflmqsVGAiAXpVppiRNwh1I6Jtk2LRan
jZc+gHpZx1plxy7G3gr6W+x+oBgTmGdhtV7roulYrL0pNidYxCUvc8Y3u1k47QMqwdjH3CR328I1
A85XYp//PkevAMTfGIG1Yo4rDMs+1qOZ5P6tUCpUShklSvkcQjtDanQAz33sP9vTOX4655v12pGs
1wTJ60xn7Xc4h3rDTSX4Tl/Eh5t5lG4/hAqYBqnL8vDXthBrus6d9fFRnzW9nRI0e9k4R+azk231
dLd7zyXLhQ3XT9PYDUB/F179pdv9649cPUy81pA8z6D8zOrlDXgXBL6VbNhr4DgDSv/5r2LtLAVT
/rzOXTZPmvm0cLsXP2C6/lcf0PTtkKYBTmUCAwQSGbw7vB/YhFAHsKNTrI6MYrxa1gY7kOyfAmch
gr5/mW8PgzJvw6BKactAfoDxQq/bqsWFA7SJlxkRWYgj7zHnbk3p7+z41VojVWt6bTKlxEpR0tuL
1mENFpejxW1cg8dDYi4p/eL2UsZNqIqiaQqIRFeCZHPmOjj5ejv5BYgrn9HutNulJgz3BhP9r99P
wrf8vDTXP5NGvt1iyswpsceAcne67QA12E6NCuhWYDflDgc9gVv329hQjOPrK6gpACFhCYNugScw
071DoaNFHUe/Wi0cOw3wDc/w9qMo0xdnKfHLdvooMBUdkGvE247057PzpcPwhUfYfGB7fwvrx1bo
N2x4YPN/deRKB0YtYNJ4khvr4j7VzXq3txXM2nrm83P/vNOZJ6gCuuwQly5ctQVN/zXKV5I9IOt4
MQvJAiFr5Kvsoci3Ye0bUTzaectbj1c60zZxs8N0u1tZVnmQFpBXmm/kz17YwR/Unc5Gie6IJZ58
21w41JmY7VYk7bVpAc/ECUQWprf3HMkON95KPHjbYcluLviHv+p1tZlJ+l8v2DSrtd+3uzHXD4cM
gL++7u2cI1JumawDT/kENVpksFg6Sspo1Vpf5dp0o+TUqSvHw8R9CirGcc3Ei3mU6XY+UljK/4pV
ryhKDbIGx4xC/Q1PFNFtlJ+w0PXzUTG+1NN7DjtmXn6eAG+wXVBbYfYDFAASgchmYvekDlUdkiqK
MnhJIgDxG6Q2iWE/x/tn9Rx2Bgio1vHTOrDrrfCMqkWOqxPaRvY0PVYrdZx69hYbOWdaRqBnV59E
PVrED9WyjvBJw5MYAwhlD1Our5UR/aOe/aW7SNGdDMQCC1sxe+xXYqljx2hgSlIBRwF4KlM2CvU9
DQvDI07KGY8v728X1d2pX4miTj1XJC1pNbwbwDt+ar+m4JiF888bnxmmQHH0+JvbnktowRq32nV5
E8XfHBVATOna5cvuVUAbLwuwoFb/W9b6M79+bez3yJU2FkCCzCeMCQCxeycPS5s07f2jL6dePD4J
+F4U0+7SeLzbxOyF4YSl+vxMTXxSAHTzooWJnWqkt14L8TISaurkNiEjpUweC7JRHm6/Yo0uOtIw
1WFhhmWVoXi29T9XZHF87F4XVJZnNVkRkEOdBlZvv2AkfNUqNQqWDZuYUV2vG48pDdZLXV5V9IxV
EvOxSnDTmm439kYiXWgiWct1UZANF5Ph9fhvFIENW9w+MSaUcUHUvXW9FUVt7wCcqngMsLjOYB3p
sN2qxnYPLCz4LIFJFm7VfXwNYSiSwsJM+S+6w45r87pse6zLC4yQ6Jh3NRdu00z35CRCRh0IpwUY
QyrnHVaY9htGFGIBrzEN3X98+CvAEoz663BQG901nsbMfryHMzYKnfMAEQMyPuYLMW55qyAaanZ9
VPsj9hDMomgY+zw8jyvZrGz0+eZr3bhEVqf/RIvsyDOvMLrpRQxGACYIYwv0HLMXI6JgGmm4RM1m
6KxCkQFN5FY1WrqA+6rUXwBs0LNiKal4/07cip1+/+pJbnk+4EMCscicWvjpDJzMXeQbzIILd4+l
IN0Koq5eREqlDTCtfnlBki0zD8iHxNszcPIw86dtK+Ozcg4hyAA5ZBsnbubDemfxW9APXgA37Fxy
W161zmbTOiA1OtUG/trk9onVWX3A7O1SI8ucegPiCOmyacoY4CO32yLX0ZgUUjBeuOGUbQm5aKEd
d8GCis8EGtiUKzGTWb7afU6siFZ2UDd+0zwREVMcX4nuWJY7Fap+TollrGp7dVr9ic3Eeazqc6YQ
+UCYYlFFuUelNJ0nRVqkQjZefM83au3gCehHi7aMkGIcUl0QNhM4TATBGg+MZpTEFYmK3jUvQhUy
R10g2zHbAiB5UAEGwcOzYnyiRveq4hRBSrlH9qR0lnqhJtWibfC1cOowea8qyyZBgtdPVvJLIcPZ
UZDl5X8qmK2SwAGpF4En5uz+tUzqZFst0Fo/xYK5XY8R3mKlKEbIAP+4FPQB1dBXojw9PtA5C4IB
JBl0fujSQChCOTpclyWtkHDtRXmFyQekcW4T0RS1fXvx0jXe9MfyZnb1Rhzl7DQl2Ln8nm0v4iYy
MRMHzE0uNZjq6AeOVy+gasxo642w6fevLoqYjFKdVFibaCiMPWQmKd/IofYX6nSzewjPYOrkRckW
g8m3crS2lsESUHeXnk2SoyzFe7XLiR54g2Q1pGTWXZRyuggE67QJNEcShyUqMm7SDEpbcVGA4w98
tamjlnrG0aEKmmlBay9hb7KRIxUTkiWzSV/55/yTfAqdnn4+Pkl5xnO4EUmtOg1lrmg9iBRZpyjf
m0+G+xRDowi3bKZzxAxjPeTWQf/O4ph7Uyr2JHsqgGObOb22T7yXdDjUaKeUgHn7N9bAdZptVNCC
Dvvcexbxf2uJJcMrweFJT8MHoAvk3g5GM82NCiQWqpNkTgOm+NO4EVCVrL8joOZuMtYg9WuQfMnS
V9Y9y40hdGupqozU28mF1SvrcEOiFhgntQFgV3lY4qeZeQSwLTBWGGrCbJ9E2Y22b1AjKVEyEYvt
eKo4g7Eb8RAP00hVHmyaHkDOlqACm/2YYQT7tV/qRZt5nG8+gDIiSDwMiZCFSHt0pjjo6c8Q/KBE
nbZOIy9o/sx8AXAVQAY6DYfA6frVkasbJrBFzdd4jC48sSW9AE1zAfI2Ozq0dmlnTrLeqoER2OM2
vXj2mCCtKBienSKEPSkfv8zYwMFgFt6NOR/w5qsoI5MUPQMGGXwV4C3fJE/fo212ap9lrDcGQH1V
uG0CxyguC7Z0xtwAU4dVZcCVS+C7oJyVVC5kwAkn/SUbZagoa2QgOM+QUiYY24veHl+/mQsvcAqm
YVGUm8ACKBcMBVg1yTvSX5SaCV9aRKe6KPfegjbPlA9UgVOB0QfAS6CI0LMqkpYHvKeiTV8BYQ14
DOzEM7U+MAHVVLR6qVxGlFdRpffg4aZmKKApojOSTjHE4SSXm6oCdl3JrIrA4gT78Q7c438C200B
Dy66/vCAocnl1uxGqs8N8aj0lwhTUL1dpjtRKvQnEvzlgYWBYiUQhRFLV6bHGIQ4Pqs//oCZ0PT2
A+irnkYhDDJax9MXIHzZH531Zvqfsf70s0JlZQVcV+Ib/HvL6umwxX9ZysHN3HSgAEwN0xMVL2a+
bzeAJy2CrRLhVInedWSLvM4EvaZ9GHX2IB+6XXis1tFmtbDqmSf8RiqleXU3As+JR+PStrYTdEzo
sUt0AUxG5+fU+Vvru87efSkG2lq79abfX4yFD5iLjm8+gLpn2Au4p+IUHeMd4GxA+rRm/4f30aJ1
Mh8vdm6HUfgWARqAcXqAYt7u8JCzjOwPLDxQzJ9JKFT0L9l4HtPVoK0VdemyzbyoAmbt0EgMJgzo
NGW5ZbgKWdVz4yVIDeGt+ROjjQLJt6Mum1+vr25rYTwW0Il/T2WMlS5t65L06fevbLkSMETtFEiv
yR4YnLCbAgZ/dM0b9UEwCFwZALvEKyUw+HNA3CVi65l+HCAzoYcalDUKIGLpFockjuW4qAe0Vik2
2Qecrvo/aATYBohkE2/nS4exXfmgJWSt//Uh3wimF152CvCaesRT0YrnNr6s8+pOEVs9540gX4je
ZtwDTNKAawRNqZhM16i3SSNFw6glwopa2LWfovZT9mdNWViRNPMUifyUFlAVCZAhdJxGECFytYbX
QdBfBtA6Sm/Rt/zT7zgbaPeGZBP9Y7RbkzXGnep0fzgwdTlobRiN4g9eabJrrd07xhw2lrPbWX+G
NWeJoG1av47G7n2z+VniYZ25ZqKoAIyfB7gDTBllSJWsZbso54dLUjwBrlIjphZj0qYG4Qyc5sen
PVMWApXIlTDqlpUYamWVEMK2+4P8JzEBt37Rled69eU4FqaiASDJAHOdf+0WDfaM6bwRTWlaqwkN
WjC54cI7BG5RqH/a2++XfYUpsuRFczZ/mLW0YMHmrOWNTErhuqrIvFqCzFQnL4r+Fq33nFu8RAvm
Yy5YF9GBrciAHkGKgFbsRKwrZmyxrTkSYJmZGzJiDkBKs2sEsBX8L8+uLfUtNcmBWSvHb+kM2Ivz
Ep3PTCkMp3v1GdSb2HqRNwQdPgOA8RxwfN0am8tvxjdLPDCX9hOzlj2G94D5uj5xmCeUFtRr0h4q
EEMLOv6UMWIBuAHqiEWvyrELuHlD/reK3Ep9fqy+v8209wIQXPCYzr7vQB2jEcXUvuovaOf4AAOl
Oe7EF3WD3n0Z7QQJWOt9p7TiNSlNxbmcUBrRzJ+JJADgasyxxQBjDfYgcFXqS7d4fun/fhn1LiME
Jmza1/0lVNhqG/uS6kpqcnq8/mn/Hiz/t7f76pWqO60WuKKEEI9/53m/eSEZvEtMLWX7x5Jml4Nx
N7S6A4b9LrfqDxhcaAg2OoiCE1Exay8sPfhLIia7eLUYQaqkNvKa/vLSDEYKAggc6aGwf3uCduka
44eyYLxvTqhRP17b7G2VrhZHnxXfMyP3K/mN3+ztiVA0d55DB467SUzrnYd+rH60dYKqylJmbfYI
/5VNp8vlTFBb0rT9pZWlVce+sNonK4/W4xXOvbNXC1Qoz42tmR74RFBGP/9be6bSv3KhHQWp+X8Q
g5GTCVoEE4Q0/HFfAcCnFfr+UhS+odafvmC3xalC6P1YzlywA3/hX0GUqqRjDBwVfugvKldZaYZp
bckrdWhQrmcY3A7QOByHSKZF/I8QKUYB5L22RXnKk0SbKP3a58UXrU8XNHiSencbr76KUiNBQjO8
xuIoRxQxz3ylxnaQlGiUrNF/EgQkfhpa8bNkVGGhlXDOwZEkVD0wQ4i5TWm6WVc3JwU1iCcxmIqu
ivqp40OLkKdhfJEyfstqSxn3mbZ4VHcwasAjAsZ4KJ2I7jMGUT9BXtar0CwTmnKpZxo6xvUKJHrj
t1hjtG+TvNZAcgFcR/8jp8YoAPlwIZ85+5Yj3YJZgF9GRfrmSFKrgbgGXcDkJ/XfPE40E8HK230k
/FFEO+pBogNWnVF7W1C+Ka1PH/MEYjYV1VQR9bvb3Q4CvgXJs8+i2YM1cqSJ94xb6OnRew0Wcihz
uVTAWCJvJoPiAD0IlLuSDX3rZ3w6XkzulQOoyafToNid6dVrs2ADZ5wxvKAg4kGRUIKfTEkSYnks
vQy1jGhdN0ZvVuiAA4dz8rwU2QA4+n7/0D2NiVcJKAwiEu23+9fElVjHBZx+DYwle60fPdmqaiSD
bcAbc6qekJoPDDJ6Ym8nvMJ8kl703oa8bxmHVbNe1v0pMNTjAFfCyIVAAoxsKzP5314I6vjcZCA2
xIyEKvo666P53QANeJw9K7JfoemoJMhDhEleJDu1VkLZkgtRy608Rfb2G+z1HmuDTY5RkWBV89BQ
RYkdzFJs2ezQB6k0UY5hYtmaRkozO2vQyarzIBZmLA2kEILux8MQmn3nR/K6GzvtSUjbRDjkSt4n
W3HIeX9fBmHJmHLAeIIO7u6CdcYcdZQtgBX46JBmtVS+KbnS5sc2Cktt3dfolnTKKhEKPO1yiB7R
sUtEW+sTgdvmxTCUGz6VvamGwHvynudYguGUzhM4O0sq/wwbGPSndAiTah9IUqAYJTC/wWYnEQDO
5mUYIcrTRICea7IY1sc47YrIHtEx1jhprqmlKY7FgNGMIQX7XegxMZB4+IRtLMnjhWDFlWofAtaJ
sPElF5M2+5KkFJ3sejAiS/aZ8gUPLrPYy5nARX1ALJ7ktNPEldIDmP9JIU2AmbKhFBidr3mSW0ml
JAO2vuzD0VC7NE8/MiBWyVaIhEH1Vau8X36JVZP6QK8aKyZbNbmodRufYaToBYg2QWQFmIJNznkc
8THRywqTdGA0SCPZbVtFCi+gX/AxxoYaEIbotbgvUO8pWw1Jed9vFPB6V3LGPft514xmgn8ntU6k
Br8WWpZdYg0cvlZX+K2/rUokRn4SnwuTblO1iRS4TNPI0jt+TIH2iFTp2o9aqOsa9HWZdk7GZBj0
HmSGvEWaNMlNjwCQ2eKx0/giLVJ6ty4ZcEY3Q8TLjp8nYbRreC0ATxgverG0Q4KGCbde6bHZnkmQ
EHNgQFT8UEyYb4VRbBg9bdu8t4Ywz0AIn3sVSY2qzKXYUAnmgQF/VWVDefbBbihEYE7RuuxUFIUy
7jKFgHAk4fuEMUQG41ErIYt50C0r2CROL5Cs6Ex8S+2va/CrZkDrzjLOaphSSLckZzNsXtDVEthS
4dVwGH2rY7XXMSypMXpbdSlZp2nHkSMQCBIF7b0DGYaVFzIVe5LUHi0zoyaX6offKUr0OeZlITn+
wMgVCh9y2Fqtl2iDwfNhG9ic7McCjkroRXeUgZKEu9GQDRcMMkArChDUO0lVJhkQWwinfTFZCkIE
1m98yRzB9/ZXQ4onsMFi6QeHoCwCxuXKjIutJPVJbTFq2Oc2F/JsUeotyySj6WMYRf3psoyxANcy
vvaA9vHBetT1fxcemZknHXDJqPgCKw2zIDT2kzi2MV7hfLyENTi2I23bRheWXSvhBTVKXZP2ffbR
qmcSf6IfRydB+NP3hal5f8MUOK/az8LnzLx5/yBfCUBwQ8Gbeh7KdMzQaDKVun2bqXWQ1nEO0smq
zkmmSpzH0qYfRj2wqKoj+YeaEVZPD0lnGucxwF1lL5msprbAqC+SGtoZ20RmxA6p/VjaTNiBJw80
VvBagOghUb6xUE4OeIshxiGSiJnVoW+hb+b9sZC5kiTgtFA+QEMMoFp+mw2vXDShbtSIDTC+mDAY
MEc43hQu12D7aiTnpbM0YhCj1hF41VbiA1JDK81cVU15cT6VeuiRTgIC3xWfOuU6x03eaQIBn7rA
6eloyBJi5JA32a/mO1zqjKEO8k4W5RCzclmWfKbye/ji0e65K9BZ/XhfKZeblkD7gFXlj6IcYjUF
nBaEaWhu/lY1oDXqxVLv3cLG0TGUFPqJpAQKv5f3YQqnbwR5yqALvjGskG1/vCza8ftnXVPRFBlA
ZCxpBBQBTJFVLkXCPo08uw12QmkCOtf2xhy291sLXZWtTQEoeAtyp9zi1dW7kzv5bldqKlddpqUq
5KKYMO5k1OhBQhFiNEXFn9y+OnSvS42+9NzyPzLRnoaiGkDQ7mrEEtslBRcHwr4brHTVyTrYbTWj
+sKTBewAbq+9L4mcPUoR5BMIlYAHR0P5VeikEpsoFvbIraqJzopmJunh93COLn20dJST/bjbUkSF
QHuF08vfYfWGlZo0ICHdNz8ADly1K8YV3P4lPsc22tEen9/swv5bFnDUbo+va5tR6rQMWynpaBHg
zjIc0rP/nZvq52NJ1Pv0z6FdSaKsJuODKUbpIElVDam1Af74UxC4DUsKSQULd3L42xXFYinz8SSH
0dl9+KFGEzkJUDtbIz4Oq/JSfSrrTtHly+PlLW0klYOvStZTRyEV9m1qRGFmEeFvCmpSAAYEOyaC
n/P6/5NHRfABmlkKL8EygdiOTAZb2Eqpx8foudwwx/+fKOqKs6GWkD6CPjKn+Bm4TpYHJPjzwOpL
OMdLezi9Dle2xGNalvPr/HdN6gv3CpjjMMScCecbnLCg+PfvALgJAIX9y/oAb4lS/KAb4wRgy9q+
r1XMlbB6khQWXxwSNNYyYKv3yZJi3ltKwPQiCQA0giky/81OXK0uJlGhooXX20sBqIfL2iKeus44
4CMOjZnh3qGBJy5bnYliUBgfG3DZDIy4BB91fz1uv4K6HgUTNX4+pt5e4f8OsZNnmFNd8MaWRFBX
geEBvsMMibdvRN6OkjXirE5cmtWaFYL8FYC/4YsBieBWVzhNG+Bftt6+8iu9LY412TXaQofAvT6i
GQ1/AOlSRAKCNo6iNDCg3BkDV4030ht3KASLjb4r7ZBgYqYqF5KBlFsJw3UrjTKQQw6SO7QJBa4v
+JrRpBmnM5VYGo8vM93dAzEq6uMyCAoAqI9U2J3iB2lUKGHk1mO2TvNTKKI8bOSJjrDKjIoXhOE6
eDQsbdTLcd0JaMRTCh1I64eoLaxIbi1vWEKQmw7r9sW7/SZq6YQvmDpGAsSNRG1DspPQaWs/eWqz
Je2nq+S/qwfjKMANgJqNzh9KbZJmAo/DILGrhrVJlNciA1U0nEw/MLUnVg9cPtT7v5q0YEJpzJxJ
Loho0ZoAiD501t/FDGMIepe8SdwGSJ0oVlgomWZmZPuOb3EmY1WmaqKhSy+dFJVbNMs6MhidavvC
fasLaVC66+zuWygTMGpRDbyQNnETXm+DI+bBwhoDxUKrZ8225T65ODOyb0FyIlUxVDASDLXOJCs0
AfLMWw2m+Y8wNdVmyzBWR3Qpek2yUxqYXBTp/qEkZkQOg6QnH0K5jpE+YF+1RebY+7sCjgF4gKDD
BDH63ZhCNMYDT0o5cUmSfwMNGI5Rf3p8Ue4NzK0ISieDAmArdaIkro9+zLxd97KJrNljGXPqeLMO
6ihEpfUBzQkhGB4B09NY62xk9dlK2I+WJhlNrfOFNSw5fUtLowy00IbSwA+QChLHmN1WocXzC2EW
nWuflAw0ThNOMZoFkLSlzAzb+b7kVVXuMiWxK+XIlScxbowOjanZYCbSWgOCclfFTtAsiL53NG8l
UwfndX0jjHmdu6l6+hDy0lITY1LfbomRbSbmupVEnV6l8XJW+E3uFrGtcKavWiRC94PeqU69H/Qu
WHAhZlcG7ldVxYjOZEpu37xCSNNIq3OsTHxnaqSYFOQ/i3fkCPWQX3KQZmwywDT+FUZZSrYX05BL
CyyuaY0oOgjNHyV3SuC2LdyBaZco4w9B6PgFcRNKF7RJViIylnGD8wo6YlTcWg42cNoVjAcw0Z7z
Tr18RMNWMF3CBUs4f4Aqkiw82GXRPUOlNrQxa7icIbnrjesyYEzQ6bB6mWNS9aKwx9Lb9dHCQ0DX
wqZ7gc4GYEqjugqiGTovBkzQolMDuXDDP6OdHT8ZozuKoC+0VNh9fms0q+SiLDOI3Lu7t2In1bpy
PtkqVJEcVgp3aP6If9MWrVleAv/CqhgMBK/kzvK++MgR1X13GGLt0qpG378r4MiWfevxgdPF87st
oHa97n0k9GWhcJkVawh2ZMcXHpja/RZsGYlRR+BUGQ0A1Vgl4CQ6fUBRBkyiVv4qLvIK33t4t9sy
/f7VtoxDgfbEAqcRrUcgxqILBDkuI1thIPRN25NdtPrBZCRzVC1u/XgXZg8ExdcJwRvz7Cy1CRFP
VFbJssLNi9wYJESng2/EvR3xSA6ByBLQAv8HgfLEqgdAAUwDUQK7ofYDpI0Lt5LeAKxvsN0+8nwT
9Y0qR6vRUnfvjPkA5jViHbCgIy1Nz/ATZWS8oeELNx0CN/Yyh/GIniM2brQlj3Z6SigDIokwiBPN
AnI0dwOmAptyYRmSCRbGM2MHyRn94h/4hYaWOR/uWg7tOfuyEHBjBDmtnZzr8wiUf06PDoxFzBZ0
44wFZ26P6oDp2b3xZ9D9U2CpqxSN/GCoPGnrJXaNGScI36OBGVUSVAX9C7fKy8pZBOOVErcsIiPP
I6OrFrZ2TgICHxAPwUQKd8xwfNFEvSRkxK3ClNv2ihpYkYKy62PNpAdAfw0CejknTraJyYnmltHy
ouVKUhO3WPPG1Awdr1hLtKRtr+98Q16NVvJcGJdu6shKjKXc3vwi/5VOPXS5xqDqzzeQrlYlekMK
7sgH4bBg9X7rL7SWXi+SOi1R6tKyKbFIfpOdmbdwhfCO1SMTwPPiTrVDMOi+L8SvsyvjeeyvAg1B
p/+tgpRZCwJTFFndeARiVLpF1XLBqNBVin+O7koE5ZJIvkTUOu6Jq634TfQFIDfvXTZLq9pxlreV
wcy6NDg1+4IC0/G/V0Wd11hxYphXWFWwlr6EN2zoS2SWn9k2XKM2rW2iZ9UOrImR8bGaznkLSP+i
hQP5X3nKPt9uZ+hHYRVouP9SlutCZSBZ5JksGLiczN9ziBLUiCxcwP9BJnCmJUysqhzt8kkZOHti
pJ/dGnTovGUfE0CqbpZgrub3VIaXjvVpGipot0tLeszkC0NHABIvO/EqsRkLnlDgGdVOAL1JsxW+
J8T+n2iJkH4uApJgtv9L8u8GXL3AJSDbUm6EZOnQmyWAlKRndD0cRuOPZjZbZeEMJ3W8uYQiUA3B
YgxeHnhgyP/drlMq8qaoAKjjYjYoN0olaFYyyLytEpGY+VhdaLQ2MNjeyqIe3MDjtCjzY+Km/TmN
vv8OHwG4uU2m3g6ar6vioUKppHjyAMVS61J9iD7wz+Gz7DftxV9Xg534/JI6La2fOueubHyOqPgm
WXgDCDGnrAPuxATvZAwMNtDjdRs7EZABMVM6OGNnKNyCrb+PC292Bcm72xMQNKFXeAFfUHc/3srz
flIwspHDKHRmNdpg7s7HF44sQdpP53pz7lPWBWVRTJjCFUGXPCW1YOuwlZvGRW+IVchPLbfhlcxI
wGBc+9+PD/5uj8GOpuBZ5mEkwMdAgz6GitAQIsulS9LkrYh9OyvAf9E0L4/FTGaOWhLK6gD3AJcv
gkG63p/1UiclIH93q8G3cuEUYmi1y1ESWxq5mFvPtSDK3sYVtjZtIAi9QucoLww11fajmC9s28x6
MNAxJccmbAtQMt8ekSJWBVqAQqyncAuQl6rBRSnsXFsqMc+oAhQBfgacXKSPaSvOhSLwlruhdIcX
MdFFozwS0Wo0+/HpzGzajRTq8hdy16q5OJauwmZGFR1Da0TO+LGM+7skQacBZ4p0IgtCeJoDCbg+
BboTosrlZAZjvy0RgPXJla2JuMbMI0k24sqLjaKNiaHxPtH7iomtto6XqsBzeyrjgmFeZvpFpswK
m7ZlV0gCcVml1RNJdNjwKxYzw1NCzMIvJXHvLSvWjScDuEYYdkIDIqUqURZ1fKL6pTsW76P/lRMe
NW5T4FFoQw1a6PIVUxyTPLj0ha19dLXv1ICO49yAXUl8a6AWISsNej0BuXTQesASPD4XGj0PuYzp
+5CeBHIwiky0Ksdl3GZspxK3KbVVnWWG/BUIE43GB7eJKiM+F4oeCCuG3SRxaKvCuuj3VaA4qmcN
4r4EE2zy8viTxHtjgYkKpEoBfAFwKpW/vVxNM8Z1ryrwcQfySrTQqGNxwdmc0XiFR1MWaiWCBmY0
SgcwTRX0WUdqt+BGkw83PQbBYnnBSMwoGmalVYBngExpusO36wibSiFjXNVuHm+48YdomhlFmsEH
o64IyUJ2dsYi3Qij7nCS+5ycyWXtSqVq8M0hKL7a4m8ofzw+m+nHUIYcZ4JnSRBR38ELdbsmVFj6
tgzyxpXrTwbdbKqG0RsfxHL8nmcvEkoxj+Xdh1sIBoBBgjSigIoEFOJWoND5hSDKXeMGqiPUEeoP
fmpK1Vtd87qgudUa/WKhYg1f+Zndxuv8DJACLd5AU115W4mrx59zrzcikm9wPMFywqE3dlLdKwcw
SZOBScSwcdPsWMt/1XQXKfnCjZyTgfQieLgwO4haHqX+gZgnDHBXGrdET2cIor4ceab2f5t3xhKm
fAcOcZrmpwcwi4yVq6gpGne0a8QHAA8EViPwSJfC5Xt9uZUzLfZqwzBuLqEfGnLUAdkz1lIjJ0qd
dgRDzMKVvrcakyTcacTmaEP5VaQrSYHQiQWKRY3bCHJg1Fx/4IEHu3A2M8tBKptj4S4DoQwI3bfL
qYjvjxgcaN3MtGMDqWZdXEjzTvp8e8FAtnElgTr9RiZahCbm1kWLCyD5QDm3Vu2npXw5Pc4Oqw+O
5glNgOUnokDaAIaKlpeNELVuIqb77ix38ODrtVZiVDG8pMHT2BRvbJ+uh8rbJCD/BO5jL9qVLBpg
vPfPAdqDMf+f7PPMEMgpD/OdPCY2ZpoY7/nxlZs5V3ypAgeVB+fP3XirOjQcghPSup5aMes6aUOr
rYa/j4XQIzf/uR//SqEOtijLviyGqnXTcd/4oF02kgDvs/gnOIppb0gHv8N0qpYfezZ7KX7kwI5G
y+eTBfsys9hfBiVQeKBLgPsFW75S4jaXvULNqsFFa7SutQ0g/B8vlAZ5mBYKCbCp8CgBJ0b3a7WZ
0LFF2g5ISGDOXXiLn6Nz89Lv6iNgUxzZTAAjGh7VwAxGq1rz+rdsPf6C6cZTCi6xcJrR9gs3EGNO
t1eICeIuZip+cCvwS8hpYHD5Nqlq87GU++cQy8RYpoiJITy9v17Z1UbKSZ7mY+8NLpf1KxmgERJw
KrLslV9KyN23KGBDeaxlausA+bM4HemVpK7OZLauytEdjNHs18K2OPlAH+6NzsysYYsJ46P/H6Rd
x3LkyJL8IphBZ+KaECUJkkXNC4xks6F1Qn79Onh4WwViC/Z6rWemZ6bNGEgVGRnh4W7+jTbjw/UR
Ls3jud3pz8/shmnYZKJQju6rdbf28p52+3yNzn/2NLtnP1uVIy6jk2R0DaZuPtsDB7edZt7Hzhrq
dCE6vpy9WYw0VEQAHQMsDeZnuoms/Ibu1F22HTf1a2191NthIzi6i6w0tCcry7PzlRO3cCAQlqPB
FtUGtH3BwVyOdaQjycoul91+6GIT+H7mCS+RGDL1WxNtyKCgeGkSDzTZp1x+rmonrwInzrrb0AOX
PJKUhT5u2/w4Dra8pqv2+7oBBmvSCUR1As/MnzfV2TpUAYiXZF8C/B/wfDMf0QQ2ynqwTfoChCxq
qjuCLjYowyv65vruWraMGBnsBaBjm+cgCM2RoUXy0q2AMemAvchoysR+4+/y+jWEAvV1c7/9HgAu
CgTqgPVB7D/3SpSIkTBGkeqGlX6jCYUDopuViGchkgTLhoh0GgJyqmnKbKtJA0lRUzRUlwd2cRd5
qNruRsroJv1O3PRYuLLAYpl1xyq1FNXhEA+U7iQntCSzXc0k/vZPlx8z23WRB/3P2KOqO9yLICXQ
DxKorxCFhWbY7+pmSyGX/Dg+Q65t4FvZMZrd9Qn/nUSFiBNgVahCiVNvwDzdntOyG8ApobqlKgDw
aSrSPXpuSPZURDLTm30S3MjNPqZ7TWJkpCZNnEj7BLdU93n9S35Xqn6+BFcvdFyQrp5njQWtJKU+
ooGSfNEEqG+m8lPs3wpmeKeFtym4SIRNWt6UB3kf7FU3utdvq31yGr8lz5aZ/CKRLaBXxlahJmiA
xpWL5Hc8BsYljaIIbuBSBvXnpXuIq1rOiwhfN/CvBvSX3LhPlb9/VehHlwKe5S/XZ+N3jQKzcW5v
9t4RwBzX6Sns9e2G7Luja0Am4OnDffizMjBlumgvnTwsgU8Icw4I/i+Ul58mkxhTrLnKLcR+KTo0
7vrR8U9oddMcdL0mm46yrj8B31flzD+Uz4bkyDft2/hO2hvBGVVb5s5I7jV9mwm9WUBWunSETaiu
CWr8vuouv3QWMvC44i3RUw0gmZbpJTThx72mroEdfl96sIJsCKDdcBNofb1caTmQep/UneZ6gxlX
IzNUvCJOIbrJ+qBiasBUFS0sceysRUS/WwSmNUeMC34vaWo5nlk20Ng9pEKruWH5pR2ESTzUymqr
BdHmsOXh7QBQeCOexnBlyIvzemZ3Frpogyc1Ws01eL7nKnzMsOLFP60dnXpyCJ2CzlnCoOKdMMT5
qLlNyN2RxNuW8o2i9Suvv8l5/9rMZ2Zm8TuKhYFu9L3maom20bpEN8lQfFVIyiZGm9ph0hQrV9bC
DTldVMiZY+1kJLYvt4uUlh7UbEXNTYq3uALjv1PH2gmt6qwTwm3QC/Z1z7A0QqgzoWVz4mSFfPGl
vVyPiTL6uuZ2fcZU/0WTu03kPWRom+yrdGVwS/fxBLhFCg7BM0RiL42lIXpTQdequeCZ1JkwgrUo
zzKy4oIWoj+AWn/IvlEuxOtudiUHjaChnVlWXR3kYhkFi3N8SpNnVUNPjmrr2Ci9bUAgzu7A+0/A
TfUZZ05pTD3caJkzlLcIYCsOzskmtVcTCosBg04l8M3hkYxumtkkaE04NnKsq24WJXteUgbRZkvA
+qJBI9Blhq5jUwPfnOd5uTl+QLwAfacTabyiPPrGttBeDKh6P0DCu22OSbiWGvtdpIfbQOPrRFU+
9ffNkQjVMHKlo7jCwX/INMWUofFb1VvPAlPmh2cBGt1op/AOSrbWID7Va11cixvyzPxsenoVCTts
dwSnPZoyeQBO6jAqS6v20UCG2QQ2whiUlVOwtDGBPIfoHAF4Brjoy40JDkrSkQGXlifX9QYJrgi8
l9ARXDlr07fP3Qm0sXDv4xUJWP3MnZBCQUNwpyBWfESEb9sqOxnm8eQz591gztcmZDeiCV1nh7iC
Zdr2cf9if7OP48fTQ3MA1/SfACz1D2DUettu77fb18e/9w/gDbQOlu++Hvaeebhfg0wtLcf5J88u
yYJ2La8H7FY+crOPnshw6EjptNKtBLjG9flZjFLOjc1uLC/1x5oOquoqgNgX1R6AR5k8qZkjfQql
o6p2+qTs6TEqDh6I2K8bX7q1zm3Pbq1J77qOMqyNkrypSF52lYUu9us2frQ9r22AmXf3PbEoeE9U
9wCuxd6ZGHtAoAYaJhlEp2TSc7Jju2fUgsKOj77+fX3E8xiS49baE3kpAKUEHGYA4yMjPD/lsdoo
ShLjnvGH97zfttM97TM+3ob1QdScKktX5nfpiKEmAl4reH8ERLO9X3JaChNnglt6ItPQQhWs1BB+
3hbzyUWSFr5LwgsDb5DLQwxEQQYYV6K7DvQNzd3jyL51S2VfxCbmt2d934VmaenMjoDieNiSXfL6
nDIoZpz+rDXCLZ3z8y+Z+TA69Ko8ttNYtcPgekqHF9g7gBAr2+lnka6NeHbRgZ8hGDKCEads2IO/
89WAbsBnzQxWHV8/nccdtb5/NG4sw7z76l4h0sQKhgQzWPGcj4nGK3buDzkkNJ8bc402bulAgfBS
gvgIyKSRaL1cjrEMaBYWDbgjwNjRDPtW2eZpu7KrFmf6zMhsBgSNV5ARqnW3h6+gQFiCCqUBo2j+
cf3kLu7eMzuzC6ImyBZzjsE0fg/xLVKjUaSMh5X4aHnK0Os+XUToGJi+4iwxI1Y0M8a2113wCOGh
cGyHrQR+j+tDWYowDSwJcNcEeRFVvjQCYpDWD7JMdwcKyOQzehKKJ9KjUxTJifzzuq3F5TmzNXPo
sgjuqCpKddc3DuOXGFlFWZlSvRY0LzkzELb+lJxxe/9oQJzNm9Q2XaUHpe4WIPOOlF1di+YQlFbf
3yOY6lFMNIzT9ZEt3ItYJzxvcY0bwB/MdjcFK7NfJIruGtowHKgUlDYPpc1Y6Dc1skRg4glXLC5s
QYjFQh9bBSXChCe+XDdjUCHIIcCpKBV4jSJkeNr68fqgFpbrwsQsS0DCXAZhBPyJFKtMAaxXRdpk
dNJ0TTNmYaMT9BvgESBOfxuzjZ6Moc9jCYbK8g+QIQG65Yd+pZdwzcb052ebYuQi8UkFGzx+x1ga
spX6FTj04nwhmalqSHRoCN4uTRj60CZ8wPbuEz0Dv8fwqOt44qsCOL5itHFcX52lLYdmLwD3NPBh
4OlwaU32sxSy4Z3uCnIe2G2Qg7N6pDHz6gCtU2kYbJo8WDnAP/rnsysGaWJCQBuHXkks16XRpvCC
RkpFDBEE0TcEXM3P0ea5sjpIP5YQ0ijNW59BeHJzurt7u6PWiQ3QjDtK0IwzOyaDAbBja7HL4kSc
fdNsIlIBoEJwPWD3GPyRhz01Y9pAmgGFGAgqs1YrVHZ96pf20vksyJezEFVgQUE3nA61qAelOkXy
LglXKrSLJuBOQAWEc4E1vjTRZX0KRiFJd9XxtvMfRrRRdXTlfC+5EADM/mNj5rQMH0TqIVfhJ8fu
q5f4l5DX9vWZ0qep+LVhzmzMzgRXxKpBJh8tFfth/1zbeFObHHsHr2n8iln1Cn2oZv+qsMpBEPz4
nZvCtLFA5crQvJCbp+/dCcdnp6MhKDShTQO5SS9gPf51IiUFVRVimJfWhDSSyLaadf8v20tXkBAB
/QTAKPNT3dbq0A85wWJrvurIfgI6qTR/LQZ9JzdyequjZ8pambWFSUPOFOJPAP6BBG02aYjTY6kj
CXE18jQkO7yAcih2yXn83wcYaPcnk7o6+vpBcn65ydKhGbpKCgnCGLQwiJmSW0mL6ntX027lyCwd
0v81hWLppakk06pS0wTs57p6iNT2We3lFxJKnIEOXTMDaMk61ydxrmqEIvTUAgIkDRBePznPS5N+
QmEzTIn7yiEYXOFB9Yx0jpWYEd5Z6PYyk9uagU/L4Ra1O/NVtqGNrVdbFAOuf8nSWUZwBZ11ZH1/
NzZlmlb2iVoR1xD2gn4vit8GYp/rNhbnF7AUHS3ciOTmUhECibWh9XPilsEYmaiB3UFPHqkZDTll
5W6MNtfNLQ4JKj+oeU/aVHN+bQCXRjn0OHFBB8c09KPl9IOPT9eNyEsXKqqmyJOjEQYAwplnJ0Og
CuHQELeCqk/QHTqwZuHeHv72/E5MWEsdg6I5UrwrdWTo1A0Y+xLvkI01y7ahcOrbmKHOwXrBZ4PX
3fgByJMg6tXciWvQ499dCdNmwyEC7BSAP3SNXW62rudVXfGBuF6QAiquOAE/dHjo+TuZW5pk6mjP
MGvZ+Id1IFgEder1Qr1x5sKrTqFg7VCIK3VQoCaE3wtgaNt4SDauVDZ/KhNzT35uatqBZwFU1aFP
QIhgqjFbp8cvDcXyAXz+SFegRQkoslO26yEDbSASuEUY0LPY9EH8PqJ3MWF3/ubbt9kxxCywwDCD
/f19Yxr/EOURwD6A6AT2SJxfm0igZ1oCBhE3HPVHBEGPekVK0+tlceW8/YRXv6YDwT5kWYAehUTg
5XQEEGYDlaMBH42bKtnFrLUkZ7Brdosy1laybkP23bKvhB3zXQGSN5BEoOor2fB1DAO/flJ+3hfX
vmb2spImyurCx9ck+sDUxjLA9flH6DYa33jZQU/dKKhNRUfOzkB/DoSVAL+H/Eq9G3Jb7WSwzPYO
SJagsgRYtnAwlB1wy1ahH4Z6q0QHGuE5HZucxyAIfpWCfdqHrIlv68apBVAD4/Vr6pSJbghVMzWt
rU6H2IO/04rB1Nu1wWJmr411CmvONqIQgRF87Am8QotmQxD1onXz+nQu+R2UilGvnt50yM9eWqjj
uMAZ96lL+js+grMzfKQKGBCblStqKWODpi2Quk/gIQAwZmcKRQs/DDIsW4Vzk7NXcDJZBLERanIM
txJoMQz0/ukmNtMJghX29xdlX18q038UFbhtil9T+DMwat/HFjIRzIrMtQLKQoYAWjBQ0ZjUenRF
n70021LmRAki6ir+hzh8ZH0NRrOPMvswtNJWabpyW/4m44ArPbc3i0qisi8VXsAeoZ+if+MpTgnB
vLpzSYBbuyiZWJppx9TEMg5h1JlG73jZLkBQqA/3XI7BQ9ObiWQrg4INCFF4oO6RNU0f6tJKpLdB
MkdoDaYCK8pT0j7T9iH2mDbG21hY66xYvBameZuaOIAJmUM5+6bL/VJLqZvsaP/mgVMvQLFpp25b
iKerbr9Sa11KmZNze3OvRGLdCErYa0GVOubpi2a8iE1g6rdabvrGfUHhqUGOMIa2Ht+DvtDTxpVI
by6Y8BN3nX/D3BcFICqYuhHc3rsVA9PLHkAzzkLozEiWYWzQ/SGr94hgTIU4Ywqi094m4ocYVqcq
gK6Tx6TVrt1py8xdBuq2oEZCuQhA5Nk1ycVArMIYW6rD+rtKiQxQ/lUUpq7vE39bRiv+Y6ENZaqz
o4SK6B0yiPJsC5eQyBByv6Au1CCU2tbuNGDPXL9/K02e1mwE/0e+u+6zlgqJ5zbnNXBk2QtP93NM
OxDQoPBxArPfCjbIe9gdZS8Z/ATo0CwIXLpoxLbSldr477ZFHNuzMc/zEYNe1kE92dd6h9f6oS16
IC9bqOVZer0Jhtrk9S2IctPsoMpWna81hk6+8vca/2fOf5AoZ9dC0/sR1zrYL41irwivVDGJuBMV
9E8GwcoeX9xPiHwhEYb6IKoLlxdEpAbaQL0Kx3qQGNijTKO2EkSkETkI+p2slGa8VixadiVnNmfX
HoirQbMK4K6rKLa66Qj0qjG5KAQD+cB0/lI8Sd7f63tqKcpH7R3PQzAKoS9iNkyqRSWYYzvqhppo
8exVBBonjx+vG1lcN+RqwVUM9kqAHC7ncqgaSc0rStwoSs1Q3npdYhHP5mptCmvCmj8v51+bBHsE
jOnI0OHVe2lMF1rg1Ws4AnR/W9Eu2omQRceBZD5TUSXy2aOBezgACxSqcKMlsE9Uwbb68S4/dtbb
hJHyWLo7PnXsT2JmCOVAjoIqiuw8/bk+K4s7DG85JB4wMb/ey4Ggy3XWwZFrQeZSDzt4iA9xY+EV
4sRD/x5XJSjcX68bXbrpIUsClDHgoEBkzMIRUcob1MNhlNYKy2JEI8d00xigXssRk0grz7vF3XVm
bbYWJa/iqNSwoXW4xEL+VOU/A15r14e0+IZEPIH2RqiZYh/P9vBgpHEmCwFcv/CcNjVL9M+23jXd
o++/JnybcNYA2CeGuI1uosxNpW2vEZB/5MCCfEbGzTARBTSgoRoKu1KKF+7zTRVuCropuu31b104
CYgQwPoDtnFwoPwkX888WKwqY9CBHt716wHM+W+qd0LnIIu7uypaI7xa6EUAHA9wcoDzUFoy5i+l
2CBDbiSTC0Ogj7ik3AbBZiTboVJZBKnXjLCRx1aMJF3L+hH/UwYl8KPWrRz/Rb82YQPBWSYhyTbX
C/alkZeF0FJX8u1As/N8k56aytSQWAgAjZZO9dr1vLTNzy3OogGSqn4UBZNbC/FW90fhzc9iO/c4
ery+qrh77RCSXF/aNZOzk9V4eRMlA0wOcWyPKuJ6/tgntzm6lP2ks1VBW+nUWzM4/fnZXkoxvLFu
+8ng3tundXiMvT+lf4JYg5WF7fb68Ja81SSRCMeKO/FXpVJrZKWukMFxUwiVCNVBottOYDpQjCDQ
pa+NsBJgLeb20IE9sahNTXs/cfDZ8Lqqy4CeAE5NBkSG7nu8mvxtcac4YA5k76pdMn0/1SQk9hiD
PKllj7U5Ejx97SxZWdppt8yuFIoUlYFho78VhC2XMy357QDBceSHsZFt4n/KRb3lhLK8W+NmWvIP
55Zma5oIRQKuDVhKvHcuVmx6C0m0sZIY2TFhZUkXh6VCpxXde7j85zPst4EPVeOAuCg+IYKKHFWG
TIuem5K4lhv+ATr9msKfFg3gT1DSnG6Ks9WMi3b0yzIkE/okjHZoBBjJTs+/RqsV3uLejoPCip+g
yMA/B+kY1oMJHgjAYZqd0j8O+kaO1yqSS14JeoqAviGXBKc8x2aVsVFlQorkcdpBa3d8qqSTSu1A
fy+EdEfyO8XPnxXl5foxWlzgM6Oz11uM2oLeZzDawucK/TeQixbPvxv0iaB+uXIzTnHVr0nHhYiC
K258ZI4vJ10UFD0LoazhimEqm0kCBKGQlGucH4vb6MzK7HQ0Y5iI7VggISfthxSVOFSDWnTBd9Dy
HtYAE0vvLvDC4F6b5DeB9Jxd9p0CMkBc3UiDvXLR+hyh4u2BdCc60pP/nKwgjBaHhqnDGcELH5oA
lxM4SmWUZFGNtH70RjmcuPpZ1y+ysAZqWVooHREZgDNTL/SvAJmEidKmA3F7+hiOLuUroebSrpsQ
tj/xMBTnZ+OoSOtxdEcQF1zMTCvfepBAGNlzCemfTvu4vsMnFzXfdOizmaYLrTi/WuJLpYuiCG1u
6Ai1R7liufyQjKjB3NdIX6955qX0GqCj/7Gmz4pOqIckMvDTxM1qulPyGzEHs1T0Vgk7KfsIQKrl
mZUGzxYkhygJrKKSwPEz7vuksiHIzsb4pa+hF1/vaPBM+pR5xq3X3Qc5BFRMAWz3PZLc4SGGWoq4
m9qAx3oP3okduM5pi4N7Qosw2EFYJqBzJDuCxLoZmJCeiB8yebCuz+zCFXwx1lnOEtTPXgjyC+LW
cnDq+IbqgglIPDqpDmj56XZcWis5Le1LSHOizxOpS/iR2ex2iB4heYW1TElkRpl4Q4Vid31QS0cM
wg1omMOpRiJlGvTZxWB4TTOAppK4ca6qrE1kwyQKiADEFBmlwvfJyqWnTA7i1/40UHiF0gCIPudo
KCIGcdpwj7g3rxqzgHUBFPN5yvC/vt98RtYnVLnZK/7pM5SkzSmvr+LXRk/M9un60BdaPhGgo2cK
jzEUnsHrfTn2IOjQbS7jU9TeVhqWEivVD3Gw1ZudOO7aPjY7l9dg+t6LALuNAd4tDmJ3sCTyNfqO
JRD4xWNh9i0GDRVfoiV1hXKr83ArlLaOx8lwysHuamyQ78iiv55iVnhffYNMZFirVC9lly6+YHaP
lFIPoa4Bz5Ugec+JU9fNrg3BF6c5RGNtdz/1fozfRRKzNN/1a2iMpVckOvEp+iORPsSGnEUotEla
IW85BRk2+pkr2WnS8UEF7oYnD5FyK3s3UIj3oy+e/tWUx6jbDV8jWNg1VBujNzEczL5gklKzSoZU
LAJDSf7D39KHfk2neelZh9oXSt4oTYk6wJaXu6ZRBehplTV1PeMV71g/9awWrYY0q260ITWpGjMj
OqTcDO4UIzMLbzuMFvpnLGltzhbcgwGOAYIaMcInFA4uv6T1pTQsOgkP7xFUJNk+WdN7WLrtYQE/
GWQIBhiAZ7sy8JW80GuIwnK6aaBKuxX4vaTdTHwy5X2hq6ysD+EaA8S00jMPcWF0thG7JqxLL1Op
a2SPmvE5Fbq44qyc/QU3ZEzJMBBZQU0JqMzLucMuaQuaC8gEiBFAyimY59VULYFOyJ8yuCezDfrI
6QE6Rs23j7agaaxuxKih9zoRdCYVxj9kV+GMAN/FghJwYMzeHrVcZqnEsZpcuJHKjXcnaIcEKfz0
dH3oCwEC8oCANBJkA0BnNJvempeRWsaY3hhJIRFxvxwfmnqLkoWPaC5Yyz4srea5udmwBikfvBrq
VSC/v+HyRxHeaKDj/v8NaXYkDSEumnHAkKIG2X8IfhWOVClMLm1yjP4h3kaDOZZJUiaeJXG2c6jM
k7hRc8NN0U4cS49KgwKh8NrIaxtiqZ/wwtLMJaqgt8rjLAM7jly8JOgBGqBkWqmb2nNIVx9yg5Hy
o27wlLP4Gmh50c1BeYjAHSOTA4zc5QGRcqU2mrA0XHmjjps4vksgHuA1piLfxpKByt5Oa07c2BfK
owBG3+hJQaP1mt7n5F/mrmBycMhbyyLIRGcLqw6qEtZabbgtevo5CD1GDWXyyjdrupLNWQjRATQA
2FND1AxG35mlLJdDHo2CgYakzNL845A2jEc7Kbyn3fP13bp0Iv7X1C82wgxKCL3R+p6bivvaA0EB
WsYBDLhuZCG4gV+TkXVEvyZ6w+egutwLo0GIsHnC5KHUrCwxteZVqvEgCG/8bpcAiRDuuvSdCIDs
lLYBXsRmA/wbF7ZkBTLyexWR4pAQZeE3XCTzREcCoB1vdZyYpBDfcql8BcgFajSkcxKlXnt0L+QV
0OGN/l8kOyed4Z/E1llEK5YSEJedhJWUNBPsUkU1JV01hOg0LMwhcUSmFvb12f69pLCJVhu8IKFv
LP9gNM9sdjFy/T2PPJcjMvS500AatluBBy0P7MzI7LqvuTyIIQ08t07+RtHJcLKMgTBTh5zxl6CI
VjauvYt/XxXQUoCqDZgjULSg86lEI/0geiihuIECCK73loe6W/nqpg3+JNkRuJT/fhanVQP9E+CE
vyhYWrUIQPoQGa6IPs1h3Jc7sYzWiqjTm+nSpWBMZ0ZmTrVWwIJQKYHhqlpjS8oxh0oDMdD6JW+y
6L43XnTvzyAUK2d+IZKCWdwXOhSSkcycF0ky3Md1POIMdJmby9Heg6gbNDFYtWsmmBBxuqDdVH5o
rWKQF54Wl6ZnF5aR5tygQmW4FcqYffx030OvbttbUITyok1m0T8GB3FA65DcFrTH62v6fwwcaWQA
AzDuuR8iKkQAkmCabylrWNZ9R0A03SjyNhtxm41IdpqK7z/Vo7qymxaIEZClkgAJVcEMiJt6lnXR
tYJXYYbLA/Ixp0cQFAHr/EVMHao3gtmjIgmRO9tn7yPDfyKFvalO1nAwLGCtoJYIiLtzfSqWTtP5
98zOb1SmCnSy8T36k9aB/tM3Zd1ukfyU5Dd1lQ9nGt18n6tgrAZHPQAZiHMv728/BPxMpxyHiUJn
IcSDKNQ2pfjaeYZTVQFkix1PhbOSqFl5qEdBl1e5If2I551WmxCHFps/YuWQBLkj0F3WG7JGWzDt
u99fCEpk9OVClEKcro0zp0klJfb1YDRcKGHfBUIAaePKP12f89/XOvaAAu8Lrn5Ag+cKlbmU8Lob
cBkYoJauwfQR9ac6hxQt3rarRMeLC4zK4lSjQTckmYVMaPjPKRRocNBqxYylHV6EPgC1lOasljMW
oZ9bEW7FeBMKPRPk3qT6Ji9GtEzFdk0JU+mjD9Hl6zOwcPmi60wxQIuEZlDAWC9nWU2qQCWhh+sQ
MDft4CGxJkH5ouYrx23NzuxZ0chVPZYiAiihUW/qMNuiTXCv4ukWrfRtrBmaPSjCKgD9bAVDQ29r
BuPpJgjMNazN4t48m7VZOBhKeVoYNe5avY0/aBAD4wN9lusrs3ihny2NNkvvqXiygCQfIxk90wPK
Tt342DdPXySy/OZuIM51ews0DTgMFE0I+A0h4Rw/pJFITKQh9dyYCQ8igI/BY29N4IxHUKBzZNnI
RgdD2JHs3RZENdetL51EMNZNXU0q2FF+wFVnpz1Re3XC6Xku0QKWIfZD16iSvYg1sMrtSpvYUjh2
bmvmadE/LwltmiEc6zZEfS/T+1JbMbF01if+O4J4D3iCOXA+rL3EQyXEcyFZT0AFHEms6Q+espOU
vb62ctNum3tKNKvAEiovEOue7Ua9zNAMNdaAlaXiEcGJic4VSwiEbx2J8IrKR7n7qrqVF9GK0TlF
LIekd6EPhec2QwbUMtKixqES8fIDOzYfE3RAE2DM5WAt6Fy0C+FD5IdBZ45+oEuH5eFI5HFVeQAQ
qXte4ICzcTA9yar32tr7cnGjnNmaXZKNmhVpJGJi/exvET9S9U8p/EvAifruf8Yzc8CpV/uCGmE8
mg5Y717eVTa0l/rhPYpvQD6Z+9qKx1/IG+DZd2Zx5ooVhYMWVIZF3etvW36jAtsiUh/VlBs/PxXI
KYNiV5eOfZc6lRxsrx/0hUTyZB4MYOABn+Ams92ap3oxDinMU1SimKTbQ/pZSB+Kf28UD1K6NbjC
RIUl8T4eFCv7hxv/zPqP0z3zM+M4oUAK7gGNJLESICOtJ1vSWSk0gPWVO2/plgDbPv4CWQXirNlW
jSo1iyUfzz6UtqBgEGyuz+TiSUAPPDoIITEPzNLlSRjgCLRGgxsLEc2ZhNdWH2rEzFtv07Z2/8pz
EzJPK0YXEj9YvulHo8UDUzIPGOquNGiRStg9ITdzcIkCHyVs+9FKIBqllq+cOkVghv57iM4yJ8rN
snxppFXJ0MW5PfuM2SYWUWOO9Q6fETcKNJxYoz+Mhe3bg6NtegtMdx6wJ6D6KzErwsoeWnLuBJ1t
SFaodIrkLie+pqHf5yGc+xBtefwGbStgjFmRVKyWzFxbY+pYPDE/KkRkioWR87u0FwUE7PIiFhrQ
DbPX06dW3ZWGqXq6mWdHzkNTBEtvJcZ2gVqMCGLN5h+us6nJXUb7JUiX59DmrBgiURjh7NE0aUqR
YxQbtKZ4pSXLR1qs3CxLXvfc2CxOpnLbdJo0GRufpg6u6gYyYf/iBM+NyJdzSpNx8FMBrh3hhldV
Viy/JwrIuKWX0EtNqfO3KRqMWdONTpFZWZ+snaNp0eaXNjYP5lOELAu4Ny8/wGuUOglS4rkRcpeJ
agKAY6EHAqglJNzSA2+dJvmkxU0WQsYodIjw/N97jzP78/sbXKLolEx0D2KYdlLjsdknp9IcRKfQ
2gcRj/9wtRdj6cwC3oCjA6wWMNuzhR3EKBJa2cC56fRNGrua/DVWL5V3EPNk46kdXBexILcn8c/S
j2xQc97oxmrmerIyn3jEuAgdQE2BDMDswpW5yAtwXgtwm+gEGR6CZkdLkI6BdNDnoJbsW0bAF1Aq
kZvn0sP1WV/ozZhqAiDEgdgiiH702Z0g066s4dMFNzpOaou9Ay5tpFuwANDDcOMN3YW2kNpy52Rm
uV17tyy9KShCDSSw0Y6Ad+9sCYKmq6tYVoVp2+tJbAWhk6qn1o5vDTTQ2Z58tzLehXwaDIJcFt2A
BoT3Zr6y90iaxIksuDURTV4KNiAuzQBF+ppRb0OKv6LRmcrq6VpY5Auzs1eglEpqgdUT3Dx56KU7
uQGpMaFARjKwXDigsUTcWltVsMYcvzzBAK4BPyyBh2SezJaCMFDGosGdD0ZdKWTok0pHm1Ogxxk/
NCpYV9dY/KYNO9vQkBCC6ArgSZP0yMyVhThqPa1gchDAXQ5trAC6Hr52APvE7vpqLlx8FDEbyBBA
Jq+Drf3SZ/G86fRIwKXb5nRHkaWg4SFN6ZbqoSkpLwRMotcNLh6XiRoH3CRoGFDmVc8i6utyUGW4
aQFlEBSWQD+HBqVe34U0RRvZPfTWTYg12FIOHjwCCmfg2lRkcBBVW5H8mvkPsv+krEUASzE0SDwn
Ql0g2ycCucuZCHwtlJUsEtw2gVKVYGsZ/j5GChwX3nxSxuqh2fj1Rk47u8zX4CDToZmv+Ln12Tpo
ku83dRMILvHGlNU14EWaqxesbDUQpa1BMRdXHQwSKuolQKvPq/xhUskQjilgDVKgQYRtnTbbQQkR
ZqBDISmgiySt5uEX7gq0sIE4AJWFKWE2e3plvBEarKcAvAcU9GS5sbJbgzu5d5t5BUObBKhskTcL
wKCaH+TyNksPeb9yRS4OXJ/IMXU0gEDR6nKRlbhLGiHMBLfXN7TkDilDi6BkjNNcKX8g1rWy2xcC
HxBxQNYSVJwQ6VFnIUGtg/+7R8YH2s26aBkFCjihIGVWS/I1ApVFPyVhciFWjnOMNNPl2Hgven7s
17CFXIWJvbwVArHftYBfWTTJb3wDPftxkmv7Lg8GM5D0tYt4cXZR68DTBQVcFMguv0AYgmRoAlFw
PexcI0HWIEDJ6tCAMSbib0HysuJKlm4iWJOgNITuVpQ9L+2NRjf0XorVrNODF8VW/VfVTY1rt1B8
IFrM8PwW16qNSwf13OZsRWPQRzWKBJtpxfSxYIXdoJcj+fTM64NbmktIRU8E1igYq/OxdVXbckEz
BLfSvbeszJ0iAWUmqI+SdzRvqNxfKdku2UMxHJV3vD1x2c2ennksyU0aY+0aYkY83Ai39UZqZFMs
H/t0e31sS57g3NZsn8RhKHr5tE+6fmRhA8T9mjtdukDPLczOeZlxkvFiENzngMu2btahYAsAi14f
x7TWc6cNsARuCyQ4kambnTi90rmUGgi99FK/6enW7x+ptytK8M9LJS4QO7i/bnBxWEChTfzvKLD9
QC3PUh2amkf1BFpwsxGSVIJhcg9CMIq4Edfkf5YcFwrqaL1AmkOBAtrl0SobqZCzFEFeoT13+jEj
r8FaJ+TijXtuY3aUygS7sULi1vXAX+3Z9fNItyQ2MYUZI1aofBvfdK0ktzIuMtvmPeWJN7awach/
k+YvNW6L9u36Ii064rNxzd2grghIpOjY3gp8kJgcpP/h7Lx6G4eSbf2LCDCHV5KSbNmWbHe3O7wQ
HZlz5q8/H33vPdeiCBEzDzMYjIEucYfaFVatBQGychK9O+rF1V//61RtMauuXShGZgEOgydjpnQR
kltl34StKfpnI+lFd1K00Z6ybIsRY62vTPwLpl2jYIBW7OIFT0NP9quiAJzjlnbg0GGEnszYFbvv
Xwp4LsW7LYtr5/2jwfnvH857WXuFJylAWsrMgp9511m/ukqC3d3auFirnwbfC7hgqu5gghYraBZB
Y5qhTqvWat2YKatw+lkemXrIekD0xTGungJrP/HIjBIVeO9Rj76n0+vGyVl7XD7+isWt0/LAmoTA
AIKV/m2haTg23yrrC+kHmPfBhg5dRDfEHfLTEDqe/MgvEdrHKd5CvK4t+0yCiMqPLgNQXFzMRIRX
vJcH7wSLkF3EwECjp3Ky7C5uNjzoWiGMItT/mlo+O7o/mWliTkBc0Bc1oSIDl3DM9OiOMdZzb3WU
o17jDCZxU3rS1Neq3cDYrN0cBCJmrp9Zt2mZzNZRUWtZRv5Ti0+jEEAlseENVraUizmjzGaMGQ/s
5RHudCM3zCnzz7UF3Vjo4xB48+IfQUlKV28GgStbZ5HGMewKBzyB/cJcUki13ypJcE7/qUeGrc+Q
ZBzTXfw0vDJM4X3yIayNmAze3z6584m4eAmROJ11NgAOiVBlLTsA/phEStkZwRk6+EFxZ9SBWqMH
YmvhY2Hsy34jWtmw9+6CPzqGccr6JseeFGZIWf4I5MQWxrNVv6GA6FbZsYqeb3/h1T7OIq4U9/g+
SwOuvriardT4ee+p/rmrk12ZqXdVf0jil9JSv3iCe9vW1SbOtsANgYqa2cCW00lpWfxfW6CwgMoc
SmjHGkM4bGJGtgwtHLo5pK0fxaZ/br3nslfguUSpOJXtcouQYNUQ6RYHcsYhL4mjTSpUFRmDfx46
xY2YETLV52iy7nP51+2lu3Yo89pxBVTeJ2T+tPnCfzgZSSRCvdsHwRmCpqpHdjIaXYocrprmx0EJ
H5IEbBtcBIzycEbE/Mfmt66dzY+/YLGoMwtA3g5xcAZ/MXjxvdAdax0xQDV14xrtwSR1Jf/v7c9e
W99ZdVIixaR7sWwcGUpRJ4qVBmeR5BJWCbWHPMq73+xtrtsxINcHsMddmP/+YXW7mqFrbSiCs5rc
if7fmXgF8orgP6b+ZRNJz//XzMKLRSWjsnqDmc4fd0WIml4MM1pcO3UJD8vW4bwO2GZzM9wYqAKl
7OV9K0o0ocnCMNeMjoQP+x6Fve0FJ9/sdtqXUfgWR9LGHb+Gyc1GUdEjdyCFvUKQZuNYNsmIp4Yt
7CDc9S/RY3Af1CfloG+11mbftPTOpm5Sop+FQaiQX+5aWTTdEEh9ANswQyqPPhfhyQu/CPIh2DqI
1pzzXNmazwYcJzMkd7F1vqCZ3dh0wfnh2w/Drnfns2SfLfvPfn++3zP7dd6f7dfdKxIM9utr5O7/
fobo0CGcdD//3T1//vF8+voXSkL7EUad48n5fto9T84p2P359/Jm3b88jM6dYbf2Ef7b73efXv7A
Mv/ifHpxdseNDVpz+HMd5f99yMLhJzmDf8b8If5JfW7s6k61p62CybzwtxZrdiUfrlOsTKHS5QM2
/IjYR291Aj1/Kyh4D6KuzfA0E7cDEF+O8EKRqFcxdKRnSYtsPf/ZqaEdxKDvxt+oQ09q6MjpcOiK
HXW5sr9rpsqBQdQR48+V/pohwNMLOQNhigvm63Dbcc3O8NZPWxxNRmDAWwkVjuuIdNLPDSjG6vrC
3Um6rOIZl+U+XRiSMJKm4BxD2BcnTPdvROxrBhhbRVR2DvB4sS83sO1jtetzi5uVaLj2ElcVjFXp
3l6kFa87S34SCSC6Q4y6SFr1PAbe7pkEda/2s+bIG0H42vm4+PeX9RgvpJ7XzP8+U6dTkELzL+2M
5kzDwDbu/hbGZ1Ny9fBNSBOovu1BdYvRjot7UfoXJAlRw38BFaVj9vGT5cuF7ZpWK82Rhe26VD2b
hSbdK16/MW2+5vjpQdCJ4PvgCLAWVoIu60KaXDzVccDwEBSBd4jHRsoLAtmxTda1NU1/DVGev+uD
xUXJqDcUI5E8LE6/gSPbn03386/zc+zETu18E5iBJc2zm+PXx++7wdn9MZ2j/fNOGTZu3fXs5eJn
LK4dRCZNHChecFbiR9FEq4IRzIlC5txvKhMdbPiTOkZuYrS20ZoPkhIcBqQspAfB/NNIuaONvwr5
e+B/7gcGNQ9d5LYaVF1B6OAl8EAbwffKA3axaotrFqV93/m6wAEt4R4U3QgoYQtbh5V8zZOSGfJ8
d/vGrTj/C4OLOCdO/VpMVdaHFt9zYHluLT5YXuAK+cYRXAkWMYQeOR0nmDGWrHZKX8th0MZIxYnf
yw5IZuYqEnxytZsqSKFp37Xp2+1Pe+9XLlzuHHEwmUPKy+jTwpuoepVFVZ6EZ6X6Jpl4dqlBDzuQ
D7IAUbhn3UNPtrOE4V4Pv6iC4LTN8yQDDOq3uJlWnCdjXhKDXnNTCODR5R2vw0qsc59vHwwpgEZy
hDIyLf5jhpf5qH+wsjg7TSaOWYO01bmLfqiHSDu0wVuT7aDMvr2uazsJlQTWmGOBtmYRL4QtOUnT
jtG5mZjyOuX+0esyiDO7X1ka2Bbzpg55z22ba/fio81F/ODpXiikAjYt4keGXnfqzm+f8kBzEGX4
z02BsGU2D0FARqHnG/MhVNHLMSRDzKOz1DjdrDm+A6lZqs9e8yRsloVW3aQmU8eARYuurL74sK7r
JIgKGqyl4k5AwrGL5t5g/1koDp4vPYUd2qso6eovQrAvwVhUTEZZ4echYsn7/lR2f3tB+Z3+Uh/r
2qmGnyj8luHXlkbjQPAT1feBfmfAe9PcR/KPSN2i31nzH4AEWS+iblKHhf8I9amdhKiMzuHUHGiE
AWTT08dUgqtyq4O/doug1JE4cszRgzy63BivCeNEsJLoLId/KDBHW2X6tXOt07IFIfheJlv8+3UZ
jpoVsxUWganQTffR9FQmj2gP2WAS+wYJiuY/1p7kFlFOYtie/jQBz+Jdjowadi/knc6ZzsiQ0tlR
dKQwunF7Vlfug5XFW6ySEdET6lk5PbLstDH/UKnfEvtbXb4PRhZOjkXLdMlqo7OY/xvSJ81ypexN
NO8CPbbN/Hu0NX29FitCffwO5wD2/56ffbinUq+MhHMsneS7QfyYiJFtqDAfZVuctGtH/KOhxYc1
g1YjNIkh2fgkavVOMnj/z6FR7zPVve17Vk3RhiJumkuoS6wiU8JDKEw1t6mpXLl7tVoavYJjVW+R
8Pe2qbW0HD4wwHvKrClO+fvyOomQ+KHYSa4k+9pzOmZ3ZiXasxaQF4+72JtcRYPY2DGFL2G4heNe
2TtsG+RoxAQzReilbTVR+0SQsd0pr0VxlyE0gEvfUghfWc0LKwvfpPuDYFHJD86tKeV2AfJUjx4V
BKuHSX+N1fuNBZ1/9CLcgMgGVD+9bIbTliJloxyqCZX18NxGsvjgxUnpiokByX2RtTtfTJKd1vfT
YZBKyHQLw3sw6jB6CnTD2zNaldHmzPO3sSfzbIw23DhZK7cTkSSK//joOb9aOBrk3SSPUJjwy/IP
NUQXlNX/NGpqDymj4IrnSnXzAzn1n7cXZW1N3qmaeLxnGPlyCwT0zNWBx7Qfis9xnH7KIIRTlK0o
di2/gQh9ZpyboV3KskyuybXfREacnCHnGQ9Q65d2O0VojvonARCB3PgEfLmN6lFL5FlsKd+ufCay
h9yh/0O1tXwFO0VW0jLtknMF1308OPr3CcHq20t53UXWZ23F/29k8T7Fk2EIjdUm5360yxGad1Ww
4Rwt7ehn7sIdtg92ty2u3B8MMmHLrCX0jMtqSiRmoecxD3OuKjPecVjEp9qULCBzWfDNkOry2VfT
LW7RpVHKk6APZ6ptwCc8jgu3FOiil4bQXpx7uQPHezD8kwYIrdSNQ6RsVE2uauizMcZXIGximH6G
ll76IUUI9KlRMOaL34sW7mtJsOUCRXvYbcyzZbid9L1FoCoVbc+QnFjfaMotz81sX0P5Q4cUSJUp
3lzaH3TPGrLKS86Kl9hUswdgIrH23xiZ2VfYRsjkl+CNlOaHFYMYP1dabeva16FqbGFTcHX1Uz5Y
WbyS/oSchRiH6Xmkf9OzfvnM3QFx9+0zeZXUzUvGf4Cez8kH27dYMrWvo76RknMcS/vaRGwwyL4w
4KR6d9LRkA6ilt1LqblXhQalkBrGO6Sot67iMh15/xGwHoIrnBlEl2hwSaqErjVZUhCMptt4Lixb
TuOAfreF46c/f/6l5x5kx+1PX7sZs5IC4elMObHsINNW9VMz4bDkTfAK0xyFTs6nt5eSXS5uIX5W
r8asnkPeTPGe5+xynY1YDkSlmj9xQqmjcDvCK4p+c5M8oShRx8N9aA12SU4yIbFQBP9SeI7/iy+W
SZtn5hKgWovfgBiLV1Zo4pxF3hDH7HlWfcKj3Wgwe+wVtWcn+RDe3TZ6NSXE5qKmQeJHVZ/J4mWT
BCaIyetNrGqwsQjej3y6k4f8eyI7Vg+3B6z/vQujp2L9ErXUtccG1Qxa3Iq2UTG52u+5jQ74aZaE
NMmx5r9/CHDFNveSAKzqi6kI4k70REdHMdSZxsmnQKVBhJmn9eH2x8+39GMMA5kzIRnoVV5rSjXv
c7YfbApaIAyxYoUveTMGbh3IErh6edp4WK4P12wG7j3eSwXajyWMR61mQi4VMxC3NP3fpigdZZT2
WRPu9QKagv5r2TwEYQc75iksT03SbPjEq0rw+4d++AVLzwuiTesbM3zRE5hqElcYH7r4UVOL73TD
2k6yaS8mQ4re0O+BoQbmeo9tAdmZbjfyk+DdMV6jbP2mOQ27WPz3sgMvLfGZATp7cdyLCYL5tGXD
+1TK78M86g9xIklHxWNAu/QrxZ6iWgLUKjXwemv6U1zkjdvUobwXUUZ9VgNzntVtmv44NdJkW7GX
OEKBKKbI4+0WafMWaOovoUUdvrTCaBcEFMNuH6BlZD8T1PD76S/iNDR5ubOIwZbJqCfNUyt57S5T
Rd3teIEO0RAhG4GG7P1te1e39d0ggDDcMKNInJvLW6JNQSAITdk8BbSvsvTVbF5loqOueu2qwTa6
H1Uv3QtZf/C+1vd98NBqv3BfU2BsPEzvdaGPuzf/EHhAIOOQ6KXhOy5/iG91mdnndfOEtMe9Lx2b
/iuyPyh/l4Hj++FOLaH08x6sDm1uAX2V7tkPdt5z0v7ytW5f+E+Zqt/l1XdmDwP+D585nq4+j2+6
IB36LcLPq4H591+L9ic/hkwFLqHLXzuE1OyaZGieKOkch9y2WhXqZMMeE0QWm89+3KKt+1dn6ITy
8FHJpl3daC7aG6l+3xfHtJpJ1k9BrTkZrLKa9Ukbh5nTdAP+8p7xLleVWYV3gBaB/VIDR6yqBsbX
pH1KjLSY7KrXipdMmkV55SlowVD5Yqi6SaUnlt36RvAgj0no2eWAqLsY0uk2GZmFtlCt5PBzWQCj
tvVWNY9R6Q3Zrk0r6RTFLTOepRdloKIEM/09RT7w9cJvo99lqfU+PNlV8TSQUPwI4kqkeCtX0eCq
WWNO+0yJFRACU7pFxraMMeYdUql38dozk8MM5eUOqWoI7ZRG1bGGvbTwQlfr/mXSjyYYIRN5NLcm
JZavzbs5uFRUZjSZy3132R88vzSNre4bmAOu5ZWcVHdvs9e3b+vVN8FxzkPIeB6oXhzFIkjUpQEq
6iAXnvzQe0oTj9NXHQ1teoiFJzVuyJ086ettk1cOCZN0FCWiT2ghEMq6XMZg8pWKjq7wpEdHer33
ffM0kCKG6pfbdpYvJ2+1wobMX2aAdFiK6Umt33UxJ+cUO7a54Vuuv4F6EDNhxGM4VTL4y29oB6s0
9JFMSJgqOzGru6o8ogu164pxI/hZRvHzs/zR0qJBmhZ9VtWJ7p8mc3JkYRJtoW/+CI250ee6Om0L
Owv3k9Rl59Mpwo7aPhJoukXmP2h+yihw9DupttoH88t54UVwcASRM9kf0R1sVZcLOBZqbPgFC1g8
Esw8DZ4Lt4r2hdygk/a3z8H1Eb80Nf/9wz3qlFxpgxZTQeId+1el3HntU5z+IMIjetg43FvGFhGD
IOWGStuSZczCo4nYCFz4dpFqDFWDBasnGxLT25+3snEfV3JZodT9doKMDYtq+imM6ZCYnjtBf8Dw
beD/u21r5dhf2Focxk5vBTUuLP8kAswIe0ftHjMyjVHfSKxWDv2FncVhHMLa6NQEO1P+HXQAzNfy
Xio2zsVV+YardWFl4YiIpQc4FbDSC19D3fzaeelb5skP8ufkpVRdwQ9f5YwZOG1qUUDcmEu/9k6X
xheOd8oLS6kkj1NpfLH6v2P6H+Yq7x83A38Z7SNyfads/HDq9dzz+nQS/FNiQd0wSFr4qdXl3vGl
qth3ZZGfynbYqiKv7RukAqAagFvCW7pwi10qTGMfNsGpT8TejkC2H1NjzHiSxS1Taw6E8skc3FFB
odt1eat1vQpJCurg1KhlJOzgpiCazesU3C/J1HNSp34Fv2SZD4dyKtudJ/rdFofgynWYsyUEnBl8
Uxm9v/wNaYJr8ccwPvl9H35TQgu8fuv1O2loBGcsqnqjEXpVVGVTkee1gO8x9UPvYfHRuZFY02A1
8WnokN2TPbgfKW2ij+hX/S6e4kPkeU6rhycZ0rXbV3/dNqA6pjyIFEAdXX5sWY+qNmlSfILfOHmL
rFw8jEqJ+pulxM4A+huuCEnYlZbwrZH63i3L3N94C1ecK2E81Uiq5iiZLHtzjVFEsjAo8Sm3ujLd
D9Okfaq7ChyQaQV5uQ90VUwcJSuz0PXCONia4FmzzzOJhgg/g8nKxX43hpcJejZFJ3FU0GyLyuSg
tXX3RZR9hlDIzx/EQGgOhp7KW2M2K0eN4Rd6unPEDaHW4maVkzhKcdumcMRL/jmHwe1gNZXnZrm5
76pSPdze7TVzZL1cLrgNICBfHLQxauXaqMrs5E8ZbGSks3naOiWumPmiLX3Wqwoix5oZSrRI2Z95
nHJe9w++KutEs+qDKT/Jjekafmv3iX7vheFdLD+l/uRAK9QLpt1KupNKwlml11ynykNrbD0JKxuM
dAbTRbPECTnSYpXjOmgCVS+LU0mFqTAgFQjygxWbx6IaWieK2ldZCHe3l/qq7cfXv7NYwP4yU7wv
q4jRXBmo5bY8Vbl51/k/hfKlTL8a3tlC1hfEgBY1d+H4yZe3WPhXvDV4eIN6t8xOw4J6uezmmDN2
LmXlSVKzf43h7yKtZ7I0SjYe2jU7ICnmjgVMTQBuLu30sRd3nmkVpzjGQ6pJqtv6m5do+oad+d9Z
xJRUG2ZOEK6IwmjupZ2IhjNas3l5Gutwl1ZMklOX0/pwryafFW0jXl55v00qHMw6oykMYGC+QR/O
rB+2nsA8NaUwP81fJCHLDj4MmBuB0NonUf6z5pvPROQyh8lBuXuGFVanQnFgYL4zR+lQRv5TV3/p
xS2E4Mo95ATOMts8p/MzvvgmDqpg9Rayeeiwt7UtMBZ/HFtywOasHdKdXvzwpscM6dfU+BFZW8fx
+lvJBiFBoMU0X4Xl+IQo9vmoK1FxSjpmqP0fouJTg7znMXCtULFv37rr7bs0tnjN2jgXxriIi1PW
oPxSAfHfIh66mutjIGnmQuXFhISXHVyYEKqwSY3OjE/Iw+3zo/QAz9Jf7a52ciCXIM87G+Xtcqtb
N+/R5SWYrdKPUJmgI/ddeO7Y1HsELbAqiclugEIqZugrqr3H1Chebq/h9b2+NLWIn1tELWclwhjy
vDoKXdN4jZMtNNOWjUWYLFSRUEEpmjAMmTFT3xVhAqd/arp63jRvt79n5QBeLN1iw2jl9GkhWvEp
9Ut7yu/LhANoPohK7kzmBgfWlq3FVaPcrmWhwTaJL7m+14a35hdiu06Sbg1UrmQ5l7s0/5IPjkoD
WlFEKZaYbMwnZ4DPxUqoL45K8CkIKrcQPqXRY08T2wei1ktbQdPql/KqAjEFbKkoix20Gq8NaD5w
IPvMyfzqa1T3e3EM7MQn6c+/3N7D67SAchavGeeO8gJDopdf2xjjpA9inJySEv3Pp7Y4qLHbaHdC
/OTVL6r457a51dX9aG+R7xuJnI+phj1oTm1xl7nn19+FPe1SGJc2TM3J9fJmfzClLoITeaoTq4oZ
Imv8nZg/pMG/oUHOdXQguWY2mpHOxrYoDxdDt2F6bQspEoKLmzeQ6bbLRY2r0VQmBQR+NQhuaPvq
yTSpeWa/463Z/1Wn+dHU4l4EcWmoVY6pYfo6MREgocYrd3svRxv+Lo/Hg2K4/tTDaFzAzFM6obfX
68GuUWu+vdxXKoaz+/74Sxb3JvDUqdX0HM9zX576XedC8di4/a59zc5AtL77T/1zs4NXHDm/uLCd
bHBA8d/+Eaun+cPCL04z8j6lj4JvclL9b7wf0zcY3qCbaj+nv8VsoyCxZWtxkr2E6Kw3i+Rk+Ics
KBgmAc6yL0s7/QPHrNZtsZlc94nmBZ7HgkB6MBu2ZA+bqVU8yWiT0yTsp33N/IHwKwUrmE530vQq
tH+UYzc9hTo6v6k7Vbux3etbZciVrBaPRC4JGEqbi9KLilaNkPwY6axwWsJbcxge0m8Moab0K/5M
g+1v1fTX7eGeUJ7CS3GbLq9SJQhxajRJijxFpUg2yf7g21mEjITjR500F5qMsqFL1ub/UroeKHCJ
IijesjLK/+K5Y/KEsHFOqa8GKutoGBqx5IBrar0X0zuZOz0mD2l+HpJh4yCvPeMfbS0uUylGtDLw
dieaRX79JRGeBWujMTXfhaV7pNYAOmCOOtjSy5WNFb1o2xpPbMW9i/Y45Qc3MKFKg5lt+G5GWwWo
NXuQpbJ+UPBBY7kItPRGVKesK5OTNz35s+zmX12/97uHUf/RW3e3/cDqM4PchwG1ugI0fZmYhkFo
5qMoYKx+GyM7Rcsb+rKoG6C1lmwR2JmvO0Kp7eTp97hVqlz7UkgWFXp+8HlTFr9c2VypsjDo4vQk
iJCfp8GT4O9TAznJNnYEc4eS9u2vXbM3J4tAHggbtCWWp/IVJRykgSHqUDxqwgPYHsfzXn3VNTJ4
Z1pYe24bXHN9sA/N94ClRX/k8gPVpBPLNlVTHvFCj+zGe/k7BvzvN7/+7CtbGJq1zzNnYQ7ODvnj
ciR2MNoJvhQrxe95tg9hj+5D85E5WkilI/uUB95GqnoFrWDvqH+iPQ9HJaOYyyE+I/HBR9VCdpom
4BUUKNtcOY3lF6V9aJTPndW/JKb31Ct2oSk7ZlYc+dGnGQ66sJg6Bp81dwp/C+Gx/Xp73d8hS4s7
yzwH80cgYGcOh8Wdtfxi8nwvyU9mFt2HnfZQNeUvxSr+aICfIZXsOXAas+xqLR5KQXYqEtHA9gPC
V0nN916lO2I1PQvRgRr3xm9bCXpUA6wVhSA4sLjol4dC0ate0QchPxn638Ebz5Mc2Sb6FPnk+sJr
Bh1L9aJPsdt2gT14d6rZOgLVZ6G7nzwEP6h/3/5Bs73lWqGsRNdUA4nJel3+niitVE/o/fTkmZ6j
qYzGqkb2FPaR7Bb+p9u2Vr/9g62Fu666TNS9SZ1jAVdoDzRCnZKFrxM3NbZ4rbe+a3H5Uj9MTMqZ
PA1KsFMYBJY/CWKzz/qNbHXt6eX4M/AGPJAi6nKwJ6JmZOYWbqzqkd+J1QIgRY7eJbw6sei0segG
ibKfGLUz0q05/5X3D9sogAKQpF2w7BTAnjBGaRemJ7+tnDw07uOx+mJtsoJdwbjmm26KdKWp31hw
aC1ctRR3glF7dXpSALJX9bATw/6x9T+1xq/Et9xGtydddXsvvPPr/qeqfkk2pQXnO7s8pzDHiTP2
m7FkY5EslG2lTJOX4d50NXFkM0fx0NL/3j6gaw8ijeOZQRpsjw4c5fI2AJSJA63iQ8Psn5n492mQ
7rRB/zNmw1ED62qEhqP52aPWa0+m6Nbt4N7+BWvHlgeRRxE4oHpFRSsXnaaWSZkybYe1BqwOAks+
M0O1P27477XDw5mFrmEeFqbVdPmtcqawWX0zg3tEyTZbS4Bj2ZJ3kjduleJXTb2/EuhHUz5ahsNM
p+gMhc6mst3goz471vVjSNFgw72uG5p3EElhWGYX30QmWzah0bN/igpT8pewB5scb/TL1owwtANg
kwF8qDAXGbPC9F6aWwQSApyju86Q//RVLtp6o2+ht9YOPd1kmTI3GGjQ65db5KV5IRYeEUQl9BSL
XvJw2FiwlRhFm281g/giWmhLKWOt60xrKPPsVE1d7h3ToaEP49G8ORTC2Hj3gaCQKwveaEWuQAfx
wEMlprvbh35lQalE065A6GpuAi5uHSzWYxU0XQZC61U1qWq2toVU8W0ja1EBRJC0rSWwexalo8vF
TPMkMHXah6cwdb9au87+C4m283z68nXH7L/91tpQSWy8rmu1749Gl9UVqzBTNUoxGteVCx8+GiQD
+khjXu+q6L6xnKGDi2znqXdF/FaFRwHC4tvfvRIXQskik4UCL5bF5eJ2ecIkkxJnJxBt+t4IA29X
MaoD6TOTWKZS7Csd6bZJKbYK72uvBgAphjjngSBg1ovLmIZDLgf814mXq/hZik1/r+eD6qCL0N+H
jTmfKCk6FGM4MCZd6k5vgSQIpSh9YcJQcBIlq/f/+WLQZzU4ZXg+ftjlGRhQbUwKlEVOpRCbD1Vu
SbuauOgoF6V49EvL31V9MbqaGoivty2vnXGGhpRZuYg+szz//UO9VAzGDhbqrDgJ2rT3iu4ui5yx
FA+3raxEWHSNZswVC072uHBNohVMQzPl+an1dmX5U+7uvvbav81y6JoZJgVAEeJoKbIsdpau7VDn
YsUyFjG7mESEjoN430/KOe8mzaUIsTX0vuKo6CER5czpDa5icXunNBjSLM4L9JCUo5QxRg2xV2I8
5YrkaslddxDR9Lm9mGuX96PNJTIzK5QGoiH6tk3/yfSfQvFHZ762iXifUpVLlLOKiHQtP08AU9Ps
c+Xnh2Krzr7yAsyts3luCP50noDLY2NJnlAxN1yQV02OMPyo8634VeZfWARWiIRAKECDmnhj+caI
QGrirOxpTsd3UrQTQeUXJI27rnvrkzdpbG0/+ZzEuy0t0JVIB+g4sQBVK3z/coqyG/XB8xSyxzaR
612qNj8VZFKc2AhFOy3Mwr29mWvnB1abeeSMSjNRz+VCikKct+k45gRW7VTaeigWtg9n74vU0f/p
rPsy1tE16qISQWRB3Ii1VpwwQStxHTh4mMKX82c5hW0jCgWakBbg8Dpw0E2Kk32l3PVCNrvijRGD
lWPDJDNxEBMl6I0ucR2KN8adUlT0IduvUtvY0Zay1soHUV2V5il9hjsAgl0uZ5QARulAm50iRa3u
/BGC9VwbxudaSeKTlcugpgTZh5HcNzZaXCuOdK5UIYRo0om8mgPolaGvzWoqTlDlUa+ymseuHe+i
6b9o5eJrmMIErwLmbDngAJq+lfoxpu0/DU7g67av7G4fybVsA5gEcFVaSnN3evEaQaaR5rIFRMPP
hKOJk+mmxikN1/Qq2+/y18CoYe0xOrcvTdtrkn2TbgnVrx0UmewOJXAJ5NFybnfUVR+JbMAaXhzS
Rvtct39vf+SWgUXO39XmxAxWUp7q7GEQvw65t+Wl56O2cGAAvmeID+tIkLNITrVCCJTUY6OyZJ8h
QHsPuY3q5vWdvGdsSyptc6t/svL8GYRShFMUwEBOLSxmQZlG4eiXp3Qmqw7EJwO2dnWXKxDZbgQs
a8vH2NQ8pMVBIeu4vGfpVIhmkdflKTcqaZfXk+j4SbjRo1n7HmITCVCBSnq/PAS6GMt5XajlSS0q
p51kV0SoQq8jG4KqFzLijZxjxfOTwgM/V2UDuNsS5Q6H5WCOXV4hAk3zyx+ORqseFDy0HWx82Jqv
YO1InOYy81UbhqKySFYTV6c4MsudapXnPm7zuyzcOORrCzirjc2onXk0aH5jPwR3EyIBQ92qFcFd
su+F4CQVB2YXafMXr5tE5itHAtUjUhgQVgALpMWN0osqiCM9qZHGy98ma3CyqNxoeqyZIMoCsgOn
ErXyRbAVp/3Y0yMEO1Z30JUYXrTr2mSr1bFyDkzCGr6CwhKRx8L9WR7+L5EAVsmV+dAZkS1MUDTp
qduFh9tOaMUSwSpoGcbt3psdl/sj0G9NFGboTlCiuGr4p8nfROgJN8lEr9cNLNqsBAJUjDLVEiom
C2mRqR0gaH0SzfOgmf0Pv6S8eftrrkMZrNDeBI9DUQ6/cPk1YihHveQTymRB96j2WQaDCNqSit9Y
914EA8IwmAUqwbWwM5vR2t22fr2WuFpiUgDKOAxA2ZfWGSovcl7M/FT3BRIySaS9qJ6RuF4+UCMb
jGDja1eAjLNvp7wK0oOK5jJQHGTI0QO1KE5K7wMHnoRGeqzFyLQTSTAehzqLzlNNKGBWKTBlvfb0
b3pXIOGUMUO2v/3x1xedzcXj84s4SGzD5ceHetoHukcWF0rjG/yJj4r4Ha2mti4dw9hyyysJNNZg
KoJgmC4GYfKltaaOgx5dmxnhKOepW9dF+R0Po/W22iXyy5Dn1LaFrISCJxNC9Rs0V6r82DM/HTh9
XMFwqXRCiVrYZBQbr+7aKZgnloG14sIpP1/+tNrqUiMsxeIE6c/ovzTRSxU6Vb8R660tN+JnwM7A
Z5PNLpY7qnwt6lKPWK+u9bvRz72D5oXSLokjzRW88BOMVPKGzdUvox7KFQZ6by6Tvm4Us0iNCCea
KtiLgpDOaolHo4wKp9Trn7fP03UYPRdf6dgTfxGoK4sdltJGyzMZY3U+2nM/xIKgEanY0YvtNrZ2
VLw3Ht8150G4DnsKmReOd7FxOeEzMQBOt44/yeKPQtoFxlHxYWis1T+RvuXjr19gPvCDucUO9m1t
iTBfAXWJmmekku4G/Tuooi1Js7WDAunUTG1rMjWxrGWrkV+URka+w58PfeLv62F8GjryAzkBVh9t
nP5Vc7z3M9Ux043Lmlo7CGFbjJx+M5YOYQCWfLLav5Ni/hLH3wG8IrdPyaoLJN3CC4BsoVa+CDhn
wsFKVaXiVD3G8b/WlfeV6ca/6xZVK0f68uW2ubU9o6k7t1lo6gKwvrzbcdwKdVerBVhPBqtr0PEQ
a1jjFonv2kWDgA1KLV4xtm5x9gPfKy2jHUk9UJbMarFwR83/PkzqJ0HV325/0goqiOFiBtYZcWCs
htGey2+SasMLhFjGGHVYVLHugj7fD7LD4GOoOJNGilfs5fHNsD6JsYpUGcFbfxaNpzHc3/4pa2cH
r8JI9iwweVXszpohV5LSLE/luJP1Ux0+1NX/cHZeO5IjSbN+IgLU4pZkiqpqZlWraXFDtBpqrfn0
52MtcP5KJpFED7DYncUAFRnBEO7m5mafjOCsiTsDbT4fb0da7ZpES/3CD40K5NfWDac7FHb6S4ts
2p8fCtTAsc9s3HlPRW2jIMpSI2cB1klehovC9VJH7ZyUhA/VZcYJVgL0RdHxIa2HB9HX7NSSqIWO
n+My/TyXe6jEBs9v0R4nmFwKeKAfq+umztCmS+O5uvQQ/Egu6NipK6+tv2WGahexl0ofNPmHSIN5
6z8lBSKvmfCCw9dO3rHxjZduNeIzgG+ChdXPkKO0okbEymf0MErHzJEHTqri7oRGGweVSxwmwaIo
uHAwrlcaH445DX2hunSycWkhDEbyE36tn+5v2OV7XefXXHJvRlldB1NRzXJE29slTtNHXXdQDLXB
Xg5tvrNhN6cDDMGCUdIm4LmezhAUkaZFVX0x++4gmilCHPJDq4y/789ncxhDF3Xa7tFoXacdQhdU
oz8zn1RQLFp1ZcjsVdqeQrCFnYt747Fd8oD/P9SyT97khYKITy1ysPUl7NkAiafFgRPGwseoRaS2
smI7qdBP8veKetszpDppIAUFRrZayKg3/FrR4vpiEaSm5+iXv0eo3dwT8A2poCAGCvHhemKaXxB2
V+GS8MY2HRaHguhXja1DUuwcpa2RqOPiGUcGz6W5zPXNEnZV00xTXNeXAGZFlOqukjzSBH2s2j/3
t8XWvYVpAfkFjTHYlKxDWqvBinsMhvoiFVL3Pimm+iiV0/wz1+T2VJcFJjOS+tRHxnycRfmxjYo9
B4Wta2Ohb74SHKAHLWvxZq4xGqs1PY71BYE7V8/wWR4/BcIxEtRj1f2Hw/Z2rNXW1IXM77K257Cd
ev2P+Wz0P++v59aHo96F9R5ZKv2Fq+ddKFA+9JO5vuTJ5yDF6eU73Exf+nx/lOXyWV9Or48MbZsE
0OsmsCDVyqFRpPqCKm1RnhTl2/2/vxGg0xsLY0tGcgZl6dVNrluNoLcJQQoSctlzyDy/ZULxKMb8
v8qMzEPapqKNe+rf96pToqQ8Ar+APjrmdr0Xgr4RRn2gESztDqX1TQvfm81OUWLrdno7xOpo1X3a
5aEmEh+kVD1ytK1EqrH59EG12oMovqTiQa5O99dza4svUBy5nAGIvwavugbEnX9XXThBvda7vfq9
suy57xy1DnYkDDZPNDrcBLGkO9BBVudJ7INI6k29vtSl/EOIROnYG2bg1KpWuXQ0SUdJQdmgyILc
bQIIb106WD/+fr54HkPgIE+m8Lz6CVbWBwgigQy2zWMZWe9IYD4GUXSSAum51Xdgu+WDrQ8DnZfg
nfgEsXVWRy6mWFL3UdRi7ptikKWhZpX60s6btnWu3w6yuvqDJoc4K4ftpcV8fYhPs/UiDHY5/4d7
H+N5Sp9Ul2CorIYR6OwM/a4kYLdG0ZOlzMkm47GJLdUNCyV273+mrUlZMGf1xaMHo/vVbei3OV0f
2Dhf2AYV0iTo1rdSPbipVp19vW13htv4UFQ9l7rcK99ljeqLsUEtO/WbS9227D3drBxKQQkMunDP
eWsrC6BIb9EDzabAeXud+Sh+YoV1116MsCxpvPg3jyF2R4GquNM4W5eWzqajOQvqOe1E5djIWf48
hEZ+DLPQhAdb9jtfdmPyFBoQuFn0c2BFr66dKjKnxhjjhlcO2llg2krfubqyc9FsHX4KNHR/L8gK
mcgK6LDkserCOuwu+smqHn3zEFVPrdFQWHsoiuIoGxEn/+GvtxFjolFNnk7mtVbgbAwjplE47S4I
j5nUmC9p8ePvtw64okgai6kjadbqQsn9bOSaafrXkLLTPpSSYsed6Pz9RN6OsjoPTRpUSj3X/WWY
7XL6p2vdQnoZqJTfH2ZjK2jEjwu1lKycr3T9yMlj7KdtHg0Xvfg9hI+h5Cjtr/tDbJzsVzldpPdh
7JnrOxEtlEKktjBcstmLo88ltGo/kQ8WUs33B3o9SKvbFzgc9g3Q/JKQraLuZhJH5Neb4dLF0O+n
sHxXV18AxtFXVIaM7kiaboCpFetcZNKH2kDi4lsfOJ2MIdHPQf8+689FHtsVH7RWwSle0vxZ7z/r
ke5EAyyxNjnrcfX+/q/eWh5of5SRMAHEPGP1o6MMRYzZl4aLEcVubrlY1NiN9jnSo519uz0Qmxbl
5gXJXQVS05SWqW50w6UpsxNqOH2lfAii4mUK0mRnqGXX3HwI0mFkJ0FwUeq+3lXjLI5jkijDZToF
8cOgaydQ1Fgf7Hq33/s2PMSTj3OooU5CQXMdzkR9Oo5ijAaB3sOT4b1on2I3Cn9V0r+l8O/9T6Xe
TAsBCcwXlk9F5Xkd6io4rM/UfsjDtdEeucPHPfGB2+OIDy78KhNoExh1vRnqudKDJlvQ6LSWXUA0
e1CxL5XUvzW7ZK/RoYe9FEqO0CvWz23czDrBXww+kuqtLYYN9GPzJEboIiaZM6fiZXjuk3QnHtxY
QFAhbSla0BtIXHi9L/zRSJt5ImmV1MpDSfC7ZOU7l8AGUgudY7FHVZZVvNFyGcXG1JOIkLNDRsZN
Z8lwCiN71tswda0KBVmcymo3qalUyaHZuOOcOT6SGTtHYGuqr4Ra2mB4Aq3Vse7KtDQLESgFF/RD
IuQH1f95fzcuf+H6kFG3pScOEJy9DwvwejEpnPh92ABxlWVpZ5GSUa/oAbpq3ytVqXUDU/3Xl+F0
itXO23R7vAnlKYwtEwPcWJvsCL2mgfMZ9SUK0rMGsKKHXrCQ15LgnaJ+vD/N22sL7h2aLWiOUu4E
ULmepqzCiKZVtr9MkBsfSgUnCNkMYzds2+nBUApx58NtTI7lhOIIx5HQRVtFa1glFFLWF4xXtGc4
Y19KH9EfAWchW536RzVRj/cneHuDMcE3A652Sp1MWVDKVX/JLeMs07MVVq4Bu2pmhya+fKKb7HR/
xNWS8tjDgSOhJaFGwuImS5HUQBlGsym8KpbQIdXH/EEbUtNRpXh+Slttr2C9utVexwMJpj9G4vmn
r+P6E2ITaWq+WJSeQYefSvE0AuCvjO/3Z7Umc70Og3onvZsL5AvX73oYQ23MlMIhw8T0pmDDqD2i
jIvae1yWzmwMyq92SpMP/YA2pTRNxpMvqaMr58PwOEV+tpMKrvbR8msgC8GqxGyIqGcNDVsl9cpI
lhtPUKfmKM3R59yIP+ka4itWkKkPgo+01/0V2FhnnltYAVTEWOc1YpFnTYD5o9J4CjuY5mMhRBo3
HAhz5nBnC625/K/T4wUEJcZAgHdktdhqkSmoNMs4NYVSYhzx8/Hh3nY0sFpJJBDkR3qCtmlT11/C
IunNgyBhzmEXihD88rFe/do1vfA+6abatLNurhGLxdJaQfk8LepDjfYXXdp5LoY2HcblDu6yLka9
/nq8s5TFDZb39iYmHXg3jMpsvFpKy8FOgrg6B8acuUVh4EbY9INAfSLIj02nF6dEGMUfUB5b2Q67
SjgKVYz0nSh0j3GEPbTqI1fdl3698znXCdTrr1zqKIsqGojN+nsmyRxOYW40noGuB8IXcf2+EQLI
YWM6O4GZVkeh6VJH00OLMo+O1R8mizsf+vXUvHlm+BFLkgye8dpFS2p1faqKyUfNEzDMm/0Ey8ZM
9rXAlcd5aRD2jZE8q4iafzjffncMIRt2xxpuaGvn0xj8HHpfgWA2tBWRmdRXz2Y2aU6tafEjoix5
QL3EnEpy0BEZYDMM9fxnNI196+QI0pMn9IHyCR1dQi1R8ef5kI6d36AXNoqf/vboSPCG0OBTQDAX
evL1LOtonvRkmFqvkKXikNeNRFsyqUOvWbsw9xJor1eUd4X4mBuY6sdqRbtqSVJFkbFQIXf9IJVx
NGhinAAt33SLwPc/j0YBhVIIp3OtdBwEef6GF3O8s8GWgdY/hNsCAZdFQBwZqutJB0UdlYLG/iqM
0cIyJ/rk62lyzocIqCfGOzZu/u5xfd1MANL0ui7WyPgiX49oNKpWJ+rcevpcooRtEHa1s4qqP4rI
B/bZcIIK1z7c/7arQOl/g8JzJDnQUYJY4xBRH+D6GUuthzNn/Z6yYYSsUV64RtVNB6LB5tRJoXoK
pyl0/FnP/8vwhNuc46U/dc2MEJFQyrqOz62XuDCrWjZ8w2xBwjJD/Z1kTfagq0LjJH0tO2Cze2yT
dUF2mT3lFGI1XsSFjb5K+zSRcrfpC72ni030MdUbLJFUEb1ac9RPEYqKB2WMpsPYFZ0TEL0fm7YS
HMKcDwrEH6et5Mot8iH4YvTtXnVuFfq8/jYydVioUPZk8Nnr7SB2I61Z0lB6QQDyYLZ0cfSq4ZCd
SHYFcPfepJD2UqaWshPB3r6UvJEAwrTV0vd2o1xHLansKQ3WXo+532jXQUOzpyXonXjyVQ7+zha4
DbjoB0JYEiAMUJtPcT3P2ejCIaaPxCsgQLxPVXq+VL2ZHFMr6e5ISi36cn/LL39wdbJps+BmfLXX
QFD0esAoiMN4jqzaE+R4PgrLxgP73quWbU5rAY/AWsBt183PFG0GaGhB43Wjr2dOK/VKnTjAVqXw
EvnpTKQn+Mow72SRG8NSDEeufRGeQk1mtZp6NMMBXCYnT98lDRoa5O9MQMcnaHdSrI39SRilLbsT
uuGNSbJRSlZNNtl4FSZxbao5ht4edExsO/hapVGcmnxPDWAjiiUoAWGgCEOTGuDJ9acrhzpP+q7r
PW4m60ugpV9GPS0OZZppbqhhGGeNSur0hK12go+ZAx5GYTRSNWwoe39PenFjI+GHQpMyqTT39bp7
coyL0m+QofZo51U/hGMwH9O+2UPjN25ooEG0OXFMhiG5bvouKTBUUST3XqJmz53lHxNDdCcBdaL5
oaiRFDOUT4Ma7kToG/sI1IhOZRierPb6Yh6lOc+Noe69Ouh6O4SQI7XZd7EJz5V6vn8eN8JlWiMW
3TJ8oXhr1xqIWUEW3vha74lSG31UfKHTz5kQ95YTt378rMdd/iHxzdKyQ4V72hXLBt5oW1fZbyVQ
k+MgFoad8Iw9B2U0vgB+f6uSRjoT4zYPdSJIL72CRev9X721QHh0AqlizrO0J1xvxQB+WDeWweC1
dMUMmtXDOul/KGNVOmWdnu4PtnHWQDoXfwxi8gXOux6s1Aclq/PlnRrr3pnq2bDTNP3dBvL3sG/d
poSUqbZ7cd/WqEhE0Y5KH4lGxn89atzpndGV0eDVuvaxyd7N1a8+PSU+cUh70DC1uD/JjY3OnbVA
bq8df+uk0BziUhjbYvCaXj+PgYG06D85uqxlcrCU/JT/9nGcuz/kuvy0PLIUKl7fO4qwwH7XUzQn
On4SMR08YzbRvskm86FPdWxPEMs9tarYnxCjLc5BNCVupplfiTPbgwTWaWdWeNImc68PfGNbLY8g
19zynxv2vIT3RRBnzeBh/RQ/oY/aniaQ6ZPMxfAgpPNeB8/WeAi6Qurg/PEmLnvgDalj7kZJ6Hjm
PUmd3QKWvM3J+xEoxVdi0fbvzwzsRqIZILmFeLbaUFlrtTp2iKPXBfG3CgjHmv8ttelzoFc7NOlX
IarVIw/2BieVIhQZ/1qAMeYRikUr6rxJl6dP6Gl+7pr4m1j1pSvG8/wUyKnlhrVifKJPpXDSoamf
MfVKDoYYRdhHR1qc2VOZ/9E7faroWbDKjw0TO/oguHYY+7IdF8l4Qj1FPg6gDjsnfl2vYWfyxlGk
WzoLyELW8UNTCIZZN8ngxaoRozggdOkDqYP5MQiUY9L38TnI2vp9GpnBOTQQaJZkWOeDnpPpRplx
LENlRO5SV9yWqsmprmLr2Flaey76fMI/TWrxptN9W0zND2EWC25odeQ5dLI5GbeQm5TpY9T3sE/7
dk8HY+Pr4EFOrcUk+oJvsebwjvRzWXXWDl6V4OkGsSj6GPdN8Cmi5nYYhr7O7LBRPtNaPDntrAzH
3JjGgzzVsdt3w3zoJuihY9O3j0ho+48mF5RTU+A6WVqgn/JJ8+1cjDCkUyrxEHeFurORb19+fv8i
3L2IbHBnLSH0m1NTi3LS+Zo2eP5c+rSvCiUqTViK3r+dbs8moxBA8uhzLaKCfz2KSU+5mOTcBWor
tG6eSPO7QC6GY2qIvWuMnbwzq9v7HjgegsuCERLOrPuDJL1RmnkOR0/PetlJTGN4h4DVbKuh0h+M
pAjdtjULbA60PRnGrZFRmwJFgUYOv2wV1yU9Gsl+yS3UjKV/iuTgczwj2Tr0GgrQojy9a1vlVDbj
Hp59++RQcFGWBmGwG5mG7+sV1rNOF8yhnr2+PRGBuSgEje81vXmUhNNUOs2eCtoCGlzfSst46JO8
ApGaufz7N/vGoKg05XE0e0M5nOQoshUJy77gfSWpzpzvyXtszo4KCDZKhCi8ctejTd2y4Fo3e6g7
dG5tVfA4LEHhpGuWLU3GRYBA6U7Vgjrp+ryzmzZ2L0A6jUhLdg2MuJrrCDYDGZG1HeTjND7EodfX
383/NAhZFq3eCEytaXxtqaRFPqGYWUvt90bK3Cj9Puh/QtzN7p/FjS/HbCwkyBDIh9ewChRoXDOk
QWxmj3afsH4W44vWfRaTyUEh7P5IG0nOwvNkMqz+ws+Vrz9bOPqCLqbW5AU1uYsC3/gQhW6cOA0g
hOq0X9o2tWsZYqTm7gy9nLPV/lxsv6GEs2uWPsHroX2/6Fs5mGePSmvvANO1g8MbZB7ZLdqTNYaV
LWgR4JwWZu5kIJAUVn20k3qsq5TL04c+ElCYzhoQW6/uvVTt6rEx+BW57Cpf/E8gH65uy65pOzCU
709567u+HWsVWQdNF5qVylhdNLtqas+gOtKjloYOb8zOl9245UiTgYnANjkPa4nHWRrlcSxU0QN3
eUcBwByI6zT+V0H0r/0ql/VORH2L5ICrcLctFG+WdE2uAnsfi6SaJC/S0geBrOETxtORXebCHlnz
dhkZCYsZTFqha/DprjeOXoZl0wy+5DVI2crvzep3rz+KLdWsKdhZxa1JcVmDGRLVUcpZRaxyrdSG
lUayh89h+5TXZoj5jaAcu7IVvt3fHLfPPG4z/3sKKTPc+DK3lVQbgTYpXtzn5YFqT+eMs7k3oduL
Ep4Z2DoB33Lo110ho5HnmTiIstf16kcZ7w2xtuwIz/s63XM4WT7D9flmKK4U+rTIsqADX38mMgtd
nyJD9lBRe1FEVxLfYbJyDCbxhNDCqQa1odt9B5K6/WALZZHUDlARVq25eobQfRoSq+0VJOx9JE0p
ZgjYU/ToYO7sjI1sjpEWNVweAkLhNbUmr+cgjTOmV+qt5Gl9+71vaebrcr08ZkXwIqm4ulYC4k29
gXNSIlWzzfUT2vNcPVdR+5cCaVxkFDGg31DjJLIBCbxebqC+flB8UfHKJLfr7I/i/3N/g24A2K9l
kiWGZolvbFRMLajNuZEU3BnFOLalTmlQNfFRDVcn7i+xket/oioacpc8g7xG0eoUJjEMutZpIqEb
D0PXjoITyloROqkYovtkdW22c5A2qnVI25LPLL5VtOus+ySsagzLeNQVzygb1U6T1Dh1Sd0/FYFV
uRONHI42s+sVxcfwszJ/dkI37WzDjWOGyBhbkPLSUtJZXVGDlhjdUHeqF5s/lG6R0zrnVnbMfHnn
1t04ZOgh4WnKoUY8YA1nTT72WHHXqOjwT1BbehxUU0PQ7bpMi5MmlvGhrMb0KKRteOpHZVfd+/bW
IlsAlkWHZom71ipbgVDGtdSPqkfD0pNaRHYsxi9T25xHMXoKEgQMlAc1+hFJEXUEFLg1CU/elx6/
t/ubc+PcQzsjLCOcodVnTU4xfG3sQB5Uj+uaDhEpszF1eaKR/NP9cbY+7OJDtiQPC19zFS9ZYtLW
sVxqnoUAttXMpwkTkKEP0KjfGWlzRm9GWl2fclSbRWAWmpfUNWS6L1EWPTbij/vTuX1KySdpuKYC
Qw2GyPb60qjLkiJyO2oeCuW4rQ7j4OAU+hmhHTQFOjrcJqmr/8OnQsIF2rMGOfiG6armfsM7Ymre
OADvDpMB9cNM1WPZVnu+SBtfi9oLlUYSW5ow1yW3NFT0hv9SvaAsX3QLPl0ovtPq3xXa2vcX8jbc
UpcYAYEQ4PmlYfh6IacyCq0C51wP06VHwXgslcgNRVTlpZ9K/SeXj/eH2wA1GA/QCQ1I6qQMfT0e
lLu+7NpJ8zJtFju3J3KQ2fLSdJK6eaydsQqtpwAx3q9mliNk3lKUPBlCTuv+pFYoAg3SpF0qyYpE
u9dxcXVSTVkMnWgHRIVLa8PfqpyF8PCNdChsIZjFd5NhlLqtxEb08/5sNrIQZkMEzpSIwQGfV7Px
JR0PcFnzcFySq8g2/MlOheRU0gRtik4sYaIiPneQ5KdhtJn5ztfbyAKWuxq8kNH5hzVYqCpEXwuw
4xlB7KiF/2FI6XFrvihhfGm/GOJj1g122x7TUN7j8G09VyCifEdiZm7wdfF/rBIIdyhDefL4I5o1
B97g96R5QZiXUiFd50rs6PJY0n5+ur/sG28HWRUAMIRz4uk1GyxLlt4DrdI9v4dq449BfwizVjjn
vYVBhCwWB7M2JWxXyhH9dKpdh/vjb9xwOpApoeFCuIbacv3VK1SMia96YlEUjd1gLFJXg0DsVJHS
7GRer3NZBaO8DchBIjFBM9kaIPDDWVOmkGgtnuMDsrVubH2rIv85gbLpK84UNvRrYosX9Ee9/hSo
i8z4ecrPpXYpgz/pdLLCyJaQHW8AUVBPBUw5Gi0aFcrD/UXZ2g4LigFOCY0axablyn4D2/gG6JGi
p4qnSt/8KnKrxvpNJdI15XcL5tCV/bEelXOT7AmCbnCxlgrja8MxlgAs1WrkuRDMmMCJiDY4y0pw
8v0zX+2rWY6On0ILeydW6VlNtJOhtK7fncOoPfv5eKy18JyG+of7K3H7Ni0/h0iTV50f9RqOvlmI
iO7ULEwnnV6Fw2C6wuUiT1+KPSuEzVE4S+AfFLtu0VUjmbUQOVgPZ+bCKWdE+JO4Vg8kr+QqsH5B
Qsy/ftoXxWRImIvlHHf4KkmZlNgsfT9CsbOZh5Pf+KUby3JmZ/0Un+8v4u0ZX3SriNVFZNNIYVdR
RC2Wul63qk4UYTllqqBN0zhDVlzmUTmaQUfepxNdtC/3h719eBlWoSFgiX454aujXYZaCJNN1z0h
/zTVL+H4Kw3AW/de3c3ZvRlm9W7IQp5OYmDqnhIXR3D+PxJ8FSXvnuOBthEiUcQK3UHY6dram9zq
hHJw86wjBPB4V5PzaHjGo7lXEt/YliwgavbErLQ5rEtKfdjVlaEj6lrVC3AT6sFTOJbVQ5rmmWsK
ZXswS7Qz73+12wt5+Wr/N+jqq7XhrBthgkxlTzeiS5kIOL4vvgaV3x7uj7RxyzEUrRvkzWCAN3Bx
3vqTNiTsy9z6EWE9YlhnbiZHTsVzLj8l9WMfnsNyb79sTvDNqPL1DVeVvQaJnVG5zCENE+v2drDH
ilmuyeunZpna0q/Ml+MOX61iKelCGGSaTmXDlebzrmXV9iT+7++vNr1eqjCWev4+KZ6dtp8C6R/d
35P12RtktcfltG5yoVtO1ii5taHbfqy9K9W/TgVYKvh41GglKPBrJC+wYh1BOovL1wqCQwN66HRZ
/hv0rz/e33CbH4VogwCTbUfKev3lg74cK1kIDS/WIFbqUlw5JWSN/zAK2opLtRHwgSb861HMSqyT
RUnIG3KpeDAHiQKwSfx2fy63uQZSthTsifwXGqOy2mCJPkM09lvTy8UM7fSsEp3USk3cvazmEamd
2R6K6meK3M1OmLw1MJRRqqjLg2ytUQ2cSaZJEEfT84cZ7zI904/0FGYYCkfzYYyN9Cy1cnPSkrw4
3J/y2isOdGvpLkOKjJCA0GgtWqQoAwx0YTA9rfw0i//gInzMouE8Z2gyRt9HGLmJdFY14dBrj/2C
61Agpd3djtXJtpriTIPRo4kgViRGj0azkBp368zLq70693jYvIZsYKso411//CBL49KIBM59m8Z/
kHApP3WC6BO4+dWzKqiFY1ZK4gKjqKdSnwFDMQpBjDN0kCwUXDNUumMlDdozdVDRqWPV/Bxbgw4X
VK/cThJ+jtmcfIhEYdjZtRuvKD0h6GeS/JAGrU2/y65UzXTiVjRmyYknzRVzt+i/hOLDXPxqqxdJ
+3b/a24cRiISQiCKdTRnrHnAUzRZ5eTnKEppQneQUuO730Kquz/IBqmBXJyjvnhNc07WksJG1Reo
xfq6l06VV1iHzHgCyG/xMbGT2Q6s8DhPP3X/Tx6HdhY+BzQa+e1ToF8Uym5SPhwjc3hqSIdqOxkO
tfmpM8+V/K5oaA49JCEF1V6vd+KmVyOs1SZiUWCRQD2kK3Atci6olDZ8bkVPnKWCvZ3W/kdJr61P
Uau3mTMminiSO6PPMGBTOeCqHFoB3OB8+rdTIzovK+p88xG5sghaQ1gV3/zaigLbkH0RqW8jzWE5
D8hBhUYit66cIZkUaln7a5y1GZOzIYkUV0pm9VcMgSN0ZSXKRachDm/QIvV7GvaKtksPgoYyqluG
cZfBM40Xa598sr5rVWOYtiZklbf4UScQen1UBORUQ7ujLeU5pSA8NY/EjP4HrBClr2qY+EAQjQx+
UWiJ1HGX+YJhd6mUxA6yqNYpNQf1SzAr9WBbo1Z/bsNMjO26b/IvKb4wrR00RUDSolkdQphBmbhw
NyF0+LIQOIIV8Tg22dR07jSgh/eo9wb5ZV0D0h60rtCjE4pOevnQtE33XewFST4IKNqoJ12bqu8F
WPg3Peiz/MgS+YFjdPk8nLGSNRQ7nWWtPKCnmn8UO0pFO/fta8/s291Awy6oHGVgWPqUM9YsNapo
iiBwsWALGs+trSdBndp+A1vZkeVYGu2kA0lVkFAabUGgRKuGVvpiCLgT2+FsTU9FRb+vOJvyUemh
vNlSLw2/rToN/smyotmppa5jVho3MIFBYYEXfekRXAUmUWNY7dwIAHuRWJ4KCQ1WqRxj1yp6/yka
5Pbgh+LfBsr/GxRiLOARDtDGKsERaykSiz7SvSk5d/+YherOxUFqjm30t3DFMhKSxjzuPEX0Aa2m
V4shHXVKSU5jKbYf6v9YVfcALvSX2QXVcK5G8iZ6Z5d+6lUMkUWlWoqZCBwkcGA1V/bRGRtOirLX
AnIDei0jccXwnJCL0gm8iobTvPTnvm81b4p/j03zrMTVaejfRXlmt732PJrKSczft4n1Ixn2VCrX
bw5jQzmDZLrsFWa6GlurrFmYfSI/f1rkxuIjlVY7z7VHI65tiRZPCaG+bidwWr7Q9XG6HnS1VxT4
WklKo6CnhD/C9LOA9V30tznUMjF2P8uKdij/sBojtfQmgQyoe10V22EbuzU9JQEmMzuv2zraYBxk
nqCTAoOAIayJG10X+pJcS6YnFbl5ShuTRnHY4w5tadJR7lrZDVI9cJD+aKDDmPPXRm/Ko9lbXxND
7p6mbJC8ySdSSmukgSetVTxBx5pRaJP4Qe1R1/e1XD/6UrinYrw2S6QLEx0sKsKo26GzwN67DpSi
GXNEtYl9L0oDW0nm3A6F7HMfiEfRf+ebp0p9smrDEReFEl94N0z1IS8nSHadU2auJnw0huBQB5Jd
wwmJzb3fd4NGA/8CE6LLyE+DsySvfl9bJ4EInu57kvQn5CPG1VFq3icHtQrcXJzxxQEMU3jbpOZd
Ue992XVwtIwO2Q8joAW40dYUfLnF8EdpUt/LaHmzi0gQ7dDXdyKwzTkiukntYDmDN04BghQaJZLC
xBlD9a9iQDiI5bP/R/AdRfAiv/mkBcNRC6QjosP45u6xvdfpJZPEfkTBmgxkCjHyVQoTFjLFH0JZ
z1RzOxCzo0gjeUPPyv1TsjfM6spWdD8MzH4SPDma7FY7CeVvCdu6+4PcYBnLZJbeBVwQyGYJOq/3
c5PiHJH4luDVZnKSh95GbFcfoB9o3+oeYfC08R2zbJ10Snde3JtuhmXoxUmJRJC2AHqur4fO4lag
ASUOLr6ELp/hCqpxZnRNf/GlFunk2p4V7Weq9B+Frn3BgfXXgL5xqxKijY9yrgNgv0SpY04f7q/J
TfD9+sOgdQHgszjUiK9/WAhEnuhVFlz65oD8CO4djoIIUFUcU+3BoNedNqEg/5BhMo5PQIv+o1x8
WEyEcGFzpewswcrt4s9xcbCsD119lOP8UI7nOO7BoWsnKh/NRt0xs7t9k0gXSDJ5FVnLGwUT6Gix
4sslv1k4TvC5GYnSVxch6RgbjimydKVJIxWN0vdX6/ZdWgZe5HIIKyhfrxcrjFWNDu7gYkXyZTAG
e0JMAlPGQ5KFD3871GudFxE2GYgf4u31d0klI5BSrIYvlW+abmvEx0aV5kOQf6fR4/jXYzEjKL40
XC5I8KpGmYJcSJk6p1hjQUugvncOcv+RWt/Se7mz4W6/HSoqb8ZaQeqGnJYVTU1YnU/p0sHuD24x
Ta6FFMExD82vsaDOx1BMoodAjJvzf5ioRbAGn5jyzDrwrXy2E8hFehHid2Jw1It3aR25VrdXxdqI
2GD0LmCZRNMGrL7VfQaaXWdWFmcXcjOnC9DxrT+X6r8AD4eZSm/a20N4qnLB1QpjJyy9fZY0PCNe
22WWnHqt862YY+pbLea4/LL2I6K+0lOmJcr7+yu5RphIeFDRJ+ehUwbR4HUXUIXUhmmMOMhqvR89
jlToHOi1JYSiUY6YnKh8zsARcbKva39nu26Nveglc/7w/6EiuToaqGPlo4DhqY9Y4ID9l1olTiig
U4NkVSIr70ul/Pr304VMDKzF3lkMpK6HrKROFqxOwbQWd+VoZs8qJyP+yjofk6alFfmf++PdZmhw
Vqi40sDD+Udk/3o8U56KXBm17JL3NL4DewxhILhlMQ75Sz0WsXyyEnOuz7CNEvP3/bG3NtAid4WV
LLsXBPF67HYq0qppZlxrM/oI56mleqqoufv3oywkVFqMuBBombgeRcbbDE6SiNF4m2fcbaL0bJXS
tANHboRPcFcg1tKrCOmct+J6mCAbxCxp/exCZdE2tNBpB1qn+rNID0EYjkdBCw6tboeZ+VHwOy81
9yKbjSCa3h/IvQSpi+7wereKBiUGS5uwd6VNwxb1uD1WRnYRjeyHrHX+EdGl0E4Kg+tobH0nV+cf
/4+089qNHEi27RcRoDevJMtJ6irZdi9EW3rv+fV3UQf3jIpVKKLn9AymBTRGwcyMzIyM2LG3UTb7
qBLHrYeExC5rklfIwVIn5jFmzxhFx2/kdmMoqboNKb3++80DOoYUPA910N7LHsZyQuM+hmLn2FjC
FmKo08ANX1eP1Soj87W7AIJ7tjEtbUAzFz5QilZsleo8NdVWl+7qnb8J+7uIrr4N2rS3/W0+cc+f
lBodFubcHwy/DDiGc0egl0puRbFLj3LrxZ9RDvZcVEaHxz6xVDxPk1c879oO5rXMHoY6SIZd8dye
0SpWpqfsIjH5Y1mxDfYn5TLv7zJ/Tan4XQH0YmzAd3mu8Za94EvQYb4ErS4wj8j1PcUdBDayL4l7
zbfSh4B+fbdraGcTU6HaWKnAKQ2LrgveLNpFepVvFSW1Hoj0IwfAseIYfdi5iV8JT6nv02wv1eZ+
tBrDretAu/e1Mt5Rvj35ZSFs1Cgrdn2k+Hei0gPHb8ruj2oGI8/TPHHQ2yyhWVWqwyjXPHRzw9yS
1fNonYyblbv92q1ACo7uds4TQtnFAncJeFZSimgzCtMfgv/XQPRsSYq37CFHrX1nFMH0/hdORel3
7qOBsXOZH08F05OrocqOMAXcV9KI0M+DGmSfjObbbUOX3sQJxnnMW5PmVPz33JvipgkFpIGQ2CZo
QhI+lRK34fCIJ+OUdtPrbWuX+5JLHapXeoRI+cD6c27Nm3hTWnqRHRX9V2fs5w6htLKr/q/qJ/dg
1Z9RS79t8R1jfu7CmIQ/DPADGFlkbM5N+kMT9qKEGIoWoH4GZHlscjsWQut3AxnSZOe01/JQU6wq
d8g50EPQo8R2UoIh/yLGufYmQ0402kZXTK1t5LrS2oUYK4epyeRveesVL1aglT98UCSdK6apTxuk
VmjfaxQ9tyoAzpUBXVswWgNA3bzjVZbXW+dnJbi4PjsKDT1chWiTDwenNr7GZu9obbTGSnptyXjF
UetjCvmzOG6GwK9jnl45YAr9MNKb/cnPxm2CvmzgiXtLiWnzXNOavdxxHJrgQqFiQzOCPXe+ZmOn
oyU++tlRhzKssLaZ/r008ztgCXUQbCwe07ed5EpUjcG565zelRm8uYiqzVQODRDaSLKLQkMtAn6A
rykA/Tu/L7w3+l3MzkmV2HwJQJvrxGgJ6dChy6GHC7QBzPPt77k6fsg82CC0ftFecD7+aUos8vxl
xpUSx44aUSUMsg5BxS7OKCFa+ZOvwu6FHK61Ynk+y5a7hZwsrxUkHec4+NxyS5VEFGM2qDmobqcL
ThzvlED852c200ygTyGKqeNeObfiSQMKgd6YHXtpD5uCnUTPHaWePp8cQ+zpC4k3pDVWAPmX0eds
FOYM6I6AQi0TTrIVd4k4Tpw9PTwl6onX8UrkeW3yoCqc+x/pbCe3eT6sMvMtz7dm+XhIInJiv/hT
slr6v7b/lRmtDcAAaODySR0YnqQQs2VHHw3kmB6LUngevBcPJJI/Pd/2w8vQZmZIgLNobqLgCb+I
cRt/KJVxUJgyJdlMnUqA2zpKNm3krl5jDJzXfOl54MFg4eL5OO/DxeSFY9UEsyB9LOT3nv8iFm+i
aqs+Oi6ENj9G83ttrbG6XXMJ0Gk4IT2AyGosbNJ2XIOGRCCcSqa3rQ1tciPIQba3Z/FKdpDEIGSI
bCloD4jZz4c2drQXKnKdH6WgQF2FqvFjkJWON75me8Tg3cLU7HgtgrjmjPR1soVpPuG6XRxpndLE
xiTTP60a90X6mmh3lbiWjbh2Tn20sbgbyONkXdAhIF9HI8S1h6mgGR5OcejjFBoaV7zxmud/tDZ/
zQc0KDS5laFUPrJmWrJpY9nJjMJWis9R3ew1ZU1q5ZpvAK8BLARLPHfDYjOLfRtFQsf7TtMAi0QN
cR707GsVuCs7jP44yIMtghTgdIsxJYNUNlMWF0dfz7JNPRlKCfS9lXfjkIb7DHqqlUm8MizGxOuY
BkN6V5YteZMVJUWWtMURSZJg61P3tmH7+Ue5aOo71KOAD8/vBhMUw2JjDaYZRqOJnoo6yN6pa6Fq
MgvBcFc21hWPmHvpaeKHGQdLCzMCoPYYpYJZVYWsbP9aDMFDLL6qVc8Dt3hMqDw3yniY/4aDa6PA
bhIgX4MChZ2n3ZZUvusF6kqa7B1IdnaSkWUkm0O+j4+iFX6xprw7O61mzMfOaIdvyRiHkVNEdDq7
/ajm+6ZUQtFpKQtErhLGgttFmr5TFVroXKlNS81GCt74EYON+NGMHsogftnINl5Y1c4YjeoTdGIV
PQqVFWw85IaMjdoE/eCUFV3MBJ9lQ4MEpMG/hVZW/a1AM7nuUPjs/0StOQzbRPf69jnP9KbfV0UV
K3YJf1FtG70lhxvf6ObMZebF/OiPOniKAtLdlZWbj7yLOSLFRrobp78Q65Jjq+itItCJYkvloKfF
wRNTst51Lx4yUI2OMTXGaIdBUMt2XcFB0lniLCzYhw8mogIr/C2XASC39tyNBOQGYB1pk/OzBfUm
3qKgbo4sU2PniXLI08ZVrJ2UKNDX+neQV28nmr38OHqaem8lILo4rN/Nk+zieQkidkl0HGaJZLZG
oh/72t9mpS7xTgmdwMvDlUj34sSeDZE1mPU8qbwteQXKMmqjbir0Y25mgGHgnEkqXhCpXTU03TcP
vbeyR1cMGostapWWAswr1490etgtfJ4WnMB14UqaahvxH8H6vOJZc0yy8CwudBDYQM65bJdlp9A0
gqYX2X0Aw7sNJ1V+r4Tq36mlr4NmAsQbw3xSX+uSjoUuU/Jt0ff6TpiVf25/ybU1BbXNonIWYmfh
Ushtqx26WYDJKsltrZ0qbUjWrazndSNAX1hUgtplaEGAluqQSurHBmBjTYWTmjjn/sp2XbOyeBWk
Fikb38uwUt81JDWNbKdqKwHgpaPg+iTCKRSS7+DH8x0IwSvcDrmqHD1aRukFlKW9Fx/gNnOU5LMU
mit++V6ROfcTdhrtJVRR5t2wTHwEIoo9lRapR0Ko1AEHPMFMPWriJg2f5PhxVL+J8meRFLWoZk5D
3qrqxi1K1p98lfahZO3GvDb8D5+zfBI1uj8ofs3nKMqD6kHzqT801udG3g7RfZ+t1FguI1JgSgQd
wAhmuQtm+3yy8f04MjTBQAJc1B+GODNsvwAO6RHNbUGbVkc59bkLuFKeOq0YnRLV8+3t/XERifAN
aDDBcUIVEEK7RWJGVoIYZKhhHBPuRypdbpx+/XcLVAC4g8GiQQE2z/mHgNGcqaysqTaPhSioTsxm
d8WkWFOHubJypCiAl5KPgaNpeaTWed3miN1ypLb9VlD+AAB+EMJP6gHhS5dn+j8fK2REqKAA3ADq
piw5fboQ4dZOiJk2U7zTZFLoGXqtaq6vKdJebnqqfDxc+F+Qs2Boz2cPIeZCkhE1QDG4u8/qJqQ+
Hz5JnrWyEy9CYLD/H+0sN75cU6gQsRP3k23ChBKHnwEjb4o1/ewrl/xsCcgJxQd+ei/pfPCHEBc3
u5mIKONQ2Jptrdii7yd2CxbZ9RJPOHTN5O0hJYbZzBuEbdtmGsdPZm5uO+YFjwLPaRUZPd4XmjIH
4YtbUYRoUjB8D8HbUbB7ZNfS9HMgb7JUffVoNy13xuSWxXCKtOylGIZX6oMz4DWJy5UvucjuzZ1h
XJZz6MEhuGyK0P0SRGwtW0feKNSTpaw+lInR70clizcE3h3Np560LRvfOHijLB1uT8Q18zSCw/zL
iiikGc59LNDLIrIyzAu9BaWqX7uFQRiYRQZa8tZhgmxcz9Cu1VaGffFweMdVcQSS2JwRaIvzr65y
UYtgLTm2P8rYBoHi3Q+qna5knK6Ojjn9/1YW12bI5g/92Yr4JDrdY/vWRQ51kj/lWp1m3oqLuwyY
2H8MzUftB8eG6KdR0wlDSm6TKvyc/Lm9TJfTRXGAZzAJDCC2UPuc//6Ii5l2D609quPJC79qJCXD
6Y+ZHTxt5fF0OWUq+TmobYC+Qca0BN55oxDDIFYNx8mCTldo0VEZHMH7Qoq17FVyn4IDd/ZKeHN5
AmF0Rm6hd4cI/LKpZeyVoNd8eThK2jN4MaIPWP4fM31cCdauTCNv4dkWmkVwNM7//mGZ6lZEFisw
hmNJ9yVsP3ZrZrTpA82XXqSwXAmo3g+Rc69QyW2R6CThSX16WW6HPsuLKVWMx87lNP1mlvZgcoY7
pWq3qh3rDrw09u7b20v7pdoJd8l3UPjNLtwGg138Gf4UT8Vd5qy9/C5dlY/CkaBFIc93kVYpfLGt
vT4ajzQoPfQgOgoBYapsjWr92lSTu6SfR6VScvGeG8yoEihNjse6pnu9fwwCsPuZ3cC9/e/UAfN7
/6OxxQ3WmjRgINwyHo0pwD0dMa9cS/Q/KUn6N1N/VPVDJxQPebEPhRWPujabBB0zh8YM/1u2EYuC
qHZe3IzHQD+EhnDIYlsHgfTPux8sxX+MLHb/lOX0EIvleCR7uzPU0E768b598IPNJKyt25WtCPqa
/5IPm/u+FyHbQF+jZcTVdFQiQK/hN6WWHVH8aSgrQceVCBjeDKIANEdAawETOd+LlcG+y/R2OgoV
7RHGzvwqNvSzuTkxPvTimyxZidsuASMQan+0uLjr4l6O4QjBotFOW1PNn9vHCTI2h3wU2slD/jCY
xT4bbLlbsfz+CFwcBDO7Plh/qHcvH4n04rShKPfT8evXT6G9/fR0n9vfT6F9suzULu3Q/jS4hPh2
4JSOvznEm3j+wQ62P3+Wdm1LNr1Sm8fnLw+v+VfHtLvNN89+C+zRlu1qxwN6F2zIa9uhK9tPe7ab
a7gvG/t59/Bw9/fpPrD//v572yPf+xtvjWhxs1aWORh1z4g0O7dP2/v7bitvxg0AYsfaIo9yD8zl
ZG28B921vtcPsG1qTnhqnpx9b98Bfbf3ir1y2V9f3w+zvLiEo7gadN2fv+nkZemmKnYpqawtuX09
/lE9Acurp+e1EGP+pYuJQNlInZta4RG4iN9gne/HUkIiLorIiYfCJi7ilSv5fc8tbcBGQR8zsDza
RBYDo81UjD0tF4+SnTs/ERXiP+j6OYn95e1HYIv2UX1eWd8rxwCdgf8xOZ97H27KNFS7qbcwqSrf
dCfeJ67gNHbqvH6dHfY7PBx2vU2/Kkzx0flrHpUDeD1b37TQNopb+Dn03OZukbff+jVO1SsRytmn
LQ57aYzi0JD4NDFRNppQ8OxD9T2smpo4JdzUY3hUanhTVHHlGL46J8CSUXpSaPtYoqckqv7SqFTi
0ejaxy7fZ+mhNn/Gavvt9uRfDvBdxJFe0Pl4RAfgfO6BXVZjFfnSEdbfunmwis5OCxS/3VHunExS
Nkb9+7bFK4cxvcyKgiQMZyTtVYvtnE5q0kixLh1hZ1On1I5qyZGjv30Ch1d2r7d3cdcfoJl+XLE7
D+Xcs+ceanp0yELPFJkLz1a01uTdrEnH7EEw95MqkZBHfmX8Bbs+HbBN9lLq2UYyNrftXgYns1ni
HwBjFOeWpbkoaTmrW1M6RjUvj/g+Fr43aCyHp1BYyYBc5ibOLS0izq6QGykaDNayiez2h+i/yuLn
rIzd4M6DmfP2sK4vI1g4oiFQS3SwnXuO2BkNPOaMqx4308kiUoAzxtOQGo0kWEA9qLB++1yzt81e
GyPzRYGa0rHKs/rcamjBvaapmXw0DXo6rW3QPBpI53pOG/4QxJUJvTZGXJTa+6wIAkfO4mSqxDCe
IjOXjykdmH3vhrWt0lRZmpuUm7T8JHSxnSCjdXuMl3t/7vefWYtIjCpc4edjLJpAH6cokY+l+Amc
aRvXm2x89dt+JZ68MpfYmYdHRETVeHG4lV6ihKVeycehqB0z/xGgSRiFBeg7DnxLu0N25fbALiTN
yICcWVysXpIN3aQZNauXx3acIP2R21n3FWCNoDjlUO46wVVrC31QwybTZwuBRa+Im/NjM/yqtfLe
s3ZNavcluk24WR0au8zXd4lsOJpCk0uwvf3FVz0AlCfHxUwsidedr0UepXKrt6V8LIRt5JE9iCo3
2wJIl0qYTUvbM2jzX+PyvZK7ggWGUJUcCUcl0Khzq8EoFaBaOvwu0H6jU+YMVrgRFbfgjSz+5vGK
hkBltwYU9am1vz3k+XcvjkmuBLyd8hgNDst+VEmr+qmtWpmg3NSgEKrz7eQl8crEXrl3kHwjQIUD
Db4ba3Hv9FU5mWng4QlR9uIN07GcFCcPW1fQM6gRRJZTIRterxzG12Z2ZqAmJQcEkuVcrKceVH0l
kCk/5t0vqEl7LIwCWve2QlRs2mFmK39qQXZvz+lVszPf1Ps2AzEkLxa0K+WirgTqD/Roj9W2FkZ3
0FPbHA669LWIizdd2MrhA3STK5HqteX8aHlx2+a0UMRG7GvHfCgr+v97IpcGFbLbA7y2nFwDMIWg
8oY27mJalSRUssgLtGPkUYGPadxv/o7lQUAcwe+6Tf9URsbutslrWxO4y8weaBGjgeo5n1Nx0qgS
s2WPfm2Lm2Z8keGdLaNdn7+JibHtp9iWVmKIy8nk8UgwN6fjZ77ZxWSOsCAIaLlMx0SOlE3bhvqh
FozqcHtk16yARSE0mskeL3bgGKiTkgfFdJQn4vsxRBoO0vh/FZgiHuEaJWVCcYH+jmXkV3nIP8Rl
OR11YUq3ZghZlzko4cppcnmXnVtZOH6eWjpgF95JHXrhDwb6aBskX4nuZVM4WJ7ar8zdFXvcm6Sc
QInQK7kEzA7WJCdeHEtHL1L077lmjVupMwkPNC+obFBF0crWnkOA8+OSOPad2fR/ItrFQTZLgFY8
ywi6gMnQZOE1AQ2X8DgKedl0K9ts3kbnxmDsN5GcpqWabbYsBwXZAFIU7cpjlYq2MfJqH3iXR8+a
/2cy75VoZYtdTua5ucWuHkqhTy2w4UAcI0dLRocN59TaW/XvgIxzQ/Px8uEFKFN5UhtfNICv5b+S
InkIwmiyW9mWjcAWjHtB0Gbq6Paket96RNhu77c56riY1bkeApUFT60lkY9hFroVE+ceU/rnf4/+
Qf9WJH9iSCNv27nc12TW5uYv2q/pxVr6ZlKHQSmg5XqcKv9nSn8MF52Xrtxwl/6IEVo9wULweicD
fT6VEoqig5mn5tFK0tAB2MuYqDXTGtT0/814PphaRHN6mpl6AREV5WMzsw21yDbhABf1fzFrH6ws
nLD3p6jLRwZkeum2aSZkb9do4q45wMc5W7gfNP911vksTGq4mVBkTgoSoDVeTT2Blyl6uz2ga7vq
g7VlOXCmA8p1j2mTtKTeWq3Xuv7UvIyW/xBX47TiD1cKAzgENWt4KkgLXtDNqlNdhZ1SmsdxzFwZ
fkSvqT/VlrQRI9OdujuraXdooB5UuXXEu3hM7LCVdlLefrci72vxHHfGHyv2bGXaKRKPH0qFQSyd
UkW3R881oDzDC3YjzTi5andxR0j6fHvCLpdn9mOZdBSBBTfi4g6ZqhC+edB0cFgOE9hZ7nbZbQZX
9Q6Zaq6dsVdSe6bBnUiNkriUB/vCrdUhKSyNpg+C7y+RtacDPc2R5xLsoIIcN2xHxxuav4rwGKSy
3abCPxNC0FU8kwMT1BBqUNA538G1MEPOhUI5drDNutTIFVuNxDVs2JXwiY4LE1vEDjN7/iKW8UtB
oEcv1I+lUthZjejxhjef8Rkd2uq1P2VBtXLMXvo9dTDY5ExYTKBTf28/+3DIWzkdX75XAZHqkIYQ
zPJLkZJ0EuNvQml1K2HvJZUSsHyeFrBOUHlnFhfHhtrGEGqFOpjDWN6U2URlX852AL9431ryT8CT
EZLnJiRLXXJIPfZF08Q7jVqYFx4UuVAgSkmqO1Xqxrux0n7edukrgCS6BhDDIfICPUs8eb7IZivR
VOcFxtE3pfte0B+qxnuBQcHOrc8yzyA02V29bvdenWzhKU7VB025qyVzI3UneQ09/h63nt+A89fM
jcIg4GeU0PnX9MLQW54HzET+PBBYmFAhfLMgT3doNdXan+EvqXesR6Pd356Fi40NdSKwLOab2xWK
mMW52+qxXMMlZh2nLtuMwVek7R0hfzSmV+ivb5u6dPdzW8tTtwTGSTkGWwrkep+9v9VpyN3aDeRd
adprLUazc53N52yMti3K/SBPQH2czydNFGqaRQ3GFH1T5y+oYNgCousJtZX861oC/WJjLawtrnxF
6vyC09s6ZvrfZqxtOjxhRPg2qwDfnsSL2AJDCJzS0jv37eO358OSKn0UEivwjok+2iXXsBx8t9o1
FrRrw5mzXlhg5jBzbkXv/QjtidA7GrIbWy5Q/DS4N4uV4OWqQ4COBVX1zoG9hPxXDK9PDMxMoA2e
pn1T2X7qRJS0usTxX/595sjoAbACIQ6qYuHpYtSqUSFEHs+SCnodV8p+KunKmTLP/sLpaFJnPGCs
55auxXtYpv9DFwtfOGp6Wru9lgu20svp4fZI3jkKLszM4BAZsiRwPIvlaaJEjdsgEY7eW/UovaoS
RS+n/TP59jhu7/RnrdvQEAyv/Yrd+fMXdkH4kvV7RzNDMLJwC0OrhEwRhaNYPURU+EdNs+v4O/LX
XZPZqufKBQA8acXlL48o3pAmBzUPbBopluzs6NoJoVYo/okud7ubfltNbXftT0P6ilTZiq3LU4P6
CzlfDgwmF185H2EZdVEsZFNw6rM/Qyi9mu0nMW5d0HjQOapuv6aN/A78PJ9SbJEN4/8NEJ4OwHOD
bRXU1YRo10nlfErrH60Tiyc012jCglhlemi0Xz2klG37TLcUorR0jwjNPVxju3AuE31FdskooDG3
2DAVVZQ1gp4rkw/skQTPHI3x3l242jROumeFfXgyvYe48EmQaVuh/lN4XxEsXTkPLhhnibjI8OJX
dPazfZbtb51GidlDxuOUdS9R9s3r36bxYYQw2tPrTS/h0b9LwQ55f9CQnv3KqpMMHaf6pSsUqKYm
0VYQoWnm/gp/DZF9ubOJBvH7mYqXG0NdOIbY0HE1pkp0kkLg0nVG5jwZPGtlh11oJjADuDgyN1Q6
gJgvc93T6JHohQTlpMls5qZxEzE+zK/IAnI+X3hs8vLQFqJrfPGG3CaTIgcgUMDZpj6lu+QL/dCO
wPtiLDZjtG3ewdwDfEqam4Zr+3I+MBeuC3J8lu6AGQHOqUX8BGrTM4JRjE9t4NTZi5pX23LWc9B/
tnK/91LknlYOvivOCP6WhyiFJ+qxy96GIJOlZDLM+FRZd0H1KrWPoX/X1A+A8lfOgcsXCHWf+Q9g
RURsCSTO9yVs4iUkz152CvJuC2zaDuPRrhhpL2t24Vcnkgi4oefG42fJyz6VQ/fPg2VuIT+gBAVq
my6S8y9ow9goeq/UjoJgOeEI2KKGzoyqh5zszBXEyuXEQts717voo5rfBYul9PUxrmQz5N7KtGYb
pgJgk0GTH7xcopNLrdWT2q4KhFw3CusmEQBIigtp6iSY0tCMhWNYSMiBqEFvOpnlS5spAfkvjnXt
NLQzfb59iV2e8IDgyLUCrWA7X+wwKdc7qZAHgQyQWU1OVoSa7vB8NytO+Lz27Hr0LKqnoViLG/Be
6ZoK7xXXgsyUnieSiKCAERQ6X1jyU6kq9RNf4PlBbg8JDDAAf4OHjNKA02Vs1C5JM1eAztfO0hje
WL3aE8rKO62BDe32fFwGlCYATKQTwCtShlw+0vogzDLDFJNTIA7SJhPkwcEmkICiXYsfrpgiaUp7
LKADct7Lnq+sJ8NdBVZ8qgdFceMZWzpUtLqVw7hGEHjJ1cOYYLUCaI0eAIfq7HwfXrq5AMg0bKP0
VKAf2dBTZpY1DLKV093rxCqcG/Lwxj5+4BDpRjerjH2TpLui3hpablfVsB3T8mdN17C8stcuX3qz
Jg6xBax3hL4XMy4pXRIETZqeRM9CDJurXtp1Y+p6BX0w36WqdQxtq6Bc2Owa4z5JhX9ecVjvzLkd
FQUozpfFZud0VRs5N9KTJ96pmcqeS9x0rTR0sblpMIEsFQ4bc1Y5fw/9P8y/r7bsAcSviGvUu0CV
nbZ+sqClabUTFejtbR++fEgsrC2GpKlC2/qjn58mszuYZW+L3qEY3LcIvlMIbLSjrKxFipdB+GwT
Qqj5gcQiGgubhGN1Zw1Vfqphq7EDqcs3kZw90Wf6o1LHestlFd5HXQjDfJuOrjLW0R0EEDAyi1bu
Fl4k/AgyYa1ufW3eyaLDwgX/HbQli3vL75SxGbsxP1E5w4tCgybxpjPoeYi+B31SbiZ1nRJTZjOd
RQJMBc8RSFRJmBGkL4xWZqTXfa3np6xHoEmrVfngq/SKl33qk8qq/b3p+9xegiC4epx696jYf8sl
ozz0ZWP+XXGGOSS9+BrSKDNoC0rX5eNVNPuehkc5P2kvxl65jwrSSnZnD38VuNzt8JA3Nr2Xa0Da
y/ryPAkMXiedR2nyPRv2weMLEaJ4o1Tz0zDl+1LSbf+pGgu37mrbQoox1u9aCzEzF8G62wO+uuTz
+wi+GBHFrcV9YoUjxCaTX5zEtnmr2zHaeCUsGLI2qbsoEw2IUafs522bF0c5g4V9kR1OItS86J/V
BDBzwjTlp5DMME1YERKjRSs4FR1gm9umLiLv2RQFZmB4xH48Qs5Pcn0aa2ItqTgZ3ndFftOtt9u/
/yIgWPz+xT6WhEDTs0gtTrLhep+jBh0LuyqdLNnhKLdNzftg4Zl0x80NQLwyKbctVipBLT3yEqM4
xX+LQ/EYx7bplq3Tvgbq/9HSvH4fnLGX0AdLLKU4adbJMA955zaxM9TP44uguVKzcv5e8cCzcc07
8oO1UJ70PpnHpSYvWriRtKfgh5++riYgrizV3PhHhMSNPv99bqdESC7WzJGlQtYezt3+b0nEJPov
UJE68VC6t5friuedmZuH/WFYpiWMBIGYm1CUjV7bNSjDNXcAtQeMBtoCgjDl/PdbgmlmIan/UyJX
tlC/6uNd7P31yoNUOjr60B1cLLdHdBl7kNbgOc8Lk/QelOkLkzA1do0f4+y0Lk/FpxBJHniVHkg2
//ZeoRLJzUMEA8Faw8+1mUQ9CcZNUn3wYS7MyiQtaTjEQczsPhD8jYqY3e2RrVmY//3DWtWBCGGc
iQU6CoVNGvtwjo0k8W9bueaA/0MEBGqD6G1xVhAtAWtRsALXpPSaqAelpkdwH427tl3ZU7MvL88K
SuE6hO3ET6SkzgekR8loxWFennx9G0A5nzzJaWYPxgrI+dq8fTSzWJkO1ru8rmczOEKT3QXy/vaU
XTNA6xWdJXAooWM9T+mHhRkafSx48JQn06wdKf2Urcf681QspoodBBrD5BUJ2mhxLCSIrWrkqaqT
0d4hhUKvlX7o3ZgQXzG2YvgoyftudIbNsLfqtzBQN7IdxXbvVK2rSVvKKula09WVxTv7ouXJkUVl
Wg8GBQ6h2YuxOPuinQV/O/Gf6wHkyaBdYPhwS9DXufB7X8gJ9CSjPg3byHxL+odirWZ45XA/s7C4
SqK0bZAxwYLSj47Y/dXN+5B4Vop8pGuebjvL/LsWK0lzKs9ySpRwIy4lpwZRT8oiLZpTi8CKQ64x
4N0QJfskAkPx76ZwSro4IRuiHLoIK3q9I3IM6uY09ZKjyp+kiMTDuLtt5IofQEUxR+JU/dnEC+fH
7mhORtOcUsix4xQ2nDj+YeTjXdkXK1HgZVphzphas4wR2SryqIuzKeprjlhUKE4Idd1L9W40cH71
RTFeDFoPUzXaxtCAe4K6rwV9FyRrXM6XY4VfgOw8TYCAOuG4PN/oKtTUiImU9YkPAY/7J5FfPcEd
EKy/PaeXPsK7GWTuOyUrLr/wR1Q4wgjF5/okCUhRZDmE3PJOyNcygJdHPcg8BkT2b1ZaX5L9Nig1
yFk3NadMjexees2jgz45o4I+xJjR0nm4Paor5siA0TYKnp4/yzrs0ChK08dKQ0CtfxbaLSC9rnbE
9rVyplJcK8Ve7ml4+f5j7aISOwD3DSKpOZV//SdI/Y1g+9YlyVq0MS/5+XY+N7NwSQkCajRDxuak
Z7/GiK5Y474qv0mIXXpuGBJqeKrdRL9vz+QVP1SQ2SCXxV/siXnsHy6cPq8HS0jV5qTuYBJ6bh/W
wEOXYRuj+mBgsalh7LTaOMIApGGO7ki27iq73A23t8dxxc/PzMyf8WEcXpxUaYUq8ilEJFft7udc
lFesbKYrjjBjsHkpQ8hCF/hiLFKSFsWYe80pKaDPgGymJwHqZaD7nzyjWDndr6zMLLKC5iQYFNI/
C2NNR57XDPv2NEbZ7wm+pQhQXDVJrtavvYmvBLqQob3DakEQzdmJ89lrRlHvVV9uT8HBPxaH7pd4
h8b0rrmLH5q/3tduZR6vZKDO7S1OJTH1hCESpfbUbJsDkcereig29Ksd4Lf9Z784G9k8yx/8QurF
qGgUEUvqm+WXPycr/j74/45HIXsEzoscOQkucrULM62mJzlhTHvqo09edNIU/6XSNoJwp1d/9R7q
Hp+SoyXtoymFVD5/zvz97XG+d/YsTg9StzMFNPcnemyLL5hEDw7sNm9PlplABGz3omIH/r2cbz3t
cZrcKcmcyrDHABLsx4YcXGE9rOFSZ5e89Q2Lw0SWc2+chq7lFiBV2zy0SvJgNvW+rkq6Y6Zvk7im
L3Nl28PEoJNMA5XDRbA4M/NWrnvQ2u1JHvfB+CcrArvItytTe+VgPjOyeFx0Gfz5Zjy0p6S/7wwQ
lpIzaJDBiM/KsEv8Q6V/CV9u25xX62ImAd3iUwDCLoL0XI5SPYWHFrcNHQV1TsT9si+etlZeuWoH
cmF4JMlGAvU93x6TbgVpoivtKYysHz0SimYg/EyjL6O6xiB19YxBNON/TS3OmHYykh7UdHsqtoQF
jduYdlFt83zb9naQuLQHVY07fFuTPrkS6bE1dWVu2QGoiqLLYohdJE1iwRCtKH8I409Nm21KCDso
5bjgaTb9RDmcb5A6D7K14U3M6tPtxZxHdrGYH75g4T9CPVR6iHjqKemqx0hu3rRgbR2v7oMPJhbr
2Eam1WdAqk5oLWxqKbCt7kHVV8bxHoDfGshiCdO2HGGExIqyD7/XMNz//hlIdriRIZov7RQg0n23
T0gfk0X9Skm+3hd/8p/Z4Oj0T6BxSQ14cKI/qziUtQleXCeKF4S53+Jao5y5nbQx+rX5ve690GbS
4gagF92Gcy+S4Ac0EIVDuF221ZgW8yFwq8Mvedi2nR39iA/y822nubozPxic//3DxRUqsB2F+jym
u+QwbEWnV1bedJdVv/nS+mBicVy3fSiiiWzNV4b6mpSfQh/KFwfBwaK5I3V/0BL9Lgsdlb4oeqWO
sak9+Lpva0N9EAvq+mpnq8Joawg/mv1KpuVK2Hj2bYvoJymJ53qT4ZeboilJTzzpT1L8Rv+kPeiP
YyWvvCiuHhOgfUm5GABWJHHh20Edt7Ui+N2pbZ7FEWCMFX7ywhmhJX+ahueMxP1EDjAV612lifsh
KNZIP66tOPEDsFb6OghaFk9CHe63UZen/iT0la34u1rubaX6pa4ps1w7K2apVuRhaDjSljjCrIYC
KLakniiFNAup9Z9TOa6EXdciAcQcYX6BKWnm8Tv3XgUdlUo2ouFUTuX/4+zLeiTVmSh/kSX25RVy
ryXJrqreXlCvbAZsA2b59XNcI82tJJlE/en20y0pA2/hcMSJc7a59uga26GNhiHesGG7JqS8tFfQ
Foy2UzzSUFKb+dfS70hsOOVwJoUM+zTf2+jPhUfnbfUgczfgYInXxs3987n0FvhodOZxBUEZnpbF
gNfan7TYuS4wVV+d+oiH231D73WOmddFUAmRMoUmBPRztjN7CUb92oElt05CkTVh5YlDp7WvaJ/f
xMVPq/pWtQHPmnOG1leocu8d/RvLftREfncybz+BxM0R1XbQacjMeMchsNu9tBzCOlq5FtkvbGJg
xJEMABLHdW9eErqdptD0wVqU2qGrN85XSEQmw9YfaVjSn+22/JWhB/4POOuG+FfKA7mS2FGTMZ+s
j/Znfhoc2EMD0Bn2Qm4cuUtevKFeC7XV5r2xAb4RDe4TBap5BtUVmU5tzofzhEsACqXfPfPZsdun
sj6nkxc06Pequ7+Ay2/dyV6bYLWZ58ZBCq8K1oBrIxt3fbJoZ3eWGffjmXZ+HxreeNCgoIpOcjN+
JZn8qZkgr0pass+4wbepBj3szs03w6T3K/OwcMZtkDoBLo6sO/L8sxtKErx62jLHl1jaN17/0fwu
gjJx2BN0vn3X/LUGiQW/BbQjqvSojSDtM399gwDZtvpWjig9slBPhoPFttLtwyGlwZSCGDU5Ado3
sh+l9UVw/yx+dEl8ovkac9ltKwSGDLg35A1UVfJGc8SrGo8mzTSe2+qcgwuuSwPDfHDl3nO3Y7uT
rr9n4KACA/lR9fRq2U4DN63+p7KTld2+dGuheRS4EdTQoVylzVyf9Aw36bRxPDf1Q8cQW7GNL4MJ
wMtnQ27dp8n76iZrjDtLWxB1G1QPEM8DMjA7YzGZRpBCltOZQZZ1gHJw2kErB0pPE0oFAFd6SDAa
QZFMAYMYfOz6awm5hRVAA4biaYNIK1Zgnsd3snoQrm1OZ55/Aa/pY/MDU/TAc5+HvAdTVMxCooVs
DNAuI8gh6UATlfyWVfU7LX7ed8+3Dgesg8gfg/UU64CW2evz6JkjFM4NbTp3A+C0Dp+OYBZZqwje
etVrI7NITS8qO4X8w3Sm7akGcxNDhWu7Soa9ZAVYdRBHgGsGl/bsSktlb5uiFdrZzpOwdo0ABDd/
qXz99wlDqzPWDRhh3NfKrXwIbL0c+qE24drZGceH3nCzwCy9y30bCwkmtL3j1sR7E31b/vxcEAEI
JXoitXPaneLhAJG1jDy1+TONG1RyzY3pJ2FqrbUFL+0F6OmhQg0gncqHXw/NYDmEemJYhQzmGICT
sti6AIqvxO1LywSSWJBdoFtM8TVeW0kL16bwTNq5xu+LIt4DvvcCQe8fLM229+dxcUAfTM0GNPkV
1Vpqa2fdmrZyfIKcwcpg1iyov3/cDdA/Njm3YEEbAS3kdeCbdCW2v704kEN5B8qjcoU9Nwus0zwz
XGGXmsLEFBDz0/hTrU8rA1lANCkr/7eNGd2Q86ggq2XZMRenp5KgqvPxJuoC82RsqlP7VH1nK+Zu
5w0pKQspDXBSAfEzx/m4aSN1DMo4J9BlaMWeQpX4/trfzhp+GnEGMppAWwCGer0yfkNIkzfUPGsT
sHpUbHt0+JXAZ903c7ubEUnhwaUK3rjB5gWIQSBFW7eTdR4ZGHa0Y4vupsk+ZcUannbBEHwB+o0U
fwSeJTMf6pLSkH2hW+eq5bvcySIWe3/NBr0kbfnl/pgWFgePOAjCgSIWjSrzaineb1UJ2RT3jJsy
SLXvDI70voWF3QYAGzDRKB+i9gsxgevVaUfLrqa29s4ucHrlY8vHSxPr8Nq9HzR5V6EJhPywsx6I
i+HJh37QygfczibQKfBAaHdRvmhegcvQBjlMVuaf0+ap6zSoezw5Aim8bAX/u2JnXnsbRpk0qUz9
M0nzMM7yQALra/hHSX/en9HbaFYNCNqfmE2U0+fR5TBqhhhl4Z+Z/zQaJyQKghiEu131Q0/0IxrS
P923d9vvq7aHeoCjSQM9Yu5sBWvHrgoQ7JCznbbguzUOjX7S6j4SnoYmbRmCCAd8YegZf/Kny0TT
oCG/WW8ikAF7DCC02b+HddcfpJbigyv2vdZwqeaRs3HhNCBf7TY4xm2YvFYn+SSeyO7+BCxMONBc
YOBBFR6SGPMJN8EvrorjaeTWZDORH0VnHgTh2yyGsEoPCN4qlPtmL8EQOhoREiB0hP6qyiN8GKBn
90lsJFyJfbz4IwRUSIKUs3TJ3x7K6fdHt2xL+TQ8jbChjGtbrehEmXq989x59njKmubNa6AWKLhw
d7lt0pXJVM7r6lWoKF3QJACsPOJivAauzQkGTdxW2GDDlxvWQVLA2UshXywn/uzIYs3aTcJF9Qqr
nhCUJgFn1WauNGHMahuw1Dx37lfH/SJ58mCLoHU5qNGRurK80OrWJvR2hLCJ2AonFPU1rOP1CKmI
a6RjQHkh5AQeXN5GiC33QsZIPNPRDm0fTWb31/D2iKpx4lCoBjPUluZ+vC8qnXVF6z1zAQpo2DzU
rtPs60TTD8B2PJhdnD+mBWn3RV19q5FyCEFDxwI7nZyX2ueQhWwioJHic+xMdMPlKj3YzSVtodSH
u0ytO3gN55AZtyd+BvYd7zknLbqBQUmWdCVoCsqXlakwbzYYDIGFHJEt3BXoJK6nvyS6hAhqAib+
J4z389TuwVctoajbvqElJshezL/jETlFq13LeNxcphii4l3DAxedwmBkuLbcCN9KZcdAwp/TfqcL
NC6i689biRFvGxRgBk9phId4N2A6Z+GO7ScsFtTyn11NON/HpMNdo6eW/9U1puYnb0s46bFP/K8T
GCp40MVZkQQEvobthrEHM0mXpS49pFMt96Xw+jUdj6VpgIAO5LyhFYJ0oPr7R+eVNFrZKWknMSXT
I7Sv6iA1xn6/ss4LZhzcgOhLAGgYhY7ZNDg1eCgaI0aTuduyhwnBvx/oogCuBlqygTM59b5wR29r
Fb39rJuASlcOS8K2L7st8XJ3yzqDQmy5WON+vPE5AHYqImyVXVR8bTMP1/CBFVpelOfSMOjFylJ9
n8S0vcSJ3oRphl5HdAaBw9PjI/qywIxxf2JuDtq7eaidKp1JwI/n05+Co7pjKdqQ3NLfVFLLtsUU
Z0hq8n+GQzrwNh4iRxvFXwPSMNcrPfKMggrMSyOIw/S/aYkAX2a6OIwN1dA+k3Y/7g/t9rEMg2py
VduAerbOXuSFU9kdzZIscppf1vDaQ2MZBJu77I0ZEGxL+S4mIbHWeMhubkhIHsNlYZOhGwMedrbT
khRCbrzwsqgyLXEwuJHsxNRa28JpWJCN1ZoKxU28MbM3u5F7KMoxPNsxSveB95+gS1qgCcRGjjYs
Iap2f07fn/pXFzKsIaoB6Bm9HWA3mHuttk1pg0x01IcQhzv4W7qRGxD4brwN3YAnFCTmJNz1KIp+
M36VUaeHdhX2a7BoZWX2FYoaU0M4i65ciMBfbyWiQ3yyQ4N0VNpIylWQ580laFIs+ye4VH8WaeKt
xCELi4qQzlWdPaqRcH5MjM6yCO8ojczsUZ8g2T1Fb2OzRji0tGOvzMycgc4bC0pDJYVwQrJHV5hb
JQ96ku3rYlsncUhR/e5M78B0b+XZfeOFEM59HN8sCoEyGB3cghSRBnF5e3jI6ZkPYNKLUIMKQMrv
5Gx7fyctLeFHi7ON1JOitXA4aSTGZ+KLDcREkyfCdgJa8/ctLawdMtpQkkdK38XjdTapLoEKpJEZ
ZWQJJNRlti+zz2bZP09Gs7lvaWH9cMmAWlQRCSHGmpNUeCL328ko6misXXCX2SHmMRtCSHzlZQ6F
o7BCN5GdoyluxbDa8NcHAihm4LRQs0CzG9zP9YHoRZ0ZvTuBsqdpv/MhHKegQdre3xnpti2POuWB
0PZ6Rg/OKpve7fxe256tpE9bsIFpOmwPLyloAml1KLskHL+sjPEGroSOHzxg1Ua1UTGc81xXed16
ecHriOhRY4Oktkn2Q/yY+w/IGCMnCqaEyCa/7lt9f4jfzux/VtXJ+RCfjGM2uFVd15GEgyvexIv9
s7jkZ/lgbcBSG9Z7oKof6532gNbd8/jInvMt3U+R9sn4NO7bnX1cO6q3/v5qGt734IcPKlXqoO2a
OtJbsiHg5bEHKyzFUdcgtDKJECqj3+7Pwa1zuLY4u9FEOuSJNmHiZXNJNLj56alqdjzbZP0z9AnR
arG/b/AmKEGUBiwKDpFK2IMG5HrO25JVEhFLHYEbKJQ62SSecSirFaWeJSu4PPAf7jRkAtXT4MNE
+g33fF5PLDLjAFEW+b6K37nNZqlwE/sVIpFIZwHCeG0iToYKz/WURyQGexKKEHLTQ1A1MM3G3LYc
/68ZCm1TD5BepeZQfkG/Txk2icuO92d04YyiogkSC/R6vz+qrj+kGuMMUYvNoszq8V5Taqcn9JKA
In6NsGJhVpEdQP0YxNmok3uztasZCrVIy7Go7sag0oZIAIeWo3Hk/oDUzM2OJd5OQArjPkbKY94j
4ltlYU+y5JFXUbnjqQai6m5a0xBf2PloOEVRFrx1yAnOrTTpxAuRjTxC2Xpnx/0JVBWX/IFk4zed
eD9GOu15snLabmufCDI+GlUf9WFfpn0ydrXX8Ggk9bHIP3OBrJg4lUQGlRgC1+4ABD8OLKwIeUtE
Ft2f2aUFRJMttixqCsC4z46FNNwhLaXOo7i1d93QhlJ225bUK3flohmVY0FqHEWr+Y0VT8hp+czi
UUpQ0OXA2ZHW243M+X1/OAvuEsjl/+zMbicvzeweeAce2e7R4ALN8K96Bcr2x5qe0Ze/Au9Svzbf
lp6imlPNqeh3m61d0nVlkdpCRENTtRerzp3PXV34IaqGkKOqDbbN9XyN5G7JzQA0gQeH6hS8pY9y
KVKt3CpFZOfpQWtxuHlg67+QWy3MT2Dnwvuqm6o9oWvclQuTC75vlFUBUELl055Nrg6IgsfAihRN
dg0dRe9Vcq/eDFVxsdHQmrWeG/oEldD7S3p79lVxwIBRvEOQQ1Fb68MBKQBCKClpmmh0BRATOk0/
N46TX+5bWQjmlEwqAjob2QmkcmeerOKlRrLSwuDKsTg06eicbO5nG5PYCah4tOZTzfvhc0469G87
HdkVeP8eVj5C3a3XGwofgfwQhOugAYDK2PVYncJrC6r7TWQKbgTQPkfOTfg/dNAJH6cRyEZXKv6Q
2C7Dmnb1libCRzY2/+cGTpVCQnYSr2nUZgDZuv6OugFVPZImTdQhE7EFeKQ9THnJVy7+pZX9aGUW
aUhPoGiVIbkICtp+izcLSNfGpt3en9TbQ6rGgotXaZ6BqGFmJUY3d5OVmFO94w9mG+egcnJ+5Ua6
T5LEDlOnW4H43Po6GAQhBkwCsY3zcj15Bs9Kk/gwaGsjtM1T/ZehxzVa1oW74lVv73k8iB28AQwA
lxQa4doSMpwuWhhFGzXitxw+mxDaLN9EvOJTFybwyop6jXw4gBUyv4PJ6zZC6g4KJWAoDFJIFYPl
EES8lVWgLaRy1whr5nsD4QiKwigt4T4Go/w8gzcKdPz5nS0i4Gb6kDEukCBPrZWH8I0vnZuZjc1o
WTUN3AOg3WvABQUyJOhi939iiIgazcVN/4xjc0SnS/2Pe2Rud3btTj0bKFLFIvKdz32+b8e3If98
f98rX/HRl7ybUHOISBSlhrlDSyxUhmmTNJFbfDcaiM8DTgot9i3aWcDlje4ayw6g27zird8Vpedm
4TkAVlEcB0h5X+8WPpWCsXiEu7Z2+Tl7M745r9mTPMWP1V83TE41MkZQpQ+bI01O+bDiUuZ71UBj
BtwWKuRIFqmyzrX1EWqDcRyjrJLRwP5V9ekx95wN1+2NY/krodMN8nxubOatGU2NtEz0NvIpkkg7
DUwBkPKrRrSdSYhtBRMpxtMwwDsdrGpwnS0xqiYN206AI9R27Tjbx7ovVfc6M+gh5o3rhbTI0B3n
ZBDs3jDZaNPBcChwPiZzGhrySU5/7++TuRPBKAAAxUoB1YiqyJw1C+/KxGnpJCNzlPmeoPyzL8b0
AU1I+SEeRbV2xy0skTrYuGqRzAOCYXbkMlb3ZklpH6Ez0HjKypa8NWPpHp2sT7cxkQ3cC5uQWNQa
GZoFIxvGTPD4OrkM8bwzwnoyDjljyDUSYhxzGEPoVa523MwTEJgXRcjooMseURZc+fVWSshoDaAu
7qO8i/3AMeoH2xfNNzrp4pGauRkMSBNuuVNnRzTt6CcBgZIVYOTtEVboL1VeB/wLt+zMv1d9ZbK6
Nvoo663+hLTPMwGVwldLsHabkaE+d1n85ibms87kGh/7eyny+iCrEhI8P7LpeNXOwe/UGCnq6OYQ
5YnBz4LGw842zBHlo3QKEaNou8JES2CnE/noTxDbdUqZHgDzZtsyYf2PnObVc9GaRpj3BPSc1O6R
wIDimzk0blD0kG+kKYefZcI9QSSPg7VJFs+gP+zD1rfiAA8ikMzWsR062vjJySZ/JzWZHIh0XkTN
ZYiGzy1BfBj0ZQsVqqqqV56dC9cDqrGg7wV1s4rx5wC8KikETbVsiFL/Z1cbm2SEGGv6GTJaB68w
oiEGGsvYIRB8wRfeP5YLx+TK9OyGQJEYejQjVHUrw362i/hFOPrXwS+eG3kqCFLu983dxL9qu6P0
rvreUREHN/31dm8YuO8GjQ6RnudQJbM2OUh9gZANqWEGNWlDs62PhAG2kli7Fdu3l/217dk+tyrZ
ucKthki6I9TFOBpzJmMj6b4jP8rYDQ0/3owV+Dusptj32c7VvBCQaZOuQR+XJv39dQM2WnSWzEM3
P9cmyQeB9c67AF2oGuIAiZ6+sfkLxMVK8LE0alxR+FhkAFCUns24O/qN2cgJBywnqD3Gtn6whS/+
fR+B5lHlaEy8n9Arc72unpmWvpd7Q+SU9kWmUN610CD42/JB/fK2so4L04cinAVQJ/wVfKf6+4dI
sXaTFkUkZ4yylh+y1A6E95mPRwuNOWNPAt2fTnbjnytoCKaoO2Oso58GtXto3F8VgN+VoPv7nzSP
xeG78VBF0gFFLCTm5nM8DiK2Gc+mKIktvE67oQFrLuDH2YiL+L6p2+VUeEn0U2DwuLznr2Mfcp5m
NZVTBB3XPsgQ/G/j2qw2960sBB24iuCOwH0DoDySALM5lnZFkkzoUZHIdktp1h6ZZtUB86x+34/E
uIwo3IMUOkl2CTfdDXri3Q3Ydb2NLSe512nsPhZ+Xe2StORPbU31vav1bpiKDuqRqd6ZFx9EvisB
70JciEQJXIuNVC+6LObcGpLR0ZNebkZjUm6QsbC26abz/1pd4LCdDfq1McwDaAyCBiPbgGCx+jqp
cycCtpZMXHB115+iVvLDNkVd3CV2iU9xTk5Y7dJNJH5AXXbH10IdFcpcX6HQ+kAcDVCG0ryf06OY
fl/0ulmZEa6/oNzyk77Jd7/MU/xQhcXL/Y2xsNNhCy8+uFJQ3c7bGaau1hJHh60W8X3FPkNQVfhr
8KXbWPFdvERBarH9AA66njlQpMq0yUszEsUb+Pt2+dhsaQ9ByXRt6pRbupk6hHM2tMNVUWBmKTNN
7rVObUb0m0MO7pbvx3xfiR1yauQ01WF/sPWgXCObXjjDyIMaaEgCJkylQ6/Hl/cZNmk22ZGwndPI
Ryu07cLf/vNKwQ8r9U+F0vHmjOem0WfWUAgvanUpNm7R0mAU4nFqszVR+YU9gX33rmgDyiNEstfD
sQxJjSExvCi3Sbax3azdWJ1VbvwatDb3B7Uwc+g41QDYB9Ub2slml5lmNm2Z5q4XEW45kDIxPKh1
DmvKaIsDUr4cFJRA0M2tuKQxWzYQLyobUxwlotAMt0iXf2khaXK5P6IbW4h7lTYL8AZIo6C8cT15
LkkYZRn1o8bQ6ksRJ7W5IwY00QOB5rxVKtFbcwDLoKZrgr5YbYpZDJSh/c1jrksQ69PAh1yOH393
zR7Svvu+KwOzmKKR7yz0aTuCB4mI9/hfW0lQlkxW0Mo3a4n9j3OH+xIdQUARz9ZS7307ayRNLmMN
2gsIWf0tpmRNZGDBCFjHQUqMFyD6DeZpOY9DVZ34Xno5b1d8x9ovz3a9Rnwd1z5+GRFHuHaN3XhA
BYP58NnKb324O9y2q0v0NaaXMfsCT3K0rTP5WoA/uwGnHJ12pnW0i1eWPlfJGBriKTG0h8EJheev
BM1LH4JWA2wXvEyAPp5tT00vmyaHM760Vn5IM4omGtEytMa6VVBka132C9aQh8M/PARRjp83VZFY
JxTMDPmFyynAwQSoUG60FLTt2/unbtEQpFoQheMCAUbten7hc1nRiTi/eB55mKb+4JfTz9wrQjdZ
ZUNQU3R1x5jvYjeoK5hAUeCle23LLqnlock2v2R5Gg3sWzntNfnS0b0cftoIFDUnyHXIPqGVY0LO
DGhRlAgCAVX4/I9DaHR/5DfkDPA2SMBgLXGLoxjuz4ZelZ0+NposLiOCv33W5JUZ+H7PAtanJz/3
q0/DAJVxw0fWOtdr9B7bRXrspd0/YCrTMLGb1Ubom2sY14YOvLJqT1Tcv8prfdzuPoMo8mAVl7in
r5D1PBdetx01GRivtTBDs95XKCsjepSeloJrfQro2jPpNlxTLHpIUGmoOaH0q88iXogS0LSFKtil
dh7whH3Oiwsv9ql1rN1jY2AbEuBctCK4vxwL/hhvQGSo0J+MXOZ73fbDyMHElXjIqhQXxM9BppQC
2N8uXcNFLfgq3NAIN1AHQTAwH5tME03YgEpeMt0bQl5peHZKj2zuj+UGAo6t5SrKclDbQv0Z0Ofr
ZWS5a8W219NLbJRQ+d4JG+n7tD1W9t4kFciGxpBKMGbUQ6C32UZ4D5L+BtpyIwAIs8hTGRcr5/ym
7v3+SeC8Q2ynso7WbFWd1GZ23AIES1P64sfeUdbil93v7Mr/xZkMxzgOyHgYzT8Q7GyLcXd/SpYm
HmGsIrJWJel55xkhfeXIOi0v1QAcsD5ARMlOwMF738qCNwM/hYKHQdUQScTZkc5zq+r1si0vJcSt
TJ4dx+l1KvMXUv5P4wH2BE3sAMAic3e9whK1S5laDqazqiFzfWyTYWUTLR0I5CBBt4FiGsYyu1Yz
fepNI8vKi0DnQNj0zq946MA7Tqq1nr2lEw/wJXrcMHm4CeZxa0EBP+o4qy7jXgORS+/sivEwOJc4
+9QZERlfufbvpx10eACxYHhAI83JigF+ncoS8PhLIQ0bYpOSBD4xj5rxdn9D3GR0ccohmY0rGzIk
ujHfEMyvk7G28upima8tmIRDDQlF/60FY6H4JAy+MqyFG+7K3CyojEXuTnSsqotm12D3GE256Vj7
JxtBik+lL06ml5B/3/OwiSQIajDQwrVmNh3Z6LE+wWau/5k6urMtFtrTJftnKLSKzqGMh3OFYAES
UnOnFsclsWhTXZIsbHN/p4/b4Q3tZhWyCBoewfdX7p0baRYtwBz+QbkG73lv9jaMKy+HXE1ZX3I6
JY9mZmXbuC1kZDTVsNEmr9n3iTZs2gRVRMEMa8eFYYQucaA0khTDzkLyOqxtyKUJYjY7SFeZaLS3
/HDImXPkw6AplYh0Y/SOHeRpXj9oZaMf/LgH5V0Cva/KabudgL/aZf4wbhkbi6PIWf7Y8MwOJLoH
3qg+uWGMSQH+s4cTT9LqU8F1uhcldMZlh2Ij4e0mIUZ6QmqbnQykt8/NJCDI4nbd/v6UKRc+nzET
RXcIv2hIF/jKB3+4QoWB2wZ/rC+jVZZ7M9arHWL+IbRdpJiHkuo7KVzx5tNubd/fJu6xNywNJS0E
yIin5tFxOvlmU1p4t3WgbbD0UOrG3puOfXYZ7H0h8g3X1HXHdmh3Pt4f9YLPx42C5hbQXuIpd3PX
Em/yeJvXl97z0D71WWbs4iqfvHLOllzJRzuzC9SwO6OGunp9ifnOLN6qs2aRwI2/eooyXP5s11jD
l3zJR3uz/d+ivz0B+Ka+iOy7Jz/1IKr3TwVF5hG75/4ULlw1SP0ATKlEExRk83rj1G6RAE3kVxdu
ZNZRehkqLx6UlHva/rlvaXESwRiLHBOotG/U52JZ1rQqMShLPtaDHXoolDt5Cnq9X0hzfwFqrFnL
hBpLo0M6Hh1QiPlAkz5bOOJLBJ6SwEGmG50dkywNPPEjs157owtsmm+T8uDZxc6rwzpONz0C7jyw
D3iVBgU5JV2IKNvINq3/OGr05EhovdmAl3iv96fmhotT+VekWRD+Yy1QCZw58jb1/DT34fDYRjXr
hgCQ1iJEoJ1stWPzFf0tUH5LRYBG35f7ppdW5aNl43r93W7ystgu6kvVeiGbnF3Dis2E2g/x+h2L
+Vbj6We0wa2cqKUdjpY0xRyLIgb6Xa/NerzUUzNn9cVDW0QjyzCt/mb+L4e+5v6n+yNcco0fTM3D
z47VlRAG5tYWpsDVAH46nfZPngOgpzkZYgt2DGiE03KNSXZljPO0y4CaU0WaGj55qF4mpwtG/ZFx
thmyr7T4fX+Qi8towvGrV5sS/7qez8KsusmRor6kcRYwfq7RAV6cNS/fGn723NMnTaylZ5ZMOlg7
IPgAcIZ25bVJvLQM5nQFu0zgxwd1Gj9UdlkGusmtkKbD+OBLOwlQqSf7dJiGQ5um9Y77UMHozQns
pE72e+r9btNwqz14uqSHKmbyYOCKj/W03NyfoKWrAhRMKOMApIB70rz+WulrMRKKuKXiwZdowivL
o0fRF5zUJAE1o1gDOC95HvXcAscPGjDRBjuz502MTqRkl2F3HMJ/7bxX/uLjr89O7UTpYGYxft30
mp3evxTlN2of4xhEPOCb3Hf1D+klG+ahU+Vyfx7fG7LmkQYETiBnB+Q9pLRn76yOVf6IQ8Qu7cS2
cfEAsqaX1vRDK/O23OheuuI36HKc4TSIT5x2gR9N9GG0aYinMqL9/iHV9qSAGlx/AiU6KLdPSR6U
ZI3z5ubUo6IMOJZK+gMRctODoE25U6c5YRfHHUHXz8MhfvLkY6NpB17nr0iuVys36dIzG2NAuh11
FBRT5vwEqTU0vq8NmBmZyH0qBjz6KVqTIFs2hbkw6CnFvRcMxsAPrW2Pz0Y+lvvM7PwNyoHG2h5R
O+xmoeAM0DOlsutzUI3Vcb0rCGMXiyVbrh8aHsTJsXJPFQmnT6Y7QgHxufi1sj3U8t9YRVuGgQok
CE3M2c5EhmxsJ69iFy3TdwDW1yCpSH7TlAVeYv8RbChDPnjfi2pXVENAvOSp7/uwZxNuf/I1AS2b
xZMDI38bE/JNq+QxS04LzejAXOC1C1K22ecxKGs52tCxS8/674hU/ZA0oI+wvLI9GgxUKGbhAR4m
ibUlXd2sZELe44357GAlULsB8Zfi/r72Cq3XVcSrOAMz6QTKUD6UyDnmXtJ98/Heeey5E6tulgnq
lDhPByk5yNJ8aTbHNs8NFoxuwh40q0m+sKpDmR8bSj4OhsV6VT0Df3hpFt/ur+hifP8OQofzRLvG
nEfBybWEM0vDPjLGU20PR4fHQV4h7O2TbfliOg9pHE7CCkFftRIlLGUn8LgAKxciQNDNz6m/dLDm
1cVgYL6+Fg808PCfidr1Wkri/zPG/+zMrs+2GAo392HHKf+68VPqKSWPT5R9m4QXAr+w9Z1A95pn
fy3Sv70mcEoUDbuixsH0zrwppw2v3BLHJQMcEZw7bvq7XO1iWDMyu4u8gfrIX+O2MC7JVAfytYmf
kt4LpGCbPD+U9M385tqPBeJNAMk2NYJQshItqGDgeuPjdQiYD/Ax6H+5WUhu89hqxx7XoUV3Zilf
pbZG2rWwWfAShO4BcoDAAOBwXx8uEIlrchAlv+hjGhboe6G1FaCV5JiVj2kCgj93DLn2uY5XxnYb
513bVX//8PbW0qIHvhJ2HedhEqdB31v+PndDcw04trSOyAoqEKmJhtQ5RK6sTY9UScUvje3j7ZR2
cUhsk6MfNllFa9/6cQwK1zzcIVI+kNO7HpQYSAeKXMEvFURcs9Z6YpCFd1U3X4LrirMDy8mDEYO+
1q+iFY+jYrH5ZgFlJ0iOwI+oUEzXtnk8jXxAc9jFB1wWzAIINFwtdYA9zAMfPZkDH+tN44CoN28a
uq2GTITe2DfHuhFgJ4aI98rVfhNM4C6D2q1joTwCVM08xRHD29ljr/GLWRkvQMd+cmSF+Xd/1fZ4
rKzq4A5rnk9dRPM5UBk9GAWPLw7P9RzYhgRXRV/zi2zyrZtCBMJhx7G/II1u8HHTI7RGISYswOhb
jZACjaeVMS9tNrSQqTSt6lmzZh9gdugXQfUJm83pEFlSB5z7DiIHCAOujfU2NgeNxAdT6lM+HKC8
Leup0KGJIuvp+zDkCBX+Jj39mzD9NLkiFGb/mDl+qFljMBTlQyOtMEldxC/afrQPA1tDfi2NHYUi
HbUwVF5uaBm7gvu8cCm/gDol0KgWoBIr2VrAuDRscMKq7C1UuvEmuR52YVFIRCDXc3FiuW+YETSa
/4dZ7AC2gu3KkVo4zsjRAcKmFtRCU+61LYtrZjZ0vrh4MdlyjYWa9C60FcFQIjs3SfJa1wRE0bx4
ctLdfeMLvh/Yc1/D8UGPDhBT17ZRdahdEEMKYN1ea+fX6K5EKAvziBwPGrkMgAFxhaq/f9g+zNCq
QZs6cUEHNTGA6JieDPqUrAGWFjbFlZmZR0ytrmO2DjPiq7mxou71/iwt/jww8EAyIBWH+vT1KEQz
mt3UTeJC0YSj0e0IanIIfP0PRhB6IpuPCjN4Da+NNJqbUQbU7WWyRMhTSAShBN//a0ubaoIBvOb/
WZltNt4lnj52sCI2VrDilhYX+7/fnld1tEy20DjAKuSl3LmUhJr5lxs/vPR/2VQf7MxjpkTLOO1h
Z2qPXgzipkQEfr5nxZqfXcAiqNkCyg/yBfD189Q9qbq8z2sDR5MC/QDyHFOiflAGGQEEKfDB1Axe
3WqP6DN9k9Lb398Ry/P5n/XZtqNZVfQcAqkX6PCEpokUowMSZAlmABBR3zelln12paHFAvc6WoaQ
Mpo/fqrByuK6oQ02n6PtTE7onhgSrNyAm9BeZ+CCNDSlW18+OQC0be9bXzpfJriYgEDBdQpRruut
D7xXrddoCrqM4hN6bXb/h7Qv242bZ7Z9IgGah1tq6NGDbMtxfCM4yRfNs0QNT3+Wcvb+v2620ET+
DV8kgAGXSBbJYtWqtXKakmWuOFY2kgBrmyUgXX9klYAIvDYjSGU3yHrd+U0iof2xoV6lyB50u06a
PHhWJJzrYg+KpIOlD066KJ6mCfv7I/3zsr+ZaHB9QuERjdKon11/g2yAzkoy284Hf/j32nzQgOsX
BdGdrZxAXnJAwqUuBUcbZSIbXUkaqTkLi7KP28ij2psU85Ixm3OPBw5CVhCFAXhz/UFxqJvVBE5t
H61ii5YQigbqeOEkPNZR3Yz6wggz81E1oxdUop0vCMtu1htizo9K+2VGL5IInhbOQvOGtMawF5eO
GaeykAOz5wt9jfbMISOz7hdyxds0W/tzfRv+79SxYVguCili8c7vQ6KWb5a5kF7+KLnH0Hp73c4e
WlshjQWWWDbep2KtxgNar328kqBuJLtRfADlE+kk1Z01zuRtD+pfY4yDJkWlFVoEY6X+27K+R2aA
qrWC5PH9jbB14KzFavBzACurs243NRWChmnu/QbvI7H8SbUPCqjgOO3E7E2OTln1cd/g7e5fAZZ4
ZwJrg0SzyT7nE4UusgbRWETtjZ2MpdNpDWnQeAGAvSXus3M6NDstS4gGpM3fNkODOXgFpKzdfkCP
yWyLsjlHUZJVyG3lVoCALm170lH5b+cUeVUQ16PNDuEkiC6ZpYv6WRMXXUfCYniZDtFh0D0j3EnC
ScmpE/OQqze7jLHGRBJ5JgzZLGo1cHq+FA72qCakkXmA6tvy22oGL5C1ZwKrZzHnk1FaYRpaZu03
AvIwxqg3dm40xykSBYI3mPo8KimaKPDQ3BdmWe1kQRZcMx8Ur537E27LhiDFMzrxWm2/71KbMwA0
2frqBx6PjdgsEIJmMQ1rP7bV7Fe7vOk85rmbnb8O/sICM8dznkLlLYWFLsF7si49BedlrhHozD4o
EWc4t5m2a2ts/DY0WtQOHazlNVpQQd+tpr0NMTI7q8wHsaKkRXaxT2OC06ExpP392bx5ijDWmYUW
+nHJ+8WofU0IQYepL6GdGDUPLrDugauzFFYA3ULxB0ePBmIt5m5AkGPSEGM0i91S71NtTwV0Th4K
lP4Mzn7cnFBc8xCA0hF23DSBK/WcDtaUNb4GGg00nv8y2tdmlNw6g/6n0xqS281jv9bcXJBX+Pfn
8zbntg4VMkO4NcB8CxjG9VDLGcRiRYsJjVVomlS/0fPgVGr/FmuVP6XCAzXUI3h3XvSFR+95c4f8
sbz2OaFnGIlFJp5bqqqQtCxq/L4Rdz1os4SvtrN2IKQ73B/j1g4EqEaCwhak3ED5ej3ENG7BRtQi
ESLmUDSPGlOxY7MFTALVRM7uuHVP7C00w4DpbhUrYasTdJipalZS4+dLvtiT0eiIKnqeFjLPChO6
VKWg0T7RG3+SnVAgTePcn7ANl0R68g8FIZ6AqFMy/i/kuY77zWj8+K0bUlJNJhnzHajf51ix9dCb
Gs8sHnPh/b7dG7VB1Jwgf4mYe2UFA1cHc5JNvWqkUpfgLdPKwMrECHu1CQFTItbCDmQvMqrReoq2
/2x0RtCXoNcWakhojEB0QPMAwF1QMkZt/aKo8eS2pfi2gJ56P0Ml1R7FsfAKofGaUERUpIovlRrF
D9lsKCBZykcwxajUS1oTVJ2G0HIcY/3y6xNlHRk2OAqu4FRj+5iWpaGmksdIoSitm7axi+YWrwIV
+TPyfwOUrYk8UPf+dN6eYpc2dbbJEpJR0OBaotYXvhVB9mm9D6TAm4Fzfm05Iwrylg5CVxRO2beK
hiaHzCxqpD2gl2hTEWwE/SI2nLfBDbvq6hpgcUeHEfAmeBetn3ERrgtlW4HYqGp9WTtFcf5tmjsb
aOyVGh/Jo11fp44uWKBTGx0RetBRtDzGC5okIU1lJj8VvYCvoAmusmtke7P8qR7BRIBCdt183J/1
22Nt/VC0t0JxArE4ez9mSlGjtF+0fpG9LtMpCkL05UmcZvvbKx9GEJGsTLMg02Qb0AFXmBbLREZO
Dp+bfjmnCbWHWD0i4+xYMYdZ4fb8hLGVBRDUOZIO4Y7rqS9DC7wvWYv0nAFgU9bsxTREaMXTl9g0
gzIh2q/X4g9bHIl7bFC5E1u/B82Rs1RmgoKPIu7BrcCjdt6cPrxjUVsH1hIJu+sRtQqIoiZVav1O
PiaWCFqufYxOsjz6FvWcydva+Kj4gDUEzesoxDBHaZI0TZSCjcsfEuFXseo44OU8ErEFtENCplys
v4kND0y6aRTFHzQhATmNjrHr8VVLFaHFATkhY9iFIThraUJA7lbZCmKYwthlw6/7Tn/bsYztiZv1
fyzq7LtJXMRKFkodDrmTDrngfFNs1Zu9zKEkdCp7siEW4LY75dW0Q84xt7WYl6YZ9wxHva+LRcBi
CqHwqlnNVyz1Tt02BTGKsQTBhmJyClybJiFjgSwRjiKEitfz2xpNVKZrfqbJDqqb4wjvJfRk7KKC
2+p4k/fHxIJjFJTOoL5ZnfXaFPRWJJQNkRSZp88Ewbadqp6c6Y6kHWJT8xrxxWp5ujk3zPjrYQvd
hZXbFOcLQppro3XUIeOZxJ2vSU712QRVMAfpU3gQbMMFg+6HLDgGjx1z6x4BeBKvXwTe0GRhbJqx
3CtS1XQ+UBcA2/SO9LdkrX9GhSMTDDVInaNB6npURRtVpSpNHULdl7T8nLp9jt4IK3bRCe7GUWmr
MS/JtHUFg8IRKCZYRWSzOtLFrWUKWarOrYK8WaQdjY+0GnbSSw5OZxDRvOPJyIkyeObW31+Y66J8
MMJQ7Xyxm0kI5RjagGopK79a5UGSTzXyGPf3/aZBlFZR/kOTxg1iKo8qQxhqqUNVSlu8yMyg8A3h
9F1WlsXeGqferXrUxUIoA3LO1a3bAhHimqhBbRWP6+uhmq2SgtlQx8x2wxqQxp0XGWnhVFGfO/cH
ueWZa9PVSjuCUi7LhkvjZprbMOn9fK4atx/lkhgRbo37Vrbihksr61dcrJ0iLVImWmnv63lIklRz
1fgligK1aTlrtmkIl+yK7QINLVtt03uqWX049H4rNrYsxI5Cg0T61ls8QxvzBglba20YAxYeDGPX
I0pqq816I6a+XKSLK2ZD+WiEUcYBb2w4AoIsvNYhFLqikZkDkubhGEcUshA45wNggPwlhvqmFu/u
L8+GGSTl1iY4kP+gn555cxV5abVKbfQ+TUqCsjrBrCkSj0hq42IBBhitrRBhgzOwLaRUVMPZSorB
j3UIxgtDmdr12P2mgFd6BZoQz/Wod5xDY3NkSJwhelvTU2zvfpYWstQIMWwmP/r4SSkehYTzsNtw
OVwiqO2CVhJsJiZzDIK6tptMAN78TkQhLB812RFq4EcHCBs6HSBpHBff8DwFIA8891GNBcUt4xOA
D1mzHGuDX3ZW4829voAlCTSs911ia7Gwh0B/jHop6taMS2jhYoR6Ng7IEoHkK2zP1aLZyovU1J6Z
ly/3jW29ydEkhiMNGwmpYfYq6WoqxlGijb5VSNNj3BeaYwmt7KMbU9sLeM/acWOBGbQRZC8XE/lI
ZZ16bQYmrvtfsjVs1KTQ4YzgZ+V+ut7WjZqizm2koy/1erlTBeDiW2ly9L58k/XsaYZ7czx0IysP
iB1ycWj1Rk8ZSHWvTVpd3XWWKlBfXxLcnUCoOq2UJJ5VZz1qnXX1OPSl6CC2EB5x39SnIrKQshDR
NCIaAk9NfSO6vvoa5uoRkEya6KhTf+rF2lGqsHepbgk2yKNKZ8qU5DjUCvr4hm44SjTiIYs27lyg
ihBMAKu8En4y5q2mT6qiKEa/xEVrtOan0T30hW4v/e+lWfZxKPJk6jcHfGGROcjRiGlBZBsW8xhS
WPR7E2Rhu187qUDsZ5zn+Nt9D9s4LpB2Rfc1soKo9LIXboWOgzLUq8lfQOdb+qM1kXBG7ocn6L5x
8qnI0aGtGU37tz13ikE1DboUk5+CHn2AAh6qcsdS+rg/mg0rKOWq6F3S0HYErs9r5zWBu2tzeZz9
VjPOioBe40jNXaHveFw5G6ceblvI6wJDiYZgNqEqjn20gB1u8VOqC0fobHROU8sNJ/C6tbICHSx4
H25d/MvsxUYf5wZks9QXkgoAzZaoPDjZ7YTBAvC0eLyiNQW5jOsJa+JIiKIQ7tbNjWs16IwwjNSG
fjDvWFlfhtdJudUQYiDAChDbiYyhDGEplaZ+9MX5QVDic1OBmHFJX9ZCn0zq5XsZ/xOOP4eRR9N9
6+CoUq3vEBO6Y7gQmbeOmuSyGubd5E8/E8ulQD0NjqRwLsGtaVy7iXSkvrFgGrNrlYjGEtpqJ7+d
Gyh092hiruze/H3fuzfcAUB8FEkg6QT+Zla6qqMC9Mghje6L0VNdp2RYftw3cHvcwRXQqYK/Doka
PDOuvUGiNG31MhL91qhGt05FFTkUfXoGus8pi1X8EEJg7jRqBefG3TJsIquJ1xtQd7h4rg0bnSbl
2ZKIgPqbpJ09fYIYmmBPop1QYBNyHvf2xnqh/ouVQj8sMp1sB1hihtmo0njxm2kg4rjXM0qmeXd/
Ntfdybg8upmQM8RBsfaaMbs3Q4oKZ0Kx+NW8L7ofsaLaGXS58YLSKo6pDSdf9acQ9oF7HYTkTF5m
rstpVKx2QaeG6U05fVlG3RkhFmgIy+H+qDacUIUQJtLPmEBwYTMhCfLBrZmIVPRpkVu2MYix07YN
T4B5Y4FQn0ObNPYsHvVsDj80cgizWJPoR8Vol7m/RI1t8Fi7VndmFggIeDD+wudBQsYqV2dJK/Sh
oIh+U7jz8iRkpg0pKCiX7xQFLK5F6Mri1/3Z21goEA2Cvx6kZOArYhcKWPAwyzRB9IdJgxxTV4BP
OB0XkunNoc8skbNYGy6Ikir43MBNBj0UlrAilBpVbfRG8ovHFgpojWF4oXQygWeaSh7Tx5YtkPHI
Go5A5ApYUEw1yFbdhbrkIxOfJJPTTYmdZPFTLZ/G1/uzeMsbA8IPkB1AjEC1UMxl+fCUWRrSNu9k
vxbUXTg9xEIEvr+W6CDqrMUfc0fAoQ+CGMlTy+ohp6ErxqW7jPVhiKXHOqKeGFrf7n/Uxhl2+U0s
peegoXm2mmrZz+rEXRJnCj1BP/bqrjCDQe15F+ptsnJNryG7hqQhVpft0Zxic0FZNxN9Qd/nUUFC
5S1pcwdcbEbxmAkBirzo1PTuj3Fj8+N6gKjYqtx6q4udVK069kYp+X0xx2Q06ISW2VDhnGYbnnRl
Zd1EF+kZo1CpsXSp5K/jqjR0bkk9RGcWO5JnoqQcVrkta0ioYx5lvHzQK3ptrUDKK84aKvmdBDL6
2pbDB7QFT71TdBwP2dj867tKWZ9VK6nLeuhdjEvWsloMI1Xyk9ZwtZRm0CtIKVjWAWEtc146e8Mf
kTqRcdpYK9ibLSU12liO2hxKvjV2TqhHj+DrSLU3iX5KAjTuRv++a2w8HBE/oqcItISouSLiuh7d
2BpZXuZATchIqDX0bal+K2Vvl9J80DR3qgTPDEFWnZ2tzDrTkMewv1EWWeNXJHJx2SJiZq+M1Ohz
3Ywa7L/i15xG32ZQPUI85SD0+rE2FDIDhpS1yg6Rk5dK4lc3zXak00NT+aA3DBIvPtcv6Di/Py23
vLg4djEnK5sWtISw/tfTMuSQh2oMJA+qvnWUHDbV59b0pdHLze9pGrtI/ZsoVGX/DBaJ0DrRAqad
BxSM1p34DwjWzyl6zEKL92EbaJT1wwDyBbTQAkETs145kA0RIGOYLzxeZqg7pdHspElNDGNwo8Ek
swqCl3zedVxltY1jxECogjwvivQApTDhitSMudqbo+wPAwRwqUAbINMFXpVja7uhIQukUCB7WZtI
r2d+HDWpBHxJ9tXmfRpTR+sWpDIULyx5bGkbR8j69wEMBzbs9izu0kSJTaWQ/XJRnKyIHKBdQPUT
kQTkO7Xp3nepbWuIkk0ZITMeu9fjKqJJAd8JFq5ITcNrNDxrIrTCehMISMmElMVvYYzLv48koCYL
Ii8Uqv4g76+NJrqexYYxywBVvGul4QAe7Q7Cw9gPO73kZX02MIa4XfAkRfi8vndYKhK1jYceCvay
LwmLW0FGcgCHjB4p7iLODogU7FCv93ryGCVfVp0eh/FXLe1HBRQk88jZwFtehMQIqAnw/kbzKTPb
kz5KzSIvsm/OB6v7NtK31HideeoTm1ZUpCwMNOHjxmFOCYnOljH1IMkW0/xZotOD0hbVTjP7H6Gl
88Aqt5h3nElrZxMo91CXuGnZmvW0qDKcWH7RIfPd7qzMAyLc07rsOInda5S8lPRnbbn9oJLFEl05
7528MPB/wzEaXqfmxtixQ8FGjcZlpAZYebulHKcyLXPVr4qdNY0gCSqINr2Bx+r+vrltHgFO7NIQ
M8lRqCllPmUwpJ6EEQiVKHPmAdLu1nRWyux1Nl/Aa9JKh1KGmNWSvxedwFFm23jXoEUbgQbuZbxu
2IdnatClBp2C6i9lGLlJX9F9mLaiXaloJ7g/3I1D9tIUC46BrHgiNumk+kUlnoUpf8vAonjfxNbK
rb0pwPsBvol3J3MogEC/LhJV9cWy1146GSXeYqyEwwTNdk/lVwG27GEJkUnCqxD9pYy9Enpr2ojd
49O5dFutd3QjqDXViXpOoWtr7i4NrR9yEalJg5ilOA8wdw0YYsqEjKZ/f+q2HAFbHVhJnHBoIli/
4MKCObQ5neRO81EMaiBGbgA2zQEubW1zFAD+tcFMFySiakMsWg0GJneu7bg7WEJ2ksLOm8VDLQNL
vNSPVu4M07Ol0ePQPtVDMIpei6aX+8PdWrnLT2EmVFzpywugJ3BD5m4ld/Y6qQkkWSzerb85sbik
EMhDXQE4ueuJnbVuxpsRE5vn4AIrQQQVyCknL7sV6yKRjagOleqVm4IxYulNAwIAQ/PDos9zkkkd
4sxaQ2rTaKlThUp0liX6QtXCyIF2Tw5KiJaUajDqs6nGvDaDzcnFxYzOWDAU3xD0alapVCUNNX8a
duVwot1ZC7gOyzPC3INgrgvnBnSHfiVDJms5hfFzHqb2f7d+F4NhUoHJAIydSC3Nb7OaFOmnCsZE
KnCimU0nuTDCJLGQSSuSDBIcoLDYyRMkQV6g8HPf47eOEJRg/7MozAavhqiM4hbjwFx16s/R/OuO
aNxmWHGomVkgGpHYqyS0ALERrVb3Y+tnKy2Ag35flAGv1t/3B7Kx8Cik/DneQZx5Q2kSgiyLJmoJ
OzGoqzqoGbnQf2zdKkuaB7SO8ca1ldxZs6WoRaHVE0g+xgOMuuvbVEx0fxS/yx3EdYxHYzyVXfmY
x5Gtgww3m/XnRN+lOik0Y2/2BxqoGfiS3JJH8rw5eOSX1ugE6rtsinBQqyUtwfnmh3i9FdWL0IaO
0T5aM6/XY8NdoN77ryFmew3tYNYAeMBd9Iig8go6778PPeAoSNoAQ4RMO1tCz1DAF5dwXUd5InWK
tDowZ+HLf+EsF0YYr9dWPGkcNbrfyufZOBvFCdQp4193l4NMGJgaZGxRFQcihbEChuTeDOtBX7cv
yvQE+xfc5ZwrawMFACvrK0RExQWQ7vUddnFF07qPtRm5Dr/J0/k8amEggL/MoQ3AXkZeiuDQt0Az
iNdSfZCoae6yJQPZODBZmXd/VjeOK7wrZcBVcNWsQNPrL1GA1p0rmhu+ZAWGBuFu3Wu4hbJNI6v8
HWhnANhjg6s5GaexMXoDKfcD+J4U+RR2z/fHsbWb0HDwHxPsOIaozqQKJiwFGbZY+hrqjyFH74vE
gbDzDDFLF0vxhGaaxvCV9nsWm85Cg2jw6cArA/PssHGAEOqiOQyw0x2WUXstovmxTpJ/qMgJSHmL
wzxdtNLMaRtWBjwera0T6WIT4ja/7y8Pxwj7YkjGMQ+lqjb8VESpGe3HNDkWoXPfyDol10UX5D5R
AMYDCCUcuPO1LxtDH+r5bCEtCX1VF+eebOvZrLhttVh2gq6NOInifWz2vHzon0rvpWXEgqgY4IGJ
ehyShGzlKof+bTX14RJoT8tAwtA1IdhD8tf8TPfLh9DsunfzALTvqTBt/aF7SNXdNDmGBiY4EAoc
e1Cs1e577BWgQfaH/d9Ny5+PA5JghTgbyBQynhRVk2jkCRWDsNFbe6SoqFVSppO6jgUiT2FNsmUQ
STIJjXvf8g3P2moaeF1U29AJhPwpc99aUJcHG/woBnFKZH8xXyaQKHzNP4xjm+0syUtAIvR7QiLL
ViAS+pi8xQknVmId788XAGGDhCAYSdC1c+0TKhTRsywxxCDX8hGbtZiJ3EiGXYc05kR+N3jr1RYO
UiQegWLEkcrcHaLWDPHUVWLgVOSzIZ8fg/vZfdTkWO/uz+tNhxVrifH0bkBjsCIWYlAQ6mgkIxVZ
/ze4QKXs9Z1F0EllN0RxvISSY0metd2QkOFtdjj7enOFL8fMzG+SG+Do1vAlH9Wfj3iQyGH3TBa7
c87H1C65ajTrccRutUuDzPlb91HTl8r/N9g7BnEoJU5jr+OjbmTbNnrKeNf1lhNd2mR2UNpFshJB
bSw4PXg/fliPu2Pk2CJ53XOO4ps0EruuzFmcjMYwrO3ywYl6znKqPfVgFw59cDgpgk1XRUkREMS1
t0ljyf+1tKhNilprUBFQyX/Grdt+W16yiughsWcSD86v9J/7TsuezuvYVr5SHAOoUSMdeb0T8zQE
uUo3iYGnCbb0Iiz20Zd5LC48I8xK6TLFLsxhJD9YZDqDno2CcYBYnJvm5iHBDoZZqByyXBOe4WLQ
qF71Lf+uHsx3gJbjJ9AMGG5+qipiJDaIrXvTjQ2i/jeOokP5DqRga/8Ke9WNFWDMxTxKgVMQPP8z
lTQqmXPP/HgM7IwXFK8HF7vnwBVooIwJMC4KA9dLh5SEaaKvcg6ESgK520kqRO++c9wwhK8TemmC
OdEaA1qdi6DMwfIaZuQ9+/r0JOId2hMlywtAT8R6AAtPSR7d/R4gJfKLY3+9ie4NkTnHqkxABy26
PAJwYLRuQZzPt8StdqaT7LLxqMMyDpe9gLMldLVfPPZ33gQze0OUprHITW0O6nx6NPVqPwgdT81h
HcG9ETJbA8RmuoxK6hzIkRd3vSuKB7NuvC5s3u7P5aahP/2MAEEBG8LsDa2NNXVR0iWQ4gCa0Vb/
u1o8ldc9/YfBlh0PKg1gv1gbGqGAfu2UUAufisoM5+BdIbgHpI/Z/mg/nI8nibxNpLCliLyM3xPb
dWtix2Q+vQbds807sreuhsuvYFYO9HRF2qbCHKy999qDoJ9GHvXE1nxemmAWLk+koilKLBzEHUgG
8kxlnEk7nBeZJ3l28y5dd+HKygvFD1Vf+Q6v57RPFLmaymQJ0oP2UeylE7hL0h/FoahJDkmoH/cd
ZTNsvjDHMtJpzWjGWYbJowMZ7NPDFDuT45XOobJ3hn12R8cNvodP334iYHPdr1cfPFwcZ72pVTND
ZtnhxyKJCnWJl0CeHxqDQojdF03QkS9kHCSidV/I/QhZwsPYbCwq6Bpw/eI4tdZuueuZBsVvlGWS
uQTFo/4OBJrkDUejPVVeuhwgSfuYEgHqeucMgrARJ5y5oQ7HkKFwBkUekGOBCJDFrRo5iAHSZhAD
Gn1N8muVfwOxKPYpUZevIul3y/gco14XZ+prn9BDKoS7BjlG42PQSFf06MTeN6FT9F9NXDla9Ftb
FiJ+3veNP08DZnsjTEDBCvnHtY+QccVl0XM5Q390oD48fEgIqE+4F6afk4f3So5YpWqd8jGyZWK/
Ro7/ft/6lldcWv/z+4sEzRyBi6Ur5yWYuuPwMhqkML6JgjcpaFRzsPsEzprcpP3XNcHlikKXuL4i
2TxMWZmUUklfgnACuzS0YiLLDZMQ9IOPIL+hagyhBP0ovhWyKys8gqabovgf6xIq8IgIoQjFkrKl
upgMcS8swXDs3I/Jc6p5lwsuKJ7tV4eOhEfPtrm6yoVB5thcZvSim6CeCqZGIzXgDP1oV7QCMYQz
/RjAqmXmdluCH43+jCLgah4F6UlY6eydSN+N6q5NXGtAtsICASlna66mWcdD4htSCqBsRw87E4no
4OXohaLHp0nk0wRT21eXcfKlmyaA3V3X3EDmlTHR9mFqtRQbsCAgO1j2VjC958F9F956I+q4fP9j
hLkfM+A4el2GEWiSO7Jd2ci47HCw6rbjLV59Lg/a2Rt1IN8cOFS/wxHQvMZH8VQ+JB4vB7Ht32iH
Q/odoEJ0LF6fd4pUUzkyajGIDPVnOiSu3B3aMXOF/Lcavumjlwr/DJC5l0ZSas79qdh6ViHVChZ5
RCUA0rD9eEZVTqmyNGIwTgKZho+EiINoQ+syy4/DBHXPfCRxKXkVZGaE+j1POcnJrecCmiBW0kMA
dIFPYtx9yBfwVcVYizB9HfSPuvb13fBuRnYce+qb+qpM4L7vRFCc7zqQlEH9b3hCjwnnkFmPTNaz
0eu+KpThWL2hZsAhUOtJrosBZG0U8bl5by0nOXSxo7ZOO3PypBuBEWDIyDeBbxx9vWxnr2F2izrm
kRRIJuon2EeKSoaO8w7aukUvjTCXxNw08pRSGLG63aS/py0BM3ZBPzj+wwJi1+Pxwgx7YWa06WRV
EOA/s2Eb1veevhfpKY59U3vIJ5eOFZEO921uTh/ACKClRwitsETB1WRAfnaJpUCRXeuRRpw/fyPt
9mdI//59dkg9YKnTIFZyoEQRmEY7UU18IIJr2YtEPS+hsLxAIQbgmeVLGtsCbNvIf5KIgvbcSfFU
nIhqUdxMapQkljfOde6mWjjlZLTw/nbLAUjMSak63GDgAgJ9RD/gRQOJGmgNimYDndc67KEyUYxC
9gvCaMNnjIonEDrtghsBKSUwPqNZzfzq53kxQAc0Z9Cr70ap3EkaHXsb4AykWBcBD2G7rAvtSaSI
TdxCydX3SipN1ZkBXO9QxgMUZlfPCzDx+qLlUJduhI92bKfJu79km0HDCiD5nzVTmDOuo1VhFUCB
B04POAQx9sWuQFZqsQFoLnf3jW09mJFk/NeYfH2giqMyNwJNpaA9S47X2dTJD4uX7M1/PNnun5YX
mfSP89n0RCc+DW8pyTlIhRv4KetCTKV7AA24rjWri4rPpuAKoOfunjTl3ORuvTxHojvVexNKmXnr
ic0HegQdqpeOGvpz7GU9dUvz2cp5PJ3rY+jmjLuYlvWlfRG4xVAbbCodJ0LeuTh4xMXOw28yafb3
p3/rBr+cfeYGnzuo7sw1zEQzSZWzEbvU2inINBUdZ6duRuvoMwNXOMJhUBIx02xBTwryNVhojWjU
TpDVPSXv9DDsChyoKWnO4lndg/Rtnx9Tf/xR23mzZpy5SdDVe29n9t/vYGY2q+OyEsNCCgrq9M89
9LNO5rlciGub7bf7s7sZj67Ag7XvWwJnOWNLjPNpmKtSCsTZ1XdRvpegIyk5lh99HMOf3VO92MUr
Z0k3Q5RLo8yahktTzLNeSUF8QFQGQip9nWKglzvHfKJBW3tQHL8/0M37C4hytFmsjTQWE6PJUQyN
4r6WkPWSjxWoSDtX/ltyjz/b9MIGE3tEUd0VtQQbgmKLvl66YhlUTgUQ9swJazfvLGD1cFvhvYbm
oOu9hzUrtQ7t/IGZ78L8h6afxIoTVawX+o0TgjZMRE8aWiLZCesrKPJOeC4GVeWi0xdlpTQ61zoR
nyGIk2icvcezxkzdHEdDrlSw1oa7ySDyU7imQbLefuU1pW2eJxfjWo+1i2NLXPoskiksmbnTIwSO
n5vUpfQHsBT3PW7rfERD2kqcA6JVNBhfG5LbOYp7hE1B8juLiKf3CZHS75UIFWz9v7kPL20xg6qQ
GRvLoZWD5UlEMGElRJB+KlBOtyDz+NQea15WZcsBLw2u63kxi/qQaMZswWCmUkgj7RXtI//n/vxt
ucSFCTZlZS4SrcA7JgeDrRbucv6kp/LdlJyYk//YPI0uDTHBRD1OdAZHqxxozXIQIhMSmO+hDAzx
14I1a6LHSX0dXpt4IFOic/x+M5K5NM4EF+ZUgYulKuUgto5LCGUTgLPgIKT0SzupOXuaO1Tmhgut
qQNBMobagQ6+t6v8ENXPQnesz0n1soiTnfdeMuw7Xm/F5jWDKgpUqde2KXSdXvuL2qlNIaPXLyig
vbFmdxzTQFv/vq2fpjfIOJeHqY9cs3ZAcqJ7Cw//v1WFQzc0cEYKmJyhyMpsELmrhBB7FIm43m77
17K2Zwdawa5SHaV0J+rnTj1MqmM9Wwnn4bSVPb8yzWwVQZ7bvseDNdB+etle85YDtmd7Fsji5J4n
2CFaOsFCbIcHw1f3VUzyo3ySRSLjR9gJO/W8gKoQaYP722vrQvx3RoAWul6RVOuKEclpMUDdgCD9
6hucXMDW/l2BatBZR6cCYAHXBiKhqadwbKUALZ3zrobWbA24kB29IenKCZA30w6QTUI/BLIwaCBj
lneutD6P1AmxqCP9CJ3H3j6iguSHNk9ZbGtQuDxQnQO1CvT0mA0EXqs8i0ZJCoA8GTPg/q3KAQLc
HWm2dlCTpH/Oay6dyzpV7F0MdDmIgICkhEo4E7zUoSHSuTbx+N4XEMwActHtnrX3kBTPbvZ6qk68
2H6rPAHNMtA9ImKyUPFhLFL0Ti9zZklBRk7t+WHc5QZpPDty1Jf7brh5MqAcqUEtB4ND5+G1m0Ca
JYvjJpSCZP4chX8E4zBGv/TuULr1rk1tGYw0otu2dvI9HU+NxLmkN9fzwjozTkHtZiusVuv6aah2
6lcTfcvMQxs9acgK81T3tl4YxtpAiNANj3jwK18Pdko6/GpO5GAGztCWAee3SLN8KKULrnfSZcgT
ue1Dme2Ln13jvoL2pELCrKr32kFCu3f0u4wA9Fi+31+DDfcCZGcFIqMYAh4o5gLsFoivVaY0B9A1
J0sDmiComN43sbVDr2ww99wwF1SX0UYagHnJG4XCUwX1rHfBOOyn9iGNHibBiSE9WFejVzVPUvt/
/gJm65btLA9Lhrp3NbtJR3ct2G7zTnUnRGdg8+/D6EQbhYCdiHTj5KlWcWg6DkZqc6YlGZloAArw
FmHcDU3Z3TRM4hzMCv2cwNYspClnMW+If/EKMZGB/Y8NJu40DYD/mgUzPe/mXXqOD/Ghcz+fIoKf
XU+mFySXDv+Ps+9abh1Jtv2ViX7HOfDmxpkTcavg6ElRJCW9IGThvcfX3wX1zDQFMYgb3f3Qe7f2
RpavrMyVa4k7mTwvj5AE1+9P9K18A8xDRwzghe99/XOJB7XEdVGHBPvT5uXNJSllaGxVdkgtJPZP
uHdJS0rbsw5zAtvj2E0OyWvD0zxfXwGnAa2h/lQPVilvlfq1TZ4ieeblNWdlsldUUMW2TYFVBLE4
SNTl9b6MVXsIEHJja8b8W4OpIaINFj0cxJNdk3n/HsyaVvpms0vM0gIvAXkgGM1nldSL3DwePubK
im8tUzz8gErScH3/0ioPOlbqof8HXIG8DN0HXp4rD/g+6KaTdWVh6txzQoeCOREWYtL2VN3IFipu
yO4RizMiwVnbaJuOVuQ9ph3WrU8SnTe6hUcfkVb5vBBmWVkS5Sii65QRSDsXv/8O+t5r32SamaiS
3MRH+wC2Q3wRUb/IDMzUSjfO3lnE1DK2p8AIzcKKTSiXkYS2hDETCqfj/hK4dRPj9fifuZiyf8Rq
qwH2MAwn4A1FCsj1C/RKN8O2D/7OYru2NDkgZaXgylxDHjhGl8tx0NFldeGBkhignGcXOcojvERU
cVgRvd/Lb2fw3niPK/LqPRniNIk1+dv2yyP460kOmKW3ACMxfoVJ78j+vTYzoyGV/bm+QDmLHBHq
pVC908vVLEro5nWFBA7QzUjcozZn0h5RLAXB8YYeY1E8pqGdHlS9LbaicIw5TvfNBKX1YU+Vxf1x
uPUcBOvZX3Yn3lAiS7VaRbDLWxCWfyo/HY3Q2LRnTulZO+MxdzXejd8KrQtFZvh3lckuddQj0FNL
Pma6c+u0BIkDqPCQh8S7a9KdxhF8HgRoLMxI77vdY24tIC8Z6MM5TXAP2M525rV1c7tcW5x0bHCR
M+BaWMyzfSJVAOvRNkI4cSHpzdrbaNIW9W4zvbyRtAJVBYLUSHqORa2TG5dhRRmq1YBCbhodob8X
P7RcqJ2ROqRztAE3J+7a1uSl4yMurPJhj2dbTTZPrQqucGXY6IY0V1/+nUOZbsmR+AqUF3AJ4a38
XCKq1zta3nLAWLMqra1cWYNWcM8t44VFHlDeRMzSpF/JRnVJZB1WwuNZ3J41PS1xFM7N6rjdfrcF
cUhIBICUZHq3B+UwJJyIXm+CJ/egUG5JKwvcNeQLm39m0X5Tet0zNjn7WwUMuW4xTudqMN9ezJfa
ai11aWLpPjxotCHRav/4aVyM15xeCqs7RdSODE13j/PvzV+EKKM3hwAsiyJYlEpLU4xE26lhpDHI
BVSNmKz6MNYLLYJiE1A7Rglk/RIie56uDV26YxkXl5XTK6swkdOzLyfsQkJqzgrYQdk2qR/hr2Wt
JQyisivxD4rtXG3mBLvp/41im3gbQ7kZzf65bJjB97IBOrWIK+iOpbBEbKnD6oGt427UFof07YvR
7ZW0qIlK59Au406bTh0Y0cGfNvq/v8DWeZKpXpsiAl8OxsC9Cdxjz5geQVHvzJ6fMzQu2KvzUw1A
Luwg2H9qlNOLWGeguDtkGNCMmzF0052/7tJkPANZSNElhFGUhOhPK/gjNVK/RvGM4iHJQExFQlXC
Xl1B7ZshH/Z55my7tfPGytExZwIV7ul0xkWjuVEM81nhQiJsIwmfYhCS2vepyHw50H1hGSo2OTKO
pMyWnGuE4vB4vxE31xTiAyieQ9Ya4NnJoV4lmROpYcWdEtcKVwPRXi+laVUu2VuG4T5vl8uD8oxT
B4qa9y1zNy4wbdx7SGCDZhprajLPMSMoQwHwYL0MyQZhl9YYeox3gQDTQdjXZMbduzXdGoIuCLuM
g/6LnbsL1UiEGAp3WgkedITIpfhKUOORkS1BKiShmp6vEioszrZ9v6tjTyZbZ2TQxkMD8DawQUyO
+7zD+SMUPHtKWlNLXnL3vWrXEIKuga8XAr3h5/Ij48K9Z3CyhSQ+kdQOgbZT8M6lG4UrdFmdA/vd
2KZ4aKMoFkpyoowD6ef0xTzLyGkOG3Gz6RtjoP6gJ9UcRcOclcnyFOW0zDwfVoaSusudfwht1hAI
985r4K/TZRt3oh23ZzYzZpbLrbj2GElAiA7cRSilndxVvuxB8KLBaauCisFVjxq3TmMjDg0AS/Ku
1gsI9XWfClS1GBqVp/Tt/qK5AbfC4cB9UyaNXuuUetbPRC5uhooHdpQ/KO8jFCM0LE7Zsk/gX7OB
QigNxxj2983eAET8NDuZ10H0mERNYRaKPnLv6nwCUN1GM9XWLhqiouoxU0xNRxNi71V6YBHnkHRx
3Zy1UM+LGe/k9xmBxvAjhQSoDBHymOycxm3LEG9ZHu7fwifeai5pM/79nxvl5/cnGwUhdKGN6gGd
BcuNrCxE36MILVJpWCXFUYREPVtutEDP+0U6bKpmbo393qg/7U8GG0EIkPmM/QNxX3rp9qX06IS6
Ez+EzuvwGso7paXKR0p6Avzq/Ym+4e7+tD3ZWpnSN0Iuoe9RRJGzasqMMOm+u+SlXQAnbYjlXCph
dKB/jTbocEDsjwJTKKv8PDJqvupDKUesXQirCGhNtgFnklJHKKBUWlk8hg7PHuvSb3QIeYG/vk08
SSBREcoygeg8oIVNLAk9FDZUfzXEYZaR3mu7t3Bo+9eUjYePVHHBVXp/oH4fQRinq1ZPngVDD4Zk
TQZCqIAqIVvKtgDcduitpK6E1uScSsuNFYGihRG3O2I9f8ndcFyVqSmKpU6+dBHzhRo8xrV5v0O/
ryMU5Y/aZcBygopgikupI7UVkr4ZMTAx0IwR7fNywXihrmRnIdLbKKZpOhcC+e3sINwF8Cp4OKRv
2eafc69otVbXYCY/DWERWF4cvXaNN6eVecOngBVI240czZATmVIKJ60Yu47v8Se5BLw/WpYF8cVN
DUaZMHLMpgE3V1kMulqbfvwELtQ6PsRJTqTgfQ5bdSP5gqYI4APBFQLdkSlXtFuGNViTY/7kbLLH
nOa6ZCz8ZbYqdUMlg5GIRJjx5W6koGESKwf3MZR7kXb4OcaMp/Y1KyFV1x9SUiI2HFNR57Yd3Ya6
9Df8N0ShUZCNDCQK1jGxP63h0aQofhsBRBDhJgKMMftgX3kaU5+qHHE8Uj/J+J8P7WWOl/jGyw3Z
SIwsEEc86ganY+v3MuS14HycvJQgj9UT33YW1UrZVgjeripj+ZkvALs/4ek48wa7cYRdW/6+Pa8e
JyjLjCOXz4QT14CZOLPYFoxegG4aQ6Q73szJM9dPfuKCMPwAtjAG/WS/Mj3fCvrCXcYU1aDOrjBE
lIc5CCBWVuiRfC6fdnMrXY3x98PhqqeVOoixE8J2tu8qAuIk3V0JqLmjrGdQKNDWK4wvjS9/I+Tz
Y3Kn3nIFDx5aLDCsZHr4KtJoJ3VribKPcDCiYMbBuHULIq4E5kKEBlEsNhUGSioE11StA0KlW3UN
bTTy4UpmpunARrfe61DOQWJuHfBXBqeMOfzAaYPXNLh2AeDvSccTHn7sGiXu0rJdvzqXZYQ3yNzr
fc7qZCUh0N1VeQerXbxmE1rWVi3/rZ6BNgKUHjjkfxHcMi1fV2EgAG/DnytGXEBGSq+4gEj8KReI
yixiVn3hkq/SMSPe5AObcex2TkHoxuUmgTsYUFPcouAQHH9+tWwjL0wz1k+EU0u7RfRWL1wT4znn
O/H4ysSTubYyncQs7SLUH8KKuImJ+NLp0FJ7yZ/SBdL4cwH8G+9W3Pd4uI5l7mDZnD7R+wrXTCR/
d0mPbbGCS067B/XxvX1X30880Tgir/jNsEPBr2cKGREfkrnX3o1z70cbJq5bVw5SmEpoQ4jyG/CQ
+HthCdHr9s2bky2+8e762d3JveJHbKDUY3d3A5E/LNciFyIsv1JDs8u5ZNSNbYEKEoCmxqEdw7E/
VwtT9E7QjbY2kvExu0pufx1vOIiiAqj4DVm4Wos1L7upJqTCqTChR0TN2H7wrVJnTSN9xjLR77t1
3I3HDDrzl7mxOVfmilCB8p06zhEpzPKrtQCsxnXI7ur1sbabOcrCW+4GDs0Rzw38DCjWxk1yZU9S
uTwLk1o4OXFA2mUjGLy6Cd78AyhciLhvigd2WJdJOtfPm2tRQ7QaBw2gFeJkLdYBgmlt2PIn/Ylf
DniqBHTrke7UHhE4OszhdW6AzMYYFW4BkPKA+EkcPdurblZqWPdelQFYEhsZq4cadWpfj9gINYyh
4UaqnjgRxmCdZeDBzKAELxw4BQ6Y1xpNf+KilTcso5SnZWpXAIFk65DXFe/YclQsqPwieHhe6mzz
ESGPElkzi+LWYI1MQmCwRhADlPg/W+9lQE23Us2fzvrAk8ZehLSxWRyOeOHlqD594Fd6qSBeDEKd
+6Zv1O5h4K5MTzZy0OYSuJ5x5/QHMOmifq/SnUOja0TyiXBhC8N4RuyNij55fra2zcZOZgvbb65R
PARApjRqu+Np8LP7nYuiLo3H9S6QAFGclDocqSjqQQ+z/O63dvu1qclIy44PnPAAU2ddfxKXuUtC
hnAbFg6abYszaJdv0t/pDQRmAsiwgXoQZScTa4i+KW4R4mqVnspX9qysOr15FLah8ahQa82BQgZM
a4fidDwKp1NBiHFJ7DVBPPd4cM2ZHXkjSgPi67/aMplopeuFRGBUwLFRaApKJlMSMd3iXMTi1lKG
Ejsq+4GdY38p3TZSroS9OginSnoINBInlmt0cA0Tww9P99fuLc9burY1uRh6puOdPmVxdOsojtGO
Ih3e/BNj9OY6eVXJcmln9IvOWL0Ve/thdXKiNsh2lEHLC6cxBdATbu0s5WXzSGR9b6zXBeHN12Gg
ni3R8uN+h28tXvDZICogg4oFaN6f+8R3qmSoQxkvDZU2jUvaY9A+3zdxa5UI36WrPKAv0veD+eoc
LQaf8/kSnYt6gHKh8CnU6yBeejMe/Y2asvHZAjKNUYcDUabJauQrV1ViBl1pUU7Wn90LSof3JQgZ
GpuQeP2OBYon8XtDPhnjTSiJ11vczGjKt4bzug0TL7SURM/lfFU4pVLKoKwpLCPJSoRBu2i5l5+q
MO0fXWhufMqgL6/1tHZQLS4ynrLp3AG1gFreVDHkXfuEQ4VI3gtECuFiEDkL2Tc+FgHMSRsklUie
MyWEHl3Gw3YPnAR1t1wQIU7lSsl7JItxZMpOrBgFU78NKDnZ9l6dNaQthvoZePx6MXBdDUkujZFO
Cl/Kj2mWRHs+LSA5kFd8ltOkB5cTFRJZcI0SiCYXv/b65yBVCsRKuSyzGTGGY1YpGgDnXqBuQkmI
7CxSoP+Xye4HLyHnS2tRSmmUVAlHhriplmrCM4soSxSfRFymNDTjoxp6CknEtkZSoAyTgEoA0OnE
K15ZaNewRG7b2qEo1A3fYgxVSUbRzTnV05s3xl9T90s9vPUbFHaC6v8UPOYQCKfSUetBt5YSZuGt
HENzTdebCcjddHmvbU5PG1Uu+wQp15O3lql33AW6e+AsDrwQkRFZ0sxGvJHzww5BBhkF1NjtvyoG
1BYCskHiYHUa3lpvzM0mtHMAk1LyJO3AgPaaZlTMdTmilEktfea2uN1bGbFN5FRG+o7J5pBE3+nl
LhZPYqM3zGFID+FZRKFQQdgF1pQigLCo3NTdtp/Dxo1fnl6aEIb7t+VpvbCb8nE2SL540p74jIZE
KCw+XaeNVTb7w/3T7uYJAN8C3OU4UyHm8fNARU0oNL67RMSD+0nrN3UD0MBM9uL2SXdlQ/xpI856
3pdY2CjMzQrkIuAM8vSHT8d01w0lxtI+ftnK4qzOvn9vdg6QSZEDphpvp/HnV0c5IwxMz7mDeFr5
MHN/4EbH5dccXX174rHVMmoMhfHb/clYnjwAAO9///YGvzIw8ZwUqQtkLYMBNbAdywOw8CltkNIT
kc5TMjIIh7SWiZau22rGafv2Nu/1bXI15UqMBZjDdGpsNi87E2gt0ubA+4BtcL3OF9vtkif6UQmI
q89di7e8pxHm+u85m+y6zg2ywPVYcSw72PRfL3iPENFAgdDiIVpZ2dflOX7cLk9AkBxsxBD+1qb/
y/wUlcpwGSu0AbrePHHr3fgAcPQHhfa7YwX0oxXMrKKbhwwebPD78TwFyH4y1N2Qlhzn40gNgXbc
9BQSxZXRPy7Bs/PhzPE53hrba2OTsYUoR+AOvYQwgmiES4VGDzb3PLNsxztgunYwdzhRRnJqsB3+
3HNJE7pQSo9EhCrMbMWa1D582PXcm+1WDAFPesQrIB0HmvepB4p9oUoKTki/oM6X+ZaTBLz85E1b
7RbPjeE9qIW+pUJITs0p1I/3+3jLQxyl7SFJBIlQtOBnFyOljoW84cVTIL/l/WufPsbMaz8nlX0D
EIs3xJWZSR8ZASoncing9HoaT02PNvsAiKmcvD26xMN+EAlZMwfwcq9pBfJdkFf6Zk8YXdPB3VUj
43C/2zdXD7AhQKdyo4LOZPVkHp+zfK+IJ/aF2UWtJdcLCGWjgkKeye3fNjTqC2t4NmJ6f46vwuec
lqqedKp0VTaFN9axk8RoQjvTvu53Sbi5jpD3AiX7qOM4RRVCNJfJ4himUqM0FMIcB3MQaLR42ZgQ
DDmiaPfTHYNTUH84RF9GQsJHUGnGe1Ql+zqo/U7323Mrm4F8M3iQRp0xIHHG9l7dWE7MaJzrYWnp
m5ZuII9OkNanxSVaxWtp6cm0pnM7lr91k13bnFzPquR4TAV1XRxBAqIfoN8aCXW7o4llRqx3sjaq
nBr2SMF60M8zHb41ASg6AnwFaCfAZyfHRVmJI9MBzlvmmEWaKURPqvcggCaoSwzwngVdRtXcgvvF
YHXPBeFv3rHX1id3rOg3Qyqq/dj1jV7stYsCSXjwYQX0C+x39kxff4OEcVwgHDjihBEfn0boBtXp
OMaXxVOMcphqkVtuQRNP0cOgQV24qneBXnnv943evMuvjU58oNrvkzKDewuf/fzkbADlIptdSRaf
7X6/v6TrtUC31Lbpee64uLGswBkAfAD8d/CsyZNdHOaBE8hlLJ34L5CUtAjz6uCq6Rjrfgdv+Hg/
zEx2TCq6UVh1GQ4LacisIVAxpowf0N5BBuK+qVvRFkC74cmCRhDkutMnuyuHmTQ0uXRCLJKMjKkP
1t6iBfHIEXjWma0xbrsfFykuN1jDvhhJ1hGh/HkUhAMLeT3JbU/gjHd1r0bH6tarjZk+/TpsRzMQ
6YAE3XidTuvRWkTipcJVm1O3C7ecLtjxBmHxT9B1WT6VNpfKEPVS15rDTPe+Weh/9e/K8GTvSb4U
JGC0aU+uvHWKFXOsFkK88D0TqNamelX4j7inHpXXKLpJzdAz37TXSDRiPM816ImUBMqeD7nub/JT
Xy9C/wJ+ioin0dqzCoeUDaozSr2E22y4j+kujWiz1k5ccFFj6umxS4po12WWlNPSBx2YnR3lfF9A
oBTSoT1DAjt5zcGBUmqmy+OdK9oZynyXPkCgwTrm9JbXYxoiR0kSIPwk1WgFwFH4ioTbbqze3+RS
TFAYhGR7xVzAZoK4gGh4G/EtKGdL28etdG8oxzm+ujU0x0cyWlWak4SC/nOZU6ECHfKaA5kfGqMc
JMYoPUN9uL90bq8c5KQ4JMIh1Tm9N0Kvb5RxAjnT2ymIVTkumaOym7MxOb2aFMn9IoONlWih+i1b
8XN7+teh/L3+/+rF5ALquqxXcxfbDGT1erKrAFU4h1giJF85r/cH7DfWZmJrsuTbPk+khhttERQL
SqktRIZ02DokIxzNzXbF0aMWz5Qr3hxCQGDwBobzBs78n4sj7uW8rNgQRquyNmsHOlc9F3ZG2i6K
GIijrurOicfOMVb9xoWOnUUyY5SiH9VXJgMbp0GsJA2mLghe2AH1ajyqYbaJz4144pIlAhgnO0v+
8Pl19snuClWHrAAR6xlncvRKf+2Nq2ZMxhy4yT5hk6Ads/2JySANXqDLjuEjn5PvYkUw70/yd7b0
nsHJZgykdBC7CuMt5mblEUmDYoAfLApRr95TCZJbEBBIQflG5b3qG/EiVOz0nftsWt3DE9tgPzig
CNPL/VbNzsbEeS89v04VPxqXXhrZYf0gcdR7c7NHjcYpERf1U+uvQwxJQkpZD5mV388cF7/zbOP1
AnYGuHoQ7kBy9edCTPi4rONMak+lvPJlxIj3yV4TaJXiyH2WnIR0tpSQaJFL0FZAyUhAtAfOv3SC
2as42Y0OxS8SYrkttKMtod3I4kKaxdncOkrHe3AksIQTPo3+98iOiXwio5FQIV8GHSZQPiTiQq4s
t7MifxlKL6W2l4TjzATduu5BgTAyZQgKi5fPz9ER8KosGbnqoN6x5vyHcujoAGVjIff3gfDSySwo
fZYFb3JOYDDQlZK1l6KeQb5OnwIocoQ+gYpaPQ6PLzxvJ2s3ZByllGoUWT2J1hNWiBoQ9RkPSyu1
oNBUUyDVehsioyi6dB6ArNLlTQIoifT97/0BGY+Hq230qymT8WAAKQOaf2BPLGDtQtiSkN0CzO3E
M32evgGmhrjJ+SiAgqEJGRgqwHDocx+ds1fzDHrlvCEVklnFNF4JdQWynJe+TmZOi8np9Mv4xMlz
/aER05JlT1X6mL468XFgl35j+5zOVabMzATXJlfBL2vj4r/yEziWUSumx/SGSObIjxAKgmwOpOaK
XRzO1XbMjutkuzuRxnaphDLMZMEabmnmrJ3UtAPhToCybiGxISY+S6/xPVvTZQO8BYgVOBlcKd8P
/usu+kWvQOYX1LfAoqsW5FnMAHTaUIsA+pJ7m2O4udnLkdIIRwWEdwDz/DmkdcCCFBVQ/FMgGlJE
pcoOFppg5/0eTqQXfZWaVeDG5Zz3+9tjqgXzPZe4XlmEDcFGA/zuT8NDmCuB06P8TKg95yzXfWt1
PDJqaeLyRIi9/qX3m/jMqEKw4Filt2OmRxlelD7HQ/EVcnFrlYqYHiJg4XZDygO3xEqvWR+k9v2W
3trISISjkkngZRHiyz8b2sWsl0YOGuqX5igT7nFWqgvqrCzU5AD9HpDR0wCCRB6xUhN3tGmcskU6
A4SghY48EQ32YOncxwfZCD5aqwLNPWNIxlox/YVktXq8YM0cqTKQmx5CXVtAtAD+um8ycw7muIWn
K/K6XdMVknK8Iwhol8J/ynFkN2ZV+kaHsI7rvigtnjFCQqU/rf73e/d/3M90/+f3y//9H/z+Pc36
Alpa1eS3//t/awgsvkb+a/IPUhefr/U/0q9/HKvXyi8r/738n/Fj//nL//vzt/jWv2zpr9Xrj98Y
SeVX/aH+LPqHz7KOqu9WoFXjn/z//eE/Pr+/8thnn//84z2tk2r8muunyR//+tHi459/gCIHNNJQ
35Q1DjrpgqRi8fz3tb1//eHta4zvbNPiK43CfyzK6DX5mP3Q52tZ/fMPPH7/SwO9Bj+qPowxaxya
7ed/foLSA0RhR2Ic6BT/8Y8kLSrvn38wvIq/hIwkKnNRlIhSOay2Mq3//Jn2X1DIQOhWQ5wAx5D6
x79b/GPe/prHfyR1vE/9pCrR5enqQbQIXxpJrQRonk0VaiPVVcXWyb1LvewLEGOUT8NcCmLyAkJV
5U8Tk5u24oQKuqMwoasn97V5inaNAkutDr7Rq+n4V+euOzMu9R9b4aelKXojUpQ01FRYSo3C3s8B
UH+f/ePntTGXiVAuIiaTI9FN6iQUvda7tLSAANd2uDgm+5ht/ZlL+zvS/asfV4Yw+df3qMh1apDx
nXdJQMcBWuUB9CAFR7Q3ROUbgEClZYUKCmdfIzpeL3q92AoGaIllXTVDKNOlZqyZnGLcH9zp6/LP
ebxq1eSgiYLOlYeo9y4F2GgqGtpm+qkZtVlB2qN47c7NSycSea46+fdFNBn1cQVf3bhe4fBirsAs
u+T04rFbDOsAghqX8tSsuCUiMfuyoYFEkuVSefwbXUZlx5gmgN4V4PE/bTM5E8hiUHkX7j1B0V9B
0peU1s+qR8THAoWXu9D04cbBeXy7b3n88HQFXBsePa2rTmsgUCxYblxqvaGAPKogw/l97ub87Vxg
aK+tTHZmKTQeRKka7yJDnhT5iGc2J1xM8EyDQRFl4B7xGdrMAYKnUNLvlYSAERJsvASZiu92XfWu
8VP4TJzmXcC6WSRlZbpuPxitqmUkk3gI3rUCS/HsP8RSgLKsbiGAD5zEhYzaFjCp09pXctCX16gM
97p0E3HiVqvCUA875RgwxQsqNxFjUQMjdiCD6XOdBZTNV9ornq2kEIDlGsYHQSSvh0l5GfqhNLgh
c/X7UzhNvf7q5eS4SDhP6TuW9y68xeyqPfjHHnzKbV3SnPs37hnQpRn3e4p8/mVxcm4kgdujomLw
LsJRVCl0VkDpbsQGyNd3jEfVJ3VOUXyaQ/xlcXImOH1UNEXOeZfciF9zGwTxIPIwOjNas1RBjYxm
NPuBRHpsgJMWr02USLmGBmxdCDHtkVSpBU9XtCjtyMLvwx2jQ0525uAa98qvvYS6LCT8cHLz3/N0
tdoGtWG9pEIbi/Ww0raxHrzcn+lvqsKpBZUbU7UstDGBBf+5W/sKNVhi4fuXmPRUtlAfvAkf0ofi
owKOguRwDN9bkHuf1Odh5en9rrpAz4ox/Jdq1debSjXlRb/nj6CwIAgOX1zdMboAcqJEWTAmd+z2
uc0qxPmEjDo4CKQPxHpCzjiwer6vP8K9Q4A7X/WI8sU8cfev7Wxq9psD5F4PJ2s58nKOrTzGA4iw
NrxFg0gm2EXNHPyuIBlljfaBBZfy0juqC4DxenOgDkEE2xTfZFJQ74UlDv4LSRIDeS99Ll0/TZx8
L8PrCZgs/B6yAonIOd5lpKPrl6xHy3No11ZjV6muQJC1srolt2TX3lLYa+tZ+szvIvR74zPZB0mT
tWzjYAWEJFuLS+850gc7pcWq3Yf0UbGDkWBdD0HmskSyg46LIl/mtFqWG88sVt0hedu/vneHyPBR
pxPQpxqgTeFZBU+W7nUk2KQX/qFctSzJNu1qjrhwioT7c/xQvQs/dESMTkthPT70gfT1/EsFcHqy
KHgdD9t3yeT0kaBLMXAmZ4Z8HIx6539UtDq5s9qj4wr6NYJwa0GCAU8ZTfm5h3jPZXpVDvyLf+bP
/CfzIH7IoKRdJrERDjqA1CiBbme1kn49nnADQkr3P1YnzsVQukBpJrF/CcxsJ9kM2Zdr0P4s29Vc
uvI7n3avgxNfosiUTHMYmEKQuiLxBieCg7diYjhbHJxzhW7TMPGfU3rVs4kHkQtaGkIrx7+IlrPs
dFTTbx0w/HXrDgKrzLZ7A4j7mV1AAEsvSLsoj6h71v3L/ZPx9sa8asXEw1D6OBqUGJ3GpgTFUWYP
VvTm7TzorrpLhGqMbIOCnGDjbFmcndZ969OKsT/HQBrrgIF4GBlufq6pJEo6LnYwBrUBJmQ92EW6
v4p0T2dQnJt9tc+5XuvIjoAN2dUL0B+qFGqU9xuBTMStlS0j7skDzwPBoEkAsK81N0Oeyb88Ld5i
8M49HTdvZ9PfAlOkY8VB7QPwm7fF5k0hqxLwUw6ZP4MHoNDKkPndL0TUEu94ytJ4GZMn2XopSWDG
1iPOEM98MEJqrz3dHPFdENvbI5060um9nV3zGJOds8AtTM0VeF0KJJUFsnFhoiQvh41irlLrBYVC
KDDD9iKmAqpO0WLJodOjdWdudo3eGiWKa2lEqNXr+09z//zwbvQ7xG15AwIlSPWDJIJAkIqsGl1e
7gD8enn0ALT8QlKCbM4vOrj1ziAtJu+F3tPdBvBuUO7ZKXmMCOwTzhTIk+ksGCP+HgDOBPJXx1dL
fHUgn7uXES9ySCGNetz25GPzMqAL+orRjYcdKPrWYJwi0kI3D8sz6vDIBv35QLW7ebI/XFNF4yKa
ERsM7w79eHKM84sDBo2U7iVcXxE9IlkCNa0dxnJcHd3qDfPhgoswRp8R0SELiRw2kE3TN4uKPFod
eemtlxX96HQB/wsVjz2GF/WdOu5yDS0vrR3wpxp8Lg2FbtQa0MNwU5EHGbPa72V8ZaxGx74z8f2K
oHwZOd3xF++IHhmWSmi3FFCZYyy3Y458sTc78myjxPgoUKuhi5LskU/Gul1ftsdVRLdkD/Zun67t
pQYi1Fw3luul8bBGcYamP+VkZdfkWBgLhKZghMLTItTB8vp6BbqYwiMdmX+sZ5GIWHF71wAkneB4
39RkCzZVGxrmmFweuKDtkSe24ZGPwZQwoMLy3dOt1mSWwnIsyCDbU6+HgPQASBZbMgbOeMB/IJjt
jnMXkDOYW3Sks5H6zMj6EyKQEDZxVsaSo2PLPlNq6uxYyU3l3XYNQ2gnzehm5+vGl6Evrc/R0TG2
H5uaLmtDIyccaCxp90ZiWJ8DDezc2NTLQ0/BkdeYjc6ZlW6HxN4IaD+/PGN391hWm91jo5s97Y1C
P503O4k82Qp2RKOrFmsZ9qhDfd6sDmh5qMMjM8CJhNjdqjZ251Anqf4lkOPTB1byuI0U8hXrhn06
U2O/HIlnt9Yzhi8mX2f7qSUY3V4Ptq8oWlHJFgSXz6DtMJZGdej1kf6gMRhEKz0SrByCux3/gnUV
TpxpY7CzpQcALL46fq8GL5MEgjM06GSc0DqU9zv0eHh6AytVB+YBDC/BzjNLUiwezyxmTLZG4D74
NKMTS1CKsC2WCV2W9v0DTrx5c1+db5McA8+osg/uff+i4Hh5YlZPg/62KbFqzpgpbFhwqm5EOuJs
U/r2aFXISb4jbJAvLipZj75rY+SmQI9/zyvUVAFPXB51w9MCySxwOIlhCh+Rg+8cgU8dK1u4IZIS
gVkhANXuZFtNSWJAdQoL7v64TFOif94+V+YnN7D2/8j7tia7USbbX6QvdAc9Hu1L3csu390vivYN
BEISAgTSr59VnjMzZX1dZ8fo9UT0k6ON2SgzSTJXrsUrXua9ec4J06e/hsdwQxAHQa6bPTbX5Zvy
PN7KN5f4Nv7psYNCOuggsucRse1vjrnE4Ebm289mascTL5q3VSrw2Ej03z36cXW/jsOBhYlcqvL9
kxVAbxLMXnjPFyXdvIGUooNPIvzDoC+7iX/RX/lX/yX9ghfJ+EDeRh/+Lxfz/2cV6Ocs8fWC8/+Z
2HMdu//7Za35+a/8Z2k5KrJ/gbcZOLFnaCNQav9TW45I9q8CM8EgVgZwBuCrZ3jcfxeXk38RJNlA
hUMEDrPDz23Y/youF8W/YgCPMUiJgjBMGA2n/0V1+c/UJ8JbG14XQzj6z8Qr124A5T3vMBbsPq/V
8q1xn14cxNv/zJtflnpfWXnLlgfAWmxzh5VRd8coa6hBnXfBcV9beuOv7brYXAfMMi8VeRtn0dsu
yS7xB7y29ib5Hx1J+0Y28gSpt/UBvV+gmZauPO47lM0rpgH/g+laKk/JfI6H4sDa6UIN5bV9b15l
g4hFWGgiT2voZwyZxwBZyqV6v2/fz//qi8pM2kyr78kAiTlomR/aXKzHMsovvEFe2/om+UfFmPi8
DPLklCyvWW//9rG8RJb72uKbaLdSgyuPYPY9MxqFmvW+ndj1vkPZXKdFHwK1scXEW3VVGfTfdnrO
xifx2cYRr395Msykj6bo3fdMtBDk2bXtYvPSa+hMqGhdd3JLdoNu3AdZkJ1LbxyTaK89ZCwhSkld
uBuESx4aGl0YSnrlS26JAQpLcjctOBaeftcjUFOs2BdPtpMqTVk2gYgUH1L0QCNBNTWPVLdz8Y1j
trORJh+IPLWjftOkM7suxhCfd33L39T6L/wSYlJa8NaKk3G5qQuX/8iaSwOmr53385+/WDvO6DCa
BAqj07J039dJsRsj0upm1863qIW8y2UYZgPY45d1PGSXyL5e2/TG3RtapEsLAYaTN2NfT4kWh3xN
9sXY7bhPn9FSkx4WyIK4mphPIXob9u584/WzBJGebqfuNBNm6i60zcFTp/cdd75xet53zco8Lh5a
dQhWtD2ApGHaZ+JbxaVVqdUzs3ZogLXqmBeQiFgI5hp2Wco2US5T59Q6YPVR3BuHee8LCfErprKF
pWIUvxcYC0UhN50fVNOJeurHC3Swr629cfoyW3lcrZgRBpjgZpBK/Q2J1OxCN+O1xZ///IVj6pIa
E3wmTqIs5V9TGRtZV2a6hEh7bfnNdbyquNVtXopTY1qorw359ZJE4ULF77XFN/7ZDYtLWIyDSbtu
ODYF5I3m0u68f7biRSLJY9sL1UB+a6xjIEfT+ccuI8w2/tPbVUQdB0yXglFHhfEvnohLdCGvnMlv
5pQX3zNpCmj0ZFCeBHNKXreTuVZE/e9kXP47wd82xu1M7DJN2Lj0oOLLCoxGCPm071A22exMea/S
AhsXWDbO+o9Gqbf7lt44UB9A6057LD0RS25sRm7jKZB9t+bvXumLA5eARuSTweKKg+ytOE75zl1v
XCeY3EwKd85p6fwBw3sA5xJxSabsNTPZuI4Rw7TEJYeZ6Cg/GExGn8pq+bjvvDe5bNdEYy+dEqdS
dDl0ZJNqKb6SAfz5+7K37fABAD925LYTJw5ECo0+8+kS3v6Vc9lOoy4kcqHJsPIQLbeWjUmtzPph
17H8RrK/sJSx4MLNBILpQvlvUeTum2LU+5Ll3xDsF2sPMXEhcKCG5iyU70QcPuYFSy/MfLx2KBvX
bHrdtlnl2hNL+AO4ovHuib3Zd3Nuoa5VaiFz0iqO1+DPid3Qft+D6nen7MWJmIx3emZYt/ExEAkQ
ucOcyL4PufHM3nZ4UiaSn3x/8qKrK0CE9q28ccuU5YlYdMdPcUvRa+j7r3jQXipRvvYZN27ZgD1H
UlvwU2tlf6KRAecJQNr7dr7JOPsIdao2weJj+7XiqEHyeF/K9rvZ+OJDRvEoBMtyDusLFEMdSYVy
QTLss+0tU0Is4mL0FKs3bLyHAz2ldriEl3nlwH+Xil/s3E6eRS6CUwb2Ny5lWTcOZLW7zvv3yPeL
tTvaJt6pZ0vpALKmzH4yrKL7fGc7ruLnVqUpw+LEohNUgCZm5ztwi8pxRYr8HvM28Bt7gHQnmHRL
eanp/tp5b/wSePrc8hnnraiOa6HAOsiqyO+0w41vChEisUQpP6ULmMNjz8RhDO28L5f9jSN48T2L
eXZzoFh9iP1jJ/1PvUblTlvZ+KZopmZOOULhFIE0CzgMYCvMJQHbVw493iSzOaN+1rzkp1JjopUC
MHRIlOb73HM7OpROzLF4wdZpNB7W8W05ftnlP/GmNDspulrGCD9lbQQogsco8uwp3bn65sYEGfAo
JB8QVZYV8xoNFDT2pclblnM2+N5LjZWFFsdluu7WS3Dq1z7k85+/sECQwVZeV1hZRdCK5tm34FDB
2nfaG8/ETNjSRc/3moToxJEvRX9w4dLM1Wsb3zjmqGnWDYOB6zgIic0r+sCY3Ny5882lyU1XKh5p
LG7v2+VKzfvSnnjjkyQF7H9eHea4h+V+7LqH9ZLO2j8fB8YF/vyOMUSFAq0sdowBIVabXRc8Jhf+
XLbPvTPcTMgeaLgpE3sHGcPjHuugWzbPStuecj7DF9fyVvmHbGkvYGRfO4uNH3ZLFvuQ47rRXIh3
PDMfn9H8u2ITSL//PJEAijNJAj7h0OXvJ/ow6mZX+EDTbrMyqP/tlOMiy0GU6E4932V0dMsDk3R5
NE0Gbghdvu9Lstbrmu1LXQG7+nPPtiqZtQpmF8bGXTUSNJeZB4nBPhPZuKECHYeJw7NRD9F0WtOh
gYzFJQGN16xk44sZxrWXQfdYnPXj34SOyT0v1sjs2zvdOGRXldMsKizv9AoSCh4gMAY1x10HQzdu
OTIbUz0gfy3kpD+vDdjbzhlx4PPft/7mnmRxLCPBRuQOnXiSCUCpdLnet/TGOYeZ8G428B+lkmuO
gfpDC1WbnYe+cc5BlzOZ/LNzqiuSL2+WMF4Y8X3FWrYEFYvIwKGYwjmznl7LftVXMUSHz/vOZHNR
SiWFKTNE2cWm43ImbF3A9Clc2GuMGzedYrXglYZ/YIry9U527ofQaf5u3+43XurGdcxSD4mMPPlQ
EJDZhH29bozH/RldwC+RekzaIfnmwNtljTmUlbqk+vHKF92qJhA9AAcdsHjnh2vePqxRuyurB13K
n9vuaGpRykTYktS87WgEnCNfLk0Lv7btjWuSZcUMaO/Iaa7sfO/iuL/X6Pecdn3LLYNPGY9MKruW
51ZMgMlCJPRmAaf5ztU37in7BBM7ky3PbB7VVTXZ9aax7BIU+LWTef7zF6ksIaMNiW0RCRs/Y6SI
LSdeirBz71sfjei6+Goqz7Iy7npia3IOeObvC+hbWW7I8EbV1OvyTN2oHquCAcO8CLtz7xsP7Yum
XZqGlWcu5xjgetNdRTy5ZO7Pkft/QO//1R+gWwBQj4uuLzA8d1ZiEN/JGta3wmRrPWgtzsnYlvtC
8BYOVEoe7BiT4kyaKbnD7Y1Bk5Y1x12Wj0nbP6xnWHga/DLgV1Rl/wRm1OwGUrmXlBVesc2tpnOM
nFGHdSzP1gUHDiUdrjtOwtt9e9/cqS1yPlLkfXn2jpYHMVv6ReXuEqPHa3vfeO2kVh6k68pzvzwL
2EievZ21tU/79r71WqUqm1pYzyBTwDNjiWmJtLjEVvHa3jdeG/VRpmOCk1HCAf05lnp9iG0R7dz8
5l6NTZNHS4TlaZoMZx1R4PkxZb0vmyk3bkuShQJuC6Pxmj/pCDJG40z9vpddublbuwyVQ8HwVWWr
2tvMFOG6icudCccWIQTWT1X1DPGsyIP+UAx9+osPLdl3MMXGV9uZtTowHEywTh2bmAzXDlnfvuR3
ixKqYpOR4TlaKrrYcwB3TD2Va7kvOdgihVQG0W3um+LMnONXAfq8p5nGcle5Etonf0axHHg9MeW4
Ya2Q6dnMmQWBvdppkL8n417csK1HQd7xCHsvdDja2Ks7Vxb7QGtgF/tz76XU2giiYDPFnF4jHaOH
NV3kvhx7SwQbVl0a6mI4U2vcG14wdlyz5NIo1itxZovrUSB8ABjJl+fJ9+90VOS3rs/LfU+m7VCR
k7IfUz+X59gOP6QZq5vMXqRWeWXnW1gPU7Tj8UqLs+uK8sgy6a54BO3vXdF9i+vJnG5XWYbyDOI0
/pfOu+xKkLHd1ZL7N1UkmYsp61RWnhNLoyvV5OQ2WsBhs3Pzm2u151E1itzgatJuOTQ0W+qOBLXP
VfONqzalXbqkrwqowinMe/VLeaCraPaFmX9jsGnGEbJ0cNVcquh9A6DpMRlpdWmo8jWr2fgqJS4P
cwaTnNDavhN9Gw6xgpbgPqtJ/4wEaVdZFSS8SbdpWcdKgkqH8vyCOz0f8D/kq1uIDxVpOyho0pwd
N6YORps7CU3iGzloetz3AzaXayBcrc2IUAbq6+XLmMTTU6Wqpb1gmK/8gi2UqMUoCDrz+AVTNfSP
U9P1BxSxYPyajOHCv/HKF95CiiBjQmE0ZQFxvVDeVDxiX3CN+++7DmiLKerntk/wX3EuqWuvx6Ql
VwZj+/uOP9s4riKiTaM5L87rSsVVmHJ1ruay2XeT/J6ff3ELpgwbx7VXnClrCR6BDbkCLqDbV1/e
Iou6Qjo8MGE6PI9KCFKn7Qlg7nSfZ20pzQoeR9rma3FeSki19T1ovDKpq52rb/wWsrW8NCte4JFh
6npowZ27FuO6L9nONukwf55jAe0kOS8FYiUQhfQaxCP7GmF0iy5KbONbJpD1xVaNP8IIYknP+uXD
LnvfIoxsIZs5GZH12SxNT2nkq+vJtmRfxrrFGM2xRuCLkG0LOy/dMRJk+jlC+WUfAhCzzX/G40DK
yRcL1jfLkuY1XQm5auY82hlrfvOOv/CoEEFTsYfo8hlwDPuZxqa9X7thvhDvn3f5D/F+izUC0nVu
y2erNJmcQTeJDtyhqobqjcra7NhIs9YOrUq2zwm2EKQZHQqREknOGdrBR5NP4yOm5cS+p/52zB2P
tpX2DQp0rNO6TkXOD5AjzE/7zHTjwGXwZYhHJMnQgQNZeBumGsiN/P2+1TcOXMBgljwgnzKxn+/Q
VbTndbL74IH0t9DcCyOiVTLJwIryXAIhkxz6aQB5NWJQ1uzro20hSQma7h1D6Dlrla6fHG3yX1NF
d9ZwtpAk2Wd+niFdf/ZzCO9nUJy8yQ3rLvjAK7f5FpSk0iGVBMO7Z5Mm9u0MKaMDUd2w70bcwpKg
WBrxqDfkXFk/NDcNTYb3FoYa7TPLLTIJwmd+jFMQnRWTq2rwynbnaEG+s8sst+gkoXNH83GozsaI
7FF1Kr6vjCRf9q2e/Rk7cwlSfM5pdaYGA3WRI9VHNo1+X010y65lYoxEJi6rziTX4mZcuKrZGOZ9
wWYLT+qbYXU0Kqtzs0qAn4pMfecsG37uO5lNkrxgLqCaXYpzL6PlEwBhVtUC4M13u5bfQpRKwmXV
kqU6RzLV9lisHWRtqqZa9hXQtiAliJCZwOnQnEFIlDwM0lZ1HE/ZPpPfIpWKzHmb9j1kwwtQmunY
N8ehEJdUKF4JB/EmQR7aohqgawiNFGmj2qk4uh5tV+08+eJPk29N1naYVm6ey9Hdnbc8uwU4xe5z
1/j5N72I86rDWBmTU3PmI3JjMHRlj7Z3+U7MQbzx15Y3laJ8bs56iONTlEXib9Ur+22fUW4u2Ckz
C3NpH51bDzhhOYv0XMzoP+5bfXPBklANDQoW0ZlXKvlYZkN3HD03P/atvvHXdZSQF7EqOjdqCSdH
k+bK2yjZ9VnJFsCk+mgSpuog5Ge67gCVcvmWZDL7vmfvGPz402iWMMjw3GQ7d1mXPvAk0h/wRL/E
GvrP7kS2UKY15sqCNTk6z3oOX9LA5G1D4nVXoYhUG2fNCfhBpRubc7+u6dmP4rFt1LCrTkS2cKZG
+USbwTdnUkTjKVlCU4eV811RjGwhTc1c9mMk5+icz8UI8ZJYXPl02gc+ghbAnx8VVMiOFWsRnW3f
sfVGd6N+nzXluC8GQ/Hiz/WZsuiUsgy0fERmAHx4P0Kf1LXxLocC2fSf6wsCOV+dY/8qtuURJeTm
c5a37U6H2rirLFwfDEeoccuk7/iyiJuchUuPqldMfgtvwj2dkgVyX2e+uO4mxfDwJ1l6delF+Gzb
//5mwzP+z6MZR7zUlsFHZ8pdwaA+H+IrTLm5s9RgPanLoSTrYVdoeKaFfnmfAMJGO5WH6LwYMGgP
LEsxYDRckgd77Zw2ztsOZdy1bEVIzkJ2G+csrye80Xelf4Rub1pgqapIMXZlfOHz2zgryo8DCiPT
ed/ZPP+qF3ctr4bFBhrrK+uS5gxWaX8tRrMzOtCN/9oozQdFBnM1SNYd3TLLvl6Hdv21b/Mb981d
wdsEA+hXpAoT1NAKc1Rcin2hjW6dly9R2aYqusodskvQ0vsrLaAAtW/vG+dteBU1UVY0V8UC3Ru8
86PyZz5PbFfBiGyxTzGGDriRll3LNIr749ijLV7KKey0+i0CajZ6GBoKmgwy5nE9p7O7t6Nk+6yS
bDx2zSqodcbpdG2czaPj2LERZCJc7RtfBkHOn1YvXZ8p6ai+9rKYDiPFV+3BV7LPcMjGZzVoleJG
suJ6FGD9AH4AmgGZ9bvKx4RsPHaQzsMuQ3Td6vHz4ov+Z0e8+brLKsnGYSc6C69aNd7MWd79VSRi
/DHa/hJ4s/w9j/8PUX+LgpIOmqB56sYbvtiM3RWoFjXJFbGg+u3vl5S7qMKAjxHx3UgHkj9I7yN6
BQGapfnp0yx+btD1YgK7cGyG0YmaR2tkH6Ic4lEQb5NLRs6kjLj4pnu/qJqkcViyOlpUmd7ywclR
HbK1qeKzaOdMfotCNmIubM1Ln3wlz38FbMdZq9d3ZVim7rZvqlY9EE5Ef1swOrKvrnfagV17MGF6
H2vtOmhuL9bmosaPaNi3KPUJayBAkw7iR+Qj69dDqFxgH5uFez3XeR5xGN2wTM2bIclFuFc2rOV0
MMlM7THJlWzejTOIJB6gdUlXsMQBMyreEe1kApX7wOJAjsu4FNOnbpo6foWZg368qaijRc3srObh
OMddp/D7uVv1zTrlFYYG4ohrSIR3Wf9Ih6TS7cFPeWnvh2pOtTp4Hyj9ofIx0Y+EFzr+omw3p/Fx
TlSL19cAKhsCvUSQuzL8WEsllPRmrKn10Wjok35bu7jguvZUixbUxxkUW0B1V4SUDHWVIlWcUNpp
5vHEGt8Mj2LpbfE0scJgBQpytxT8jmAML5YTA3igeCNML8Vjla5zd13hbTLiBzX5sEATI8G7c6W0
7Z5EUOOzvl4ehvWKF0thHozLOt2B7Rw4g/drVaS2O1gIGjJdF2Fl4zWHUnD0VWV2MX3dAlVIeD0H
1YcBNZBQeOhs0NEbdwSeMZv8ASN5S5bdLaKbUVaLk8WudRN6UogrsEp1zBz0aqICzZCeNiV4wUHK
O/49Z8b7j65NKf+om0LPE5gBwHfTHvIyDSA0iDKW8ZvSDUX5V2vSTvyyMYlW0NmxaE37ei4j/LVD
yWcRrkXAr0quFtWYDoqDYDBI4jrpCf7dU18BJgef8IOjv2LDeCagIqYbzCZq6vroS7RaV0Aalq/Z
+h0KFUv0A/IRnTpiigJ6rVyMlTplo9eQzeoX+exgRFuuT5gnH6pwhOzqXIW7vB2yZDoLCETa/hRV
3ILavXAZb/ojoa3yP1PUG9w7qtjSmqMdbFMepGNfyzAN5CSMpbqOpxhmPmnS2u+JwRn90MKkI8Ph
qWS5hf6aIvcYYjfpO6rR70xqvBu7J1WW7a1PZAwOvKrLfwx+HuQBFF/r93Q1AnpwCwHtDxTcP+Qy
8ewHgwRAfsVIxclasyxw3TyEbrASGuhyyT3khfKmkuwLJHHyQT7kK6/S9haMM6HtDl5WE/9sEB1y
6E+IQFp+TJvSD7fdMzG7PgIKyYQ+5t1S+s9lFJv1Z4imefxYmiqC2LnlKCLHtctyuz5x0Fkbeexw
MyT9ofNEirVG9IiCrocYbcbxPKOPP6XXJJ7BcHWFUcfSNLUC65D+heGwcfE1A2uKHQEhB3kKrW2+
0HSuiRNCf4VcCNAL54BkrqsOYBCSM2Tz+sqxql6jXEMKIF5AcQWZrmyp3k1p78uv2RJZyP9Us5py
7M3PPv/V2SkbnlpuqP4SBjUkkMAL+egem1ik4W/PZtGBqm2Jx/aqa4p5AgOVHsEUVceOqzY5e1YS
wATkMmUyvZdzEs9J3eW9zubjRJsMOIIujUzyJTi/xCeSyzL/5SI8wkAcP7Bq6M5EotB/TuLUTI96
Fq4fIGIQZjCVohFC3nMwM8Tf8Fmdb2oaaNGqGleDr95COCYlQFsNwKTg75A++G8iGyYGaxYhhgxC
xPqQuiupRxtpsP6MJXtT8izSxxSKsPFN3OYW9wUpZwqaRe2bH4vsZv4kSefdm6HRRXqFs2H5947m
KsGEIS0o+4iL3gkwUVKp2Fxzo3p/Q3W+6gA8O/WgIUZ/CD3wg83nPvUH4jrHPuZVMtjreEqN/2I6
n/cgfC1aLv2ps0Fbfxh9iOcnpxFnHozg3TN5Ttwmh4QAT3Zk3VqBUtwMQ/JEeG5d3XdLm4J1Pveh
+xw1rlyHJ+T2ogMrNKQbxHi3kHElJ5+YMdyh0xcVcZ2mvQG3+qiSfKkb1MY6Wqt4WNS3ogt5CymO
insUJ7me8hEKJRysPRLsDIy/EcRNCNlNE/K/QT7W9eq4zsIm0NxTZBrLuk+xxmdDSWUgGibF0F/x
WHBJr/pknmh8Shg0ju/SoY/N8sbTWab9oTJLytaHbF3xrWqd2G4CgMAucRMfhzRSQh37Eh+3P+jx
+XFd2zWLxqfRUgO3w2TmkurT6lHk62s7Faynbzrt2dcmGgqkBGGyafiZ4LevTQ1hbTH/yL2vAEoL
JumhcRaF3l7nKfXZgUVx46GzuFhP38UuAXSVVaadq7roFjzpf7XNOi/6PKJzVH1EBIzTtp7ztorO
cVo6B/WAEnpxou57ni7fFr2O012TyiW+FZqs/kPfrWZ+yONlsPHBatkWGXKLFUEA1PPwx5V/DN7A
QA6psSSZDpD2su0AFY1UhU+I6iL6y5GFpKwWqQJOgYkq4z9F1fXTh4m6bGBX+ZBxCsXQrtTVfRFr
yiAM7gY5m0ObjEN7vfShjSuo9ib9ONc6QnR65yMyIyTnuc77t1npId/eVMGWT2ss45mBs6QtVnFI
rWW9OUw4EwpaUpYB5YGU1PmD5GzAWBFJ0qx7X/UDrnKo5PHC/hUFP7Of4HPNzQg4sPIO4mvoxouv
FRSTNdRgfCeyz8lciQzCqtOAB0zdULdGQx04eJ6Sk1n7UcLfFiSERT13+SLuinKeyndozmbV+3Yt
dGfxJdJEowhb6rZH+QuaEpDVWZkcb2neFOJTt7qi/07SdkyXOu+zkOi6q6ak/N4WDNdAnbZl135m
C2ugD8NohNynhnp0o2+U4QICg3kGVPkn0+k2BkU2pCkiHGBpLUyrWVrCrooWeWx6aEHbKRAH5yJK
MNcBDhiHDGrCs7huVTc2N5w7gxOUS0jukXPk9BM0HnN5HtfkmeqrX0ER92UZMinPQad+klAhVlkD
ebZqME/YSoEg17hOPcsKDCZ9W6qcRnUFZF5SE9U70F9X0iaQIwD3XvNuaPIw3SSh69LzmuP7IOGe
h+qjJTxMGHk0bPnarGSSrl54lClbJzwe8odohU88xYsA+KwedbXKZ3XSsuhahNjOVvj5y8Ag4AP0
WK96pCR5m8tTVhlGfhoJBjPQIsdFhf9fCTRYrwuFW+rzujSE3AZBh+ILSxBPvq8DDuxJTraY3/BB
ZfNjALCF3wIKRTBuh+ezp7e2N5P9lYxrP5+gkkkKV88u4cN1M2fCfZEjaDfeZwAl8nezjzJIyQ4Y
VF4+ydZIfY1+LPdJDc0uMnyaYvRMf6yKJn1yyqY5lL5O0ST0H2SlUyT0M/NjcbNo4VtyrZjoMHja
8sgpyPWNrviZOCkK3K+SqU8eQQTng4pcC5HSOEQNvgL8Weu7sIJE/+8Y4L2nBU+t4p64aMJ4s3Xx
2zA4DJ1k7dRWH9u2FbM64IU0FQ+RrKT8moJdSryBVHqRnicBP/ybGQ2fPMiiqQpMZSVVhhnKJP85
N0NUPS1gCAh4PPkoLq77GEQ9N2hCU/th6FLLvy3VRPHzEerl8ob4vlPwtm6x/QPEG4SrU8Z9/yUL
SCPrcYQq+I0Y2ajvJ8j0ZFeza6X8UBQjV7Ke5ZKq627MB40oYLJPDmis8Y1r5lleGWGjSNdz3NPo
Ax81S3/Kznp3hZtPh7oHgC6pcS0SWGUiUnOM7Szi+yl3TfWpH/suR8ymxXhMWkfHj6HPUY/EKa9w
ArMSi6ECVyIle4qMtyg9O9n04jQXOpLHmc6WvIuYCentNLMc2h2r7zqMIoSqe8y6Va6sViuiz4dQ
LaE4DP3kBtw2rDH1Wgrj7uLY8/IduPbULA9NTzrLTjShLn+HMlxhziLMEpHQQ+ZInPMVigFXo1GU
nOLRzMwcMaKc+xOIGnh/j+STzLeEsqQ8KeMYO4sMHnqr1r5sTkUOQfqrlLSJvm9mGT+TkbqhlXet
yn0HLEjipb2JF+voMcV7t3ucAb4yN46v6LGWvBsgVO6ww/Ka9KwtH0MBmbx7FaMlcizKSIzYLMa/
wOzN6BrfNVMph++sVNR8cSTRyZukQxaNBxxGlMo3bDRyOk3GTvN96dNyvMkbbRHzEzfHN20+JeEe
E6RgoKhLYfPqLzm0YzhTqJT2HyS8GLQOYk301ZThUfOmnE0+IrWigvAZFaO0Ug+d7NP1cS5x0D2E
oCIILImbYmF5tB4B52t7kHxHC6nAupmW0SXlqlcqtmRT2CuUTqJB5Owm4EYEe4saNFAw6Bv/ta+I
sint6bSBX80Tv+lCrO/QXo8fZT/sGwAAt/OftatUWUeQJ603xcBN7U2iPyx0bJ527X07JEWKddJ9
BrVvXbbJbco78fk5Y77Q6PqNyPqH+s92Sor5ZGLL0sqbbuj4KE45NOhEneRTc1MAi4TRNRAusqMt
0whmvyjgGGNwav9sK4m3lhhY8djCkKCUnSL1gupxPlbTUkf5tGS4iCjGD4+5UxT/gxlz1lyleoAO
mZBjCpXCDhjXh6givbllc5twmLVBTyxeF4iu/r/P77mC+E8/cFNZBFh6sUwEf1MRPB/O81TZcG2a
xP8aYptA1AwkKpd6wa/Y8VZkJ2iZRbNZzM0M3rvotmuHKiqOWZvEw7EaVpRh6qJZ8+KIakJE3YFD
b3WpAZFLogIlsTVeatwYHnpphY2mc+gaM11XKkuL+3JuInkYe0zMQV3byqhyKAhMXW8e27QrkZBZ
OzpqwZZszDi9AWDQu0dQBHA8Hgyn+vYZX/YfzJ3ZdtxIrq5fZb8A9+I83JLMUUrJGmzLuuFylW3O
88ynPx9VfU4rqezkUl+d7lVVHiQhIwJAIIAfP3LBNbyYV/UmjIQ21jbJkEeGK1fB2OMx8TvyLtZ9
edh1fiX1z2leU9uwE71LGZPkJR6EXLxmeb+Pu1LRJBIx5eTXgSN6Y5m7cg/r0Cb1haHujqo5WN1d
auo+fGBxX/dZ6L4d6ac46k/h36DK8j/N+QDUN1L1f09Hve9+Vw1DVP/n9LOo/2fbZr8Yo5pny+85
G6n6/8cM1Xm4339msLern1OYvKevn7/+X/T1DDmduemBfchMTdPU2TH9Mxp1pq9ncoIoq28TTqlv
81f/oq/X/ldmsgHleoYwWyKTUEn1/1/2ekX5X4YkSzOvvc7AXpmq+yfY6+es+78tUtNRZUhTGB9k
yIrEFMiF11d4+keyj7MotSZRnClommrX0sSTH/0J4M1K6eKjOJV6roQoxr1K0hJRWwgGrGCNyqC8
uB61XwOzhqfEzrxQUJ981aqmv9+dxJd/FvKfKfTn5amaOCN6DIlJAdrSs4phFldjQjxV8lx6bAxF
fy5DPVoDEbyBb95toyFzvMxfUhWJY9alZVmYP5IEKZAebg732/u9u93aTP45bbeuuz05/P7k8m/X
dZjU4jru6WZ7sA98zenEb4+uy9/t3SN/tznyS756ezjcu3v+9sQ3H/hSxznw07Y7mx/Jj5+/ZJvz
/Yfn7f3hwE+z+XH2Zv7r7WHrvPIlfATbmf+EX/ObDcNm9s4euXwtP/HL7p4ff+O6/KhX/uSwsTcb
fuKLe7IPh2f7sHH4ns1m42wcx5m/bMP38/PmH+bc8osTK+ETPc7id3vn+I2hL3zp5nhgCM+d4/Jr
Vr1n+AvfyKfbbva3jrM9nLbzB+Wz7fjOR+cnP3XPlx7vnvb7p3mb2Kj5u93TKbVnsU8Of3xdMd7g
yFdOzFqEI2lU1arIW+q0vX89bJ9Z1Mb56eyPztOKpDcU6DVJCxNr6mp+WEgPW5dBNve+fW9vftw5
or0i5w2pf03Oou5LP08RGLMcjujl8PjIOTvsN0eyvzm5N46zUkR9g0FeE7goi3lSU0YTAk/u6zPa
wjldPyP83Ll3WprVEkdD/pvCSIiEh5vtzazQ29Pb//nv/esW27hHV0+vp+3r6b60MZzT6ytnad/u
UKzD4+6w2+02u92tfYeGHZ2bPer84/b2TR1vbeduz3ljeZiF6zzcODb2uTk+ODc3aN9xvxKRrCrC
ogKqisxXj9gv98V9xm7YsTWtfutzvXYki0BrwpNnGiJutq/3/gazxNzvZ4Nn2x7538He8avZqn2b
FR7/7Aunt/+4+/3+T28/PK2pyFvT8LUPtKhZp42pROmslPeH5/ut82fPZLLtbjtv+mmLj3OfTrOb
5GA4iI2ND3Tm37r322f3+fB4cl9yfNvOfrn5a8sPYCn3O3v3/KVj+1y8yONhh95tjuh5YW/ufkb2
8Ymjdl3Zdh9QiFdmaG3u8CRb1967mwf80PE0O5jrqvrWpHttnQvgTpxTM5XQVBz2iWFv7raz+dw/
dlv78R/PzPJwojeOe7PlQ2zwu9c/gfKGw7/2ERZPoMkY+7Gft/oF935iF06zX2Ow273r3BwOeOv9
K9aCs8bjc0vsNpsS97rdsudcPfv5FnBfOJztq3u4v8dhozf3j75tf0eLtpwJt8TmiBW+4LWP9psv
O+wO94fH3wff/v04/9C/nu9fQ/t5sv/y7QPODj90/8hvf/9GG/H5e2as4WP578P+afO0/+Pg8vdP
9jO3yGDbvr3DVL/f3t19vzvuN18Px/2vpwduCueB68DZbJ5c++ctF9H+4cZ9wkQZ6Ha8xWcf92y9
y66+bTMr/8N2c7kikbtlf+JePt04+80dpv72hd+e+OPZKTy5Nw8vLyii82vlRK57L3nJemf65Jsg
seaDbW/4B93dnVyuPEzfdtzjP5ecs6IH0hti9D/rgSwu7pu4M4wuRywy2Y7TPfaPqc1S59u7tLEi
+6/5rsddYhcHmy/EO2wf51uZg+bg+dUj33Cw7wgItvxq/t7DYXfHf/dPbJp7dB7eAhu2dTvfmljU
HZZ7eAsX9scjBjmr+nbWwfvt7E4De48Ksf146y3j5Jyb+Rjd/cuJSMfd37t8z/UDUM9uD11h+jbU
h5LBuC4d0sUlJqSj+uCLbVbbJl2R7tgUnWNQd9xcl3J+yv+SohD+qYR9srxsQsu9uqDImNY2+TVr
47W8IqtsSF59Wu/dMLY+N8RllgeLhEhmXJRUhl8twSiJRDLNGiBhbitL3YZmP2xhFvscVfo/UhSG
ZBkk7XQmrS38mdSaMCGJXmXTaSV/Z65BemiKYVpR1o97xww3S9NAfFqE58uwuSoTMWgMq7KHWA0M
J7DI9dpxpZGxzq0xh1Or7IPn6+d1/gR5W5kkappsiibvKFlchElWppRF2o3MuS8z+UhfqOZSRYhO
IhwyK8u7IIqXH+8cS1PmWGaxiXJBxTBtY0QlXWF3VjZtKQoXTh2lyQra9cJO6ipktlRyNXOebYYt
vEMsagXFbyFLK7sL6+jQhpG+13m+3VLmsu57YAYrwcxH29Ley1uSHzEOfMpJSFToOnPl9yl5TWET
dXq4IufSFmqyxNhxmeVRFj5flwdz7RjmWmlbSRl0ThRN0eg2YTu9Kn63ljO6tIm0mpmWyLucEvX8
9+820Sor3ayhJLf9UY7dtqvku4AJR46mmqOrD6a64qAuLo7ZjbqMnWkAL87ldeTyzSaUS1tKWtXW
rIiUELV62w/Jv39a6/W5J8TAmiXNkBeXArktLSaRXNpjJSZuQ7bqro4mYA6pX60Y2BzS/fv+eTOw
M1ELA+smo6hqiVVpU34fBJT7wESV3wxJUW97NS6/UYF9ub66S9r4fnUfNhJKuz6mTkk5jtGzFQ3H
Yd34K+Z8UQqDlk2dhz7VuIUu1lYRVBMoNbsIrfZLnBeRI5iZ8qm+qn9tH8qOMeuqBmbhXCk8zVPL
wDJKO6/T0FYGqLnCLl+j4bmk6rqpqCSlJIuuk4WUCihpFZY6hanKUmDgsJL4CPmv9ycF5/xs4a+a
/8KS2TrcocVPVJcDtyIhALGgKyUQHUPfJV37g9Gef8mlbGw+rwyGCBB2vrlo2p6t7p0V65oY+L2G
ywg8wSCfWpvAkaRmxaAWr9/5nEjqWKqpWDoDr6Vla3sgmOB7NMB7pVIpoIqU3tEmZowUReHvsj6n
PKhrO8+L452iNb1gl13W2pNI5/Jn16tjOjrzMTVp/liz2r5bL1BMHpYdt4zErAb9IavVoD4ESpuu
TcGVZjM6t2wk6cQ6sgLFkrQMPYbaNwNpyCubEm98hIu/25ZloTznXXXydWE4ViDDNlWcS6A+29QZ
xjhwOINGaqwDfULlCv/NR09jcblikRZZVNowF2bfj8RHQgdYrBDBpdi9b6W6LTe9r7igi+SCiUCd
/ghaerU/46MrQLJscrvDMfcxPBplZUhbiZtiUHLTqfIodialzVZO9uL63klZXOpjV1iTP6PUeNZ1
busnMql+D8YfcKej9SOP+vLTLo51ccDzVFWDqasL321S8FaIKEtbGc0KbMSgOp3arBGjf3Q+SNHp
mgNbIpEVX9yzWS7DPmA0pR37lv6Ym2O5UeI62oltEv3VhNW0vW4hl/YRldWJmjXsZOkRvDgnga9x
I+lRrxZuV5rCjeyJvmOaaX2Su9Fq3MEnClzxEWtyF+vUW38ooSsGPpNm1U3U5/mhAHp8igA33ABL
Vh0xjtZG7F3a3DnaFMF9a4a6pGkZCjMtEzg1QQdK2kvDiJ92I1sdHWiZJRY2nVHN9+vb+zGMseaC
hKLwBOJaXMaCreL3mVYDI+68OnP1sqxcJY06W8iGz4edhNJEMLqiiaKuLfn1YnWa4EdSC3vsGcMp
xlMLF572+WCasdISAQmBoDwXbc49ajaCHlTlsbAFo+h3SqymdhwZD2IZg+urPjeBcvbY59JmLXrn
v3tf1utBx1uJYeJJjhIasQ5YtZrGlYtxjk/O3fc88dgQZ+1QKSst4hfsOEyCYCoAXIn1MTCFdJdn
qXiEFcrcFKA7n4deEGI7JY3Uf94ULHGuVhFf8yBfEh8Z8WBOccPtT2OC9ZSAGL0Hyto6BVPQDjk8
gwA0A2+NcPeCZlrkXbghZENHbxYXBG8SvVEksIqa5LV2oYD3B/wU2CGwps/7auvtrSwRyFsfGAjN
gpKzChDIFoK8u9FphziApNeOoWrJ+8YzqL0nJfi266Z34UhJcZB3IBBhQOeSdKUKSnmi5oy/bnXZ
t5MwNN0+zOujlitUntUckKVpAcQPuzUSrg9X4Hzp6qoCcopOE3lJF6l5wK/LEo/iR2Zhy2KmbMnF
dCsdfh9OEClkH6z5TUa4tfQtlTfQaTChs1PYSIC3W+Yn88RN9kphZJ/qHcIQZ1mEprwADXI50iIm
jsHkhVrRFHZsZQwnLVtheu0EOVmbsXhxTaoCXNEkM6AvnVg4RQXo57ZAK+PRrYtRvRGTNj2UQ1uv
3HyXRNF5oYqKPl+0y4a3pveyPE9TRJXgJUl70DY2jT+CXPwcr/0/m0cshAlImmiBtT73YiXkAeEg
F4VdqWII3zqxbtDTKnFd3y8o3XzNcDWyeaKxBCkBlwzo0AlxYdo02PC2As7LU3PFli/sGgH1nM9D
hikvi+Kj5BdyVHu53WsdwSWOapMPZvTglf704/qCLorCXajcAdSQl+Sfhsz0IAHsrc08eW/bxE3t
xEo3w8mslVrMpa0jH/r/JM1//+6ayfKx9CYQqqBfu2+mkSmbTPaKFX37EHxYBB28KPF/+F1K/OdC
JBD6dEcASZb0XLwto6F8ShUQlpYPjA+Y6bA2DfWN6eXsUpslSuDiFFWVkLqIkacyiZK+RKLqW2xg
CZnekGVgEmnfSuxA84J9NnT+ZoT7Y5eJpfwH5uIjo8ELWpP7+PH6cV7aZA5S10A4iIC4F+v3gYtC
kITmGFY3uUIhRBtSBL8/L8TQdFkFnE32VF3canrZT2FdaOC+w0oOHVBDeuPWolXoK3Zw6TQhLyBt
JFv4jw8kCWqcASVHObMoG5woUCCl7KEF0Lp91gjjirRLe2eClLBMQ9UNzPxcd5j6oA806RU2c9i8
m5gOgkOBF3U/v3l0VlgqMRBx5DKxbSRGpYw+HjGq0+o2pz1nM9BesJKOvbAWto1HFB6Rg1ruHMBG
wMlhMMepRnCX9JbqSKEWfDZVBP5HJAOB2+BtYy75Hs2pE2jYQffjUElPsJPIbuFl5orP/ZjpmMWA
D9IMaim83ObFvvMcKQ0zmkjDuh21XngrjLRUSWVyzHvNsnWxuzN77bGgJ4S5Q4Z3Q777qFtFsb9+
bh/eUnwIiT4sygRkWz6w7U+l2FqNnxAI6J0sbZohqLMv6qCJ3a3W9nSlDD3w+UPVWfJamvaCGfAa
AIslKzrY4CW5NAPCNLFNrdwe00iJnUDUR7cvwlsFVgOnrT3+fX2tl7RnRkhxpPR0S8tbu5Vh251E
vIgaBCFgVqXaGum0Zgkfrx6JIyVDhgZpurV8DpBz9oeK6bK2HoTQA5pGfhizyQDPbK0xHXzcQUSZ
CmEi7w9ZXD6o8JW6SK8VjQaxFgrumCelaYtgR75ataL9CvqUVqrrezj7/fN7gVSVrM6ZRtyXuuSm
CeJSG/wS+GuRpaBfrVL7Vrb99FfZGokrSZn8F2mQ4aYIlHxPh2G9gnL+qK6SQgJF5qVDJIlXW9hM
Vop+19NaISYMFEl041dSGa9aRoKqtDL6f9W1qPKj0swSebRSTSPLuiRQrfsQ9lepZJYAvdY7pWzb
PaaSrTiDDw8OC1ZF8rcYgjzfPYswT44aUHB5k9N9KlSTY2Zh+FJOY6q6VeGpX8q4m0I7NgNyRkaS
1Gt3xAWd1USdcJYYkOzREj9YTYURZ5S3bSHxyq3m02MOt5kUPOd1paxN1rzg+CiV8FQ2dIk8Cm+C
80OERzpW+0bE8PX6C34xfpZojXU7tUokV60D7SlWILW3B6+vm63seZ5hC3Vdfg0qdZUe4MLOU48F
o2kSXs+g0fMPIye0HExlj7MvA8y1a5u/ep14PhMHi54vLz7V5jep9D83Pm0O7NkEyuhkzsBrUvU7
lyumVqKVBZpM002SO/SAKNOOrrhwjTTj0tny8AKDqvCclJbE4GmWRR7I09z269b72jF6ytiMkuXd
NKHaGrvr7uGSMIu0FRlIS+SfxW42qiwHQkOb1kRm/VhIeXvXZ4ZAf0XeP18XdcH56bMIkYKiQbFv
Ea5JnqqN9GUSE0aG9ytqpPGr2RjdLs6SZE9BM/h+Xd6FpZGjB3WskRFgBOniGcvYuzBtxxy/nhum
KwQUMCsmi9o537NyUV0QZVJy5kpkaWSLF7oR6mnh13Dy2xYNWfRFDm3rUfbLlINE/2zmXl/YBZ9q
ElOps5cT54TjuSZGQ6YnfitktpSmkePR6EFXZEnhD476Wv7VjFUn7krumpWX0yW5pBsRqbyBSRa6
0ja9lMiKgdyepmB7aEP1Th4pNFZZGHyFzjG/NbtAWAnuLu0tbVGUhwm++MX89++irs7o1LQRfFwd
ffkuTPaWXTAL1TGMem1U7gUNNfFzGsBsssaA0s9FTUpP80yf5rZXT5OTtJO8G+n13reVF7l95gsr
iZZLS+NZPZdPyBfzWDyXV/aGXzK1M6PEqeoHGVYHN/W1/HGCuWJFQ2cNXIQBdHMp1Bpg+2EvF/ew
ypxeJm15tBv6YXKnVqSPIkZkbq9r5kUp3LuaTMM4odRCipgWcapreBO6ystN6YnmTSAEa2SnF7dN
JyNhksTVZEM+37Y6oPSmjwVSEm0wHJDoybhXGdNcuqNmwlZ1fVGXtIIM1fyOIahQl0xPogj7Shvi
t4Smeeqga6AjrLd14inbKKM1xqdL0sjxzRAq0sS8684XV2R1pCsFxl2NpX/M4C/e1rFvHMRhKG6m
fmpXVnfhyPDIZKItEYY7cozn8mJDhkdg7qHuu6KgLhuIcufSnO2tRREXTg0Rc2KMHK0qLjHMQ6FK
QRNix0PXGambgh1wjTg3QzsMverp02fGJlKapNJuWZSnz1flDRJt+j4t/roVaJnLxyn/zioVDhZv
HmRG5l9dGxd0wTtyY5MtJSYh5F5e23Qkp0MwwMsSdaHnxILvqjI94HWrCRuVVlt7GKTevb7MS3tK
UM3IdFmd80yzMr3zjQEN/kUqqMSYdXKUqSZuGIfi2zEkSisJ9jVJ8+rfSdILYGGggjK7aJuwO+Cq
m2QDF0xXOGFccJTXF3ZpM425MDrHJtwpi4WlTcVYGggXbLiPmh2z44Uvk+5Zbgkb0EagGfdolKH3
/b8Qqs9uZeZ+4cl0vsYqtXopNJXMrns2MQQK8jUd9a8BzERbUS+VbV8H6orMC88zHD9RNfhUYAtv
VFjv9rU2oRqMlCqz06yUbD/IjlYBPcfoBdHf9LWnr1oqVq4miNVB7od05Vb4GEvPVSFcKBE1fVdL
4xfV3BiUJMwgwB+kB4hpIdAKKv+n4JXtCf5ub1N7ZX0Sinrl5vvodWZ1xVKIo0koLK+jjIbgsCE/
aXsywCFKGv4mUiL54fqBfvSlvDqZfAfqlbuP8Oz8QDsja8NQDkjYeG3w6k9Mm4Z1qM6zreoN+Suk
R/7P6xI/buj8ziWlZujcgdrS7wTQ4wZiRQSRNvAd2TBLaF+sdoLIoaKsAoNiptl0X4ud7RUePauf
l/4WxUuaasxx9mK9Qg7/i0oYKhZFkLiGgGGSu8+D3rH6JJTskNEBvVvA8R/vSRZLv6/L/+gkFO4Q
+vQoSygymdJz+RBphITJOAl5iJUD//yMYZvZyYFpbj8tiRQpmSFKOW8J9nNJvB1ka0q4JaFgMzI3
m8x+tK2Ymv5W77RxbZDMRytV0CMTv06chmNYbGwdCXE0NLCB6XJS/uICceM+il0p9sjANVm+89Ox
/FH0RrGLRkX9dn2xH40F6aTSATyLhkRCbLHYVtfjtkY6yLHoRip0GqGjTP60Sc5STAr9VHuAmC4C
ASzEBKXdz6QcgnWMRvWuMwfh8F8sxZRnqwftaS1xNTVYPwFUGhvZT8UXQOneSBFa7NawYBcsn+S2
TKoSNmaC60UURf1US3umvtu+SIezVdLqaEmpfwDvNxxNsxE+XZ4FviDOxQ6DTtIPiLDal5klPh+R
IETKJunM5E4j70X78aB+ub6Fl3QR5KX4T8ISXPq5NqRQKfHeGrnzIXY8iIwvcEgmpK489smhqCvx
WFJvf9CqqPhBH9zaDJgLHo4wji0l6wQgfokN1pK4A/pB8O0NvgABExnFL6qZGOQxB6N6lmFO6ujT
D8tnNfTHamXxH+MCIixaWCn2kAHXl4ipXJgKWSP9YktTLv7gMMKZRgpjdNrAT2qgjnH8SMu39l84
HASDL+CQcTvL3H8ThnXpdzwCRqmsHYFPeOjMKXiRjDZeiV0X5o7lWSB6JIMHAD6cyO78gL0uyFJL
HUNX7GvNhcqw3kl5tzZrfJnU+5cYE38GYT5Oe6FH8CakYqgooRtRo2ispHU7eIo3uRhBNKbX4h31
xOwIicAXb/CGbUm188GDcHXlRBfq/OFjLJybWogMOlDl0A2rCvotzah2BIb9LjdSxY2taZPrSmNj
zSTeADNurhvT4sZ6kw7AD8SKRCaVDM75Xld5mIfwlIWu6fvtUSv1cSP6bbfN4f9cuZwvHet7UfNG
vIv09EkxRi3tQre1rHDTKAk0LUO9NoJl4fjeFmTNiWHAVORHrfnv30kRuiCG9jgKXC+sjP7IkArV
c+qxiKuDMkaW+MSUbO+T0dwsFCQ91kiPuUg4O1vtO6HKqJaVllu+23uBf9KAN7lz5molWL2wNAjX
uDyAz/C/Zajc0iziCSSYXGsYTSaPQkcT7xu45BgWGjQ1PUBGgce/riALh/O2NEqXM1IL2TxGzpeW
w0gahKMauukgRh4F4KINJ8eYarhK7HgwBstpGBfR7/y2pNp+XfgHlaGej+6DVgBsj69dXMkV7ESq
4GWqo5VwNYuVNzo6wNcVKQuPrupk0UWZMIoyrUIteCGlTUIaWHJZcvxw9DtnVJL8PioHayPog7Cp
R27rFKKlrSJP/orxfzA/RJsUn8HDyZRTllMqrSiHCjlKFQdSkkD6ImtFV34Lm0YWVBuMS92sVKMu
ycMuuPOJ5YCrL2wwmNRE9gSm6Y2x2tlJP5kutA8JJKVTtWLuF0SRu7dI4QNwwg7ns31nEwUdXVUM
pAaCki7YeGU2uQP3Mi6trFYO8IMLlQioIMog5IbEjMvpXFQU66UEXyarqsX8BrbVYid4U+rIguE/
Qvhb2F7fRk6UDsptD4f7yiF+sMtZPKURgjqQO2jquXhZsCxi4EB2UFJzB+ugbKt6RWJahJOpVHPx
4bNWoRBhsa0oD/Hicg5X4Q+xBz2g58hJrO7jBHa3MgyalU39uKozKctxYrGlWAIUOp5DRd9wfFPP
nWQAeScF1kPXKdqKn7kkjuzsDM6mkYL1nW+iBtNhEUJP4+LExCzaFnAWhYETaLBztbaZqaOcwe2a
hOr287sJcIg0AKE/ie+lSZBqBMMvC45i5voPhiu8lHn9STgQhwTbCaBoMjpUgLD489Ul+ZgEuimq
zshyflhinrlUMYqV+sRHd0kDhKiTgeMlQyy+2MMIWgG/j6zIlWWqPpoZ5hshDKXDZzcMKXOOiJIo
iallaqrOlT4oTCFyC1UmMqPldRuK9Zo+fHQfOi6RJy4tmlRcl+xNpOq9USnNyBW6MbeDQOR6gyV2
D2n2sLJtH664GdFETKXweKFZaHnFVfncZRuGsVvSKvb3FLcpxH1+uYVJcHBrMxeOPknUFX2/tD6Q
EAr1W2ABtL6ea0TFxGkIt9nFKAxKSsZA2Ws5M+xBgMfp+oFdEoVFcb/wXiEvslALLQm6kNYvKjiT
0twX0EU6eWdKP1QAhp82prl7DwwSGfU5rbfQc3Eqw7FozZixS1O+s+rkT6Xoa9CDj+eFPlCOAPc/
X5tLf1srEsxBdLaigMb4tc2nyYXEObil77U+iUGRnLJJqNZqYx+N61zqwk94OpRdauCFriJ1074r
wmaX18xpv35WH2MRippk0Lg2aUGnvnmuFtoA+1sp8CiBkSz8whSGyR6NIXPgnZdvJEhVUzvsPWWv
Bo3387roSwvkEuNlKxMDAbQ+Fz1MdSEIw8B7SNcHV2/l+DZuxLVM0kUpJLWp7pPtpY3sXIoWtcBt
PS10DbnrtkqRQ2VdSmt53Y8qz5sGR6jMzFnU4haPqtwQ00xqgsgV28lrd3lf1BC5RlWc7hle2TQr
LnFW63fFRZaBOBpSINDiFcVr8nxRnZ+pZTmpketNJZzqcTk9ZFqYuFE156qstrNW1OSCCZD1A4Iz
580JjxdnFTRMSeiMPnJNCD4hm5OoWRlCbu55qDTbDlz5bWfUdbq5riIXthV/DOgGqTp35uLwGmEO
vuAcd30un62WRdPBC1tSupD4ymtN8xc2leBfpySH4fGqWmyqlYlQW/olI2RhUc5pPyP0c0AfmLoT
6lYd7GM1h9v80yvkGUcaiwsOmrDl3CXV6Pu6bls4tCmGOuSWvGe9b5T9pOTd39dFXbAECleYOYli
ekiXCKqmNagCBF3qgqM3nE7qNAfK8l//jRAy0eQ5aAVbPodFqfDB8zWpCwC63wSZKLpZb00rN+gH
vSB9wjVG3Y+czQx0Pdf/gccbxcUod+ktLx8S0u6uWFf9Lhgl/fv1BX1wkOi7NhfEiBJp51mi27Iq
q2Zw9cx2qSnPHsgs7xBOI02ubu5V8HRzc/dm4Kh9UcavUd9aa7yolFA/HB3vJ6CSBMgzEoRm+vP1
8pyLafqMy82oiTF94MLEVL3kSwdduR87cEvX6WTrIQP2LJv+yTqC/99MReZvSpTuvHJjhaKUSk9T
CkH2zzAGi6Ee+sQshG+BkZGh+O6NcZRFewMGS+FXlkaCZzpCKHoCkyvijrkfG7H3RU9xAuYjlaLb
dJR7o11jRZXy3A2FJeQMxgj6+euDqVR+lAYz+v5IjVj03yd50pW7ChL69FcZq03ryO0YSptIyEMI
xiOpidJjW0ThUTQiHVJ7I+rGlyHIILW0s9avImMrq2HWMoQ87nrLpsJmVicxmdkSYCVPzG+kd2T1
RqeXUvwFJbxqfY15EDJ3I6ctihkP7ExquF0iML+AD58P3rGoorRxqNxm/ZPEcCnaJfMm8jw3pUge
O9HYWNXXQVWq6L7KNUHZJ5blkSBkLbn2A2rmVplcpewHQ9tXEGFOygam5EFonERMLLiNq6AW+l2T
ArWya2L+IdhIY2jSTJtapZXCR13MHPqBp4yPM9V09ispMl0Odw1Mgd/Lmuds5yZVXgh34GVz764J
rQmwcyvVIQ+Vruaj6iBLXqTWF2lqVaYsm54KvQDTavlQR2yGWiwbpzW0JHqoZx6a1GXAZmt917zR
qF+LlnE1rUOSKWuf6jwi6Qrzc5RUAU9Zz5L2gSI3wyPjjZqYV4Q/tSX1ykgUmK6TyFU7fdcHI/G/
hprZlYypxOS75JC0XRswAqEtOuZhBERtD31vMK/LbhK/HyNnrsoSY4ejPuTfK4OOfd5dWWE136ZR
6b0B5nZtEh7MWvGTvxkUHMu+kwqCCXvz1FeRbFLxF7X2KdcDUfstT5PqxySl6zIQncDvjChwQrOr
pNoZ2zKvGpcxFr2PeAzZeo68MQWz3ha6Oe1GX8uyH6YWi8yLAC8RjNwtSWv0r/jKThbtplXj6UvZ
msAgd0JtjbXCcLCMOQZO7DdKW8FyO8ne77piuAKq7Ok1bQvCOErii6mOU03PujpMVef4kVCOP4rA
mqRjLxfq9FWF3Np/UiyvyZ7pbh1ghbY8oXdoi5gMeNAbxrh0eTiKpxRKJxr+ScZP3+AyF8TGzVsd
4VVfGrfwmuvqtyaCk39rejkeyAF2VweiSyuR5Av7ckyovNpZqY7jj0xNMVRGII7QNNhGLE5ARLJI
yCrxRqnktLCcuQRuiW7QCEENk3tgkga0JzmmFnDTCnRyWo7Upe30S4NwPTBdhqmAArKlfISTnsEN
RmbSMScJ0yjZkThl/Q8QlkLk23SVe9mtLPsCKFV4foAl22POdNmfWlkNRegwUGMSH/WggDyBrp3R
syJ7aoDItDYOVmv/TqMxCgJbkH2rap0ZD1HXR0NKSrW5i3NRS6pD1cBl3O6qgdbg2oHdPzF0t1B0
T7vNlEhPW7iLwiALDg3eGnbjRLKawlbgsNEcWRWEInbCtjcL+TApKe7rq5doY9s+ZsykjK0NY1yM
XvpaeTlvH6I7RiNFc01SME5DMw3DjQloqJY3hT+pvd1bY8uABGZomKILSX5UfUmjciz3JXweIVzL
aZMzkIKhSL31y0xlah7bJhr1P00R9saNJMa1+GqEcp0/pwYd+aD+ACsBPKSRNP8lK/hkW+6IFpx+
CLvuRtRhLnweeSC338Qmr5Jdkvi6fFMzd6h2cF+Mamkg9rXDdiwOlTclu17zYPkt+9KXbN3v/ZPu
ycG9RefBVk6s+J66WkG9J2VqiPZshloab0g3VQwDoeidB/c6TPo07xYQ+wsvskLu+2/WFCovDTzi
pAVaQbB2fCxKDlIQt6MDDiFRdsCtxeSmHjNPc/WeMN2JI0suX5RWNgXRFtK0LG4FLbaSRzkOk5I5
DLnmfSnVcBhv8XfFy6RKY/DNz6zS+9uYQjN9iGLBNB6aUpysF7BAZb6tcyE03EAqunFHrDoyhWLI
AI1uSiH1fudWLVVfgK2G6Xbww8H6C5XN0TlPAu7yUOlMhP5leWqk01hYsQ+bfOoq5XeodmSnbSGv
ZLQaHRGHB01JKU8J2djoT9k4ldMxECKV1n5mqiXxN883GzHbq32tM7dd1Cp/kPYDDwVvcOCGjqo/
nTn24u8uVpmVZgeNpLaCUzeCKv8lVwPTpuigzwZ9cunQ6OrEgQnJ9wfbsoJQo1cjD2ZUahUoJUMF
9TErs99Gm4piYudmWdMtG/hyY/0s1UgsvjHOLw2JGP4PR2fWXKmOBOFfpAgWsb3CWby213bb/ULY
vm4WgQCxCX79fGfeJuKO2z4HUarKzMrsOOhlijJsD71MdRuxb+nszu2kKaSxNec4Xhp20OE9hnvy
u1ZCFPISy6C4s9RzpAfj/NGiCzUpO1QVIQW1q9yMNBh4gc7tBESS7SpkRY6qCNGwBcTpW76K9r9C
93UMWtlg4x/MvfvmChCzzOcs+lk0FKb9Huc9fkbgxY2dtKQcPIV6tVd45a/5nSr9koS5mQi12IX4
5YJd1AdJP8Nzs5H0FlbB1F71nfWf+nUNn1g8Lab/XwsfReway57jGN7odSjnFzqFGEi6DJL2POyY
W5wxNMmno0O6mc38LjHB1T46yFqQ+7ZvnRvxsLZdXBuzOe4BbLR00pIIozlDiIcdAWknTX2qwyC/
Y7oh5Ka/hExUgvv7up+8QR77ciTZs56m9mgGV53CeHPlSTq6ODN84BrSb6p3ELXlQ3noW9052YJo
/GBgL+bzyvX24aPFbLKBgJ0xC9TCQ6m2BmegBVXrlG1mndU1OTARUSrk2DVH3OKSAgch4l4O1SZG
e1Nge7ERXaajK7KuJotlzRq7B0dwDaXu5Vdlc+eREardOZeZcbtQHHzrWReRXVE+U+68P6Pf6SX1
tmT8Leuo+B0UNv9Xwuw8uQb7E74RIZxTWXXwSE5kyGVhNzxZ0yQeaVYxjunDuz5vrXrqul2PZ0+O
dX9NeFzpnmafbKDfmOtPBHsNkajSOhhXaKCOo0muVyuP+RY7XVbzMw+X5wASvqluyaY897yMHqWL
DoRAlDO6xK3lEqmjdklDPXufyRq0t4Xf7faAsrniMzh28s+V2Ae2yveq/tvxaKqsIj2EEJCxIXoJ
I4MT8GGvkf21yssYdtpTLRv+JzAsPXihYl2mfu0Wb0bVdX6F6f3qEWBVIvgM6zjpssRt+gfVhHF5
irwaT5tknMPp5HejA6VPgkuSdvvYbVm5oOxNReCWkle/dYLjPrf98xqNbfDSqqJ2s5UUiSltbdSP
qSoHa++DqOhZtS78pMh0sUbuoeN59r+G3fGuSIJpg+vObwidbq2QdJfR7O6pz2bQkk7RRDEb90o2
J90u4sFDWtV9uZ3C0T+mZhKlY+fiUBYD/6yvokQdl2Sh47ukDxUoxXV0mzR1JM/0uLGYCe/R6kft
vl1/QoxX3onW4T6py6ryD3pMEnOa9sLhs7ijzuiWJI7cK3KPm9ya4M0LtjEm8pE9gKz0l+J5jwrt
pD3K+1u7kGWSLivRWdmy94l3CDvCljOMpxJsF0tbPW6D5/0dZVLeVSRxyHRy/GKiGCZ1lemcQMZ0
3V3523jO9ld0Kk9SQVSU++zNE5YFARKH9l2ZYQEbU+M061+8lhs5g9py8xGG4YhHgrii130WWLs4
nVfddm4wJ1mH8zcNvyJN6FAUZexf8aiC5bTP5TpyVHXyvLBuUh9zW015WsBRl1fVKobwRErTeolv
icvolE85cPAucnJgys6673IVF0EU25z1CRByPCb+gho0t2V+3r3FwYcoKIr2LOin+z9l7a9pH0eq
ysZipnbBbESqTVdWJNsrw77rI9ib1xzgjxb3eogmlw0xwczC+xVWYjljcG7rKy1j09/SqzC1KR5L
jb1fwr/j1DP5vqOVrMOzwFL+gdZvfzx3L/4r+279D/uXknw61dzpAG3eyWdKf9zrWb3qXDT24HCg
3mefpLGzo3z9ahRh5ae6dXf/FNmwoSlw8kQcAhoK/xy61lXXPnlKr/DsQbFnzPtMb/uk/WfDjt12
ZAOpP5R5HXIXCG6tDBkv/lh5I+OKZlAzoC6NHz7CymNOsbPMlJzQ6DvmJCIT2d+1TmJ1PUlFOzwt
TnTcm4V7KB0r7U9HAhkLYrCFKD/qgs35FNGa077W87aOh6UllOdMKe7uEVHkrPj6e8jazZyEKSEy
eAUgpEj+EbBj/zmTSP6NMmCyXep82LLZmQNIy5jo8AyBHUlM0m29Yx4wnqN7uRhGWlIqPtd1ZdOF
LEkCfsZk978hS5iBpsRVtMjC/I7zqPtq9Sb8G5/t9LPrhPEl2zI2A14coMAnNldUn9VBjvakLAf3
benyhdel24u/BMevv8Jd5p/JtImn2ffmp0Qkqzr3dDzIJ6eAreKohXQiPqIeTqtsx+qYuDbO03Ku
tvt1IGDl1MjVfkVYkqo0ENv0Xfv4JOD0ov3wkBM9em4cszgAN8X+OTpyYVW+j7W9WtTof62rnCN2
erbus6d47Mdojut7r/acf97crr8WAQ5+8ocx/FyKpn4tA1wyWGlsxhsyh2iRAsiUJd3Q+CxXDSLc
7TCsVfvPDo740qOtPerbtr1UJGHORPXtDal51SChTdtF/7jNaLZs3Uh3Om5CNg3KzWa+Fa3tDQPC
NvwrQpn/3fy+eJq5wh/Dppw+yikg92/hW/smpNPcWgJt6PU1zzzFg8W6WaMEfSB5J5e1XUn0GiPe
1pBFQMzYr8Qwhqe1VRNT1VZexgQyFB9dr7X61DvkuiGBwtHoRLbIMqf1UAXRGebS/QgnFYT4k4zi
QZqA191j7TICqGKGP1jW2k0qI0sIX42SIIZtEltyXH3LCoeytrvZ4XzlafUY7I/eMEF7TnKazlHN
d50mU0uUVTd7MyFGY8QhyxcpH/IhLt9QXjSvqzeDAzH4zWPq98ngXJJ7qCFtGNtn1RTBDwFmzf06
VmNxYwktk8eE+Cd1MpZAGGJIL4yKk7vFtTuQ4nSyNkleudO76rAElb6t2fCerk3XhH+7xRf3thbE
z7hxWf4paFjnm6gwyXOZ5Jtl91GxYwDGEuTZVg4DiVA2UleDS3xNVshe/hcPvkUEpPPmVu5mf5OE
Kk2ZCcZQY3m0iTXdeDLnFiqSmJil3N/zwm72jmoRtKfEU96RBDdCIAckE7SzfcFwl/Ph+Xa2ZHtn
6PZfA+UXL8qw6JtW0xB4aSHoAQ6XgMF/TVW3t6z7XUo46FV4MkvVRxlbNNNjNG0L5r14O/AF7GuY
7axlPeDr5tus7PeQ6Flii4ZjQdseZKKRznVwSS87JpdYtky0axSlvM/yG4Yv/+30cvxD6mHzF5pg
uy0Iw7TZRHL9n5iQ1v9AAptHQ6bUVx3s/nXHxzQZLDnjr4Ulwi0DzT86uDXJr309NjG/d944USKf
1mPu+IuXumRP8c1SM8BBvGB8bjD3YNj3UEVQPaPhcWFKXVOMfGv3tt9E8HfZxuA+Cmvz2VRK/iGE
SpIKJJvpS404T6W2Af/MxrYLW8pe3XipIYPvE4aZJnkuk+JuDwZr0o0v8Z4wD6ditcrOd/1c0KQ4
7uweSK1rOta6BhGmG3PHh0Ca9RFXIYlfudezEoJwozuTm5mrdFuMZQRirZThf6+64Zy3Yr3P40sw
SAgVO6VD6UVFNpZdPB/pmjadyXGv35Hp54/eHK5L2jIf7VlbXLq2QS7dlQ7xJEwX8tm6rPBZ2L+J
zWY+vWWTr+GeSGq32PVTp6f4T1D47nZN5K167ae6+56QWN9jH0GichVWiU3J4fTfHQuQmnrcwCz/
V4P73CyaK4BoH0ylAhFGT1Y70Z/Z7xnlUBHLt3JZuDrWbmPrJzTKNjeTU/u3zciQTO/rd/PB1654
JwsRazpmhpyBNJaYOY10LXekn01j2stmWFJe8fBLkABZHMthxfyoZiLOmkKpB+0zT4ADwSmfmyGv
78yOUcI5F4l7HZPU91O0Ut+gX6eLaRZaDHeK7SvIcjQckCHna2ZjEZckTfcI6Amro0RJ9ubvK8im
75XwwvA0TZ13CsKFjl5P9V5lnjHjhzMQLhsi7kNrr7EkSVXQNiZL8H+8hcrsghTirXopWjX1GXnp
XoMp60LvFWMc5acknbcvM6HAa9auvb9nkyQ6TcbFlnAVTtVzjBNvlLb9VEUnP57dE8+43+ncWHVu
vVF8IC5i3Z2ld9LxgiYY7xq249YrBUv0GonVlDc4R3I5lrTVZUotEldJ6djl7BR9FB1MELOlTkLk
/i4By25yt9kfxqkZkuNuS3W76Y0cV9cERN8mYhsfqjXkVtNRAY3ZzEZfVRFE0XFHefge5P3+OSTW
GQ48Q3U328lzD8k6crgblbd/JqH6L2JkZZGFdCjfkAzbfR2tU3lgZta/JruJ5tHBimEqnpMeEPhg
O38imSefK/Ph+hsxdlQAOf+SuVeEh1jHw/aldjKWU60m3gIRTzwFh1adyXD0FXGECABYca5M8h0G
ldHHwYz7+rHms/sSQxxebYRz8uLsy/zetWvy3c4kkJ1Ie9RvmKfLP3MnapOtvmg/HAItZeowcf/e
RZ1gvBQm3ck1Iac0Cee1OYpxTuKjnfO+ujJg3WPqaenud0WT0LMQJ9a/hHIEXnSthzOAD4DdHKpe
xTbFrrSzxziuOwXM4bcvymKcgH36rgU5h6X9IEqeNtSLyPY+tg1/zKFbBn61jYeIcMR9s/c0zwOz
7NZsQ9aC6FVHtvOJex/ghD7FtoRx8d3sF0hhc4bhKa5FHB897HpoNtZhW7OdXEqQqWgmdlZslrRk
0DnTZx2c9j9vixysf3kOlXcVJGv/dyCH0CW7fR78DIyZsWaLfDKfOxF2/c0oSabEptP3QYcw1wMl
NsRCZnrfg8e5XtXd4ohVH+y0MgoVO7K9rLQGI/nSTP168jx6DBQwBTLgtm+JdaxZ7nuuzew5/N+X
7pfr1/RtW7077WkH9ZVZqKvwqW1QDaR2m3sQN9VGv7Cl86N06sP5Pxbi7ZwChjj9IeQx94fWiBLA
qk+Kx2XDGCcFKFHOeUG1ux4Ci0MnOHQSG46OJ+9JNR6fIVVaZvut0+6lfDeflZUzZRp/NX68optO
Re4urx4Rqg99ayd7Rq5fP466cL1DgEfE05Rg4Iin94Truw5X4pkJnpvpBJzRc8VpToCM3tqyLtB4
1AXx8l2nq/1eScWoFnANtmk8zYE99rvAvFM05FfeViZ2r0zfT0vaw/+/lpyqCWVNE5dgFbIrKMYV
L1SFVqZILXIvBtEwKM5z4cf7AXPiHiozr6cijTEez7Nwzu2n1M3knEum1GswVf+hi9bwX0mU/Uzd
KqYtGzlAEdHHze6cCM5U+8EQNf66BqIVqetW24g3hiQfPCqrqM36tkfwTWKqtTGiC39fgXnRw6pf
RL+VQQZPuw50+2t8D0lkfudI5BwIf6AQ/GzXHdTPnSACKlLfRLblI/pRt+JualzZfImy2gElZaJe
cxj6/thGItkywXzwmNiazontIlOmjjPu4Mxbo65z32Ovd7LQMmmAMwOh9XSuJpvh+Fqe5N4xAFgZ
mCyoe/lCEjBztcvS5TOUjwuEMbgzjdA8q3RSMZzUFk3941zR8hLsN6jrVpX0GEshyIdf1nL58vLN
aej31v6uVm3jXntTLl7NLv0ntL97mwZTnoCwOtqYYwvbd793AQBYWQTT7/+TDMSzJ/2PNxv7IHQ+
vYm8G5pjYob6JyBhHdO2xe5f6ybMg7/p8mfosPBgOPDzh37TISUo77w3IpLx7F1An64ir/O+85mS
x0fljMGL7vNhttr8jbQAmN/3BcetOS4bVpKxcsGvrQ6O3HPyAQZtfGZU3fvML4LtHZG0+KthJrjI
ktKOaTO7or7HsRQ+qZiG5aXf4nJD778TfUAGo/kxDp4tdOvhj8DI0ckYRuNfnrde4nKNHX8LSxA5
aPTs3Df1pdLYssyfNNfnlK2Tu9xCjrB9i5A5EmlejW54b4NdhlAzbfNk3Y1+l1+pHzwrQqwNF+67
OFooViYKnech1vVwO+aRZyGY2oVwxKgBpsRGO/au5kFilRXgsBIcJldv//iGLsWKVpM0RODUN3ct
AUvVzLSVBhLYo8CaJLjiEnTBtdscItzb2+5JXZwGTon2tjvKnq8ZP2jv0zAW3b9ctFJm2pYDo/Di
d8+1TUj4hi+vxlMiNaYvnq3cJ0ML4mQhKp/HkfbfUA7iEvKJ9ZGZzXjrGJrswuIAn7f9kipqHetJ
SxVt15KNwJ84qGuZtu4s24xDsr0vcy1eC7c2FVSwMZ9a5aC1C2FyKp3t0j+G2JN+G26eB5Bm9xHP
3s57JKh8zIHsWkX8xoUhtrV2zZ8c5M851/42P7aOO7a3eTjtezrweoUnlhHh/2pxMT2++A0f23Gk
l/fjKqlQ84yiypDYll9agc2yRGkYaIVRCpqoV+WjxzbsfDTTYo4E8ULxW6R8fL+bR1NhGid8Uq5S
JOLuBb1Chxr0y1EQ00c9Uoqzrbac2Lhzon+T72zPcpuX8baPQ66cjZ0bN4uWwH6Cg0cyGxEhn0Os
b0sybZHHX645PDH7vvNp/7oC3A4bGi/PgHX3d9J+3Y9NNTGRxZ4Styy9dz9htAI8Y/SM4WoNBfxn
bqKFvFGnhcMPiugSFy74l1uzDLS0MmqCbFBx8A/eI4DtQEVwIYtbdq60HBmzMI53vsFOgMU1RW0h
TR359d1mWud3I+TgHQWZhVW2Vk18wZFzyPioBP894CXXPavV374sSq4PPhApLQwbjT5GbIeEmRyI
Tz2v+KffAPg4a9pxhF7olnRzKPxcOFkX78I/b+7kfziBrt5QqZZ/Z7DZD+w83fIMT92+DSRb/5i9
I6eTpockUQk399V3g7y3STys5hgsifuNcLzfUy+vMQEgjUKqa0c16x9NfFdAuqzOzWFCDcJBZrHz
H++jHUAPB3jiamk2WjyUN8MxVKLsj6Op5O2I2wR0EyHQP7nfggS4XZwfSrOG6ymqdtSE1Rw4gomh
E2NxXwR1y2eGGRCZ5bxup26e/SZreXY32u0cuGQWMn9Uv05Pvd5pakU+5kG2AVf7x0AHts56ApSd
2z1vTJ5iTBR8CGJR8ztdxN50qhlgnyMl3D5LAiG268qU3ityWJwBHLekN4g6PFy6yQWdKS59QFrk
ef/QaL9vKO6rfhEGeoxbmsSPdHf76MkZw6U4rWJq/0Y93VFWacDqtBFFwH3mNf3rNNjgP3YuwGe0
mrsoNZNm+eJd5lK59/62efudMrISxL3moE1LEUQPaHV7dYi5h3eo9nigKIlgZr1uwR3iVBDg0pzz
ZojqW4/yAfJcDpN7JKuyeq1VsQH3BKuojh26JAmc5wEr91O4Z942ox521a7e2OsKWxJgVVHw42Y/
hAQ8TylXJBzHzE3zM2KiKw8wPu5NuLa5wsMyCW9CFQsLoL/al5Kv8q3fd5aMbZ1U5NYral+2EDSN
5bDuhv4EJFQ8juXFn6NZQ/dNOOX8h30PXj89k1HN0+vteChlPMqsED1SDJnH3vVY8/59ohOgQMpI
Q3R5PsVW0WbxcmrP9KlbATFgboI4Et/EkSG2CoeJbKDW9c/NhO8bt0GUH6VliEil2pKTXiZR3wXb
modpbB1bpcWCM1HWaADVq3gLg58+GMo/mpJS8iVE83Xn0hIdYjRQ8nlXzXy3Saer7ujOwru1dyJ9
Dha9VFkQtIhq6BxAa1x3cc2hXTwBALMXHJ4yCLqPZZv5IINfFU8tQ9cfy0zAio/oMDjYyYX+reKi
J+h336MoA/iHBoDqNbd9T5tyasHUVdb0m5lZn/XNL3deu2/RiKC6tV5IbHyezN/h0gRHxyvn4RfQ
PZzXxFLkRlEawn/J0lb/bXCrPw3o65vsQ6QTeY+jT+argu5tGmjND9XSy4cJuQcKMThYfJSWzUI5
LFJlm4cNOaabq/mM6o4iSKA5xX2YpshktapGHsUacfSnuNcy1eUo3xKkR59l49o3Z4jiOW09bT81
JtHuoS4X8UQ/saNQGfjjo7j9LeVs3pTtnCSlVrs1O1DoTlCOSUPTshV9heVRqHdmt32c0goDGKAG
HOSBufrIxKk7W/kZuJP87TvR/CQFA2o6xsv47TmFph9hCOoPObTmdcsHpKXLZ/+2oiUNs6Zaxg7N
Cr7VmH36GNMuPSILXv22P3MXll+RXIMJe+lt9/F5GqrwIEUQVYecL9DNkOVGvKs55yCrPL9Ctoxn
GPx5j2ArvdRkllZ4wDI1xErd6Ri4E0ZO9W8YTDX/KbuYDhX+3jzohs7zuC1FD60FvdseknqR9mRr
aO3Bhu2QbZGSfLKcLdHjnnPBwI3H9m+vHPXJQMAed9WK/dVzN4etFTKuX2Wx1c/etriARu4KC8f1
0fUZeg2Y6SaeuodlyodfrfT830Yz6T8BO/kyG1Be/d3YrPsouq19GUNFi40CvEYTVuX+WxlsHRv4
W+X/EtDc5VWni+GzXLqLApEZRKUrNm7TeXa0EukyJ9wXYptr6CTIxNcwRNRSl9hcpuugp5+FhYu/
ISNoQb/h8376NAl0E3BcybEL12rKhnEvfruTi5ioh9G5pGqU0BVBt/I9Vy320+k8e+6T9Vf71BJO
1gNdyvoTRR1DyDYt/1mUxW1ajpdTPI6y6q72Xun3DkKYA500tsoEwICTwh2USQroBBS1h6q8L6de
R5mRnuEeXvmh01DKuSTeowQcbxyxNVeyzREOjYWdnooxR2JRX4T2qZRruaFHm8U7s3nz4AdA3Xzz
tXjozVQ8sk6DeW7uanntuRMYsLlIlHjhggCDSNXN8SECVHsDVOw/nGL1gmPkNOCyi6ncX2gmdZix
VwJwxbwWwkrXbrRl1FnEG7Re+mmbiYg5iMHngZcTVPKBV4AtjwLF3rso/d4e/HJzrlYB/U4NL+xn
3Af5a0AXw/cUivnL9XdYfhw8K2Jm3GBjUBdr+ebmVZDfYMm6PugBx5gTrwKFDWked2UXkIUMA7sM
BZ27b8Cb2j7kqtg6cycktSWNpmJSh6mRw56KcMsf2LdYnhcvnr4WOUlz5eIZcqsbqHg6ty6HlpTB
JzjeSvmLTHHV+WzYg8VW3dlZB5Q9Vor+lo86Im2IvLLMNlaufirOD78BD/fT6LThv16WTXgUZtGf
l/LAlAbngZc3ncR1lNsWW0P40o8hXl32HUq/0NxQIgaeAaP41RiWC5DHhPmvPWpI9NsB4tAilHu3
HJK8K3paIlnd7IEGwe5zdOoAGKg/ToPYSD9POi7PdmhXj+Nj/BsVwDnheeN0DTNUqJ6dydbfa7dH
f0v04AgyS9/5M+4DQ1HQ4LojbYnapvAcdgyL2clpy8PF/8MprO+Q4n/bfGyGzNc93V5U0Z9He+zh
CKkb56r2evRMdofkpGDXQ3msY1r2dBFMomkNXYfYKFm9a0Q5ZXzE6Y5splAL/1MjhqNa+VzDtV6c
q3IceCUA/pPH0ev9xx4EWh/y1V8/Bo9bk8Mn1y9PEzeU1qoOb5cR7Veqk656WzfoMjCpNbhnB3vl
hCOuLI8zwj6DN1QvmeYjBYsRGte54cEZtBrKileV2AIh20WA2AUkDp2XYakouLn+MCyRvq/+2P3S
TmX9q7rpnZMWdpJniuugsmjqplKimgASJA4IPKFZbpSG/3QvTCKaujiN2ChdrmwStPANbRWOVCAP
sJegFBYd8MqH3l58xfvEQ8gNOqYpCCE+lvherRWJZqMPPH7PUhnogbYqjMiWMehzgSVAK7g3yum4
9FHjn0gKAtKuZ9+8d7W3/qyaOwhHLhjnQz1tw0uUuKK5Q+hb3dZUizaL1stUBcfMH4FcpirSiN7r
HR9SccvWIjR2tK/1pyzl+gPHx281alTJAdyqiR+MbAGESTjcmQfwv4V11XFg/rAH1we3ZdBVvxEd
TBMN19LPSGYqgWbEssqiMtOjwLoqgNTGO9Zpx/sFofmcxcBd+xUJiX1VPsC1Wu8VhcX+ReO1oIe3
kczHt6lQrIIcDRZc0bWAyv/E5Xt9t4Vv5zOcfNwdEqZiNBazwB2S+Rpwu4h28ZFgiYZtVxwmv8pZ
JSVqsDKmue66lxEaH2GVUzlfAnmEPuyVCvIj4pAEaRSjaXuQIxohmO7LCyDnDbNCT8fLkMXcKSEd
doTSDKYveZ26IX7aZ391ICt3PiYbysMZpe16vy/jDvy2UxkOECPzc4FoeoYfctUAphmrtwp7BP8w
d53B9QcVIE2majew4jGg5BhXMfTHCENcJGPTNKFLEaWCYhAcG/hbbBxVv0f51QC2XGFSRIObdY4H
ZQgFp8MTtmM93kxYqcUnkHvF3eR7UHMSGTmecWZnXNZm8SCtfFG80Dyuy7HEQfUGMxkXhMXRQjAc
jxzf1Tq4Kgx1u+Wp2ijv8IgAPte4gjNMIziJ0HbttfsZKE+xP6yx0cRtdVH20PqL/K/cNTVQVKTR
pMJvwWiTGg1wOlOsn00zNL8RJvr9kanevi1F2ZbXgsYbbqPq/aeo8HDYsm7PiZxCPbmwhq57v9Lc
fA71Er9gF5wgPiKtKD82yc5K5+570y8TV97fsvOi4FDX1rneg6LrH0zSmad104GDdiNGwd5dWvs2
95XJpDOjCqMjF2xe63D8o8uGObfGFpQij4gzP4CMyyfKARwSO2ZIcn3dCIH4TcyPlKl9yfxaoXHs
axyN1uH/94CckiXtnG66pzTCE6Mjyt/ZxGiuNpxV7QHBA/QgMp/hY2M/bjwMCN6GG3JTnH+F1bF/
dgQYXwZM4HKVOCEJkhQXER/d1Wf8xHh8+q8tvHGloVbFGx67y9NWmoUbpg+Lz2Hatn9FhMzupEyi
vhIuaXMMebFgIoY6HrCgqSN0oRstZ8aJh+yWpeC9YYuBxo/RW32D0evPro+qNXWxhn+DxQWjWcdp
u++6NfnE+wU1D4xxMMAC7DWSZV/E/zV1u39VzFZ8KrdB0za30SKzuqqD6ULnBUvmVFHzt8LbleAe
d2fdXoLUwXpWl52OcUkQi+pubxGfOA4Pv4C2uxnXzZtSJ/LWgPdAihKVUV2YY9wnyK65W4hUigu5
FxmE7PCL5DFnO0RO6NwFhSZsoHLXpjvTP6o/Q0dVpolDejR7PaUfwWP7jdy0fmSvdUJnWHmtOKII
zx8n6lOZ0ea7jGlVN794aMV/93A3r0EIjyC5He/arvGf68aX+mmo1xmrnaRatisvXuzLWI4jNqi7
8bEB6pspP2+dXz/PvT+CPK0bSyubs4M20rtgmrp7sYqPTEkiPFayY1y04xCagzfx1hyLqbLUx2Q1
+lpL682s464yTsBWA+pD4E/855J1nu++2nuR4bXW4WhQu1v9FXcIJ85YZCz5/cKMg6CLpPpni27u
RzIa8Kjdi5mLLsDac1kiJ9tQwCBvmJzmazU2f83p9P/DFOoCs252lRQCesAjqzj+B/sgKD1a1oM+
hspykZvJTc5DsypYVjaE2iuLvvOZWaUn2Lj2RuTzActBq7sPbjY2bCKmyvOaBoUJIMkhz1mToY+M
okewabrNgK2A29ogvztUREzGkAcz1xPiGv/N24bqy8Yoe7Omiehy2f4zQzY4cf6oa4nOiM6fJhfa
tVSnzm/DF9F6CHlmTEMeR+FOezbE+bymrL+hZuojp3tVUbX9jefQfQkhtJyjm++OOJRJAjlBNlRR
Zcq0tKaN8PWTG0/xM+mN3YcjxgDBUtcVXkY9BD4kHU7fsZImNHvNxv/ETx7BJ3Lc9tqweLUcXXzf
p4y/53+cndeS3EiSrl+lre8xCy2O7cwFgFTFUiyyqG5gFEVorfH050N2z24lMi2xNTZju9bGaUZG
IMLDw/0X4kcPzvPNNPU5GBEKqL/qOPS/ylTTQNSWQxrSiWWL2bKSCiNIwW7GXQJwAxwABP6zl42B
6oJImmjDG2axA2HPv6mArcu59+i+kRwDybdbBZ20jV81xn0TacJAqE4kjdpfFH2pijj8aHmx9Ujb
kIpL73mTMBe4htw2dQFqyxCqpPsjke07SQNPDRmUpd3kkB1siFXeDz2gVLGtrTJS3REshAXOqxlv
1ElP0boQ5xsmEssk3KhdQFk2AdGhbKTUNB7md6dGUGmnQ53XfuV4bUdtD/0m+bbuJvXZj4liNgKX
IQ5EPEu2ZlWQziDeXP3uIfzdhmXayG5XifTLQxNWASvNhnS0pvQTu5tG4QsERL7xMCKJboaT9FEZ
DKRaSnCXMqUxUjS7j3MZ4k2cWe+b2Js0m8d6QNLgSRIHQpSF5z5Upmcv7FoJQPhcZ0YMrv2uRrVS
OlNPHcaZcKDwZl3BkYYbNaPHdCx8Afgsz2p7VAzpDrpYdW9aPoBjQ0rJ7H3VaDCLsop+INLTnpfr
kVbvNMS9twUoqvr7RKqt90IWoKJhWXTs3yldTzeDdnjteoT9GooFd/1BjlRLsOsGL+UmqwTeog1t
9w2P1SyChhjl+Xt5lIAFgBmrIdF4Iv0uOHLtphyCsXArcZBUx5ygQDuD2LbfO6UX+k3fVlK0tQIr
5kwFlk6mBQB1Aj7n+5ErURIMfw0+hZlNOwlS56Q5BHgSszEGcmGVcniD/piV3vVdaD5qYZyUrtJN
CTStHIzdA5QfmtotPAUWo1TSX1KcSfV2DCZvcMeBktXWD0iMXYlVrNyJIE5uEdGlYmGTQpCoCsne
U1ga5BIl1hcCQM+OJGTkrL4k2YChegjv4ylvRhReSmwA7jBEaL6AmVVpQua1fldq9J0dZRoLoMVm
EaHFqHoSyFsily3QSLmXPAnIy0AlFSReDyzbTeAP/cq9YnzOEyl6UEGlizNgkNox1ViDh2he/Da9
jscfdV1qhVQPybgijYZNYyTiNzK+vnF4omSkoF1lPkiFUko7TzWnb77Qi3dQTDvxHWQy5VevScpc
nEmAZ+Il5B8oDAcT/VExe4BcoEhg+JU2oM2OwYEDCIgTZQyR+D7A9CB2clXkg3WiqH1s64q2ctnq
tHdjsbYOo+A3/a7ne3+YuMGHvUo14xBRPXnfKB01JDTO2lsAEdySOeiTe7IDrotErPPOnmqKGDsz
LCsKWDJsgg/UJBNSkLyTwUtlsfleT3PAsFw3/kOZgCS2O1b5Mwj17mF+6AHFERP4YIKQ14/wJL2f
cUEF2emUgReGOpgJMBEsVb5awchh9otgNMBnJZQr0ghh3Q1qeOrPhGIbyrByEXwM1Kzh5Sta5Vd0
hvSEIluW/PSlsgIF4cWUlGBzJwWY9Kz4KOUgAAiy4C9UDc1jO6wxJXc5xeM3a9SnjjxeAQvSU6rV
QOGQNoKTVpMnNYTL4NCF0n9oZmW85w6qlW3u+fS52brVRmz8ihS/KpTCmaPzuJUjijubaGgoY2vm
BDAyMNOHGYM6usFQDndkLlmt73062uMmUCWzRFquFO7qjltzH+e5cjCpici2icA8T/h8KKSHGjLg
r8oTpwcdtmhj9wAr2n0zUX97hHvmoW0qGDlrE6havsHFqzFup0ZPik+8C4RPgkVhlDZQIYLP1yOy
3KYvpK9JNqkiOSDPo5+WH3WCzfMLjKInQZraFSWo8c8GrqEWLRcr0wgSCqUxcLY+RXgAQOH4DLq0
w2/Dgrq0VQq4PHbejnjRXmdcz1oCr8UNMA9A+hO5BhGRM6qQC3J3Io2aVQL8oSGsyt+ENvfsNi7b
nRH3w6MgJIi9Cp7Pp2taN4lbaXd9+CXhex4er1bo+CYytnTBTrnWcFirBthKakO94jmUAGVu9yIo
QQV2Z/FAj8KyJ03131VDAiz4+uBLVzEM5hhdFkW6joo+66ecjo5PmK7Rusvs2OPK3VSSx0FKsQXc
xLwqQmBNVNF8mNn0z0NeVHBEN3EG2oQkhoJ3qTdfVn7Rknu+/EULiRUAz15ZpXwOP1eJw7Qw3ci3
ZIdU6VNJKkzgoRdewUbbJE2voe9ljrssowIg9z7Q8JGSA3gSa2WllhIAx5+FieGseispZ8pi5UCE
blWexFnqU26FO+cD7EioRsZ1rufu9VVYakPMo80KH8asbgomZiGTUvRqhs07SBDgwOYPNTQU4HHQ
pUgLB234gdGvvCKic2kbIrkn6dq8ByVtIX0BQLLO45o+PHRA+VEHZkKaK4HFbcThAHrO2hUZ3O1c
0d9m/zBbHOogjfV5BzK+tNiBZg4DEfwL7T6E8KBcUf4Ni+dU5S44UAmitX19ac8nejreYn+NugAx
pSggHmZiz4u2H+9Gxn0HHkMBK142bmmW5ZOlJf72+sjnO5uREZ/REDU28KOaf9krxbh61HIpVNnZ
OCSJNz7YVi7eIn+jVstxPTEJZNvAyKCIczoKQ4eKVXKilV5qbrQZ+mam0g1N+f6DAd56Zd+cnwvU
twkfdI9pCPI1T4czVcuzUoGdWjXcZg2lYYeK42fINdL++vKdnwkVnQ0DN3LaPej7zsv7avmgclXV
EHI3eKVcHshg4GJBHw4dAJ6wkivKuSu26xdHVBBiggEPNWGpXijxwi7TljNfBEL/0xspdFlNNFcS
qyB+RK3RXNEZubRDsE4wIUKYyD8t1cV7HCFUOrdE46rlvWJNRV24hVF32X+wFbEgQhNeUlW+2mIt
Q8DkZBSs5VQaJVjnxgJzNJQro1xaP+TKJcBTuKCAiT/9Yr0BTjcOGKUBIaBDLbSmfRTI1WagxkoH
n1rY9S1yaTNaogV6gLSMaLY4YXpeaf5ozltE6qz3fYYwiDP4viFs2oSkZiWSLEWK5pNmKYbIKqqo
RixtSnKrTciBYR5Xkp9+D2nogQ+Nga5Mxa1ZZ7MlsdB0n65P8UL44mJAhEwiVmL8Jp+u6eSZk6IB
ErXRFIDRKRnerh6ptypptC0Tz6QKoag7VQHwuDLdC18TEVi6zWgyEVzURaLSyWEemCUnvfZa86sM
8TriLpa6PWZl7daHH725PtULp2FOyLBmUSSupGVoqXurAWOX0MsCHupqKFtuW0FZcyW/8BUNGUU3
XUKlCOnnxbSQq/GjbD5znhxLA6j3uI52Sl1L4lbKRNDIYSSODxL432AloF0cmYsAChtmgeiln35K
D9z/0OAGZkdmyzsaMoznejVngyJJLf0gtgN27aFyeisDXzgmjCeSXSB2Db5t/mGvImkF5d2AYcrC
xsVwU2dit0EJVnhvUUFZiWgX5oj8n4KBCUdltgs/HapMRHnqtRR2Ptw/V6iAlg1aBfE2pIH0vgCm
/CWWrDW94gsTtGZtePyDNCoo4uKbQphGg7njkIQSAjpiBRwJaou380VYCm/epBaYDwuXDWxvEME8
nWAE6Zx6EhP0EARyrQYcU19qa3pv50dhdlwQMVnVUHzTl5KAYmfi4lHiAyMgIPAQ9zF4viDqVlKx
C6PM2nj8h+iJhP4ifLbwVdJMs2hGG2BECynTQOsE+puPNVk0R05GQ1EWUT87XbFBDLqB9B2QBaCR
9KFCXCd380po1s7XhekQmCXU7EUuOXbC6UB0lFQ/o35qTz3KpGEqVw6AxRXF4fOoeLQURS8Li3jS
n8VsZBKWfsgocjLd+IbgGY6bsAb/UQyw/jcwrIvx61u3HGK8mDUCUddma5VF3AiBdVM/IGNWlIIn
W2AW22IcBvf6KBcmZpjERVXkctN5552uXo9+q1/FJU9xq6RlmATGLWYy9dY02sApBn/NnOfyeDwB
MDIlv1uq4ney2BoGdR0gCEJN/w87Ubqrng/TJhKj/H07VMrP61O8sEGYIjZm3DJo/p89vdHHh7XC
Qo5BFsLczeku5M309v2OJg+FMU2Zo661kN+2ah2OO6QDu01E79EcIDzVUTyuGDGf5wWUojSuEoO7
Ekr84ux6eoDc1CyfqWBtB1IbVRZYM/0HIPvWzupNOLixP9DCq5t0d30ZL3w50i30AjW8CiVqKac7
pQvFsCwxLLFzXfW/QAHSvkDNU+ttkiPbYesxkKLt9SHPrxWMKVjKuZPD7bm8tINezqweF23bU7Jp
p4HK+pYIdCRvBZnn+aMHg1ey8zKgnnt94AtbxkTW0+QAmpy/pdYsvpcksOgN2h1qVfeRpqZ2XRT9
m/NYpmeheylDuELye3F/5cUAl98E+GUlZraD1+gh8iZkBkchSVJtZYNe2jpczVQD5xUFNHf6/VoF
SyxwqrxLzSHcoe0Fti4JBVTpPSO6Q49wvNMo2u0UkuuPb19Og2XEbcRk+2jz1nqViRghtWtf10D/
A2Z6lNB82uRoKq68US9tUEPmTUwOqfFUXeTMaD4VCorzIJP12LBrAAvflAFVT/C35R6eSL3/D2bF
UxqhW549hOrTWU3IqeRQBNmdal6ELiz3QgfmhUjWym68ODFe+XPywf81F299lKmAhaLQgIKLB4cA
Z2AaJnVuDck+TjWxfppg/qxVwi4MOpuk8O5hMbnCFxfDJANTLiZ4NiOObfSooHCN4OBzdG38NHWv
L+V5Jsfm4IWq8U7lVlAWsSXtY1i2yOpAiWogFznhNJTJF7hfRjnAEB97ee1Vd/RFOa0Hz5YpvKxM
1pXsYfH1htQKfJ3WhG1x7NJN2DXiXT+gIGaFTbb3TFpHUljWuwBkJB6AAu0p2x8NGoIpGnkrW/dC
vLEQPiGkKzqxfZleBj3ITNyhcrA1lb/BSBcIn49S/PVVvjznV8PMn+HVOYz0JulED/cbb5oG3a7a
WVwLq0hVc1LFah60NBAOYk9/zUxQrC0SWtEIl5u48kTiik/Vpf3FF//LWIHIsDitOWJynqEyZR/s
uKOCVn1RqjIGEib6N13NG+365C8tMcVv7hJuztnU7XTuqj7hTYEso21oSonuGgwiY0z7lVld2sgG
RuIS4vgK33Ke9asVBhmsJkPLOwEJvfKrF/n0EUvZ/47x9loqcHFCvLlmhXKwveJiAVFHBiAgkXBU
mIi7XgUikEZNsJJwXBwFUgmBh9oH8ft0QvCavELGNhWbYD80t8gUqa3LSwsG9PXvc2nlsO/haqXw
TvFhkcZXJPcmpFYGEhpxK4BMd428M94XMIY//CdDIfxszYk1HuCnc0rroW4sgY9UDE3xYHpNQIfT
BMYLmqiPnv+DwXC7ogRHii0tX+HI2QSoQ5PwdjRgtm3bYHwJQtztmiTdXh/q0rciReMCRI6ZG34x
LzBMql6nlG4URUvfI2Vh3utmZ67EqvlvWQZORJKNuTzEDbHUYs6STh/DiX2X1eAm7Ras6IHg2H8K
qFBtixa2z/VpXdoZFPuAKIJWooe1uP6UBtJ4qtM6Q08rc6IJelwVYRJGXh+sfKzzuVEtUdkUXHxU
MpZz61XJSmow1TObutoFXvk+N6sboHL6XqzCbmViF0Yz0V3GPgHPlxludroP+1YRcBunva71gn7j
p5bwEWsnqDtSOz0i0eet5Jvn+4PKuoRxDnmEDNN1cZZDUQewL+SQ2umxfy2kaaTmJvdP1z/XxVFw
OeQYU8qg53k6K0Ho9GFCnQlEGwqsaudX90A41zyVLqzdnAvRaOFxQNF5/vNXgZZyPewoE1x91o3d
oyR5M2QC1u+Nmvb6Z7n0kt9vnhZbkCKTjFo9HZ7FtBQ9qUI/4EmAwhjJeir/CjPjjR7VFBZ4D6iE
JQI6l8cypZQFxCayqeN5lyuo6NZox1BdVjMHKAYENZFvtnKaz78WcV3DfpM3JSnmsiFYdgUMnM4C
z5eU7a0xRd6d2PZK/+boDqVCNHAuN4jusrmI7mYK3gcASIwyRpNv0jh9mWaoWaVHazZYZxPSFYkX
uCHyRJZxL18cKpR+K6EVISJK5Rh+TXOh2MRN8Ob6PKPwNCWdmM0SmNDp9gMICtrbQG64goZb2nFm
IoXTj32s3HVtAWwvqi1AdPDkOfwoXZarfbJL85zDBi9yIggdx9NfkPDSmQm/oJeqBKxMWCnBrRpq
6Vvvf66T2WOLi5mbmdB4OoyIPHyrzmU8aGGmayn9SwbIeH/9bM259smVQsVztguZe+HW/N/TQaow
q6um1r+1cISLXHivh/tUNLa5JNs43pDgQPrCr2FlT55VF+ZRIRtR1lVnwaDFNwRLiFrvoH8b2hsr
MG/TbiPnnpPokTtNX65PcDkUtWOR7gMmOVRcYUAvgkeIrsQENBRWsD7496ideE7bp907Ab31jajD
U6OyF2yuD7rcIcdB6fHT05RJMZalvQjVIa3Ph8BGvyN+Dz8g2UzmaLrXR1nezn+NYpLzKspsrLc4
bzShfeSAmVoAzakHVCLMpVhUlBx45WuAiQuDzWYh8NDoeGORsYj6VZ5jU6bNaMTAY6y+MJ+40Lgx
h8Z748ZnXidDLTa+pnueMZUMBTexh8SQejvEVd6ass2jUPnBG4O6GpFkERfbVgpA3qPOSJDRdj1d
Y5ptk7G9/o3OdwLdWVgQxCmqTdRHTs8XjIMp0nTIiV5YFLxi6wCFxeStkZfOz8koi1PMgwRNgIHH
I4Kgno1u1lcxlr5en8n5BqAcgTQr5hxzt8lYfJUhERrZn5BSw7RI/yUN6DkkEHRnXQljzSrpuHVf
hyUSDAajREC3hP7S0qGuRyNBHTu6WHTRUZEhZxQgaxv1bSWk5T3g23zb6G27R/xVdoYwkg+o5CYr
sfHs2/FGxvNEAr1lzhzOxYzTEoX1NDC+WCEMgBKZRWfQ47Vs6uIgIDxYUzo2urgcBNkXZIT9r/FY
ptZGKRXtJsOrztq96evNiBiVhxAtFAbC/2QRK9okGaxAH3obM7wA5HJhPqObAoVUjYKVN95iRn8N
RZaLVSs9bOwMT7e84hlhnJHc2noK+btmgm6bCNLbgsRxFFo/x8lggblEIkx5joxUFsC0CWQU2GBE
3yritNawW8L3/hqG7sJsvsdzVVusG7o5Hf0zARh9p1X7aCjHW1Tk2nut9bVdwIMZZtegQcSEv9XH
mKhAlG79g4Zui8MnXTvoi0N4/Dk6rYD5CJIQn9UjzUxGQg+piHwcErtW4+TdgJzBNoTbtmLIfcSF
vTqDx7GAyclsHJr35Man31FVU6SfR75jEFUfW8g9SGcpu8mL90gW77W8+taG/bdWwj5H9T5kWvtl
oAM9kvWVTXxAl36tTjHHysUP4iI3udCt2St3iRaCYgEr10QiX5QqS3lJ0X+Nb7KaLucj2plZvI3D
KZWf0IQLf04hatQraKULiz/b2IpAlQBMIL53uiBeNckt8p+dDTQMDV89z13ww4VbBlHiXj+uF87Q
yVDzT3n1xiqlUQ7GedsFjS4cYjbELclo+/aTyigWZxQk23wXno5SQWv1soQz1E5+sJWtQdgWMlpT
/8FceFZJtABpQuiLfWThspAgvcY+yqPoG6zo+l7oBP3p+iiXNgdQD44E9RF6t4uoA+DCL7oUVnUc
StEOy9bAgBEi+Rtf9ZtbsUDVQW6L4kbpou757UNzR4EqA+txflCgVmdSn0ItVCjO3Q2S1n/HF0E4
QPXWHlNU5ZBO0/VHYv8aNvB8mwCc570FXIlkmpBw+gGFntaOUEXod5hqeRfFWb4PrHqt23K+tCYd
QD6daIo88Jb1+kAsO10s0tGGlvck6tr3TjU/epN+06HggmZrszfU6m2wFoIPFUkZtQDKrDIQ3cW1
CP+o59mdjTBPESv4YhUIg+8LSQl1B4nZIkCzsfZpwiDRGX26/jnnnXIaZkyJews8A+0XIDWLoQHP
QCaLGdrUAWQrgxdt8iIoN3gdQXZoqrXKw/z3nY+n0goBkwx4dbFzR2nyVF9GD6fukTuQhzT6nPi+
twVnHUFuNIo9WsRr/n/nsWxuBwJRAlbKzllWywO8BiFGo6+IoJHgxGIuuLFaW9sCfa2VWHZxKN7s
kEDRMuTGPt2kCLVN+DUiMoNyYC9zgYixuPGsMEu3UjRJ+tuyNlxmTO5qABVs2blXv7ixhQHutKnB
wNAGtDuECn2rIsY47Y2bZEaqMwTRE5QiL8vTSVkegLMJDSqE8lKz3ox9EGVuogfaL7hhJlpoRbTm
M3y2joshl+uYQAA0cTRwoHoWrqTGL5EhNW5aJt3K5M7CyhGGD8SB7Iq+tb64F4JpDEQkkdASHcv2
gFZJ6sANylb2xfko1DXowtPo5EpFu/10CVEV7SKjhKVsxbW2KYNuQrFJn3bXP9TydJG7cKo4V+xy
2USJ9HQUmFkSnk8gXVrPE58Gq8M0yW8Po2J0NgZEw1OXr7WHzoZkxXi4zLDtGbW9fPMlkqEMSg2R
IqwryR3QL9ccK2+ERwllpQfLbGa9urHZXJ/o/PlfhxGKYjJp2gw7ZFDAlqcTTYa+7cQYI6hmG9qt
02/ynXInu2uljWUnk6BxOs7iziFbbPUyYZzC/fYpc/HesH/dPH6/Ppnje+TabJTT2Qx6HcD8YxR5
B6DAxstjI90j8+Lif+JoG1pv9rvKvkE+3x4/Xx97+fg8m+G8cV8lXzyfE7WaLbWEver0DiB4+6dx
Z9y89V5druR84F+NMyQZehAZ46jvvV0Jrf4TgOYbb2VfLG/v5SiL6wU6fpQI82ymLd4gDsKBTuYU
K2f57J20HGU+E6/mooSVpEbz97orNz9i5+OLtvv+6cOac+bR3PfatliEXYDMySiFDFNugJ066A/Y
nxDbfJgc4xn9zsPKTpj38rXhFiHXwrGS8MFwvfMD0Vf7Z2bf/HY+rCQc0oWA8froLh/naZ3VBlKg
86xQwHIoFjl4Bjmmq7vfd19r9xmtoLUPthIulgSoxlQKK5jH7FwedhywcPN5sn8+3wf2Y+1+501g
I7a5crGsfb8luF5BpENO5u83Oj+mrbjDEWtTb4P78ODZya61V77ffNdf+X7yIorEKhxK6IXzJAMn
5T+qjeKngzjbynIu7+bF9l9CdlQBK6KAzqU9I9rtzoMKkVftTRcba3Na2yuLoGEaUW1m80EztS+t
tw/RSi5kzM6yGCmStYbzsc52bQEXwSMyBVlDcOyvBUwe8GlwjS0ecM5z6Ibub0j3BGLR/r02y2P+
eW3gRTzp/RQvgZKBlQ/yTf0pvy9vlB/eI+VGZLeL7+PH7CZ8UB61jys7Zm15FwHGb4ZQz+cdo7Bn
UF5gf3Z7sjzHsw2n2GQb3zUd01mDbJ8VW5YbaBFpRjmLk3o+GDQgt+Fecj+mzmS/eHbB8uZb2V69
xy8FABqCgPhnthw47tOIXcdmmonzlsWEeCNxPhTXInNQHetd6mDh975+RNF6V+3UW+uwssqX4urr
sRerjJ7MmNAgIVdx+43+KdkG2347uvG2Psj7tZrZpU9KP4GmBaA6muKLB0GEUHU0VkVtV6i/ixLs
W+Sp1PGlzSo3mt5fn9oyEJD2U/ek2KEogPwBLZyuqt6Eshck6uQISqNs0UdCVVmqQjzWxmkl5qiL
4MZQIDtp9MNBMg10sU6HSkxZH+QO5ywPlvq73Moy8MBKshJDl6s3j6LSweI1MLNll3UVFZdq/CCR
O2pg5T4gOmncVF1SO+Iopw9RkabPUJmkxzevIhUcnlUk7TRB9Xn/vMomcoQSqrrAqxHDyWKDLisx
VW3S98jVJ2t7cQ5hryMNE+QNR+EGIL4G/WpxDnDjqSbLEEbHyLrMctC+qJ8Rf0NDqdJyJf6YSF2D
4GtqFL1NZbsWbLQR08ckGr1PWpM1OQICXdcdylSX34MmKfEYqsLCtAsR36Tr63KWfNNzpTemS5Sa
wIXRuzpdGBUTjawxDEwspa7Dc0RI/JFoiGZt4A41Pq/IQGvdEG1xOO2+V3Qef/q15ZuuRHdw2kaF
oq8x3Jf55fyTFPYH7S2kXvExOv1JAiJNIS7xg4PFQozQsCLbmFGkXyn8I0bQF515MxYy127YDSup
7flhU/howNOoB1OhVxa3E0quQj/CDnGqxvxWAt54bhAfekBxcw0lemGkmUmj04anqgCW53SSfj1b
3lnyhJxepAOlgOvk5mOEWih9qpfrH/n8XFPCpOaFbABcDXHZkvcNcUhzpKwcAymcTVMNGDyV/kr7
5OyRw2eDVakAyaSBzBUwz/jVEfNpTijR1HaOJwSePeAoakepr9hsqPQmbKd8YyRespHFSL2jm5+8
aOkorUSw86PHbwB3M7OVgJktK23j1PV+XnK6TLSc9Y2fe8IHNRbBBFoNWjgH5IuRcnnz6s5xDIIP
UB+JSv3pvFMtSJU88SDa1zkKOKMab9PUUPZvHwVw89wsAHMAU/Z0FL/v6E2NUYfMC36eKCGhMoyZ
9pvXTxUVJiJRWaNXefzGr75hPCqx0QAMccK+yO4StZbcUEB9pkc91E3bwdu+dVYzZgNEJR0Qdo66
2DPyKNYJXrTow0+hfxPlwnTw8GRZeSScBxRT1uBsMilabmegQ1i/tPRGs3bwh81cUUT/JkGkfS+a
mrAxU61HGXaou4Mn1H9Dsv7r5/D//Jf88a+wX//rv/nnnzliTzNsbPGP/7oLf1Z8+9/Nf8//2v/8
z07/pX89dC9V01Yvf9x9L+o/tm3263sT5tny3zn5Kxjp71/ifm++n/zDJmvCZnzfvlTj00vdJs1x
OH7z/L/8v/7hHy/Hv+XjWLz888+feZs189/m87P+/PuPDr/++efc5fmv13/93392/z3lX4Nnlqc/
Qso1f/1l//43Xr7XzT//FHT9H5Q7Z9AEzVBzbiX/+Uf/cvwjU/oH7Ct5BvTMtLnjH2V51QT//FPS
/gGnUkGzh2rfMWL/+Qena/4jQf0HVX7+iMrc3MYAWfLnv3/cyff63+/3R9amj3mIZxmTOQ3UVOyB
cpjcSJD2oIySP5wePK2Tq9FCrG2L4FZzi7fzU3OrffGfpO209XaIVTkIH91LoT3cVgdUcg6TW2zb
+/Jb9USzuvsdfyxlO3Vuuk3vdpuRp7f74bZwZNfa8WrkSVwfeA24RExbzO102mLmuI1/vVryv2f1
ehbHCuH/5iT/noU6Uw+ZBfiT01n04MGMvGcWyZd2g+jXATKEaQ+iLT/KrTN8QnWWh0hwSN+paxnG
aUz+e2i6dCrUdx2k8SJy1aE1ogNUYhW/m7bD10hxki/mXfrJlHbxu9hJD5PpJIY7ZffZypV0YWQI
KIxL/kwvS1w81kNz6BOzrdMtJKptZsa3/WDspGC4TzppZZZnQ+nEZhP6yazgwa5crK9XK0orxlq4
NUyez5i/WsnGF6N9Xpmb659yXq6TL7kYaf4lr0K03ouI8lWM1ClPvfohGZ6v//2L2hHfi1rzjPe1
OHgzjG8xgNlGIQTpKt7iwh2Un0fAOfK2ydg9n814BsuQ++baVhPo9vxOC3PQP+i1ZhWHuE7q4VOR
IDmOodSUjzi4pMgp7PMBnqijjviQfEKoSFGQA6y8tylJHH83EYTGE/kb3PUlfoOXp1BoI5oKYfc8
po9gYOysWKGEnC8+54dePVBoi/tx2XlOBiVMu5ox2o5To91ovDhXln+OJ6ffl43EUaFZadKBXz7C
Wiy25WHywq2nNb8gdG8URBuwFrvpve6ZxjsyvZKNt58rZCt7eH7enY8MAHseWeFiPt1ZYqUbPpSi
cKvf+U/jHZqoN+HjsOs/r8zw/KzMM5wVOGbgOgnN6ThajQptLlu49NrfKMDfKjZ1V6ejDI+74c7/
aO0qCsorg8qXJgfGfH5KA7RdahZlluFhG5Dwjtklh/xe2zd7bzvdRPf6XjhIK0/AY61zuZSAKGeR
HSQG6OqdTlEQECFVDCXc4mm2U2+Eh/y+OqjOYL80G8xjN91mcoYNEiBORR0mWZnskUVxPjwwDAC/
POiXXFvDiw0ebnK4DQ76Tclkh3feQT+YbrPv9sImvjOetCfsnloMr20qC6YTvUQvwi/lEZbJvXGw
Dr5rueI747BaAJ8D4ZWftrxO+8IX+4mX3HbALzTY+Ozvet9I+ME7GKR0lY12mze759rpB3yJ67WC
sXLpfCGUQLIJsoJ35rxRXsVPI0N/UsEmY4tc2V7ZomW3NW9kp9+bm/he+ILn6bvmAcNX/qs+eg/q
Vn4Hj87tb/OP+WN1o+5BLayc+fOoQso9hy36iUCXl5+rLRBftqI22FIYzQKU4s3qCceGaFiBQJyP
M7NASbYo7xBZxMUllQuJF8h6TITM2yFxx0Sm1ku8C9/2jJ5DMYEIrAPvd6QpgNWfrnFfy1gZ9CUD
+epPPW1Np+OsIPc5reFVzmIJeii8N0ntoXHANFvUWqgxCZmJefDGL4Wdleob2brJwhing7Ub/ljV
O9m581CzShf/j6fukroUSGntNXWLXrQdP433zYPwo/mgvase4htrYz7Ej1iYPkzPA4I038Qfq4Xz
s49H75dHErIO6HzI5DSna1qQm6KGngibZlscqoN3EziBa5E+ydviPnUL59f1iLkcj54sDBkQCTxq
Z0TXIu+V9HBC1pRzkoXVpgpRuRXc6yMsvx0jgB1VNMB34NrBqpzOKGgDOWuDMdyODq2px2Sfv+nN
zC4EGwJ+C6w0WJhZq/F0AB9mXWmMs/7xgMVloE2WrSJ0+caEDJQbOSa1UVIlQsoSQSnEyIO3Y4q3
NCZPW6WkdIrsePPGuaAowJfnHcLVqfKu4c31OmxFgtLPnBvqJ6VQYM4reU9+itD59U+y/OhcjEin
MQA8A3b4knZvJX2NS32ebqzZghMkJr1Ds/JWPvylUdCIOgoIYMi63FoFhTXkZLJ0M3gY/bpVzfl2
5AYW0MpFuLxs5umgyoZaGpU2mc90umhNb1m+J1fpBgcJw5ZkDNQmOGUIy6Auc33lqMUvR9NBmHFQ
SAxngDe4idPRjLgL6wRoN5LmfnKPPhVuMw96nTXom6HVPVurAlLHZpVCNPsRJeWpdoejFavQRP3H
5GjQmqSViFmrJk74EfpB3WH+o/ijUxh4uzazyyspqnTQjtavPuTqH0qAW9FGHH3xMdJnn9gAVr/p
4uNZbAE04eYWqVrnIxPJU9aGWIrbbNPKOM/iY4MuKLhQ7aNewVTEFRubWj+dHWtxcMW91jo62epH
V9u4abGV1KNQnN4ZqSLKbnZ0wZVR8h0+RaXi6U4aK9bwQdH9SUIL/OibGykBcuSo1OKnq6UpHr/q
bLOLlhyOu8j1RY9JrLfDTpotedFL7j+a8Tj35I6evQEcZSxFZyvfsvUrxJbNpOrx1vLqJ2whtDsE
rZt6kxipaiDfb0idq7dJLe1YTMp+oZ54D22bhujKHz2FE6WTCreBCY+Mvlh0v5SjA7El9sa9XrRd
tul6NcI2ZbYr7ooIavl0dDHWAglH42A2N874UZgH8g787JVKhd7Y0QkZBy5ckUO0Yftt+Jdb8tE5
WWrwAnImFJQzt5vNlfPZZtkszD5zgrGZSnviLA52c3RlVtMyK24wpGa0fvJ9HJZbsVAcvdDxNNat
2dz5L6Nn6ej6jN2l8VvWgrpwYPxRQmiPHtEgKXMkfnHjwMNcUulGxFEl+ERzwXuMj07TgVF5YXjA
+RKx313V40QdySOiyNnRoBonNMyqR5m2PmZ0eFhbuOHUSGVZTW23Jor0LjazubGpj/bXVtUNX4Oj
KTaWHBhkR7NXtnG0zfaPFtrB0U5bPlprF1mPPXGEZrpny2laPYO1DQtbVltluu1GsIR2fzTrNvTB
Mzda3w3JJsjYgXZZxsVWk3J5N6ZZb2J7Q+3BTtSsxdHewnHMFppJ+YwnavZJAnL+S6bE993AW7Rw
86ZNFadB1ZMvPJuM90oofeBMT9q+0pVI2kT8r7+neorJsADN7Wd7tCn3a6P7zd6aSuoUs4f5hMMN
3iJx03d2LdcigKJBC4xDk6l4XvkYr2BNMiQIirRsp9Ed6XixXj1CApaWD2xvq4C27gRmbT6XMqaX
dtlouEyV+Llke7lEedvpW6KbLY5ebrqB3FnvisQbcWjRO7F1UEippjvs2YsH1MUN0xaxCB12voAl
+WHweSrbGS+Un3WUhv4GEX7hg6g0ePLVqJrgVp4b2mDrcETxtJwCU3FKQFhYZ1vo1exCZEkKx8tH
hPJxJ5fCTRSZ4tcYJ2KZdRmMZ7kPu68Frsu+6wuquBGENEYF3leSXSYk7b1pjKLGYU21Wy3VIqrj
WtM8t4rcPWFt30mso/7/2TuT5biRLGu/Stu/RxrmYQsgIjhTEkmJ5AYmiaRjHhzucABP319k1d9W
qazOtNr3stJKCgUC7n793nPOR/L21NnrfELar65nC1V3SkSk/e6uejKZieborh657OeEA88aMOS0
gptcSaUOc4eA5/IS5kBcZfVW1R8NZa99cElnKHLeN06tyYVZmDtElqFR0sHmwh8isj6VVUFc1SYH
v84TW0+kIncdznB3fQh6x/rszovp8qVSlntYBit4F1bvJ5cjxFmJQUiFXirEXKl8oezoyTR22xVu
JkTBtJCdS1tv2p07YEtjmSV9AmZg7ZHipo03gUkp1cromOSQPsDGInnTrSIuJDhPOe0wcMdOnOiY
CTfHTw7YdLZgQKayLCg94RfX6CfLgghJMTZOrtyqBVdfJtWrxKHQHBLf2rs7gW3roWVFMVky07Zn
sZHaZDVYejbToatkFi+jw660z6tg0DbM34XWfnBYO7/1rvUGXefCn5yVKhOK17s5G/rTuJ6lBrkz
hXUWQ6AEtuBNUhyXKty/JfMIA83aSLLNIuLcb1o5uk6mu7jlk+O2lSnG4cKABCiqBvqAM5bgW2Lg
AX6nFyvXKIigWzdJNfPVXf9ZEMcWZMh9q4+ptki1Y6UXcaqVI5pLqMsxOdOxZGs3u7YI9RfxDHBh
sef3cZuIDZysfbCgFa3eJ+BtkH9M4bMiUfhWYVpT3b7pGKBXxl1mkVnpmwCBVClil2TVGNVNX2mS
Yxq/D3YWcwQpiIGFVeJXa/Gu0H2ehmzukuEljGoFZMdz1iU9h1OCNdSBCzWydaNrNpSFF2PslM9/
j8/YccEpkSwvQsM3OdQQQzkIgpqw8vHsSMnmQVbPg2oirsLMs94K3BQ9x1o3OlclfF0ArlNtRxfk
HoCa5VIAt4iG1OOeLApINhfAtzrp9TXCUIAhFjN1kdK3tFxOgs7cL/HYkQfnGu8N1uE+ngyX0wki
0JYsuVPJgmDLTleP02KD6bEk4tA89mY4MZ4R/vcu6KP3LUqKlY8udUQ5I1YvTRZJARGV63YixYv/
bHQw/EjgzIUMrs9lCTN/G/m7Mhu7VzhuvFrd7DiHdmDpXqxgpiw0I+FivagICXs6zk7jHctk7F+t
IcLx6BIICMd8kvUzJEB2XkIQqDn8Vdavyzqw/0zTTmXFNxnfl3CEFEaOoNovwAkOazYt0+4fMArY
H+HizngbjS/dbKYJigzf3tWL7AgEyi1r7s6MRld/bd29WrMOAq+fB7UjH2oOWucQ2vXyUKw6QXbu
++vO+Ip9LqIR8t2vivPiiGZ8wpnVVttbba+QnGbLBtiUJgwmxzviJ9b4xOk7zEdNn+a7hKG+Zx5L
6lLLWgdnnH3wrQUZqLNWqfIWbtSWZJFM9i9bJHoYn8YJ33pVmp9VYIhJDBol+wzGS/FlaNeC97sw
0WMVBltuCyjex8ppAnX056p3L/ZCIvPACkCv92ZKSv0KPWaegLYD4IYH4ZWH2Qs7N2+N6vRpXhbH
AQMBSe+E72bwDoPxEPFME/WgK22yM0keqPaDTVvhKQH6up8gjwXPjVZch+1hJvd2kGERpDps8Zp5
AvNy6s/R+qnF+gEqtfOnn3hZdzCo1jq2wBE992MC/sC7KFGiHEJTBAjD6nq50U5QQ1raOvqvUMvZ
4iYCj65bPvial32pciesJwQe+5h4RyMalcB48uqPIh5leCx1X4AyUoBrWp9iyF4KipjN2bqvoRdr
51O1wcwRF8Vm5PShpsranuhie1udURjZVzoZku7QWVM8HytvDJovu8dYOd8p/s3JcsNdX0wD2okX
7jljeEfyyGhul96OxzsIaUXzeVE6VBdzqVxzakKzeOk8FYaILFryhzm2GB+oQfbbCYCmp/K6YQVm
dTvZ1AuEPDZZU8Es+hxbktpxa4FnMW5wtoR5Ozzb3PVE+ZNWbvy+rjsnk1iH0jlZ4OD9ryrqizHr
It9+8fnnisvegaF96wFSda5o31f+nG2JaHFwuLPLG6BVgf6kKpo1IViKQ/tmp7FkkzxXd0tyiBZS
58K8doLGga8WF3FyaMJq+7G4mCUOu9L7q5LC/3oeN4+nhosOKvmqAXBR1+y3F4kyhczYwAMHLrzD
aU8oWaxcmiyVpasTmSOiuhlHVBmX1sw2AkQWucwDJ6xF86oFKXOCxtiJeyQznrmwIIOxxfdj1B2k
DsL9GKzVYq4igpAXwIv91F/58yT7UzQWgi3IL5KWvbUA+hfrvXruRb89W2cP0akwfbRfrb1l/0y2
M5Czq21jLsJiAWo/t4FcQM2WpQlO9S7s6nJidEMsEElOw2FW6+Z8puu1RHdI8abkAHiDvcRW0rfS
KF5Em0dogf0vNW4C+CjkgxCLk3T+/O7CI1pPUlLtXPWFW7RXtbM7Vd73HNH3QC879zTV5GI9TEEk
79agXePPljNq0mxnK2hMOjZNE1zG1InhS0XKKeWW8cIwLShJ1e1sazbiydOenUuz6iqPVstuTslk
lHugO0CESBP2U3hs3d4XnySRACtXqV2bQ1vbDTAV3a7NwYZPOaF4cy1yzjQp6Bl+4Y0VBXETgkzo
yJknu0IQitsR5DK+sm05KB6VePVsTZiGC46FyLvYB5wVxKqKr2y5d04Wdtbg56HXRw/IX/cvS6Lj
T6uGvnLqQlv+DLpo11cB2M3281B75tskdGKd2CQSk6pEDm26zZ1ybrU9LPZhilYCEq1ACfPimg26
UrO4gzn0nZ5gvEP9cQCWVf1rN7iVc3LjIvlwAKu1VwQr1vJuBgTFQ+L3ta+ixu3Co5FSOPdLJJv9
cukklDLW90xUIaPBdetyayx5WArgrgKIowFaGiq1NaN0aT8cohqHq2ksSp8ePBApcz3sUFdyVfkj
BaK9cPqKjR7JXehJkGhkC/H2qaEUAlxUXAb3Q1s54noGMLsS/EgPNvN1VTkxvfPhXPnYhYMmEfeq
Lq48t439r9CAODHbsVh++EVIbVJ58dfCAtacV1O4PNlzEC0PYI96yF2bsd7Hgov0cU8miNlWDAOh
7Lf9qo0rqzl5Qu8PYJLGKcPuLd6V7RtJsF4HtagDEVR8labunuGTlBUJHNV4m1SkECJZaWjqN9Jw
gfHpKrzFG2Dby87uqw8XnK2V9eUYDM/uYHs6D2IR9ddDJ60XixIruVyngZCUYB+7hSsKkfjXvV4F
S9zRzRMEoCTOSC418hMNofKphQcxXDlN1DaXfadqyFGkMn+byJj/toxIgY7cXKciVYE9FTkesKpJ
l8By0ePZPsb2cDHUo2EI6PTivGV192oJOXpdORon69Doca9b3fWm7dhPMDW3AbNtDh2+G8S2iNp/
cJ5KBEKgZfnLHxpbUAKUTTCrW99Zw/6B8LK++mQnsnev6n1X881icUeRIC+nRNyMlj/8QNAS7XAB
xyU8dD03iVx0I1g25UZ7fxzcsPzccY1Q5KAPm3f00TnBWOZ4rDMc5pZ1mCYTT3SClo2DZph897ZB
SuRcV4I77E/Ktia52KY4Bq29jIu6gRbWf9JtGS8ZqU8hF7w91KTk6032P2cpMJ6GLhEatVrjiZrE
dT5oxwD54URUqHvjukTojx7AzndNfN/B4/QFc6rR6gMx9wKG/oQflLfDpJfxUHrFZF0oKlH4UiFl
DKEWZqnzOCpsxIdcSD9t7iD3G3IGbBmAJe7C8iXCsva4lZ5VXyzC4s61sVTJB93I0LyKhCJSBOM4
HuHW3UKVUcQvSxqPgjW4usU45REG4iE9T65fZxUvDcQkyg1YuNr7ivdufwnRCD2bpZ3EJRp5oDqB
vbHALFFb5qIWJRiLUTV7+2lbe58V4M06X4LdH+hFlCHcvwYITsZD39q8sEJ3T1EoL/al4HLlpWTG
xz+HxGP9iqkTt26lSVSai97ZDnpyVX0BZDX4VMBxei32svhCulJRXAPvBL1aMFs57RAumFHphpXX
wB+OU644ZHtKrvRXxNas6momLekTga1lkwZLv19BdBwhG4ZQ5VLuHtyiR561D1FtDtbDqnf5WC3N
QGk29aSl2OE8v4p+Dh78Jdofiq6Bdr9iupwzN5lJdYxrs3wf/XH94RFeKvOS1uWSLl01XzpTC2cN
M+ZiACoO09MI8uPFK/jtDrMLLywdgR3yf44s/qJqW1R4lB4P6Ab2NLjTdZzgwrvx5nzyon6Kc6ue
OCbnbRofzDTEnyUw2XsCr0ktkMpunpMNxCzv99pPdJSBcaZ2WUSfRq/uV4L6I/FFTlFU50NpbW+I
A2dInLidbxttcwmIgv0cItmH4V3VFio4LSH5mce51haJEx2CiywJpfxkgoXDfZ1sRpP7an1UouOK
BZBSWIch3lw3R7rXEjTT2Gf9Y8yA47KQCM0OwOx6rv0lfQNuSYKGzTyeRa5crxJzxfIhwY2/nJ1l
7v2oyuhB+TeBniORN3YLxdOW2wgQMawiONR9UnK9mEQdn1zKiJptKinRZ5Tm1ek8p8ymfhAX0BsB
983S9R+GIoxe9YIKKF9rQF78RWb6OHOiGtjde4/t0y3oRbhKifd68eefiZzkeOh0WX2E3rDRvMaT
/qTGZH2ZSru7T6Z2HY+WCdT96vZLeT6f5vdeetbLos3U5M2AKJ8edhiQvBc7T8GogN5ZRAbrVLp6
HzmpLQLXvdAEduq3ptyuQ4JYnhWNWBuQa2tDLC4mSNltwXXcLYr452T8hSZrVe3X4TQhtkmqMblq
vTmwUkL8KaFUv2/+gQOb6mP3dEK8NTEBaZzM7Ws4+9X5Sts7K/WJjJPMb3TjZK2Qw895w6OdUYyB
e4vXs5W5QmLZpFEYTg6/5baMaQTx9EdrhuSS7LelzsKY7Trz2rUtDvvW95+JQu2IclADtbPkAk44
pDAU1ZQ7xKQYh331KhmW7sGNaGvoOuTAJ5koeqyFbx61dnHFS1EHB02xiddzP2OAPYXYOi2Ak7+V
ZYz0A+wh1eAgvpcV9s2Uqq9+cLrCPbTe5F+FZHoeJw/4E2QTBkdwuZICIW4Rmm8RJR3OE1PX910c
Jy+KxsTHWJj5wnUtTx9oOCsQpTbxOOcr58EtjyIMNZxEYJX3Axe1x71c2nvab8WNCqAtp1PZLq+u
TyvpGHFKXu1ijd7gcLfRAa2SN1wT3MEmsw/1/ihjZV+LPnZuYR2OKgPWtkOajVlEdG7nZ7Gv+mXQ
JqZnhsnie9LgduWOGRGeV+E8vOGW36KyovEs0sBrDdIFuNDfiXT2WbT4ZD+wItv8bbVen9al8RDM
MPEiwWq3kx++Wlh4rDs5Zitb5A5GeR5egUm1e+aYwoPmTM3isAGa6MHT3G051UZ921mQrnlHKSZS
e4nCluI6BmqmIYVfktzeU1svsnuL7Sn6il08QSWwbN0jAdL9EwJXx8FfvXZzHm1rtFF81WBHIS91
Zd77ylZZ3VTFndokiGt/rDzSk9s+eU3Kso9oGhW0Obzdmb54UTn+ENRPJCTK+ty9QL//vntyfYq2
RD4HkA1YmX75TvuSLa5g+joAGvXlTQ1z82fHWJe8/qEr1tTvHe+ydpZ6OiRTXz3V5aztzAar/cUX
Ndfjai8wI2A7YTUKGybjMYgs8ulkaKIzRt0A9h4n8NB0yqgRMj36/tsmXCC70Zh0bztdENaqiXY3
a8YaIGQIl73OpCw9llLRzD/hGKxAXCF/3EYtgWSpS3ffyvdmF6QZuzgzj1NRIduxGh7OAdZpT4XT
cJZbYe2y5kJ3IavFoSpqlEOEpJJd8jnihv602+Pkg591ih+rZtyYkg7f4kGkdcW1DVny/eb1wYvv
nosyjjMdojZxTJAaxq+zu6amRM42rFasINlJfzqPzsrfKZqsWc+nxXdwHF3sB+MOdZev2hChOtBe
4DsXpPflLQ8Rz3av6+1sSXc9kD/FEuZruBFeUBDXWB0YRRZncmPhzlnscx25ZfcP3b9RmPwOBfxX
8cJZ30mmAB3wAIBU/GvylGDoFTgY+w/Qgg9rc6rr4HKf7n2nvpr9p5CAE3dTR8b9h8GPc5EkmRXM
B+1c06e7g7mbT/6dRzeQ8XQeCH0MlsuFlqf018suvt2tv0tD+HcjYgLo0NrBCiCW6BcR4tK2dECI
Nz2UbjA9WUzA7toeZ9JfD23//CmYXxjVIj9PInRav+hUplgtTqIVWXrDVDwjJonu/Miyjn/9Kb/q
HCIaZmfOGu3YAOvTr7Kbej7bofagPgSq3R9tI5dbuhPRZUyBeYibwPyHMp/fP4+bNvYqvpv3axZi
pOjbUGfVhxHbUN5vNaUrgri/eaX+7bdCb3nOiYvxlPzyC2nmvSiA/PrQKxtJmWuNF35A2erTpbkY
0cPmf/0Uz2KNf32DmeODqgjPgQu8GKRx/HG6vhF5CETXi/PuvK+tvn9nm5ACnosDl27rvi9b8Tdf
8deBPh+JhYRvhxmOFB77l69YV25bauZ6+TBUxcVgdfS3FXQiz+7/Lrrizx/Fe/i7ZQzBDbSKX9Q2
GA+2MFx1kFtu0mf+BL5YCnpd69L+3Q/360tPcNI57YpsOMCpPu/IHx8kBUe4Kb4uEFd4RGkp4zCX
k8Ml6a9/sH/3OYDxQl5HFgB5GX/8nHbzBpEUZLWRqupdBBFlxbBG7t/oYv78WpCHceZusHujJ4p+
WcLjNjMXR2cETHfzvrCtRxRvIEWOTVk2r7rtmZZ4erX/5tX485c757ehXDpHCUbE+/zxy9Vt7BRm
o0fVh8N4pEfjXE4BmeD/6SNEQoeaPEKmgZL0V9diVetwjPbGz0sSza+CCpoU28d/ul/8Lmg7b4H4
cBiver9Ii4K1Kd02geC+oNnhPm8vWVvL9W+kRb/uF3wK6kOMWbg9cGa43h+fWKW4Omk1ejnuyJWB
SeEccQb0Kd3qICf+e/r0Hz87jA4+vg3cUi65fn/8vMBMgaHz6eVO6+ijtJLlSzSs6/tff8qfXz/s
gmc1YILcjBP2l/dgHxCD0+H06OWG7n2FR+5EFO38WPSR9WlvmECVcUxx+Nef+ufd4qxcpaIlnwwB
XfzLs0z0TgZaW3rshc6eJoLubOGrivzscfvHR/2fgelf7EhnC/L/bmA6yvf+Z/lfJ1197//gYjr/
sX+6mALnN5gA8FXO1jxUeuckwX+6mAL/NyziZ/yQhyz2HJb5//7rny6m4LezbZB1TSTYGfxwdsz/
08Xk/oaGjGXCz4zM6Zxp9J+YmNzgl9UXIh1EC0nhyofEnMu/bMaTclzAYBS3kyiW5lJbuO6yzSdU
KkvoVfrpxhyPtk4brOBKqsm8eLL09ckQjk2I0lLsbN6bgYxDHLxNsLPd0bginu4U0KLxj2SFN8eq
VtBXVLCbi0G5E7MsucVJWjWhZbJRi/A7bUd6UUqW4l7O1oAFIPYR7IhRWRo281jadBn23ck1fPvL
wcj5I4nn7usydtVwhmur4GKPCnzcXLaG6dDR37ZP/oZ2hL6X3pmdF2WxPujVCa/QMs7sNGEiX/DK
lSpz6jj8zGjO+xyCW+8uum2o3xprm740jDxeEkdA5BFLOT1zh6FJMa9Lbd1FvVkvjM3YmWTQaXvv
aE4jfYuH6Kce3PKZEVf8hatot+XdwFXnhnGC5YG96fcCT2jgP01tsjR0GqyayYmxujfHLcLuKzl3
YfwVA6Qz0SD0aYyhhfAel75bg0wgTyIkfg+AlRbd0jqZClcIL3qzMFyTshnSN+6EYFKTNB3Nzs7T
/IqA+jzactqabpu5RMulmFDIE8kEVZJCySFT342nt/MIr8Jx79XTUUZbLFNVt94ZKS7d7TAm+3DX
aQPDx6nnWV8xxlpVShb6jpOXg08gHEKhk6oONPOpSILmvh+XmZ/TDTviK7u+JhIWudZbmayuvNGN
sIpLt/PkMwKK+HvvGv8tLAnDRX4ebl/92hLfWngdfJu476aDOzIdOPdIkUp4XaIZ0I9mRuI2Es51
60eT/36e5HX3zTT7zrGsLKhANB7X+knN3uznClhUm1ndub/qap5tCoKvuSWhGegZki7fOyLi0OGX
KKIXkNpWaF+SZymcvF+jtUYGEo5c4GArlI9yqGMKpcrZ8A5PI+uMxroen2Vvd34qpFh/uHBWka4s
K9KVotrkc4e8JV8niR5DdmH8eSirwTp6y96eMwdGOvyMkY116be++ZCK8Dqmr/TNv+PAVDGLoPCi
626Gg5niklYomqJgrtO97cPi2HdMn1M5LyOd9H3leOFmUevUaUuowAsjXpVN89SOaP4E0r5dDNWz
3Yfl+9RHUZP1YTQ6FM12wF3e8wzBIKU3XKyB6D+rnTvd0Wunkbep4X3Pq8g/j+UHousPEBJj5kW0
fcvcoqvwwaB8JJ6/VlaYJ3XszjchaqXvkTNPZWp8Tz5Q/THwLD2JdMO3WsoxSJ9kS+pyUOvB7cbC
yS1xtmgvg6uvjFwHvB9dKI6OO9oVsK++O611MNJebu3l8+9XNUAykuSpVsV3nT0XMmfnU4+t7Mou
T1wyFoRIaCkxhI6+ic5OvoyqdT/ZmyVva29nSiNCPTCvor7PIz8ZaBl3sCYyhCvD2cg9ha/skNU3
pI7r9yLY4vgyTrRoM3ZqiCLeWsktK5qivzcx8izUCfTvU2h+5hPKTccjokMXftZtDQQX+su+m+2w
lAteURM7eew2es2quo8u6Js0G00Ja16vMJGvSx4jfOStxz/fortf6Bb9fnr934n+Lyf67+Dq//1I
P+ntl7P89z/w/w/z8Dcu66gFSYGmuvodcffPwzx0fkPpTzwK5fI/7Mr/c5jHv1HYEvyBpvJ8wYJ8
8D+HufMbf+BMscBYhzkGS8J/cpj/g9P0L1dhRO145aknzldhdir/14KdLTxs6Lhn5bogZ4SIGfXZ
3AyIkuUaFjAqRL2/LrvjP+1j6TDoINW8yoJ9KqETr2p5MBXo8HRDX/U6lzEniSsLlLVlbz1uDHne
DFNMN59Ff8UkefxiWsHWDCiXCfKACPPaw5hoc/4v4stQ+BDqrX5vPgNECm4cv4imPFll8HVtEJOl
44539KwAMFwu/I0I9rZxZv7BaCYejLATZHXAtZ5nW6s7kHsMpGdTOOpoK8E3OrcJn1FLFib3e+98
Nqx29F36Wnxmgk4jsGRw9i7mkvGhHIS38w0bqQ+1UQGd/nn+Lu2SomaTnVhohMyxf7L6Prqe3CIQ
TD0sJc50tFDRzeLDDo47sERD44gXNQt9uygBmBthy+ani+i2z6XTV/4pLM181dmxpXPif6x75Jd+
e5yxbyK2m86iT6K6qM47RqBL3jMiILFE1F1wOe62eyEEm/CdEaW/pyJYoxcnUAUyNEKHLZDSTVJe
EnoCZlFHS00cOP8DpUK1VAhCJ+ZbJ0X+xcUYRug8PBM8NAzdv1i1L6jZZk/T5G6V88XqSnQmEwb3
W59/n8iNiqA5CCbKT0LCbEtDu4wv7bArrJTszJh8WKvYttTyS6SFPENgVy2Jwz9CuXqIBsNA/XDW
gGrAa5xxuXDtLngIVIUYOrba5dE0yMlTx5+34yg0w3XiKuLM1cFV1Td0Sk1VbOmgk/GWnTAI8hYB
dZmtVuR8xJaHyKDYohXu6uQwwEMjUzTceBPrfPK5/oS+TYZbHqH0gW+7WfZ9rf3tDbnJ8L7sof2x
Drt9H8ptn05Fj3I9VXaxoE4zLXG7TdMmVAO+hdCyAyjzowyNAsHo7huz2XheEBEW4ysOwVJkmw4o
THumyhdtyCgu3QNzu9urVR1o6XP4mLiOVeruUr7WhrCCNDTUz4O7VIQ0Nco/wJQJrxA9twlNf/gT
KZHYrn+ASIVYIHSHUf7YrKK9gybS6sNeRvOlrkTEg1zazj9sZ+7dKXIXRNF2qF0kAHNw7dS0kA+c
ueOjb3denPVVqZi2uyHeFoROvY0Mtun200DI/GeZoAK45JKcbBnKBc/JYmuPf4AlAtgp/cpxkW06
Q3i3Wq5mWIRZ4N5xJowDttDtm3LiWV7LJCpvxrDFoeDb62qfHHrC1UF5Oyaacee3oPAZxg+768v3
xm2L52oe9u/oGErEqQRAvPStRl+KRmR8aUtrtNJBkICf24ZiEElf0EGl35Oqy7aiXB9jdwnqzDTu
ckeHvITUuDv6NcC1+d00/sb8uj5HoHSmp+rcd+t7pLnw5CsXqbdoFlbEpKmYH9G+ROrSY/srD+Ws
pod+6pzPvGPezNMfxyDb1dDUh2JGFY2aObEYCXlh9TVGdoCSsuPFTeVku+Koo7JD4TS4o75W/pg4
V9oezXq3+NUapcpESNCLle7GVTgkPA5/klObdYGD8EO7FmG3TLlk+MhoqfGYk44IiYIclwmbHO0D
Bvpo3cy1se2huQvGuYpARANkyxc0wNttbUrh3zudsH9YdYTUoWjLIj61LcOPbCcqqc6DEKHl/RTE
Q30xeaONxySQQ58jsw2Qclib+kxKur0jTOkrkPUb5uwv8MNK90qW22BfWVO1FldSd7BS0r0KHe2m
/jJt4ZpGHZ4RECBONR/mTdtP0W5CmW/7ZiHX8SNjZyVPHTlp6fX6zo3FJr9Gga3a96ZtQNZwZ47N
kQikZcxidCbbqRFE9QJjaf1vcdnFn2beRRwULn8+71bX+SGCwfrBzJO5rSz4rZDOV8bOnbhTj4Zn
s+ctEoXkWE9oSI+Ia8I1n7eyvAvshgjPvtifK8SQmj5TUt/uNPKcUxEvzK7qLbamzJhh/CmU2H+i
RJD3w9TUr+O0RtdlGTrfChb0T2c05Z4ZlXChYtOJZG6aPXqLjNFPYHUHO2W5dQqnaaFrhn00U9E5
o0dHfVDEDNIbP/7mLWsyXIeIOOZM7R0F76TkfOAKtnecEmw52lB7p0U4sNuccWUozbd9cLIlAXzP
eRnWN1VU6Qc3hOFxYeYx+DoYc1bUr3p7ckf0WNnSEO+NhlT4JMYbg8egUnRLj00HVTIfEJ5y75c7
lz+nEiuqSZAL5dFZ0FOnTblGJtPFpL/a4ep7uDt8v0gDRzMob/fYGXGwePVTFZk5zpidESur6PQh
bkBBI9I6KZqbPen4PuzH4cEKQLpk4KzcV+5dY4Wm00HmEbdNuxzrLgleQxF0CA+Soic6Jhzl0dJe
/dIPw/o1cOtAp2Nhhz8QEatHUoOQzXT+Svpl684Jp/iqGBoOVsL4KZnf4mprPiWTHtgwfBKSchnM
iHNRI7eft74ijfnEaZv09nXPReOrrpnqZ7NQE8NFZSUfzdBtH4stkPv5o83u1Pl3lbczV+gaOd8H
vdVdjEgSbuduVc99PLVl7jlqeKzmYGrSfavtKdW+414ivhujCy4DHmm4RSxvWuUx8ASH5alDZPeu
zp29JXSgiJiyOzuXYcw/G3wlVXr2W2jWfcvXsfSHiy2IuNF4tWgv7fWMc/Nq132Mud8/9gOaoqO7
1UPNmLIu7MwSIzXXWsePCvFQmOEBkdDmxt4acE509vnetzwndq+8gwhlQ5OQ2UyVOl6w3xGt7uh8
1poMmjOhPq3Gtr7TvmiXu66rjYPovRNPnCh2c1knjfM1iibXZN46F8dyPmtoEI4qP9/K2BUHL9II
0Ny1x6Xc9zJ8Ul5vIxmncnqWEYDz3PPK5hGX2ohT0VQiW2zLntNVNO0Nmzq338Rf3jraBW9Us9uP
VtfDa8wwmF0IHTJGF1SE/CsjfuqMNR8hOR5HnEFhWKhPVVSUT/PaxkUmNOVYavAg2cSRNc2jqc8s
ywS058um6/26F1UwHQMPh+jVGCkHgK4plHMJvwKVkV0L5+vULcMnJHJDdzGM7UrTBvFOTod7vMYX
a8pcMkA/j2m4yaaIvDF/6XpxU+XUzpXZdxAe3lyHV3uPoTLTlYe4AF0SrQze4YZD011sL9ViLE6x
t7A37i7lwU6wmjgKaKYQTIfVeaZG6FBrDRSJeTz9N3vnteQ4kmzbHxq0QQPxSoBapJYvsCwFjYAG
Al9/F9k9d7rG7Myx8z5vbV1ZxSQJINy3771cdG/XBR4jOteAZw0hAc9p1wvUOCtNMcOJqEsz7IYR
O2wqOISPCjsM2U/fm55xOyZvEiNHjTJSRe1KVmbyVrGS+ScOtyIOq5zSififM4ggl1p6zO0yeRia
DrkhnsgTlHVmyBVnfHxJW7/F56TX+OIFq2QJihUzf9uvE3FZPCO11hm3WWUN2rtVaQDRyDAvRoC5
ozpoU05KaHSUs88b137Jrhtww6lV/APS6aK70TL5HfAXC3z8ijDUij2GVh4IPIB/jfn+2xD/vSG+
Yur/54b4aeBBBK7r75Au1h7/S9+2/kCfZrzGUBldmr1j/9K3/T+YsfCk4Mon8Xrre//St90/mK4z
nQOAch35OH/Tt40/gDbw84KlafAynf+TvM3GEIY5v3XErsNEkyy5wwyLndvXMc3foB6xabZuxvB4
tdRXE3RtLl6/8c1MtquiwHSy8Y2ivnOlHskAjN30VrrVfHTiaDJXXc4Knp2dGfFrgvpIQDLtqoXY
V5GbgTEbJTi/8vqf1xp7ndHsbLIRV+8qgcawqRidYtZzpuwz05YG6arwBmt7DQDBhPWIN+LWdMqj
Ynvhlz0P9IUOVfmwshYPf1ZuttILuygiV2kpmrhAZEA6rtGz+k4oX5eBqmNprznK2m01aBN3bdrF
GSX/0jdh79IMoS2VAJYKv7W/UeTMMHDlkhibgTXk9Z7s6qCtRp2loEFfXft0O0pBIfQxtKS17xNb
WVkywziP4oBNXhaJ952OJnmttGmCqd32JW65ZBYPdjxHv2zWUb1EztS9tJbk7Qg/tt7aIU4eTczQ
5ArI2K4JelIbjTdxTLvqZFnlI5l1Lbr9yqe4xkY9p5G/Z5HC/NWKLHtDYHQ/07Sqh2DMiLkFmsB6
HRLVTQnGCXOU2FzR7oyriieWybyXRRw9TleNT9KukAPK8uKZmgcRUO/S4ZnD53qQmpZ/aW6CodX7
4j29qohkNps2ZIpWbutaN9JddVUc4zlDzUTVHw4gaamOGMZrRhixN3PmyWy4zdn2NSTM9CZnwkFF
2qRoap/8m+DZaGP1Fd1kUPMmicbFVR6NJ5RS4i6Ips1NQG1uYmp2E1avD1daWiYYNlmAq/iqrjos
CrDcEWmZSyJxV6E2G7E5Yfy8Cri+Vac/9auqW9wEXqXSkvPDjTWsezcRmO3wCMJRUUlcTTeheEGG
bVb6TUDmPkJMjgjsRSGbnxGZl35xqH5biXLAqiGO4soYtPQAC3D+Vfr2rO1rzYsZgfhLVT7ERV1r
m9EtxIO6idwUagxtbK19n4u+iA+GXejZ3o3a6KkfB/qx0J712Xxh3OM03zoh3eyozGV8oszGk1/Z
jkXuJ3XdODAcrZ53TatFT0OZx30waKgnKx1mAqtRC2TtR428HTmCCfZLE+hY2qZd4pjxZYwaGnoW
SpCat7vCS7YVDXN2msxpOpMY94aQJosJFCUgXjxzkAaJ2Tpe+vtI12rs0A7+Vzxj3ahRxFJgqJUr
EzsP0i7Lqk3fZCgLOGoMSOyxg2auaxLhKC8rGxOz4cSUNHk8nsi/0E5GWjM0JBqwn66Jg15bTpfp
BL+gqz8YMmmeWBGdJ+smxzmz15y5e3ZvDWxf9uJHNWGhJ0Wfa1/FtdcVqU7bK6mGNT5MumHby8bP
6c8WeY6nC1oBjfN87aHrWzuts7kZyxbag0alcG25IcrTftfEyz9aBm1NYPrk1KJbq944jvoCph+9
M7yPfzaGLX8VsztYqzrD1h6Yt7Zf9nLSt81NDuiuyoBT1G179K0ox/NpEXfJbiqCmSEo4DAv3Utz
ExrkTXTwrvoD7AqkCCv2fBVUXVFk+5jq9qERbr5sRUbILrCcFEGjvIkbsm/h0GsSzaMm0BatS9s6
krw3lnAcvXxZzTeppFvSwl73NwlFXdUUcRNWGlmXF+cmtxQ36YVMIXWWiH0P9IXnReW6sXPvMOVD
64GkkiOEH6Sc9CbqGFd9h9KDn8XuST5F3SQghRiU32ShrIv1Hcadq1jkRwhHQFLrz/yqJg2ywnfi
Li2p4OKqN0XEmIYQwQMZSt4kqZlscEn5dJWqVNaoZuu3LZZjRk7Nm3mTtdxq+VFdpS6L/d510N0U
MNBNqGFE51HGGEugkg3AR2ihb+oZyhwr3Yu0M345k4PteLhpbRFf10MvlPOJxV3RhFqHwqv8QDQ5
Mm2SlWozqdmlSmUN9zN+AkS9oXPtJ/Mm9ek32a/X5fCN5I2ZENpEF0xvEmF0kwvJ+GBi13yHe3O5
SYoqbfy9OUakJ9Dn8tfxJj9aNykSJ6J3prZFoJzakg5Xs0xvFd0kTJugwLsb8f723VXnzA3VJ1st
ucmfNym0v8miBtOmZwAF+tvoaldRqKIMYPTqJv6DnQ36SitV/RhXpe6sI/QYxnWjS2JUyrIG3CmW
/K/ddP8tJn8rJjGk/M/F5P1XCyzgS/1eTPJX/jlfgdDqXEs/EGQGS72vhMl/zlfMP4CyXVcI4l+E
OnU1jf1VTDLB/cMU8O2hc//1h/9/wKKZHiYL0rn8o6CjQQv+3yYsv1WT1z1fhLuvVg34UVeH4795
yijDfHPCIrC24uKpMsxh5XLzBeRFvfBvHwz1h4pl9Xcu6+9Gnn++kguSFVCtS/36e91qj7lraHaW
r9H51IXUg3M/4fdaEx+Wf479fgMR/28vdR1NmYyPeIf/bvszWfbYmz1vSk+M+4TVEIFmOI9NG939
57f0u9Pkz7cEOh3AHsxXltD+myOKAVnTyVxk63w2uyLoGN2uaDMNNpgxkHGyOH/7zy94/Yz+Vfv/
9YKYJmlOQPX+OS37W+0Ph8ZO7QyihFO1xZ2QPnp81p41OFqYAMlNENnv/hdvI3j86/v47WWxC7PF
FE8wdv4/256/txxR2TVASUjKszrOu4cnVPysahWtWVWb7CxiGk/jXE8XlStvbfVdvaMxKQ5zTR44
QrEOndYi5l7n5ZtAWd1kmPoPo6e79wsECogYrXNK1NDuBYXJzmBa9JSNC92xMadUdB0bn5dSsE4Q
snt/BBbkH1wQCB+F6ZRrwFNoZRh+ZBeA7O9DHd4qAl2BnhAtY0/oKPc+YH2WWxJ0vc2iwE67YxWc
/z3SI/vT5qtjjfWCM6Js8zle9UOvThyVPRyd4keSk3yhWbyMnZcdUygrV2yNIGRs9RmfB+GAOXWM
oCmt+ciBVuxov1wgpqn2ZtiJf3G8hlRYOfYbl03WaTCj4r5WFKVbvBPpXT75JklVN93breh3pM2/
dNmwx6O5DsEa9jSiVUrjqyW681TTx6DYzNCpsEqo77iqSP/qExgeRjbDFinEj5lhjWOouQP8GwJD
fMAFBcqdg3xHPreZi289SMMg6t3mlBQOciJRCBJMJQUtuynyR+rZ6ZnshbH3VeaEpkYlRzFufnMX
S4NjpFerDk3JCiG3aqfZZEGCRvAaVckfvseuIr2TRMazZtX0Yr6MWIWn+jI7ubLNd2wZjfZt6kOv
WZo4jFrREdWz8rusaOP7vmiiveH1C4o5/3M3lLpmBFlZFGErlcOO2swmfUJiKUgLczxgxOmfgCM0
LjaKajIQnUrvABki+YgNy4Vd5NMFL2PhYvvI8XosunUQnlV9mTHpzpWEvfKdI5v6LS+7YTdFpJig
1rQuGmzrE4VNkeUbvF1rOkEjtEs5bnWZ3qWdt3RBsww/eh4Bh3IWMDt0F816ZVktCWuy7z8HXe+O
WRS7e1fnw13AAmxSkr9JgHKfjKuqofaqTcSzrOib98Yd4707ZtYqNfFZEPJOPOg+bPYrxorVyGW6
hJYap52YDeeVYaK8N2u3WSdxlcMvqqM3v18yevfMfdds6A1+meSvjj4uPiCp4lNpvrdupFcT4fd/
9jCjQB2n3jtDMcRPt1fPqSjjx2p0XJwttnghBMkC49j1AfDo8UH0SXXWuftmhleG/mItiX43wLG5
GEbKNLVfKohFpHBIw03RjxR+/N3skIFZlJcfRTrnDwQtunc6Oq9/sBkNFWuNX6P7riVkwdemEmW2
6yuly81Ujb0eelQtPZiZpI3kY5t3VrONR7Npdv7szuXDqJts7mgwgOk/4N1OBaajcYi2hJ79ahs5
foq3RFhSnhO6411udSJ7ySFMGMRuC/1HR43qbRTLUtU6TpH3gsaXeXzmSOHzJtqV+0GkevuTsLbb
hzNKi7ep8nLo8ZPDXjq4ae0xYYv9e70vdx75G2dLtUpH1oraBpMhFDJl5fDLfvmeGkicSjsPHWox
b826ePvs+wvGsEJB6jskzhTJQyXU+EYRZ48MH635qxxxZ6waGxE+AFwyfx90xBdcbp31intGeIfc
S3rg1J16guuRWM9ZTqgzoMnHZ+iV5pLsSUZjrCYwWM/HJEPUD6kIikeic2R80+gF5EW71Wtyz3jl
tSDqwL7rrQg58nFNdV4UDn0bbcaRqT0jUlxvcjrESE0N86DAAGz2ao1pOwRllv2yExhMTDPBEjSi
LlA+3ZkfrH1vZWuy39JLHlr6hyCHKXPUBpfnBZ/HnrXGP6F7jafG1ur7HnEr0IuBLk86JoGESa24
+J+ABUI2A6IcG/lO5/W2xkwJ3ifiuRu6u9Z1d1FV+oSFNV/flE23rWP3YHpzExJQrVZXotmdaatX
/BtBtSRbTqC137RHr5+ObqLty9o7EnF8hen67sgm3c6R+u40xpc1Nqust7dGO54YC7/4ejK+cA5t
mRzudJcJBqFZh+7n6lyEJbOKTMyDMesyZSW3i0loc3SX11xx26yiGCOGt3wVaUvMD0jx4OByaH91
0thKC/CFXYdlUT/JpnioLFGtgNBuJ9fapihpnwPPhlWZXJUGz917I/p/XnX2ZayiX6CdnuHy3YEV
2g6ieqjN4VJ7ZruWiXhrNdoqwZBnpfqo3MRd9+DXXEfjsvP05pgUeAlUg8iWJd9nXWBkVXD1fg61
GkicijBZild6055498gjs6ANyWFSRRFSVQPWwpk/UtfbsZUouPpRLclzN4d6BPLN7vuvduQ3XoxT
kqu70m6Zx0Im0pRBvVkTIu+bTddOay/z7vpuKgmhu5dYmpz71nAmmWM+2V67Jrq0bcb5uYynPHAZ
/Z4bP9ohhXEdmeXOGYyNAoaz8gr1EaGvBJlbHKapX9upX6xMwpw8LOFDTSNpwUlq9naAtQA5RnNX
CiGCbGS7zaQPM8lzFLJYG0i/0FasYbnSnjAgqPZeS2haDXKRQW3Z7d2QevfWaEPNimZLnoplIMjZ
4JGBbnGw01GEjCPIQqPZpQ6loZ5XZyal8TYvqg0klr2++EenS77gQ/2oLL15BJexVl5CPN0El4BU
NNaQ2JhcPYnSP6omtu4y4pDAzjSx4wV481m19iIV1q2lb7xeY9g4+28qUj9tYr5B47hDwGgl4XE6
kFbv8De5veE9mF5WX9BbsIAWEoKR3l5qAF6rmcDyg97XxH+l8073zUfWqaPwsmjjFvqesa6+xc3c
P47tEG2kbKZNqUU7sZjTl8km4XPjLd5hUNN9lFY7RfYvsDGgnHPN2Tc+QMJ0WvZt3M3h7GmfFmf9
zsAUuCpJzNJBP1TzlO9aM56ZqmfZBynzAEfFpWBJ93tChxRMbaHTtQNHjKbHquzysB/S91643aad
k3fl8ooTLxDM/vzQjemrNKZHBL6jmDpikBhZubijbT2Z5sXwtPPExDdIXGQ12SdPs9IvhjXurbJ+
EJY6DCnECqOdZ+y17RyKpJq2hPPPjDpB2enlJ/SEo2u3rAAgPNw41UYNGKQdFCoFNSKddp7VPDZJ
9IpM/wgs+BLn7ckrkvtcDONmXBiVqkVfFfqAo1rN311cEQrcs537e9G3u27C3trYJ43blSGX2sgu
P+PfuRQZnGvfTy9yhJA6l6Ao0u3Y4+lIFY8gQ/M/Dbt5jJVRBgwu7pCO11juNmgdWNOLPNC9MjSS
RTu5evXcL/q3ynD1VVWw+FGb05CtJ3hXKFkOHTROSsFpG/vMatU8oxkWFVz3acihNLpX9/Vywg98
WjLu9a5teRaydosQu2M9ek1/MfhD5KXB2PUAkoKZXPqqrhkX9vXgAYo0X7TO2FfSr9fAcLwrxkTt
xYSpVGvNH7rPl5gzaRcavngj177Xha1vSGm6B9A4Og/F7oXo6hN5cC3w0jFbmVNVrqAwCCxzZAQf
HMiDAdlFsWKSsjD6g2A3+OP3kQVKAaGS8+BO2iGdtPXCrc2lIt67ovqc2yr0umx5Whi6rkgb6nje
OJw6QgKbehLGph+LN6cfgY/K6UOVxrksOG/A9vLZ1qUTaGZnQCnoJIbtLvthjt43sy+2+PmP4Bm/
ospXa3Addzym1rbLx1vEBfxrF9mmcQ3WjyWo9u3N3xCPT4xSOFxqd8/756241SVL65+ks4++DtRu
dGfi/Y3FupUOkySUpeQ4C5v6LRPgeEsWsUFy7I7R2NkbzMnafimGq05uyGrnZnm1lYub6WGl15DN
u7gJjcZikCPJBCxDHeJwwGZuDayPrepqbRZNs+2jwakQmjNM0p0+vy6Fmg9ovM73WMT5cy6AC3XE
gwk3l08LcFImWFoVTklknqCL0ojovYs1o/IM9DbqY73spm8VgmgcmGVirNk95T+lpk4FENPzXe9F
rroYIRqNRf4E4LictDp1XtGrBbaLZNz2k6WB/iyzOlQpmE8/uRLS/E4swTVV9Mgs3/2COTHvWts6
L1bELkXdzy+FMtOfhCy8PrREh0PaFVqA5u9wPFBWs88vyntsKGJf+cnMgslOV/t0wE+2ymbT3y5V
RdMUG6V5IqORHXrmLoE9NU1Ypf1yH/nuuHEnZ760ueyf+r5z7kiVlOc2Fx9ysZj4YyH7GRWGEa2i
tKe9cWM3iHOuUSl6eWp5Cm5tTF2nus3dp1ZV2Vq3BufSsxZ5Jc1i3kQ4s8KagUsQ6c54h4/TfVUj
e+sDOxloolTdnd1p9I5danTgkP0ueqhFXIa5IbXAijAhrcZmeEtVYh4ZDRkPiAN1RrLCys/mUqbP
WpxT/ka6PjVB7kT5hivW+47VSq5rDtC3mavwl+cN7RoUsPkNSFpx0vOlDgZX1cekbFPUXyejthDk
8WFDxFMpCOz79SGfJlhn8ejtWP/Rn50Ig3iR6j+HrvE2+Gj70I4S/zmbZ+uuEUbzNEHmClU3UZ6V
xh7+ebTKR/8HxB8shDxIDt0i+KJnE2u9XkvFQHQZHlunvKoarB9otl0GMzucr9/UAfuoNuH4iROq
JvO+0Llu1UkvTZD5v6pOWb5c+w6Xw72XmEoNZ91uUmMKG4aKWeiV8L3ZYK7wglnrRoHVCoqJGMwa
NnshUbw049y1TmTfu7lvvPV2id/26vpDOoZY/Vja6mQ4Ng/Xcur2ehJD4zBTmW+Z5DFAUo5Fs4Wl
xI4mYi+eK9cuvz2FaGJt8DqYG8MomlMNGGqN1aUL/RkwmFTNsHb8gn2lDUSjoXSdjSHcaTeCPMjg
961b6wpBJmon2YiGowocAxNJOyCP2ofohP6JoJ4Phie6b9jVuDJm6AJ0bfNWcvAvQZaZLUYUvq68
Hre81fmAMaze0vI/qRHKFF+wv48URNKxb9ZZP8XnrJs/bH/56aYzy8g1h70YVq+tRy2xDgl2Ebtd
Hn1GFjnLVQ5xDdBcSIZOc6z6kDSRs5lhAK/HehgOUM3ac93703YAlXdMsF8f0oxBoqYs6z0S7veZ
+3kb644Z2vgeN1iyhnUaDWotK/s5MimClXOlVGaCjsJkHFfPAsBrH7nH3mR64DjaeG5ZZrmJ6qrd
99IhbAOKhLMSQM6FWbBL5GEDEUULvZrZBqswv4k24cpjJBiUDJ03ymi4sZQ5sFE5cR8c2z62jnLX
cDdP/D7gMBV29JbrqFlJIWVY+/p+SaV34lYG6NR6+NYwlWO6S+y7tq4vcwqiJXH1fhPbszg0YjIg
cvQqe+tkiUUTZukEarP4VsvODd2iz9e47Ufoi7nczorsmt3FpLB0qwzTqftKFaytxK9kIFNf2yRR
nO6TxW/uGjk8MoN1Q6+NX0cdc4qnpnzdNuqT+JKNJXBkYGVKseN+J+4xu0xeGsFpPeobWSJDjGA4
3kFZN5toTNpgRidYTb51QepUzK0LeF+YJENajOHo5JgCrS7XKIkY121wDK0ItSrArlyYsQ5qr4WX
sYLrEx1p1L50M//VutURwgrW/6UsLtms/HMqojvfwVXntOb4YWG03AsYf8VKjhZWODMC5mUM1Ysz
8hQsyvih7vX0xK4NHmqLJTajniU7bB/6h8GDGTKy3oZ91XhnHvFZ4DR+t6ONKdYcBAMDIa8IZtL0
a9V6zh7Q3LAuTGN+X5BX153rqxM6OLtf50nR6GTVNy2Kpgdcow42B+FkH2xFzdc1ket9xJtfd4wB
143Z29MKCT/aD0z8D6auvI0OCupRgKW++v3xecalpr/4gOMDpksusI1qeKoqzTrSi9dr2XrNW6zF
U2Cw+ROfbSX2WiRgg9tLhrCZ1QPNUSbAfdSlH100d4bO1DSvagD7p6LcCkZyWUCQ2zo0TZONMlPx
ZQIuCjguuN7K5nWxrYsR1/odiGWomZ6gKvOaKrumJ6ciDXMlvFcz04oQa1u8nUWrHUiMFqsF3zAi
hHzJMfljCzVkJCHoR5kEP+5jvQVmbMKfs/yV4SzvXA7ZrmsB3PZTZuLLlIKI10gJmnB7rJyRK8Wm
UO6Mz9KWcmf1BqKzhSWA++nenUFZJn7pb4YcvT4jpRkIv3bvx6YoL3ZrXdq6KrrVgqMuZBDt7glv
vpB6fzF8nLtdBbJ0lFCcWALqwCBseUpwSfgtqTyL7KPVu6/N1Xld2YTtrkvu6BKnvNqLoVrbc/3h
Zf4ui6x7S/mf5Tx+o5RyKHGzcQu8rr9L7PmHXS/2JrO7EuauR9vRdd+SeAr7vFb7K6Q1rBu93xvt
5Nxzz7XnReb9qeWI35WZ0YU1oOxd0sTz2q2tfBOn8MjuAZrnB2KtZydVb1ajvqCMDXRsk3oCi9o9
2hMCR9PH7F8gXMZ2md68q4eSMhNAoI8H3ZhWdjodB3OYNpVTibeoU/ObA6cURIyvneVA8VykNo5M
MhMx9K6gsOcnd/RfPeEe8R8Um6LMwyJ3OOFg663aufmoXNWEZjRt63E+eF6yo2gIEXRPClrFZ6M4
R/NED+mndqM3PE0tdvwZMka+PLo1sT8U+I2TIYWkujz7C6ZEwIWhBWI6IAiaPpCrDRHAw5a/JB2u
xWxo9lOV7r3ZuXgpyKxWP4JnDWqbpX1xdogbe+cv5fNs6/4GY0ygp8NukDwvRfrQacPzmNQvbTUE
kDB3aKqbZMYDhBwiyvEAKj0sEpiZkfGzZ0DQGR7GdJaBa4vzaZoWDFIjLAwOW2BModlAUovbdSfV
8pZ55W4ZARYlTlCM12QqSzEK7dg23L2VOFqesQGpM0Ez9zezNpOf6e7Zk7IRTvlaY35O0vZDQQHs
UGOma2uzxIe4SjBs1Zvc0DcsRug/RoCebW4+uU23qluTbAsJr4MS7kuEGckRYLXsgatoCUXebFSO
QzRjxa2H8u+anG94rybk91Vc/iiturnMpeh2kylDTo0D3pP6fbKsA4C8bTJOezvhVE+jeR/HUCuk
TSIlp0SoxlMvqy2NKddqZJ2qftojGLDvtQtGftM8lh911oZxlgWcH2FZ1fdMQ989jcegH3No6+4J
Nvdj1SEgYdBGWql4eEf9xpMGUwGDL2MIMs89zR7bH90xQPO4tyx2S8TEdfE+r73e32gir058lGfh
RM9931JlfLcm8wTKaTOn+b092ceG0ELItr9nNwJ/6GOzAelAtulhpNkR5rgZ4vgUC8mgKS2fIr05
Fwr1ixPd6tn50ZQjDCS9BsBnPcQJHplFfKpSCwpuvpjDA31U281mtrYs0FGuO59wY587v+Z54Z+1
oT4WXROSVV+7mtxXEW3/wD0mZgZ/q3oaWjiA5UNdxCdrzD6nbrhX8ZXKZPYHM1uCBGTVI8K6ogwo
QhkN/dp13PMwYOLRtKuAycrbSo7zg5WbyNoYBojAZvcc+A+F25/BV20WPUdAMJHWePf5OFPsw6Ae
q+SxSWv4dt7ItoZuDQgdGz2OmTQRm9o2jpDVib6xpyJAdron4HWyrbII3Hh6xA77lBQRZErzmA5Q
OCqg6+vBagtAeTxNI40wViKtYdOn+i5lIQBzFetAb7t2M/vTAr6MIgE+zR5eW5tHJ4bcJcw772ib
ygvjov2hT4S5xfBrTuY9hNa9LUU4V+nHmHgPTIxeTKfyUd6HT9akHJfcF3tmEc82T62a2SAzznMv
km9qVIdkFJsoc++VyHaxH/G4ZNhjpAJbdCQ2ntE+Tg6igjmJNDDS+djY7KzJy2tY/MVftDv2N3dk
CRdyC7H9NKRVF0RtH2A9P09j+TOTkCYbc1vP2p1wky+BIytAd9nDuXAxIM8byVufNHlHbwKQJz86
RXKMxPyYu83jwMJPiPrdAbrwhfPvU6bCBk7sv7BRZ96WZk/95PnrmKkgCerqDo7vqTWHfBtpyxsT
7NVUzkdy53dFghUUOpd+8hc9fTJi+nBtyObLsjCVm3xJJliN5vC0pOVznrE5PImQSXJdixWxqJa2
CxzA3hMJS1T0XJ0mA0JmIZZL3bIjyu+4L7g/ij1gS28bz7Z/KXiG7PrGM9hiyVxQj9n+UBl+r1ae
2bO5eMb5Yw4Vgo/fVsl2opx9B5WXLVx0YjmmICXOpuPAPAWU1GxkoyVrA1wxJZDvAvMjqYOCnu/y
vkieyiXKvuWWyRIe1aD65Ox8IUMS6SE4YfNxVKlzD3NO582kIt7BF9d/jqNAidGMieVQAH6yII6W
egPE8FuRzFG7g/ljWyuSCsOHNjWKE3KS073RDPUUzMIfOKzM3Nzxb38bisgMorJqHxqmhzuZm96T
lYrlDa6Afwfm179oojEw7RZ0zALKXNiNbBtJ2mK+Rzq0Plg2rn9OKMk7HFX4qpwiqjcuqdUgYwxX
rIHcsrna68tNxAKex4ZvBtZ7kq+jmhQRWc9xXXVx+iUajw0O3TKE7tyD/Je1RT2uePpkPU7hYbY2
jBNwActIPDpRUTBj7ugbC4qLlHimaW0MVBIe7ON0JoqSnn3luHxHsA5ei4plCRGd+2F0Jv8rKQXn
s4kKGueDvfL9YQwnm02uJGBxNWK+izGQsQ4e+9SqB0MXQDeod51ZDQf/uiBnSrsfwAI+vR74Zop6
sDYw1D8Ppa2zXUl240nMudyrZcifWgdhtZ5SRBl01XBpDSPwpANzn1GKjtGQT6KIGUoioDre8q1i
NjitEiGm/ax1xbbuAFD3bKPaeH5THxvA9NxAPNqaWA9taVwkmjvbHGv3UehLfkyBp2JMeGA0ZD0m
5UId3LT8uI6rJ5z9igVLVNtvczcv+8LK0clgIHchNey4duICQR0Y7LpHQgVkj9Q0smz+vsEqfAbT
r12UTLC0eqx7AASdzigXEholwGpGZrDKj3Y7T5wdU3Q9TXBcrNg4OVxSMi8BiPnsCHM7e9Cl99m0
ZrNB/+k2MI6LLbUTzDvPKdOVLjnYBziYF330ZMoV0DFsyqFcHAYnF0+izwUmuUF2PxYDMOk1bVJu
QHIOd36tl7RrAHbDYTGH7TgJglEe5RstvmdvF7tre8oCTHxsdMEKu8KdbJ+jdrYPnR/3BzuvCzJT
zeIidLAwadyU85ztBgagV7tyFlH7m639jMPPrENntkiWCB0FgCybuAOHQoSWdYiKirFXF2DGTLVw
w74bnVECPU9ZGegQXZn73jkToJH8m5p7qaPOCx3SdnymqiTDwX7W1T+WCsdOPRhICcJUBDH9WDcj
ntcRrQQb74134WZu8m6BKgGcDEKCLtiddWv/jz4xGoN9BSyVHjFYMd7wY4PZWN/oF7fxun77j7zM
sw68eYIuBq+MZRS8FuumKsgIcBOT1ziy6IlvXqH/uvN+c+fhkPoP7ryf7fC7M48f/8uZ5/p/EKQQ
1yXKNO/e/2PvzJpjVa4s/ItwAMn4Sk1SqTSVZr0Q0pHEPM/8+v6o2+2W0GlVyM8d4bDv9bVPFpAk
mXuv9S2+FP9W5lmQD1CEwvkjs5d/oCJl+x9lnvwvNHkm2Xc2BCwib9Gj/680T7H+RcSjrKLNm3Ik
waX9Bn4wU13RJJVN+u14eXGQwkWacYx83eW8XobeqpDx++eZPm4MJXLPP92Rv8jypqS+T9quf0ZB
fEjH34K7JmYatpLuF5ZQYPtDme+h9mxyO3jBKHmuUfpcgh+9kkT28fOYMxnbYUxoUDoWG8sAFzET
HZJiimXOr6Rl5w76SpZcae9ZjbvTq/Glx2R93qd4RH4ecyY/PIxpIe0gUxLeBbHW3IdP0jngTt7A
10KiJB48KLZfA6HxAIpBM/rnxfs/1Yd/u6NU8gwZNoXGJJpUg59GUjI9MD2rphzdV919lpJAJkiu
A4DAuWRIXeVEyF29pgwWn/7yGhmPFFPVVA3Btk+ePUt7DAHOa2pBvZ08jGWm1cpNkumTIsdV/ebI
Hf02P3l3dLScCgpLQddldp06bAavUrRyBSWM43NQsYArHOB/vqa/jsJIJmI2ZI/zAM16MAdU80a5
IobDPbdSvutYuX8XbGoIXYebp5E2C7JE4yQ9A0WKNIekFLglAWfpcGWTX7JWFeNYMvd8Dk6jYCoD
WaKxK6WH+nVm5IiyqzT2gM3W0OWzROluMpIkt4CF3c3vbhtDmQyjaLJOyQzp5tehIoHMAONjtRo4
2y9sD8oyu2fziNB2/nAYxaJ1qvKAdUu39dkFlUMfN1aQV6u8o9AhsadzumH0Vr++FlSnMgpqdgiK
PofKxiUiWzUvqlXHrt6BQghziJiRX47CwsBazxIIoE6wyZwtEIMeangmQmzrBec8+Gs9PvpaKrQj
y8P0WnxecMG6EuM8LQ6qjBXVmBFteAhl29iFjFO66ldTJuCJSiLNk6dZVLMt0huufr59h7zcLyPa
zIKJ7YpQ2QAwPP+QJFnatC2SS5w9JDYUhFU0JAqtCS0Ot5qRv3haYm9GNjKrgZPkmarFwc5EFXfk
ymH3TBPi808xdb6m09cRhyS7YGt2kyvNHFuzTdpV54EvXWTkpxCV144mhfUwyXPEcbliiyXoek1d
d1FpJ/fTnt26prvsDRzzO+99kDE8bek599V50ePbe8TzotVXVIutZGtXkk/VSiQly3uDk5fMRFLD
9lIfhcES82TnceTRxvIkDrv8iuC1rl2nXV7uZFj1OLSF38OuU/PoFhyRlpz4RoX0J/AQlyz6IbD8
JUU0taZ/1RjmUsaUxAGhDdAEV103vOHDC8dVW7sjqX5KUfW54xtJcCZTWIyoFEiIaKrI689IFO1s
R+a81i6o0xFt4UP+BUEdUc6VzkB71dYOilCkLz1PanZZQHIO5+nJCFbpcnYH0z7AvCNX+cpOdRcO
ENrwszAdynAZeZMTPCCTlCRAb9i5tZDzt9RKEtPhWMora0SBGVJpdEt5MTYK8WyUFciqyOI6wdnd
GyRCiq4xHyqzRI2mqnVprWgLyLRhFJ9SvI4m8QrrqJEtzFLSzjS+dODcOIiFS1mv0RVIFSah1BOq
v0zsAp+OCFSgBxU6QH2J2WAEilb15l5OTMxUVT/9KXLUW+UKMsPwIY0lNRZZC+j3kBlV/QnrosOQ
mPiNR7Zd7z37SmXv0ZOKZ8nvzBQ429BC09ci4Oeh1sndRo5UsA4BsHMkQHnePZEl2X+MWsqXGfP/
Y1No5UsAjcRdJgFQfLRhXlNhOe+NR8JMkVMXrq1BA9Iqc2eUUzWA2oJ0KSOD/BMhyvJPiCeUx3UN
iideZDQwwDaFYbX1OPRwpDUNJqObMa2Rf/nVWgwZXCNEnRnxKqZ8URZGeV8RX6pvRGt4qILLIJfp
Ibn2hs6NIRxZJSpx6fKl0J28bwldbms/2UhRaD7XXpA/YvwxHjqRg464slojtLJrW3ar8byxlaxp
VrWpphsw7R12IV+19zwyVaNE3gH4idgWdU5q9/a9EVG1IOyt4nQcdJQkzyyy4OJNaRo0BKMyQjUQ
1BZeNTXSC6yiTUVPtPN0k5wulzJIDNpEcrQBs+OOzJgQGReBO7X7FFljeel5fYdNTvOMt1GN89u8
JkWWZJEa45hld/10pi3aZ6lrdJAKOco0kJXjZN00qXdSakhv/I5qDvwBN7/MMhUWUF4rdCFVFNDI
UBW/vTVJmYBEYYX2LfkgsX7aiya68MtEa6m9aKJYx3FaROeis7QnaWyhNil1r8hniK17WAKloYqV
S3IbhH9gGhStU18/V5NEeTeDfLTwfZrutjNUNV7YPkaWta6UNQ0qm2YyfdnSqLzzIlQUaWEFYzM6
iquY3RrMFkkWpB/aJGSlpB3XvkSpQ0YVdWZGrFc0YxGfrWxfwpQdStRTUD6ltOObVKo/Oq0HfYIw
M0Dlkep2i1YYoWzb0nrdwmkDnq12UonTTi29t8G2iq6kDiZr53qe+68Zn7LBSWuUKs6g9/p7o7XJ
vShp+27KRtWeBkvzn1HWBvejUouneOwp0LkeGH3kNdDVlzAI+xvInrSASCeF1YGMSdlgD2BvIQdZ
nK70wZOIJDJN7SnuxPDaDUW2R20ThlQs3brABNibLYKKETsAMBjsiyJT3VtZ2IG6A3IykMDkR2AD
ucPyn4zcumJFJCkvT8xb0aGY1SGEGUFlfHBAixHvljTsTlwNDqiT6J5ZnKJJFSctUC6Wi8QvHmIs
Gz4qTgqcOMu17L0MGolSL0BrtMS28qSP5vg4uT5sMikwrTqRpCKHa7yAuKRQG3gbTRFp/qmVt9qG
uWxqwGqK/mWUu4okFXWKudGHpq3OyJcb9lYaWR92Ck+SpZhdAI2GYJSWKI3yV5014E0KIzJ2cCcb
12pR6x4kl4mS5Nl0pZ2Wb9AKc3FFfyNr/StbUaFnuT3eFCdDp2Y7XSv816auJLREVkBj3S0botek
0FbQ97pKdOMy5z2koKpEaliJI5vso6xJznI4XZcRpTpkxsLIoNv4cROvXJ/YR8UPRLvUNS9DNmoG
CGf6oIAgCVz3Wuj4ekhdTP7UfQvJRCqJoUHaYA3OOJTlS5fKJfCRJpRuJ6rLY+83sM8Ll8gbhwBT
8ebxDRpOY3nANRK6Sd5SsklwcgxarpRU/WX6NgqlwGpLRLxWOmbth1dtnEbIJcJGuZah+uVT4o9U
rMEV1sShZ2G+x8VLA0uVfV1buGkff9hQtQh8rzKNfFlLGnZVQxzhWuXQd63WUIMA79kKgXOdMegn
BuHCD1aA/oDITQWgSCHVwX0MI4ResJnR5PLJsvqggiUILibvr9xpKUKPEwkbuAfmTxf20ihluAdG
RhDMWcXJZW/FPq/2UBrmVkFNTOyHP6SXSh3BN0kocCMjbRCQJXUsjPMiFuakfIdsAyRFac+A5yGI
BOzkXvd84gjTqBv5vDRNDKVF5FZ3rDmgVPiw2xchjF7iSyi2vRcyyZpxXlbvhhghiMRDHA4bxIzN
TYsOxiRcpfYRmNt+TxMCI4VNXGAnPZdaMj42sokca9Caau+KANl50Uf6aqSL/sxqEVNVbflOpYZC
UByMr/J5MAZ5KhtrNWmobq09AHdT/4ywJk4aGofpIo9U9T5DCkrechlIl0itEMKZgfCRIRcVeS2e
/KrRayJhkj+bzrHKdKALqMmvSqUpV4SBF+/s7TRayJ5e30luEQPJc+XqXPXyqlzVluWOy6KtqTYS
citgzLrSrUTcr3Jq04DcNaU5xguoNe3rmFhdsWzUjpcM7Wp0imneCtEb12z8IktD5lNT4mRPrDSn
Kd4Sl6+tG+05YOI/M8Jcu6GxZJQL1x0zkH6lDILGMiTQLRrUzHSZ5xiaHFuoEIKNzg5Pq9KXwVRW
1DcIVkLiBNTRsq7iKWF+wS7LyFejZke3IUVgbGt4rV4TlQx6h4AcvIpdMRJHig7RIqygGymYhyFw
KlUMKQlzYIHv6oIQklKjhbEppMKNVxrBwtTDD6kq4SFhRWLfEKx4VCSvaIcUFriSKuStFggsG9k8
7Vdaa1P+rX0LM4IXVUGy1DNUkSv8H2S9lI2BEESf6ICOXZdawcZjyoahQdvfQ1TMazJjDLdACRmp
EemLmY2J1EEfoz/VxB5d1mNGz8vqQjZiOPt4Abj70qt8yKmBrZncUUe2QVNMOTb9IdNGnuJtzMRD
sKdTdiIuLY2ydTkAilgRH0wuTur3frZGQUhejjhk53BuIkenmyJ1LBAG6lJYSvmnOGTuGGpBLGCl
D6RYI0eiuSqVdsAJa4rrKcy2mVwqhPhkhzyfoqBR6mSHnJ/qkPljHPJ/sAdGylqrp1ygYaymjCCP
ku06Kgpzz36OFCF3ChQi5zYoiEWrBI3GKXEI3TrEfxAk6Z+yasudpE/pRBhcaHHqgBbewWCll21W
Vo/yFGnEXUve6acWKt1lmkwAVYg/Giu/3CNSd42Fe8hHCqaoJLoW6pQPNyUopYOwLzj9kKuECJZi
fHfIW7IO2UvqIYfJFTWNQ0gP6R05jsmtbFJ3o21emPcuieVvPb4JA522V5zaLdZ/CHS1Hp96yNJY
NuOO6whYm87VpsTmp/mReZMfkqNQl6Lc1g+JUiJw02el1DrsahgqACDTjSH4TYnt11hGm7qw40mY
k4WEVfF+kVsVSmn/QaAWW9/IJtjKOGRcCU5vLLGH7Kui6MKdKKdELFJ5B7wLU1BW3nRWi8IrbJ5w
epWPpl8CQB5HdXjzepmkLX8K3UqVCHuRUIdbAqbJ5CIgQc3O6hqu4CptPevNmgK8xCHLa9DU5rk5
JHypU9iXVEXxpTfo4labosB8rJsIf82wuPIPmWECiRX7as6hJ74G4o3OQl8tpLbKwMmVWf/gH1LI
gnREsFAK1OhO3lbiT8NM4DQSTEFmJrjFl8CLpEtpCjtDJYiJo25SNrTtIQ+t8ohGS+qA3n3ald3t
kDbmbRtOb2ZCfPiHNUWr9YeUtWqAzMVWvCN9rToksQ2HVDYU/6jzoV6l16EmQ9M0rSnDDYJGFy6S
KdotLdz0NTrkvVnGIfvtkAMXyUM5OMohHy5KXbLifMlM/+jRlCCnGiVpcqFRyzQPG499iI5D8sU9
ZM/R/bAfxSGRDi8A6XRobE0aNZEKP8YNCLAbOpNNRHiItbNSEu7EFHbXHXLvilgpOa9PcXh6jsBt
iaMle9QPeXlhbmn4PbClqKuIGK3UKVssOI5xyNrLLWL3CM4xrgHGkcUX8puiZTZF9OXw/N5t9Ots
BrOoueSLQpofC3Vy6Rfl8DTC0bsz0bYDwUn64MMtpzTAtk/rP2KKCGzaPqpwWE3JgdYhRRDZbPEx
cEtR2h9yBgmQ5ZNZqtpNBzLWX5RTJCHcO9IJMf61z+YUWdjAdQkniDpV9uqQaihbtaGy6tBaXhvN
lH/ohrbY1YdURIPtNh34Q1oiPT2SE+tcIUXROiQq0kNij2CnBiWLsoaHvDL4uA8kUuMBJL4LuRXv
bgPLUa3gvC/LoWpvqHOCyikUic9z19O3Wooix37fupXOi8xkwHFj4axamz2w/vtI8jySBY1EjhfY
rSCDZKplvpuccK5lM+jfJSkPqwXqlC6YUMdjRQSYh9pFRfk1Ev1GDBdZ9IaGULIcw2e3gGeshVUB
ONRoSNGuVCs0lmBqbJQ59MDjVSZ8DLINJxh+llnHCXTAwhvyXWBX4hzkvnunkfeeittaKVxDvSMA
VR6XXdPaJXaEprfQhY+1HpTX1CAQM9thihDL5J8+mMUon/oR0cLUKsviFfwA6HooYJW3gynCB9FK
4kLHW4xeQUYFjTXJx1aAnMeitJmXmdZvSfgzgpVh1BIxtPBVeBuh6P8x8PHGizBB4gmUI0zJgvBT
/t1uJ8gv7lf5XEKCfS/JU6Cmmg/ZPdRL7SasEpJoamN6UeXeDR6IqClt6oIZUlGiaT5UW1Lf6jDl
Q6cOMWcgzeorpD8VR31IJmEcsZ+ZohNiBQ3hQkXVZy8SI+quauFf1ZICKTNP/BLVgzAix8M86G/w
WGmPfUOA9kruTdKksPgk6QK09GRhLAcfLsOAL4mKDblCp54ZG8WjEjaWvLPHVJ+i05KBFbCie4VP
TeFJOWoJcIm8BiIVWDs0VQ7QnFVmh3g9hlgiOBO6VrhLwtSlwTuCg7FOW0yUeIR0K3G1jdX4k763
IulexZ/gIbWP+eotskyA6S1C39p2eWeXt30Au/4ipH1PQhtmTaqaiFCqeuuOlt7cln7XIx/qRY+p
bYyoADq5XWsNjjJ7dM/yHsMswIGkJTJMBmGmX9jxyKR0srw1XBcXkpZL92WNxftaQIXuniEHGfGF
l3d16647lcCCjebjol8OsqfKUBXp5xZOn0aeRXZj6ttDORmjxuAaSYEFRjiuTXvdkEfEwbIebJs+
VA28iA+kpOVykewU6MJAw1AJQ9ddoppGE0gqc21T2VArClrECTeA1ciVlqkr/CHmz/ZwPgXsJ1RH
BtAt1pZGjDcHaNFPHp9IKv21HZtyxqcmjt9xA1bnbepVqcKJq8OW46uhNm6GhsCGVY/kloSFTlCM
JHzJ5MTNBaRUaIIiGDDcthlHgzvWwBCqozRqQ40dIWr8VizKnAVU4X5HOqmQXRuYFDsH1FX0ILLk
PWnHaRWhdpYCdU5NOz6T1SLEIVt5Gf2isOIe/AnMCh9oKreQmpnQQV/sessrulsdsa0B3wu+k7hq
UlKQKJSpsY4TRgESgEgAVUYTOZ2kpcENH6squicDBV5wRDSxD0ldL8K7QcLvt3FFYRVnUanrwb5H
Hc6dMHqy2QWeBuusR4aJoy1umirBWATSisyrlJBIYkpVLTPEErFVRqRoUWCcPEEDIInTiNaKutAT
O1EfExhge1o8mVBXfSXsOMDtXIZRfzooVa+Mqxp1hGdtMArVUoscLPAEteJIYKCkhswpCfW4kKsa
0ioqD1ZYsoHzuNx1JggrdsQSwtgIr7rfVOPKMBO60P809f5fNfBJNaBO4Yf/t2rg/p0U0eY9fvks
HTj8f/4H6mP/y5INY8ok4JitEoH0b+mAKf4lNJOcArpIh5YY/+i/pQOK/i/CufhzCE6iWYpT6N/C
ARkSEM06RAUQT2n0kyLwG+HApE/41GXRdWNqyxkqnUYdXiV6zq/NPxkIecLHxl3eX1KGcd6eA+cq
cC4958J3Lq7eN3fbj8e37c2nm3T1TxPnM3RH+9rb+T7q1PX/1PceE9fVk7Zzl8+Fc3+dObfUzp1H
/ub1fYdmZvr7983q6eHl4uz+Yvdy93Fzd/Z23TnHfseRi591PjFp9dIYcfFZdq/Ir6V//fN1HtIe
/7eH9f06Zz0sleKHqk/XmTmP99eJkznP94/3Z6/viJmcR/71nDijc/t6uT+9fL499ZzTvXN1ut+f
7i72+93iYrXb7E83+/12+qvVdrs6e7652C22N9vF083F4ubm7PJ6sf04u7nYXi/Pzj6O/H59avf9
8PvnXWjLQBImNfz+8+fzx+vtyfnz5fPZ4+Nmc3t2/ug5q91+t9psd6v9/nJ/ub6cfuL2+ub67GZ1
sT3S3Lene/XTb5k1Q2lpRXmFBpN7+TpNG+7l6+vt+5Xn3GbczdHZv98G3EsEzfwlTERnv3m/fef2
3vbTbH7gf/mQO1dPvvPx8nTx8fb0cu0725drZtfT1Qez6/rm4/7jLXMw8zErP+6pOzmP17vd08vb
2ceN71y/Hbm/4qu65dv8mOt2CERQDR2Wx3K5Pl+enC+n/1w7zup0vd4snIWzWvA3zsnyZPnzxDyE
F/50M8XXFxB2ah8jtqeTdZiG128fZ6+XCdf7un/3nP0F9yp1dk/b+5erl4sjT3J6q34ae1IKfHr5
605Dxzlw0ZJxUhgPgfzsRVfsgCdft5PJ9z9fKkKq78MRFWmY8MsUQR7m1+H0SG5iLwrd5ZgX50G3
awhipdaHffKjMJMV+OTnsX8JJMFRf6+1D5pG5pK2lcaXIbrrEKM2t54ILn7+VX9dd3Fq6dok8yBQ
dTabo3hMqa3402y+fc1Y/faB8/p69bK7enm6uni7kZ37t2Ov80GaMr/znwed3YqREj5uYgatZOoH
+oMJyDNCfD/cWJSqydsiv+1MqY+gz759YgxBUqdmK8jj+KTNG/mDpDb0pAuQ+wV7OxDYNCmspPOW
Q92Of36+r/OxULLgbUPGwjdSJa5oNrfKtqvLrAYz5Y9me151g3hptU7dl2GQHNFK/HUoQ4HLx4ed
Iv5sbc8CEcg26qllXNTjjT56dbgYJFTBBnlwdz9f1vSzPz+46bJ0GakWYdWoaKzpt3x6ZcyMxoJG
fX+Jj1u/tCvdXRG5FR+ZlH8bxeA9IeVCsLGQZ4tCW4LCEIpsIoZtxo3bmeYmNUd7+fO1fJuF08Ug
pDQ1zZBRd4jZxeR6AGZtAMROQ99Y+5oQD90Ye+zoIfxvg6RUcydz63BZRBZMMZQhf8IUGa7z8+/4
69UC4bZQwmH6N2ZXazY+IosMBwiMJGPpI+RyOlrMi1+OYskoQ9GOUhogtM+e7XQq3S8Jnms4D1Rl
sKG7TQ0HOO2vJFyTtErTZBuxmLB0xJnK7MX2OM13vmFSgyhA+5eQU4kdsb0jT+7bjGcUBXX5pESa
hE+z7ZJRYR3XOZYswafZW79Q7EVD4WCpcMo48nAmouXXGT8ba/Z22XbMOdFiLBQqDvEI+8QyaQbX
J03jnoZmtYql5CGzOOu35sIb8xPm2UoqjLXSNycKVnUs5Su9H1+EoS2pn2LqbAkDEMpdH/5yIYCn
RNeGJUAD0skef3bzfcXuJll8s2woLMCNILKDEio5z9SF3Kpd/Tyh/voQhAzUkb07AKPZjZGJQESj
xI0RaZita0s8CsunkhBCHfl5pG8vyPQINCYWF4Z+YU7hRFKUxCIDQO2KBK26rsl0JoR55AX5qnH7
Z+ryanD84FrAYE6/4tPSlrlY8ftC65eB1Zo4toJuHXetemHQUHRyC7/rz1f1bWbBQeVEJQsI+7Kp
q9rsvQ9qCfGgUg5LZVde6ZfNfXpePtpvGuZ4p34oz8L74Wq88F/Gj+DK3rorAhiObIDU6eP+eTmf
/4TZNXd9EaNO4ydk9+JG3iOKucg+jI23FdcdIqwrC3f4nXwV4hE5rU7EJb2FI0v9/K7Pf8FsDW59
AdljIqx7RQh4Pj0pPW2t6t02A5rx8w2fTyNeDyFgudoo6NnnzMWSEhmVcl3V3VJp6c0o6HtuSi+V
H4+M8pdhUMGzJAhmKt+V2T31cuEquUlajOYnp1hyuuXQKo8W2iTHR0qQltTHIzgRdxTWNj1wz8a+
MxMgTrlLRoc1OiZYLbt4HLt1oxME45/FZXeSaNUykc5V6GSKjAOEvosIX2wf41f1WndPivLUU2d1
81NlGDaj/KbyAGXpwQTNHhlE3GB9i4K3rM6f+V6vdfy0R1bKv1y3ocgGGhGFerplzRblLNSoSLpc
bpKN9msfedpzlsRHFp2/DMIOThM6qz/iZ302SKgYUHJxEy21IZHXbdleAyfpt0ce4eytYKIwCLsD
ELTGVNv4uhKAgCD8WKu6JVwDeo6ETjgkmYb/waVwvyZbBrOFv/g6imF3umuqYQeXqBI7tLDDQhsa
68gqMz/YTdeiUE5B+aIKoYrp/fu0qsGXMhS/aLtlH0WNU+PBu7FFWJ/3cEA3mReIRTT06q/8GXwM
pkHReHD/uI8sbl8Hdb0kiyEBdsu2srKtieamAKGOuiKWIGNAIIocBbbpkkBV5fezkKHZ49tsD8BR
zp6dLhLyaKOUu6oL2GqkFCypSqpHFs6/TUPWEk2Rucjp2PT1AoU1BPJYSi0EWs9ch3rcbBW+8Wc/
z0NlvjhO91Gbim+czWAF2rP7KMUojUmw75YIiwVsMxIKikH1rtpusLaROyC4iPpkXRmpyv9EKKuq
y6onu49PtLYTTKfOdMI4uc07cxVoyu7Iz5vu5eevx/TzDMPgNMB5QFXM2dzy1AYDG1/LpSIqD59o
Xaaveq/kl2WQTWtR5O4No01PRk7DHOMVr7quemz2dAxiREsk+KZ/fv5J0w2Z/SJbRdKPSputkDE3
zOCqNsCQAPHH7AdXYhD0FLDHruOmO/b6Ttubr0OxMpgKEa88Ifbts9dXzy0PgVrbLNsAaZ7qIi6p
STvD2JenC1A7wW4U8onfq/tcpuf8y+tUMFdNLG2D/5gm+tf5B9i0tGCqkuOapKNHDF3Md6E021jd
dH5cKqufh/s2D5nnqgytCOuYwqCzT5oMHVrEgwyPLCwuY6l+zEXXO645POPzl4+8wdMS/uXGkuyr
6Kpsa/w7kPfZQUWipwdhz4xoK5v1ikzo9jxtxubUqKt2X8HH4wPTxRsiaa31z5f5ba08jDztSLi9
zO3ZyLFkN21Z2dGSOEHawVK+K5vcW6Dme4aNe5JmqXfkOX5bRxiRLbSJnYw1C8D81+cYiKqnrm6w
UBUo2vPBQ2U7ZvHy5+uaPT5jOq8jd7N4KXD/aYdd4KdvQAJelF7emE9ZPbrYJVYQV3sjoYuEqoKd
/Sbz+yg/8g2YvYoMSo4LM2YaE+vIfLeV6mRcWHWZLM08r/4EEJw2Cd+czIHxLV5+vsDZbZzG0mUK
E9a0kSbQanYUaTkWuOTdJsu6DpRrN8zdKV40/93DOowCKx6RHDY5fFezvYc7DrWew3hdCvDsm1Hx
w5eSwLzf3jfmA0Yevvf4TljFZq82PUTPyEbuG+1ZeD+JqNIH2El5vG7Kojqy+54fACh64Nckj0Fh
lslc0mwCDpig46Kl5YzrQlinZq5RCcH9ABXCKvVYu5YhDNBST4thNC7zrkyfxpzUKKfQmyFcxUoK
REQNYOA8J2VcvoLXS8N3KyUCipyqtFv5sAM7HwiPqqFhhCFYnbWjWllwUiL7+pfTgG03gQYmu25q
VIo8+/ZLBCWWJdGrC7n2/bWFuAo2ZNQdeZtmqwQuIEaZUieIMqM+Nd+Cel5WIP1GKE3gU7pXMaY8
F5LVPilgFSZZNMozumXG7S+vjQdl0Rdj/tElU+ZbqgJOhzRiN1qKMbQJ5kSanISZe2Rf822lwILJ
h5M1R0ajSxTF1/XIGOyiJb4rXtp2oQJw1Ooe2CXHJWtBf1d6Vigs6L/bbTMFFdLp7Clkgzv67cpq
7h3hVmmypNxYrLoQSTTggOzIy6uIr5+VwzCGwqXhGqaWcKjOf1oEI3AY5PuAiix6oG6Az7yLzgrh
yLbFuFU6K78pYvSWnh9466rpfTS7Ve8osF83ZlF5J0i1lYffPtNpZ84RQ8O1Ni2SX+92YtVakISw
42z0ICcB1qo1YnVx5Mq/LY7cX0qT7FSZqxxmphvz6cJRpwRJUjBKWOrBjeX7/lUXwhX7/bWwNE6l
E00mrGS2BEsV8DncGTEcLxXISSM1G0Br6X8wV9jtqHgCeQvYG3+9lsjPdCnO7Zg9fQs+uO/UpW5C
sPgProUroazFQPrcWDsSFlKwZ41Zr5T4I8P5vIImSyzZz8N8W0h4MOSwaDwZqk0cZr9eDHuCiigB
hsEBIF1jswC4FIxQa2u/3lBzjE7NAA7Lz4N++yxPg2psjama4oSe263HoCaWjv3AEkU6kbdRL59o
EbS6MSyTXy9ZLCDsj9nLcZXM8q/XF+l6pat27y+pFHMMU1Jo6+EYR/nyt5fEXJigA2zlNSzKs+8y
gG9NrjKKzCmkkMe848hROFUVqMbK1mtVvP883PfHptKawNMiKH2CD5xdFmJPo2IrwnAZwJiSVQJn
SDfYqZMD6t9E4CVPZB7t5rfDTu+xpkx9ngnxMC3dn17jEFqukIYYpJlMBsfKUMgl3OjFRFhqSqxX
CmtWuPSSpDxSVZ4ddFg4pynDbAS0wKfv0Jr/NDBekxa7my+xUnbumZ+ZyWlkemC9+2HAA4qmX4oj
6aJQBBZKAk2OXPf3TxL1JHnyNlOQkdmofL1uFCtlD1LOXZhygHVFtUd/SvxUQjI2EkH5OVetVjky
paZn+OkMcrhmCumkXOk2525lmgOfrhkQATl+yOoWBHJIK5RaEKfCsD8yyvd3kUtjLFWBA6Yypb6O
YodYiKgL4qUp27HbEQFLNRCbpESSZsjEOvIh+DYcO0oVXyf9mWldO4S0froor+k1vYHttUDvLsPS
De9jIWsnmLqCIyvbt5GYJ3wFDkdTZs18JDqSNvIwQgEjt0+3qQF9vGqV6LoDc7X++bWYXu4vT4qd
Hi8Dz4hTG1Cy2dtoBPxXo5ZhflLNEmaj2rfXRhNLweCEkZC9c060gH3qsPbgNIuWvJffbtg5dEz1
GUq9/EmmOvuKx5VW0qvC3Cc6PkdSLlLg/4Cb7rPC0n570JnGmtISp3McU2a2CAygzZLMAszuh02+
bSIpO1e14Nh58S+Pz2TOUwRV+NiyeH+dl/iR00SisoflXI6KlaRJZLZ71FnlRTER1n49W6a3ANGX
yto97a6/Dtdjuhg9viAQwYz2DFMjqLm0Vy7NREtWP8+W71fGUFOxhu4/BTVz9sZ5EbaGmHScRUL+
zrBs9QIjaSEBmywaVTryqf22iMAN+DzYbGoqQY7DuB40VOhtt87VtHNg8CZH1se/XRKlcL7pNOZ5
7aZ//umtZqEa1EFtNUIkTZSYYV2ae8834V6Xll7/B/cPwa9q8lHnZH+QmX0ajARPutMN98/H2I3D
KJZXcqBJO3UwxiPX9W3dP2BaaCfgIqfyNC/Cj+4AHjxkKMVsqmt/FBby60gm0iIeCNZKkyOv8V+e
FtUKgB3QaEiqmwM7GrstRZBVGgDpGstKInsntplky58n4F9HMTRkBza1u28l00qx86wLI20RkIl3
mYaxepo0YfjrgzCVF+rvtOKpUnO8/zoner9WM9uMmeYm6ShRBYZQ6cbhyGT4yxPSBMF7yOXpU/Kt
/DoKf/RYwU8A7V175htPMF81BljFqKjoYKpp1R65eX+Z6nTWZHolNLqphs8GJN+xlCjvo8+Q0ipd
YOg2NaQShfw+2XOaI8vS9I3/+mVRNIQSMuJsuPVUsL5eXoApW4f/IBZQ3Gwgcz7sv7Tt7HOvy0Hz
GvZl28nekYIMR9/pKr6MS/4qh2++KSqbLfILv45bt+GojpHa0r8v6ttccYvupBZBvUPOI+Dv5jqB
DalaSU8izeJzGd4+tfcht8AgjKG5juwUoLSZ1cHeC7GMOzhUe8Rm6OYXTalb3aIRXnITAWgQ2EWJ
ssTJQdjhmm1cnS/aQvNvMNZmhEHWdXZm5VIMQg+2HI4Ew8Ba20i9eqcWevWU1OEIPtTDUbpo6kxd
e+booqSpNe2Pxv/5PMo1+AORMCeGC7QAlO1ejq85asy6hdKeDbcgPpXT0p8UFpnuZVsZNMW7LdkE
qiTCrTdR4YY78M8e9UPh2t7Cr/TwEinLZP0ouviklLrIW0GuM14zjWKW0zSUip26irJdlZdFAbqu
kMhMK02VNKww9J4KV86bpe5VXFMlh+JsMIhf33ZuY1EJAzuTL/IhzB4in/Qw7pHb3HIgjJ4aCCkx
HmA6TI5HusS+yfJwgBHO5x4TrhIAdbGqEX+wkQ1rZeyrN0+RstDR/4u581iOHMuy7a+U1Rxp0MKs
q80e4IC7U3pQBycwBgW0vpBf3wuMfJVBj6hg56zTcpJJ0uFQV5yz99pjl904dq7N+xKmwX0rLeUX
FE2klxWJpN8MWoWJpstFctrXplV5KcSZ1m06tBt5tKbgQgQpwLWGWNpdDKnSAe5YCquFcpMn4sru
/caEUOhZqTEJ2sgk/BCuK43nS2cWzdYi/ANLeq6NiztOUZZAzK3HHdFaEBjsWNdGPzLj5OusmPFX
qOMkJbTdpBp7aY1K3vToH147tF9nrIW5aHNHhJVsNFNLlMYSncFoF4WvpZb9lGIYU3F8R1bhQbrQ
NY8sUytzhZ6Lb1Y94s4okky/xzmCFX/ujHMQyOZjQ2fbOq2GOh7dfrCaQ6b2o+oWDo4yF8tZdxWF
xFt4qh42q7tkrkl8Ny14i1XdLORXzENh+0NXa3sjWWKsKqyg6aXjUyUmIONgnpbZ2r7r6+Jbpk75
wSGM8KWPc+cerEA6eQsF3tOobotHpda7ezpp0m1CyvZzVCJAw/Ve2alnUvRrfMsa8GQlOgsxMxn0
2cdFji9b1rCxeGU84CV2FlK5OkNTbmwxD4ZblY44kOdUWx4LPECvUFM7toyxmZ9qPEBvMXjHcDNF
UkcmNaF63K1Mi64HRvibYXbmB7LhepzNXU/2CCk1Iw4l3carHVuN6qtzahQBu8coDSq6ozAUhhjq
PKXmMZgXqds66iytWtPMKlmp9jhOR11f7op8aE4jdpOJT/il/jJbA6E2ljJZ2c50hoaAjQnbSsva
jXBmYtjwUEetcyXFztKfyJST7qkmLUZQDpp03kAUeZSg54s92oXyVMY8SSCUqYkviW3netCFItpn
SwNig1bg6s4mOioLJNQ9w35UWVEES7fk5501GK+5aU9XZlMuJpbyoVXdlkvQYQ8XrbwhCCm/kRo7
vpMGXb9Ux07lpcQgFSEjKYTpiTyxHxdlai6KlPfRnclJcHx6lpURFAAUTgZtmiyv7qTZ8RNNZaDS
rPdcPjNsWxecRZluFIoJiB1Zh3DtjMH4hi9oJDsqXaY7JiHT2vbdDEd9UvAFB4qkGourYsgsg8nO
0gNYTlvG52cYN71Cjs2m1uYYXJNo+4tuKYA4DFhvMq9WrUj3MkAboKx56RVvBNwSgT9rFHljN4Ks
PyJVXoC32vBK81h87buuOyxaHX2pSEx4VNmIvxF/1DBqADijAqcU+YYHJ8Mtl2N19RI9LF+TpAF6
01ZLHl82MmpY+k3zfJ0WxGYie06jZ1C0xRsJVfa8mViUDztljkv4RFjHOG8x3KmiBxRkQB1xCUJJ
b/SmM59YwDdJQB7aeEH3X3kLp6K8hPEBAtye5+ppbHip3T7rtG8O7N5p17PrhF0yZvkjCX6jjLjF
WQHLbLs3idZUxYlIkv5ZC0lfhl0hTd/QKk1y4HC9zw3SE0IuXcFTa6KmDsyCVr0fTmCICGGVMHjb
kjNmW7VIhi9xGkpf6MpKT7O8jBdrc+BxrEiRcgVm17tysIueRmrS08nAfKWBUZ+oj8bGRBdEXxp6
jTm5JSdaWfTPLKbEzTj1PGwmRuBrGejXcxxrzAhQvYhndXKleYrMYWZoTENmEoNAJabmEm4s7Pi4
9AYZ0q3H/ji8w9vplPLpUibMw1shsuKLJpNyiJGx0yA1THmdelnqZIdW78TLoJXhfppE94x7PIQX
UXLjeN54eDF6quKGic38RtgRwKq2U8AeDFr6tc7Nug00ZqLSsyKc39LUmo9OTh4WbN26HVyt12sM
0Zo0PCpZArN2kmTT570CV4ECIT/LLDJU3NgaFRKCqrHl6uBPttlzZNltttiMN46QgD6EiG3hUTSM
fJ4aAzoHOW2NRHPzTV0CjrIYYhcRWHzdJWpOxnjNo5BxPi7YEhE3BosZAdiwrQUHKDGMHNVJBjUO
dLOGosv4btyF9mLMO1Pq+2sgdA6YcCmuQBqgsFuQ8oMEcEP4YRq8hW541OyGs2jtuFpTLwur8/Rh
cioGXd2+77rQ5jGIYqfd9Ni6SRZBI0uoTzIUwM5ZjxCT0zj97ZQt1ktHX7jdSBHQRy5L50yek472
cz6W6n3TTHDchzl9pDLVXkpwOp+nsarJiVWi1qPJMeANBgOlbJn30/OmlEj6q9M6k1ysq/FFqMP7
ZVTrkzkIIQE7gZqsaWYLgLmbjA6tvBlaqTZYCYxZigWzksDq5Oo3eFJVv+myNu248JPNoJPr9zKq
YiDIIg/nrZmB6fEMwMBIGvNsil10WkpoQ0rlledsx0Ekz6qT6RaM/iaTgmyoquqrw/4r2UjML9WG
NCnjGvRT5LiLEcX8EZR+gkMSrv1WwCZ4HW2ZFKd0saUlkPqieGDZiaOJDUK+bDsBcwPRD60tcqqr
JNxNxCXy2pH/1IFx6GOC5DQsrDzNdvucDobcB/QY88VjWiLmJS5SEkCTpJDSk4EKrL4h4MOBa2wy
jFoUJrrcOKGQ2HHSeSqnpz3UcMzRJRh9KKIJoQRQ12ADkE04itJ6mJoiurGyqR09yqdtFpHg05rR
nh6HtNzZUtuYl4Ke27Kvy2bJT6wyRweaJT2rCy8BWJifSmDkJL/vSV7cklY1Z19iLSZPIyW0YhNp
siSfQHeK1BOjMDLxoscsMgmJbqUsJxDIkHO/r4p+9kpYQvN2hEqJApAmmRP6EkbkaBMP9UAWZ4ZL
5Wu0LHU47Wi0NECfdC2cnRPkN0V31iog3zyGE72/zlnf9KfTQJAUNmDmSdlNENu0Pp+tpcFcRaNz
S8wQYrPRGGxnB+BV0680ljyhN9KjS6+rOmqLW3tUsxlAmSVn0b3V2wDP4CzZ8kNakgQo854Qm8Lk
abBl4DcNe9/pDWEsJRQgmS0BiiE3qwt4ZxrzqOKZKg5WiPtFQQgNk4ERJBbT5RaiypjdwKIGit4v
pEudWEnXDoSZCiD3c5NYw60CXXA5YF42lXofwUFAkDeiyU+IVCqteHi1wxAkE2GCYxk0mlSQAThC
K7uziEnPL5uViOiT/9Qby8asjVA+YTO8piT1RJ88ipr+d8GaiG0L6HW9FzF5VlF7V434xf2oR3xw
Y0caycRw4jVpG7fkhZ+TX1rr+KejQWI0IHT4oeux3bNKiJUs0MKlZaVnGuuGDAILl6GeIg7M7Uv2
NSnjLKccK2xw87K66C5quRwYXDF4kAkwkIG1nIqQGsKbIztz7mML19QnOGytfV6ZhRiuajs3tK1o
ExIppqhrhju8FNY6/Y9FPt/PihjgE1pWH7aXRChQsgcYlVbwq/K4ZcvnJJV4kTNyp/a9oNVPRcKI
gcWj3PMwA+f7akiGZa+mkqEyZyldMZOs2ZR5kMQg0s6cLk7I/BhTazgo8lS1rjD1/qs1YGW41FoK
567WtnL/gpHDKH3bGIb7KVUZom1r1JuNbrdQIKJ8ca5oEimlr5GxVq0MKz32wQ2M5bZvYoWoJF1Y
7Cgc3WjlAMzThG2fxAo79tM2bGqWdOTAWW/Q55XwYurANAbDvGi3eNKT0StZ1c9BT84aEXVqYWkb
AcJROkUdgMVCLjRCnwjmJGOna9JBvRHcxDKAI1oACySeFsKTk+vmziIHTiMjWwiLYORmqvIvcwe4
BzhdJ4rzLAWEek7mBOqhmVAvCPnSuNTX1PLJC+olGMenxlCn4nbUqzI1yQdi/+bmsDyUrYNGP9lH
fcY4l2ijJgVibOu30Ji6B8VaFliMUttbeyhgUeHi3idKaojG6MpxYpK4I9KwWq+RtTE/jaQmq7yk
XkMpemreJ7RkNSg7Rc82ikqapBwga8xgUtSJPWsNT4whpyTob9ObrI74P5ziPhfVylSYIwIOYic1
WWQYapqQKjzNw7dpzkrnkKH6C78li1LGhP3mmn3agZzIYEFQ1CCcS57Ls1jrVONi4IsvF5KujuN5
UXUGu08nb0mWYk2r50Q7otrc1fLE89+NtW4e4sKwSIrB7a5ZrO2WqLgjx0WqH5e0mV6TaTRIVipD
jnNly4KRq0ioivvgtOQTy24XBi7WQPZ82wO9B3oSyVoW7RLhgKsy5by4UwYeF3/q5fCg1yV79aQv
Q7+vU3wbXLD0LeKVcnyoLLYWxOVUA3mLoSVtOHX7NJdTW5ySwcT2Pdcc/YS0TEh32WT0Z6bRGrwK
UCZLvzFioouRaqhvYlSQdVFgYGbosrp5NqD5sBHrrOmQWijpeHtyoJaVmUHMzDrCZwI+D5WdKkXG
A1vcatku/ZTfwhuOF78Af1h4dtN0oasbQj+b06jS/Gqo1G7brX4nlw1I3m87iZcH0YhFrmI7ZNbb
0qZbcjOqegsvazir+jWEoXZI6GZuLkZ3UUZ8/eQQNpI7ZWl2apUJzIk+cbLRT9S68ZVmkL9pXVIS
cZ6u73krQ69ii2Y5SUCHct4kWLZuuCNUEVg2hFeClDwQd8aotl7azMOzOSrmy2RFZQ6AaFqualHM
1NhkpTm3WlIlPAKZjXvRpmQLWgbiv2YqlMUT0CifyM+D+9okw2Rv2VOW9UUrybUZuYk8yXAE82R+
sawOvSurk5C4O8k0sidjKYwz1QlhsToTkQy+IafDNRWSRvH1VGmvc8IMyZtXl2TyRqXu7xZJyxHd
joh7NyMCuq8AhMBImKPeqh7BrF3jKlotvzVTCTFoUuhZePMoi2WXSgplV6lN61duXG65JCJXg4fV
LHok1U+iMKC3I5xGMqIflATmoEd0DJNn5NTlYwXdVwvqQZrB1ZmD9HUsF9BJMAQzhQRio1dBHmsR
q5CUTWLvdcAxFHeYBoVLPHU6Feyyqr9ZWloVZBKFse/0U/HaqUnHHrbqH5Qx7i0vYb/OF9YkFuYx
W4ZbfHxj5todxdBNR1RHzFrQTG7kpA1jVwgd4os6D29xSYEHNCWpJlsnjfSXVlsDu3KenUstnFAw
mqyMqV7aAsAVxcj+dNYN5UUy0n4Ce2b1N8qIsGzKZo31RUO5b5f3MuG2Rl/UCojkMSakaoyql1Jk
VsVmtU0eSkENaQWLou2VUnkpWcXrc0XQjDN8De1MIQ4ABkqBogbdsT3gqshV63TRWq0GUxcRnQN2
g9oZA4tgA1w41ddJVdqKPFKppnmS5BH7M00AfsmKwlw27Sgx2CoTq1rizSJbZZwdDYqZ7Ty2Hpak
xISZM4cvU98wng+h7hSM6qnEVsiwtQOLIVazuR3CFGJx2MFJmzgyoLWo8BKbeRtRHDwUNItKlO0z
HVC4C3M5Nf22DpM3qehVogvt1HiYMpjJm7DoIb/qGRiUTV8pFIibZmjji2EIE+JyGNLG88TOc0Yf
AGkwJ9taZd2V1fUZa0X4RDHwGsUDqbbc6xoc/MCa237wiBvlJclE3/QbQHZAkqkuWa9RH47ksDGm
qjsyHjPtVG8hSxLYU3VPUOVAcllDTUKw0AWxmKXQOlLvaK6R1ijD1fRiKi1UZAw9v67lfC4uJCm2
M1+NneSRhzGfPZspV9mYbIq2ANTSfj80EIp8m0J/ycDBGgJ9qhKpG6uqi2gLr7ZefLhbYRv0kO/Z
7shWCWhaTHXnploDhpayOiHPdulQsuintopZwZKB47SFKhPlChbQxeqeT1BRFL30JYmUp43lCJDF
FdDUdieFpe7syf+GOJsQG+QX4ANRaNlRdDVCELx2ioJIr76pN3w8mkaibzpsok6bK6TMGrO6kQel
aP1adYZ5o4LhDEHj6EO4sbPFlP3BmJO3YmiA407TosX7HIMd+aTsVobpuoV62K+k5bVs1GnWRWiz
g/GQBcqv8IZy9vksF0/rFcG+1RYA49BHWTluhKYOV6K3tFteD4K6IGIZpLJVClBeKe8vsLVSx5CK
bKDBJZGsC2Au2ihjwutD1es2hYmp8izY8tcQv1LiO7CUMG9qyJLAs8GJ2ibKxF9PaUmaq7GkVMKV
yjImgnIS4iLsPKS0S7VEum7TIomY3Cv5WQmTlRdEZSbeL6PIp21C98N21aGsL6eSKgDZ5RRE2DH0
M7gDdXBOU6LKltNiZEHusfmVy10tjCIiq71irIrszr6F1yQx/bGeSjYLij0RXdHYiItDy27jIrFY
/W8ssgMJYZ6r5xoyN/x00azI1Wa5MehSgVkvO02htpbkZ6AbFXRXk75a7Y34gYoexuasb8sdJEwj
YULjIlNTmrvLqe8Xss8Alq+Fizg7bUXewL6yTZa9xmSdMHIuD42Bl81dohqrNGu8cdhSUpV2ArRz
7FakiFK4ksY2/q6P+1sknMv6tbwW7eurOH+q/2v90+eqntskisV//9eH/7ocXlvEQa//4Be7fwR9
+fIkkqo8/psPH9H99/uPo9dq8ySePvyHzyAs5i/9aztf0QzIvx/uz9/83/7wT+TNzVy//uufz9jJ
xfppEV/rR7LNKsn7zzCc/1dARX5+Kv9x/VRUT8d/9ycQB03kH0gioRbKQGccUl3+DcTBf/CHTIN2
ldoS+IL26d9AHJo6hOkgRHJQLBC+gCj330Qctmx/0ChcVWHI3fRV0/p3iDhH7VULRI+G9V0xVm0E
arOjPmAr0OLqxmBdqwt0qYjODG2kWfgZaON9yJ5x/8M1OnzvMP7IwtFW8cMPjUfIFEjccRthujBX
M8KROAI8pNMUSzXcWM6shfTBqKC7rQLBbKHrsLFHXT0zmGcDmRryrnL0aNvhzig3Co/8SRoOAGH7
hExgjfl3ryXa/FrW/VdQcdHoWgjbrlp9zh8pz2bbKFRgSLJ3lHwNht1+Tof0CQZ+RO2A9JlNbDKP
GLpensDbDZTwbi1BWNS3FtWvKd18/f25H3WW30+dzrKhs4vE//ueRvGDrkFRwyKkdSBuMlwNzM7A
//tZe1haxfikh33UVV7xH6t6nOa8gRILG8HH7q4j5LzVIOfdlFYiLlh1ED7INncTWsKi+hjV1WlP
zkTw+/Nb34+je7s2sREnoRzCk2EdyXO1OK4mULTFTdtoCpXF3trkgqKnTj/CNQwV6iSsRM8U8Vlp
Tc/wj6eb33+FY7vz+5mbaAlXcxbZO86Rqojo7bnVodLfMFGrF1EDhWCyhePC2ryoLE450thh1LA4
g1hevshwakkY5kGUM3oYGVpSX2TSuDXzNvua6RQcZt1K9imKwBPT+UppWQ26eCSRvJ3/pmoW2RgC
G5SAsobcAZ36kfIgWnpNy1HgX6cy9OjIq6QT8gQ+eTSOX/j1IKQTcQCDg/30wg8UcaSVrXptkpRg
Jq+iqLeMAtspvXu/FX9rljhPnrEOVm/ieLT/OEP8bi75PzgvrOK7/zwvuK9t0b98mBDWP/j/4Wo6
RLM1dghhE4U5cyXljK+d+Nc/JVP/w2Y2sFcdvU7Pdv3Rn4Q0Tf0D1wIWLmNV8Kvvc0VXUSP81z/5
EVIiJgu2RsBKdN6I9wmYGfHP4ZjJ9D8mdJlHI4eBomcVDCGpxsxlooH/OHI04NFMQqrbYFKyfWxk
2xrJy4hGVWfdq2LwNa4w+WyGbL6I7GzHaLblS9HfG0h9UM5TK9tWElj2+W5YMk/pGg+0pAfFlJVR
twux5JBaflJHmD+0F108IiByp6bf4ZS4r7P2tu/LIKQ+QvF/p+BWK0fEBlUw1ctGgGYlEM2NUrGN
RXwfYVafTHiZFeUj1myQsF3J1LbUc86yfao5u9YcC9c2R89B2eGyulsFQ+kNqISH0Bmulpjg1ISc
VjJ7TUJGYMgLUrjZpbkKmTM/PAS/mPiO3rufLuzRvIfcaDCLsGsD0VQn9QyV0TzofeoPjfHJMKx/
HIV/OtL68x+mmbqps3iquYWOepDUr4PyiWFY//lUVjeySVacRY0H8/DHAzQWPWks5W1gR+eJDC7Z
vl4ygrRDdhBuJt9EauU5NXnUTXZRx6daVQSZam7S9BK3i9euGo46c9s8PukkY2MO9z2KI1m5m3hw
YjjRHQh9iKJuKipv/SzRzGfsXlxTRK6lfZFmWMfIB1LWviy8/bmu/I62FKE16AhYD0sZLsrM1Uoi
e4wTfFTe72/lO1bphzUMV5gLgFaddwTdsaquF+iHK4xG1wJBMLQBrRy+MVPMc8qawunvSUPfZZRI
QHjqFpsWoKMlFyVXwyDk6/3+e/zyPvzwNY5m+QJUk0mseRuk9KlJXXRpN7A3pfxgfDa1Hy1dfjrj
VSD9wxlXtT44JJ0wLFBaxxTnhqzABvmzM3qXMf98ZU1mp3cy07EczonbGg8nV7ZTb+La2KdySHA2
jUhmKSm+b50zc63Q6SfU/K8W6aJa0+eXe5Ue+kJLuKxlWErs3r+tjfffX+0jh8Kfl+Cvr3Y0O+vY
tYYu7dsAdyglMGtDcR2J2dq6jXxm1e1gIuIfoqvfH/bXN/mvwx4NyI5Ee7MeuMmNmZNEAPtPhd1f
D0Eefibd/3ngWB/rvw51NEQBL6ak33OoeaIyQsJKVDz+/mQ+O8LRyBH3xEQ4LUcY58fWuun6T4am
X18s8FMGZ6GBDPr4mOKCYLduMcj2yqWYn3uLpyMyXCd8/v15/PJ1wDUOwAfWi64evQ6JJZyp6DhO
k1PAHLYUcuXl+vfH+O5m++llsFnGG6s1RlOO3u/OiDCQFzxxBPEwwqHuJpY7Tuy9usgbkdF/tEOX
FpOLICZIzFOizygGUIS0tLuJsiJ1gTfVSC6TsXfttk5XTeXtgLCGsKC2o73Fr9p0r7Jw2Em5cVZM
t2mGUysvA7qLSMziSykHCNNnPlCILSlpkRgDmf5RT3S5sJ7l5kXS+XurPpFq+UShTEiZ36YPabCx
0oldXtB7vXT6LeHdS7sXBhU0PduQSLMf2H+VFm93w1sjYTZNyiBaYEhDwXaXeh9OpKgDZwspnbXL
XSMpJ9qQ7hBy7cS4rWuKS11+oZav8kmiVN+S1noz9OHONJZrqqFXwtoK9WJMpi99br2lvUNbEWUH
aUBhKl+juKSTEJ8KLlwXU8Gt2KTEEJ17B+GXTHHQ2pjjgZggVxof28xACaFtjdHYUhyEGZ55WXQB
itrnETkUIrvIOvUsa156lhDLzvoimucMpBxz43oKY2kEobIQ0YCU86k0n6Plsdfv28xhcnoyQPWF
EwXtud/ok7PJyIlY6naDgtsXDgxxvNJjl54vk33aTyt64XZsmoAOHBsStEe2S50QmXJ6ns7kaYnq
bH1cpOSlSYpgktOtpcdX3J4NNGhiokN3TZWJKuNsjtUXu58C0hWvUWvSm5UteqVKdgb+67yCZ0cO
23ihDSOhFuOut7rt1FyHMaku82mhdpu6SfxeHT1VNk8LdGS6RGXf3MmF4Y7r9EDtNEW7Sc64h8uE
pJoWsZfEs/FNKtLNHDOOS17SvEz8UlIQWlDOG/ubcCTfjOgCIc5thL63olNM3pTU432aPmlayuJM
DrjmJfXMQZzr8vcVASljqdTvMI15LdVENYncotb8gv6EGBwUwJfg0zesQ5y523Qs+0T/bW1X0QJ0
1IuqD0b5IOOtXhrJS7v4iu54AHxpM9XFBq3XA10IZj9iOhApLFmxqdBJQnYKVDxiYe8wHqvnTjxs
mlwNjCq/aC39KZPTx0RfLkuzuqiW8aob7bOCpaysU7OMTrCd0fGLt6J/7nXHBXR/p0k5u/TboWHt
EtdeVH0T8+tIzJ6M+lknBBy+HguhmciWjppN6bOL9XL22PGhT0gNSF+UUHc1wXyoKOBYAIYLNtzR
Vh9NrkO9Veg60Ja/mLBjKlkFOd8zwUilSFbyeDmrc3IOVHFaNHTJ1fp8isrHmk/rVdW3q8sK/wq6
71QBoxWJyyojoJ6cLaLCXSAsATod6B13ucHeoSl25JDzQBpBVj8iHT/ABfRjk/TDEW9FVHtCpOe2
fU1iix/KhifBLx+mkF636ncSmHgWk7h0zCj/0hbGfhwR2MwrVnzyk7YMIOdDfA/vNL3dkUC+gbEa
LNi6y5i+ZeIT2HTmzBYgkZAlmuwadVEj8eOxLLq9Yy2uNBe7ZQWaoP5ZzzCzxTUFie2gPg5j5Kfl
tYGEnJtDzldXlQd0Pvu4LB7tVvqSiPZk6kIcKbQ6IgBb0pkEVh0QP7F9jymFDiSFrsFwLeaWYvzo
8Y6JugoUDqTUdaAX414P86Dt9J0W9vspcXiFh0DvHeTFkZtVjm/LBxaaG61BTG0SPCjRECzSXSRt
UIeeoTjzsS5vw8w6jdvo3mGAkjJxVqhv8oQcXz7EDk2xIaYzCTM9Qt0efbHU4UJrHg01umr7aT8M
57XdbZDv+6iFXGLXgxacvlzuyxVKmWdbjeFuTKcLZMN3bViSPxKftuZwqVjF+ZJlu97AFUDogUr0
XdJBOht2v58F3321HyZBNrUrJwAiAlBxgGcfp3QCpZCA0N8IjKQ6SRFqmNAXDZqZZIMgZMmDomRL
qIJ9mHUX3fgGuJ+v2/FpNsjn4NDoURDUHd9lo/XJV/tpQXj0zY6mZwtiV86CrEU7gKi3DS9lsoPU
dHGN7g4VV+B0RSDE37TNURf4eD2Olh4aeot2xnEQkNrqOfqd6NOtjkr295f9vQz702XHmsLAjE4c
K9vHyx5b3eoqzzg5IDVk/OwMidV2Lw69TKCeZG1oL/jKOF6uC4CUnNeZBCPE2qf0nB4ibkWu0Zxq
yAfJPKs/VRFwGXRu1j16PBKVxHOl9/qt3mhsGlG8GPNG41Mb+cWIDd4acz+ad+JKJDeY190JR0bW
kU2o+MNOY0s4YDAJW8/ALi9Xma/oD3XoazqrkzVDutZRmKBIj40tasoLSqEH4nUDW3tNsugQS91h
fedMZbhD6vKAHHqDN/CQo8UAw3keDmXgRONdbCo+8Ztfulp9HIvZs+JrM0LliTgoKOblupOoIA/9
rpzDu3k0H3L6QwtbE1lttxJtLkQbbm2lb0iKcYvAIgG/J6ps0xUsNJhItJQXOv4MxHCMoPj+gPx1
5963WD9s1RgCw3am/stjeSEzJsbttS4FaxnHXuyzgWu83PUnfVeha7gOnU9Wxj/Vj3Ajfi9GgTTA
gbaunH84etfYk4EaqA0QwnZJH9T7+CKhSSiQzr0/on+rvnhTFfz72+Li/64EuX2tLp6QJxx/1P/B
6uOaHP2fq4/XVV6RWv2PfZc/lS/dj22p9Q+/VyHRU/6hQOjFzYzV/ocapGIYf+An1WAfsleiTMxo
+2cJUjLoVlkyFLq1eEzgPHf+zxKkpFCepNjAjxgvMHsAGT2qOf6uBnn0BEMooQjKnse2VqQ19Y2j
nXZbkmc/W0VyKHpdPelquQhM5KcUkMxoY3ThcKJ0YCVoToV+bi2Gn4lkCrK0Iv3c7Pst5U3nk43l
+17rr/Hw+3eyoZIxEtKr41w/Ptek701Ch399QMxsPYR6pejkPk75jVbl4es454AcUXieG/pEqh4c
2OgLCMtYdpFXoegtGcW2NeKQGxK4SjKK9KSJ3HlK4wqpZDl+8ha+m/qPvy6MFF5GUCw/07o1xK9m
ps7JIZcFYTwV0uybdqgaQrEJXDzYc1zbFGlrYs5QBFxNs1FFnhaZ3wyiUC8Qyam3Q21PN7gSF7KV
q7x9zSnNbaXJDL/MiLjf1HBIng09Xm5npGbXmJ2uSCyS7n54eH9RNf1YMPh+2dfAEJ5RBwTdMadK
iREXI5hIDqY6pns7Ii6LRbMS/P4oH7fz70fhocXBgPDV4t+jsgSGXTtpxMQDh2p6M+gKXoKpaU7B
qH9Gel6XK0c3xqGlq0PkpPHqWOvPfxgfhyxxatvkhKSkf8sH0KuCfUMnoUpsHeP2758XOA+gZayg
wHIfTeJjY5DeF+vJIa4t7UzOhfDLMrXPlaKbPsE0/uJGOQCj6EiTrQL76Oj9oOObFAuqv0Naxkkw
rla/ZW4+o2L98iiMDHS+oSzBCvx49eaCJObJlNNDHhVpwG+0/mSjjP79Zfv5KHRO1wEIaAZ8HiJn
PtwjVcEZNy1KeoABiZ4ZyVJAPJe6+f1Rjrql61OHvsai0snHwDw8BmmLSU8IxMp4FFDsbEq1iHcS
Y5pLIJprRQUXsFFV15ptPIgEMLkabIRP7OjrYvHj0wjkRVkRRysAkELWxzNNDTKrzAEL2RirbwhT
2y0CH7orcQT7dknQCK1JYALR8ydv3C8usQ10kfmGSwwzdv35D68BArIQjKSdHtqyjzb4I3u2PE39
yY38+WUD1keXgnYqixG0DkdHEbbKP0l6kBtS9IzBeFLn8l7Ky00TTZ94qn91KZkwqX3TuNPovn88
FskI8dzpdXoQaLT8dhCkBZdUOxq7jjfkjjVni47bKC/Mz9z+v5ibjLU5CG6CYfI9IunDxRzi3kZb
3eUHe3rMuuEcobc/Uv6wU3lPP+8mzQmmjwDAlOHGsWS/WK7jGazgGjA74+HMqGX3L79/un++wUgQ
8M+zmMBmTp/54+UwhyZWjWqJDw6UlDtCvJ0rNLrt9vdHeZdMfHyATYtZAVwJlOafQVPkt6o2tp50
ndEyLH1O5o2jKXajg2awi2NrZ01S+tVs+8qHj+bs0Pt1AYnnn7FSf779hK6sHFEet9XKfzzUKnpr
h0OaHmJKp7u61pDQCHny80KOvVAudfavS0LvtI2931+Dnx9yjgyxhbNfwWj20ZXGXEhzZOLBmwjX
w9JHzQeLw+A7hWNcYvmTP7nmH7e967CFsoK1BWAqLjv06o93VlWAUxoRZ4p0J7lZcBJgb5+kWrhk
5BmSq6ug+uE9N8VeyhN07WG0fHLKv7rtrEVB/6hM9iSfHM2i9YzsRxdFerBqxTnVBDs3kzWLW/ed
ypiVlXuKjeI6JS2PMpppevaQzJ6B/vOTdeG7JuPjA7hS3pnKNWMdP49pEX2tEOsyF+KQJILJIq7q
NQoUnWPvY4bAEpVKRd57qEqjU3SgvjkPduOi1auoYOD86bymkIYDtSCsAVVYEKda9rjb3SoCdbGD
+2WCoOq0BOW/CO0zAqPVr4QZx2i1Isd2MQGLB2vQ/4ezM1tyE8nC8BMRASQkcCu0VZWrjNpL2X1D
eGXfd55+PmouxkIKKTzR0VdtdwrIPHmWfxn/wRTeBqet19MvdZyj35WNmfYAkRVeM4Tz3yWUbvnX
AZacmA2x/MNhX8uFRU4bGFmYNF6h9LrbpKSajQZYIDRnppFVJD7c3uuXiRpXP6A5dKAXxxt9VRkI
q7chH4/U73VVHpF4NUliQRDEhfp3U/Rlm7MUgQt5IiRL+b7n21zrygpzR63xIq7iRyUBImTFqvzr
e3DJZdTlknIEGe7qHqwmlK3Ht4aEKtgrY/mqGEn//yxCB43ZHjUHufT5o0DRDCXaD/RuYGTs0znQ
N5MzR9vb3+Yy4jMOR9bTXMRaiEerVSalKqEMtbRaAj3dART/noTi3o1+bREyFo0cHTWzC2V+e0K1
sCmjzkv1rtkhU/Grx0T9zq5e8rvVmRbkfVShJM7UHqtctuV2d1pr6rwYvPVi9g1g21HTB8rPYDfP
InORXbh3gVx7sqW4BsfDN0I87fwjSatCeHASLKoCe0jMvgPtiyny7Y905QCR8zNR5ASZkHhWuzrL
tdp0xrr2kqifXKeKla3CC6BKNe/5qVwp45nDLjBWih0h2H7nTySyxu4FVDovLibmPPjJ7lDA0PZl
Z/nPvt4673QjHF0cMyqmfzqqrEElPqRVEe9kb42f9KEVf6Xs+XaoJYkSdTEQOzRoV0maNHuU7MO8
9fJ5dg5WYP3yFVvsbr9j7cpLpn5YLDC5oHTxJrj/R3LblkaQqrXZekkRB5+VqU4YzAQGUKakHg5h
AYUHPRNki40eLhJ422HKXNgjJuwPRg8xkJimbfaTnb8iccrkrHKKLL/zK6/9SBgiQImXD3RhpIH/
ND0BkLNe6yyiODM0jABDZdewm+lOZLi2E8gU/rfWaidYVqlntA86T0OCZ2/CK3pvhAo9QiQNHtTR
CPdFr5nvStNR3lsqYjgZ7Qk3Tfz4GGvB6FpzaN15/BVQ9G0rLJr6us1peAv257szb6fQnzRz8MoC
CfY4g2gl6tKCheX3ww+pRSaz9jlvYHYhvCz3jpHXHh2gUnWbvm1RKKB33GwnO0S8PbRCxj8h2FNc
tZyutVyIdoxwKtk1+xAViwEL8ZSZOh2S0pMFiiV3UqIVrvq/z0MOKA2bSm65t86fx87nEdFop/Oi
SjQ7nLJjCKpCA0AHNcLKUFTKZPwrtmg++U3TP/rtI9IV7SJ/E6ey3k15GuxnhrzbusRnSkw6baM0
1em/6v3PIWfGgR4ayJeGJ41M8zdMRcOzjT7YF1Gsv8sRYXwY4sE52IiwbIewaR4UHQocYido4IH6
uHOrXW5gwqVBkYFnAHfaurgrVaujfFYHT1UaxQ3BGb9KWRcA0MTfKZ0t7xZhY94p8vmUWCQE5++2
GrvekLM1eEo9iUPYpL8quBzH22Hj8gJgEYve0Nu/1trZRhFVWxOaRo8e27AtlNBy6e3d889ZMuPz
u41OFw1QQhMoMDq554+CNzW+OZocvT5ufkWt/RhbDE3Qtdr0LbOY24907RMtUH+KM0Tf6Q+fL+YP
hplkhT8iFlGnGwjU0z5LYLqVSnXPsmflYvLfb8RtQ8dzWU04q7VAeMb+ZCaTVwdm6TqBHT1UCBvv
debx2z5XqkdnSppvWiT11uXzySd7sME5mU3RMHofMqeFmFQLh8ZHkOmH1kqG37GAmHfnpVz5znDR
0TekXOSvr2uXoQGAq3IJe2JCL0PFc96VNWy926/+SolET4DaGBfQpbOz7mlWma5Ymcb7mOe4jNDl
SNDg0BIDWNcga8RYa0utj/B50RUymkb7BjM8CPawGJsPfgcR5M4lcGXj0Y/DopJWE5fvukFoBgEs
yaicvWGOtG+zgqEIhzr2cqtutumImPKdF7B88NVOP1twtdMBpipVVrFgC9Xv/TQ76QFmQOSmqQwe
J5AKm6Er/S+5Oqkf2jQV+34c/25Y+7YpSbLocRkL+4dG1PkBCAMLD8FsnL3K0qvDDD8Rqq/SbnMR
GHee98pZI8ta8lYqJLyRVvu/m+FnRtkwe74EeD04le2KDkVQY2juISEXZtLlq+WIYfNN/U8f4Pyx
kLxiDDSYMw0nWxx63RYo7hnBU5LU9lEJe4PmA55WYTR1u9kB9tOLOnJjUyk/+rUW39nqlw0JlCFx
LcAmR19M18T5r1HK2s6npJu9ieiwabTe/ITgSQzBJm8eUTVp8M1ppx1v70dd98qdlPLae0faAz4W
5iec6mXf/5HsaV1itjEgHA+lsC9tAGBjzIrPjYjvAcjfcvP1hv5zpdVbRyoQSsuAtkImp/QZcJmj
7TW9QSbS0dr2/WxIBHNSP+2QkRaN5vVBrdOFKDN5mFsbTIigAfcxaFHd2kyqqfcgF+t2S+PeKfZK
rtc/7KgHXmelyIG944TizaCpdvwurwq0KasyDKo7QeEyar8xldCmRgqVuGCudi2grjHXTEV4tZ1U
e3TclMOiNuGFBkJSkMHKydk6KrzDjRj14uQwDHydkkLFK7Gy/QS8jDkfrMhBmSOBoM9NNigfEqXX
Pt+OJuugDQYCG1CBbqvEeAyCwPlXjiKIl3NcNB6MMhMUjJghCjf3FK0vV7FoBWBugPwQ43NrFbIG
mSUCOZ3OM2QbHWsx5XtpT/3X28+yjsS0zagwDQgoHBeBTN/5s+RO2ZdDUw/eOLTTu4B6dlNC/v6k
RLn1MAFZ+3B7vbcpwp8bF+QqSdMi0c8cShA0zhcsUw3b1CZVPbRArR9tQmK/qTQrUACu9n3gprFF
679Y/E1c/h96i2CLAEAYkfz/bESCRnTdBDVabH0YvVpV12iI5eUOQhZao6VIRS2UjaWuy1yrDeV7
LYsgqJeVhAPO30bIVCjoqsq8a77XtRY8N10JampQcNktQlPt0HcCzO7K3KexFml1g+gQ2iQG2nOI
4W1KPVn0NmuzZySNluU2HAxs0XBvAXfeAlgptqiLlM+RYtcJ4p9j+eP2K3yzOT1/hbaxmA/BDMIL
jsry/BV2naYmed50nhNpIT1N7C+ODlpYL0aF9pdQPpnJPH2dcSZ7sHPkVFTUyYst44q4cDMjdh7V
Yi5/5qioRJtkBpe3zeII08Y6KZTXqbe0Bn0uS30MF2zRO+yk5ofIX8bXAFra72Fol6h7gno+8nn5
MtnghJ5ay/pjmCKO4QapLd1urhN1E3dtKZ67GJbyxkci8THrWkgZMBVUGpET9qcbEJ5BtetEb3zu
ugCKXdDEyiFLzMBGIyTNK3xR9eE5nCsBCBGRus/g9oD9FzVNEncBiyVuk3dduRnszjwxAESfx8SB
8HEyW9SSdN+fd/DAc0BzzoQAj9Fa9fykDAghP+q90X7Skxy8a981ne0GNbC9JxtyzrMSzP2pKOzZ
2qSB+i87rEMJJ+wQ4MlTH6vhCRYlACYrHFCdF0nRHUwdETi2WlCAmeuLj1GSVHDuB3RR3Mwpk3GX
BbmJTopRHrI8m8JjFzEDAOvq1591gxIGLkuIs0I2iy++1NBxIDbX9uH2BlpHFrJNsFwOzT/KJRBw
q/jVTFmkd6XeeSqytTsNE5UdhnFi/9er0DBjLgu5Hq7a2jilTDNTRyeSHNyw4d+IBExpgt/M7VUu
Bqc8DMtIHmhBBULEOT8MftFmna90E4itBidk2c67hO6jG4t5OEzW+M0sNJSWJgFGvKPSxmytuVOs
LdX06jwucMRlcrloRK/lk0HG+gid+h2DU03b5gA46r4JNzSIczdF/fBYIckFw/nXnUdf7viLdREy
IcES0LXXmVfR9pZQ7IqBQYMJMzQUpXnNeA3tZlAc53eOzNhvhyQkcWNrli+l1OBe0evypKIYLppd
n7V8yNEtITfcTdpUtxt7CHC8aNGruDMbufpbGUgRt6gBwVecf6Ym7wGld0bvjX3PRDvXVWi0cbrD
7kk9jqXTUntZf2efRjbK3rBp1y/3NSTgNW4REbDR7lLZex1qOu6gxlR1NG/d299hnXKyCl1E+JgS
/r5OInz+aLlWtFalKoM32Ep0VPsZgLYdzT2YINKpry36dLg/TVX4u0XKr3L9yp/udXyuvF7OGANH
wEioh6/7H3HfpXU6KVTygz0fNWRED8GkRycz7x+ctPY/Zq2lf7z93BedvOXBSXRp8TOrwI5i1cnD
UlP6faBNXqQ6EEXaDfnbC4XjR50J/lSpLnfftz41tqCpvZKonmoLEDLe3vkdV+IZv+MN60hNyVk4
/wBtVbfE3IBqZ2zHBzvUjSck7IxH7OGsTSEmPAf1EGWjUitRmdJQjjEni1mRgiBxh/JUluuaC0zn
bu93yWVWB5Qal423xCbq3dULSnG/0oqEH2b33Qj1IfxtK3Rbqjgqjo1OVKzMFrBsHyTf0lja+7lA
f6bNSV1vv6Eru4NTALpj+VBE8tULcgof3uNSbgdDh/bamHfv0WtUt6o5Vm4gChxtlKl8uL3oG8hh
9fRLRkmqTOd/OSLnn0WaaVyKcqIYAg108GXv72WZNIdhVvwH4GH5BhWHD5WWdjsD749NHae8DOYE
sG9a+0R9hdRxnmuM7pPqnRGb0wayevsEsEjZ191sPfTYTP+YnGh4ECE6liOEo63ea8ZjrxqfEeQL
dwRkaga+PPIvhQLy2If3Mw8QSvI8o81ZI4+kWgxX2mTHKDHFMmoSz0bU53cgUUsQuHgZy1QYnr2N
v8SqtmkMy4/7VJu9Zqqbnd2jc+Eg/L0NMzRdY30y7txJ60qUs4krGsMNqUHtf8Nu/lmJVi1j+aTz
2Xp6N3iJREUWReF2F4d1cbj9oa8cPxJRus2oWbDR38LEH0WvEqBn1c2JijyfJo/DHBqH3lHuVYfX
VqGfzVhZB1iG1sn5bsKoSIsLs1e9xiSZ1fPeOvYq5+j2s1x0M5b3Jrk4FjAs5hxvnbQ/HiafBRl7
E2qen3K/gpJZ8j1BPn3qZZ58DcaxfzWdMGwf0XWDFxSMWuZWqWlVeyUx1MpNixq6yu1fde3ZaQUv
tH6QBfaaY41LewR81FE9x7EBkKAH5kbE2jurXECHcNRg5kgKQ18OxYl1g6pA+UtEXM1egtYSwn5O
MG0DNYuQZUS6+bMo4vCV5i3UND8IKi/uRUd1lkSQAoYZWVOGh0Z0RFMt/y7tsHkRYwqHzEJ5z3EN
AxHjO2Ht8rXwe/GxQwOBuMbs6nxLxL1DO20yaW6oE9cquoBbberbO9f75cmlFQ8iDwD7mzPXauNR
4tvIBhe6Z0mCR4euCXWWaN/NTRoe42FGVeD21766ID3h5SYHQ7I+T1x1wTw1s+5J3w63qOg2GwBM
2m6gqnRH/HC2t9d7S4POYxNP+MeCy3v+Y8/THcAorxO6l4tpE1hRvEWY8DEyrHc0i6O9NhT2sVda
fxc7g79HAd040KpBG6Erqn/ohORb/Aqmx6Kpvo0JpvUVk4qHXM7KfjTvfIzLsMZPhf4KVo92Bf5N
5z81N8wYZAs/tVGQxuR6RVAUsKSLWlZyZ6mrn+GPpcT5Ug4ZzzwyIPAcI2u3jAroLaWGtpHDFO7h
LN5LI6/tZk43QhsgDVQa4+frBcaEhpme6Z6IjOAhiFSeCuHzO091mQq8nWy+AAZiqlxTMvxyKsYh
0dlcZiURSa8sL5dJ7BrkJHuUVq0dCDLn9fYOuyyQHNXk9ODrR5YKQO380XJV653MToTXzkK6aLL9
VkvT/siMW75rVHwhGKXO3/wIy5TbC1/7hrjaoMywwA6BM54vLCQ+VaYWC280y+hI1J62jJ7nFyND
i8GZ9O7/WM8mIHF2lzb0ujPYlabZ6cEoPAWFNnivSvRsOXXpZqExQZLKijtV1ZXjwHah5kDHB2T3
GgJFtzuaxi6bPYockrh40g92J36hs5fcWenK7mQeCToZgBLrrfuEPtqnQ2TWs4fooXrIQ+sZ7Os9
AN2VxwEAbPOlWIRB1epz5WI07MVHxuuwiD6Sk4XbWWc24xd1cOd5ruwMpjDgrCkbmEqK1WlznAxR
9FKZ+VK2/r4dC/GcJDLbp92kHegCpnfO3dX1FpEAC+dQy7p4tMV4aBFH9+J4NvYWBdtrlXb/KsJK
Xmb08e8MIq60RRySGLYgKkHs+3WPZ0LStTQjqXqyVNHCH5z6JMIM0Xrfx9FCNcN9YFfapkztfm+2
df7YDIlypwK48jn5DRB3sGPHKu4iWGttN2Vc4R5C1eU+QgiWaWMsDoIG653Xe2V7krnhvEBRsMjR
rK4wpCpaKUHben2k+0/TCO87QAr8Thy7mFCQIS3jO2pBBxgA6dh5PMGG2876JeOYLLv8gT47F7JA
sdNEGfqxUdPwSW2D4VHHS8IVBvReObTKXpRSPxSyyB5SEf3CrlE7DlOZ7/NkCLe3A961u5x+x8K/
WrAJF2myXcf21KiZ6k1OBz3YGsJ35hD3x6iJvo5QuA4AwaLHNM1e9SDP31kTWg7lSAs4L2PzVZlA
i7e1DYSiBxteDSbiAXldb9s8oat0J9G5tj/4akge4kXK5HBVHtt5hYq/bqqe1dqwJDGf/6e3jKU8
9+9Rh67cQIIZJW26hfqCn8H5h9PRg5GpGWgetBfm34wdnsc6zV9aGTdAgR1t4Wup3BB6+/P2F7n2
kNwIqO+YiCvjgny+8hDpTRj3swaxAyWjMJr/bczBPKax1u9ur3Qx5V92J9fsMhrQgZ6rq5hm++2M
bUOje7NdvhQMAQ5akLXfuRryD6lI5YYeUQP3PdX+1cZC/2Q26XQUVnQn9lxJMYhzlLoqLrME19UT
j2EUFXPd616g1+g2zcZLPtiIvdMp2c6xDeQo0D7cfvS38LlKYZmqc2UgmmZyFS6/6Y8UtkTVMRl9
U3jIA9cLzyJM3xkj1KoNg8s0QeQ9eUQ+GZ6bXSS9jtJJbVpoD6Q5JjRySry8Mn8zWazDrc48ZedM
qvMqHUV+V0g0lX1oBYhI2VEJEKqzkvx3HA/jgNhVUyYu8kJ48dQK+tc721LwALMrR/+iddn0Mpnj
cJinVpHPhtmEj1a1qKKwzSs0BrLsyU8GyTAWlfmW+YRZNtuo8LHNK5Whf4KS1DOpmpsJDpoaptl2
0oK53JiaUk3uGGoS/WumZs+aNWlAGCiUCuDP6Bm60uya0U0nf5GAZascTEtijqXk+Q9kMSUq6aRb
7xtdAlJTqxKDAXqGhVu1dvEqlEHVt9gY2Nj3hWX/Ws5RhqaUiH/6Zl2UD20XmEu3r3bKTRaUiwiT
U6At4vvBPVD5tU0NWAh5saVzAp10FXJnZlCYwjTCA5nz3ppL7R3ebvMnTHW738akDo8txMWtxbjv
a676yggIvmxetLlIj7f32JUrhkIIhBnXtwazZ3W6hsWzXPcHQYs1Dx4YIcI+tOzg8NerLEdYR/OP
WlzXVxdZbjW6Hyu+8NIqsve+LpMdxOpvf7nIIsqpAQZSEYyV9G7PT8sodXRL2lZ6UTtUu8qQznbG
6frOnXwR+VjFwotgoc/psFFWk95OC41R9TXLG/Fq2GDnhAQnRc6xsox7oe8ivDPH4uQvnGTSbjLI
8wcahsRA5SRRvMKKBTrs5T+JOrWbNMmVRwyL2q3qhOPWNop7yKorCy+AQAoMQi+01FXGasbzrBXY
Z3iSafTJqsvBTaus20Vz9tNWES+Ik7ndorl0bzf+tw1wFvJAvlMEUyuq2FETb8+fuQJ4il9AlJzs
xqJIpasT7htc1p67RonmLfMvhdmwVvfPjAHjo9mY5a6MZnDHGSRTI1BpXEgs0N4bCAv9yIrY+hwh
g/2+R/zUcB2/KYqPNFYiJI6SKff3WjDIZk/6U+zwx8t8isewahDZ0xF1aJqxeKykrlcbqwRwsyW8
Wu8TzWq7jdPJonIRj8Kescbf8ljPZVAi0zGPnmM6QYSAZBqdpOL0pzTjALoTRnieVmXOC5o66be4
0LDzthsHLZQU0zQvUWTyGoeT1qNKNgy/ZD13M0I4jf5Ls/wRrZWhyjbt4OAdbxjNM1E01g6NVk2v
rTkEAq8HkQX7pjEXIcG4GVHUN8XPrA7U3wW0X6rSuEH0ZAGTOkjARnCdQzPUHyYzQoMVlmnzK8nS
B4XIRPgPfFg8omUzHJUkGTDGcIwPrTmjyx9EqTxWwyzxNpCTNe86B+dQKwOfsGlCcwq3dSu6n304
mrUbDT3icb0u+j3KaHmzo2ceHTUl1QN0LTuaKXbFyN7K6aT7BfosuOn924k0ec0WlVu+TeEob08V
P9LdMzwahfGrYVcNui9+aKL41IfNl9ZoMJR0yLc8u5vjveGUwUOFa99XHFIE2M+yEy+hCeMF870U
A4AxyZvgTnC4SBKW3UsXgqkR35i+wPnuHfDOskgNopPahAGSHqqy06Km2HZG2e6aElWqEivGOwnn
ZXeXCQjKukuWhFEx6rfnq6pKZeSys5OTEjOIM4eq/AxjcHIrRSmP+jTEBxu7oQN+QuZiuKgfBcPc
GVO4J6uR0d+WoPCgKVloxDDBhQG+xM8/cpZY8nmdxM9O/I5wh8uo2MbjYGwaTKIgdPnOnavlsiYk
lzaZUzKEYE24D+cLdmmK+wdGLyctTrqNsJT5ECfwzJMia97PvT09qQl2AU2ZaYcIR6d/NPT4v/7t
1UO/wqC05ztwpV9IMts4Mth5rJ+swMfpF3eyJ6ln050PvcT789goF0ULsoWFuM104vxJ9Q6zC4Sl
Ddwqk4NijNgZhbq2TQuIoKEevtjYKaGC5/S7YcJi6PYjXt57LM51R0sVzgum5eeLE9B0C6ya4ZlG
HTxbBoaxaY5Qk4+mwO2VLm8fSRuSZAEY1dtHPV/JDHG0U+uEx2zgiYRMQ6Z8ig/YpcD57bEbqvRO
EKel85dU8UXYg7SDjtBCGafiOF84n0LQpVFjeLXu1K5UrOZbMFbG3hmc6TGRw7BFB6fYYSSl3NvE
S26y/rSLjgVNKAIIRmjnSzf6hB9plZmen02fp6SVH61OxoBKzfBRWxS6imp6IOaEW2kUzsuoxQ+O
TA+tEn7/+5dPc4PCjvBlXUz0ZCll6nSm6aFB0r03Z+rpTdnX+lFNla+8fAiokEoyMoBk/nR76Wvb
m7bmQkekvQPE5vwdcGfGZRYJE2jgPLt2F2XvImsMHrIpHd4Xtf0Ulyls45jIGlCl3F78ShihnQpT
hlkcU3fAg+erizDHs28ke+yjAnmQPCqPfYBNBZ7F9r8Wniab0GjwJuZnVScAO+kO/9v6/e1fcdFP
Ywf++SNW28Dxra6f81AyJOlVd8QZYI8htI+eIGIT0Oyj3e313q6G832HeL6EaAjDnGRsjSUZYRIM
OCtKr1YzBchZnCZfhIyzbyYXxT9mCWTVbVU7Ddy2bMUX8gkNA502wRgl0qfFVyT0MZMO0EtO993Q
IHEowat+IaEALoc3jWw3FQjWElPBJjmSvpqAKKiI4EpgCvkFcxpdgTmWdMdU04YG+5xB+THW5Dy3
n/TKJUkWzdQYtiNLA9Q8/75VMZKK1bb0ppHxOJ7UyoPT1M5LnPndHrwwrKYJ10EAC9iRJPIJxZZu
U+LIs29ww7w3lbz80PwaMvulT6tCpl/ttkYvhn4oKukBlKtPee784oAPRyvM7KcBR7nN7ae/qPJ0
lmNn08HnaqZ+OX/4CIxgFZmj9DQtEu/MAnuyMOrDh9urrITsQCaxDOXRIrfBVBfS+vky5oLPJnhZ
nlEp5nfA8FT2U3jSIt15rxcojQZKq3wRk9J87PFGesaM8amNHeUndDFSaj0LzF2g40K1VfXM9xxc
6rdqKpLIzbV+uoNdWM7SeuvrIDgWCixBZ501WakalZ09SW+wghkwZIAkI2DFDUi6e9LSlzcaHXma
ZSiQLFiV9SlLZDnIqBSWlwy4zwWOox0Ga3KegtEXG81P4O0Xg7Ote1u9c8AvE1LLJB1dcjK40RcN
8xzPwjm2wuCkTfN4nHoleOjSoHnoMHhwAzXOdgy+8zux9DKQ00Mm/WO0TCwHI3O+DYI5xynONsMT
ohDpExZN1SMVX7mNKt3YjPMwY/rrgDfVB+cBhP+8vb0NL8/WsjyaflzhdOtQ6jrLQAujNXW1YPm+
8uWRYVLHqAWL3E4B8wxS6h7N9Op6JN9AU4gtTEPO10vUzAqm1A5PcVc1B2tI6yNyUZqbpAo6thjz
3Hm9l4d5QdtAhJFczyaY89V60hcaKI3o1DNmocUBqiHHnu5OyLjETVDF0OuE3LOAU2Agni/TgWZm
HK1FJx2d4g8TVuHNpgpxvH0OJgUnYD9Py49wJoHzJnqLoV/QF9iLhuAAoQAFQWxvDL0fho0wkChu
Zyl+ZeEQqFs5Ndn7WKCBducnX7nN+MkkLwAGCUQMTc5/sq1hNlqLMj6Fk6Vs8yjk+kwy/Qsm7cpB
zZVgW7a2diy1ml9r++VDIioL4L1QPlBG2zs/icVR2ol9jLTO2k0dOieaX3Ynq8mjx1ZM0w7WtocA
Y+IA3RfNo9XYzVFqQfmIJaq2jXMEIHFw+zvR7yWwkvIzO8R4BkSSXAdW6SBAWthJfMpoDrQ1jac+
igzKblz6JNqNtw/QZWRkNQH0FxFksuC3nfFHCVeb4Wy2dhCfzBSxWaBW8VY3G8T/6SnfSXyv7GWW
Au2L6NxSL682WUpLHT9KOzphgpC8FmqYuUHSNHdq0qur8OKchc/F4V/VLn1SKUGN2/JJzFVwgMCh
bFsDHeTbr+1KHCBv/N8qS1j847UpmNXNZswqocCyuFNx6/YdvLLVStvDpPk/whxl4KIZy2CM6eDq
1anj0Ft2r8YnazKND1VXzm4/TXglh4rz2A3hvd7c5VUCJB3LAmFju8QgbhVWw1q1jbSHeKwD9tvD
I20x+pbYi+ikgSYS/tspquTfx3JaapYKEJ6HpKNw/k6tKQvw4/bj00KUOSKkjqU0QLpdGEY/ChHf
qwKu3FyUfsCrgdwbgo1wvlwYmEpotENyijUl31gif2pH5UNWGb/1XpycMX5nZObLWOV/K/rBAWe8
Q0mvL15WYA5XC9MdMbWUmO53wNmjwEJaNpv6O2/zSoLGbbwIW1JYkxXoqy3a5n7jhyr9KWRM4HBA
ompfc7gz6mZICFubOVXMB+wGcV1vJV3PDiYnTrA9okIRbmfo0Q2G+gsXVC+c56FwLX9uzJ09xPMe
AfK52yD5kNzrb105V/A6OLVQ4BfNzlVUHzHynX2FlrA1ZMtsv60OkUyiQzLH0p0gad45x1fCH0nh
QrpnsolF0CpawBBMJ9uPaafV/deIPvhD3PS/oMLc03i6EpZAmUNFX/BDLLk8+B8Boxp9Jyt7KzsF
QQRNuogNt9Wt8c5Hv3Ju7WVAvGiu0LYxV+mCzCbNKDojO6Hyw3hNVeR2gK7mFtJJdjmiTdsakdLd
7Vh4iSlYIC/gJKgIFlW69UvMxppkswvy06DVtguYMts7mVk92YAKDnVYDKdsNMDXFyizxaljfitR
et9S+ZswqOjp9pEy7PFpzV/qzq5ejPlu4/DKZ7ZJipfJF91aqILnb3/o7CwI5JSf4rRLnmx1pq+u
4hNdjnZ75xNc+dB8ZRqDDKhoUK5xHG2LgJMFE/+ko+zk1rmCpHOKdPbtd37BniWIQKsEdcCF8JYu
nD+Rag0aSktJcYK/ZAASF+ajjyncl7nq3w404xPmrO/mOOgPZD7Fvkz06hn1UVodplnty7mF0aOU
v+qyiPYApvJd7afjHpur6EH26Vc9NiF26+X8I4BV56YKlLPbz3DtTYFLYCKK1Bw5yKp0UIZFAbK3
C3JpVSMANxLZi/Aer+QNQXZe+5GsOza16kLbAQF2/qYCGH8A+5zylLdGwnaM++iAeD7SbkqXiXTb
iTL6HiYwg7eV3orP8xSU1mYwDP8b4wjt1I/6+MnXg/JDPkv53c+nptk7Vh2fClP3f8Cg03MaiAvK
uo5bDStk28/uHLFrr2rpfC8t5zdZxPNnmJ1KVFGRlCdhFCk+By3u0nOTOV9vf5FLPgy7imngopcM
KZLS43ydwJHlOGKncBK+j5jC8LkYGKEkAxOwhq5+szM6bRdXiG/PZuN24/DQDOpzMf+dFv1bDkz7
mWEokxV6pOryPv6IlgJlAT5oHp8kVk0u4nLjQ2yK3hWx0xycefg95da+89v6kxjz9A7648pbID2l
iLfBI0okh1eZgZZUagwDLz/VoregjGrjZxFitQCPSB5inO6STSkwQzHVInweUB3dlbK3D3BUY1eG
tbnLDVHc0eO8cp0TvhaaIBwpYEDO6maEHhcgL0Q/0hJj8K1uEtx4BcitrxN259lGqfQC65TJDlCq
M6KnuKrF0RCQ5zZdoKn+LuJPfU8tjbpojGIoJW01/sYnBb5qnPsqwz3cee5NMd5ytvPDhwEknRCG
2kwUUGo5/5Cxn40pZFJqwsao/xFVKD/RkqBzGDB9QCsKYcliS9Xh+PjiWdUDX6Q8oD4dKe4QIXrv
VqbfJfsq74zvha9qzy0Pt9fzseacjUoPKEd2Mdw/X8EXrSEWLm29TgeuP+mJ1ysGjByrVJqvWMbz
36AF2gParD1OxdiPvLenaLK3paiGcqdBg062rRNPz2ZHerilOTvC5wls6AKNk+du75eK3IsKSO5u
sJsocLtapOV2ViuLLhsIpQcl6EL1UZnD5pCElp7hC27nJ6nVBhjheq6xqAnQSgRFoGyp/dw2tl4Q
MZq9cgCYMZuz/IFNuaw2vqHUH7tW7xJXV8Phm1pbRuKC+MQxpmyS/Ifv98XXNp0lfiWanR9bG/EV
bAV8PCxGRsSpayi4nG/mcVQwFRoS2dF8Lcra1YjviPP6FliTKsvNU5uYlU5jN5h+JnCOKndyGqam
MapJEntyFCc3XdPYvyejZBB7O+Y4F7FtOWoLpo1GraRttdrYQjHMCF7MfJJVAmyIeIA4ZFWUKraF
WLNDOJ4tcr9udvKD4qSD+ikG3Lrv9RzNP9AhWvLEHHAsN01Ri1/6OPofzR6PbwYqceDWeKJwOtA+
xG4Fjd5/y372Wxfm3PAEzV6F38on+CfqqOd2XWDoXyO7DbPNNNcQww1RY/Q3aeOTPrYzJNywrlg6
1cViTqd+i3J9/lyoKQen6qtSbP1UTT0NQS0mSe2UpDsIu6nvFthBlbtkLLPv2BP1+rbQ7VbfDpx4
zCOcaYCWkdpUdbjDi69qm0wPRjUGiyFbZfcHRyvEsKkNg0bFmLZ6jWEE8lZWM4HdKkTvmHu7K3tt
o8CSaOGpL45nVpiru7yYsi00VSd1RaXluLmb4U+/DIoIkGQQpm6WajJ8hM+n/Ie971qOHbmy/RVF
P819gAbe3Ji+D5kJoFCOrKI/LwhaeO/x9XdlnR6JBE+wpiX1KBQ6XU3ykGWQSLPt2mvD9o+V8E2c
2+AOTJ7xlYRm9OamqnXwBZa8OkFVeK9CJGUse8hmYNKGNJlQ0qZk8yZBjXRuQ0GqD+Cv9SEsuyB4
9KsANfeDjILZejBC3jMKkHIqCJW/C5MsKfZBm8gD+iBrYu+aE7BmzlwXxdXXe+xTTBbZPg4ygfTg
iB5xYWmEkR+nUdc2hyE2U6qVJRqOy/WhEYOa9BoYSbV0eGpGxToTdubS7YP0Q5AcBWXIVSPbwomh
P0q/KYYNFs9TfSiTVKFFB+rkIpBBuuirldv2ZyvMfnCfvFKdB6BFlLEt8UpNnEujqfq4XupvuhTx
qc5XTAB8sw3asrvYW2gtKSu/26GFFYp7hKWJWBzgWIvplfVAMme5bw4hr4LmhPB2qoOA/+tF/GTD
I6FhcPgpMEqIgCztuGbOcDzFrD9IlXEYu/AxFVVrO6i1fGa3/OBCMH04Owpg0tg3/Pl3xoffggQn
kLvuUIAAm8FpQV0mkhlOUtXnzPgfXArgdtAsQwCixd8yLzFIQCrAfhwPOQiGKWTCbKOc0tygbi05
c1efk56IVr+/1sLVjZUCGKVuHA9DAh6jtkIKMJhBHqYkMmguoAhd9K4wbjUNGrkM45og5l/YX6/h
Z1mPLhzgkcQmRQQEBEcfp9ZIMmBGTGM8yODXY3qjW+t8ms9xc31GXOJW4cdyUxlbBQGFj5fR6zip
tFoYD6MsFa6Q6f2mRn8su1aHaQPgg0mrYIiPZgrYUMrJh4FD65hQaebvDS9gICcObYSY4H0sBzJO
MXhwq3aAP67WZBwqzQaoo2AJmguzr6f2E00nkgTQoyBbw1nkt7+YWxC+AKiT1uOh0RQ3SYNvg2lG
D1VVEdP3XaULWaIE7jRWHpANG2Cor1vsPlIairAz6klE4bC++npMP9jeWADgGpH5RNhj6U5EnRKZ
c2eNB3Bypi5oIoeLeACgsZYRSvr94oEzVsEdRid6hPUWt29VaT+piHocaq0FEC2Jzat4MEATqYAl
6uvb+px7QKhIR9ITfS9QgwbsymJ/AfIkhIEqHQYAduH2iUYuOipMrpz0loWyvmiIS4GiqSYs3Yzz
F96IgiRso2YEGW6MKZPJbGjFZQV9OZCp89VNADM65rSpqGRo/UyxAfjTn2bUhF6kEXQurcfhbZyL
5BnKpkPHwkGYPZT6QiMbI2Bou9lHY8bfv39BCoGIM4j9OLnoQhQCdtQrwaRPB00pFFSGoM1ViEDW
EZmE6ozX9aO9gkTyd1QV4paLMyv0XS9MiTAdrKmfWJ70KQ0ztJgKpvAsgSuPsH7Uy4jCoXaKZ0oR
LTMW6wfCt0KedVxLayODFm1Von5fB615DtZyRQh3KIYRWIIi+hXWYzvIVnFmYvkVFiNA13RIKGwh
8L4sdUxqCdoIm3s6NCkQ/iD4EmGaBWA1FWb8E4TwD6lY5Eibztk5PfrZKAEABMXhGhj8OEf3wt5G
sm7Wwi6dDxrcGbQHzUBHpQ8VnCK0GZtG6fefS+SHUdyMWnTAfJeEcmjzW/eGMYkHC4U8RiRXN0qm
tN44oOr862P5A7GPKi1e1gSjC16nsrBDOrSwncs01Q4zsB83vgUQQmyhLyqtKlRxkR50vV4hADiB
JtYp+Eit2RplFpQJEEhVY9x+PZzPuo4D4BH0xfoiHLisbMxBWVsXEkcEj9YD4HMqmHPN6oyE/byY
KAgCjgwRLh6wWe7kXLaiqpIr7VCrYeIMfY1bltXYk1r0U0z6VjoThvjBTZkIiWjcCgNJ4BLdgAA8
yDaCWj2IYO4hQ47QV11YrfP11P3grqAtAUyzoMV5rv2jfO3KpkaEvNEPea3l6wRlL6suUEIX3sMI
YIMo/l4oFsQBD1wD/s4Xasmj7TdVOk/qpB+QSpFoBmvW7sQBgekgtVZthZ5/X9/f59OPMh9gsZCd
AcMlfn68vywPwP4ghcZBsgBD8lF/jsqXVvCCCmE2aa4bOuem4c5C+PL1hU/r81HuQBufsIfglVUh
Az9eWQ9bEIbUmFn0wRreVBWmdCCkta11wg2muDmWyPezqDGBrxdTlN+UaEWKlK5qgw5h2kuhllIr
Vp4aGIdoaxjmBxOkxY7fGiqJDC0/s71P2KjleIFyBqMFJBaS4gsF1CRo5DV2inGoUiG3dRQGUaNr
4ge/ADebOIAh0vKHiMHJmrZFk5fwiYPIltpSYI2hlyREvT1NBqCKvp7Iz+cA8A/AMXi8AimdJQ7E
7zEdWjAGR18G7H0KWpnGIKU8pyU+KyoUm0MggW4F10BHl4/LBTwZOg8je30UEI88WFUlwP8eOwvE
M2U7PBajrx6MCkEDOiObYjpxAAIhGkWSVIDfrx7QdTcxiosU2g41V+i1/YSGU528NtESaZXHgeWG
cQzsm+mjDJuMZYRGxVPQVDObNKs9TJWG3mF6DveaiFpcowespmW34BKfN7qe1xnI90ILdQ+AnAOf
LKqzbYRxsootq88egHqaQWrRVWj+mxp6aiNUU9xZHar2+zpMjtDO2YsRRGq7AvdUflPVqgV4SxnJ
R382DAfOTPYoVkVYg5zDHzOm42ZegS0QZwIpND/ISoLmXE07gVVCGWr0sC272rcHqZI8gFfil6iU
YhGKLU0CamZqXYGnTi83TVfHbxVMUtCYy8F8VxWyfhFXXZaAOD5R9pkMdkHXMNDhBsTfYx+Qru9Q
i1b7ZZi66ZD3NA1THfuqQngVOK+xtWW0FN8KAUDaQJ+r6O3bxHoindkP3Ab6eBo4DT8n3wHIC2Ez
5eN2aCeQoRppGx3jFpzzlj7ITMmM9r5RBZC3KH27rg1BsYsKSa4ZpHFnTLTPYguXP0XrkNdCJnNh
OUQz+s+oPtr+5Ilyn40hylTCRKfGEOkIvRrdJdIl6K/bg8P069PGP/jDfYNMFTYSgOJwYcC2vLhv
PUJHmg6ogSOSOfVuLIye1aEurWMEwxzNj4MdbH7hzBH/bE5osMyhvXH0gEmAt/pxtoUU5xLnST62
XVZsfQ2x1CETRpYh5+5VsNs2WpH4TomGY0gSoHe1mST5FuW51Rn1dDJcFvcPXAQYfYHrBEnCMvTR
1rI0YCzqcQ51IOrGztQEO5a14WI0J2kvxSGivX4hlgrR1aADaKnXHpQGvQ9QLFr1YM2vi2bTwzsa
nD7P1X1tDaBvyrNZHFgJQwnMkiXaaNDe8nNniIMGQGDw8xCw63WBDTCpGjO1UC0vgWcDs3QGxT6T
pLwEJxli4mikjGbniDZFFfgJA6OFBvt6B3yyCLAIEIX4hp5gIMpZeAd6G9dDDTvnaCFOC/SZlVEU
Sc5OWQ+5jb4fEfv6ep+2Oo+gneJoSK8Cr8HH8y4GFIBrGx0hY+XY6HWyQzMjBWXHvpneVGJxndSi
/FAVg/aArofNmcKET5qFXxkMgzxPDQ29TD7VitA0sjApx6EeedthIaUA3ZzTXz/Y3MhuIUTCTVMe
eV9MaGZl4yCXlXKMpqBYR1aK5pga2nFnSWpAlc0B+P7keC9hcb9pU3JvtmrkgZn6HLHbJ7cPtwuc
Auo5gMFRkKD9ONFpqXZxFHTKEfUS07U45MXKKpHkC1shuP16TX80s+8vtbC6YNtlqgrJecxMBCfH
UsgoLKTB/voqn2Q0QEWA3AD5izYOiFTyUbzbOZEhiWBY6vRjOCmSk4hR5gHxrqAX55SvurKU1oGs
oKeW2M27KZGkM6Lyc5gPgCbEuoE/ANYf87kwGSJ1gNrXffVYqqNpx2bmRmGcErWtNkDjPvS5uG/m
3ivU+qI3onNX53P4UVIBuQPTHU61piOtvpjjfjAEsc1D7TjP47zrEkk5gEU33PVJO7M6Ak4UZbb1
a6KI2Tf0Zr/Ji4gT19bxOcORq4TFQGDn8iIxLAOC/guV0VidMRt1JhzFGo4EkYwBmWyQsrQXNZ67
1DO0gyVVPpYKNUFt9zYE3aqFkEUZ6dBMdG7LSEJraSt++np7fDp4Ko9MorILakUG7my5Pk0SADwO
aNhB7qbAHUVtawaTsjLUQinQLyeb1qDubS61BNiZKs4ExCOS/LEJlOjccVgePd7OmkfLoFZUWJlL
gJhk1FGoI9p8yEu5ClkzCWViyyGMeCupkpyiSAa5Cg38J/PWKgWAyMusAnFboFrtvYn3+mwEHfsE
9FonKWxWzJQnwAY1susZjExEVBsdYhOBS9CJ5nO+9Y10MEhdJMKqTlXtuUIRwRaZhaFGIWjUPJjQ
pR1B/Us5EHCU909qN6t3llhG26oQkVtQ4DhZtMhR7kezmsfO4iAZb01laoFRjrMNOgVqINWKc5nA
eitlVsOVEUBdUs4jbec0jxFnQbqXSGMWnetG9QkIxR0qmAwo0QS69TP7jxi0uTSUVXIVqEkte+MM
zA1pwwDMjlFvNjKBvE9e+0ROr31BbhC5m5P2Sm47ZQX7O32KpFgFwhrBYoQNYysIKQh4EcWQ0G3n
7cw+5HLg/QHBWNFYBEgCFLgDr7R0LdJZK5osxlhRlQsiy8RMW9r3leRmiti5qhwWXigVmSvHdXI1
ccJKgC96Jg1JQhH/PMekIi0PLHq3IOsC6AmvKIH+W1hbYNaNproS5CsBzUNAkr5CcNqW9G+hiZBG
ozucw6XQHzMp3mszZq7oV+qY/E4DG4NACQV6q4IdB7UiJ5KOd8Ib9Cpap/myeJUWnU51dNyk4jzp
bg/Le501YkXKMhy+DeCEBnPnGZvjE1IJBi7inxavi4NWhgT9qDrartV8Q8+Mq1m+jNJdI10UyMqa
SsfAT8l4HzUVlLxxfNRbC43b7icUqilqSQNtl8EirU1bzSViyXdxHrtiVp/RbJ9Uy2l8AEv+Nr5l
B7TRHEYhkVLjCtBYN7NNr7dNMtohOXy9N5cqlF8H7BRIZGB3Ip63mAd1KEf0C8I8JESmoEKhPRkY
jtCZ+f4kipfXWRh5keKX/aDjfkQqkYaGDCyQzI4JsCHf99V/Po//N3gtLr+fq+9N4Z+LEiwrAfr2
nXrG/+XX/7eLnmFlF2/tf/G3/fXv//Xht4vyNb9q69fXdvdYLl/54Y34/N+uzx7bxw+/2HkbtdOh
e62n42sDpfbf7ev5K/+nT/7p9fQp11P5+usvzwVqV/inBVGR//LbU97Lr79wAqn/fP/xvz23f8zw
Nlo8F82f/mPz+ppGefB//uQ16WP+0iw/4PWxaX/9xdL/DIwQAmIWkJPwM3n6enj97RkTOEEEF5AP
QYUKNkRe1G346y+CJP0ZSX28BxgXoHh5nTQ4oL4/Jf8ZewhvAKkWknCI8P3y3wP9sGJ/XcE/5V12
CShG2/z6y2l3vxOYQMPLaPbDKeeB3gXQdSGg0IwgRiRXkV29z4jWb+JgFdUbUK9lmdfWTEcPApAU
5YjeqwEoeVdju9KVDYjCyJQrqKZZ5zOrUvA8EnBmoYVRP6/EgSr6ujbR98PWEWJTaVOyqrnqY1cR
XMFf1UDtGlSrtpnM4Wcs1EG8tq5zTxm2vu4Noe13VEuZ3rrZuCnR5aBwfFBlTddZDbTPLtwYt811
9gIO+bfxEfgZdT8BHBw/TKqX+efwnPy8fDVDC58C1D3oahGqYPAT7Obb9GrcFd+qb7JOtTvxtQ+J
8SSVzHgqvhXfutc8JElC5qcRAMMrVIL4Tje9ThGQMZB4pOiYVqyGeNPFz3oCsHrlxvOuUegUO1Ph
tQmIocDT+pAKbzCi0cAhJGN8OUxnRMSJRO+LWzIX7omRlo3iB1j0wbgv64OZrkRzowk3pYzKZbKf
34SDed9ts+v5NnlQbCElyQOctaqn6NZgVRQUmCh/LY+DTyZwZ9UoQCIK3vjuUP22V9/vzbPDXJjd
/6Rhqmc2yDL9/y+wQc5JhWXRyr+fVPjBmoNcCMYMBwLA7eGxvXcmVSaBTUjPdMWN8sokIBBP0dgC
MXlfZ8nUnqtFOHe1hZD+O6+2tNi4TgCfKFxWhKfAorC0iGp1LgK1B5twR3V3omiBSmMWMxx6atkQ
8XTGQ6MRQ3EiC5h2RjzBTv8sct8PYGmwZmkylz64WV3VHWzQHaJ7UAecKWlScEgR7X6i7RZAylal
/bX5OL74aCdzA6cEZP74LrRADJJkXV6hKqhCneTs1vDQn6J1NlJ0iOZZ6ZvsNTi0yIrpNEAj3xth
rxik3UQ3Iqo9DeRgCDyaVSr+9otaktEg6ME0xEBNkS4mhp0UBGH5pLHjlrQ+1a+DbfsWZky4EXbx
cUC/dWQr1sFl8DA/liMIdGi+H1h/DFTqp3Trk25b3+opLVOyNWqi30u3zQvKGi6mu2ETsOxYEVRJ
RkfwFyArJWrkWnFAmBJUdE5pgX6zMR1CZ35AWjRkIGON3kI8+1Y+58/lcx2TIeD/KyXR9y/iXoHa
5c1EMGCqlDeI8wNGmiYu8MU1mJPQbAS9ML7Jm4g1JjKghMc9r1rXR80zIAsbIKnPMa+eX+aFfP+5
zP+Ky3xOmixbjv+jpckiy/JdmHHqTfBPyog+c9n6TlJX/SiZ4ZSqbikHr4Osgj2jikhrNOjNBY40
KijqOX/73CUXyuEfccml1/f9NlEZifAkAJ6AF3y8zUSTk8pSctUFtJ+OrKHXd0Bd7ml3JpZw9kIL
c/hvvpD8I6WHzj1wShDSQ7OWxSxGchHKZlOhaYXv+1Qxi4HkBjqlAQiykqNxdJpyDFaGhQIrBZyY
joDIGKn1RCN1PZk25+JEO4op8yYlLNchOplQFah10HaGlaNPkLz1viqRZNZNiOTYT3LmJ9ejrKZg
eWt/b2X/aYHe385igfIm0SOEilXXUmhGwwHtXugMr2kmFZia0Ei7p0HO0ohBmfVguCPi/YgeZdUl
FIffE8TOjHGXP6YZMYDepeeU7g+P6fvxLdY1yFIRbRswvgmWvQeKwtLzUxBk0fiqvjDv9ZW5ku9L
+AbmxfDU70a33kVnMoLnlnxJX/UvvuTaQr/9by8533ELLxC23V8O2BJbWoRZLsoCzLzqsQKxDcq/
HpuOACZIv/bjzm2tZdbij9ha5+5V/Sge/+Z7XUJ7Tsec9zSQgQvk/y2kVtOHaTyD9tS9vxfpxUVA
WvLwcHN1dSYqcVqc5eK9v85CnARmDpJCfp1pHRxbD2hAIq59N1i13lPp1R7qC22dwkD2GjISV3AV
6pOSwLbblvucPD6umS249lrHH5FJ35fkTiU6yckezbeIddaolxeR+U8Ts5Qv9WhGFQrE3QK5gCPk
n486s4PlhJdSaCe0Kqjo1TPNwZR0KNfVRS1StBQ1UDJ2Y3hnNuSZsZxCwu9sAjBp/GFjObdhTvr2
3Vj+1g3zQ739bsOc2MXeXUcLA4QiM2yY3gEdm75uvnlQMoWrWiAksMdzPBTn1vuUGXl3vSGuGhFZ
StVt2ficjcy6SK9B2KAB3BOyMGLQdwB2tAaJV0pELeU66RE8pBVDiV4Kd+kc1uLciTktxLsB/dNP
zNkVWyQM/t4VW/LLLU/oEtPc6J3VJxF2SJ7RwhXhFlN/papMelNomKD3KRP+7l2yEJd/+C45OwkL
ufqPmIQfBRABDAahHy/ksz4V9ihxIs0D8HUuY98K8q10Bnf3DTzJ7N6JGXkNbNKwhpkXD/TQ2ApZ
XV3tkd8nE1ttJnq/YqubmKy+FpEAWf/AOng3KHURI0671gRrNQYlukhuMygaqh80Mjrhte52E+lZ
2OO3Zl1smjUO8r2+Q777gEzRM15ZUmE14ei3jkJuBeelWikPGuuotfJptUKDRdu88eGcHHz7cIva
/0vdRqMqoqw81FFSk+keAml0XJkscltiUHzZLXEvkTV1xk3ovIIqyJ5pw0r7td6o6BZ4fYnQlGDD
dn4tdj5TL1vyKlDXS1zD7jGBOqH2Q0sSfHxCzReTvabQdjatyRp8kE74BFX9FLiNg1a0eDGYdunz
pbYj2fbSZIat2Z4FDWXQEuPQWUrsxmmJ6PXUwJ9VvAL0CTRy/W1+F+GSOtOOxp6HyyRX9O7it3bd
OXdoXLfG/Twn9Fln24eB3e1NcofwFr27PGbURWvSbU4KDzytUMbuHZ4CrT7R1mvkJPFyZZ3y2Jvo
oJExWe+vDgeAVQnQgkS3N43NH/cgEiebl/ECnQ+cjtassVu26ejLrQzRnxHwfrOYvmh4H3jG7Zrl
24z0zv2mI7vUA/yZQUGwgd7vNrFXs8pGdOgi3G7yLf+wktVO6A3r/r5CWwZSFmSg0zrexl4HPCtF
5od065iiw9iljPBhvJ3WygW/LB+hT3183aLpMB4Jedk/aK5/YZLH1VtHbm/FAyDPIxEJqbYg18Qc
l3bDxHv7IfFaWye9XXgPDevYwOb14Bg7TLNAR+IFxJ3IRFY5XQ24vzMngZuGnyytv57OJWdx2QGe
iIpG1dVIY6e4U9zAzvEKNyIXu5HNTr4dbHZpuKjsXj80ni2tMURncmzKzlh95yTFshruf0VSnJuf
BSapbquqBXEBnx++qfydcTHYO1CiIsX9TWIzs0hG14/TltqKizOQE9EJLrfr9dXhzPScF1oLM/+n
0PoptP49hdbCdvwjD+U5+bAIwP6R8hPkjz8Q5khroacVp1f9BPYX1NafQ7DvQDfVrGaiy/VjY/dO
73R2Z8/OjJ/Z7eiMDnJPlD83rStoyfb0Op6R4s8BSukUj7knOZJjrmcmU4lpjmyHNLMTO7JjJtj9
yjj2q34lUJ3BoGEWfkawqDXwGBC5o0bt5LcdG6lOth2ze1tb9/ZjwCxm2lyTgpTHG2zhaoIWBULN
GfBXdCxkyNPAZ4fFkMKqgTTdxyQkN48KfSzxd+7iw2hwXzNqXhbQjsfEvTyqrIVh1JNjQbdyR5Kt
ta+eFXemW2janGwvt3cPOoICIVmlMB9uC2KR+aS1oaZfNrcabAXEMwwCCxBUv+TQkRc+N298QFdv
UN94fsDz3Kh4eXlBNnRNYztxAid1MxivKpmcziltPi0AZd5UbHJ0J2Oly40ClD+x1P1ab2M9z6z1
wpSPwCSWB3WByD9Wr8PsddTEF195Baqcr+SmZzzDyZdRXQ926eWe6ZbeyCZbcUSkHmUEUUpY4ZGN
1mBOYIdOjN9yxNczG6XnWHCFGU6I5ed/q1x0IEUwI3Yiu6EpnsernYJG9rzK3ATPjqtkB58XnZHE
i6yASSM6M0xQcAFtp3v0J8b/6oXk1vbgNN5sTwyWvm/LRHZGGxUCsKZL2GC4GTwkjCqyfdyGjq/J
hvXGDFjcld3RbFPZyoXuSo6IQFDq9U7J0BkGFriGbW9iZQqnpfKqpDQHnsYOV6S6Fr15rxyKbeXJ
29aloR0w4GUp6kAwHGmdryJCYJ7blZs7me0MXrtv96IjsnyNT9odGEquaLhGzzqKFhLYwtz0RI8f
msKQhGFIo9sev6d2wUZ8Yo9sMpprUXTWYK3dYio2iDvBAEVTPtu0dXwZuCEY7fzwIDCwMrbWNnJW
FqBz+vV00Tkk8gKPghzJDc9tn7OiYhGw+ikq/mVFBYrNvhYVS2fX71QhQfk8D441EBSNDXAsBP7o
+IfxN8Xg4yzJkBH8Ge0e1BOQDxIT7Qkn0HdFOgElkbPYyVyBPvdwWLFpbS8CQc59A3egY7OdsQj7
2cAhTGnqrlm+a3eDp9+P2M8q8RGHndfTBWAHDKcisHMH8HPuX+D0ThTJf3ykeiGSvXwfHluari2v
dVsXh89RXKCvvHBfeEjqU/N0ciDt7K9FKsgtzszTIqNR9zEKY4dadRWEBPiJ7ig8+d1AuXrsbO15
dnpWQi3OjnafejOkEhpuMoVxOckfOjCpOu3clAEGDYmp2ilr3NgJMW8B/g0WoVVg+wwgfPwM7MIN
1pGdOo1budITl70JJGsO+Rqzwg2v+PsyoFP4a6NDBOULSB2rdngfZK/0xD9BWsVOhfeHDGtjZ9Rn
Aia832Quf9X3Vzav/BUFHqHDvwfr1InW0qpy8RNXjOyKNm6GcUdYl9RBP3l8TzCyxM7s0sGYcI85
tACaSGAEXOr7LMR9ZC6+dpnL74dHLoJ1zOZVwcfj8J8YJ+6kwKv4lU9fF1xP8PdB2O77VQaRy8Wu
AQPCQEAhopeJl8Fm2KINIOyHlFgHbd146TE+qveFB/EN3drum2tpPbDRAYef252MnBGePTdmUEzA
JNa5OVZBpSFNoOU6GxoD8hssR25xktEFa/ezDelOuXaRsV7Biu/HEWsg4pT4dklbWlORgVTtqFEJ
CYWEhbZwGTmJE9qhzcAkDeNEYALUO1ddFRRC7fj2tErdACptciaW4bnWQSSBGxQqxto7XFWHLo9T
gNMGSgD1s8eJSXRrOuWbBsPCp+EO3HpsItolcrvrgF0VQP246KVJc9c8xm7EoOZ96DWfwiiZcLZs
8KdQDTOJlIyFKFBBwRDjatRyK6/ZNlvDvdpVUJU11NhugA6VMfCaJuxecjTcdIMJauwS256fL1AP
AvyUOAoNAITarDaWN5BbfocmJgZDxvDZqlshnwuV2+GAYLSstjtWILRV2sYBFR+4tmUTqL6eEANR
g5nerHzoedhlK4TCvcZT1s1WcuV79Vl/btj0HGBnNizZmtt+5cGvLujMHW0gymF+ZWSDUA7bzc69
09vCDksLyzNwgVK7FNajm9r0Dcxw9O0tpYcXpNPp1c3+MSY3NwN5gdXnY8Fot4pv9D3bcGtPIjM5
8hBLQ675VSr8o8C1LJiHIBPFBV9ebq1VzRAGYXybVfawsi4DrLCJmapgT0/YWnxJNWbi5bWDeJM7
rIpNgYXhspDPlo+lqbAPJoDhkReC1bMF8ArhvcFR1uFqjZXk5jhYvrDr+GZCthxbyKcxhbGM7YDu
4RCus13BzqSGW3iGK2HilLV+LyA0lLu4LbqXmUYnTMyWhise3iO25dqKnV0EF28FwPGx62Pv53gA
14Zb4IJawV8tLKHBwNiNjxHOhCy0E/xlGV5655EsQzpqieal/dggT3KK1lW2fPJJ+IHlFio/FMig
nPyT8Z77HvxAF3soHydYocOxgwq0a82RmEqlrQQB2+2DjYHfW0+0lYgEK5Xys6vTHTdTtW3pPEmk
u4EUY/nFyVKFVONyDBarkzvJunMryDtYr4fppnPrK5DJ7hpXIpB2eB0koStt0Jd0xSVzDAlcQFdx
WQfLF7HNhKME8YCbYYER8gKsWFfyVbTtHqS9tku2gaft+7vCHYmAd1k2D5EisnppwTfgspDLYTTm
YicpC82QuAnOrQ5Z+P2zBfwWbFVSw2NSYcNi26wCx8Qh46vEA4ywrTeSPdLwdnDwKoRze7xnuOyp
7o0bSGY3vQpsPsZ2hYAtQ+CutWHB5jcBS2FjIy59N9zVbscq2J0R5FuCz8cusNGGDuIlxiGeoLRn
7KbHmlKY1TW2J9YJKxi6zVMKp6Zk8gF+HM4/d4FiV/IQDcUuRLiUW7f42Tt8pWuEWrnq5KKZR9f5
vxBmhMqvAOSpEYyFd4qNCJvBjS4mxDgFfGLuojIan3J62OBnhWziYVXILkxGiF0tIT7ewawWIWEt
d4C7Vb7tgYV0jC0P0honMRbAdsdTqEIp8B3uhsMtcfQZgVbhgdbWHu0ZvoIFn0Mh/Ajz42pBYFtw
UwPMSIo5BwnjZXYHMef5NIM7g7XCTsgg2rjDC8cTiFGewGjx+dzd6TyRUEhwHCfjpIpOM7MS8JHG
w7ARvBCH+fRw0nXvttTy8r0IsGR+26+1HZaLB91J+CgcoMht/0pHcgBbae8z08PXaSuagKt+V6jg
w75LMATuRGh7kyn44so1ufE94QjFvMlu+tW44YoZxoPDPwEsV/hEblTAKHFyFq24MzjjED3B8268
BuUPEYEewoOvRgyhLTtb2THsZ76RIxgFgxvCBYTRgSnItigbvSjdVeTklKavHQLVJla3QyKkwvpZ
LMJWbl203qgIfcE+xgTx2VaPoct3NfeQqzs+29CKcHaw16+5GhKu+Wv5X03arPi/NS925SPXnNwb
DF24UfAG8WqKbXfGIDzrYy85DH762D997L8WH0nn3IlFuB61piheHRCNi2H8csXRwMh75GJS3p0D
ZZ53Xvho3gEAfjovP52Xn87LT+flp/Pyvvz3fYEej4B+5bosMjuSkGWBxcU3oAaISXuuAZv4TBHg
uWssAEJ/0zXOO2GLVMFPJ+ynE/bTCYPd9dMJ++c7YWet6EWi6u+yoo0z8nhZoiGKVZJZIzIlA1VP
eY/S44nzfKtc8MQqR44h/0gQrEB2VzvlEEv4pgbixjNTbRl5DA2xphlxGB7f/h41Ak7PZM+vPC6b
0NfCIuLL3bxGeBv1krbmDggboPEFHQF6LFgA+BsPyPCYx/c464b7x+dwX2fvdJHr+Ne907Ppr1Mm
/Z1n9G+a/gLn5o8MHlAnciYrEDcuIeRD3YPmp2/55ke0DvE6HnO7vX25negTgqqgZSe3+EPJEE3f
ACY44LvCQ+s83oc4lDezp+NMLiq8tKEIql8L5AJQgnV+kV80rnnZ3smXyl7ZjQf1urRLBLQrIEcM
pKsahJbI5eXlM0jPyCWimim5RChqXs9r0QMmdT27FdMQ6u+cAtHR0JFo4U0As1bgfwGfDZzr0CF4
d0/m9UNKjMPb21VIrpAGwFgF9hKxwxtyAAruIUFiD71i6C2HbQrO5naDwPcWPYjpy0tMgf1A5g/R
/9ua3SK1gbigxm8YEE6gQjr+kz/D7/5wi7k4zRE+Ga0mTq/goILDy9eZyR9H0d+tzMK3T6PESsyk
U4FV5o8NUj7022CPrCD3BnGuUYhz15OAHEdyfapldwFeJvaWAP+yBYLmBjUyNnrFMHQWIjxt1yO5
4uRIXsV2hMQE7iVGzPX2BVCb6TRrb8C+xPbbud5SJzjpJ6P63Z0sjOoRvcW1UUY+QP9W3vuvgFm7
w9q4ih71A9jVDuMlOj/lZAwZ7zqvU9EiIDcXZmLszCsUB6po6xHzaprxqXjWkeRjArDYMW18VHhR
FA7KB93uB9I/fL0CyoLp6lQ9AEDVX87GwlBHKzUQ9vo4G+BTjpCnfeUp0Iw+g4OIsIBEO/SVusmc
zEltkNBfJVfhDq2WkbmLkBHiMW2OD/56TKcCu6/mcmHWoxeQqiQlz60gQ6VSZKKQClGcdmsCx8Xz
eQDEkGZ1wprQFmX8kl0ACSTdDc4a2CVUTCGziSxgc0rKgBmcxhgqMDHIEQ1IYaY75IxgNeWu9v/Z
+7LltpFty185P4AKZCIxvXREJ0BwEElJpOYXhGRLmOcZX39X0nXaEuhDRMWt21Wn+4RddlmymfMe
197rGSWqM8hj9AKakTfi+5/kcogm1HogYf4iW2BgviJJi7zBTkB+BqRsRXZA5IdSAJe6hXcQ8KUW
mTj3Abkf4NHqa4FGq+5j/C7S2yLJ7CL9LNLpAs4k0t8CZC/ue2AlyL4vy3zhMVu59e5K86pgdoG+
8gg8D6sQ8OsKGczKDrY9onSv2vW4WAnIj2HlUPdI/OIUDSROK+T9WueUTkMQWsw4XvcnWJJpR8Cv
sWuBV2gXykaGiZAiUfyRL7ur79/dxcfH/fY9WR5u0oinKcf7g4wKbPzi4w0eP0y7AkJNRMdFzFvo
ffFrh8g38tZIFDQr8WeRBRKxcqQXEVwvT/lkpGz/m9eLTkokGpYG7qDgyidcPmEQUK+7Etvb3Sur
govsWcB9K4AogeDdbCAxjrk18Ny6l/l9Yt/fHzM7cU4rhEy8/f49Re2dkKKX38GvLcSfb/NUoPnp
Hsl9GrRKg4kWh/iagZDSBtJs2S4zgQJbljikcUsfZwad05anCrFPo/5HW/7f0paz92EC2f9T7sOc
MKaTYP9f91rmxO4JGfjp4v5H7P69xO7EQvqbafU5Q4n+BYbSnNFJJ4bS38XonDP7p81+/75mvy6i
CWemKnqkio5iKuzoiXRUs8JD0xGYesbtSwvkznXWr9bX6bHakRVA3vY7kBSLmL9HOw+WHLAHdnMP
GL0VbGBerJINsD0cYB+4d996S11WwJKhZ9VSc8ZdhkhMyAHUa3fRCVeRWqLKwL83YXkHkeXf5kuw
MoW3ZcFvY3h6KNacMWVnlzfxz/7NlncibDk7PXS4JwStp0GeJkoRPmkMI6mSAI1uUSw7WOldA4gM
e9TtJ2GaCyxsb8MYt8o7uB9wQKJVdKWdsKKF1ewEDjR0RJlIi+41YJ/hoEONBW5PFA/Y4TVAVk6y
M+HyC8hRgwy5AFwCymMpOFO0fF+CD5ZnhHfaUiWO2SwuG3Kzi5tYC/9Wi1N+ifz+dHKTdzfIkZdS
NCBeIkyg8qvbB8Q1Hp7gRwN7JyMKslzeMERcWusUnbxZ3tzmKJchFvyRGXdCqK1Ld2jyRAoXnYxi
FTO5dtab4+UznF3mRGf+Dy5TFTt6aZ0T/QfOvUBrSoRqioXAkkb7EUEaJ4D0ehPBl7f1nvLX5+3S
Q/1osFnvEbJBdxp85/oNYEf8tcxCDE2EFYbFi7Ks1sxJbuhWW2lXxio5emAhWF3ePTGjSzOeaMfR
NfXM6DFj9LZ1rhDQu/zxJ8LIS58/cfNrcNRlVIf0KEERjWKgwYoe3kQxGdkyS8bvKRCY6kogNAUS
PbbJyiFXAjYuPHjf8e1Dhe7iHyWq8hGx6LaKRSAcXK5Y8WFclBzgNN52C/dweeIz+2JO/d9ekyV/
xL4kt88oHbudc7B/rTV+Ps4p70Je9H6tFBjgqkYV8QhUKLplWRliewihSvxO3IwRvvcb4qrOmi9R
yZbiC6rzBjoZ/o6f7zfodXNf8meQZvGSY5YoaBMRQh9e+KbkB+hCFDgdEcf7APUWYHkfM6eriF24
cLpTcjIpH6VQ9rEISJUBk38y+VOBALCIFr/sxFdaGxROkO+iCGr7LA5PWpbcvnxYc+/OnIjxv/+7
m5KO/NF3N3d9JwK3+dOv70To/nte34m4/p+6vjPacUpm+Ie045wAPkWyPplvfxsBTH+9K0hE6aAa
EgQ5kD2fJp5GEqlUrWPLNx/lSdUyQ+MeBBsfIeusI0yUe8g7G7UUIkk1U7lAZCEwzgXbz8EnCdJ4
rGkmKT3qaxOr2IeoKBpRCzssdqfOXtfJQlmlANsLOL+JYqoezaaA8zyqKIR6uyqPHri4Cw6uwwrO
TIGaLiHh0VNDWbW2+wxIurPfy1gHtT9CrKJdGlcy0r8hT1CVk9mKdZTxv8O6X4pSoxAB+8CRV+Bn
4R6qSJCkEYHWcEFXEfyfxAkXCSDW+CaqPygMaGrLNrVfhR1d4BuXhS36bs5szsQjGIoAXShdnIyt
o5J6QDGNkPhXGVTPALNS/FGG6N+9yKdqGlFbg2pjfEXnT//MYokq7B615YojdETGRW3Ai4l/WeDL
wmoSlTiiHlF82kvB8b0fP/wb8XfQPxhO4R1KwADiFzD/HMkMpAwXFMlBg6Pa0OpR3iWy7Gi5Jf4M
uD8qklAWrqNioD0VWIBJDd9ZpNxc/kDvkw2BgurRj+bylv0L/fTzOk30U+KRpMkiXCcZXlLB3zy+
LqzDHXhihGlY8dR2xBfEHUkW6frl5XGwHxULnetyGD2vr9/RwQY6POTfbz82AW59bvm4DIk9d7az
F19YuJ9e3f9PF/+XbaMM4+cpTpRqUbppmyc4xZM5LyIV4oc4NGG+hc7d+g41RKglQgH5yegPcL53
b29gaua3Hw8PaD3w/m6g91MEf9hdCwsP9bTbzcfHB2oJjyvrQ0I6VhzuhnLxnq0jSvQClOjkqMNL
lyhwE/nacHP0FwOfkXmzq5to9H+v1c0LrYmu/4/QmhVaE9fwLxNas5bCxMf8Uy2FXxraJpEJCG0I
VU7BiU/y0nW1IB566EJoKTBB40lnEPBodTfyzavmgPx3MyOjf9ly1vg05GS5AZVqLaQY0tfJ9142
0JXCKEHAUr8xH+WnLWmXSUhKO4qSxElH9EhlBK1GWcRBofXUdWi0XyRpZUlyfpO09C33wdeUDuVS
1aOKm10rz834lwbDzxmziSmXhFGkuhUEJzqRtKjDBSTHt/K1wocd4oM1CntXOdqA3L8KUMJm76E/
/4wGPkX5zwy6T1OYGHRJqYMtnGEKcKyFiD54C1EoJ9rZxVy0hRF1gx5wQrewro4fMbAQl20AKqyi
SzOYWE1J31SRX2AGO+Edf7/diYaI1w56+tWiq839JuS3M0PO7fvU7Pjz9/3UyfzSqif2RJU3dSdJ
WDVxClhywIUVFmJfCHUUgBUUyxHvRTRGQCcfwRm2Rx2fMA0TfpsCTRDYAEgMKxyJsH5VhP0R5QBI
6ePh8k79WtZ9uh4T1d4brSTRFNN8gLZ+ExYmrDKYnQhpCJP2yV62FvoR5fxGNFn8xtBYSLRtXO5L
4YeIwu7V6k5YAmLqnYjHWChEf3j4OH5cnunsRRZn/kng/PkXefZIJ5r0LzrSOTEpaM8+b9RfLybn
XutEridepHRRjjuY8N3NdibOO/PhU2zzH/vwE9HEhVd+wkd8upRhr6iy20El4bVUeMAEbUrQmMSK
duFjzbeiCj6w4n0GSFWDlmPor4F2XznfozmDQDx9FxmH58XllzL3pqfI37/uTZMZI2LaRP7PMCJm
tNFp8z6d2J+gjWYvyUTGJmOg6WD/xiWRLbQS8wDkhbUEDVBZovWt0AkSf+lt+PxLFSC6AQGQyHH3
wCIugWU8ojbfmrFMZuc0laZ/hzlN5Ouf+Zh+p6O8+fGWJ/yXkz/+r//dVHX5Ggev6T94U76/Nv/I
Pv5xrF/roKqDb9W/AfWlEAH/mvpyLwgq38v0H7vXEot8/RX3pfiEH9yXhGm/ga8bNoNhGJpODOiX
H9yXhLHf8CUQ1oAaE/zAKi7V7+SXVP5NVcGaLssEFJcaGDP/D/klYb8RQimYyRQQEmvMYH+E+3Ii
UfD5mgomcYMQMLmBBXOiSwgYqLPeVfubSCoVW5bIix4VYIJJZR0c2ulo+SXSap926/cr8rlkUphy
n5QAxtSpBnZqg6pE1chU3uaVoacK6JRvxrZpnUAGe6ZfgGrz8ihTTlsxjMIMKBQDLNgm/vuq10ke
xl1CSXtTEj/d+mGyGv2wt+ORUTuU+pb7FfV2URet+9Q4anHuLWdmcLa5VDWI4GEmiiAFP2XFPsnO
zGibYRyH8sbIanAa55HpdLmqOrLZorVlpUabJJERh/U94I6Llq6lCIRqSmbGq4iUaCWslcNV4yvR
jtTEu/La3HtTtNaf2ampqSjLVDBGU0XXBQkqqPy+7pQ8+izUCEtvQiX1HS0NYUKnnrTs0kRdjXRs
4e2NFQNBQbEPJMDu5TF/Jr4fWgkbv9egzP2W0lrZh3JZbBI37ne+G5qrmOqNA+Z1ZZl7RuiAGjpf
Mbm56bSheyIKONYM1RxwDKS1olpOX7SwP84cwSTxiKUZBNt/ImYHD7o28SjTZJCGVmHxjWpGbFOk
pLf0UQ22cudVllnGstWwstsz0F4v/HSQndQE8cLlSQgD8st9R5NVdLRnYOKm1ASj7dftzSqtUw01
jG66tKZXcaw+hiA7Xyid1jiDfm2OHjLVWjnXvfH8AaiGCelhyuDcZVSfIp5r2axaLU28m04ffGs0
yGPsN2gJFKqS7YaVuQpq/6i7KrIJXlTZUtlK/PLKp74sCoRMyD5ByAU5Zxps8gZTYmZpqKXmNUir
qqXuScDSF6N+8NKgWxggjV+S4ci88LqiA/IVYFatgtJ1SEMR2gdVylWkFL5jtPFwG5XGyg/AWp5K
aDBXk6c6plaNHkj6aM7UW58JKBWElkgnUSbY01V5olijmuXgw6bmdRmY+nFQu3ZRD4U7Y3cS8ay+
3At8uqFgfwymEnBhTzaH9lnmZboxXgdhsu69Rlr2BJcUWCPeRGrokLrsX5WcvQUNGgyN2sCTxtBn
hPHU/ZFljWBoQxfnowjatK+3U4pKP22zkV6niivv1bzdymMfP7e1iVIsNwfjZKFEZEtBi6XxUG7f
VLXQfLvJdQMXp4iyZ1Xd+ZXZZVYdyUBeGWpJ16laVtzVQ4ZWt3UhdAkrX8amVN4v37CpSSymb+hg
vKfEgCKT9Ylh5mVMU8vIlK/9RN2WUuA9VwruVgg6erSOIkMLOGBjhjtQsWQ7PWC6y/u+ddd6q8qK
w/yIcjb45EXttGoHGIaLXk3K4O1SVx7n9MHEt8JcqaISXVZRIQQe+mmbM2r2UVKlbX2thElxoKpa
L7vC1WHWRsSRJA+Nb9tUv0qHvL9PshwbmJAMwY3WgKgtwrayIpbmIc+TsL6WdKVw/DQ12x+P9g+Z
cP9vMpoLQsB/bdZZWRb90pTDv/phyklE1X9TKAG7oGaoKtN+2nISZNxvBoOtZkCLIvUj/zTmJAPs
5zIqKRUcOdVkXRz8P6nMKfnNRCNu2WSMEgUGIv0j5pxQJT9FiqpDd2sqrA1VkaFocNu+PmZd7dVG
K13lUEkU8cvIKy3mZ/qyVrkLnCSuNx+6npNxnFG0X0XmaWBdx/aAMVeBvUMmUiRBzFStvJIdQEOY
2ZnuI5Gtj3OWiviUL8uDpQzbF9zvCnL9eEVfl6embdgkTS3fjpKyk/Ti3SUSaoukfhN13z0Wphud
yDNi+uujxcomY06kdFbFZd6Hsnxb+S5PfA9tFasEneRk78bIy5nBvlqMPwZj4LOXKUproRom25hJ
iQvBi8H8tJNtE8WcIP6NBjtAxeoxkTvf+XTDb35s3WdTfKKDTgOqEJ0wwhUG4vupkdw2lVK6tU5v
Sy86UJdV29It1mkUrT2puyvZIK0DilAMW7nNXq1Hf8ZCmJThnCagqyohOshJTahdsf2fbWQlH0qz
zugthlK2DaP7wMzyZSF1+qrLGiS2tQqtEduM2pqf1sfIaWmDAGueho9BkK6ldV219e7ytpydOZrm
M9juqiHDKYIN83VSHrQkyeNAvxlZg7LNahg4cOno95nr48roi7k7dr4LGFA1DB3GhgG3aHruZatV
mlGM2k2qmp41GMGxJNIVSfLCycMBDT9rOt7Fad9zv5AstUPXwK4D1U8+5GsKXWvLSXb0Gn3OOjiT
J5gXeicoJtrF6DrYY79uhEz7qEvMUb/JZJQwxuoa3AEvSdgUCxieZOlr8rYpx3A1xKScyTP/ck9M
psmapkAqGtO2emXs6VXTYmzdq7aJHn6YsOTvidc7mG3/qJvNtV+jr+molmzBFOatTWS0Ml2BC9UO
w9bsXWr/8Xth6gAZwU/STeMEivh0WSUK+eoVFMeUl9GNbJiFVXvNeySx57Qy6MwtnG6+IFA0DEXI
Orjo2P6vm98FrsvgPakHw2xezYKuy1xyWqm463v64o/1fR+glXw6zhqmU2FuQr0pBGrMhE8IvuDJ
qXeBn6OKeSQHZh4DPeOR4dksUbi38dC3FLURaNbb1FxF12KX8TAIbGWulPqkMD6L+tMcKIO2JVCr
uHpfF595pcLGjpJDi+ranQ72NeWNUafR9mpp4S586JrTBytNAmOslWeWv3ZHHrI/Kp6m05iIp7gM
htiTMA3vQ2NO+Y00KzCNl60l6RsttdyGh2iD/aqVtk42bC4XOLFuccfESXzahckVqDMvceUBw3fo
W0dWHl21gT0GIAG+7qSVd88I90urHO9j9Od8SuObCsXC75cv/cSPPJ/E5Do0YZLCs5PJodESSy2e
W4pGBwZs1f5bKt/muCCliXD+wOZck6k2PK1eEeExePAa0yeqt5XLwBuCmB4YGEV8i8mCLLjxLK1f
tuPB9dD5WllBNfCo24VVz8vuZcz2KdsMndPFdzroXBmQdMrRb+wk3wRsnUSWp+0oXV3eopNddXZb
8V4UaG6oMTa9JqrUlFmkkENUOj3AYy2/1nrb6K0MDWSRAATZA7gnokV6hBFffGs/qrWaolV4D7ss
dvJ0WTT7gnBq8hR9FmzZUR+qzG58q9E5I5bZrOg4c7Unjt+PY2VEhpCBtWiYU2Mq9w03kZSWHiIU
8ker4bWkW6/lUvqsoyN9YgUe11cBw+QXRbhAG4XRux27+x70JamNEM+MtDsl96d7+Hk+k9PuSean
mdRgPmB7SazBs/S90e48NMoJHE1f9Aj+R7vKWyuV7fdOUtyHyooMaCzSXHsvCQRRfJvIV6q8kgMu
ocGO/Bh0vMwWtNjo4L8rGUr5l3mw1BA/eIqM29hdaSWXDyB1vHwdxIO4tJKJ7DLlum6kGjsbjC+1
uTJ1JwaGwHhthgdFubk81pkFZzIISA1qEv4FohXTEAuTfNU0U0YOZg1yQsVJ0E/fXZk780UHg+zl
wSapMtyZyWCTlXVgDdJ9Hfe8ASZSwU9el4tAQzJbX+jZRk24mW4if8miq7a1FNeSYD/14yEA3gQs
eOF12+zRYELOQb9ToMVxxtVbeTtG4F7lFRrExLwBCPMYHEGEWgAF8MQcFHVF2i70AxDtSVzp7ipl
NbY7P1yEzE6GreLZ+MfBNy2zfelA083lJZ+ZIT+WbKoilAWXb6rzYW0yiaUDOQxLE3jVwkrQaPyb
8tRpVkUdN1giPt7qduBvi8gqi5lXesq3frlLYsehhPEbtAEM5K96UOpiZoY5dtz0liE6saMT9GgL
Caym6NSik8UQ7lN1mSHk4fTqyo+t/jsCNZ1h14Sn2a5DkMB1uiDkNHwQbVBi7gI9k9ymrc3w1uLt
WD0YGWdHukIdpBItyvcCjbuTJzM7eJJFMscHKMi4G8mVnKM3mpHZ6SwF6tdQ2O/3ChYVPGCK4sET
kviTYVXllamPHjY5Ru/w0YqA+H2VIT0fNGT/cqshu8JzaL9JkQ/eNy2vNa4AuVs5oWbL1RJhwMun
rn+NG59PaKJ43bolSdX35GAMVoB8I30I2bYDs8M1+si08a6or9vgutU2TXhFtA1SGI3E6VEtuY+6
LI1HIWeQn55duXaawnWxexxKyr1rw7f8zGreqgf9W24PB/9WfdVcrh9xu9xx7WhAKcc8M3h5MBz3
SaNceSAR9zTOPqBaDJV3D8keNoB5bd6EqAVKnK61qGQp+FfUzjfS98t7McFx/L4XiN/CQ9ORcDoL
W8kaslRSRw7S0bxWv4XfTcVS3xJ6VbO1TBxNchqI6225Ud/LkXshL66x9uQVhrj5BGx79ioRO9nX
B2WRPyR3xVr9KPe4cnLC06fGsGoonW/BId26VwgAS7cgolhnc97E1KU7PWNTJhR2rcEMeRKEp3qc
1b2JRWBzSzCfoDSs5MleQt/6cpmrnEQrHJv+XoOXNYVXgR7kl7fxVIc9fcnCyWOIYMDnPl25T3e8
q0wp0XyfHvzvKQD/9z66+C+jxjbRQ67jiMrEnRObDoSmGlryE+XGVXWXHnCgzTrJ7ZTxmMGz2dX3
nc8NlBlIy8sznPD+/jhoVTulq+BwwYv6KmvMRC9zzcAegcQW+OKY93fQ/+rtIgys6qZGrfR/c8CJ
cCvjpJE0cbPSEq4E195TMHvJfAAlwMDHHUMreFh16YxdObvOyV1Io9Q1EnEX3PvxW015t2/ejTty
G762r+ZDPGM/n7lxEN2fdnWagpK05PfRvAcXrcTAWvxKv6u+IPoOZuGLc4NNUnneWGt+pcJ1G8CQ
26+VxvKG6yxD5cCAgonsydcTwDxjDnsqAwZddphk5YYTQAO7d42+yuiNOa5ydy+rHlfLB5buGK5b
C89LvXaLY9bP9ST/pQHzeX/o11vnh5LUKAFEbQFCBt8e7tNslYESIuAKYt/fkJ5Kw7mLJ+yUs7f4
86Zrk0Bi2tWx5vkY08U5ED4MC8l00uoIG1NyF8q9pNvpIfQ4lq7euPncQ/uVukNcRabI7sNzmrZs
kLwuZc2Y0IP7Ib96w8Z9NskifcuvCONSfR0kM7b1KYx3tt6fA04z0dRr08rMCnrQzAU17D6yVNNJ
hrsUa1cL3uK5B2DRolc67KxI1hyazWy5kB2XZjC5mG1pVkzRseT2rgS7c2P74MAN+BDdXZYpZ7a3
MB8gymTdEBHNKX7N98quH1xXPnY9fMaSx81mKJw2cXnuUx6Yz5eHO49TTMabritqUr0MMF40LGJj
1SSLul3GoHbUrBGkf4ldJzYtbmPdjuA837e3FVitF0E0c8Jzy548og4pRrdrMQ2DbAwQlICXqNoQ
7zlIrcT441JmsujJ81HDbDRcH6NJyOGjvSJaDFYOqNBllXtg4mKLVrtOdgbge8bC69fycxpzxdtp
CrIRduRy/PRAyhLYUmaVmlUQhDQRxrdy6lw+nlOQ8Mu1m8yUfRUuauS2Rp5hpjHIY2rLy7c+SJXa
ZYhI4d6v1l52BdzHAGKzkSvlMsWD6FvK1eFbwfYsh43tBvCAE1vJEUwodx2YTot9hEpl8N9I1OpB
5BhvUQCOHPqykX1LheLSrF6KLa0AYw1YmaRVRjJLhqNa6Mek/X55hUTs9dkKNaIwBcFqpH0moQdV
8sMmoFhhm16/5CZa0qIDm7YuQSujPCvR2oRrP97EvVVrc3r0zEgWm/tp6Km9YASm7MsY2mcL3VyG
HTbBalCmjkJMPAX0+Zirhj9XFpMhJxZDCtzA7+cZbzN5LVt9u2lNR9a+64A4yDvFXOjVjLjWzsQ1
BqXAYgkclioDGPD1EvmSHGhyOJAjonB1sWbysgBsRUFwxlF9bgKrGvPhQYLkNG0abMLI0f0lQSSu
cyjaZtTQmusEhEigFMrtEO00JcvVFzS0WcfVQ/ds7mSQ9rBv0svw7OEuevjo2vZjDv8YvSzbQ4lM
NfgVE8vcGQFHmLEiMFiFoRqgPaexNfOG1+zRKJa1tzFKq0vgQMw8pZNOnF40qmjI71EFaJIpSig2
w4Z6tSQfg5FjvBJp6237gSYuo6O71ya6NKQ2bgGzWv+tAVwzsPF8ysd+A3Zfkxt30gHgptjABuxg
4DF/IRsrpXIaYxU8e3fRLsG75L26CAw7bpc+kE+V0xtcy7kHSqn+3pQWDftopA1AO0pmdY0zhjww
OF0iVDRiMx99DeH4dxcNIOGjISoczpjwZ8bV6R783IGJkK3NyqyaEPe9ord1DjdiGUgrbf1aJKgk
ldaXH/aEexUqbDLaRMj6kjFIqYb9RpBlXX7TcdQGGJUK2I8ZKnZzywCr4Hsc8wJFgOmSwmjewMeE
X/WtfAkjDkXjvkVzEaBfSBvEo0U/CqQ/UMn09SkA6yYH0RiSI9CCSsVbz4Jfcnnh58aKWLgqazo+
HgNNIy5pEcUkKXty1FEeAQJC1PNmvP4ev3mUh65Vd/aIXj85T72V93h57Alg6fdN/zT2RF8ovWL6
LMHYQcXZg/4ovxu5uILqY/vYAe8SiuZEOtzxZ0R7KmJ5jy5iKqsIe+1xeQaH9Cul/nkjJtE2z5Sz
Lug7cqwTawTP4W2iWjLaj3qgBrq87nOXaLLnEy2SmuMgJeVIjtWQrowIwTy8RlsGfyrZ6tDqEhwX
R5J3QzMjVmZHniiRKBl8GUXiuFGFjQBXgWpXEDuDEA4eCrA5YFA0uArmyFkvUBzlmTz7dNQTVZJE
IVOA7SJH7aV5KJ9xx7TX0eBhyqUH6d2XraKw457DMpnZ619p7M/HKsTMp0CAWiWhoUfYa1U5KOAs
bG2vWMp7GJDK9fDK3pt+mSs46XHmOk1wnv+83CLdDrQZkroTW9WM9VppO5kgH2KF4K5VLGlwSnep
mrU9vGhGyxv/rsyeUn3kLPwWeMfhfsw3pfJcEMITctNFyMAgF4tUoIsm2dTS6MCVoLQUWiHDsri8
Ub++/j+nO5E1vpuTtsbIRxdBAGbl0DPV2iUPSD82xVyY95c6XgS3gIEDVHNan1nHkiDhyskxrReF
hkZieW8RNKAWUIOtn0vcDZzc38yGPhVxv8+u4aeBJ7ehkDIjb9QMq4TZHnPoQKSNisiO6cJAa2vG
m9ZOWnt8RCIkok4tWVqDkk0bhZkm+v4oiwYcwg3Aq7YfrYf+iiIZXi9Z6CjaVtNvW3b00Iq6Xbfd
Rm12Y790qxmB/Uu1+HMF06pNIw2IVCUFrhWzakSmS9wPREOH8LnugbmGvRPZl2/GeUhSiCsNmBFU
0+qUTQEaMRlZ1tWwyHx9rYwqL8NtRRr4H6nN4jVt7Aokj+DwlK2SrYYqcXr4gESxNLTeLp04fVCT
XRzvEHSjaGIfXPfjzqBWK9kK5WW+LrqdDq9Jzx5L+TkA82e7GOOnmK3LdE2NVYyeHdG4zZOY53Gx
SEPEyyliKuTgu9ugOs4s9uwdIAGgAIqiITwOGPEU4jgEauBrPQwBM99lMO2YAXbKGmFmY5k8lOZa
r2/D/BqvNUmuvGSth84YIy17q1Y817gbWWludYFtvtcmGmSRYeEndkTtBrYajDAYD3tJWpQItKfw
267qZR6jG0g8LPrSqfR190TRcwSqFxtSoydfent5eacs7pcHMFneRAFI6jjUbYXlMXTeaOAhWhX6
W70algRy7xYtyNEXBd1NyltEkXWKjV94+hVTEZByGHiUVZ5jbcwyQOdMF2i7YnYfIUiL6aLBNinL
TLNCYlXSMs8BNl4kCfpTs/RYypzFVletap2bhiX7trpPdIuEFramNGzVs5LR0aLXpFnUdIcQexXY
DbWRsS0T3qAkueBBzwEfrV/6gucvcF9L6sT5yDXXYoZTqo+5ub28V+emkdgrFJMwWTYQN5qWTpQk
IEDaeDCN2GKgjuxHfKxvUi/nNSBBKC5nVtXceMVmFLZ3v9HqmWDmmbSaTGBilJYt7WqtgP1nhCuj
uM/rva5ZOr3q3Jknfu7XTkaaWmK5qgATBWNbdhc1XMtheCLaLdXXRc6bbGO6q6i80gM7y+xqrtkd
ORNpk8EnlpecKEXvijtZoA/dYGmxbeIy9BtZFEVsq3at+o7aL1x3E5RLEu69cqmVlglOAqjFudDZ
OQBjMpuJcTaWLCVu6JNjkl7V+spAdqJZsGP2Hbi9AvCBas4mO7NQJgNOniQQPawcKZYPgGM6fC/a
dWJ4XFMe5eSQDnZR3TbJE3YdpovbV+vLl/zc8QHug8oANpm6BsTsGfCronGfjiw6JkCjw/g2Us7q
JFjU5vjs6hka4KGGB85l8+IVpn8VCferUpXOrnR4Q6mqqsuhdPddmaQWG4YPgwJETYj0XtbaC2y+
Yakkwzffc9qx03fQWHdjVZYzxtaZdYlFKHCXUe+lorRq2vFOpOp1JSDRsUwFqEIr+kUPtbW8vFfn
8RC440RD5BT4DaTnTt//ZEvWeq9Ioaf7x8LQnvssGUF3XQPgm9VIMUUuWQCqvDUh1QBPQ+a0QVJd
aefWei6WTrMAfBTtt1BjY0wCJH1pZJ7nDv5R65HKjCrPNgottNKm0tastDMDsCmTKSix0awkW0nS
tgrpUS/IfdMF48ztFa/hkz4xUPMD1BQFIAKoIRS/TOz6ou+L2ndd79hjELsI4qPfVzqXa++jK8vZ
EpfJWxHDqcxEFEwA+wEWnQwXGakqj2aGtbfKVqMBcYhS+1ZR03s39nics2BVU6Vc5GnyWkTwpBQ5
k64qeXzKWmjxvNUlzrS8WHhx8g0JUK9p1FXRKvA2e6ZYAQQLUVGl5mtqPGP1TjFAYvIiC4EqOQCX
FHlajz0MGUrCgHw40B6pj7FA+LAkKXNMN1q7dbxTJZ2sU6+veSElvm14ieR4JXJIeREVXNeyhyEr
Ih7IdE1zw1sqxpXmD5Id6iBgURuQc6jK3PlO2rjAEJJPMCsKXIuMUL86sZi7wW1cqnvysdfI3k9k
3hUstDsjqK7G0L2Tgki6pcnoIeve66vYz9NFWlF5GRrdXg3z+qrvESwEvHQ7BMmwbhRi5a66C4Dr
5oMs+zcu1mk1zQgrQFPbvS83Here5NDKknC0Lr/gqbTDajQAsEwNmGLwx+DnV2+w1prQDFS5Orah
CeptH7vvSVUA4yLVF2oZAIgVPukaaRwQ4viW6wFIoycRUHAZbLYybfqNJHWIRiGznEaVuw8DhOC8
UXPAd/Ff7H3Zkts4tu2vnOh3VpAEJ5y4fR8oSkplWlLOmc4XRtpOk+AMTiD59Xchq7osQTridffr
eeiqqHC0twACG3tYa+0FqKz8rjXdEkHQCPG3vsL4MK0OA7CPzJk8QO2FACoNsCgIX7h/1JVo5uOl
6GKgPc0rep9UdXmjMfFkItTMHXdn4yAtSqdqFhnrruwJtVIy2GKXxwC0EMNLrzMjXXZCS65JlvhI
VMsAcKckMAme+88d/19+yz+k3/2f+S2rjx8f9Xv78eOTi/3RSFb2J8+n+GjYOzguRcvacfPjn59/
z1/kZYf8oQPvjF4a/DrgjQiE/iIvE/cPC/Bggi4qvrft4GP/RV429D/AXyAEcH4bfhiMjb/pLgb+
BM8iTgkgzQZQa7/FdjkORiXXhTqOpSMQBlPPA1Pv+LwxkpQ5rYp0qzdsYXjtMko19DILP8tNP6KP
B7t1++cLcsiVOH7R/7IGqpljUFDNQM44tjax0dDGpE+3pdZf1R1ZWvpMeH9iARxNw5KAewfvqPUZ
lR485kPPedUVubUFE89cxLlAwZ9lcz2Uk11DcRXvNbjXBvB8J0pUuedqve1l7bayM+DwOhsckzrv
1qKr4iWfShSWuWHNhENKoILdQ76Of8AvSMtoIBzvXssKVpUebbaN22lfjLD4WbljFqQl9ZBVizGo
DSD4bTCRg3ECJwTtWtRBit6ZbV4ep9N//RIcPwJeLJIoVegUmHeh0ZbU27Zg3qqcADAMSW28aqkb
XYWijZY0M62VxQjGGFHN9aMc7Rzh9WXA9d7YDEOaLseMpDeuHbp+z0yCIJlXV9HQv5aFBdxuKZqg
4J23NnK7hyt3rP7GMerwPkS3LvZByWoXPPScL3pYOjP5tJK7/Gt9gCqiVoCL8Vk7OThFmZeMWgQ5
ry2Pab0itngpoTAAMrnpBmXURqtkqMhdV46en4duvLNxIkCw4eE+TIhMotm4dM3xMey88rXm1ngb
5mkbILRDVIOQZSbcPw7X5M8FZ4wickSwj56C+prnxTh2OTzMFjRVZy1cNNUGIMIXNREU7x+Zw2Gd
XjLXMImBARN4pYBxUg6indEinVKLbXXGFlOBeRFDG1z2FMpDKNd0bEOJCUnriBH5K9s2S0D1eohx
4+HDMANtgXPhg+29NAGXKwPdnzvdp7vpGsg8QF0G25qCGXt8zSpdc6IBBPcta1fg331hBST9vfFm
BI/38iIJvPhBnP3nIikKUjLIhr9SkalmG6d1Opps22IQG7tPHum++OJc47wbr8kXjANbF1+Gvbl2
V9WqeYo+AEm+21W7cmPu0UOxuoX9U0Decs9mdv84dz/9XUp4CPmKgvF0YlsibkZEFVXhLLW6Bchu
WiXM9ePcW6AHeXk3Tk6VB5I/wjhA6RFGIw063ndr0rgZdmzYtrz4aaXj2g7LOa7cybf9tOESMPrB
fkT4c2zD6JpKLwjUFVCAQfEPI8vADuit2yGdKfKcOmvFkvz0By4kSeIkdGpYIj54+Nf2VRJ8tzFo
o9lXM+HvyceCpU+2o4OXHF1lmV0dWIrGXM8cqRiRWBx4cfA2UHExxvd+emGoumayI+TO9DBPHoBP
m0jaEIp4QGApYYOVTSTsi2rY0gwTX1CwDl1v6cZbjz40GaAofOZZn7OnBg5aS2hvwB6yUqAqy20/
FavI+Om04SZCTddMZwyeO4yyTIjCAMIt/Ot4U3WzdwfulMPWEPGwERBiWbiZN0cgOfl00LRAtK8D
Fg8lG0T8x1airOwyYTd85/aQsI4bpNpeQIFvLOMcSWy08Mp4M4Dvcvmmnezmp1lEfoj5gJ9Tk4wp
K4g1JJzvNMrudC1dtSH8uNssuVm+0QytWSA6L5s8s1IUXNHuBgnRQb6mXAfuaoYVypVCP2RZ5uHG
Jtaqsd3VpNeL0MzvOru4bujmstWT604d18Wj7CFmwsVQWXg5Ay9WVM64Y1YYjNa4DOu1i1J2UhXf
L1tShboRrUOKBwUAhJ9oDJ68iV6Z1VZMJrK1ttreuha79NrBvIzHEI8VJnCsq2WxtFy/A/DCnvmc
ajT6p2lpFCI9NlUFiIaSjCZF9Q6dKYwmRRxoJ9QfATtuwOipYfHyUs+aw+MPxDroWvA4x4cWwjuM
DBHY45GHcZXiFmTcdSbGG0bQXOPIkv7Or/4/MobPtR0YU8IAhyFHZtWnsRtPezPmZo+o99zEGizw
QnFMUMaD8MDxYky3agnTHW3LRYgB5OUELbQRkLzLq5Du8Fc9zcPhsCwZsON/kK9BKfPYimWg62Dm
ZbQrOO1XBW/eyizNrpKRkdVlS2fWAysIwJE8wq+oOKsSUNl8iie2a5uEbWOr8II+JnP9d/Vewes7
JiVopEGFCsUvZdciY5yYrY3FPtaIs85ijzxOfWV8YzHoFVzP3i4vSvVXMAeQHIU4CU63YaoRmVX3
STxltN4nAw0gmrQXYNLqoxGMjfkgKgP93ZnrfGaBSFM/PxfyckRoxx+s4vHEE943e0IyAGcMsbGj
CSLwaJvx3r2/vLyT04HlIc6UYhNgaVNVPbMpS5QHw7rZt3DHKPFCdtxyr3NqzxA4Ts4GHptPFS2E
7R5UlOSiDwKFMK2KjJGm2XdZecO6m1yn68srmbOgnIuxTZMUTZ9mz10PUMK9V6QzzufMXlEirxNO
HZobKuy7KnvX7KO22bsI3jT92mw2GquCy8tQGme4r3KnfllRsd650WBoTAor1lO1d3V/eknLhQYJ
rzv2HbCw7AO9ujKZWZrcnCMnoRhVYlN3yMYyL2GU1X4L+qWxDEkA+LU9916cuU64u9BQQTMc/1Bf
RZBoeOPJ81YCS+kM5a0VagIIA4jrFvVSa6FgLeYwtur7L3fUBV4G7hpRh/nZ/jg4e3FkZGFDp3oP
MpiJsveOJFcN8asIeBn0W2e84EkCL815OhQD0d+F41D5Vs4Ujim17Rof0L6qbqMJo0PIzXSDsYfr
aZ1uyDW9nt60H8Lzq4/y5fLxOXcLDo0rzsOqc1FPPYzrgPeQ8jZ165kDeu4LouHgSS8shfmUVzEP
S9H3OSzgPQli0KDTHLO2IxvzHK1pF47FW1mwGSd85lLY0kVBDA4iPCh/KecTBT3P7Ikm9oNhQEur
v3WoCchIExhomaOpjdIh6P3p26CnS6ekvhBgZhczEd3p/Yfuk46qDLS2AObQ5d4fnCOtLvoRZIFp
bxjFwkURvh02Nv1x+QOeWypeHJBKPGByLJRFj63w2hsYtn7cGybI5T41Fhbxze/e67ATPv/WP9dP
xVwX7PTJwcoObCqnpjFSXoQiwsoKDGIsVnme+3mBwod9O7M6+euPHY0NjijKK1K1jILioaxuYqho
Vsa0z+Fo0B3mfu4F5g/3rUfrNw+aL+RpcpeXjcq/85JN+V0PvlsI/aYo1cdpHwOupw8vFUiCly18
5rmXTCjPGzFYH2eWPu0JSkXkhm8HHzx7jK/Tb7SNFjAMAWFrSOSx0mebep3/jNf00SuCyz9jbqHK
E9g0VYQkYZj2NGbX5nDlOtVMavoZYJ8sVJZIMOcVEauKIp9MN+3I0Ez78RoEQ2ddPsc/+noTlz4U
JcQ6e/AedsZSu9O/Q1tDu9Pukl39nD7ygC6BZbrpZsKKk1IHWhcoqJgWercQIyJqD2FCFdbldq7v
02dUHVCaq5YGWOgPRPPdr3Mp3dm7eWhN+cxplZutq0trP/sfNtnYfE0bvwHMX4ob+DZQc1clW4Uz
iYhCYpcxwfEqlQ9LYs/qiIDd/Ce7t1fxygrSjXPr3sQP7Et8M3Fffxlmruqpn5c2KYRrEPpK+vzx
rdFRNR8jDTb1n5b7Je2v8k1GHvBYz0ognAYfyBrg2vERpUaROtWv43aJV8sZ98Nru2Lv7uP0nd6U
9ymkm270J5ANQNGvcdiAZn7trn7/yqAfZKBlgzIIUZU/bC2klI3huJ9Mxx+0hTnNRY1n4gG5vF8m
lI/nWlnlAmIw7vVrG6LXw2r8WX0pvpjr5rrYJBtrnV5xa0l2RbJhwEbNRHbnfMKhdeW5HkWcm3kd
T/tsyjS/GrQV77I5KtFZI5AqlWErqh4q89jLILhV1N201yxcB8CMG/5y+Tude3uhZPS3BWUZWt5z
rcrgd5r6eWLpTTa6VzzXZ07DmXcQlSIINyG6QZXRUsIMxrqpHaUb7+iOjqtOvNTF0virg/19+O/o
o7z901sediLPnHcHhx3PIJTCoBOnvLaTx5MyGcNpF0XWboxWXfJUxO3dOH2hmjXz9p3GvjJagrAg
eoVSRlbxWN4E3lNCC3tnJnRh9PHTQDc6u6FhiAYlcNltEUz9XMnhjJ+U2qiIXfDFCFpZytfiY9rW
Ce8gitMZV9U0bUaIqISeBvrPZnTbZd46y6woVn39rQef1fJMZDr96vKROf2YaKG5Nn6DBBNB8uvY
gTkxqbw61YcdC9FBMUd3hdo/ZpLw5rHxtLm2hUKEgI8GpQbddEwIIhBwRD3s2FwVp40mBjPah0hF
/aG1lqUWbdoMdKYsXMeoV41h8qab8caL7vu6W1Y0mglDTi4JmkcYUCQlwdHhdtUR3mEPYmcZWXTH
uIc7aFXonNhQ3rDSiM00hM+aohAeko8T0mHlC5OCD4IhWN+F9mQvswwIT70JQb8om/R3jzAybVSU
XAC0UJ9A8+94Y7Oh1VkX6eNeTADMoxM0xB9seJrs5Iue9wA8QUdupsVwcmukSZnn43PKDpnisi1O
zBpAgnHf8NZHdfhqoEbALHKLCspiNNvN2EzrSXQz8ZvctKPgSlb9ISZsyMoWCGRK6F+yys0gclHv
e5Obi1Hr+xuahRhpCNkJP0n0HQNkatM7YzlzVc4cXglLRgEZV9ayP9VPD0NkdLx45GW8geV0XTL3
yi6gdWAgLY/s+BsaO8so0Vd9FODgrfvQM3ynd2ZO75nVY0/xfECiD5mlyhvLmnoYY5fX+3TS9B4g
ECtdQrWxWqCf3PwACgtwqbYybntoq888kgqQTl5eqPGjBAYwJiRgkWUenzG7B0gszbp6X9saAyfU
0TJIEabQS3HLYgs96/HGpfF0M9Zjvqi6OvEFBPYCrANFC5cOCzHGL6OWkGCqR/Bywt4CLsqZVqxM
wG6su2GT1s7gu1XO15fd3MnbK3+6dHEQmkNDRc2owqmY4joL6z0TUG8WecKCQXPozI1QQMx/7hAK
d0h70WSAFWWHLF5NQ0FRIUoSijCpNaqlY3evaZoYN70HfoI1TXdRkYG9mhBvmXg1/80erfxGkr8L
+Au6OCdP2cSKMIacXrN3+qrbTHVWrAbhZTPbeXr1URCVlwAAZlmoVNdJAVnwQtLsm8axwHGd8ncR
FnThjKN4SLO0W7hxx66gaS52Jbey+8tf89wlwD2EmD7cjmwKHB/E2hK87XKn2YvEkvQlToKk7CHB
j2acUYlk5fQA32mWNs5cAfkXK74H7hyDLKAcAw6VWuf2tHCIw1Q4u7RFB6fDrIC12YgOTGfQwTH9
m1xBpvv75cWe2AQHFXqpYKHjwXRw/44Xm6OrZcRuRHDrvmnalolwYeh6YGTPIhIz3uXkwVJsyWt0
UAQYMAxB66rQ3FNAMlPPusFIhBsIHc+YOb8k2WnEsGFCHCXeKqcIYOnUMveWDT2cCNVGYNe33cvl
jTu/mF9W5K84WIxD+7bVE0RNPR+uytJdsP46jqaZ5PrkLEqKMDwi8CGAwqOEemwFuVEKFfXU3It6
5UxXI7keMMq4XRrlbTvMHL+TYA1FSx1TNlDiQ5iK1+/YltaOmZ65A1b0mjsLO1sOzxHZXN61k6st
bUAlGQ1ZIBgBiTy2YaSCNi02bh9bmFsRNulTCgC3B0zJZDWL0Ch1vxmhfV9HM+/66fN6bFmFl6A4
1BkT5TryIwjqdSW7Qpy00Kbvdc7uS92FaFoTmI62bKc32unBmJAZqLjcv6PrLX8BdIyA+DGAnVMj
GrzuXhoNlbGnbrZytWgZ05dRJMsuv2sjMnMJTuN/aU16aUAFEf+r+WCN4BRKNNzYZ4MRCNdZY5jL
sonNQLTJszW8hpn5GpcPtqgCoYED1dWbEXpGlz/3uSMlebpYLsbUAM16/LmL3CjTJDaNPfDKQdO8
kRxSIM0PvdFmzu65cwWcBiIoOREHycqxoSmlXlLXtbEnD0m/6uo3zm7KH1l4z609ID6/vypAZQ3k
M3iF0Zo8NsZ0Y2zS1CD7ovfu3Um/EUO6bev8tU7dmftyxssAo/HLlHInh4QNjA4mQa/GvI8caEi1
A8D3YuZ2nDuaMmkBSFmORFJLeDyvOysxMMGCJhb0XRP6GvYd81ureyapuOIOBCsu7+FpSQa5KaI8
qCA4OJ0net1VXnQsNSACqLPce81GA1Mj6ny6JmY8LqI8rzdwhx+ZnkIWM7XKpQBhq4/7L3ZlQ+VP
x1MVsjyYMOJkO2ZTvK3S5ntpZGzN7KZ/mfmxp59BJlmQhgGrS0IflS9up5BRBpmjxSsJRoDlFV85
baslZhLZi6iGS7YQit70JtX8WG/1ZeZW/XLk0LSBbBQkaGMBUluXa36Z0TmBntNvB0E8ZGcYVGMg
alDF0Wo8DwI8WkRLvQdpqjb5ktSxFfT2ACaTo914YTJHK1fIw9gKdA2l2DrQpgCSIk06vgE0NlvB
JN5VhKP7Fnld/EOkbfYwik7DpHXWi7chJ7RcTFOefy07RhzQK7UUZWH0bx4G7rGdB03Qxi+BJq39
EdOOntIs0d4qrhs50h4XuGBtpOwNDLCp8gUOCQVl3jTvkriF7KEem9O1SFr7zqpMrVnUUYZpSNTM
MOdDp2n46FmYx+WPgzkVC3BQml2hVShnGgZLv6J6PibQ5NbcNwvjfe9SaOCmflt14tvYOOjs9nmS
P0JegwOvmzn9M8Aj+TchOsgeFjyP9oNAO2PmRsg9O3we0JIFoAIPMNhCUspeiY70KmqAHHH4Hq47
iAaQUyOfxO3CEOvLp1k9zKoh+ecHkYvQdNEQDkOdpwet1i+8bE8hEHDZivy5l5ajHJECdZ6yL2DF
1oGhhVJtCTnmyybUHUOBALU7vHGYv2MiXFbKPZanGW1hJP0+y8EfjfNNz2ji0zoBRS5Fde2yNXVB
aLUC6SjHQYEvBXiysm1JAQhblfX9nsWo7Iw6mDiNB7z/ZSsnDxnKqyiwIL8CHxFsQGXbescZekNj
AGnE/bJupHBg6963XKwgy++P/YR2pId5vSz9zVOBPAuGIc5rAkUO1KOSCHjCGdqS50guoX1bQmDO
5czvvZnlyU06PBWfVtCdR3kD24nn8/jsIZ8DiI0UKHJofWB2e89g0KExfvPsqVbUT8VCCBs4JdLU
JCuWOQ1f0HsQq8tfSqFswgnKHZMpItaDFEqtIXf2JPTYS5AntmGQJe6el5Pfth/o4y7SqVomjnUF
NTH4Lsz8gAa9T8gw4E/EVaXNXYXTY4PYB91jtN/wu9AuOt7XMc+6crDC+FbKphXUuU7LKphSQKTM
dhHa1oq3d41JZ67EydMD8gskbTHdAmwAqKCbx1atkVojWkfs1kHjja7YcG1Piwga8S+Xt/r06uFp
Q+lBosJlgVf5nlZeN4ZZaOw2M1ptpU8OWuM2JCouWzmpryDDQvpjfvKTPjGHx8uJnMxlWWTiJSV0
8K3UNIDyESNkLyxfFy6U0rhnobzTvDcjMhZWVnPAOnWh+AWfjQ9EfLqcvagstBCMdxDQgzIyoNeL
cswFxAnyciaonLOi+BhMrAS+udTb/UCjvZ0D4O+CkTNzNs4ZwZCPzz1FzfhTJurglRlEnmUDarh7
Ejl4NlO9qJ60ydBnbqH8rYcORe4YHktMGoOeAwYvKkfQRdDjlezzErrFigtWB3ms1SBnemzFG86X
lw/JybIQYplAagBCDUeFrs7xGcEsucQuiMH3kQMJ5PYnt58uG5Cf+GhBnwaAVsZBgD9WbzJic6fU
e5vvMzfyKUMcgxZR/PyfGVFezqEucAIMGGFQ40n4i5geuFv/7glQVqJ8miK16wiyf3xvlG8CMEo2
jTN+XvV6iGTkdJ2/90p5s3IeO9UQE74v+QL6gNAbw0VN0KX2w3Yp5ppZc19GHo2DE12Gg5cBZMX3
OXk00sovxQ0KGDObprpUdUnyRxwYMSoyFon8/NV3rGfacMsfXGToM2bOH+NfO6e4AC/H9BlQkvh+
7L9BfcpncynC3GbJdR6sgzDwV7XB4nsPtXwtv3XtR8P7+Z+dYuUuZpmWsySDjWgEHth7J/kz9Jn+
MxvyCB6sg5UOhrD1OGIJWPKdAWhW9pLNtqNnPocKOBVTkzQVxUp6aMFaEO3mkCC9vJATR3l8V1T4
XtZgERU3+d41kivuCtAS9sKslqT6dtnQ2RMMegCEB0H4QCXxeMf0NowBfsS1R2qx9NCrscWbOxLI
m96H9kxL5OwpO7Cl3BaPgX5ZlDKVqSm0RL8Y/ZMDkYXLC5ozotyVGtqlmTClH+srP8O4HA8zHf6d
9A/cgF/bplyYVqS0bj6tmPGisiGnq0G4UWeLrvj9Iw0AJdobKESiWf45qP3gSDuaCSVpTYfzd6qF
BR1S5MtQiZ+xcsY3o5gENBES2s95fMfHgHdNElZ1w/eEomOM5BozN30TqnAEXdWFN5dunvlIMIeI
HJg4FCVOWnCchOjHCxxv/nVC6SolmLDkri6fhJOi6mfqfGBFPW+DjdnDKazwfCkzl111m94lEPqv
/Kb3+fdpG9/NKvaeXZoNCAWiU3Q0VDZy2jJTM+MO34tmQRiKDwd6dlY2N6blrJmD+oPyXLseKuTo
RCDwSN4HYL0ybZd2Py5v4BkndFTjUB5s0zLS1oaSzz7BzCbduquNJwy8X0+Qgbts6PyXOliNcp1I
k4i+beDuBIQNTLTz/MkbtrUwX8ssCgi0fZ2+W6MhfW+71QLKvNe9S9a9Gf2+2z1asfJGuWWKsqqQ
HippocNpBlC28YF6WHvVb8pxolOkVJCUtwoaIKUBigrfNxDRroMi9NvH5t69SiGjsyB5gD5YCQ3U
VZjP7PaZ5+twkaqWYGpoWSqkYSOBvDPGUPTj3cz3lAmsEhYfmVAj1g5jHVG34HuIHdDXDtJ93yCf
k7bgnAU0WuX2zJJmTqoqPhUZGBtMAYXYQ2QlSMetyVLASwuIR/5bnuvXSVWhl8xOUWxisMRMvrTY
NU/7lZE+X96/mctNlUc5z7uobj6/UDFc2d0NgXC7nsy4xzMv/9E3UrxjqDWmVRJ8Iz0Xa6OvIeMe
Lc1O+Fq6q41ofXlJZx+Yg32TX/DgGTOqmmm23LfeQPQPPfymXFcTRG+sJ7fFnQdTuMOgw8tG546F
4lb66V9GgWOHW9nH4skbXqZmhmyhtn3/vMnomYHYLRnWytogoFwUXYvwvC3KVWrrPkrRvgOQs0ur
Fep0u256ubyw8xZdRGwyagP+8ng3Mdg54Xk24f2sKEbbJ1+qYlwUGMqk2959SinUuObARifA8T9X
+cum8hq0EaPCiZFLFxihIsjrAMV9j/SLSbBVWUJ4wdwYdEmaazJLYj35jmB7ApkIySh0nlBaUpaL
gc5O1piavWurrwSzJlqwcku7DICtX/7mxiqWlEVSmniWyCNnV+u3Idc3pMECE6SqLXtqK0yld+by
VEWBG++AYlK57GR0hGOEMGmtA/O6eTanBXpmA1RUGh9AEswkjJb5Ah2ZZ/t6dO6hh5/csGCun3HS
4fv8GQDwgEJjGOAMKTVJrhVT1k/4Gey5eRc/Ia6+ae7rh+jOva+W2Xu36R7KWxhHCy2YbX+f/cAH
xpX3YhzEFDomjDtbjMSj0A8xfJIsSLPobyC0fDuss6cSYpMfc/Ihp6da7r7E3gJYg5BThWWmJCde
Q2NnN9RB3/sU83jaoNaWrF2GmPgamFtn5oid+F3FovLu69k4krSERT7SO7N4NCaGUY99UIfPE+RN
L5/nk5fk2JjabtRpEfO4kecZLDCvXnouDwaqzzj3OSvK58u0qQjrFEvCVJQoqfGCRH5pfL+8lBOf
pyxFcQICyGSSO/KAxvnabDFSrqBXpB6WdQ6xHl5jRFg9k7CePZZAnONgQPQFvdNjN4sB1TX6YqG9
yzyMQsdIETsNtOw6niN5nd+/X3YUF8CyzOynybN3LALtiewqfY0Znpe3b24t8jccPMCizCajKSl8
aPmIMWQBgQqjB4JVYa8uGzrptHx6koNdk7/kwNIU6qRs0C/D1Bhfv6Pf24dC99kXc5N9676LV4hn
eBAUnotq5/ZQeeuFPQx6jT74rmignSwgmyyHBD5dXtucESU/INyIksrGQ2RpdOkx6IznHxDdXF62
8j84pV/nQXERmg4YDjVx7hooVFt7TLGk794PZD7Oi6YHHabDzk3ounw6TF3x/mUDBDdSAXvHyzWh
N5n72IBwkM7hSObMKI5iGisrziJ8JDuqFpC0BAr4tcDsS1rPbOFJuPnpLP61gye9Lh00rISM+FDQ
ysZcX/gjSQxfQ7NE1+Q4yssfbG5Zip9odU0vUw+711rfQ8e6rvg3ZP8LgZkhlw2dJspAMWGWI0pP
DnhDJ8zs3CrcomkGezeAv5f0i/we2vko1v+gfeD4D5i5837ZonQ9R5mcNCj5++CDoNGt0r2sETDy
Gr3hHSXLEVMBdNzdyxbO3ClYkH1CvMCQXFQOOwVWnGgaLOgxD1Gxy5rVWEKUz03tuad3xpQa42Ac
ZW/FIBntcinWy5eJiUkO7Od/tB4V5+B5mc44MCw73cSg7qYOnKZaYNLkzAmfW4vyHJoJcE2kx1pc
FyOw0HjQ2XvZzxFkzh84AF3Q0pVEQ7Wc5dApL1qu2zuIce/CZz5AKQLZvBVg7hfIdzX3zdaHVM6/
s4e/rCp+tpxGvSQDrJYSmvTY2q/OnAzfubgb5+6XDeXcSQLU5JaTvQNS7YuNySsYVu7uMOv+IVt5
QRP0P5N3e00W+cr8prc+/Vp+m5NdP/8N//4JKsrVCgGvMPho70ajQ35KA6SmWfl0eS/P3+BfRhSf
Wxo8xPxPrFNoz2P8PrVff+/vh9o3kIgArwJbARyMIxd58NynXA9bFvHutkmmLABZ8EMb9Dme4Qnf
RDoHiTuEFpzUnVahKB4Ag0bWGP1tqhW6nDQfam+eV/ev6Th1Xy2z4BiI5XT1S5LlKId2scWQOIQY
JJJ20fDMhAFo+ZiZ4s1wKntYAIKByX0V2KwvpGI8WQwoVo9+DoGtws+1ptXAtuftTAyrxv5yFUD6
mpj0hIASOjLHe0U7UrWRlbW3sZlNj33Bez+peY5KJgSaCyPfSBnPmbukxs2fNiEcgveCQrNPfdpJ
1uUlp6S9hS/vPwyRiAUQsMwvhBxrXJHpa6r3TwOxN5fPxZm1QhNZKl0CHwG8iRLUJtRo0e3XxS0E
ge5EzIpVnCcAN3foKUDCLF6bufvx+yaxsziFUGdERqcc9TEDplJMtoCgNVRH47D/0HCpLKI/tmTa
hl3W/+bDj72Vn/Jvg4oTTmwI8XLiilv0T+KlyLRHmjvCN0fQsZom/M10BNZkuQDaoECJY6KREmYY
XuUkkT6IWxrGJsY01Mm9E4rnMnPDH03dz+mWqFGNNAeNIyC0YQ8oCuWw4oExnSwqxK3tQhmIjBjR
F0EIDoL2aYhBltybySJPwl7Q6AClA1IVqDa0h9Q7Htl2U2EKHLnN3J+MRPc2NDzTyrpKdcRuoRxF
4t2YIt8mvPpiJXMF+ZN7AhQd9BmgIgKMCrSfFT9Ga8/WEjDtbsmYvA1WE21GPWoXomifaUW4D7Vg
10+qORWmE6oDVn1kV36GA/8pQkdk40Cw6sR4GUZrFdvkRmgmOKmVP5Wt3wCOWzfhJhEGYLADARmn
mPER6hthS90UsNCBSJMaqipOps48XWOT69zaqe4FJbELXzTj72IyP63g0KBkibHqoFUcr9TA160l
Te0200K+LnKSIcgDh+OyEzgR95PCuuj6gQ0K3W1bV1k4rleSruw0djcMTvdk5h6mI4Yi1Pd0CosS
8+ML571IGpAbMlbGGEOetR4U8d2ieoygknmn12xYJ2O7iZoyXU2RjukyiZb8+RT8ryr7PySd42/V
wOC9ff9LaX33nn/88x+r+qP4Hv/XLZKMUx12/D//1GHXDGL9gbn1Ug4KwDr305f/KcSOVMD6Q3YS
kAbpGNbwibr9S4ldc/8A1h1Ch6AsYbQACpnwkU3ZtfE//6GZ7h9Q7wQIDKhggn+j1vd//8+RBkGj
/PehJsEnAehXZiTRvnIOhqQe4zwDrqHEj20yGC0D4HArWBeuOAKUm1YkAMn2uJ5pLfptN7RiaRit
50Nsa7ruirJYmnqaBaLGQK3EroYA2Q4kb6xYX2mOxfxuyvJr7ugYXR6z7pHlDkZLFNNzPXRPfGTv
Ihm6xzDtrLVuI+3TNNAVDj6G3PSoLA6XpcAqsSz4AbzXIFI62D28b8eXVPCIlrgLwxaTnbwNFBD1
twolG4hkaevPH6oj34gaFt9aDhuR6pZzzDZFaBk/Ab/AcqFahccVTRWVOeswhyakMvTtFPerV4+P
xS3Y80l51afasvDqYWUMIQZYRZYZvcpBQdWi98L2RZ+M8i4RBUZlls6IWbNtidnueQoYtQ/J0eK1
K+3kO0R68n1C0u5akMY1/EK3k81ABPAb8ZRsQD6wvtQ1LzG7taQNxl11ydD4vMGYBsPMqO0D1Zq4
cMJzxRGlcPa5bnhh0Oygdizl15TwpeZxNxq8Hra5Tcl9FrV88iFgoHV+aTX8p8FiSK70WSZWcH2A
HQ0itK4HG3R+k1PfAC4JGLQxT766KH70M0+EkgnKX4f7hOsIZUeMOoC2/fHBSFKW0EwY5jaBest7
kcWYPeRi5M7a5qOFwcvCHpdpTaJ9ElXDddZDuG5hmWjAIv8dIMiHxBjOV6ThDHTl+O2Sv8vFFEOc
EjAVEeSqSVTDGuqkdSO2NUveWtn86r15fOxxR/vTCpgLqLvIGAWsauXt6kM7AtOdT1sd6ceirgWC
IUvD3bXjh5Tz9hphxfRhxKa2jCcdaNM80+pVXrX5Y56VEcP0kjZzsBd94k+Y/9kH0MGDEnNOtDVp
px4RasFBIaFusnOgBhoQY2wh0lx4d7kBITWMxKHvo11CAmOIR8AmG4NZD9bg5W9uXr8xG72bZcwg
XA+eZhxYbVEHIkO72ge8HmOBGhfTXKfU4T9w8NIAz3A2F0CdOb9wG3C9oMAh7EcP6fiE1JMwyyQe
MJS6K9tXMx0tTDIdC7vGjyXaQitZswrRQLOapMIQtalzH5yY5xDecHNGA/FYLEidZD9mPJo8mEeO
Gl7ExekA5x/pKXhhxz+raZo2FRUdt0UFcWYtnMxtOjp5EJqk2+RCnxaYJyM2U9mL52kq+WpM7P/H
2ZntyG00UfqJCJDJ/Za1dvVSVa3Fkm4IW5ZIJvd9efr52P8Ao2I1mvAAAmzDhpmVa8SJE+fYxzGJ
028rI5kD9MVI5iYRxKlgJEOzWoSYmDgGMisU9VkZcqqYfmIGqADoLJKsjXbrEuntZZBLzD1ydfxB
NlcJL6+ZwHgw82IXW5wlrx0Ha/vxyG5DfQpvbG3CPxSlIHrCl54H/kcM2uhJEySN313tOPu7EEyT
Y4bxRkVtdRMPYiUzXJ7YWV0G7BI4CRsphEMW06AM5kDbvqVe60EvvxtDEu5TWWXHj3/T3UtGwk6I
gMADCQVR4JJkpijCjNsy0K6jinhlVyfKri5TxL98Ytyxo6qL7d2PwvaxjkbT6odM+2wtpZl/yp8r
zhjmYASqFK5ohDKLHGpyeZDrrB2v7eAOB7vOin1vqPXOFuzC0HZeOtd+dmpLHm265WjL6HycOOOX
lP+vl/suRAJV76aNb/hrokqLxGNedEJ98AjbYTmQilqOTdZmKxI/ubqZ1m+sxuDSSeei8whZbpJ4
iVpxme+KsDFfo7pKN4HWmrs4QbSmIzxe2YJzuHQ7U4yG/YApFK8MsdXtFjSCbBhSVU+uWqolBzNA
LI/GP23rbF+ATKxPZmpQf8MoZm2JltfD2zT88eFF/gV01OpCqsmVJojK04ta3Q0qZmTkCeUXv0Tg
N8roeRrtUt21Bd6/kZ7tHekGa/v17hAi18k+ReiK4BRBm8UMDLFmDNmghFe7qGhBIireFkPWHP1W
z6+ZzPJtEMJgzxQ/w2nue24232uqd0NlNV/6erIvks7NZ2sapn0fJmtowP1xmtVE581MEYAH8C17
/+OOaBUwJN+W0VUP2nA7+HZ17fXpaA5W8KjJnku+UtsXKRv3EbIeFfygWJMFmHfkzR5hCHSjAUrY
RPFE3rd7xIkyGepYhF9Vw6d8bqqvRjDmO/Jr/6FuNM3LWz98cUq7uHx8l7y3NBBQQF9meSySjtsP
051vBunk8+HSrPd6y/YI0zja4JYT7gFJkpW9IJYvhZh/KerZvPdI4sJ5uf3gmMi0MSopr6abQILw
Zf9QWli/BmVqPURNOXpFjeNr2uK4N/cCbqrJiQ69ip1eq5TKaVD7H6WU7X6symxndj3OkCCgW1Xm
xrYv/PFHHabW1hyar1ZVaPvA0oMVwat354xwEQxJgAzfRUwRrcBV1EZX0bbRTon1aRsl8pvUEGPV
UsNYSVzmGbnbGxbC3ABW83u2mDFnUP1WmRJ5LUP7M50e3aFInZD2s/CfXLpPuauvUQEXIpNcoKho
qnjZCRIll4bWRQZoxtGUhCoy4NKsgBF88U2dcZqeHgoI1ag0RHaDxm7+6jovrpm/RH3UPOVNe6iA
+HbCqxVm/r9uVHo1yQlmn8O5a3NxQrLA7kIl5w7R6sHZGLn9VYjuOjWhtp38fM0SZwG1/G8GHFB/
+kBJV1DOv92myMjHTTs20TVTJjPZVGjwoOVkBkLFjHeq/sXH9QJIvMf/jhgnETSqRiB89Uatw+nQ
4THYeMI8dsFofqF+mvzNdJtrQj1vo7jdGrMOPU2Ps3ogOseL6IbAOy2jfpKQvVP93A3a9KXp+vAh
dJMWr2UgcDymkzzBxZvinSSviuJdbnPWtpol9U+92bUvmpskPx3qHEBjGp4/cW21xlbUmf6cwf17
CixlvGaJKb59vKJv6teL0cP8xw3bBdegvLJYUtvxc2L9LLgm2Th5fumUu4TqwTFzJ7GJWk3fEsqL
TdpGYhvE8cEfe/1xrLEPtnzNPY69wFI9j49ViW2zaGW4VTX8OguqKFZo255w4v4klB5aptJs6lqb
NhH3qTv4/taoLNfLO9PYkPr+AgtWTmb16lhZ/AmR4GJrGPGwLRPl0xA34iXMqmGjx0Nx7LGo3ZeZ
lWzGxsUqM5HNwWnJQFbm5u7M00SAPxBySPT1quYcaP7xJCljrAb2MCmXsQhaT6R1sc3MKVphzrw9
K8sVIKGh6kRDORHyIvN1g1rLtSENrrVdjlvDLOwHkWHLG/MWbSvajLwiLptdrWjTJ3SfdMQ8o/ZM
v+nn0M+mZ1oH81PiJrCgjeJvYadf2ti1t7yzn61x+O73abibgnSn1mV/KEXjH3wBuGN0LAlGdeVK
oHUXfUPxQw2MXBmnXnzWF7/GUduxYkcpF73GPXCqRHJxp/D/wps3cNmHOBJXGGIhQOk0/VPzWl6O
vlKAMqlWeokiDpbf2QS1wUB2rGdno27oKQjtPUJhxdZJ1WezMtOV9+fN1+J22RgBPxCjJagSRLi3
u0NtIDsOo5leMIH4HBUHauWKP3r2PxIb+LKxd7UdP2rTzqVpuBqHJ710D/3QPhfh70BEm0G6K0jF
gmM5X5eMiPofomGz+cudo2KZ+AoFnPQyBY1+1Cn/etoYif0kZ2v2OEsf6Y5VP3dlmXLp1NheN9a0
UX2c+FSnGXf6EHfbPp/kvwrVpdOYKhgPBSbKmPCSCLhi5z/vlfkxIXmhmwWe8fLmhFpglFpspJcO
6uRu7Ot+E7nQuj4+xndJEtMClAvuxWeQU5jDvj+OcaKiwjKaenpxwq4+xG0fbBJNr7f+2Dorn7oP
SvDAm8Nr2g90/naxJ8IustS8d+VlitJgK0Zo0oGPdntkC7mJdXVtxd/5af/ve3CnFw+kMKSsOiuK
LzJxHiKn4w7Qm8c6do+hoe0KPXzOnOKU6MUGcooXKfggZ4deHz2nK0/BsBId3OVYAiB9fkWA03Fv
W7ZfB2nTIBlZJZci9kOvMEGVDInVY96FR2HFxIiR03iE+eZGKoO/+3iZ39n+6CByTZP0g9aRDd+u
s1l1WVKag7xEhjEdLLuqPvljaT/ben8KUcxDpk/oz72htLAxtBZ254hjbqYET1lXw0VTomw8jXGl
HQO1dr3MR7FdKcbg2W1k9NRo/uePB3yfbiB4hFYEQiL0xlEzuB1vXli+rgOiXeqJllVWEBp2J81t
hhzbJkiyaV/byjl38rW24ndyLaALXE1mtR6wA32+w/84EXaS9ewPBCIA8MZ9j+ZZ5xjTl64T/6pO
MP3VaG7h6ZWqb/BS9nE9MNOVcPp+4zKCeadoc2hHQfR2BKIcaHXopvDi1vVrVlTiQr8jyj5Zlq3M
8h2wjBgMDytZHb927p5YnMlRyr4s2pxPDflR2sg0KE6sP7dKXj/aaf1SoJDxEnbttkDIEUXCbVBB
rgOwf2mx81753e+suYafO547XHzo1CxwXtHb1tTqY3TRsUKlMT2uXxwrNq/Cmb5FVX2srCz9pKaJ
XOkhmVf09rEiiPkfEZ0QD0r67XyjX1CWtqjlRfNN86BYdDi4onO3H+/o++uP1ZzhBVAxeDtLhWdo
nv4U61l4kdXQPbgy6DfgfMVusoxPtTaueB+8s4e42Q2K6eCdAEzzv/9jFxulFfe0xMiLUrqfk6yK
9+MEfgmQ0D98/Lvukz/SZIcaNgxCdGqWNYBKlP1Qo0h16Xrt37yhf1nzRfUVhd6fydio/8IsWvPI
eO/H8VHkNTUkhtDOuP1xeRmlopeonGhSV54svf4aIIJ7TCz118e/7Z01A1GnoIm8BAnMsrsozIdu
qnmbz2Ukun2RNNbRiuiEEH3xOEJXWjkA72RLMzjN3iBEmVkBi+OoFYkP1iS08xRm9rMptGrvhNH0
QnUJwMOM6IuU3TGM7emJKplzKqkVfXPbYltFpf1Qhb44VoE5Ucuo7OBn2zTDoS2G33o4xK8wN+pN
OsXRCjPmnfXnqpo3GSGEy6rcLoYIUaC16GY7V5VtbIuukFclN54am2Azq5SangfkIz9el3cnCqoB
RWrgSuDTxZEd/ajImrYUZzPODnBFTk39OW5/64r4RUB1bEIkmUffM9IUt2G38WSAnGJ+MvxDnaVe
bHZfnElxuWOsjeFrR9m3K3fK/ayQNYKIzAwemx7yxaykPnpICGEFF5Grl7Z1X+te1V9K4TwZapW+
9lkZroRX97fYnKdyHObkAkx1sXeKosYXtvSDC0Ca9HI3c1A619rDxzO/IArNcfTNZ5awQ0bE3+eW
HVysci+qZhu7yakzXbmhjvfNSqZvk9Mc0kB5qozhH+w61solqwNYzKw5RoEedW5wYXfslR6Cjhm5
qkdSuG8Lse/c+FlJ3G+pf/Jpqkzdac2k4v5SICxht6PawN2FFNjthu/9MjY6Pef2KXU0q5CATMf2
txZgxp3Wf3083W9g4+3bxIwD8YDkUbO5K6AljS6jSKjBRS/lq6oRhCUF2uJjlgp6LPR8b4yy+k3m
EjzOYPR3TS2dx8awsqNRcxXHmAB6hDnuUz0G6m/ZFBbWRYliSa9wyl9F7YOxt1P5FXyhr9ERDA6K
HaMoaBhD+qi4YRhvfTQat6gMyl0UCATjhmR8lk7o7oU5xi/CSYq936XWP7pSJpumGP1vaIr5Tw6L
tHLVvLf2nCisGijkISC+DFd8vWzduIiiSwv96GSl0y+IY+XJF8pe70R7Mu0OAH6KQLbsIN9RONa+
FHpx/HhR7uMUqpmk1aTYOM5gJ3q7ARrVAPCttPBisg1REI9/u1MZHbqqj5/Icsqt1rT/pkmj/v7P
3yWAgHtjz46SPH233xXoVAZZ3QWXAKdWTxLoX/MWfwZ/FBeVIO5hQIv7mMnGXtFWfgdtpYxnqOxA
i5CCGurtl3OlbcuSmsJFFZTuYBH+bvxUblNdJMWmDGjGKZLeP7mF8lUdGvc6ilEcID9DSGjCcGfW
ETycwjhLx75+PCfvRLDgityvQKEozKIFdTu0SEEBGYzIPUtX/F2AhWyKvwRleFjruDvHQ/zJauKn
1iLb7EV6au34V42a6vMYB2ttuu/cwDPiAtSJYRic7Hnf/BFz5fSNVxaWsvgSxsPfbj7FnmpP8cou
uA9+qBvytBD8gH1ry1pQnkSAvlhJndO8PXdJODzV0q0OfVdZ0cqT8s4jhnUk2SoQLhfdkvQqskmP
LNH75xS4bRe7ndwHZZB5pW1121LPu01SiDVJwnewIw44szebvGHvsFzRrBSRVdGERXM82nyeURnm
ps4RzsuN6DvMW9tLOys8JO3I9Ssz4W/pYL3qkxMeXaMskSetbHdTN4VywtIZH6bCUX/XrfF1ZefN
9/ziaoYiBzbDScTKRF08uFOvlN2kps456K30mIvSghc8yU1TifYvLpC/M00vnoZmVE+MynlwShyc
ZRv+XBnH/J3bccwGFAbFEGJHSgHze/XHtnNjOnia0i8u7ZQVf1kIrzyQQEpCsarfjtR2txbJ2lFY
/hfFGPtdRxy/7cZhUyhDtk2LcScGaT71CkqvzZRE+6HAIS0bB+UxScI1Pa15NDejBX0gWoQfioSy
gz7o7Wg1E9Q85zK5qOXQbtShAvlv5Bd3mtzNMLn/eQvzOZTtuacJxgisF5MTkyrAP9UDUuhWQhec
0v2gOOXWqbJkb4VZveXRTVbuy7uLYP4oNGYuAbj/9jJCqNjCNvKMwaUHidmATSeYgaTjyjP0VpZf
TOV8KmegANl77Fhup5K8FQE8tXDPcS0PwCTA2pmHPIHXtg9uhEJAoG/T4NC3v5LuMVcehlg9d90X
kefUWYpHZYi3AVI8Q9Qf8lLuzeILXq6eEXX81VgZ7B1BidCFM03Uy+VlwQVaADpVhq1YmebKuaFw
sLPTDj3wSh7mPOgzfLX4mEStsh0r99Uea/PUpUggZ4lP7Uod1AyoX7WPEQTyh5XTc3fHYQvEcrFa
5MsIei/GRUYe98M4BpeWavo+qPzoGJAkPcDpRzrZio9GQTWYlCF4cVQpD5io9FujD9tDA18p8BrH
aVHSZdKaMfoVUI28QruaDh8P8+7UGLxvs/4DQO0M2Mw77o8zbgRF1WihJl5HSvP7NPsnQKVUnzJo
1H26/fhb90/q3HTNZ1gsonkAosXH4ikmWiSPKxTHOle5cbajATtP2RE2BoV9Cq1aPM7xrpE78hFh
CpW2YvUfvY0QpKbeuP94QPfZHrqVPHQ4N2kCauqSAuBMrUsIItxLa9TuYWjrCakANQCkhDv02qKC
8Vx17nf81cWhpzNpZ+elULZ0PbKG5ZAeUF71EXct688OjKCfRamABtM7VZU7vQ18b3Sd37CDUVb/
eOR3y8bAgRCpwRDFa3dpqhFjJ6apvnGZwn43DZG9UUR+pUDHc0EB6L9/DIokWBZByPzB22WDjkV7
U2UalzSOxyfLzLKNn1FtbDCwOKKzIFa+d3fL8eMAXwzswzil7JXb7zUZGzDtW34chnBeIdDcsjt1
7ZZ79yvsQrzF2Ynw426/kqZWUTqVZVxQMxs2XVFCwHH1cgVQeEOpbu5SbgCkKHhGVcwPQZZuPwMv
WaKSONiXVBPdk6o07Zc8DvptW/fmq6Nn6qwLRYYh7UmhvSjuNw3cRnvXKzBjdq3WaoiuG1Z3yQlO
Am8KR/+33Yz2N2es/U99W6G0FmSq1XhzwLpJQuAbsji1z7xuqJydsDG9t+M0/gKxGo5PNNR15Q2k
9McxGEygQoGttjrmMT60rpk+SKx3vUDhnzdQJou/3bA7Fiow7sb1K3prp0CEhVdaaGRvZJeILQUS
nwcQrmOM1Zqda0qzK+JB2/tGAsm8CKIh8Do7ob+IZytYOcN3J4GXiq47CIGk5XifLmJjspYpbAtX
vRhRFu1qCLcI3dUGo0piqG+rJsFvrcs3CwqBHYcwujhnHAaB2NsFbVIz7poEe1mtU0+O/V3r9B9N
6zxFYQIfuPICeSqdH3k4vvZJ7GkQqkuZHHW0X3x3A2C6E3pzFHgKKfavuv2dGL8oClMrFtSFI68o
k31DVTnylW0irjo1CnQDHgsKSRmgXap8cbqxQU5fuyK4uM+1bKcmyrbpV+rjd8nA/Ctn6RQ44QCH
y0aIluC9V/sCD8ixI9MXVf00BGXybzR1nz++Xd79Ej0J/yuMUNq9nc8+0MPOCY3p3El7/Isi9yM7
O3uYmibZffyl+2yTHwWgPJtK0Ytw16sEI1DzLbeczrk5wH40ftZJcnUsiIB5Vx+jLtc9Y2x+RxVO
hWbtJTK59DzKcdhvCwcAXy1Xbrp7rs08Ih5F4kh0kEiJbn98LESkjiq+pGFtN5u4FcZDLrrQsxvD
DzzocsWuEoN1SBPNeZJdSq3GOtUp7QH6oGRbWwMt6azCebH1QmzzPqlWCu53tyTdiRpdiYTWjJF7
+XaAuUryZ+e2dlYmVz6YTkkEGNeXlYWZf+btmYKFx0FmZaiT0IN4+5Wudxu6HQSOwuR9e030fczT
mZgPPbGo14S+873N3Yueu+JoJdGw8ScVjhydIAcrCmkLbYrWfu5C/98+nBlRURSylLEWe51ipCvb
6I2BshgtlUNajXgSoSM7izAmlkahGaHSnm2LV7BzZXSwjcjcp+gMlmQedXJyTWV8jjDE8AqjVg9k
8OjCZ4hI+4FeXRKUmg6pXlncUnDptCFDy6KqcOHQqnbchAWSFpPWppuOAruHEWFw6FpbsT09yPhJ
uQFspiaI4Rp5enD1ae9maf0zFjUGzFBB/IfS9INt1ozNIXOTjLprT9/NaEd7YATxwD7vd2Ejq+0w
iuhE8fFXOkbtoSv05lM09s4e97+rM2ouG7HQoh/9oLrnpsjzPQX9Yed35guv9lOtS/fQKiikf7wd
3rqIFxNM9wdyCm/JJxHa7XYo4ipSY70ZzlYueN5cswmuAXaifeBPMOxLdYt7yNdak/4L1Xf7HBkG
1qaqFV2qqXTOekHW2aZ2dCjDoT5MuKA8Nm1I70QdDC8F/JLH0Y/tXziK6FsAf9XDVbc+uqCvKxv7
LoPGF2YO/vkD8we44/aHdNYQm2MY9pjW9NouxJply/btDlWmqb/YXT/LJkIKshm7Zh8PlbbGVJjP
zXIiIeWjxYq13CzOevv9tKTGUWMPehZS2l81pYb3bA/OaeiJSAlAxoMmo/JLawb1j1ohS2lRzKo1
v/eC1lnzhn0rrS9GQwcUlCtEr2fi7eKyGwNddG3R2Gfa5eSDapXwXJ3JtJ+sYXydnFbtGF2DDJrs
dKB2Wf+d0vP5U2uT8ZWCQ/1Z73zLSwkOn2WlutcSJvvjqGf2i1Kn6exnFu9pxUo9p1BTOsQtuW8m
2e2sISC1cUeaQ4s6pKqeGpX5IKLG+gEBPPyUFUXhruzhu7BkZmvCQic6B0u7K/3megDkWTntWUcl
EUWhWp7h3MgDDGBtU5V9tYIM3KfBLmLhPNYuHGN4N0srjB5ufYFDg3PWEIHc20U2/SCBCJ4jt8DJ
JK7Uray0ds/u7w7GMJWoaBvdv21o53/Dwqt23KhiIzBMWpmIuwcEAEFD4I/XFkzxLlMZO10aGXZW
5wL5Qpr9cuuhEP2apMn8DN1sLaomc7JNrZg0xVhymnQtk6qIJvfsiua5y4XytRH9iaZB7Z+P76b3
P0SmCIAIk2JZSJVpaCZdiLEo8u3ZM5qQ+cb2w/pQ1EKupOb32elsrgP6QrX9DSSfp/aP3Bz7Fn10
ROKclW5M/80yqV/JQdXvVoVHjCun8CkZo2+6gnjiUOZzgJi6nwJ1ND0EXuofiqJImLmFdRzTMeVp
UeQ3K1e6Y08S3nk6kCKiGKb76+MZunvL3zpxKW0Ll43PBXg76rFNHLw6G+eM3QTqfqpWe1aEpRgM
3K5/ip3RfVbMbPwylfGac88d5MKnZ8r23MJEF+9S2q3LzZBED79ap53kTu1f7cFWtz06b1VjhV48
+mvo03s/1uaozyAP3P7llVaZQaTHseKcOZ3xduoUa9sVWfDCsmJxSBtc+ORQW2o8KxzWEKb71JKf
C4ZOqzIsG5VR3M70UEk3jPPaOTfRqH1SMwTS9BBBh6ly8ue4a7V9VPvufnQqpL8Dx5m2ZqLlm0yv
A4xiSsKGoOyeerOiVFeO6g80MWmTiawJUZWpTUkjy5Cpm2g9bONGfZpM7LxMGXZ4k/Jqhf6Iy4cZ
oug00TF5bJrQfutICHZsgsbrwzHZd3U1nhWMMgPAHOyapNJ02A1hKN+liuEVmBRMHizJ6FipUXQK
p6nYmBNtuobjP/hZWTzIoGueJX5im7zsDd0D4Ig2qTOMG6tV9c8fb17tfkFpPp+ZQmT99KMsPRvx
bdOipI1x+1N0E9+gjqZBLJmeo3TC/MlsRLxpmNpHYvovZZNoG9lY0Rbxme6BWPFT1Ai5C7Wso2G0
hSfgp339bPtGtFM1sUZWuL+LGCscBbiPAGvaUsZJ66xWqaOE6hciOn/7TrbTJ5qngyl6/XhW7h8z
ihAo9Mz2LoS8S4WbYYoKeD+NftamC8EqJNXeto+NKD6PlrYSMt2/F3xgJo7yZkJWW16wdj7koZ6Y
ODv2Yfei1Y25SbtB2f7nX8TjzCIBpUPBWRJ9rEEYVBEU/VyOgvirazEMTMN/QgN/AduHefDx5975
UXDZKe1zlcPAWUr7llra4ltEnXJSeuqcdutTUvP7dmWd7imGgLT8LiS98COEHbKIN8e86luL/OCs
BsEPsw0h0I8+jX+12khPtYrHaBzkfhqSaodWhnEVYfzp41/6FmfcvsTU9GaaCBE8vKalhS0+9VOv
lZN+bqY43ulp0h+nLHIujelfoVOM3+nI40kwqzz5qhVWubFA7QeXFutWjvpzJcK/InPsn+lgaB/L
sR/2SqM6Bx1l9b1b+PUl0PLACyeje/CTHuCuqx/HxPCaoKIhuhbFxunSRxnTmpNA2M53Njwar6JV
eFsFUXiSmZavxV7zRbv4zYifUIfgnSZbXibJVTiWleu2xjlKW1TubXt4SnJCLD1OxDmwnfKvSnEv
IFLceFQKoDVodvf944m/SzWIBujfI9QiiaY5dQFnmiEyPlWq62eH5qSH1jQxraa98jFPnXaL3Nvf
jdlke9jKZ6sc9ZVQ5Z2bCNeuue5GHg9xZRHZ55qQUW8X+jkJzSfRNSLx8gzDZ6OCkvzx73znKJF5
uxYcLepfkDlvHz3NjkYc5nPnnPdj9E/gZj9KbOtXdvF7B4llJI6clYPYxPON+EfopViFqihYFJxR
cqbBJukVGI68frOmISWkWj7ZSpejB5XZBzP1f5UxfTsf/9B3XiJAIfopEIci1DQXuVssFd1p9dQ9
I+v/JIzxRYxperVArTdjmadPruRJTDE5/fiz78wvTQwz3kM8PSux3P7yqakjA7TRPedprO0LN9B2
QYGj6P/HV7Cy4K5ns8IRvv1KqqVdWLW+e1ZoPL0kkfqka0Ny/fgj7+REtIdxvuc++LlesphCsw3c
uh0s51wk+oUqId6jNPCc9LAongrLKF/13BifDbv7KoNBvZphau792q73iZH1D7EdNKfWbFYeuPuD
KoBUZ9sXXNPwZpnP0h9bq9RGakbwsjCYG38oXd08ypL2Qd/NO7mRaoMql9XTHS65gk6Kbzgrb9H9
vuJ1dfm8Tvc887/Y2pWjBlqskVUYWDSe+qzPt3VTRp4eX8salews2wJarlGb7kNzegQIrOZ6C2oE
y5cpCSPVGUvNPttT/i2JO+hmCEfkvXyldPu3rnTdypV03wkPSj/32wp+4lwXWCx+3MVaUFfKdCY2
aw9jZUaHwp3Qhxr96lmzgr3tVNqjIaN8S69CunOwXtn28Bg2FO7XPKzuuSczMYFInRaVWRB1mRWp
StGToHI9t0Vm7nCtB8t1Ipn+iKmsPNbZWJybzNH+Vd0AB17IJeMUb91hgGpEA7n+1VDRshH+lO5K
Qw0vha4DJem86//5YAqa1RkfgQoX37LBV0ZppZaCmFIzIutiudlz0rbhyhF4A/BuH0xBIMkFPj9a
8J8XawPpuJUa1bJzkKfYqYYhdikyaoZ9OjaPYZxmW7OZxl3WqmLv6u2nesIjqTB89/fKDfHOtuS5
xLmZjTmHg/rtYfQVBPBEoWjnftTih0BO+UNhmCRAQEgS5XilMH744YgOb9bGh6S2x0uklw8t7YPf
66Bwnt0CxRhyvoq0ZsSY+CEQaXpy27Ws+v7WILRAzh5gByr8vWQrBd9akZp1noQy/QpqhIryTsNg
xvBG3T6Gg/ySaPX0I0djamVLvIEnt6vFt2clX1Q9KDgvmTVKO+mydwfrjJOCByby1JR64cUu0lXK
aZp+Vum/ZTf8zKXjQVB7yKz25ABIeNlEnEc7C34xg3y2m9rrnEdpISqAAU9tIuTorulT3gci7F3E
FqDQInYFbnK7nmGYww0MQuMldIzfWRcVL2kSFFvX6MKHj7fOfU40Zw90wM/hDn2XizhEDWStpEWP
rruGvF+J5cC+T+x8V0O42M2J+0o4cF+84ltISMG9Icp06Ry4/Wmm2lAQaRL9peoR63DU1DgoSURP
b5RYP0XmmierzEKvn+N9M55NHfxwByRifE6sUMEhXNr7qiujTS6ttaDhTt0LrIdGcbAINshMGVo8
agq3ez7qjXUO/BdIAUWFM/sY/gyNb0qqbSMEjrrYeuyy7Am38WGD8I0Xi38ac7paQf1YK0fLQVvo
s6J8CpRi8Fz1pRLPkXO1Ohi3YUIirm8rl9o4cksDLNyhPjb5oVPstc3+TuTHLyGKxutWEDIsFU5J
7qfM4g8AW/g1rGZzgKnCPE22xTXwnXhbo9XxrbW0eoMCVHGoC2Wlw+b+TiKTQI+KgsFbrrjYWaht
CTeQljhbfaQ9FYlyxcd91/bGs9aVsP2i/svHW/ktN1gecHYVxGfIfugLLEKCQGusKhwCsmEzPRlm
tesoVIR4scR1vYvbVwe2v6FASVej/TRmmzaEGmnlD2mZfw1Ua1NOr4NTbFTzFPpPueF7UinO47Br
4nDjNOKY6LgDYaOeNa8fj/ydh4S5om+Ka0TAlVzaXpVqbmdhrIszafXwEqJi+hp0g8RCp9Y2vGU8
8HYX7ExDUQ91bZg7PxLRtp4gon88EuOdCxqAh2PAASX3XT5pg4gy7NtSA922Cd6B8SjxKCxScYmj
fufGr5q8pq3cOkp4LJGh5BDBFBh3ilnuwIwubrgXoXLpiq+DcoI5aVZfpXKoTLThnJ+R+mKiX1dc
8Bj5bAXlsXSzY2+Lr1H2YKkK/0lwtmW9k+pLW4HOZRRWghAiRBP/9IV5KMV0paf+U5LhqGE21EEm
xf6ate7zrBxA6rLWw/8myrvYUeTBb5ouICw0G99eVlY+J6tFp54rtJkMhWt/8j0r/ksZ+k1L6BPZ
l1F+BvCrKTbiJKFHeEg9hcPvSf9rwNcp6M6gaUMf7ouArnk6qfNMfWgd/QdaeJZnZ8kVPYfzhBtY
8yVHVkg1jx8v6DvJA+ISdEaQYnK16fac9P8Rp6Mbg3pb1U5nIzSnp1ARSB6QLV7Swk/30SSSg6zz
/rnNfXlQlcqHjB6no0c/dbtVTDV5tLukfQiDzllrVrhP0SAwEEly0yJcZy0V7/su1scCRvB5aKKT
xL3Pi6zePGpO4niTbiuAu2nzg0B03BPEdT+bbIr25iRVz3Xzz7mfDt+6ql65RN67OCn60lsLi4HC
xdsB+WO++kH4hkxoaSMW0k61Ib4T3oYI3ObutUvD6GBZWPDolYCjBtJ8skN9Tc7w/vUH+kA6cO5E
ZmqsxevfKa40cx1+R6DHRw2ZgP/D2Xn11o2l6fqvFOqePcxhMN3AkDtpK1Cy5HhDyLaKOWf++vNQ
1WfGmxTE43NRKLhU1iIXV/jCG8AIwNi6noJgK9BY857nMgtFPXIapI1XjBHNQ7ava7zRrc2xO6O2
dTOpZXLWoK3d+jFKdGUPTQaX5+CrD5i2AQWUsmC7YLrmFk53WZRwKxZK2N5anSw9W4JvnOTK1x/E
cTJuldATN+6VdVudUgJLGuwSx7yMaN7lim6lODTL0hrcVkzP0CoGN2xofNuBKFMPDDU74YS29cFQ
H2pxDK7FkMa5Z+Ep33Sxf0aIMLRlMxjv6iodXCmNzLteM9DPMpobnILKPRnU0fdr9AuyMr5vG+G7
ryPMsnHUvhV5oXaBaBP4ABPAyOVrpO2kAmJrlbuoSneIJHg7YDxuNymtYxXqxmDrvUbURZ5MHwvI
k7EMbIDumYFWlsrdILSSUwqKsSvr6uX9s2a9bmH90C7mTCHr4UK7fKM4GqMCKGriemqQuaVZfxhD
S7ud4uK3c/95IFqk1LVQ3hcXdTqY716nynXiGr6Qnayy+1kl1jnqw8jppfgmI/a3qzj9bRkn4Ooa
zUDIK0BlWX2X79flXmxFYpq7oWH5n5RJ+yqPwZNaxIBZLLM9xUHuHd6f0vV3m4eEB6DMriorLp0H
K9tIpyZ3Bd/Ub5D9kW8abQsctY7UZgQg+SvZBnxRQ758L7FXuhSVD2IdoB/7qBlNaq55tDf0VLYH
WR5sIenijW28DjRmGXwUcqCrkQwuAY+Gmfkest6Fm41af+QKFj7UhdreVZH5bFXqDe1xiRq0Mt7k
HiWOjf2w5gbwLX8dfn68X4750IiEKYrrwp3Eyu7SBy+5FUBl9R02gT0OVKL2hEHDSQXunrffc7Oj
mIZ2UJU9ltivFtrHktg9bo5TedPhVkVZ/ZtZVPeWH2L+JX0IrC25xrdWAvkWam407SFQzT//5YEt
McsKcwxxqO+Ram48S96bVr7lyfbWUqDjQv7DFcjhuthZoghFWgvEAhmc2L9KwoDJibNPo5lm9hi1
1b0xqVtxwBtjIl0Ee5zj3OTlFp9CLke9nnQtdef2vg76VdXqD5qQ7kJl3Eel51SIKLfdd8Ql7qLi
MbXMD3knOFzeZxT371UlOGb91p5Yn87gEma0EUsTIN+ysjtM+dgWsZS5Ud5/bnQjpyIi6leTmqKq
URabafF6EkDgcToTDtGD4WC7/LyFXJUh79y6Sadmn+Mk8Q9VaU6fwlEGciWHcNMTNerv4lr2rhrV
+pCxoT9mYUk0ZKAzWHlgzGxL95UPaZOFV1FhTM+ppQVP7x9Ib6QqM4Ceg5f4CPEkfXFY5KEGEKwq
0BIneDnVhuzdNL2i146qx18Gq7n3svpQ5ZT4bEnQs4/lhAN5Tr6xcQesPxCJLTcnES2YNGqRlxMW
mZLfJzXoRbFCnFQReuHQ1lZ5zAuNbqGUbym1revNjEfQMR+V9KiXjSkQh2WUQ8lyww7Hdjkti73W
mNFtWqmHxhykm7xHV6ANh2i3MeNzPHOZhIBBoSEKBm/uoKiLPSkbkyKYndG6cShq+zCr5WM3asLZ
q2F4pE0vPAT+AGWoaJBIg9L7NeSnYCRCzZ28ot71qbUll/PGaiU/BAgFKIpFsDQzibE2FFOaNm7a
yPqJSNY7a1qZ7ejS5V8B21r7Lhm+vj8P6wOQuwJMzFx41pDMWty+zej3ZR4OHYVwUlJTig1nktA8
e3+UdQwDUumVJILcKf3H+ee/HLNRidFGlVSli1hGDX4wrY+mVIgPU2CFG/3Wt15o5g/BzgUgwDe+
HKpoknI0Ta9wh5C4wQPTQk2omjbu2deWxOXymam/wCs4XJm3pYIVfFDSmUz07qKaLrQ+JtkVAdRN
lmq6I2MRsy9y7XsxqsN1h47ci9VAaVcMMuykimFu0EXYC0laO7o2PQ9ERode9kIbCr2ClkCCHHSh
p/tR6NQfv/slWFekJRCGwX5SM7ycnkpvjBEAhXeHmzx1mhjeXq5n9bGvKN++P9QbSR9ByBxQinx7
jvzFp6hT1HyBw5QuVI/nhizvQ1h13r6PfQzBQ9OyE07ukyIKNO/NadZibOqNhTcP8etnUnCwI/TS
qdpZFBWWr9sMrVFlWtPcUe8UDr0Z+vvQGs1PnZmEpz7Ow1On1bXbBcpN3uFTuDUFyy2toOQ0nzDo
G7O31CUKKxxDIyzM3rhrkXy+7k25vApL/zB4s9SbGO2ziF0dKOpEbh5/DVvduxI66H8N+caHQugw
/UnK4DAG8pfBy/pTHkrt/v3PtHpEpobEj3I4y5hLed5Qv+xNy/fhjIxqeN9Z5c+g7zVqLmZ1JWpx
7ioVgFklzNov74+56r/NzmEUUolRCTj512JQP0P0HE55dJ8qqv/Y+xb8Ii1CQSah5WkOcK+RUw1O
giI3zlAL2Q1a5akT61Oh2YFWbCUEy2vv9XHwwPw7OiHbupyDFigBkDwzvO8F63skN19SRTtiAYtn
Vpl3G2tyfreLNTm/+y+DLbYgOXNIud4I79U2NK+9uMEaPUMr9/0pXr8SxMW5lUtwS1C+ulmlzpfH
oQvv5cZKn8zEIwfhKzsVHjkniYxyY6kvj3jKHBLARcIYdhrKPIsjXqaeE3oZb9X72vdJU+MrLW4K
JxiFrWvyzZHm/g0pKjfX8oTPVYH8rR3Ce1w6TM3O0O6yk6FTJpvkMXLen8bVQf/6XkS9oHrnK0Vc
vFcfw+TkiIc9IDVOoUQHxZy7VyESgv0wTM7ktR+KGNQR5XCYOMZe88eTmE6HIo1vx2mEX0FRHN8h
h8DGRlbl4Cv+DWoy59CPN4L+ZTQ1P+tMOFdnQB73+eJZkdEzvEi3wvugGGUIIJn5YWrkbF906FDk
Ytjv8lHz9moxbOWdb30TGl0aUo5ks/QBLzdQFptVhb1ceB+mmmpLbaRch4nn2b6oZr9JOppfks7w
/J4gUbjiL4cSJn3UqhAZriA0UuxkB90RrL7f+O7rTTrvUiB5LDOixGVb0wtioYk6P7ov4DXSLIgJ
w2ASHt5fXW9tUq4G0jOWFgIm889/OXt1RA6hKPbhvWd5d4nvdW5FTfZcCv1wF6KjdvX/M9zM00Xp
AgeVxYUMcAd3kYI9Cs0DIVL9L0LMcm8J5nc5kYf9+4Ot7xVmkPo4fTIcB4jELt8NuVW5iAaRY27o
NHuIgpdSLJHqaqP+mKTmfSTXP94fcb0IFaQWmMjXCjOo18sRu0kuglbtaYOrOrjiZKgOSH+2dqeU
/cbpuqp0EKBhj6NS7OCAnWHWl2PFnQahKpM1IBvKQa69w0AVdDeYNXTkvjkLfSPszMD8ruWPsi+f
hvA2Ue/z4WOQ3tcVkEP1LIFhlgPKocl0CIVBdioj+yjNvHCpbw5moqAklW889irP5LGp71GrnGX6
APjMy/6XBdcXoT5YpJdujCONHaVKv0OnnNg1iMxdXGrF5wjFQFtvGv1OErvu3EmovESG1Wys/De+
FUkOtFxSD41QYPGttKqp9ChGnLsJG+l6bs2fBiGE0wp4e+Ol53e6vG+N2UEAmAKHE2nIot2EjL9W
WqkwuFngo9iEauBhEKvs8/uLb72VL0dZvFDuF4Veef5IGdMEm67IGDiY0jFWaGp5/pZ792vHcPlS
s98Z1HTc+0ClX35ISUB4x6zq0fUz6SDU3lNhyp4T15AKAzwBzmX/VYj8m1a6yaJ7vT9H5Ycw+jRG
rubdyMMP33S16F6enU9Hpy07p9Dvgcm5SfFcx9/r6pz2P/3Gx/oXAZ6DLP80p+9Ti5Q9HgP4oJum
3Xpfe+TFR+tsmei5NIh/f2mKe3+4Ca3vvaVgUlDBuD7ho+dY0qOiPQjTkyjuyWyF/qGx0AuLjlr5
l9Vd9dInZPM7ypGYb9hG8JdgObmW4jly0medoe+Z/7kXYjuLftBPjwMoLPWzEb5k2V8pDHnTUwkz
zmN9luTPhXVntiCg5F2GlLAAfttIrrA9sd//2qvcZjasBGiKijF1ecoHy/k3tXAIyKVAD7a0KFtL
+oQMv/ajsQb/upQDH3n4VLqCLqHe5MD6bHR3jS1Dl9cwebEKSCtmtCCROwrf8y77ZTun8WBC5vJ6
t6lwjgzFc1ScRq15xkKCQlGQvNAETHZTov2QsEQUpedopNKX2S1AnBLPOuXchdNNUn8xh5+T9GJJ
p8SEzyHcteqzALIin4rbOL8emkOUG5/VXH7Q0mdjoHuMMoZD2W7jVFgHMECEyU1pdnDlrqi+mhgE
Rq8niiuH8K+V4EmgcuqEkHQOaqZl12j224pVahvDrtq5ymubDjzo7MIGyGERkktlhsSZNoxuq/KR
IqMuj8OE+GWiec1RjUDkoT3cSV9CxTs2aZY8xq2i3YZ5UtzHeafeNm3rOTrQ2N++sCnL4MuH3iiY
5hUwMo9jLUhwgHVrBGlzxKsPapeZDjUzu5yBaO8v6vVBickLZwllP8WaEaCXqwmjd18cw5zRkLw9
jEWbQYAdtsAQq+Yok80tzdE/S2gieLzYOgb0XFkqZGjtqXDlcSI3V0CZMeV87NKUNdgFtNI0vIcE
34l80JmT9D3ysh96Xih2VtWPaI0eqzhxugHOvTJtGq2vj/KZWcetTt2CxGmZDYYRP25G5A2KQuuR
+FKEJ80SQsfDy+iRFovy1/vzvr4L+YVMPVKmIJGBdV/OO8IbpU5pXHRlAWZ2YwX1ofPzYa/oW7Hz
G/sLlj4XlUYjcaa3XI40peoUCD6wBQO5s50fAmuE9tvaXjDd+MGRopr3o9faj++/3wrfOn9xYg5Q
RICtAYDNE/7LMaWkOdiiIJncHnb4pxSQ4jWtrxzBfWl0MwrabpCVPaY35PiqIPzIGwHtqnAsnEbx
gVKQ5x07GKlXOgx4W0yqDruoPv72/mOuA1aT+5STgFrIjOtfxAkh7h7RWOtodyheDrGrlh6ystbv
CnUKnT7Uor3StVvdzze+PUUQEMjgrslmltqSGVJulddLfBEy5mmQTKrd+EEABeg2VtkKI8hXgGkO
AhLqDenTUshxFEZgWqYFZkWO9J3UidjyVtPHpIgnEJdWo76MNRpdVpE80AGwdXwpvxaWNhxVdBW/
VkP8pPhddegaRfntCA1eik4ux+NRrVhSyGQM3IN6KCqX1oaPNpIm2MVQpBvH21vLcO70vd4t83de
LMOkLADOaGXlhvUEqigJxmsTAT9bgjp42yiCeoiGci/KTXggENF3odEjBZ5VLloRyh5QVnbIW/Er
tLPJSWYHljEehq2HXB/CswIWbQA4FuzQJRbcaGSkubWqcANoYB9VrS/uJjP6kg6h9UWrgvg20o1n
yUqbD4LRqXe1EbYAPOvuAXHqz1FY0aMoxWTralipc2FeD5oC0gdOhrOLwuJuMJsWaLje5m7TfgnR
ITvLXlWd1UTrv2QZSJ7Mt+BmeqN2M+ERdN9gCrMX0yL40or9uU+3nCffmiWWC9w88H1wyhaP0zaY
37Q1HdXED4qnsM6DQ5fF0/79E+GtUchdqftAxYA7LF+eWy0Y7qYEZu8aZhrctFOI6q8+blluzMvu
MogDGTZzs2jUzjIvi3MnSUA5iGVeQsQnH4JMWe5LU5t2uhAAsh+i32yQzF+SsahFEzgqAFkvX6rX
zGIaCjl3cRdrrsVWJADsjY0+4vpY45yhyUvcMluxLLea3Ig+mbdeINLh+xDL64d8kJIfFgqM73+i
txYmZae5hcV+mWXPLl9HlqbASASrdrnIEPFoJe8kG9FRj+rxmKMJ8bOo5FPYNOO3bhhDB5hr67Sy
EqMUrTxFRralT7bCyzK/8xkLSZh5hsewCG+KBgxGhIGrWwf9qVU124wKZLow9fUgM6ex6ORprzwG
7Jhdbol7semt3SS27Wd8F2fmp2rlNOvz3rYCdGss1Hdv+LumHadNt496BHG5G7Xum5lGrY205PjU
NZZ4Vec4FYpJU012oITA55JU+f7+ZM/hwcVKpZtDeDLDuemZ8nEv57pohwm1z1F0xRr4ihpMIVKA
uXVuJXRC0tQMrzrQmE+5VIRXoShMGzW59bfmXEQujUa5OhPflkU5Mwkqa4oSyU2GNH7yTOtURNNw
8hLlANIStHtXe0fkvr5lRRQ7Wt7pOwM7B3nCLm+c+myjCbha5DzOzFiizY4VwcrFxpf0huZSKrk0
75NzIvvBzQj977lMva18c3USzUPRb4R0x/pC/uZy5r02aEbNyiWqC/l0L2hG7QwyPfL3v+8qPGQU
E5dWajIwJWCSXI4CtSAJkLcX3Zkc7CRyk56UXOrRGxsHl61VPZaa1u1LBNc3rr0VR4Arj6IuGSx1
NWgCy9I1YPGyM62mdrFOxlYujesvAi4huyHt5euykcaTEWifMxEgYpT7YCex+nPHNjAfRwNLWZrJ
HdYhvveYIDZ+Kjp8dfOq/AZm/Z4sXbSl2GrOozWkrhDU3OOUZf5Sk5lvgkCifCqQzTooA66sfSEc
ChASuyTThK+0TeTDiGXrxlJexZq8LlVYyKr8Q7NkEYgneWh1uEvTeSwrZFGpX+2MCb/PaJQwClCs
Fl0rIz5ufN75aL/cv4w6t2iAEuIKtHLTNCYzTju1dlH5O4LqMOpPGhVAoeiASO9bYutSjR05P6bV
E7o4dt+fG8gYQvbFj8CGpw9+Xe/mY7ZQVWqdD16PYIRczPpnJyHCy8p6Lnr5EDfRLsnvmkDAAeGA
fHPQ0v2Q0lPhKVhZIrQTNo6pxntfZvoDdA9v4Zz7seYITb4Luv4QGdEBJt7JSPo9PNwdangp8ISg
QvIzC06Dmu3rKNnNgWKCKGLCX/Mwqh1OjeoD+ASuAr7Y3CtadchMjKf5t9+L2C2bBzUJd55wBXr7
mBiSE/vfRZ5mUI+tLB9rbzym1EgQkKq6IOJihBr//kdYp78UOOiPGeSVc9142ZLO9FqkV1WJrtdO
diFMnR1jMoh2m3UjKKPvjszWcQDNtJP1pIL7Uk8IUMbledSNvwSlzK8SLTN2Hi0KB2Nofy/AONjV
lanckr5tiQqvNC9AkyP7RamLNcPRvzTasGLTk4REpsSkNfkpK8LyBpVWiaJhL1yrky/dBWIS2gGQ
bqk31b1YNd6+ThTpGo/pr0Ac3MygRT6LyZTOFEf9wVOs7F5Jp62bd31GgjGgxU+Zl64DfcjL00uf
1EapR7BSBdWC3ZgO/mGUjfLh/e/31igzaYFmDYEnrevLUaxC1DqIgS1UPxMrsRwhXF1Eoe39Ud64
6ohmQKwhjTSXxJZBYdVmgScqdXuPDZJxphP2VcYLwa5S+WUQ4fMpaorvY3ekLufEVY2AjRFNlp36
cXjN/Eq7jeeZJ+/y6AAORpucJA2ULtINl6+dp5VW+UJc3FdWpjhKHveumaHanYW+dgjL4BmP4m7f
A/BzspzQCwN7wwnj5vH951jP/gzjYD4QuYZ+vpwWLfSHCN+X7H6yjGdLjXBU88V84xpcDaIChcf9
AhknesyrJklm1T5mH5HgTohu3sBHpPpXD/nGabwKpuZRkDVk8UNQIgG4nNEoZJkq0ii4gppP+ybp
in2r593JKsBBmGYQHdqw16+E0TSO4AOFjQj9VQvh4oviWQYwdJYnpzxD3fNyfEWeMiXSeu1O60PE
2LFntaUBt5oyD/wdKZ4KQ4s6oW2FVPDNEfW0MP05Wp1ih3Fyr9RIldVyPDoI4nyOug4gkS902CtW
hnw/WJFxMmk7X8d119sjhu/79xfC6gIl+4PThbAXnjOzDvDl0+dDmjZNo8VunJbSjupTBp8qomDU
N8dKCq/0sBW39uTq+kRwhrt61pLlk/HlLses1KFiGmnxpLgoOQ12Jvd9hHSIMeTqDyNUwqshpzYt
TZN2ix8GPpeeXlzVU2geR+QdnfdnYBV9UptkE8yapaiNUdu5fBoLjX2vCKcCroWJ24oWKp9LBIX/
EkZB3dj96w1B40zGRpdGHVjJ5a4LBk31YgG4Qilk8YGyA3AlZBQ3RllFn8waKF1YKPNXpa1y+UIt
/IaR2kXkekabHaIAH9QY+bIDMuf+pzLtw89x7gWHirbXxsjrtiiCYBiH4roFz3HOIi+HjofeU1u9
Kdy2b7TdEIjtLQ4MEf6D0SFXh/jgw+u0qyTIrww8DjrEGp0oU7vv73/S9ZEwixtx4QKgoQi/RIt5
Rq/Sq6lTV9PAiSAp0hwbzXCkaOwfimgckUGnwZOrPRLLXi1vzMJ6S5FUIZEPePJV5GMRk/YyLhGT
2Kcu1JrAziBMHdVW63bswA9RF5v7TIq2PNXWNTnAD5w/pkhWQ41lWZFGDnVC5MuU77i41D0BarEn
0ivSXROr/ldfENNTIE4Q/HMkT23KPoGdDy1y7L4e32ZFLDt5MxU0HxXxm1a0bPq4iJVrJRGt391v
M7MaSQzY1TRcgZVfrpFoyjqzGAbxThXkj3TJOypOKto9Xrdx/ay+A/gMkiDgLZRp4XTPu/GXarmQ
gpcocgaaBNdI068GtpNZjvREVcWfvNTb6iXPv+/iIpjHo/MwF6Bea4+X402VmlW0+sU7qKeNHRhD
6Oh+kmy81eq4mkdBMppch/Iz1dfLUbI48RCL68U7QUjRwcYb7krmxLYps08bFa518MRYKlSWVy4b
B8niaCyGUErTqRbvAl1+VGZgLeYusaOCiHpR26E7drV46xXyY6jXtgzOvrTjyreOfkq3NBvMn+9v
61eV6uUMq+AcCCloLhA6Xr670ppVOFileGf6xbjL9MDbIwUSnaVcae1E9KxjJAbxafLE6K9CxxnT
hpMcfLPkSUG5vUmtPYZa9bHyjcbGejw7eLQqjrqZlCeUJn8OehKcgE8KRzHWXrw4LnZlJY8cU4Jy
rfVxehdOefBc6t74pUK7/ZTksnbdhqrullkjOZzn2K+qXXnDRWY9SVm76a4zn92XM0ATE3AO8QYM
NvzjL2fAMPIoauUCdqHU6ju9hzred9JDHMmOlfcarGT+c91X6PYppu+UlVBuBAzrXjllBbyaiLpA
Bs3l1stH8HQjkv0MLoicCWdFE25axa/3ZWUM1ylafec6SJ77qYuuMxENQQwmC3gHkYLXRpyGN0nC
hCr+JB1xpu3+0ptE3Xl1hUFzAv0+KvxTRZBzjLiy9yXRz76XBvGmNtPiXIZK44gC0vvONMKonEZF
v828ULXNPBVuJEUq8VvMOOsNNJvC7P791ffGEYswCHXyWc8H0fbleVIOQhG1ZQzDZlSEg4oSvacr
NUIboVRyXIZNe5MKVrWr4umU9NNjUya7RMH6Vuxq7SqN6MESBDbeI/1Pa0dRw23NXtk4XdeHHg8J
B4S0ihiDi+Dy65g+OKrKrAWw4mp5rscAycQE5lJkglEJq2iw604RN2689clHpZamEyUvi4tvqbwX
YUVUzHwMt/T96RHNsOpWDKKtFt+8ti/W/kw+UsBkznogCKAt7lX0m0teAgEFkfUvj2q/z4c+3jd9
VAIo3fQgWJ9+FBVoHhFGUd8H0jC/9S/3h6lz0mrJKLlRXKDvXdQ6NZF2qL/kvSrsS6/CmUAJ78Za
kq8iJdCcOEc3XhaGeidHyfAI7G0rtFt93fmREPMituBgo6Fy+UhZjQaIMaKkg/zcF/5JnSQt0h9p
DkzFV8Xw4+htCbGvvu3rkCDaEe8hz3nVz/1lFjCIHvQx9yR3DDXfaZA93UVD3v9uCRgVJHqWs8gr
TSKK4pcvJorIVsc0RF21kvyDOSXmlxbp9lMq5Mrj+/t4FRwSmTEMnSgmEKbYYodERR8hO4yMnljF
7V0YX7dWhRGgZQmJg7iQIjq02Pcyau9nSMIbg68RMph8vYpHUg2i3bLEREwxfmah3qRuj/zdEelF
7xRrRkVBQpIgbmJvJe77UnwSzaDYd3Ui4VKQd/uUorhd9Jrn+L4+bhzp67B9fihgx8zLTClcctbN
uBO42IPUDRW1vqKoLe7yPLeOsV9pdkzT6KoT5Q+BNjixGKHaFMYnT062yqprLBiPQXVklrchjSCR
uFwECpBKDH76xM1K6XYUQ/8WrU1lT5QNkEkq810Cp2NntWK8GzLMvZM42wiu1vuLqILUgeSBasLK
JiOd/JirpYMj3qqPqir4V02EapYQFM0OLa99opRbW/qNtwanBUAajo6ISY46B3y/bLAEuc6mTvPE
HYusQoa1sL5VgYAbXRNTuuxNEXgHlYOIihmLtC739WBRJHh/U6x3+eVDLOKKlBpRXFVt4gpxKBxK
XYj2SR75H397FMj99Hho0ELCX8LD0saShDiNAlfuAzB2oiTs+gwS0/ujvLJRLy8KyjC0DKFtIwJI
zfVyRsNRVMtmzALXt/odl7mdxp8SJdzBVToM2hdLvo+0c6N8UvvMMSLVBkRrW0m7GwWshts7wxvR
Yw7xKRTtJnyWp/hOyc6a+tL6Kobxj3Lw0RtwlYiBXra9Y9ZATcrkRGR+MLP+I0SoG9PvPhXVtxyP
tH1VfEft+Pe/FwRA7kBABFwES1YypJ/Wb0PZd/FUuTZTQcYrot6MeFbFSkAKJiBCpARnksAy3kZj
diBCKQM3Rrj+VGij4Xgw9E6jlR8CwfD3WHRUTm9GlmOApTtliSzZABzqjS/6xuqcWV/gm8HOkswt
bocaUQ+rRV/E7btIobmB2aA4V0jfXzfrzQ+3jHUznwDI1S5PwaK1Oj80Mt/NpuqpFyfrsayN5kng
oMIFJTRIcVjAH357UMJp4CDE9YC3lgF9UAOiCkykhSaxTq4mjCKuAZbjv+INhyQWuh2R6JbT6fpF
SYmZSFJV7LQht1/uj1odArrCTYaqCvhATY+0T6I5NTszG6Qdy8i/Dss0Ob7/oq82HJe7klEBJwE0
AY+DSsXlqFZKH60cq8xtLHfKPUcK8DfUEhTHUjuHYTD1hxaOdvY0gMEV+6dEIJtT915/VXinglqV
Ht817RXCLbZhPnThN7W0HH0cT/F4khTcaaB/wc1K84PSB3akPErprRLcGRZlYF+rH/RJOowimPU6
QeOxtkOuVStMD16THmukMjup2TXIZRp1/JwCfN6PCZhZswKwGDS4BfVVf3p/SuZM6dcZoSRBhQ63
WWNG3gCQvJwRY2Jvi33Yf8i4HE6liC9aiRnkSchFhd4cGgqN0Rn7tFW3jsjXqO1iaLRuEVohaJ/9
HCglXA5tWmkwcSklHxDKlO0GAdrHNtHuK7nxr/BvoYXmM9eemXp7JWJ7622vnqIGJHmqj8hldamM
K68entH/UR0OofFQcmQamLc+Tim2W4P36f3JWvX7kJYg8zdn2UFW0crqcRj8OFArXXgg9T4holKc
c0MI3SJI6r1QaNVJaOtdoonFTugJYMZBNPeeKkj3kRlap6HB4bilpK6PMnbjnaQ8jmZX7Zrcj+9T
OZI3lvsq0JsROxDyMSfhBKX5sdhkuWCVrdFVyoMn+SQKslofIBLkX0CYfxO8FhUyRAwcUfbyW38y
NbvUrdaJw67dmbURH7BU6hzcw6PfvIKB7dHZm9PYmcFBpfjyw8f5JORWPsgPXu4H+0gX6l3rB95G
5Wh5YL+OAkUGezM4+HRpL0cZiiTI+mm20hjD4oD9HtuuLJur95fEqwrLr6sYgB/AK6DdIPwI6Zf3
QpdKidQkgvYQSVZ50Ct1dAqUXuFDi88oA5z7WIn3sZk86bNGx1i3+6yLiv04IPprmU21z9MhPlmZ
JZ0RW/lc4eJjt8FjEIQBUsnmx0gTh12nZPmZOrvO6UAGhLJK6ci+FOwz1ShvLC/VTkFQZI40CfGB
4qzmqGJqoNzZoPqGT7WTlar6ZMZ64qixUaIfZyYbN9dqOzMRzAIdBQ5X4tDXxfhLDBkW/WQ12AQ+
EOvstQN6787odFfhnjL/9eDkt8EOip9bfGtewkdv4wqbl8ziK8zoeoA7czmSLPHyYyO03MhB1cgP
AD5PsDjVytjp6lEiXXj/e6/IYq+vCeoCQSqI6CC9L0fCetFM2f3yQ3FjHvVjfDcciivpANPa9veS
LR5SRzkWn7q98aAdjbO4y47+LrCFw/vPsbw/l48hXz7GoLdt2Iml/IBKsK0hBZdo35TiWMk68M2N
Nb7cScTK4Frm2IvIBCmRxSurylxNCVBbG6RMuzVM/1OdWdZG9v32IGCnKetxMS89LgioyspLUsDT
IW6KeRiFewzkwo1XmS/4i3WCLgkQCHr9s3Qd18/ltGl9gJTrVGSu3vq4N8O1Rg4692dmvrdDLOMb
rYH0vgQz5wjxtLV41u84Ywn/ruZQ1l4y9igOj/BQGb0UYx325JjPGdaWi+tiFMBeM8oA/925vU4J
T7l8xzSh8pMiPOFSwU1bewJ2fEpIqB/eX4FLcOTf41ADRwOEWhh7/nIcNEY8doOauoMYDVdBNvR0
anMnz2OD61xqMBdtisqpPK3amTGaroDhp6daE72j1OFJ16RdbrMS8r2kVN31GIyBPcVQv8uq1Y9+
MVy1wSnuwu89Xn9OI1XXZhE/QguPjrlc/Bh1L97ooy+Cob/fiL4QPawZAb2UTxhhjXtNpqRuafkP
o0q5t+I7aRBBbVR8Qlv10agsJNH8vc38Oq5Kh4gTnIiK9uzlTI4AIQ00zCnI1JL2MUmT8Fy0pHSN
mvp2Uhqf62LLDvqNRQIiBYQyBTVed4lYiFUukr4ME7cx1ODkjZPpJArUqNc18h8/hv/0X/L7v3dW
/a//4s8/8mKkeRs0iz/+yy1essemenlpbp+L/5r/6v/8r/+6/CN/89+/effcPF/8YZ/BHR0f2pdq
/PBSYyr0OibPMP+f/68//OPl9bc8jcXLP//8kbdZM/829MayP//9o6uf//xzNvX4j19//b9/dvec
8tcO1Uv2I/jjMW+b4KXK/njOfv7x35hqVD+a8McfN/yxXv6yl+e6+eefhvEPukaEusSPzDygpj//
6F/mnyjWP+Ya4Hy6zkTu1yZhlldN8M8/yev+Qa2Cbczf4+B9NZSp57H5mWr9A8wAXDI6+bTi/vy/
z3zxWf73M/2Rtel9HmZNzcOwwP73WJx1xbg0Z1YaJC7OpyUiKMItpsknP3AULaifYsWIcXWR9OdO
VL1DonRA+zBd3/8ycf9+iF8HfUXHXYxK44YyF1c2w3OKLOJAitReQooROUnc7v4Pd+fRXDeypum/
MjF73IA3W+BYeh3KkNogREkF7zPhfv08YFVH64Acnrh31x2KqoUME0ik+cxrGnmnWTe589J6N3N6
MtMy6NtPnX5qRLotFrtdL99o6eemfDSTbNMPz9Ia/MpRj0X7Qodnh02xn/UHxL9yZzwWNB1s+Qky
xa4PET00oyBJb3Tvc6PR/O4yn0DY92AZmN0YTLLc97Hm1yqhUb3X8e8V1EM/ft0V+o5JXr3u6u4x
WqzbUMBIA+fRvU3uGl/6hT9vlF0VtPf11viUf21zXwt037tw652fa29HXmVaAybQagiOh2aRlD5w
2fuwfYq0dNuUyV9ytI5m99eFl12+3UffdrmI/4gGK8sG1WMwJKCZ7a7Z7sSGxqyf76x9eKiOuDvu
Hj8e8s0aPp/eNRVxqqqBNgIjxsSc+f0cmLvhQkrx7hAE7QvfggLCOp/SZD9rQqcQOjo/Z5cAxXqI
GrTbqq9F+vzx26wgXf98sz/GWq2W3Gqdpl+KrtFdSePnl7tvvrSH8braw9K5i35HV/q9yZV0XX6K
95Hwjc9j6g/fPn6KVVX+9SkW0zHoQlRGltjs/DOaeSfbNM2zoEPRV9sgtsQd7fj9tK1tP478RPP1
S3jJd5bO2Zir1Vpora1iv8aYZE49drWlwF8gGuk0Vdm8u/CGb0cjxKDmZVGkJTJbu1JTflIKBT3c
wKkUM4j0fPwUeXCUsym2N2VlGAeSNrEr57q4NbHY3AC/cH/gAyUPXWM0GHZ38p40XL9XEjf7PWW2
+e+tOo5HQhFafxyWaPmiUHv+DTRL0Tj/EiQ0rXhpZqv0H7wkvDaUCTBfqICBpkdy4cg4jw+Qc1xc
DgEJwyniFxCW80FVrfByTS9sJOCtzi/cqN0R9ySHj2d/OQX+OCXArfNOlFSpUiw347oSkE8UUxO3
m0BGY8sBWt2WlL/t0vrcqhDCxmpyrulKgfnPWttJqLjalzLHVYuVe28JkulTE3uBOMa45fxNtRoY
pJ5Cl9dpi20tLfcoBRIym0g7YeJVVFi2199juy2DpPHa6zSmnJAl2hR4igiveklN8ONZWR0zrwhS
hDSIA+mwAtBdzf1ceaKMMB3ZCcOewa3NzXVaN83RbN3fBkTGAyjW9MJlvFLxWuoXjKcuaRGUJ36t
pqEyqlQoZcyg01g81oVUd4n0si+OnmaH2DDaAn+Gad6YeCMQE2PhNvoJ0IMpcCEJmj6i05cYzqu2
1PJM4JNZi6SEANm0tcRor6txNTRzs4uRSEK4Z8quQ6c3qFC24U4N3V/ZQBGlIunQIqxbhNfYF5Kc
t9MCoI0+vwuRFUNjqpTnq8Oawwb+V4MsIEskDmjXaKyKvFcr0FVVfCrtVB+AfJj5tCfEU5/CuG1+
OGgg25h1DzOn5NiELx8vkBX9l4l5ZeNBAEGki1/rNNaMhk7pG73Hv9tAspAi7nxKgXAfShCHJ8cS
SeOrZl9TSo+m8SdGAJa7yR1jQjC4bdMHtygKzR90R8E2r5nnL4luRMnmwlOujtblmkS90V00rKgd
IEVwPnco1QlncEr7wBkQ3uBFWDxpQxb6iCii89RP2i4zcAh0nYgSBjS7I61ofFVc4QWIusrAxBMr
mIWFOlSdgRIU8kK+9+brLk9I7Q76BkE0yOlVqpxNRudIOgaHMpyc3DdLW9tqDSQNra11n9bTcFVp
oYFUHzR1LHmLbRq5WhCbUPgAQQwXLqNlY/9xHL5OGB8XriGlcSSrVoutbgwhwMDbh5SyHtdfXGyz
sB7YW9olNcN3hlpwqRzupICUR1c1HVVYMikESvRwEn+rLZ2XwWip81NcuBT3LpN4/lbwbak5wqFE
YOWNvKbWNc3YWFl4mNr05+QlKbIbWkxTCYv7JC/Nz5Rwmx/S6CrfFlmLK3jbBmjJusEw4iviIGp6
YVevapWLaBYND3iPCwIDmx57dcIOBocYHLTwEAqR/hpzw/zkSeuoRrkSpHhv7Dnkq+s8Ft6uVFr9
izYhPTWks9iNQ4IWfajI687ubZgavSu27SDKq2zuir0AG3dquI63Wj+3x4831NtvxlODAiLZI29S
183BnOvLRY80PMjemW+SBPGXUTbqIQ/V6dLeXb7/6qNRA0HWcbF7BBGwxAd/xO9WFnn2mFjeoapN
+dlt0wjq1+IWt2D0LV96At9Rt+h+x0il7vRUyw7VRGFt15apdUn7eR0ML99rOTwx8FpElTn3zp9m
QNDWc3o9PAjZNoC7wuyTOdJPq+PRyDY5aHMc5S0svgIBo+dXydaCmWbW5nZ2VVzScYfHPcSqLffY
DwqKMGkTjwgaGjlO8r3ojRvZt+mPwkqt6uAUNHCgzWmkgC2k1Au3+5tbbXkZuAfg46gvLryj85cR
6GMgkMzLhPACd4VcOtpDKA4A++TWKvJyV9ROuu3ozW1hAOebSHfk/t9eSiTcwPQgAoFRWG8Au0uB
Z3dsAG90+l1S5/M+7HP7utCzS2jAJTxdraRF/ofi1nLQokVz/rqp2tvokqvKIc5DayONPt5QasDD
ZhrdzYiWCGqL+HeIyqmDj19yOS7fjIyEHAMDmgREfD5yDhJiSrNGOZRT2R0UNflR4dMT4BvCKZ/V
5UYpSnVbNHAFMKquLpx77+zWJXpDpYLyKB4lqzWbtHWeuXMaHesqsm5COakPJWvPV6CBXHjRdcDI
ijobanWcjSIuVBcl3iNb1qWJiwmKVO18NxHVbXorlJtKy7MLR8S77wfNYmHnvXpYnc9uYfRcHxIN
fBG5/VZ0yjeHrY8p2FBfGOnd1wPciTMH6lykoecj9bGuC7fSeD2ykg38FR9oXfLszH14ZRSh+Wip
8/ePl87bl+PoA3CEoRGoQ2Mt5YKOfD5FTOkxy7165+Reu+tUGe0GtfAu5EBv98cyFHsQPwF402s6
uGLQ1DcE66RL06rwVbsi3U9mZD8Gyyi3bouFVeHCB6yAkX/8lm8nFlnHxWN3wVFbjH0+seOcpx7H
eXQ0Yrc8Ki4QoVzvx7vWWSLHpA436jgXl4Kut1cLGwJxqiWsB677ptiYurmmTW50rGI4GIyog32a
W/ye/GYeiiPUbwobbh21/REhPO0qnzylofZXRs/VGF+qAKzo6kswQNEVLzTifDB3QHvOZ4Ejeizn
zPMOjYtI42B20FRawk87btDs5wQJurK1NjpN3qPXpdNVFpOb2ZGCl6ujNgAR8vBTkSEGIWKtgnTe
yasmHaanwkmRzSvVbluMhn2dhGn9gN29PDpllh3zchqhVqfiiHB78aCNoXErJiO/Uo0EDMnQNwAb
aNMmrnAuBBJvvzvHIcyfJaWiBWCtjqbBTKoW6AWIBBlvWv1ubmnYWE9lc5f0l5i874y1BCsEteQB
tA9Xx/8IqbUtWnqSSeLEt430nmh1qNdooiOKUeefu/kin/CdGxZ8FoBpLKJsYqV1xSRB7WCOAJTg
84lmiGZEB1vEI87hmGKjztEd0NZFsdzzso0rDOcmrKbwwhS/zX14BE5+EjXoP8RQ54uqSjBBmXXA
m5mLe7Rmez8U2UQbe5r1rT1kl6SN355XSFcwufTAAUiD5TkfriwhgNb4YR7dcpJXmpI0t/Oo9zf5
NIkLwsRvb9WlW2DT8iN29py1tBb64nIa4jI+jq59FVVhi8Ze4WxME65+x2wSv4fhI6Aie9OYQ3oh
RVpXJNmtS1mKYwsADjmbtZpYiE+G0s9KwrUKCaOcEvfYREa8rTyjDVjv86GbCuWl63Nt62KycV9W
yjeEeB3vwv3+dmGDXeHgJl+DTI2s3/mUu3lqFSOeB8cS5QM7b8aNVijzs8wH47aNDbUP0umS79my
Mc8jmmVM9DxsYIiUI5Zv80dUHrbpgBGMAyXWyJNtqKXxLSHrcGHtvl1MyPxq9I/BZdEdXMPtJRpG
StmgADOUSEnkeqMfjBZNfxiF4kJt853FtMzgwhTBhpwT4vyFvNYYzMHJ02NedQjUhtbnXLWzawRg
1INGGhWYfZXfpLWK5nWJhffH99/bTcqLEhvqpILUO1/Tjj+ms9YqmYVunR6hhOfbMWyqXRNajT9W
xnHune7Czll1zJebhvFYobCmTMZcn0umEAMqD0hBp6oRbwbbGbe9OUXbKYyjQ1q6yl0ok+5Kjdp0
x22VBZor4kMssBxuZIsFoioR+pVJ8qLKdoLMVDmHSVjhhpA2BKVopdfa3JuBhCTEX06jPS368Tac
FfyqqL/+sHrxybA78eXjeXznwOXFOGfpU77KRK32QpRpcSfLLj3S9kx96eJ34eJa5MdhGaE43F43
cadeDaMAWTbyhyP46AtB4ruTizcE9xqZIsJmq2i/UwapAfXKjmOoNduR6vam1kfD9atO+woMNb1X
GjjJ1OMq8wBiRtzopeU+aVo/7dXejQ961TzLoZi3XYx0U2fbA9xJyzq4igEW0cRd2CG+vio1ks2+
sWhAKopZEqgMPwx+buEY5R7JwUtufu+dM2CgifE5bQi3V0d7U9RJGmP7jLSume5ErZXbuZliLEci
Y4NaNT4kdTn9+PiLvncEAI/hVIPjCD9++fM/doappUqP1UZ6bGxp+Wo1VpR5B2PjtVZ1IXl5ZxNS
fV8IuVR5HeCK50MlUSe1VLSsHaXSkCdSo2sZgZHVjXHcozFyCaj2zhmK9AWbj0vXZNuvq5JVu6jp
sFa1TrM3htkieIKQ4IXl+DaqNxmCOwoREyrI66NFmTEbUqI5PYaD3R8oicQBwN4h6HLybaGW3p2i
D9WGfRNeiK/ffb+FBMeSsenpr+ZTRGlfp7qbHjvNhfquKdVXnDnbh48XyHtfjV7Uq8bscpatwroJ
oVOKGwpH2ehp2ypSw9tp6pWD4ijZJzvsLskjvz8eMAGyFcon1uqEQcWkaAfJfPZJugWRU+10IFwB
jTGol+JSC/K9r0eQQcOTkGox4DtfkxmQz8hzGM3ptOIahYBsA1V3PozZHLTadGs341OkRNX2P5hU
umDscvpSb7CkHv2eNiyt9BjXOvzT1Gl2kZZLPwon5dZJVOvTfzAeHLBlOIyq1u030ZSmV/Qx9h61
BiB9zsubMOXTDR6lzL4aLtHu37ntgaUtqN/l0iU+Pp9Wo8wrN2nIfahzKsGAtcRh7AgbBfSSo6KC
BPPwJaPG6sWHQVXiC8HGO4ca8fjCxF9Kvm803lASsrl+7exY825+KK3xbkzb7yNqEYePJ/b9kVg6
i8oIQflqd8R0rr2sifMjQLdwGyVee2gTeuVoelzCrL13974aACxaHsjyru8HEIWj1lF3PsaqiF/A
zzXHaWocsPApBkW2rI/RWLq3QzWHAcFQ92T13SUFl3caKSCXENsmaqQSCzv5/MvW8C3KUJvSo6rA
D1RtVIOI0wHuF95M3biHtuYU2oG1jw50GVdBZBsxyyCsD8j59/uPpx8tE8Y7D5RhWNLXRYoODh3g
xvPnMRWYwHozK4ckbTTNF05c/VUIU7t3Kiee98CaJvMg6sz8lbd52OxtMxxuxmawnjtRjxSXbe3R
Lsf2VowtZA9Njvq3FJHWK2voja/wfjPVn/Ane5jdMYl8NVvAi3ofUbHInntRnihqSPwkZunuaHAW
v8OkHMYtrHnrGf/1zuUYSTckjii71/NJl1p+VwpYBKDylVNhmvWDYsRp6pdDISY/s9QpR9CNwHTT
hHYW+0mEjyuC2aXY9DhCpjdmHOG2MChwZ3Yt7dncDzEQ2Mu0qYl5LChvfpZ2LoNaIv9ZoZX7tSgS
btxilMOLW0/5rYtk4DcTU5YY/Z2YprM9GKEvpUNrHiGzQt9g92vfqK1W346NjjKckY7Fk95xGrZt
NALanOjYIBEUycyfzLjbYozh/WimqvtazCgdbjSrwEAk6YTyKHhstIqzqNA2c1Joz4VaRo9yrBK0
/oWdOX6jiuRRsaoaMQRnckd/luAvcy21bga3/o2Z7dfIURxrO+al9tSIpBwP+kTP9Y4C+/DSAHLf
ZioEeZ/icKptotQxDst8O/dI8HaTPyCNeO1S1ymDQhKDBcloOt3WQK76G4TU7MWJ9V5sbW6aZ7Ny
hghvBHt69jRhO1c0vE1k6/rEuavnKf5hZUnoHVvF0Y5K2xoljhy9vMOZtkN3qRjKwsfAsg33pVVh
9L6g/pEtrgD4KLYMb73Rbh/DbKC30gJ70LajEs6un8jS4apT0BLcKIk3PxZmQstUhpULqwBqDurF
cV9+KYwaUSvwnuJgxlV1GgCuHmfYsht0EdVbPILrEx6xFLlD2dBwcPq+/1SXc5MGbedlws9nqX1W
Q06TQ5vL9GZWW/UBjeDC9LNwhLdvK0o2+pM9qPG+TtToIO3GmIKwmKS70Tr7tprs8WfZIPAUCNMJ
ez8aGtFsKl3NkUG0CvVXPIcZiKV5Vt2NjiDvkz7U/UvUZakH9A72nt+1av1sWEn12zNz8WhYs/wx
q4k2sphHY2Oi5M6TREN6n4posoJusqwXSwytGoRjo9bY9bnKwDKMgf6NVvuIVoJLLTEEhRiU0rJ/
dF08FXCs4+pHlmZDulUAoz/pGTKzCcVHwzfcpC6CKFl+Tp7mOCMADjKP6lBpLxbF0mwfDqP7QHMp
0v0yq8w0yEhpNlAtzK8JimtXZTOl6BgmGj4CSlT2uLbrZvndG6itIhORYGBRJ1OUbA0dY5iY66Oi
w9tMBgskM6ytya385ExFHPuxV7OTzIQWVSDVuI12spTTtM3jROLKMc05fa/UzrFeK7sHyLJT6Ruj
E204BtqfVTcW3xQjNY9F5empr8ZgOhfzg+7oDaPxdc7K/heqV4CMkyTqo0BLsrALukxzE7ywFAVA
WZzL53ZQvSxAh7b7HqWILfr6MLvNDtECFOZTKb4OU25PAeSyxvQjI8e8hOeOi00M2NSkkGxOzdGT
qYA3EBd3+dCEhe827QiosxDWKVVng6S7hj7iN2U7PsSoIiEEXQ98UMnS3clFKy9uZ+uXGpL8oFgV
TQ9tCkcZHEEqSiQTe4ulntTJAwd41AezZaDGaM5T9GOg3DYHLD14TVUvsps+zcaXPizjF2fSBt1X
ezAmPloKHgJJ2eydpg7Tk01X0UC6XgTfPucSJR1/GiIq5IPdqdqWnTfCx5tkFtCszz8VaiN+WnV6
LebkmzpbptzVCEVA8Quh7B4zp63VTa2gglqAOh02ISi3wc/7sW43rIUqfqhjE/KI1jjlodLnPrrq
lNhxNnSslE9yNux0m6Rze+oSGZ88t8eYhcn8jP3mTWF530gd03RjSy4bhPY5ObK+lDdIWMw4BLOA
n2vZ1wnSqawtNY/Q87Uj9CuCoizCeetmUk+2MkuSz2luRM+Z1sRf+fG4G1GN4jvN2RRezRHiqX6i
sFl8SjrVX5UZ6tLXhFJ8KcBDfpFd3nS8VD7avjahVbLxFKWM/LAkFvHjzppwBZwN6+RO6GLmKFff
5E0GyUyOCh4xpRRKu3UHr42wxAhDFlOcoUeJsA2Glh7NkQHrzWwLgbMWkF6Ir+ai6x1/bGIRU/Uo
UNuBaIBMgeqO3lF0lfbc9xGOmNHQu76t1YUWVJEyXLOYoWs6Ru30mMsMdb2xKzE6fm5UAoanB0B4
Ku3quWia7r4mQJSBbngjzoYxBedAh0Ku+kONzeBWb3rtSYkt9xYxbu8fl6f/1Qh6j7j+/4+g38sf
xZ8Q+eVv/w2RR4/uX9R1Qcnz/0Wenvzhb4j88iekfaRElJ1fW2T/AOQ141/k2FS+kfGDQ4p76//9
P//g4/kjon3sOsFNLooKpv7vIOTXYHWAQpRDYbrzcHDb+MnnEWX0qr84RHA0rFp8dgspD2FrpC9a
37Yup15fUmV2Yu8Akyo/DvPQbJ1qNKIt+9ISrNypPST6bTLFuIE0IotOBXIfJ0Odkvu08PRv7Jfk
s2Z14XeESI1tBe6n5vq60yp16ndjVAbWlJlfImWU10LplZOiN8YmGcPxixaKdPZdsBA3MbDhn6E6
7ohfxKdkzLLGR1waCq9OKTUOBmt2rwri0G6HMwcH/zA0N2Bj9f+E+nGb/GyrrvpLnPM8zvki/+MI
IvB0Plrf10mbvPwQyZ9r/PWf/L3IFXBw/0L25VXIBtbHH0QQClL/ojC18NP4Py1J1v8/65zl73n8
SzhriDZSWaIi8V88EDgiLP7lt5EOoFtp2f/OQl+lcgwBRR7NQiB71K/QBVjVG60kA84Xif6BLEff
RpWdcZdMv/o8GX41TeYctQZdRYyGAeWqZrdJtQ5epwT2rDdSu1ARWVt28jSIhC18fSQCmMU1vVYb
k7yIwzl7GPJ69lvFuILUln8drVj3uVvaQ6GV5UYiErervVls61hLNonmHZS5/G6kg+2Lzi02TeF2
n0cjb/d9azZHEhuV1C4cb8reexoT5VL5by3U9frc1I4WzAtVcXwhz48LlG2FdHolfVDrjlavui9L
AdFF69SN6pnZp6rto6M7u+JK6L33UGLWvgv1LN8P+BRdQ/5qf8qi777WeXhnjVeFpv3+Y1E+/J0L
/8m+WRNZlydcbEUXAb8Fa7juX9FXMVHD5AlhMKsnE6/yvzB9xX6tta0tfT/rGkEGnMjUhj6E7JRN
M8MJt7XYB1GQb+Kuwwy6MIdPZVR1dwgbVvvMS4hKlQFTA7Uod2PS54fKxfKqETK68UZ1ove5oIdH
7xLb+9UQ8r8zfoIwup6L6iekXB1NiTV+OZG0GTIF35nMsAf85tTWMP1JWubORUEAf6QY8z4rnk+d
pYTadS/Ul4Y0E/8YrRZB0k9ERwKDIiev002kdNhMC8iZfljJNmjmWvlZpIqLqJvtsdwRhlBGC+li
J5a/y6kjuo5J1T7X1qPRez4Jr3vTNInYzxirqX4jWhxnQ3yhA6XOMWGbDIADbm3k32yncQlulP7O
SGf925yO5meiKDRwK0MhMerquPwe0sjcaLr4zfdqND8XFJ1gibve3WIMXpJ8JPWTKcZhG0Z9KK9I
PtoL6+W8rMzNB1AWjApBPNufZvPqWECNsOmiLqkeZw0UcUkmsRNubV4Cx50Xbt4Os7pmTYOEwK3i
6pE4ut4r6Rzv87n1KBRUuGlCjrittRjkoRcHpDvF1zJUy8+eIT8Xk/L08Q55hZf/saQcGAF0JhZ8
KAQM1JFWHSXTGcbUmOz6NBcgxiTaUHfVTBHDdisXN0atCDjE2/0wkoZY/aD9hSaNckNpIb/O2nn2
SxBNV2bj2YFFooHl4dBvkskR9zkpSxcojfFrJHzZ6+ZwKKKBvdLa3bVWZNrBNgVkFMOt8ERukfKD
fvctVvvxNhqn+r51KYY4MWo3Vt2pD14+aCf+A6HfpM1Xsgn3Qj1z1XXns9BSo+MIRghUKFX/VVNh
nGwDtOIYnhAl8QF63qbMA7L9mEoC1h7sK7vug0iku2SoHhtoIx9/irWSBePzHTA8pbyIXsQbMYda
T4QtzMw8hTOSglaoOMzucGXnNqAh9IAoF4fJY6IsuuWJ7fpmNqKpBKxqw+8jD6Rl+U2WTcOFju6b
TbE8FhAIOOV0yulgn5/yibB0cMujcaq06ZstdO3OSmLz+PHLL1fF2TJcBuEiXtgyOowIrv4/e3FT
nIVhQtp0oihh7G198Ee7ao+yFRc233mPZfnIFpIcsKHArSyovtVAOtaInQn6+TSnRRQoVRV3cLGz
eNMBVfqK8dslN9flB56/GQf14j/zyq8AJXr+ZmgK9DLXDHGKzG6r9tP92GmBKOxfPQzPFqA1QIhi
8/FsvrOUKZLT1yRUAoZGff58ULAEGf2lvj6NHsn83D7GEyyDVu6LsXtxKBMiR7+VhNZqGv+l68WF
2vTbd0YHeNGQovUItnBtGZHYhdlR3xhPg4I2e1/a06eMKh8VOTHcd0J/4ZH0K1Bi/eHCi68WK7LM
NOdhOiCHD+ICPP75i5ul7KgmGe09JJb5Tq2ToFC06mpwdCv16YJj29gl87YOq2o3Z0X4jZJyvyPp
aA6NdOUPrqPqIQ2bizI1hLV/LgOOFlweWHtEIRgkYBpz/mBQ/NnZRMT3tpinT9LtrauiGfSgKLrw
cR463x7zEG2lzNjltXftdHjVIvP9ixSHQoFTJgdJ0LKLK3rTM/jTTaGyjhrL5nqo60t4wVXDBWFA
OBNEojytgWoWzaTzx1X0HK5KhqBzWfWQNEpf6eWNZt16xrTRy2oXCX03KAoybfOFT7haO0C7sAvC
JZ3GPAQG7BvORw6jskzhGkz3Uynoek72Qac/6eeDMvp1rlm7iqbPwWsu6VasTqDXcVEGp5XtULF7
4+mn5fSTzTie740hSTZdV6F2hERVQFp+yUt6eYU/jgTye0TWAAvCCaR3w2I4f0WgZZpwEHh+mHJV
uXMG5aacFbinIMuDCiumeDLH5wsb4/z1FjgOmg/Wwp7gegGav1p/uNybCQ4180l1vNk3isqlDNjN
ha8YrYZvzVxsqY4WR6ORzhFXSfJrKrGVU2pX6txq/jgo/S4sUnePxHlySRbx9Xz/7yl5fTwidF3l
mgFoTS3jfEqsMU5L7q/pVJSQGDQ465FsE+hIkwdtwbBQApoSX6U+/ASRf7gJo6S7S6SESZPkw7WT
J1AYRzPFCKK2t6495YENNqD147KLn82+Q717LgM3TSAiJHZ9hxTVfNtmZuOL0XySLqJlmSHHK6Pr
00un8fmh9PfLAaIDtogkFAttdSglHbozatTPJ2rtduAZibw2KNhu6xl/Mr+JTZRtCq27St0XWcDQ
AjKMAqUsPrGIvuhT2BlBXMzy58dL4nyj8VRL/gu/e5E2MVgWq40GnKfPZDihlS8y45flyvIAa8MJ
mqIrtzEO788uyIOdFqqXIp0388HIQNEIs7wFIL0+C1VnNCurrLRTEjr5jgJ3FIyTp1246d+seM4Q
bEMpaWkQFBDJOl9SoYjsQWvc9sQR1+9bw/rWdI2zQRnikhjN+X5eZhIdLiYTG4QFv6+vFi+AhgUh
U7UnC4j7k4Xy/9YqvWtdo2s6jJTHY0+W/sdfbxUtLoPColtQx4SMxO5rSq/b1GPPbSBP4G6qHd6L
+oPdlGgnVop4TDl8tvE0DV+lvlj2dT0GVvFimwrZFzzQGB3o1abAWJ3u0klzftP914MtexisOX6C
q9mYh7E0uhp9KhgjBCCJrn2nNySvw9CYj9VUh9dhhi02dxpwDLUur7haUkoHGRboFCtisrBdblrR
3ppT/SrvxEsVub/NUskCUVIl/HgeX43Pz06eJUZiDtH4QUyIFXm+TPQSlqJi1O2p1QdrNzfDiEyi
rUZ7p+l3bluDUJ9lsTcd3OsAjY6nvneRhR30Of5ux4AO+ZndUcPW8SY0uuiOLEu8WA1ih9ZCYC+i
uvqtl0lxBdTfCLImSq5RmJ0ARQo9yGrLu4l1t9yaMqnv2kr9rlLN/MrBAOYH5RTnDttXrrt5aO/i
IfROvajdXZwiFiCpo17VjdnQgirtIJG4mn48NyspwNdPyfHAfbWczSyx1aURjYpRZE7cnBw1/eyh
To2ITmNeDZWLCmBVi/soj5VDP8gHq5rnb2Hhes+YPD1lsEh3HLxim9nQnnQLBvXkZdMdVi/xFY4A
3smtx38TPrXsCCDDMDxI4EGHr/F8qUQsH7vo+pRPpjh4U17Tz9Nr/DdyayNm65Lb6tttz3i0m5kg
onsQP+crJxW5BXYypOms6+oT3CcffHYWtIlHKWYS9tGz4Bx8/EneHmqkYpzVdORAv+FCfD5m4bgU
bNqoOWFPavutnuibWCDHx5a+BDY9z5RePz7wa0TmIeizCN5U95S+t82OodzCxVMPWf27im5ykMRZ
eZXL8BLX6u14HrrUHsc19UQ6bqtb0insOCYOqU5u5ymfhxpkVhTGkz+pdb/VlLS+AIx+c/8tCFo6
9Qi/wrskuz2fyq4Tok36hMrHgAD6DBvad5O4xzaqs/3aDkEh10V1bNVeXsj012wcLj8qDSZaOa9p
IRnL+dAI29l1avOqiacMz2OTjC+1Vs9fRWnd6Y1l7CndqugvqPqd0iTWLoPVecRMdNjWGk7XSqlX
G5fe51Omo5sy2p3hY5U94nqwt/mxm3H8rmhcPKHbtYfSNJSgMWX7TeZ99E06k5+XSMiwn5Od0YiS
3n0/DVgpCHldzdUFzbs3K3Z5V4eC/xJtLP695+9at+FUDD3LKEJAlI54mOwKjlCC3Hy6kDq82ZCr
oZYv/gegF/phOWP+V3O4qGOg5N0T6I+E1MH7JuLmSZ/EJZu51+LH2e1BpkQ3j4IsmcNb5xaz19IK
h+X8xFJVr0bTVfAhzb0KC2FsvgaZ4D3nxCXsaf2haeceB12jukM5IQ7atoi3snC5CxV3Vo+oK2yV
os73iiLanZfOya7G6uVUdQnYcmMs/cmCJjcr4veSWmztHv1af2znuvLnak6vG3feNKNbXYnisp/e
UjE4f1F6LtwAi3AGSt9vyhjKtHBRZHbCAHIrOA1vaH6jfQmGZlcWyrjxRvMx7g0BziOnk22OXz8+
+d4cD4sdC+3S17YpRYXVyZcPPfX5rM1OgIZiKtGKbf4uBnPYEbCLLxNGxfuPB1wVUTgAGdHFqIym
DM0i0uHz5aSWNIFApecnI2nsK7cPdwbZrrWgcctBaw+RUpl3Zd9Gm9pEAyNpzNm34vFSaextpMdz
IOSoUSalSqt7q4NKtqB0Wz3KT206JXvpefE+MzGoAfKDQ7Psfut4ax70aESHF0PhTUJBtat7PlOY
WZ/6sHV/xOmlz/F2W9PJI42lYUWVBWzt+eTIDg93VK3Lk4bsxje4h/lmHuxka2WK9unjD7Hqj71+
CCryJIcLwc7ltD4fC8kF6ln/j73zam7cStPwX9nae7iQwy0AkqIkUqHb6nCDUifkjIP06/dBezwj
QlyxNHu3Nb5xle324cFJX3gDOcNjhYGfW9oR9pVY48qL3DTWun2ch9dC04utgkyLX5eSugWIL66h
cIFUUqrEw55Io5pQJOlOQYRwAaUB+mtVKnGwz/fWEvB5IoUIEQROGV14tF/lO3QZwcku7zWGbVTm
Tn+/rkhBpUfUHHU7B5s0FvGWWqftv/2Z1iI/y379jR1fBC+4ktacU24Dw1aHvnzspfBn3FtXQ2x/
KhcAm4Gg7hXms51bRnHwoEGdc9FGVnYgiKc/Uwo9XibD8Lrwg5bwcHVn2Nz5gPQX3SFyoNN5g+0L
ZQQcykepIO3OoRlv0klNruPK/IiNzXwoprs2aaUb5Fk+qvkgrvpLycjq2qKQwzY1Kecs9VeSwFVQ
EUqKUDHpHR4Uagcb0c3C11P5V24gPpBbuAqHQMa3WtGLTU45K8/7C9XzVTbEDwD+pSHKRl2fBt7a
3EZLwpSOntw8Vl1vetU8ZJuyTZ6KRH4O20ry2iTS/cSsKc9qSn8h0FhtvL8GhwBCHswTRT3tdAEw
VzcS06zax3CMf6jSpN9SEM8/vr3MxqtvvMS+yzdmkotb2qrYbBpNP1eDKR4pr9o7TR/C7Uxn2mU5
kDScEGYnkjLLG0UNy20XA/nTQWRspCgKPprVnD6mpT0/m0mZHgs7GXeakgafJ6fCTq+V452uaNFW
jUaxLbRJbO2uMzBoVudtnOPGsxRtrrqBhCTHUSAIBmqnAq+GcbGjtpToc29m+Q68oLORp6g5munU
kmcO0mZKJudmnkdEm8ca8dPQSj72o6W5cqtm20gF0hrUve5GUfm1rrfldNNPcbvrLb2+vagTvwpd
OLcQWeBgsFRURnhtTlcq75W01UZtfqyd+Ls22YOnOpJ8neUOBuLl4j1MXm+Dt43VYReEU/U1jNov
qaBm3GRp/K0q8+7QV031YEf4GYfYr22lKirdPrHNm6oAv2rk5YDz++R4Tm8U4LKxb3RFOakHrQ9U
0IVhdjXXs7x9e3u82oMIVlPLpRgAQ5jWzmp3aLlk5YMdyY/kDp3bJqP0ACY6uH97lAUD9fKuWT7g
bwMpuFVk2K9khcxYHpwxaJRHkY1+OcabcLI24KphuDdbW+k+RLZ5JWGbHXPtpUPh9kVxr+S7InwK
sXwu8tjVpoM94KvhFJuwu8qa7mMaD649xN5kCZfD5lba8GTw4l+4KM/8eCqzmBRpwK44RmszsQHQ
JfJWnf0orDL3rRIx88YuCe11dQT/p3Uxqzwhlqv0pQEGn1ah24RJedDrVge9SHWnn2BfVckwe3U/
XM+R/R0cY7UzhOFc17S0H3qZJoMtydmP1GmiLa8QsFrQ/L4RGrQ6VXW4KhMnu/B2/+6nvXgDWJcF
5kYOCT/BxoJhFbwoiT5kUaRIj2OqTVhplx3t4fA+m/vxfp776tBIkfPUmlPna4PAAMSajONQg/ku
QW6GsR5va1meamQT1FBzuVISOkij6YN5zvy3N9EqpuG3Ik/BQ710aijp/S6HvMgfLKimgGKF+lhK
kkKxuQTqXs2xl0qqdCFVOTsUNUN6nhgaczZOz3sIgj8LwXk8qnkSkH/VGf72rblJ2V6Pb89qHT/+
NS3mBXiTv14RdUajU4a5q7RHwBfiCptSxc+nsKdsJN+Q/7pRU8b7DCGQ3aQ4T50zqVegnmtk+MPZ
VxVOh5yU74vmf/8myMg2lVlwYtwLp/PXS4cG3txoj3E0/CKWrgp115vBQ6YN1oVVXSUOfw3FI8yC
UhiirXU6FLQS4KzgEB5HJf9TcmSYJkWMp6Mkh65Vhv0FauKZHc8NBJMVLIFFf2fdLw/1kh0/F86j
I7Tymyk5Dsp9duoXsd5nrg3y4fOIKl3rx1GBhaYt/bCN3p5dmB1zijpYAkwavrQOnOuTJFvBfo5j
1PcpgNJ6K5Ppwgl9fXFS+6CzRBV0aVSv659DP+bUFOfkw6xFqAXN6vBdUyrtCpyQRsNNFfumiI0L
UdE6t2JReOVAjFFzJaqnV3y6KH3Vz47S5/WHVqDmn5S0n/LCrLbIGkx3TQcSpBCj9sy1XPkpzM67
GarARgf99tdyvQt7/P8Uwrno3f3vEGW6Yz9P4JvLf/43fBOQJhcgMJRlnajhk7H8BVKWeJ/+oGa2
5Hwy/HPUfP6J35QUG2gzkitUCFhcFLa51f4J4HT+WGQIaM8vQTBNEus9AM5VSrggGvhl3NJEFqQX
FGFP989sZFaYOVL1pyxVeer2kdxEm1HTrjNYG5UbzFZ97ID6qW6uTjB7RG/CM2tUZQe8bsbhPR5x
s4wxorsdcCXs4bXlww+wxxZilkn1ZyTXA7L+dtUeQB9F3+Y5T/+qP/5n5/03AIc3d96zaMTJ1lv+
+3/A402TPQTugFIT4GAW+O+dR1z3B/8UZBaXKw3LRcLobwV5+Q9eNcDrDn8C1AJNZO6Tv3ce/xId
a8QvCa7/gbv/P2w9dh0ymvwIA6lHIMlUxE63Ho8azKS6DO4thH99NUp6t22/IZY8XVU2KiKpKiE0
tJCo7TDw059YA3+UZAoTnYWXMsgft5VG60lBriKKx32MPocnBxb1h/471++335/2P7uMXcZL/7/f
b/dx9/05xr1g32Zrx4Lff/Tvu07Vuet+x0a/t9W/dpxEXPYHMCI61At+i+onuc3fW07V/gDJw4tJ
drO0Dxf68987TjX+AEWBcBB/CDgD/f532Bachi+k0wvhmfYyfHJwroAjVtvN6eqqF4CZjLGU8CgT
LsCMkCoS8LEQ+tqFksEaGs94Nsk8MHRwZzhKrZF4jQ62U3EiOg8FRDAZ0d+NCnXLa3vzOA/qV1nJ
ym0JGQPdlfs8/yyF9ULqU6fdi9W6/ytFOMFuLxP7V+bAxOkVoC2oolBHiEiweDpxQgKzG9qyPFaw
mIj+ZyhW1K0UBIlu6va5zYtgpxE+uqUeWVdNY/wK2+EDeFQ4lKMwjoXVPhDCF7tcGz5aVNHR5NWV
R1VHYTORgTCVee3XjdZswElrfhf28X7+olKRcAsQnhd4+X+piZ/MB7TGghRAcJ4nC8D86Xwqo45y
A0rxIY88XChE44rJ1b4j2gJXeKur10K+0rNrPd2H3bYhAW0fwA809061T4RroecieebP8prnrml2
bfXc2huEtprIHVOP+aI54LaHEi/X2yTGIdPLSLclIKQ4FvvGBmXB2tcsL9Qh5ZA9ulBRzWKr/jDg
PkhbZF7n45Ags3IVfVK+ZjRsrR06PQhBQCsd6n2Ja++dUzyZUu5q5XdwQaaJxtgefR+qCfgdCA9x
S3wGIRg68o7UWlAMarZ55AsIppYPZm2ks2/y9ro5EHwwtbFfPYp7cEagWbOH6k/ri/YFGPREYH7v
DBRiPBRZ8/ZTartO4pcB+niudEuLbvcNzlHogpBVPpUP0icHqWJM3sztiM8gpZ32+9htetUvo8MM
V/B73ICg9Xrdz28qP/iKnqzhuGlGR8VN893UuAYa/4fkYO0N3/pAMU4TbvCztWAYQTlyy5vwG6tm
fEAyAj0HuMV17lofNdfcBTt9h4wFzL9D/GkO/WCiiEJA6zp3w9MWzvMtyIfjZLnGx/Km22a342dH
cfVDUXgd0MjQD78RjtjedN1sjX3wmOkuHgdIAo/VgYQfeRjtvpdcBSE5Hxxweud8oUN0O3/JvxVQ
nnd5hU20B6/CU3fDL3JJcqjbwXNunX20kf0WirJXfZ329nZ8oqrgBZ65YY57KOx15MIdp5UC4CH3
ql/JL2d0k1/F5Cbyvrc94xru6ra8gerA4Zvvk4Ne+nzQL8UOofJ93flU1sVW8dIf6b78PCU72vq3
8845AFDeOz/7Y3Z0HiisSJOXHednjm2zIYeve9do3Phe2RQPxYOeeo5AI9WNF5apqyFIJHuV8de1
9p9n8L9/CwW/8Qw+V+L5v44/h//aibj4+XwSdy0P2j/iLsP5A9If4AnqaEvg9c+IH7uAPxYmDM8g
1REgqi8CfvkPAjSCKv6itIPF9+IW8vcrCGULQXuK2yhlAFMiIXjPM8gve/EaAGVeYJlgF/kbjwHx
4entOWijLI1AIm5bwPuJ22md9KuAw3ihLrMEb/+6pH8PQ7Ec3QwanSjhW6tHB55wSd+4sm+lrsr+
1OQEM4CmK49NVRSf6Cbon2AUqntNyeVPdWSaF4oHr2eJSceiIglSkC7r2tYMy8imNQojPBTy3O2U
FFZXPg6Pb7+s5wYhPyM8odqPyf0qgI1kq8tQmo0OtBph7xO5epnaXAokVhUuFozXbvEOBD+1/H35
FS+KaRKsdKzg4uggjyATJCqs6FTPuS/Z+SWkyrkJ0WMCbabRrbHl1d5IRc22bkR0SKZEfHdKW9rK
eaO9zwt62RuwFRGdQtgOUXmQ0aczwpDCmBzBjMY+7zbRAOcpM9LuAl5iXRpZhiHsYv1ZHUKxNYwp
7ttSUno5OoROyRuglbNbamiFlYH6c0DDz29a095oAtWVAaKt349zuWmgbL1/L1qKRksH5+MFFc2N
8HIBewLcQKJyf4jwD7iO7Bxh69nKvr69GU/D298fFQwolVdETA3qDcu/f7FNnAlu/qipqKam8o8B
nKXrmNWDUaFoMamUed8e7cxOoRDKPuGqIkKzVjtF8M2BZ5m81UIXPOUati8g7S+Erme2PgUKfJgw
W6FxvRbbDYAVmWreJAdtHoMdFAzizHz6CX1nuBCtv5oPbPFF/BthqwW/uAZF5GmjZECJ8kNXpKiR
MHB7FTitcuHGeLVI9NhASVEQ4h1YHoHTRQo6qpa2VXFjzHnsm2Ge/jDDqnNN4CsPQE/69y4T4wEC
WxYIHhZSdafjTYrWDk0bxag6kuXAAeuAqdv55p2bAQk8kFisOYVacNmrrVdnYoCWqOeHEfgjluBa
75VVql0Y5fV5/j3MgtrjSFOwWu25cgHlN1aQHyoTJcVmxDM5UevxR1yUzjbqQvVumvsHza7bX1Xf
lHeB2sOLxHZ9+97pGouxO1jEBURCO/r0o8ZGNpUKmrYHPdKnTSSkH9gqje9eOSZI0gj8ktfrlSRg
1qqlqGMOmAM3eIN3ZuxPFonHu6dyMspqKmUbovukTdEBCy3Hi1QdG05awBdGeXWMeVKWw0XcQeqG
utfpB3PQ7s9kpcwPuaTqPmjy6StwV7FBnde+f3tC54ei80deSMy01keXS3uwsfnLD1OumB+Q7egD
eI5D95QC/dbdtwdbLu6TGAdtXZ59uJ5L/eIVsHNu2nDCiKA85E12PyJXtq9HXXWDbvIUFH2zWkZn
oRgucbP0c8PS71mg8twi60KGlk4javq026GBSzBQYnzkp/QSivT1l2RywDpp4nEhst1PF82OiqRC
nqA81NA8K69XJZHf1HMbhN7U0dHav/tbUujmCCPQQali7axmJdrc9nNaHayW7v4mqOfsKYsQu9oi
Z28fQxwofkySMA9jJcXthYV8fS0TjBBzQ4T+TeJYvsWLtzNsLL0E2VAfyq5TCj8dKYqD7WySL6DW
tK9RJifKhQfn1ecl8qHqyfOJFgPDrj6vil9wW6PHA0fXQAUHlZ37GfEPzwiUSz2iV/tlce5R0Lbj
WVskBlezw8oiscyq7A5QHNVf+hArxwrO2yXq0ZkZ/bYQph+1gI7X+pCoG02zUmT9YRZKf6PnaY5d
SYusuhQEn9/eLK/Wi8iD7ISQjjO+uASdrlfppI0uGY04NJjK+LTFs+thrCVvtiUkzZTOvhDBnZka
1S6yLwJWep9r7FFYdpUROa04SCoTatGe8oumGCgtjNaFvOnVnbJMbenrEBzA+ly7PrP1mlFOhTgQ
DSnPg5wh+Rb2+e1oWMOxmOkwA47vzQ2+B8YFHLe+pnBg183g+pKDLi6rpG2n39WoJD0DWa7e1T0I
j4fRGiV909qDYWNziNbWdslOVRSUZmW+DZ1G1a9R6y9BzybY2OfbpK7y3suVvB02czDLZueqTWaX
spcHlUiOrdCIRAE2ydIeDYFG840mAVuTa+GI1qDogyfJLCTi40nTs6u0CirVb4Dntrscge8CHFFV
t76gsDr6ujygPOY4ZWJ8bZI5n7wqyOdPWaHG6X0qYrIxNa5a86YI2jjJ8IRMq/KDsvjUuSDhNWPb
9LlInuO0H7qt1lPPvI8w03Xu0sRofxlto/RoqmVSdFuUiBfsYbiI7kFkYVX7s4EYmavXZiZfaV0u
p36ii/ZzmM+ocC2+WOGtbQe4A46jhpgiwHKKQ1Fm2v1trGTVrSyP2VPXWY2GeYMdxR/NyYj3CvBJ
7XnUpkw9RmlbxXdRm43TJi5m+2tLPP9JUskcdjMifNG2NYcy3M3pEIhPWVqn0u2YjImF1H4AonYz
TUGgPCSIBNaUpWzLvpv1Xhq2+JhYz5o+KbYf5YVNxaloy9oPRrh7V7WF47lbwwIM/TjpVdw7QRh0
+15PYjS3miGxUR6Rxg9SPyqZX8l18rnp8ipyHWHhftjqlbkU/TTYUaETxM9VJAtY97JRoGlMCr2X
ujBNfKVt5datxhzZuBwduW/BoJqP3TCSkXF++/hW7vQy2lSVTv2ry+wZSemsj72444reBRFgeH82
pUo/QOM3hm06WwNqIw7uG5DuiBCRbdQks/NqCT22b5GR6ZQ8U0uEtC8zo7Y3lTVrsVdKDtgC7I2+
mU1ZYeTepZnY6u0Qpg9pE6sIL+KXo34dyYOin7PlDOqVBFIXRbJARoIT7lhlYW5qRmILbxLKlWUk
mbwPYC8729ZApNGzndQCbUSWBB3TlqN6vKZc35r7tNMMSXONzBaU7RxI3fS1ak328U+WMr+dh3pC
YQ+myo2ZWU7n9lnTiK/TpNTt1hkGDfwrHO1FHFCrhmvoHnXbAhQ0xuLGNoZF7kAy2O5J3+bxTdMW
WXowTKlTfgxBOxfVJrGTqDoIeD2DhwpJH27ytg7UfWfIZrwzkqCSns0+X0xmACYDulflMtv1bex0
Hn1j84HyTQReKibTxukwqENjb9LzCHHBqcpmN4ugq/Zxyh92pwSg0WZuUHfxqm4A5Y+GkQ5+pM8o
oE48U8FmEHJ1b4bFYLrWQFXprm0aZFW6vlLtz2GWpXkPGtJuiqdZAeXyA4fdIvw8QboaGnfMwrHy
C1nOI7EHDmliOimhc9U+V1ltdI8pp326lSqelV2Ktm53C5an66CnoFWBst4cDeWPHgZ7900OIzRh
iy1CfqKR2YuDQXU/FqmcHyW51+ZdixRj9omUG+tZY+AA9Iv8gS1y52YcW22HDU3W7xszhxziUmRD
6aLqwlryUTYU5f2QJ8581WWogj7oZmM4CHzEinTN0XIEShX0UK6aMIevazaRXd7hOTIU38e5mMf7
qSksw5elprRHL5HhH/6cmqnsf6UYIfaPTlqG3TFJ9JlMmUhG21VAw9SfuSrnU8fVZ8zzx4Xg0c+u
LIU4KdSYtTbfs3KUm3u5zIvYl9kEmIpVMBCu0eykb+SgzPkotTiK7rJh1qadkog8v0IpVRWHnrDO
2HZtFiKcW+cAonE9lLkrwEeBZ8OcEQVJqMaW/l2Zrdh5DjjX4QZtREzMzAJoL4YNtkLXpEnjTrtK
aGhNflokuLB5VWSomTfi5Wm6KoYAn/tMEsMtF54VuHaURKkvqWF6RMDSaTYEkjSTrbZ3nvIot7mj
pbb84ThFpUKCl+bxxslxxcC1wczpeI2DjSJsLeX6VaT0jkzDea4Adka5xbKpchQDcpL1X0UH5dsd
cgNBHYHqRbYZEJD8yiugNS5YsbrwKklE11GDopub1hotGRU6S76th0y+H0WnOZ5dC52ZCryDP+pd
FH2v84H2ttxzEd3WilNwc+LdhM8MDCL5iIh4lnl2ERetz3cpZR9ZW73yLNxef9DRCxS/hKhXuWOI
rOp2lCLdvC/GfG6unHiKcSkepTrttkEWOdOuCWYnum3GSKYNUTaKNt4mnRWSwJYwxvxcbfDUtEey
M09uNK31it5sUnfu6qzT3TwbndYnQFXC0RV1wp1n5obxUDdjEnqhIorHCoechstcTqe7KOel98va
aPVHUeAHfN/UWcIRi4FQ+Yk20LriJmjLowMUlAPeDA6uMEZt1lexMijBbrDKQb22mqiXHha92szN
kWyl4WSY91FGTdQt1AFkcRKOAgdvQrevYPDl/LrOhkBzW1VLuh8C9MktHN3equEOZ+q8434xEq8T
adqProaWxiK0FBjFjn5iZ3plHwX6Lu2JWry+L2XV5c4W0GsVu6hcDQ/66EqykRLd6paCZw36/FkB
GbjuTPmGMtYwIc5EGWPbWHbya+rVJN7zn8cf0CzpntqmGhvsIMbl+YmasUo9u0qlwEOqeVQh4Bvs
GkNvcumx0Ora2VjThEZUHeK2Z7ut0nJNtGZUAcousuqHscQm+74vrAXOHCUURcYQQTBf5ZgOu7pU
AOIq8ghYvMLxB9M+Kq1ip+bwfHAvTbrcyxPCdL8ZzCrdO50UPcVW3tA7KkvrQ4GWru3WZV2XO1sE
zo84VlCuaqH3snhdQFkYUGf4nJpKXVxNhIHFNktSFVII2j6XoL1nQ/AFCwAqCvLbmiaj4Vg0qwiI
HgY7ZafE0uc6iZqNFEyXIORnR1qshJVFwQgc/mkQbKool2qdJQ5OlQOeRfzTbY0cxrGpXKoknR2K
FBtEBNCHV7SCYihH4MamOMywTYj+ZPmzHMjzddzqxQUS/wqOQH14kU3AhQn4zkJvWXNIWtXsUaRV
+4MtQR2El2knx1ky02tFM8ODjGZ5cTVWlsGFB+9Wd6sQFV2rboo7VH2Uh4YISr2QA59JTCEaUhEH
BQc4Yd3ZqGRUmKll9AecfBs0hAcEsPr4krnWuVGQAQUMTksD2MBqPecYot/cMcqM9Zor1WKEBqro
m3enpLRm6HPRoaOWsEbnIxjXiUk1hoOK2rgXU8XYyQ2a+paS1Z9F2ybvTkkJ03GbWCQPiZPsZWu9
KFkMkxO1UifPhyExVA/zh4Z3Qaq9WVEvOSq+zrbZNCAVqe9S3uVvp0NNrVWUc6bLh0RuyDzztoWI
Umm0pHypHqzAyxB2Ty/sjdd5MIkmlqMcQ0DA4N5PBw2tPKhVJXQOuhid6ZDA0Y93UldkDTB+O6g2
KDEU/X0GUbw8ZPTOrAs/4BQ1s5wXCvXq0kCkLEX1ZPkqLz6wiFS5VkQsHUy7sdE9qpQ7MLUkoi1w
Wxey1QjdqA1i/cK4r7crCThdCDQ/KfAhK3c6roHRMNWVMjhg3WVvirRp3abk2Xl7u74eBaDf0pTC
JIg26fo2kNUAb4vSDg5B2s3bSVejjbVEGG+P8up+A+MHcotC14IbxETpdC6LYPWITrZ1EGWG6Dqt
K8hZQI9YRvXC+Xs1odVQq5KQ3GY9tgSTdbAGoRxqubDvKBNdEgt5PQqydmwHGvz0pKjLn07IDqu8
1ovBOVT4O+xrgaRUQC50oRb6+rNR8KcSyRakg62uC7y9g9imkjXhseqjwZvwUiAX1Gt0m7LaSZ7e
XqMzU0J5lLogXSIABut9bvWWmpK1hEcsouTmrqBrnx8otOrbd46z1JYWeReoOUj4rLVq5llNo65V
eMAJqLc13ppfCy265Jf8+tSejrLaBmYd16FwCBO0XP4i9AIXDT12rnKpDD4mSTbwyiTDhS7lqzFp
SL38gqsTO5tz7kRSHh0RZ7WhQ0kbpf0pWSVYs8CYt60ddhdGPLdBaEFRmYeTCMhkWdMXd1M6dna8
JBBHe9IxHVDTIb9G6ECNrwZjir6/c+EoR9L25/xS2QVKuPyYF4NN6pBIaShHxzi3lKOldJht5OlY
/Xp7mDNfEcDMckvArwHsuerutRFuxErcR8ciMsNjUlYlyaNS3Ik5Dza52k2Tq4tBc98e9cyXXGA6
BF86jUWq8aeTo9CXNuUkIiRpg2LfGEW8SeLRWrjPlyLY5cE46RYt3xGAKyECi0Zx93QoOhgK4rFz
dHTIihAnltPDBNIaDN8cqF6jlvEFpOSZkw1NwNIQM0c0C6jP6YBWiNKCUarRccw163NoG8qX1ME2
6e0veHYU2uaQFDQukLUysFyPohqRZjgqs1q3V5KB4sedM81y9N4LhO+31OBlmhi0m9f8GjRU+iat
uviIrke9V7N23mhT0rz/aDEK+QX3O3Q7dfXRqq6NJAR54yMAovDKAROCoGBSHKzMvBTinNsQbAfo
TQsmgEbQ6fpkzUQBbxjiowGrucsc8kCsft1WF1/otX9+e5nObfSlrWD+PltkUKeDJWVkNcBu4mPR
ZvqdHA7197kdG0+b1EvdknM7griN+x4mJuHw6sIoMpy7tC4jvcBMlypK0wftk+RYUf/x7TmdHYj0
iRYs1wb9ktM5ZXocF1qnx8cgKDrKj5JlPmnQV7t/Y4svwA0eYxJCZBVX45D2QxpLkmNepuKTNZlj
hyt9lRXvDcqwAKQRybNPeEEvdNkwL27auS4CdRZsCCsyhB9GirqdLDv68N6vRqsbXSeEBNAxoJB7
OkrbIRgj63gF2M04YqnRy7e5ieLt26O83m+Ep6CR0A2A3QT2/nQU2jey01A8ObZhlnyZIWZuDVEC
RsrQPfH+b2MtucSL74ZFuC3Z5pwe+1idH4Aj6n7ZysOGenF44Xp4veVQaabwDPIDIRGuu9OhBP2K
IBzH+NjlWvCUIQ6+pSVnvTe5gyu2VAVIi3kQXyU/uVktTpN5cuxTNA83igmZ9hFj7KT38IOxtQvx
5tlJsVSgQmFP88ifTkoOlNAyhMadNwwUqKlfe50izAtP7XJznr5/YIS4EDhHC1hIXu0IdckvDMG1
EPTxSG0S1AE+OrGBh5Rsl7fCHpLbRIqko66XGE5AMrWDCz/hzKaEbAceCkbpIsGzWj2jTeoSe6Hk
iB5pP1BBnIPYE2VSfsJlXLf9t7fl8n97NWE0M5Ysi+dkTU3WQ70aIqlJjjqyz1uKchRVTOTjdT1N
rk2skG7ColWvmkUH/+2RzywofNAlheQ9Xv46XVDEuGIHJ4TkmEwZPIJawa5nUKcLu/TcKFDtgUEB
f4F7vbp+DXukHYKyzxGPi/6TiQJy7vMP4/DC8X79TiLIQp1j+Ywk5euNE1B5D4yR7yhpw/wBZe/q
Q2KF4O8DYsSKDtYl58lz24TrnrMH/xLU3OqGzC1I5eEgxceqBas52Qi2Zq3kXHfUJy9cxstKrPfI
IvyDlg3Y71cxGlbsSZ3oQXxMw1ZsORMhsMND1avyU5lgN5QsDs1vb46zs1sWjDcApfT18zzQT8xi
KU6ORq/oW8g/xbUljZLbaFZ74bY8dwIWwTK0OLh1ISGd7sMm7kjGRu4xEXfZBzOqs5sa/6froStk
v1dwI3eboHKu29TqN//GLNEtXSZKdX7h5L58E0Yae7rhBMkReb/2q+Z0CWDzFvY+7VE4VxeOwtkt
ipgXwsDcL9xwp6NFUV5PNmMcbWErXlBplR/NmE8VvVLcmPKsf3l7dme3zYvxVlFqXjX0WWjDHPMB
cYfEyn6GQkpxZ0ySa1rv+S0SwPmFCvK5fQNRb5GAXYQa1xqW+LFGgyMtjbYgmG6CJLIH6MKi+BKg
f6BeuDt/k7jWB+PlaKutQxeE/nyiJkelaSvdH4tauMAXgvtEoGxTYAsKKoK+5NTZwnJb7LQ/wTi4
FFmspaDIDPHQXpjWFM4B3K2zUieIZmeILV7iYaA8VmRW8aNOI9obnaXRQOzRPci8wgT2QBMeeaQG
OZh7JEjDq7zSkv3YyPMmMgvjkkbnuR2AFC/oUKKQRVnydMfZdjuYQSInx0kR0SYtk6HdIvxMv5K6
qUh3Q2F947GvLuSUZzcBCjvgoBYd5nUxnVJoEAgBlEcY7XEuC3wBk0De1JkpXbg7zr0uZMqLUxbI
7FfCFrUtNYHdcXdoI+LaGPBhWDf1l0R1zt1QpOIAT36HJupqm+G3mRatmJJjSaH+KEdm+wGLzPZW
1Yf8cbY650YL0EBV6iC8oNxw9kvi98PaoY0H9ed0AfUmlau2UJIj5r9Y6LRzvQnVXrumxl1fCAfO
RV4UsFUU0xa2yhp/ywMmYsLw9DiPzc/cYat2bT3/bGtN/UKlYtpFkT19Ke0y/wlqo70AKzt7hjCo
XrTtwAD/dl17eRVncljzb4L02JAT7CQp72BBzAmmLOpYNR/SKu4+WbmRgTsalB9jbnyZil7fVrbQ
PjSyBH4lMob5wg16buEhMBgIydEXMteQvnSaGjqZhEgyzjmN26A7vA2quXtWh6mnsJAVX2lyt48S
KrkXPsjZoekQ8fZiooGq2+nKD1raO6VM+80qg8HyosRK6MgnwDb8JpcHtEOAUI+uIqdW6SNc5YgL
R+vc3YFmyKItgdA2yebpD5C0ICIZaJOjOqfKXQ047E+oKclBGaXQR6TB2DkIUE4X4o5zbyTwb2gP
FDyWM306qlMnI7WCKjlmBXaorlHq+AkDLZHueup6e61QpO3br+S5IwarnOoAX5voY/UqY+w6pgAs
kmOjKXXoDTg+On6Ge2TgWnGG3/Hbw537rLjbk7QtmGkij9MJ9nMgI0Lq8GRFjc04Q/0Nw2KQh04U
R9thGJxfEZnW09ujnv2sEO0o7FDFRLLrdFSIFsKM4dcdRT8C75nDLBdonFFzXrh1YqsJpf3z7SHP
fVcyU2xBSIpwtlh917FLyimBPHgUo1bcWRE2Q37VhD3E3gC3sn9jMANS01KgBTyz2jZxaM8dDhYk
90aTPRmCbuQWWbLsW2Ol4XutyX+/9wwmm/RdkM9Yf83RKdoaYT6gqiV5jLTINEv0zdGT1TFBVUKv
z3TlIZbbwrcSNfKn2aJYHbYW2rNjdKlkvMxtHQTRMeGFAPdJsWG1o5aug7DiPAUKJNIvQd51x7SM
6KIR79hHLR3rOyHSwHQ1YEC3hk3J8sLT8Zp0QwCEuNACBual4g4/3V41zJPakPgJTdrqnqO08ng7
98bkJ3U831W2I+H+Gw33ndLpt1JsKSgdKAIc+zBcygPP3ZsgMqhak5LRUVxOwosyTx8mUa2FTXpM
9Mje0odATEGfw/pGVPa0FSJyvutjnh3Q1zU3b2/Cs+HoQihFzQHLmVdxYNuIKcykFN/1nG64y62l
f+7sRHyWUIZsPHNq253WY7LmzkPVVV5W1KMB2AAS7oVL7dwts0jbUYMityf3Pv0KyZBnaToLrD7F
BED5fzh7r2W5bSZc+4pQxRxOOWEFaXEpO5ywbEtizplXvx+s7//31pBTwxodyS67hAEINBrdb4gb
quEHA4Py0Ftm6pNn3EKDn0JkyrKT+10bGRoydpNcm9syaMe8CkE88xf+F8QQqkJBd1l0xqesBynn
NeAn0U/o5r3e7rV4AxlVNmhgTyMWczllY3KRsBsFN4dZZu/VqR4PhlLUnwYt3tM4uzZH6H9sMRIz
prrKB4W1RDHIQoqjgGnOwdRhdULP9AmcgXjX5tG3pBiUnXW9Pr3/N6Z+Ob3WdAA2V0XqK1TG3o1z
+AloW/EuKKv86fY2vnZXULWkw4aMLBgg+Ut+OUElIOVaAfzmB2VtT1gvpPPyUBd97x5srQh7b+xF
s5PtXB0THptLAQcAyTqABK4Oo2WuUn8sQId5BsqxwuOEQ7ZJdfdUDvbetX8tTpBQyuQKPXpzXaPF
GRcnXF1L/Sk2lVOQV0Z80IqgftS01Ho32nGEnge35FG4zV6r4Or+IaOirCKz7bVIezTY+NNo7B8R
Ns+lEvhWMgEis/qPIg7a45zv1TmuRiYp2fn/j7gK0IVrZ6ozJUi+ajAA0NFDq6KqgxMAlubZbrvh
uNjFX7k2uQ9aNywPMZKvOyHp2lMNWRkaFkC5gGyvzic1W7UFK5z6Wl6YD7GrYABgBcNOjeXqZ7Xw
tHrroVJ1vNy82RLpC5Y6qR8VWIua1Pa9NrUctHuG6P0AROY8dLNTIZIBe+D2ubl6Qn8ZWn71X86N
FTk8oAKVZga9LOG5VhZ9rZ0Y6K9iSxrE7dGuLqckrMtDQ7tz9UUxZBoao80yTD4WdOqdYSCzqupx
2qtuXJsWuG3gai49VRxRL6eldRTk1Vg+zJxKLb3EMqfuTHqLnH7aKLB6bs/r6nBk45IfZlGcXkWf
SkMCNEHA0S8sOg7INGb1H8D425/CCvrsN/YkbzvZSJOdGn2VNmZTEgnMwAh1fVYdWxhHh6Wcop09
eXVKyOdJogLtkzW/Gm4TTqNunPkdPQ3lYEQd8pt6EXWfx9Z22t94QZEKQqIGM4kmxCrVFy09Pbdv
Mr8v9fRzZ3TzX43uRn+i6GE4h5YSwm9UmXiwyb47QEPeqqtkIyhUtDQB//mmLWxy/Lx6GFws17wM
cs2hxF/tQx20e/YTV1YVCWws2mUBHqn31UnvzCBz9IJky1j0AE0fW89oHgKXRna31XbeF9cyXDiR
b49xNOlgY16eAiJ2YDUa1Z8mK2CeDVb7HBtZ9lTPxfxghY127rQgf58AhK48s1HqozBa+0/cmYud
3STntUr3EeajYwRlnzC37v9abSAyImjmJ4MxVXh2BlI6O1egLjTxon/piqb9+/aZvHJfIVUjy/Og
SNlWqzPZFFCuBrTU6dU37b9qiXQ1rCfllENyeQViGpyh8NjDTiS4EuEoW0qKI2dTuhFcLnkbVW7Z
TwofuFhmcWwiuwNkPWpOero9vWu1JyIc9FeKPFKhZZVbAXq2RVk0uT81s5Ge1MalAWdpZfZ16Uqe
y5CSksdkqA/JYCYn0ob8GNUhhFwEO16CrK0frWISH27/qmvfWXbNTE4xOeYa4rk0blDzgs59YFDq
qasH9OEw16wfoAIqT4Dfq79uD3gtSUBDTxb/UO/lNK9uaC0YuyFfiFNkQAHuX517WCptfmJfjJIX
phxSGsA9JD5IGgor9kURabEz7Wt7jVBJ6kk/hktgda/RXwLM4HKsKasuX+J6+ccRWNcIY7A/V2aM
Jyc4i52dJnfS+kghqk+dXPrXYYd5udOmNMPPh66z7+T6/KkPFWt5V1G+bw4uNYUj2jZ/wPcSM5DU
Ppw9hJH05dvtxb/2tUnOKGWDY6apv4qh1Qg1zpw41ZM6N0ifj4VhHk2ehz/sphi6d+7So65+e8xr
S21Q2eOdBvp2I3/UNHpkpYaV+a3Ihq84NIqnXEmMF3seqmOHWeZjBPz4/BuDUq6n1EzjGemd1VpP
5qw3XZhjMz6UJyio4kGZY3gNmVI/qtrU/TWmotvZVG9bd/2FwWlRzKQcAkR9tbVF1gVZJ8wcR/S4
/INibwx/yR6/NUs5Pih6WB+ceD7BJFs8YQTh0UIM6EBLByXopYtOTlMaD2UF/fj2YlyNPGj4Utgn
5aaEs4o8QSliYjZ8wcKB0TaIzj0CIkID3wETcBAqzNVAh+c4oOJ+NLSWJiiCcSDOg0NZI6SnKtjV
3f5N13YizxJe0qQQaJisfhI+DdWoRXXu02a2MYYegL6zOr2kUcdKwy0zzLuGR9dOoGw7yNc0f67r
FWpXRgGuIvAm50o9mwhcPrlSJx1cbn2eTDADriOsw5BPAWqF1TjvbZBrZwG9ZKrAJIOotaxCQBaP
UVHQdfYtA30CrKTo03mDrsNqg16Fyt4cmS9srkMNRx35EwrfFvRxj6CCcLFI6+ekbeaf0QQGFpco
p/yOI2aFh6o2Zt9vfyC5Vy/3MqdOvnBktxGB9dVtjKZMYyQBgLa+Usb+AHlP/apnjbHnSrxNsGAW
yH4mkZEi57oDkSYTEhyyt9bVVO1m/tXkEqz68lnNbAjXd88KrjNodrntGGy17eqld2HPWUAPM8MK
j3WE8fCDEcb1uBPsrywfyHygPUQBKR0v9/8vzzS9KnIDZVO68CkkAz3AAgIy15562fYdym2CrCs7
GtI8ncnLUYSmt8yW8gINcIzfYOFWzhEYSdwjd6pH33JR5NkRxr8k0ituOvxzezm3B4rxkWeWTxvS
4zV+A7FZE2hYnPogrVD3hEi7nAptUMI/K9FU1CIRT/ivFXbM1dJ1bXsaRYnQ5u0fsT1U8kp9I0Ig
ZG6uk+Y6oiMRizH17XjOTlmKwixN+LjEtVGoM4in2uGw1Jm2k8lsQxgXGuADCfnkjKxTJzuMw5JU
hWddM2kBQqnREp6m1snnBzNn+GM0GNUedeHaZAkcbCip44a64+UXL1ASrLSJL94Y2fKdcuBysAdz
eDAyvX7Pwzz+s3YHd+czX5kpUF0adDRapH7SalAhQqvqe4qeljG61HlJ3+EgZsXswkN1Y5i5meLs
fNUrcUHmo2SKaDED+V/FnyTKojxdKLEsCoISxz4f7PQxq/Vax25B9F9u76FrM6SpIdGUBDx8bS6X
taYaUAZOzuPSGnXEDgrotoszia9O240+1fZuz1/4yvzoQCKPhzvQG7jrcsQSKIVVuUHmq1qnWE9L
p9TjqaP9Un2DX9bcfd1KQX1ITRADKbeuO/yLkfTmrOkFzrNYSSpwuvwhb2BLU8p6MOhSfL17PcEm
Y4OCkhWNmjVODpWttHCcrPCDxMKBqNN1L3e1+Udhte106Jp5V8jxysGQptDAQN6k0NYZn8giNYmX
vvCBgWviWE3BawBR0MuxDX80h95952ZoUu/s0ithnvIAAZiKBA27NSaHWkUEeHYpfAKQ9lXA3/63
rqP56fZqXh0F5SS0I6F8bYR41CY0+gQemV9OZXmK9HY4OAKn59ujXDkDrB1EA7IJCceT//2XKwvB
z6I26qkEmsF7+GzE4I28MTYT7bxoTqSdW21W0517cjuodFQhx6CbwtzW/RQ9Cpu4b93Cj7rY/GRH
i/FZRzblxxIF5ues7C1zZ5bbtYRPwYsPkKhkLa1JFUkhJUwV/Dp7yxKnvjL6czB0YqePcm1aUmAX
khIGPTwGLteyCA0jiSyHUXIboryWjZ6Zo3Vt48jltYumn29/u6uzkjAOICAy4Vh9u2QO7M5B58S3
xKi/4BYWPerlvHMNbI8Yf7/0vEMYH6LSWvSwE4IuW5PW/pgVyXMRLNkpCIeBezbXgNu28fRnEDqB
urNFtpFSDkvpBA1VKJzrXmsVgNWcdLfykYAaXs0wUZ9pjSOobVluKu7fHsCM4KXroGEAhqwWMu55
w2lhVPuNNfzXV3n/MONXdXfUQMeOnj4nzYUwvd4dNUolszvg/p30daF7lL7rP+eWyt/p9q64sgtJ
rbEZhXPOrlizeuagMDDztjtf0yC/DJUdPquO9lPLqsKfRLUH9d4ORwSmho/tMsCajeraXBrIBqXL
6EdliAGyYx+E0n60MEI6dNm8R1na5r5v8f4tB6MuvCZx5l1dKKjzTL5aCgu8WqBUh0BJuvTE9e2+
L4Y8clEOqPP6NBbuuNeG3x4GgiWUYnp7XKxUdC5PuFMA7S/SeuaEoxlcOM0fnbp8C8FTHWpzfC0q
pT7f+TUpGgF1lDgXCgw8zC5H7E3sRfXaFS9Rg9FUMxknocVI0hQO99ui3psxvI1mc+ykiR3Q+svR
VKWFLI0z9UucacojD7QOrnTcLY9c+BZmPMSHnRE351w6wQCBkw9BjWbTakXjqVfKrObFiXTEYh1x
xsDbNAw0+3ujRJO5czY2EZPRuLflo4nJkUtfzo8mrA6KQrJnhrnE2bgXH41+3gMcXpsTuQGKoxws
Dr3cxL/cqdPYhDpRIPbHaRmxt5vVI87r4llkxXhvksCEJC2M8y611NdBJYvMpEBeN/HrcqqeQfJk
p1kdtZ0WuvwIF2UBRkGbUb7nSHw2hDqifTCYqMn5PeWVLyWAUWQ/44RiYpeHQfHvWMSpkuFREarh
u14PptKz00Zz95Q0ri0seSzNLpYPWZDVwkZCCcJ0AlNPyTEoT71Wl+0R1SFzeElcq/+NzQI8k3yW
OEpZUf6aXz6j2w5mb5sDr/kCoDWmxmV87Mqi63Zun2uz4kaQADoyMVoSl+OMzZzP4GwA1GR2gmBr
HzvfY0dbDmoQC+O3BgM7QgGOp90aPx10gQqjg8EAgQ5UDdwkPMFtbj4teT7vyZpujxtBxMVHjBQP
pZAN4lIJpzwKKbgPc2WcYrSlEMFf3Hu7Vm9rx9UNHFDeCatn3BiHbmeNgh5oXrswuswGl02wxcl/
EGnjV83Kk7tPHV+L644+GRUQ/Kwuv1heoeBFfSz36VZIHtBoF+Lc5SUqhvdGfxArREZIJIRWyDKX
Aw1JEURmQ+2yybqhRjpNzXEQGaxyPtpDFWP9Uss6x+1BN5cc68kZ43vxUGWaq1NmLbxS4zoP/bA0
hB8rQjkLVALR5Wnyx6Vq/9LQntvJMjdZBE1AnvwyjFGp3rTJElokSQzy1zcSHF+7pjL+Kt16/MTN
kRxFgNLMziS3h44dKW0oaLiCgF6r1VdO6U7TSIMinah9HF0MQ//DR3L+0ogZsbLbK7qdHb0QOjAw
OchpeTNefsa6VIzIAjfn55MQ5UHTGqU6jtUsaiTh7AjbIDOv92wbtp8RsjWIGAnz5p21pvsnrpFZ
Vt7h3LKYwTNyv4gcZrPRfdJIH70umULkHPtY3bkrtmfeQGaD806jjwxpDX5Ch7FHJJG2gzsuYFLd
BHjmZDd3p0WwM2GQ8daSndW1GpdVAMdbbDqYqb386PQo/pkVRf/NMYoaMCot9M+3v+Bqu9Aj5kmn
01QCBYw0yvrEL6AhW6GV0wsxNTiosn/nIPR3jDp7T5h5tYByKHakRvsK2KsNw+ZysyiAp5TKseaX
AkHvz01cWlRUl3gn77o2Co0Y7Ff4xZTbVoe8W5AtLLp5elGMlnoJ988pMfRsZ+OvBX3lZOSBpkoM
NgUy6OoONYNxasrIxHqKJDc96GpSa6cC2+Lci2vOytEdWns62LU9/ww7rSo9oC7W+5DHoe6PKMv+
pYal/alUuno6tUWua16sZwEKhXGbsfxIuQhcsZBm8NocOOzTqKB4+WyUiehe2oETcijHvM7OdJ+N
8UGb9TI6K1mQW69i0mfr6C5K9RQaEZCjOhh5+nmzYYfh+8Sy2+glrZy2OLnV3IyHUGkUVsrg8fao
ALuZnwq3zr+maWRjaNZU+nTfHn9bO6D8ZP1UuDhSq0+0aGqFZqCjvNR90T4FWeWe1DxLzsh016cm
r7X7CEFyPIrmwHtoyfDWX1dl1DwVhshH9UUfa+Og6pV5kuBGr1/0ZG9fsId/SSj/N5RGusOtLW33
VnuczsRgzcGivihp13l9COphacO921Mu0HoUQON0G9mCiFmtFtCwowz5qkl/wfVCoBHbTMF5tFv1
FKqpOGhz/7NLVKs8zwMUutvx4srxYiFlgmUDXtq0/XUxDnk8ZdNLbRb5sRBF+FHRMntnh6xCPMtI
WRPMFYU7miGUIi9DBQdBsSZkGl5cY/xixWg6To7i1UX0I0QEw5uDvZfNdlqGxsmTDuAAKGjhXg4o
in60mkKoL4lVVI9tUnydjWqPEnd1kDflKYokMq27HMQt275LLOz1wg4Ifx+q0Zl4sRxvf6FtRKc2
rlHBpcLk0klbZY1dVnU6js76CyCIoDwP1dKaHuBq6uPoae+yCa98KopokOJROwOYu56UbXd1MAeD
8TJFrvpXj5Dukw4t/hnEQvhSQ80/T+mc7NzFV+YIHpZhoa4AslqLCwlTbWd0Y40XHsXiu+E0wddl
jCF4YblR35eFsxcBdXPapF82fNB1m90cZzVuEsd4QdIILUVhpkejimCXoUh7DGjK7ZywVU71v/Fk
A05qKVAXkbvol9dZmltjGFCQeUmCFD/CwMwP9tQiaVwOvYfS8fTx9n7ZfkCZEb9ZRKD3T+Pxcry4
jCEOopXxQi5sD4dg1qvuyRZO0TypbmvX71p4OoD1szw1d3LVbRwzEXvmGiCJBMK+hl12mM8b46Ka
L3E9l4dgUoJ/AUIDlgIn9TA14fzJgM14mNRhT/LoyiJLVCnQXCoAsET1y0kndLTD2UHUjn7qiElg
0KFvPAceaFPHK4rJuvujUjUhUps0IuTtsOo5ohNYVxBhqXbZYYGtY54+pEscHfQ4SwfsBufh5+2v
uo01jIfGIg9hALQ8BS4nOLsLtqhxJ15YfcPrOswcJ6feaz+sIZ5sVoaBQiUnRt9jI6g3LUZqp5Z4
MQV2pka6HNuh+mc0lZ9mp4eeE3ef48hpj7Yyv46q+egk07SziVY1nP/9BKgrHFJmS9y7nCm4cQCf
ZDZ+b1h9dLSmwBo/pyWPAZSMXafDMBRdAVwx3TQKfvSqioixraDtuxN3t+eI1x2NGN5cPGvpol/+
jsXQ6iiN09B368D15qavVPr0mKBaFQTcKoG5aEQTlpS3P/R2+tIkj8cXlUoeRWs5z8F2JxqleeyX
1mw9Qg5o55NR5ZXitZFmzYgtK9Y/ujabplcteve1UGvjx+2fsN1rtDIorOqyEcVlvbpxbLtR7HgE
nhahBffSpmqC32o97uzo7ZGlliRL/zjzsOHWGKtksoM0Ay/sF0JTvDEZn+kd4bo6iGdwBHu1gitz
IiRSSSUfMHhLrA4swaqrk7DLfdxXir9SvTBOjpuMj7dX7u01cpnJMSnwk8i84de9qbtHuCEYiyZK
P06cxdK8mtWT5rkURh/6Xo1/lIWhLEe3GCvUsAW2DuNziCLGeHQKtPWsShnsg5VjsvMZUSr3e0iX
RPVUF/jxIWmVujzOqhvqT0QcO9nhblxbIqrN3L60DWTr4HLD50lvl0Xv5n6i9taB5r842CWC87eX
aHvVA3CS5nsQjsAbb4qVE7KTsxsUvo3FFVaQjnUcg8w6VMCgz7eH2kyIoh7oLambzPbaMDL7YLGq
wg5Kv1Pd+DAOkTg46JbvNFM3cYJROCvsKd5A9P9W8aoMkr5Qs7HiwObxGXdnUolmtoQXBChoeoDh
h3NvaXfq0kqBKKlnQb4EXZtprja0ro+ZhZJJ7XdWtxxa0cO6NdTpdPcS8r7iPYylKlXLdckyw5k7
nbFx8cdAHQ5d24U8O6v4eHuUzZ5gLjLK0gnkPkWn+XLn4U9hxnU8MhcU6R+X2UpeMlKbI5Wfvabj
digEkt5yTXi60N5WyzYtSE8P7lJhLN5aD21v2DgiW9AWRXT3BUICBPUEegbVO4mAu5wVlZgUs/Ck
9nt10v7g26SooOBWd0rqeYq9euwDZG8W7d78Vg6L5RNOg29IwtUMlS4ptKhqaj/RdAh13ZychjFY
/grSKD+7eSbuZCuxExkQ0AKpNG+tTfE87mpZiShqX3Gy6tEBpf0QpWl36lP7zrbf21AspsR+0jGm
ani5pJOp9kbWqAwVq9WjkiAs2MZGf0qpDb1LEJ78eHtjbiMImiokQ1TueOEhN305nmFXiSsCvfaB
J1unMjeLc66KO0Gm/5sVFUKOAJB/SiiXo5h1b8TZ4NY+gonKMXTU3MtGazmb2lzt5K1XJ0QZkjYZ
zqeQ2S6HstXUGrvFqf3FVIN/QFqNH9puXnZi/DYksmy/jLL6TLS8wkAgvYRBPGjh2LK76aAnGr7x
5HThd2GO//XWkHz9jY+FSYqMVXyy9cOutgtThdjd+EvohM+jNADRseS5fwXZ7oBYeEeisbB2/jWN
LhBRYzV+jxApRznBECqK57sjIhmJhDZL6TFoh6u7OMAbpm4cNnobJOnBQOzSd+pwerbVXv9we9mu
RETMp2mgSd4xV8RqjwNcDCGuLbUfDm74OWsW5WlWo3fhHA872dHVkagpAIeV2Nt1KTembGcWnV0j
xqz0R6d1Yk+NEozoY/oLtyd1ZZ9LDX7iLmgZCd++3OekMZ0+5Enjd1MoDnmlFWct1D/9xiBUImU1
ge7rOoPNFau32qhofFW+7Lt8Gb1uVvcO0yZPftsJpL6SLUIRchXPmwHbl6of2HCc1Ke6wnamnjFh
Ilmrn8K82DMsvvaVNAmUkVks1qrycP9Sr7BjqlpuPzOrOJgS8sC5F+dCxN1rP5hlv7Mnrn0okIOg
0aSICAW7y9F0qKZBPi8N9G+9eohDBb9aE/ey21/q+pz+7yhrbFjgQk1DY7Xx2zhujpT5i0Od4K5V
RuGP2yNdmw8dBJIYEjMdDMDlfOAgdguFycZvRDw8JeNiHMJ2Ck6/MQovRD4S228DeQ61okSI0G38
Cmm7Y6PO/6k5Jke/MYgUy6EbQsa+ztTjph5FOKatH2gRZrRjNz5Es3l/kk7yzM3HxwEhuMH+ojzo
uL1Ttj6ACedvVR9M98nA21F7+I3ZQICVHDfu8vWjFjO9zlqCvEUptlkWz00nxfKaoqj3pFOv7gBg
tW+cMpohci/+cn461+wgdMUsWz7PR54GtofF4t3vWWK2hCwAskccizvvcpSsN6d4MJCWw61PPwVV
i/2dDRTj7kXjjSZFdZCigsegrUYZwEabjYWAXTaohySJxVGv+vsjHMkIeBLp5iH/XI0SDomFZZEJ
awBnpA9aHCv/wYTTP4ZLlz5NBKF/bs9K5lMXj3TKSsyHPh/lLqrqq8vVKYbSnhzA2ItdKf1jGXW1
+DxGc7+8BONc1i/FFATWObYxeH6kEd2Fd6foVA6pBONwzxME6PTlso45Sz4ZQ+WnTUuJNgpD9UeV
4WJzgB0m/kRgqN+LgNtbhFcPI0q9ZPbMOqEw3AS3v9ngmJHB9IeiEEZ+BsewPODOB23Z1vJ8rxy8
HVPqXknQNpUbMqXVSVB6iKIJMDk/nJUxOrpKVlt/ZIs+hF+F0Qj9nypNwp0ihvw7L7/t5ZjyN/1y
+sJ2HCZqvp3f9Yr2PqU4drSivPtzTslBb2+j7UGX4YRQT8ddRbRv9RUdZ2kNgcajD2NLHKcGFHVW
h9XOBXltEdmqmI5QK6Pms5pQPKjdoLR17896+i032t5bkuR9v2hPfVLuJbfXVk+6a9Hjhn6MnOfl
6pWluqSUdHsfq8z2GUGxf0E2zw/Ogpf17cXbjCSjFzsaDgJtLa6Yy5GETuWv6qbOd8pKHBPUQiEk
6a0XL3OzM9TmOxG3uJFBSxukM1TRL4fK57qMLayB/aBA9StN3P6YdNXeAbsyIbJAAODArCR6ehWQ
23oa1FgrBpRP4lrzwi7+PqVBjke2iWP13YtHddwCsMBZptG52hMGJsv16GgDICSrhKVewVXFkc9V
q0ON9+7e1Dbx8g1RDzqO14iMH6tdQd5kNm1ujL7mjFwDPVDD4oC2v9U8Yo5p0jaeW2wdadUN32qe
fP1OIrJdWhJRqcbJPUSxa4MdnfEa4BMrvpVl8Wmg1HJo1aB/GBdzT29h83KlQszGhKjH2abvukq2
ATctUT3mOihfbJJV8ixeJ05yxgrO8LWssf/N9CC+t/tJw4zYzJ0kpZ95Ol9uUCecajq5je33DtyI
BzpAofmAJruKbdgg5j3lpe15oOqK/DJ7h24ZPdDL4aaxH9KwKx3IzYNy6CLV8hRtNzpuP5q0aKAJ
D0eOs7d+tggdfTNXTxY/i6CWHxunY3faXesUeNciHLZzyOXxuoj7CMPSt6IZB6VAYrQvJ1WpifTb
mXUf60PjGJVAnqzZac6aOSm42NXaoe1j+skUgR/bWtu7Czb7BtHBN/1smoFEmbW8jRWB4ch7e/ER
eWvCszM2DNHqbZe9o83VmFgj46mLcS7uGOfbwWBzOhka0AjYFGrPPKP0y5kbaoRDcFCqqJQ7VXVO
Bj1Sz24VRdqJkzpMR65d0zmY0ZQtp0q0xp1iOxIxBZKO1Qd3LS3MVg/G2iKLKtXB8JMFM1QzdZ0P
akQuFY2t+hk36b0my+ZTAztTIUc5ZL30CdeRtutzN14Wy4QjJZpHTQSp9WSWZkabkjvylBYxPrJj
bQONMDoNI06Dl7J+ur3qm0Mkf4Q0MZRsLZvU+HLVBSiJfM5SkwIDwjuEpOx5KUxtp7ewOURQAJCP
5r1CjVUDlnk5St5WizM4iKONkVo+j7OdHivq/sfe3LW9vDqUbLcCnSfIuqsDRKeER4vqBL7pdsZ8
7jA7yw8hTrjLwejRg/XuXT9pGgRkmFvsjYd+OTNbr+18Gjrbn1wkbq0QqeU6jqudR98meZLidjz2
QJZSRdlIY1eaS7MpdWx/oE73ajuN9p8NkOWpGvFCdPNC+fv2rLaLyKbgtQzukoXkw13OKhuEvnS9
4/rR7KTQUJBDONDQzT5ayK7dG/G4nSi6y2695PKvvUgazcxwnW4DHy59gcq6mJujqJrqpLSGiXs1
JuVAJYWTaydVRFaG+L2x7KzvlfnSfKLjKWXfZfPmcr5JZTr0U9g0JZrvj6Xa98c4L53TYPfzTin+
jTt+EeF1sl9q1tzOtJ3BRF+OZemZZFuM6WsTqHXnRTi4Vw8JH15/TZW6b05WTMA94u6LZ0pDptCd
laZpjIdqmGfxSETMeAuYYQsTY5R21YkeJfNXNF6K5iySeAw8reis9F2z6M0AbtM1fzZtbZZeaQ7q
PEIjz4fBs+oKEeoodfX+WzPHBqMgiN4ckz7ru+OcJSUCTTOnyfDSsIFWCcurCL6khhGMj0paOqHX
EFCEN6pW+zBToA4OyAoZ+kNqdNOrmnfW+DFwrSB4Snrgcu/VUdTNixrWTXNs3Qo9jamIDf2p0Mwy
wfTa6HIAdJmR/wG/bV7OjdEE02FOlin/0tuQcx+aUAnDU6J17XJUTN5FnpNZ0z/ouxTJQdE5EKc4
zxEIrBKIuycnDyfHG51Frz+mrTZgVN9YpnhEVTgYDpyzMTyzropxWlLkej72Ba271lPneXTPCoau
zR8R/u9O4mW8xnQkROq6M14bMdYYDSrq8DUZGif/e9L6Pv8g4oY6cFiFafBlqvFzGg54xUfBs6PH
Rf8hmDRl/uTqZTuDSYnV8GkZG7XyKuSpqgcATib5L5mn9RHgrFM+3j7P2yj//xkxkphRnVz7WQ12
TIAp9eo1QhT+1GJ65VVa2J7uHQWmPWw9agFoCpCaXe7s3GzzKuuz8ZWHeP+xyo3hlETaXpdpm6LQ
XeLNpUORlZoQq1EC3WjnQcgAb2XaESuj8kujoL57KnqBr47RFq5JUTkZ/rx3dtTGWTsktdgb+po4
hwZE3GB0lLyKOhmnQzKPhhc5tVXsvBK2sZ7OAnKtSNTTqaPFe7mKdZkaSs+t9TqmHYdsKLXsZwYh
+Bu7HxxRk6lmtfPh5F95GZIYkhkxPUqXoNMvh9QjDavRWk9fRbqU2llr6yA7FVCCh/foQizO3buR
Zw6SkGySN7zu6naJS4o0joI4Qo589SkbZvUc5Pdy3knn6PODkpEpJf/grnKOYhrDBbZj4Ke60T1U
YCM/lf0yPCpo3p3wgwbPd+8GYUA+mFQMkZ2AVf6oGYmR4AoT+NDmtAc3wb8CN6g7LePktKBTgtLg
tnqT3rr8VjklqMKy4uTVHQ3jVV8i62CL0N75RNtNSDOI4j9ED5AMPH4uRwGs3mKEmKevvE/1v8e6
Xr5FOq4seuXkZ6FUxc7T0dnsQMpddMTZFzRzEQ2+HK+Y1AXltqF6LcfMfKeS4g/HAD+EP+hWRc/M
VHkhKAw/2kmddipt14aWLQj2isSsrys4aRbmUzMY9WsBG3d4rIoMQV0ESRYMi2bdLh9mREu651GF
SPew0CnbYQFsYzN9USSZcIQCegDd83LqWagtVA2s8dXQivkZrevAyynM7HzQa6Mgbi+fV3KQNaQ1
SCniW2Y2vb7BO+tcxD+mqlr2pJK2kYSaA6GElJEjgFz55WQKIGMwgobpNWmKd1Eg7EPahQnWOZBq
bp+2N5viy6Alod28yHm6gA5eV3OW2Kj1Rk/mVzwnlwIkfhh9qq257w52tmjFcdDGxflQtWGjnMg/
zPrDlFqd6o1QVcZ/wlxQP6vHpQi9xOyFczIDe3xvjqEwv7sRZjB3x1iU+WD1WNJAgd+7CnrCzkKV
rGd+JQGSlchMeZzUrn91bLKZ20uzPbzo/5FfcpbY1TQiLj9CqCtDv0CreyWjHRqvhTf8WETj8L2k
/fpFWGPTnm+PeOWzc/xAvMO/lqjtVblJD9JmTM1keR3SfniGrpgfZuqLR2ex1Z11vLKRXV6RkpuP
zA4ImsvJBU0qQqNL81dlVtTHLlyiA4TXdGcJt0kGCQYhFuV7KqE8vS5HsWNFXwRk2te+HvpHLTGq
bzAmzZOgLui5qFkes76fd9op16YGBFtKpiNXtHm6SkX4cHI7Bq0g4ldxkR80aqR7B+fKxyLiUNFC
OIW7fp3IhM3QJyIpite4opzg0sh4AItUHEZFTz8Y81L93SMEkHuQxsaHoBmfJ8UY/zaSMHvO8Gl8
R/e8OYUlMDfLyPfULTZrQLFSiitLzAhkvDeRxV/7Hm48a7Pdq69DXlAkMJ3WU4StPd3er9tRZAkd
aCjoHmqW6xNCVw6CWYhjfDSD2V3iVD054O53tupaqZKjJ73EAPRTTJJI1NUuSnjzlqnW9X6m5bPl
uQaJ6w8kHvr2fbiYtfJS9DxpH2lJz1DyFtupHjLhLM5zHRahdgj6JOlO+EYvkzdZ40D5ZJnzPWG3
zXaQqkpco+xyio6gPy+3uqXSJOybpvc1odVeEuvg7BD18YSWajtbb7vskmZAiQ3sP7XidS0VFAEP
MHjcPp2U5jDYUfmgJ6l7vPfjyiPLCHIQKWZzOaEMsWFcluvBn4wWjImrRQ9UT/N7sz3JMJa4HJDG
lAvfrqdfNqpipK0Kll7xF2Gpz+WQ5keln8XOFtqE8rdRYINQJ8Sdco1lruG0gZNvGIU3jtcn5r+9
vjyWNcYzVhDuGbZutwJFLDYC/QnZpFuX6cwx4fGZ6Sq1bjeIPT2FDmK2dUilO9P/uP2Vro4le+XS
lwpbk9XZKIMWCidyl74oEtTFm8g4lIJ7w7Uo+N4earvtmJa01EG1DBjrmnqOX17WI8Kg+mMXWgdV
CYNjvNR7XeLNlcGnAvsLgRgFEoL46tZd0mzstIXFw1OuPI59MVOf6cXnToe60+hldVateI8EdnVq
VG4V+VDcPoYny4laSoeqv8xze9YLaoJR2u+V6K6OQkoBhwR8M/f85YlS+y5so9JQ/Ui38kPfFvU7
vQ/3jC2ujwKEBnFySdpYdR6t7v8wd2bLcSNJ1n6VsrpHDfZlbLovAOTGDUlKlEq6gWlhYd93PP3/
gV0zrUTSMn/O1Vh3ySSRYmQEAhHux4+fM05jBZ8TX6tWc/w4rg6C0FzrsHpzFPq8OYVooDhjVyZa
iETnZLLvagP9/phzuWqFa1SQNzcD/VtL6wsZ9ZqMmE1JrvckGw+4SM2OnEWeLvofcUn/GBflfZ/7
77Pq5KZh8/17vDWMH4qxhj8OTygu2695gNVJZwWlq+XdNTb4WdViGQmeADVvEsMza54G+eROnQTp
QRkw4+xlcx8F+d4IEQJRqvm5mouvfuc/4vfwTgWJ1zmymnTCAh9Q1Vye7C8nbpPWWhtH7A+EEPyd
3PUTHGMr36ekjO+NZ5nkQq+CXEN6AQB+OlTSsi3mmU0SdpbsYJRt2oWlgEYO7bU85q39yIELEZxr
hIhkdQ6KAM4N5VoZW08LV0IrE250uqh3l4/At05bncx6ocGRza+pSdGodtpUV/JD7RvmBhueFx96
hGsGybUi++thcJKX8YBUgG3qulBKKFqcrh3NHE3pd8X8kCtJiH7pCPdoKmUnLYx8N2Bn4XVzON53
vdRvS6n1t+Cd5T5vgwEY1LimpHS+vJDEiSOR4yAao0nr9NNkuTJp6qzOD6MWTE6eWohtz7ny7sCG
RBQO1sLZoX67Vpym9lMHyIzKDznL6gZt/1Ubq2vyBOdT4VhkPyK6QwHhTAWTkm8CKKNMD4FQClsp
6PFBM1v1yk45iziQLoGLQbl7aTjncj5dMN8POym0QuMhqvS7ydTue1o57RD5LsrP1zbL2ZQ0qi3I
UtMhCScISsbpYNaInGgfN9oDklqqO2QqtjeZck1y861RaKtcKIZUd3hGp6NA/O1ja+y1B63WKluX
e2urJt21/ug3RwG0pW8VOgIMj9NRTLOGjEOfwANt7hFNw4KCw33gf7j8Ir8xyqJNsVySyAJQMDsd
pYR2oc40iT4ESjG7GMFLm74VRvfyKGfHBSU5emGQ6V342mch9DhZbTMKsYlCVtN+qFKqRpGStD/Q
RemuvDpvDYW2Ew2aPJ6Fonk6ITNC0LnmgzxkXZ/bxSz3O0OlyBhZcf3eKjSzgtC0OKASE5H9ng4F
bJqiJJVRaRSS0MV/Fe0REX3yJpuv0cLeeEwYHi1dodTX2XaroaKiaDOhoagZiBi+dr7U3UtmO733
1l8mRPcQfQEkOlRqTydUh+B9kRIxIUv9EmELfVA6C9kBc3wvergIN8BMwkKOWBOBg9OB8hYdlyjI
Ak9BbWhjlvKPAlG692ZUBBTcf1wfiyjVWerfVUEEbiGBOQ/5E0aK4bOAqN3T5Z199mB4QcCnJHI3
gwrVutpMZaeL+mTOvV6kiFM3iBgbsjBc2dT0FLIiJ7cgSQ01B9JQoMnzZjIxJyyU9c58GOp6KtxS
NoNjheXe6HSU/VQY23JheCxIlbrhlAzBp2gqRvPRwO5SvgnQzxo+p5GY5Jspr9CJ04mES4d6qfxQ
1knvf5aGoZztUGmp5RaS0Gu2HPe6cig1waxtPA/ourFbvRnxfkY+Od/h4Zo0bmZNU2oXphgIrozd
z+gkOsH91m/TRrclOR7UTSGOg7LNrKGttpbUDNkuwOhxvOl6U692luFn2whlNGOyqRSN8tOUFfPw
J7w9asV6NZo3QRKq1R49WSs8DFZS/JVynLwQiyvSdh5iM7iz8lCNtotWftfaozqLkTuUUHOexpEU
5NFP1DDcTYNUAzcJ0VTfyYOp4dwAwIzjrZSno600vvW1yDreXWJtS0S9ADMLOyry7IMewmV1xlKV
E7tA9zi/IyoZ622lxvOTmDbGl0Qa0oJPm5ahO86C+tVUwUE25pTP8ge9V7R2H+HtKzt0sQmyjdBF
hU6z4Ze6vNEhY5Q/m6xLHiG9SBKKJkSR27zVcP3NaszAvFhCsu1mqsth2I0NzlHbJKbDfe+T6KJl
gcZb/zhEUv9FALCG9sO1rqWOFQq++gKSGoiOPo/p9Beec4bsxLiqtE4+ZmXjpHrsG08z0aK1rXq1
7J086+d+p0m5Fu9b3RhRFsiKaRDuud1pzVRrNTgWLFH03TIGP9mIAIDhtjIT5c9Qy1XFoU8xLTfW
kGTGo5hMKY3rvR8+BYNgpU6pN6WAgpRYVW5vxIPIxuh62R3GMMQWlTZ09TZJ+kS6yQZ/ish5Jys+
tjRcT3u1zpPZ5mEIMAoaozKdDK2CyYG3EId/zVPQmo4V1NkPP2jyJz3AQM3WCBsbpwyG+KmblFH8
mM6dcj+JY4qJMztNspBW08XYmXJNKFycYYv50LZi1uLAANbzqM1qGrttqAqRJ6mpEO9i0uRgB+FF
DzezUJjyZgrbDoLJ8hg+V6XUyFuwDllzxDgeyu1YxKW4g+7SyY6UGGFlU7u3xh3loXiywyidv6JH
qPeLewnvk61Wvpq6EZI5X3sJ4yW3gd5R2ugPjLJrKpWkuSXu9tqmbhtRf5GkKhOdUKnlBKqJJR8r
RYz0oyQWTZHYNJc1fya8t5Kja0kgQ4RLpXZbNKr44/JReHbz6iBKiyo+rcpwRdeAhTSIw5AKRe0F
QFjb1iqjvRYJ8qe6RdL38lBvnLoLgwleqEyYTP54en/gPKKFctPUnla2+j7sh8xReklxL49yFrou
IdFS46LPm2N3XUnLW8peGGDXXkUedAOjvabjkCwH6vkW4fOfl0c7nxOkJTBMVo54nIjvdE6VYPli
OsSdZxXDhB6ZXthiIFaby6OcY8gLuoPGJt2Gi+DDmpVIE5nRBTwqbxKyfLAlIcc0qCoDmmv9WJI7
OzEVM9w0SdZlPyVrWrQrE8GHRpQMRXOXp0kxbtOKZtn7xEi1zsbF2n935QLaB1VpuklJmhf26ula
ILjgU4jpWy+xelNzs2EQb7XRGt9puE7vFj3o1Ae4w6lPA1afjiM3yjiVdNghz0kTaZmEfWZDDY2f
qeComxEe1DbQuzy4srHOSsSojkLtVyBqLiZKa+Z9GoWj3w7kRJXR+wfD+B5LA95tQUPrcZJDlQhb
3ZbrTnh3dxTMTJrgYRUgEY0K0mq+gYhY1Vzq+kNeSuNOXczqUHz6cHmLnc+OeBhI4DU50uBnni5q
rcxKtmilPSimL2x1QVVuY6qgrlaa6jZN5Ns0QjLHagbl3VElkThJOXqfxDNEmKcDK13FRai01sNQ
sX4BXLfbBiu6K1H/2amADh3QB7nSYr535rFI9ldVgy5YD3Xnx49WYsRbSS2Fz20IAQp1hvn58nKe
H6u8sMDoXCcLc2LdoymVvGShbw0ep6/IVV/Hbkz8aIfdeM039o2hSPCoLhH9cw6ty65BwLqFo9h5
mTb1Lrp0yTOqmcptWQjdldrkm0OBMMNapGJIq//psxLCarKGUO28OgpGw+F1A9LRgqAjwBLrSt9e
XsS1mRo3BTg6xbnFKIbkQ10+zy9g31SmrShPxuC1nGiZR+umgD3WnGooQppYuzlNxz875FptyHah
9GL1bKp49sJuLGMD+W8pCvY4olMxGaQwuobFnIX3fDxI25xGHMmL3ezpxzMHoW3h5feeIUiRowwx
wR5ltLtItig5aRXtmaNwrcLwxo0DIEkXEC3nAGvy8qF+WZNQQeVjovDqcUx1oY3jjXb0WZMra3/+
qJd7jR21tDGeZ+RTiu5mks2jJ3eUhB1FKGYPG1YrcrtpVoMrocEbo/2r68VY6MZncOGURbMEdjZ7
NEhO+yjqILH6UXRHL9D3y3vq/JktnZLArEu2jCjV6pyzCoxts8kfPW5u4RGtxkA7gJnLbp6ZSrZF
DqaanDQZ6tB598AU20GRucZf9WxPn1tqBFBOYKp6wA+lC6Qu2KEkDG4nWoUnVVW6H5Yg+PKgZ8ce
EuCEQ6hUcoHw6/L1XzaLMSPKXfTB5OXpZD1F/Rzc5oJmIdcX9XdNlqAof3nANx4k4CRZLUcEPq9r
9VRJ7RrSqZwBWfz7wIjRNEET/Nn322h3eajzF4FrA5ySBwnWb63rlHruS8psZJPXiGZ4K8cJKoRZ
dM0p4a0V5F6iXxg103OorVCVQCKlmTzVD6dPhhY1biBp6U7sYt/tUMi+QgR7YwGxj0RDTOZNYKeu
rsN21htkJHLRk1JLx5O17IhaMbOL6/Gacc4bC8hQyNwseuoLo/B0c2DF0xdRU4meEgz+Bklzda8q
8bsRUdAP3jagSmqGnJWrCSlZmoY5gteeNrTqIRms6R4A5JrOwxtzQeMPvJWDGGbQuro75E1DebqW
vMaALZGk7Uhn6Zi5l7fcqxPaCaDDZBZ0FwFYDn6Kh6dLNhhRIJiGL3o9NUPF9UsF8lwBWoGIYDGK
34XRhNLeQkp+nOqwsrZQ/5sgAGopBWs/1aKcOLJvjZ8mY5zmb/KQp8YmF41Oc7AHHUyvlnMxdUQd
yvRN4tf1D8OP9PamqKLefAYwK0W0xSIqlYoWhvF2CnvhnfbwXLpULxabZth0LOeaOdGizpb2eSV5
ahYZD+Q26PonZbSwEiXp8+UFfePtWpodeYXJC4HCVptjrDMOkViUvLQQ6duWNEizNr11yhGguG42
dRrL+pVQ8HyrcCdSWAZCWjzo1lVSs0W+bBxzfGOERN7JZgSPaVabK1tl+eSnOwU0mzZqlnFp15VX
M0tkqc8TRBo8Sy/676nW9Fs2rvKUz4BB01jrn1V8vQ/SJKpXqKznJwj5EURSEm10KDhHTvdo5ytQ
hkL2KCIa5V1aT9KnLoGwO0wgf5cf3xtLyVDUgQFSaX9a0xm5cFqhKRjKV9LhXmGr3ERyZxwuj3J+
ZRMRLLxJAk6Sy7VuldGiWY0NvOKBltZurg3aNhtz836U6+BDEunpTwvv+O3lQc+nhiI3qmpwWOn8
pJXhdBVRWk7rIpcVjyqM5eh1En0yrVB7d0C9MKF4SkjCU0ZfO6RNZaxOBdZRHqaO0R3OvLzq5qDf
65Vxjft7vi2AXSCdckgSVPP70wllo2GVAkVQzxLD7/VstQexK6ftEDbX6nlvnJKo0dEAQn0KuUIO
zNOhQh1UVq0UzYO9ngh4GtPgF2+SGOGng6Ti9+hG6lDSfYSpknSjh/PcuJVeFZ5oVWa9kaOxnD5H
0WihVNqrS4VrVMV4Hxh9dKymJJjcqRaqn3g+B9GjAU8k2MtIbGQbPRejkBYlE8Nnqcsiy4azUvm0
P6XNdC3UWRbs9A3nBacPD4049gBg0+ks0WfP/cEsFK9uor+KtlIcQ+0OpU8DkBw136Y+PExJjaeZ
cCWEfWNrLqR8UllCkoUQdjqwnjbzAFQse4pV6HezKgjfUq2WrrwArzy81fyotHMJoMnCOGu4rkeR
pZ7NWvNoiTIdQHPtITX1zg3itn2UjKbxRFR8d5PWFc44DeUR24HILfT2mk/c+c5dbIu50wkqKUdK
y/nwSxBLEtdFyBCYnoHthA1aKTj1WBVA3nOyee9bv3T+LS8jF+CitnU6VKsXQeZTS/NUwYw2CuYW
lBKoJ1we5Y0JQSkmZwTAwrBjzb2d5qQsBTPVCIkAjjMtCna9POOIHbJ3Lg91fg0ZSxWfwHXB5c7q
0Yi7JVZXNponBYbgTkHXPutS0jtBbYICSmZIR+AoTbE7Kml5pZ3jfJ8yNpU8Dm52K7Ds6WIOqVhG
oszYcRRZ7oyDBMmOHLmXZ/jmYuJnQOMtdTu0qk9HMfoUx5qm17xoLrtdgGnvXUgitsWM/loucP7G
MyFjIYIvVg0wx06HqmphxFJV1LwJSibaodwRT1aUNZ9Dtq2bKEr2M63j7k8fpC2wg0C3rimYvjXZ
xaCXXUNt9Oy+UCM17Nk7mlfS6fBhFML+Hq3F4LOeadcQszfef65cxPrYoDCxz7xKilpFqsKXdQ9B
n97Y+3MvGHZS6RbdkUYcG05hhcOnoonqjOB1TPudaDVRda/XEo5TFYSs/ErG99b6EzBzi5HBL+DQ
6fqryWSgAFrrnho0Ezh7mlGrnD6WTbVRC12zG1/63ljBVirSdwv9wpWnDQraiAQMBTP/dOgZy5Nh
cajxCJ1Np49EH0Z6UO+iuu2uzPKtZ7zornCHsvx0AZwO1VA4AaQMDa/PR9mG04RpSqujUZL46tPl
d+ecpsW0EK5hQxGBgPasxmoHPNmrYDDYT20vuHTGDS9xWqHSmAnZ/DhIzTTZxtyl3jQk0ejSZesn
27Zou6cmzvRxpyRyeA0pWQY9vXiWlJ7ACxQBCHHNo+rzoG2qIjS9QazVh6LP+vsRNtnHy3N/YxRy
HAQc0UNdLKJWT1SPgpIeks7yjKEb4ZzkTfG11/TpygH8xtNc+hhohCLL5mGtaEd6ERrdLGQmN0qW
QDuapqdBk4atFOrqlRktAcdq3TgGlyUjRkZIeXVPGrE6G10vml5qtv1zr4X+LfQ6ap5GKtqi6nef
3r2CCNlAB6Z9BEqGujp5c6GoZDAt09MNP7XLNqVRz2yvGaK/tYCvxTyg9OVeXi1g1zdKYJmJ5SVZ
3m18s+scqTAyBHnFa/ZWb2yJ1441SEGLtNhac1XTAiMwqtTymrGa3KEtSwfFu2syA2+NsrgtwONj
1dDCOn2/w7oexw70x9NavE9axPXcGJhn/+6HQ70DueuFI0sdYnVWjlKYU7lMgiO3orbLi6GzRcW/
1tzyxlwgU7EL2G+cH+vQTEdPGJkNJKHKQUmdLjKSQ8IJeQ0TO4tieE9fRX4pGxOcrQ1SzXiQjAxL
3aOamd3sThxa87OUNDm4WDsKJlZSeJ+59GuXklM1skhvr97C7E5HU20eUTGXxydMM2EsAAzUqUNw
jvv2IjMhxLbGMfclEhFdsSs8bC0XuyeL3yddLuxTH7Dq3jSHAhaEaOTUVSJNy55rhEyOLWdLhOGu
3oq21Q3IcKGuMKXfCxw76/vCQFLBloIgfZrHSMMrSOjbMrapQ/k4L1UIzNyWtQ+RRgmECIUF/Dwt
O5G1+MeQ4C/6FMVaW+xruZC1jYqy0XA7omll2KIEUvxlqMVoRrNKmvRbQY0kw4ustKgOEUYKPm0o
A8pSuTxZlO7mZp5s3DD60haQKE1qN4AvqH6XWrx4Xt658QiNaDikREoRkU6IVVrUKzVMbPIzT5az
dts2NFtkAazpd45iQGB+hfE5Ws9VvHoCDTRJJtPrCDNcXckCt80Qq788ytmJuoxC+xB9eEsYtA74
GkGQZBqvTM8suvioY4pkZ32g3qbKOG78IW3+vDze2eu0KPtr1HmBb1jE9WVhqZVV8FXJi7uo2FYy
wrhhrWrvntXS1UgoC7oBgK6vDiCN1hAReQvZqwOjdgsjLrf0vQm3WjkKB02urmk1nK8imeqiCQEH
W+JqX97uX/O3WBQ6vW4UD5cn9YjLnhXaIYzwT4GvCIEtdthGX17HZQYnNyGgG9ToRTthofuuIbCp
sdoyUXoCxTrLDFczyupFHaaw3Ok5h/yu0oRR22LtMOpXAJ1XUcHV0DT/wJuFPb0A+KtLEaLf4nxn
WV7WjN30UI5W+iMx8uTP2hiSYGskcvcVUyPqhWkyBiM6khYaLp3ldy9lmzXCwUoxqLIVPRUslz1p
QulT4Hs8h7rZyDvS0np2o0g1aNWsxrb8ohhZgFxdF0+aUyZ1F20KMKXa7SKtaD9Yvq7/5cu98ZkW
VqW3owkdRFuEJPitbygQby8v/OttvJo+dEXqanSFkPSt9ZYlQZo6HekRD92A0q6o6nmxNWiqHU+W
9l3pp0+52bsT6v0/6qJvvqi1Xl67LdYPf4EJiRxBlaCTEz+ebrc6hGuFvIPlCXES7Ya2lmqq03KQ
OFObJFfA1rObySTeAh1cROiXfuvV4/YHpc2burE8K4BlOJCa2fTIftXHTLVzodrlufwYmFw1l9f5
7KAwgUPgAoGHktzrZ3OsjUzUkig+DlHR/TkIRWqjZix/ujzKWei1jELPhAT1iIN8De9q1YytV5LH
x6YXkp2RSeJdPs7JFojrWn51dkaQuDMQUAGQAXDa+oywhiZDZg3gJbVwk9DHL2MSGI5PS37b9eGV
8+F8YnS5LuAWN4iM6MJqtCDMxyIoy+BYD33pgCBQaU5L5UHKundbEgJ/wM8GIGdSoEry6W7MxhGV
PDwsjvFYUOSp6mzbp4jGXH5S5/uBWSCiCDgBGknWeDqKAFhXyHnFHVX7qUPcER6KOLB2l0d5Y9mW
jInLgzo2cPUKeKxCozCSIUxYtkQJ3LKwyq/mTDuvHTd5KLqXRzs7xCmacAcyIwONYCoap3PS/GjQ
s4F7V9SC2dYylNWsSvhRl/2tEPfFDhrmNd3FNybIHQVVG1ma5W5cDdlxVuhz0iZHaO7lwddaSl9T
K6S8Xa3ff7k8vzeembVUT7iIl07EV/L4L9diaIyBKgYlolFFE9xbiFN/jNWs2Lx/FIqvMvfvouKy
XkUwklBoBSM7ztIMTS4ThA3qHMWVZ/XWXJbyK7qVvFZg0qfPKgxiKUe4IDvKnelv6U/RvwWhFn99
71zQhlGhSS1C5EDBq1EEq0yCWPNZsVKFS4wgnh301TUjzPMjnVE0HgrNYshZrt/Y2RBnuWjy/Fik
yrzL6OraWFMybxGcag+qII92hX74bVtl+jUazPmWVxY9Ag4kMpKloeN0Gf1BKiEdh9mxkIx+eJLr
TI8f6I2Rx2NNKpl/nOSy+66Xvha/W+j91ZFBQUWFqiEI1/LRftmNTZk2Ujw0xTEN9cF0itLCiA6T
3fe/YlTPKQoRtPAEETA6HSeNJt+YzaA4+j16LVDsM0fLED+zUt1496G4SC5wf3Fzodu6jgKVOCug
bbfFMS/nbgs6oh+LuC2uRHznOOmi7ECLFFI3xBXwbE5nFDWx0glCWhz7OBn2eqIm29AQ/B25WLSR
h1J3swxeKvi46YwYT216c1Afcs68K8fz+R1K1z6vOnXtpYKx3j0T+qzglEZxLLHa2Q1VrtvZEOYb
Rah9V0qoo737dUS7i0cIGk2r9hrfzwJVG8s6Lo9V3Rcu5MPHHO+L/8WkyGm5rxdFkLM6bC6nampm
XXmkIyZwZsWKndzyaSmV/XKTzWKzvzypN15BugThFZM/wHFcJyvkFHM91UZ55E1RHG4nZRNR3d5a
KSRHcwZZgKcafLs86PnxiXwE4Q85EuQLQLzTLcSx7SOyuIgT+bLl+Ihhao5MaGleeWJv7BCQLRBs
mrhwaFrTLSRow6M2idWxaHPxr0jPi6cs0fNPDQZ/G7mM3k1NpVOMFieuUghN6OatwhJTrgdNGczy
CF1duVkktbfpMJquqF/DIs9KA4zEsQIcyelFwLqKw+u6gvcZMDNQGGXTBGnVO6QhdCdVcoKOSZRm
4rM+0bht9WF7YNcWf15+hm9sHMBkmrygonGArmG9ppOrfp7j5sgRVygbjuta3ijS0GU3ViGV1QFp
A+EpL0StuJLPv7YvnyRdC3WGAil3xxIBrhXUwzCK4QR12jGt8NEwuJ+0EhFVxA/K4Ab9zyo6WCXE
qLsQgfP6r9IYZ2MnDlncfMiNmbYzOyn0Wf9L0puiusWh3Zp27ShXzdLTI+aHywu13oS0BrAVeEYL
v2LJnU43ezfQetDPUnrsjbxx+zm5CQT/mKvBZ2rH78WJlsEg4ADiLGnamc6qLBWdZMxxfgyLRsLx
Ne3xYBXfm70wCtLNHFILlYlUaTWlJi3lNsvb+oh7oe5ommDt2GrPmlUWDkyJ9sqVs97sy3Aw9kiw
SSyo0S0r/MtdXaowN01zao5RKRi7VuWKSa1e2tBR1TuDOaa7ZhrMTV3rgSNPVXjlFFmfVgxPPxsx
EtER1/ha9KbvKymZm7I9hr3vA7fS8FD7Yr+9vE3OR+E9flV64FTkSF6dHXqD/K8yB90RlRrzvqJZ
LNuPWTVcC5BfyyK/vj0yre4YROB5sZRU9XWYoDepkFtdNxzBbXDRkZV4NHeNNYs36M3O+TY15/iL
qgmV9BjWCE7MLu1LyMfCDGjRSjLFrqmAFmRafNMyiD7GvSLOO/ra4tEx+wGJmalHbYYWSyuO7S7R
zXkX+Jn+PTHE7GPkAxrYWR3GOC2bgfXnhBYsbT6i8KzojR6/MyZisqAGpL0QthbfwVU1RUlo9Rur
fDwWlvBV7tVwFxaxfuUNP2tXWkYxOQWREGAoXvPTDapUgWxmUTkBmfaStKlHrVXtCtLb5M5CjuqT
NY7AVcLYWqj1BmOQH1OFt38Xa4HZbPG5jhFkqUH57BFtG8Gl0KQM78yMFu8FdjKvLYVdQJRVsldW
5gAaN5fH3jKJtTPJeBCyjsL96z7+jx/jfwYvBUkAZPu8+ed/8ecfRTnR+RC2qz/+0ytf8g9t/fLS
3n8r/2v5p//zraf/8J/3EbhXU/zVrr/r5B/x8/8e3/3Wfjv5wyZvo3Z67F7q6eml6dL2dQA+6fKd
/79f/O3l9ad8nMqXf/z+o+g4uvhpAV2zv//9pcPPf/xOcWPRKlluHYQvFqYXB9V//Dre39/88C3j
5zznUfvy87cP7bf2pfntPsqL+jcPX8EpyoPfDk36Lf/ZXP3xL9+a9h+/C4b2ByqhaE7A+CBQ5vT9
/bfhZfkSdfM/CH8XC+ZFaw1Fid9/Y6Q2/MfvsvkHWR3kdApjMiDTohrYFN3yJUH8A4if9jrilCX0
Q97X+P2/Z3LyjP/9zH/LEXQuorxtGPX09CIMoSxBaEzgw41MgLy6EeSuodoU6cGXqi9zu69D7Ulq
4oeymW9RD3wZymyDTeEHfxqnXWKqDpn/pjWr2uYqHzZ1rvz8Zan//oC/fqDT6OTvzwO2RqRA5IFw
yOkbOdStKkxTH3zJkrLaCoGe2q+/JLTFuEJimHbWiZ8vj7kCgxfZ4sXQgCgLnBL9o7WAfKPIOQW2
SPmIgfCtJtWbLBtA/Sd6ads6TDd1NapOXmWZU+XhJ4jvVwKj03uSoiS9kouJBGj0YhC6bkjM4J2z
pKP5NGuTbUW9HVbKhOpHBPPwADtLs1Gbf0D8b75yAJ4PTP2GjBMggc4l/ne62ggah0vXrfIk64Lk
KkbS2wC1ua34/Qda6LaNqn/Q8HytCvXLlTV/jTP/fZ2xg3nA5GJLsAMSSDByOnbcY0vJdZI90kVs
K/x3f//1cMgcw4FlZvt32oO1QZ5kj6XIQT9EO/1Q3+oHzr5N6Jqu5VgbwVn+fvm+co8pzr61j/W+
5bfWRj7Ix9ZubZ1v/NE7P466m+/FL/WttVFdgy/H34cv0zG9nXfj4/ik3QeHcoMu2QPN/s/j40AC
bk9H+dDbgtPahoNV16be/DjyQ3/8QOVwgzKCyzo5kfuouZ1jboSt7/jOwO8UW9jrm9oVd+Ku2Ii7
fltvs7/iQ7Vp3cGx9tZec+NdsccWycjt+af4IB2mp9Gj1ec2u9U3xp18L+zF3XRDc9amcwp+mnSo
X38+wq8HYavY1n4+qg/KYflJne07f+1vC7uzTcdwl49huQga3Db71PmQ2cjVO8oh3PkOmvIP4c76
2OwHO7+yh18BurPniRELqCTnGfvp9HlGVtf61KvSx63rfaScfIs50i547L9H2NDiHIDJPIkwF+Xt
vA82sx1tsFi30+28pxK041s3lRNvX3YPN3St27XzYbKHfeDCJ7L5iw28XHfiU6cseb78dz9JzmA/
4udOpbq182eL2NyGViu4w15wg23uLP92v7+8cV/ZIqt5LsJ5yNQtWkAc6afzLNVsAGNVsscxtQJH
0QbzZsTo4oCu/26IwsYtJvrug8D83optdfevX7LwJuyy8PD6J4LeL3nQNzvYea1dGkW3ifIJkX8k
IIjEQKttXarEgy8NTi2Pxc3rL1Lc/gjlMnCMjjcUFSmMFGHE2bxG6m0rDZ6fx+KNz4t3YwXN37/k
hV7a+IgZ7r//7vX7qrEzr+yAVwuY1cogUoL9EPcal9eapOXP+RhPdJA+EsfeCKpwp+bhU9yGd2b2
QgfiB8lH6j5KHpBluaeT9UMTmdu5OvSBtZkJTeX5JhZ/BqFyl6vDRzqyvhWF9VgZ0Y2UWLdd1n7u
itHxmyG18+8Qs780bbYvxhBEp95GSILCMt5F0idTms0NahJHwLBdVY6z7c/hTlci1+/Gu7FNgNii
zaD6myL0KDJv2rbc+AFKIobutHoPlcLawOxzVbW9jbXIU9LQlqr0CZrthwFcDgrJlWh3dQO9Hobw
pEmJ4e3BsldWsEAWm0i3yVmIogVXTRvTY0IOZw/iX2JrNLdRu5O0I6nadgysa+5by5X6y2PjifHA
uAHpHCMUoc50uqFNf9CmsZX8jaYh+FJZQ+TE81DaKmnNRmva9qlUw43SwKS8/Cqd3j6vUdm/CDkL
WI627+pN0obabMZBm724kV+SDEG5sK+y7RzIHhIbGpQZRbNnlB5sK26k3eXBX0UN/z1tKjYwxSHJ
0p5PDZ7YcJVhlGrnB3mniR/JEmUMJ4OnODOTW6lrIKH5QrqlvNTbrVbcF2UBWSXq7hOt2PZSdhvS
dnyvq/k3VZ1zBNTorQrG8geYePMxM+r4fWn0358UaJhKArWzNTqVm2JUpMQPHzsp+oIsveZkIo69
kWLc5k30pUs0u4gqbLZoOL6yMV/5or+sEmABSwOvnlN9AW3XAmvSkNUmmsDFY5p3bjrQf1f282Hr
RoiJ7MIaVjaZiHrISLQfsigs7czIn6c87W7xpo/soeqsO6PgxK/D9rZXpT/RrBke20Gud3WNdMrr
HyEfVhsN4oOTT0a0a8XpuQuy9AHiiWdC6H802tJ/VtuHORumuzi4sYyw/1BIYe2EZTDaNKeILirQ
sdMMeY8lVC66c960T0bgP4hIW7rBpDy/7p93pUsfi4z/rzOgk6zpYkb1fzBXgn//y3u05GInudH9
t7oJv6XpW3nQ6z/9V95DKPkHGxX6NzgFWoNLRPvfaY/4x8Lw58BBiWTJPP4n7ZHUP3QCcHb40iGJ
HjwH1d9pj/rHkv0Cd6NxDmKJANt7kp4VsLccNkt+ReMP2gBwi1aH7SBlaTaIUfZUj2LtSJVkz6L5
oR90xQ7Hyrxy0Jwer5wsjEYStziWaUuv8Qpj0ONgGFOhzJ7w+E622aM8B96gxMgAtPeFEkY2VYvo
SpDyxpjwa+mjYIkpt6+bc7PYD+UuG5OnfjK8MbKK/fj/KLuu5biRZflFiIA3rw0/3tO8IEiRBLrh
TcN9/U3wvojDDU2cDcVqV6QIM93VVVlZmd3oVy11xb40fCqna2o9qmL+47V+swfQdQeC/uu19npv
8VLKspM8a3PQd2bYjdZTJ5iQ5NAfCetL3/H5r8iEfudSKaHJvwy+oU13d2xB2rgwWSbqJxBUew86
LjjgzfRDHIk0xrAR+KBg2hfFM4/PEgNRbWd2e6UItBQgoC3GjtzZs/RmzWSZj04+zPjDLK9jDRel
g9iHXf+lqKHJXNhLdYmXsYva7vVknWHCSHNpbxuJ3eS+2b7MXUyKuCJjY8sX3oRt4qgbdiwTd1I+
pvKi9uekgEb1fjZeYI43V75p+pF2UgzorB1F9WRqjLRSjAaADGLOsRMFH4J/3AioP8qBEMOPEgxJ
5WRGoeIbKwX8giQn0GOzbvObnji51tljtqIv6lP6Lld2Khxm7U8m5FuqVzZOz7o8DBieU/NPU3yZ
zLNmvtXoy049J0V1lOt38OidFhVPJX/20StmFEmBjjX3WiXskWsymkEt9zmaj1HhQH1NHMBF5T2e
GNDY9GywjEjKk0DXzbjS9Zlkc0UsaS1W0Lwh7aGgGCVGJWuXcWzHloe1ALHfJl2rkWMMLxxlnOpD
4I2WIchif0Wn/4AT7hIr7D6sEtDbFsvbb47k3Slfs7iJ88HSTwPNa1vXIxWeS1PkTKK6oMGR6pkt
RcY54LCahPpSduqjOeVf+2Jp0SEMoGAA0+wXQDwZHehck66eOvOtm7rE7oZ2tvVqsIgM2Nz59xP/
19XACEFYwywcNqHyM5vThOW0BtXllHHrGiVVQgydgx/es82IM/jB1X4FGmQj3wri4KBAcOgeOYkG
oxe4MmaXERgDAWLrqJ1xNaoo7AbUsha9Tk3xCBv+hiV+bH1cFdwN9JEAqIFUe4eITkjcoGhvpJdm
0l46I0hyDJ1bXSQSaqa1K7F2Jk2ij9CZGgIwkbGWq+RC8/6oD4VJWm4qYd6lpYsuFNos7PTvj+C7
gf3j/kCjgisxbLFwEALaWd7aX30PKmuYoZBj61xUW4P7+LQNxe7MQJMdS7HBmlTFYEoDyRtDcXCr
CFJ1JKlc4ROIz2SBaEp61HXnLmACSuJ826ylVR1qKwNoPeHg2ta2tdU5ntHGNzYNwd+TBqfGYLoN
YS+UJ5Bl9kTkRaQWifAhbNpVGWgoK3fte3xOVvK6ec1WsQdQwK1dGfxrgcgGkZgTnbQHSM93IP79
NsAGBt0RAwv3B2BcoRU51al1Nq/I8JQ/Mep8qOBgCyDhV+3oy1iX16wjMuAYvAh4H0SiU0H+0CK8
JM0NFkNCbdfnajus2Wf5jucwKtI/WlXfFjz/us87AAN+fcMw94l1ZmG1UYE+mHYC2KVcl4EQFAij
XxLe7XO6m73o2D9L+2IzrbhrkAiuXbKPXn+0TUIrQAtFPimhspgYe7QMLO6WmSPUTpY40G+c0w1D
mT9eu8QpFGTIZOyIhkxYc3qTpG4yECMw1lE4HCRAUxgH7gxS5fhGZ9SAbzg19zOdKPNeBZSieW20
tcrDBHGv8gW1WlHbSkPU52wXkdJTA7g1HqttuYegQ3lutswXvH+v9m/q6P17A6iOwSzIcyzjfj9X
ewoEMYf5mnmmN3El7aUQBd0G1cDOIlogPKm3luRHXmO1kjRFoUQ0iGK2NnSNBclmnT285qObFbZZ
2u0YNsOhaWAsgokWCJ7a+HtZ43PTNag3az7qhAKiNINNuTMx34TyfkV4galfV0rsdsPWWuoUrzh3
IBwuJKu6wqbzstf6LKx4aD6xV/1J2vY72IIdcPAosBA5ov2Vw3kRwePMRaKpZ6sPE83BfqjLQFEd
oYRRJWyvHat34UcodiRPCHswg/pd7P5+i8haoLmjLNJVP9/ixJDj5DjNztE22tIbXwGyu0Z25WSb
OrHF0RVEUpZe0toYsbNykm/1kHvZulhTv3asYxmOruypHgpD+WnqSLZ9ZMuI3gTu4e97BGcH3tKg
EIE8B7D6vgNZqSUsD6J6OmamT3O/lFbMIrB71rEf40xG/F+nVURay83jMI5XFQ0z46j3R1aEorXC
XEhbvajW1exWLdTM4q022aLiTFHAqF3/qUwvRsVdrrqvaZ9EDibylWPRkUYkskTUj7Qm1htGeL5k
3eXlNZ6ezWYvjS6+rjR2NhGWQPPeNrmrGfYwQGjWa0qHyue5dNramYZVyXaYvm8yJ6J+lngQ3eoA
wSp4wfBzJpYCeY9VL17BIIaV525Ot1XtJ2wJssj+KDPIXOw6ldrcsBy5uOoKvGEcbMwepHjTqzvf
EF12gi4of0cXX9HPKV8z2SvTYy/4+vQ+IVfUC8zCgEmvF6Q2FDeFNlYDzfJMxSPiZtQShIgGmSCz
o5wIiJGKZmOJFkkKOjykg+CyqDk6wGO4EwMB3OTjyUgOPd+2JvV680aNC3RrSM7wth4pBd8nFxig
0jGiha0OkjBKqLutHuVyC6eBRDzB/xSyvSMLI31S3DqSW3uujQcnx6+rfbtrQ0IR1eCC0Cxf/+sY
FXOm6iWFqHJsmh9tg9RNSVNGRIgt47iUHzDk71phECFBQ22ZoFm0EqSFUPnzch0V9RbAdnxmel4T
LtWYXyiKP+DgLnn+Cha3ok2NsOh7ZRNDXxZ8FEedY7QbKmPVlMojH5P/uKGFwYxCFakVINN7CqIw
AKcUoZh3gkH0UzMkmofEkSSGvokVDqpvHPmdgkNVyCEUKEAC3zhqepmjGhGPxgTJg38H+vtcDxke
0hooSiLrAtPtl+W5bI4xpBfnE1y2fBXS6vCdQ4elhuzyLAnOnJcRWXqWDyCoJZn7EXS0RUIe6QMY
QxgguCfTjlTpDIw1iSdOq9YV01a0eyluoZeMlfe/PuFCOUCWAhQWL964W95CnKlJDJHmUweTFVJG
bjca0PidE3Sc0ldFYbqTSuqD8xPJ+a8nRP8P3E/wsRD30eP/ufDGRq6UpqrkU5pCVcXOWZioH1am
2Gm5mzO4vgTc2hnxG6STidJbhM0ICuLOFLealZKqfNHqi9qdoupWiIdxXBfjeapuU/ted1gl4znJ
NkP3TvW12m2QLafFGhJk5hQU9XaaA7A6JNWFLTOKuJZQNbefMYrU5b3NQqMOUrlE8EOFZ+5ncCDm
oGFkrI4Gxa4/FHyr6UEuvog1Argq7Oo5UKdtKnyVqDlmaBS3MiXQ6TRw9KrPenzi1skob7WBSigw
cCPmXog9WfmTlTdtcstx18bOoAc443rjmImhpa0bDEwWX5bBkA9sdAsehHjo3BGgbYZWaQ+ft4nM
gmsJTya7yvNOTk6osA3difBMFG9RWMnqZ8R9rX+TShh9HGl9yVDeQq+KSX4yVE4/hQzvSsBB2ziG
sKEdd6oczCQzchRtCzcJ/icpBfg+v0kS3qn2CgsIiEGTSvczyU5a6HaDVIpiJ2iW2cqwAk1RDVE/
68al55cE30pT3W6UczvZo3njlicprqwEwChohMJ5idVt5SpsPTzS7vl1aiMtA3a8WPSCSYMw93N5
1bQYYnjQqKeExhkKdpgiVZWJjhkslsmkCY1NpeoRp/lXNg2+ChyDQChAIMVl73OFZI6XcXVROc36
R9GDODTDysQV65iY5Tqtv1phB3qbOuIwjY9Kt4qhgVz4UrRV61uXewgo7fgimF5mbPNxC51gKkM0
XTuaKAW04yS9RrGtqqQCnoCksVkNmRsD2tFXE8aAVOYoDG92WtVA7C0HLo/GpiC5ckVWNx/ABtOt
o9VzV0zIoDha7PWKJ2MYVbBbcwXHClKJq0Jcje1nXHiq5naZW35Eui/i3aG1duzT7W5WSDPsE/Zc
ThrRsobUFDoPHEI3R/T0iNHcDGUV9zZt9pniGSOa+A8UwiCB8Ct0gIOP4aelhY8Jr/smutlCW3kq
FPlElRXMcZAt9JsshNCmm9nDVw+x/e3ck+ZZNRyJ29HSl8SEm0766CjOq7GsCQTSFXs0tlWyydT3
5X9iOJzR/BZhHrZ3MnSoK0dWIB5nQ8NdOE+7En06Y5sU230JrC21RV4ga1ZDFWezMn2OPXTtlGdu
4hWU+G1TjmEuVR6G+qzs1aJvE9tawHzAH4ZbLT0nIJ+PgfBeHaR2C+0XKV7HvVPot2i69ry3zRiK
5tNbrB6VqkehtFVnX9D3lUIU5AGilNv5gIDQ7KfpzeQbqxRRMJ0Eijlyvumdsraj7iQKwOxKG0Kz
hSmD4eXEGgFBrtH9RCF5fGm10o34u0QHzLinRGsusN1aXtmEepCngYhjoNnKKK4ZanjwMmK7Tkei
G850kzZc3taKLw9EF3cqPTVvA7QXDwMGsWf05IVtpqskrvdatIvY4FDI3zcfCmJbspX5GNAOGvuD
timaQ6vdpDgK0hjleLWvO/dNgyuRxt/LUdtA3y6Eqioxx5pUI1Sdndz4FPWE1JhgbOcEciJ+0UBT
tvaM7g8GN408Qlz34Aq8lEIRJJ5m2AE0iJnpRAT1kleraApHGFdy4HqcH2IFKj/6e5V9aMpFJk3v
CKOvpT5mNZssYIuDFc4CpPleaZIrPky/eL3J70LlJRhAiTz0TNlJuHLRkT5i5pkoXmoPfDirtK0U
7Lptmvg4D/pjtxtnlMAepDzArLVZ5kODinmR4ZciJWXu1ulqypzq2qVrwKoeBptmdwR3oCJKHIoO
puD8AYK+sEhy43ZLuZsYnh5YTusiPiQvKZQMX+O15ZW79E041AnJJdKfRpeHQ8CBDu85sFSwSYC7
nJLXuCCjQMSgPlOGu5tUnGU2Das1e1LRC7SnY6M66tMjG+lvAurP1AZ6p8soxDKNgQr6Dicqkcvn
KVwiTqwBr72nlUhG8MFRICYEvB1I2EqWy8RCxgYFrhVn3MHc9RqmCiA61OByqNK1FYxNK6YPWo5L
yvHjzoAfghD2zVMHL+peusvC+B8V0C4/sSTjdqzJpZMW/SNl1F8ZJR4dFmlQ5kDjG8ojdyeT0tGo
NtkknhhYA6TS+E1MxAOcs1Hkz2+dOB8GZj2ImVBa+v1soJ8vlOTlzf9iW4GJJMiMTdIpBzV2tkXD
ycUAQBSdEQk89FGBf48K5mCCQt4xwU+wTudbhhgLFL4KzU+JOu8IP1W3QBY8WxvSKWbQFhNejLq2
x35HNcSM9ZR8cv0wD59S/owevpi99/yA0ceS3Yr+azY9UwGKZUsNzFRJLRB0GlLmQGETOacEFJ4Y
tYc1wBKvmOxmAhfVLZFJsRVtwsJwxsGRuZ1RGztmwCD2RNB5SLKVCVjZ02w1kNcANAIkIsfWRTFp
Ay90AF35kjeBV9R7rRvvzGP0Wn5F1/Srei5dzSnX6KPg+9A18mpXd/uX9Cl/l17qtRTKr9NRwO/a
YYDhkQhCMdooMKh28KuIg1ny0vnUC8FUhIqxGYdj4ZtKUOXvffpnyqGCuAb3Wui3Itt3Qyi0BQGn
j9Aq6LUzqzdi+Zw7Rb3BBp9lj9ZgfawtgDhxmNGgUDwr9ceR4MCGBzbo4/h3f0Lz/gXeFfnLBJi7
hK4dQTNPUBECCTxXjBf6/u8CAYXu78VjoMUOFUkgIL+rkamDmqCZ8fmUgC9XB6MeMLZRVU8aPbBG
kFTiz1XdkWmIFhwRKxsLW321aqdR3b66FMY7L3fA4s152yGxhh2H5PeUVImbzJ5GSYzyjZG4sttT
9iI8V7ld7lobyTUQgozo5y5yB8lhuQuOxHl61jM7nbyyJNpRfe5v0ldyKm45VsMx3lTgwcWrept4
KX6A9ZoNzogJ8020557h4h7D4la9abfeh1laQQTNTs8I919aQwwsOMgh6g6VHF4RihsMkr0RZBUR
3zAMYQR6WMH/T7pAaMqrVslrUdqZSjK3DbsvIIE4OCXSvmjbFLe2Vbaaa9mCm/uprzutF290gsPE
Fj2MLKZEeGMAaLChmK28AmsRz9EmuogD8A6gPuKHHMY+A8YDIhsj9RYEnJ0S9IH+0SJau6Unv8tP
bA0JE+2IaRL1Ug8EO25Gc8tls5Om7jCtNGCokjuDBIieVf9RGcepDyflnFSzr40bK/FYa+NrVCXL
oVAQ4yS+FE/pVn/hA6xsSbzNr3VN8MuoXPzCqJoOnl/pwfpE6kir20lqQ+xvwOWGwFqcgNZmvy0H
EWjdcwsyHzBMxPf3PjB8M7e7Gai9OyQ+VZz+mHa2dB0+tM9+K3foYpAGPwlcV/QoUxcIktAHjW5n
sR3BhjD1W82Xu12abUXTM1QH31ymNthvyWeCcX64xjF7ZI45OSL3Im0VWU7D1rAz0iQvUkJJ8sxy
lQzHFBBrHOj8S6XIp84KWsR9QGu/VbfwNFPa/YDShIEf5eAPuUHMyi9LpxsQ6siM5QJ3QkjlERh9
TBbad+hEPqj9f0MgMGVcOj0YqFOR4n6TSP+CgFStyTFzls+nnBswAxmwwyM6ZiTt0e/ADOGqS09S
s9FlfihK19Ry2RHwDwgyGiBeJX2A0v5CpHA7ODbgZreoraDhhejw1+00SjNCoCiRTtKzVViTK2qQ
XqpKtDVG88E5hVbfr1ADxjgyA2txgQM0cIdGiFmkwKiomk+jkwf1iu/GzXCTXeZZ7nDA1qA1vKVs
MAv5eKlSMAVdCRDxVT6ol4kR8wCUnPUHSKQxIOYC6hFUwh6kRtvClqlvJsT8M18nkdjaG5jNoFrp
nZ0ZJIP/l+m1WNsH2XDzbp+19tC7Rr4cUJy5Y+k0KMs6Ih7Y17LR99ML7wOFXWJ1N/WugvB8mA7V
Wn5pgjjMN507r2Kf+tYp9QW3W08H1Ul9YKtP+L49wvuteBs21U72BsQlZacqpGY7A0syclrmauDv
NasJtKB0O3eHMd3mKu7DUQ8js4H4qvUSDiMF7S9XMI4SjhzJVg18NvZwEK5LbNyKB9x+/ArHr/gq
HtBfE5+VLwExMlsDJzZiEr3Ms4M+DAoixBj9oJx0R3dKWyKaN2+Q33og4zmyI3vzFyZqRIsI1+Id
M57wuML9ptcB+84k9Sde9BJqgnmlPyentiT0Ul5QCgmr6pjV2KB9sZya1od1GARbleAuRfDn7XuP
oIVWUooCg/Cv0i229Z4+AzZZmTu+sgL9xD5jnM/DqtlkF+3PtJK36TuGnxF2jQNAYfwujCt2VRS0
lR2Vo4QmnbTWlGWrzvom649ttDbb3WA5gpeWq6wPJvAh+yPvDlTdxipIlB7XHUFxKskDNxOK3U3s
ZIJvtb6lOAIPZurDNAwDREAx1MrWXwFY6y0Ct5O3tsawWkj6ZGGOAEFBILo7dYeKb2XQ67gnTydZ
3aatneg2GPRCsRH4NuugGYiRI21r0RuGAKOWGA9w3f/Ys+hUgIS0KGhgvvOusWJyjGBEYzefZii9
7AWFFus+l0YS9aPq1p02/c8xAuY3IBUawD7gMnTfnGalPrFhENIT7GLAJ6UmImZTr0ox/ZhM4ZEh
7y8a4wLuIOeA5CxG3RaZ3Z8hyWKVAoM0Mz2xNqqcecrfNbngB3D5Gwx7/RElBMwJVVLSlZAHAOMi
GUGiLgocqVAytrscOgE4rXRrEnzMM8HSFERuD2zhP/9One4/Brx5oEELui5iyAHk1Z/3Cb6xyDqW
01M1WyVaOxzLVNc7B8WOPQ8yD/99ue/5578rmOV6mLVFT3KhQUCu5ef10srK56rN6Mmk87DO6mkz
ssj00hYMbUrnP7WOimpiCnUnc0ajJTEND9BwYZdq1qz7BjUjnqcBu1yNAujHgYevVcYGpqkPzrhv
dZofd4qhE0iDgfOGgRfwKO7eTJsLNZTOlPksv3JcD5z4nmQXYa/62jnyzRUmcI7olybneFV+Kk8I
9WiK0tcstYUceC1pqKezg1p6INcDrslAgOC7HIAL9QTqpamDlESLHBnQj0Rx/p+5ulP7wDrlbB1L
6wJzAfDmhQhSZrOGwK9LgeQUtENB/jUxipKFMCTjDZIID61Pa0B+7dT5tpAB3h6F6DQg3WcurV1g
AkhEpjX+UxEIfS/d6VjnaHIRyLkhSgDJ6BVAJDZI7y1yOZxHTx2iHzhWhk2ZnTCnQRIIdajhwSv+
Jr3cv2LM1KKt8y1Zpt7FgBQzUIBfM/E8V80G41IpZl1Gzc4SHJSVMMoEu/atL3B+Vimyq1zcq1L0
xWAGGaIpcvj30rzH7HRYq8C4anFAhdAJJFV+rkyUwomOLVucZZlK6OJke1Udej+if2CQhqz1OvVl
wIbResCFuseBv68LQRIEJ1izQVLo53ULBfZ/ekuLc28JXieB1FWNDHMYekRymcoAs/T2QUPl16bH
oy4KnyiY0OH4Joj+nS8JqtS1klLnZ1ay3m2M9aToEYo8ZPMsT71/v9f/uNiykaDgBi01aHDeoQkQ
KdNoBQ77WWb1M00KJNiK+VlK/Dpl9FFmep+c4ccDRAC1AengcqzcZYJKrYgAt+PhHM0pILeiRa4t
o2Xz70f6Pix+LlzQ84GjozW0jFF/09v+SjgZhmBbqdb7M1wEAGaVMxkvyaLMSMQZ2x9Jn22i6KWB
mR00OL6ILhjZGgitxZXTsCzWLDkJ1r4a15XmssgvLc3WMi/TXDl3qs7lozPUO6W5VK2TQYu+9UfB
sdSgTZ2OelqEwRK4joWFtcZ8xKS6zRxYkWtpaFE70hfKSXSt4ZGCzBHOxPSSX6SbMcIWxFWoXe2Q
e+Hr2S3tiViSOnGl2oYGnNzbvLNLtAyzHRQIOop56R0zIPG/FPFwSDUFG6L0Te3VigsVPLbu8kCM
/HTw+23hP/J0vkeh8FEufDnoZCM8YLjyLv6qopDDJVPkZzGdbUvv9+jxYexAHu2+a565Vu6hJ/Uo
Ii0R5+cHCz1S9JmxjJbFem9eUhgJLFU0XTxDD4mhDBydKTcwZaFp4Hb1repALwCQUD8GhdBhNKqs
HrWXfz/2Il+mgKKN6VSMFizb6a+lJcYzfHK1sThngnrLaE7tRk0im9UFBtWYLDus/IJV4qNRl9+7
FCEYfMzFDxHk63tTxJbDa4D2VXOeILW46kxfABdPSzDTIMXCg471L/YnMEXkAIsxmwyeIHhmP59R
6EQeDU2Jiw3muRalAEqsDC2BrwQTfkIBlVEJQmqzhRZSVpUPEsH/uDqYp4tAEliAKF3N5SD46w2X
OO+TAnbAZ6EQLfQsZgeS0VuFa7WjUbqdNkPNGJqA8Q2dued/R47frxkyf5ipwUgphscRen9eW1Zp
Ffdm0ZzbvF1DaXaZ/7cQL7hORqt9GKfw036uZlwNsBimaBZW/z2QbUEAGxQ/rT2DWtEFALKGLhyF
OSZc1m/KorwtF9WEBnNqPtpIv041DE0BjVuaYDJYKYr880ETPI0hVOiA5XDYktNGvCTgQxf8zDth
XTQQdO1ltKTHzhCIhQPBBkPUdFUa6lYMCmaViV43i54xqPq5RZ/93x/Dr/QcDHUIvSg47dHYx8jR
3WHPqkwAGTcWT1MN++B4nL4w49R6elm1RE7R3UcyYIC6jlamlY6IzB2K6Dp56qiMZpeaq15n8tLN
daR7FeZ0tYy7TQ7GW8Ue3OqvFQO6KnQWIO+EjYlM/e5Oexj+6GOhV2erAn97btExsapagspP+gd+
it2DD+7XAbpwsiENiQUqLVPAdzxlq+WtVMRGeYbDlAJKOXgrWcSzB3tQ+xVnoZYBCg1wGzQCwMS9
C+6D1ihlK2f0XIOsRkluyS+KNJ7aZA6TmpYbXQVbLZ5mNIHVulrrGu7DEjJlO3J9H4mxdSgjC0qS
M+g9o6GtehjV7ir42K9TSD0TfX5WzRyt3Ybpexhigzc0c9iGy39MEHmFJHq34kQIcRtASwEKy9m4
s2oNaDd852x4HoFtICJRwdT7Skij8mTlhcOUDh/APKt+ZYjtkQMdjTqzP86Gm0F36QRawQTB5YNR
d9Ouow/S09+VE14ZaIiYj8HxhMPp7pNpKWbkeZux89zlzI4xrmj3Yl06RiaVtjgD8qOsi1acpwcE
8wuGfwbSidan2IlbqF25yqj2T7CEsOcGOEAjW40HsWz1QWr07ZfxI+Yst4lbXOwHFofJu41fy0XM
LbOgZ20QqK8MvbKXulJwoRgtQwwRy4lHJdgEkDVAgxzU047D4i/Bgla70m4ABBzi4iWvsnw1Q1cz
N6Cal6rchwVPu1GFeN1Fkhz8Oxz8OnOxBDEJYC3HLoYC7oXbFV40QqIN/cLosnwFi2KD3hqJRVDX
TWsoSWbCAfp/vyYCJLQ9YSIGEuld2j/IGhi6Zt+cZNb9mbP2M0+ypyxKw9yMcAii7yWIiffva0r3
YnOLdTbEE7GAkOPANer+RIDHSCPrcLc7FdRRCgxLng0LPi7jrSjgnctJLD1r+RZzSF29ynVwdsDN
pARvBTVqDMXg2qUU1iSY55lyW8RMBjVbR0Gl1k7gFUQziWdQMeR3owP9912HcG2prBsAfpj9kft9
D5HbTA1YARP2kzzuerB7qjSIpkOXOcbkFilqTRRCtzar7b665tL7ULst2ndcC1XLs5Iv0H6zBMig
7kdA1HP1qpeB+VTozlA8K8p6wKDNorJttwfNdPmEThgIP2iT6q7O7W8FnfFLqE7w4yB57RRjmBpb
Vd8bzTUCfqc/qZnqmukeojKkOcG6py89DHc3GJbXdlPlTCYRXhB10fCiWhgZnrHQTPGj3LTAcAWO
cxAhfal6EJZ/nwIQo8C2kuESKyNHu4uXmTgNEEaGCn2rKGBOjAA3I7qLQasthz59sDT/X1L75ybG
5bATLJwGiwzGsmH+SpGolucirdXhxFVvkI+ljlntfdviwxNrW2tdLQNQoD0b5ptVbSN8iGV0Trrn
hK9a5UVRPyX1cxwAcVWHuPrMhG0SQcvZVdOnmUNRGb22dSSiB3OVzOs0cUgeP8W9bHfcIhCc9ija
ZAKzuwgdDZAqenBGhjSM+GlItqXsx+Yzxyz+VH3IbQNJP+AX+IRaTm0JekddXWE9P1nRakoaomGa
Z9A1eyqAqwNJGdsu7BPBVQaIENgDCHTqwAGdDADlACynkAXtQY9AL80qMc/AoPE/AZMUVfCDIb6U
x0RQPiXtgwoVKaSD9TyimIJaBhFA5C+AFsTPdZn7PW59Ap7d4KvyMm8bicBXb2DFEJHCeqbFaZKi
wd2/aK8YHRiAxTeE3XqQlTJbNo9NdWLph4rmcQqR0moMzSQjVnyx4iNtXkr9JIIxkzyX4O7o6xqO
OjMGikB0y9kpws2oFmQPfF69gD4FGvPoZArYE1ix3IcltwleOpDoOjRlMt9KnHl2lBDLsoGzoI/G
r/KXdMb8PjrgkgpyV7qRMamg2gZuOHF5dRSO6Ar278p6zG3g89QvC1tt3AERoSPw9sWkdgX2muyU
YPLhkBSd1Hwf5JtguWXsoheUJ04P59rUjRUb8mI69w0WwO7HQm0crShojMOr1QKSDGUjrCePNd6w
TONNDQghG/b9x+O07xqQ0DEf145PYjKhH/fCy5cRfVywcIfEMW7DxwxfJepy08dwIRq0jXyx0hUk
jgt5FXfPsRlm86vRv81YmSaGV0ykG0uvmiduijiGdYKuqOVDCUIxHXNcgw+PUIhfRb9phHMKZlQa
oiYb4baZgTiwybnLqp0OokjRvqdLP3kkaRsW0lHFzQvVRy8d++wcjWeGZmMLX4ZxbTahjhO9TK9F
si2inSL5cuwn+UqN/YhtUr5i2armS3mvzAHYkcW8l4q1LjmF6uXaaRqeMMin9FeeeXnIy/1k+qPq
VfTSpBgNPEn8wNH4j55kbI95DDXIKJgbENlzLZCLwEKLFDSolY6G5CNxtG+dortAAhEZKPWBBQdx
tHsiXF+UsArupv40owFIwS3NGHRbim7yJkk8M5YN4Vzrw17tapVA8wgC4XD4iqDQ6SciUJSay8CF
03HxtQBjrk6R/hq90tmGnoPHkEdooRBu9ReTFZcuWvq3culmhgj2w0IEK0DW6vJk9OsxBgLTV6LX
tzimMuv/2Duz3biRbku/SqGvmwaH4HR5ck7NluSU7BtClmwOweA8P1vf9Yv1R7nqLynlstoHOMD5
gQMUCgWUnczkENyx91rf0uXSju78xjJAfagStSzER7YgTtks49RB7znlW9khzXrnHfym9KUmwnE4
7wOhVcC2fL22aoVdJ0akpTdmoPdXTtStSitbmSLoFlNn8DLuMLN44dehreuFrofv5UMZcwX26prw
BWZ/4Ox9nHff8xd8sbjbrdG5k22nN2zexFlYXNENGDdFI77HNdLBpmlbzD00h6tx6JeZnJ4wjTNz
KrjRf30u3mwS529CCKHJ+Af6/XN/+MU36ac08tOkUzdTqn8O7Yl398iOK6fU3TrmBfzD8LfL0/mQ
DoFDSPhttn9HG/BMWcQfmoLWZ903Ky/P+mUj3Uer8L0rJUKME625d6pMoYetg3UgqstqMG8tXoYn
pTei6HPUpxAwKcbBsaIEyrplU8mFb35zB15auJ+Hd87Ss6rr9QXDZUAgJll4TE7045I6noJYjnEp
kcFxf3RGFm27QTeXfdB2K6OPm3WRdtPCDNkuOah1E1+FVw0Si5BxY5ul3UaEvrEddb3dmq1Y2GWd
LyVpJJswqJ2NneX+1nNnD4xKEGPUTb2tjcLZjTmqK+igj2Pm1mejobY9sKt3fp14czfOVHsWCVLi
sHEco+frsRiCXEzyxsRUsei9+nYkq/PX99kziuP4DL48yNFVD0JbmqYMENLUOoMOYr83sVEV6Gj4
l/Bw/LmhuXGclFZs6sRrp/bvy/YyG9Jik7gERRGqsTSIPBk8/EF9h+SLqdNSR8qwmuDIU8TyZhjw
LilHYO7TvF0hQmwJheZu/BVX13qvlH/7FM/NdJMuFrFyqMePnuIi9pzIjibt2mkQNkGqntal3tEc
8MJ+HxVsWuakvTY8s4e5vRuGwLH4Owi0eu+dS3gMkOVhmicXDmLJeYTxhhzd+CIY2SZp122Zbu3G
6rZlw1nUJrHPbROTgklS7IQqT0jAxMZoXfpxQ5GAT2Id2hRhtmLSksAY+fV1/+kXA6WHdpDH3XqG
+b1c6rKiz5K0qrTr0h+nZRP219ZMNmrTdMXahvk3az53bbAaAq4hpPtTnT7C0h1RSXWENS4tLbrJ
1XD/66/1do/M+WJrzJPMdWMzf7T3q1oAlWNYhDdp4GUXE/tZx2q3Qer1p1MW7J3Ar1aF9MLlIAZ9
KfhTS6cunFPbNtaJdjrkZxZTUqGTLxVCW6JWcL5nfjRuyjHTCVPNf9xsvwVV+Uey5L81V4Wd8Itr
94arcvMAn/GP3bf0W/bwv//4j/rxG+SePPsD1uQft1VcNw/ZH08PfyzbLHp4yZ58/tg/WZPiA+hC
Zl9sp5Aowd/iSf4BXdFAqwBQYftPtwQO+jOP5U/YpOZ+cASJUbBVMHhBBnaoE/6iTQr9A2l2NhtC
myEJHo7fQU2+rkfQMnm2OU8BAVyBXUHM9bocmAY1xCqPTnQZdemmdsm6SVcZftJsV2VGpz4x2Svy
r6EUAybSSLMqSn+jpcxKTDdCp//iBF/9WJRfkiaPyhOmPfgKeS740ZhU5j7S6+9DfOooPR9/aUrE
BeqdsqV275JCVdbSscY8ftS62gP+kduqQ65QT7Zf74Z6sjRaYC5x2Np6cCaTPWvlv6daOWqgOAws
fLbfpM3PaFofUPfrbxf6KvUpQNtFzjAGtXyh2pLiv3EjoowpdDUkNmRu4U4NZiEKi46deuVVkqWD
vyGxYZZCAaHT31HTHHUHkSfMZAMUafSz9blDML8uXpRSJpPPTHPikyqz03xcT3orhjON8F6GxyWZ
x8S+VY45sZFtdZmVB1Y/0e2l4ceutzS6JHCgEfbaOKGy9LNyVsuOdXKrjNS9oyJNh24lqyRGj111
dou2KDBG/c+wm/+Cdeb/A/H0jwvWf0O8ExjsF0/Jm2XoNs/mSIAfVN0Znfv85/9cX4hE+0BfeE79
0G2smDoLxV/ri+t/QBhJQDzOYMIiZ2zrX+uLYX+Y/7Q3s8vIioXF8vf6YooPoLNncohH14lcFv+3
VpjXJZ6NhGYOOKefNI+9YBEdjTBcgqbsKB7sT4OX+2e0eeu9nyhtlSU4D21urZ0p9exWxBb26VyC
RRKZOewJAayW1DRkkTUEgS0io5re2Yxxal5shfhmzB9gkOOfp36BZXS09qmh0MMw1ppPgR5VdPPp
5JVOaVwx2pebShPpjxcpr8Cfc33fnIn5eFwORmIWNIHjrVfUoSiZxrD7FNaEkaY9ziko+sZ7S+jr
Jf3Hz0IDwerEwTDMHp3wKCikEWRR96lwkVlnmp9jHog8DRiG318TgQlCI/GaM2U61qpx626plVV7
9eIW/clCPp+7v2tuvgRQHSJ40WCgk6WwP1opY5mIOvC9/KDZ2rirTVO7H0vcQx4ZnHdjpTcok1R7
ZZa5jo8HoeivD3805p2Pb0KwZWZG1j2bzJnW/HJF1IRdT0Y+t7YbTJxBjpi2NQfvytIb4yK33W7V
2ol5apX1cJEM4r5lfXvnQry53LDWqO/mICBcO4htXn+FrJHaVKdhc6hME/orNn00h67zzlHmH/L6
RHMUnl/KbzLn3+AfhiHpSyMamkPpWNXejCUK/YjQ1iqBrP/OSZ2HTK+PRVQrZm+eYoTfCCpf/6Kp
6HqDfMDxMBo1+L6hTTZg4Qw0Gp5/0pl2FC3yIkKG3Wj3To+PL0UnsYu1LL4LwsBUS1Lc38tMnO/m
4++EghFetk71YNpHgzFB9yZRbdUfHEv70jL7xwSQ7ZLBBgWrLaK4eG+s/vaEUykhE2HDyvqIT+r1
STA9klCdIh0P+ZCg1cFBvgrB94P/it137uI3h6LWoDKj6CAGhUnp0R3UlPZY80LvDmmLm1DFGEYn
Ekgw3dXmO62Ruaf/6jRyKIskA4vjETx5LDzJijIpoqBvD62Wqc3g+tpJ0DrVMqhs+zofHX1tuJVL
AKx6z9//sx/JDpjyd5ZuIfZ5fT6Tpo0KIavhoOgh7oym1QBp5OlG2ON7yX1vFnx+JAM+PNCUcTPT
5fWhBqL7Yn8yh0MggjO3lvcEXKeLwY1hDNbW118/LW9uzLlQxEHHc8KrlpP6+mBuYbpp15GbLYcC
cyrk1WwpE7feFaMqzqZYU6dthg75t49q2HTumBPzDofO8Pqo1TRJ+jWRfpikCr7KHlRGXDGJjU1t
p7W1xZxNs77/+pjzaTu6d5AUcl5pGUJ2E0dPBN9CdJ1f6ocuxFnt94FcTnzA7rePwkaIgoTsQNRK
z972FzVu1vVssppgAvUe+evIrpuFZw3BO+/oI/snLw5aBXM2CYs3AjQql9cnMCB+pyvszjkkhXeu
8BgVIZa6piCZB+dytTYs4GY28NtdlB4GEp0SfQTkOOI+pnwYDr/+0T95OOZKgTbPjBuhhnv9bUor
KggHU87BQ4VbI3Oe8mFlkivy68P89FfPakY2NhZxXMcy1FG6ULYYgh2gaqCIgOZsncbn3k0v1hZa
h4W5Lx/BnIVP+AiC9zSwP/uRLw9+9KQQV5f6qqqdQ+afi/bMdS/C6B3jzttDsIem0YYYCXALSvfX
57GDEq2nWtLcWYOebtOJIE0l4TknqS1/+z7lJuXBp65Ei85/vT6U1ishItn6h7J3+rU02cai6S/e
Wa+fAV6vHzrzOftxvjOo4MXRe89wkyqmy+8fPODkEkV43nwLibOGNJ8wuVwFOfPRhZNPJRSGVG2L
pom+l1nKkC40BrDReSnEZ71VhJUbgRPJFbKD7EnZGXDKrJnzHgMRlXShPAnpOrJTN8DCKVNYTlYz
noqi7K5QriFN93AMoKgjF7JvtVzfhXHJvVKLmf1nwW777uX0GN5Z6N4uOvx+iyITwycThGeT2ovl
wDZkSce7dw9ZnebrQgUWM4r6vZiXN2UsM3DW7rluZyODJvP1xcwIo6pMr/YPY8DaKQMDakbQ5K55
YvoxndZSjM1Z22OKTgI5Uw7rVP2WBGxekJicPXeB+BqI1o52KROb93qItfBg96a/HxgMrUxdyp3W
59laRkwef70WvD2xcyI6tTt526T8COf1T6YbXyqjauRBr0K5cicAS47CsPDro7w9sRyFjydvDGki
cNrXRzEHIxgSs5aHiDc1mhKrsDfJWIJZ6Dv7ChB/BauabqhVIi8Zw7B4Z0H46fHnbSmqnzlu5ehX
wqgU6USy9oEcmPiiaLrPWol7Is4pchxFenY/DJAsrFy7R5703iDqqJE0X1R+PkJfh740Oa7H4SJD
2ntaFDnJIcUb2gOX5fVanbpk0K0HayxukyiEZzEyAMYplS2dckp35WiId+6tn1xrRrPAstD60dt6
HuC+eIhIQRR2oXEV8OoQuhE36B/bvN7++lr/9ChMeAxqnJmkf3QH91Pol6XLHZWXjVrX6TCcFHry
Hirsp0dhvfV5a5MB8bwjfPFb0h7Iue1JeXAa7Dp9HxVYEN36nXX32RL1et2dazmCg3T9Ryvw9Y3b
Bh1BE52eHEZNekA+8/pcsyt81WFtL9uYqFzGL+bCH4V/l/dldJ4qX30ii1h/JKwdDlEQDGsrA7Dp
Dt13V2+RJw69i6RFm7LxuyE1cysGa4J30lTjOo0lXKMAU3DQGYhbfn1lfvIU8GOQfc+/Zt6uv/4x
JsEFnhW0yUFNzG5al2edkFE0HJqBDGI0xVIL8q+KGPKiG9/TwB31ep8fAuw2oMsoHLlqx1u3XOEE
I3Qe8kJa2WvOHfodrSBVRcfcJAsj2Y7W4O76stU3pd3bF3kXkMkS6PEmlEH0n3gW8O3N8yI60OL4
XDh0fvxeZcnBT3V3X4P3x/sgsneehfmMvrl9qA2ej0OL7ahW7nx3qJpuig+T18tlIAeAh36o9rFS
037K7eGd4/3kJM+YZU4x3gRazsdlM7Oxitu1qg9+330uXDgCeWTai95wxv00WM690XT3nYDw1eV9
sjdaHT+83tWnVpXL9a9vtzddmXnqTgVGmenNYta56/iyKxPFCgnImDWHUJhGCcWlqU/YKKl16NfR
lru+vuPEZRsnFIitimgW4Zf6Ozf9kX99xnjSL6cOnB2hwJi9o7u+1LjO0nKbuWXgwQopmzvK03Df
60h9eh0jn8qwPYhKZZvRlunXprXG20Azv2U+oV5jcz3alf9Ow8ydC7YXdwbvAppWtGufwWDUG8cF
Xd57GerP7t7lbX8WtkVy79Q1osIA5xrcH9eDNFdXCLQXyAEJR/LS8t4pR9GACJ4gDo2plV6UWRt8
iYxmZiO5qX3uuJFVL7oe9woUodRBwxx2xq0SAzJGbYzyy8aZUtSbaGLuoSO3w2Jq+uy2JHYUSrFl
p1d1XxsfabehUorRxN+adWEN+BFLwFxVHpZfwjiNHuFtidtU5QlG8alGLjewTUPsVkxofkw7KK+7
Xsu+kC5lHEbPh5prtzmoEWEFjEvQ7kUPpt5MKAsjgmXywcnO8YiEj52yMt5KwG6+WhPkdgImrCd8
AziqE6nMr1bnxdCInEF8Nfyw/CgmHQomebghI+ZCp5iduJeAx1nRY+G7CpRHT3Fu2e2sKPL96lar
c1R+Kin8CVHQBG8uj4rks56p4MfW4L9gwvHvllBBAMSLpeDNCOPmQeWvRxjzn//XCMP4QBuNNBNz
bs0gcX0xwjA/ABnVAU2y66dj82KCYX0giBiIHV0/pqFQkf6eYDBZpYClFCAlhedppuv9xoz0eSv1
4slk+01UhEFiKbp7JPLHsmn8olOVdYN1W8RlqX1GLO5fxkPIbaaoBfYy7ejqTkH2kHWywFKnSntT
YT7ARxJMxVMRB4BkGptAGDMa9aWnl1W6JBApQIVK6sNML9XLHip1kQHJcH0YQH2vpkWdOs6V4JYE
Ba5btVyGcjTdVWKO+U0yaV+qroY4kZl9/lWnYCCIK7fYAWGL0K7ZzkzRvIPr1MJMu7FYt7odPSmn
8Fj8M+aEgHkreEeqSYur2BJqUzZ9Vy57sxvad9b9N6UZr1OcNryF2MBgdZ0nFi9Ks4oLG1NgGLep
HgfQJ9tqqZToVi9uqasfF+Tl7PjNq5Wj4KLV2fTOOmnraEuRVmnTlkXM4paJep1FebUZrLrdaFid
1lan3mNs/+S+4Kcw4ZjZq6x/82j/5c9qTZWRj2yPt45ejGxX8u7zYHmatUl4uX6X9CIkepfE35ah
HnGVDbdXi9oqELcPOY2VogkScPCZeFSZ3nwL9NwnwwF/s7ts3B6zRDjm4kbEJGoszUKQv+OONo4X
izn4Oi5QqWVjX9Vr9vCo2xnUy3w1TQYkQdn2U0MMj0uKO3al5LI2anBHwipG+Eeg0TUfR8zKEQVE
kMAtr+XUDw+agyN4qdWt9WDHTvVdKJmAhRcoJBeCTqZ650X85oLNDTYoEMJgDz+fxNfnr8dF27SD
M9w2YfY9mPLTUOPcTKa/w3UTb57vjv9Ze/8XTkYWSAp1xPrcj4ByKav+OUkV+lhRfKsahCw/clNf
jpZ/+ll/rdO6/wG3+CzR+FN68vc6zf9iBUYJRmGLDGyeQv85ajYIR4W7Qf+E1j6dmrmR9aeShf9F
z59pkk7XmNYcRoPfWKbxb76uoI5Pw3FtDR4jbuNWJPuWNDCRLFzjm2L5E7SoNOBRxniB6t7sVyOJ
y9OnMgTLvkZrldhrD55jcEIZFGGO5ukjdk7u3EfJ0wMR0rkuyysnuJj8LRoYke7c6Q6oZeI+zfjK
DLlY3DyW4qMhzoLwtgv2UbgK3SUUTsN+iKMbT15o7YVbnJTmae1c5d6ZSK6osCX/PtWC0ym+rIet
54EACU4NhPdmfFFp1GSo1qbmwp2DWIBqyq9utgtgO/gH8u9ygimqbAE2opqbbeS0ZVCo0nMFdaLb
O8amC07hZzrZLaWWtJZmudKSnVnto/7B7AD/57A0gnqZtNdqvIms20nfa/LOmL50cu9G50G9U83e
YV3rtxWf02+cYgcT0vbPHINOYHrwwfHLZTMwtL8cxq0TM7K5jPwzImiTFKj8bohOrP587K7gGdUB
WlIgrp9nBw+UOahzVnKF/TOwdi4creke4OsOVs78T76ZxF00fGzlbdFThSanCraFfVGJm7K+CdLz
JNpBRkvIZfBIaZzhWnJaNewXnZNK2wG+NyEZGRuz2JbR5e+vIz/Xn/w3VJbMko9/Xgm23yig41d1
2fwXfjzuwvkAYZItGlZtmnRUPn897ejPdAPB2r/kIfyfPx92YSFNs+EZ4/slNBed+b8edmF8oFhj
tEjXmiKANeR3HvYfsMu/izIcqpSDCMW8uVOJn/dYys3U15+VWNV68ppSbtMx4Zbq3cI5xDat503U
Bnq9LMPOcjaOqIZPZpd6D3zjYR94OTynjj0T4RdRK+C6ohhrT3Sd1KTTWlr+vR20oDiaRvly6cW+
tLdZKHscRVPXXQ6mW5dAe01cjCqsvS9N6qAJq319BEzll8F55vmMp6q+iWY0fK7lS6YN0Cml3g9n
TWNYwcJDRLcMXdRVl30XJLu40/2zxknHixBRxIOwk/I7BeGMvo30h2ka6ZLS8Zefcz9LLdaGtIeH
l0b6RYxD4nNTdu4nP1N9vI3YUOVALCMCKZwxhBMY9MKtF32qJmitoaofwOwYT1GmDPBUU6zuzIaB
xkIfQ4vtZjMp0KtGVwYr4tOJ1TCQuN/bkTOdZgBbnL3G3p1Mz/TSFBVk17b3qxMzolrYqjrTLqrU
Rn/s50nyFCVSYzImxHhSOYWPO65rXIc0lbFOoc+yOV/aZgOTV1Ra162YgdXxogkyi32hxkCchcSy
0OFnbUFTAFgKsY9x2IGHac0vos4MEtuctPrICzKc7TrgKpNmopehS0HsYmk23mUlLWKu0tCLpmWp
avAYg4CYv9Y0Ud1Zue1/RYMkMT9Zki1jrXrjoaP9VS3DiO34SkZ9c9JFlefsAnx4TDSKRBFNYWYN
RolSlN7CVe105dQkjrO3HPti5yUiqRehK7HoaH1m7qj3enPl6D1JZbkxeZ9U1seK5lrihksfRrNc
eI0xEqDrZrG2bQcf5rIQmluelHWBRy61deKEyiwvMSbl+LSX1GOFuWtKYL6D8HFuMN/3unXkRw3E
7bgCPuYnlXnj9YCXs6GJqD8nj+7ZQOhvbGbWiJ6SewwF1FhDN627T4OsJjLU3ARwp+G3yjmZoixp
l4nuioc0HHVU7q7jnpZeG1Tr0fFyhV0tmBXcju2qta0KCCPsoL1zd8oduRS9640LE7UgbsBUc0jS
cetp2iUlaVELEaMt2OUeTnwcelgnkFBIwNOjMIYvGTF1nwvNJGRINF7K+alFjajTHzv+O+3HjT5W
/tdqavikssU7GI1FdT5ZmQEv0kj0XaM6gmH6JOextZxh7sk6ETQPX8PvLwcj/uy2E+48LMYNvYSE
Qn4fEY5lL32dFYL4wbL6btBlsZYJozG5MvDszl0yNiGL1NLylHZvYN+5Ks/k0hJDQvvSFyUnU4jq
UGdx+j2l5/FF1U1JpFBVBN+aooBWzRPYX9idOSWrtKAtumzrnHATOqGQmaRfpYRHx0Z050nf7Je9
VTrG0h0iPVwyw2vbpYyNcILbnQCHqSeRwEwyvEmH7pnBopHzzbPM7KR2T0gEKc2FaCIRLS3ZwWgs
BL0vXuLadOUNI6mypR0ptdK9RuloRIsWzqinZfCAotrV907t9cm2gQRM6k3KYH6TT7nZb0YtZGly
6DtZu9GXuIJpi7EcWqGoiGZnv4yFWRSKvIGi1ypQ1KTnboKSeOaN3klxn9sVOGfPG+KD1+T+Ux7o
7X3WxIKgaD2uuy27ekwZeds0t/4wOsTfpp10dm3RmNnaGgEVbAItcXs4vEZYsPLoVvLI1xnafeyo
eNgQHCK+DL6AFMoPb68jV4bRWhVa1++qvJ2sbZhORnMtqog7RNNG27lqBwrIPadRe8gYOcpN39ck
EfgyLZ/0uG+WHD7YJMpRK3aaH0WZDizCZZsQN5C7ijtTNTszhDJgB6AOqynmsjJD5PLZPj47m4Q/
x1bbmP3f2ZRn50lvYjlUwd7m0ntQ8Lx8vCKFc+2HIwQho18Yqr2QIdYeHmNVdJei1B9rjq3bAHys
xDiRVbu12gjfXNAvIocv0Ml+ZXl4BGl+IbUEAO/j3y2wt8XM0erKvidS5Gmss5uBwlD0Bfm55oMR
XnVNea7kCIF53Fl1tK8bUrcIgh6poieMogZYrCEe16qM7qvO01aNXZY7t+pv2ywgQS2Jh53lwKbO
smv22yxtpQ1AwjvPIstcpmQ06pC03fbRUzFZEh0DY5+jpTrcuwpHdh94J76V3NmjFW2aVGc+n6Qr
M4AaitGvl+Q+TTKFSjuexFMhT0RtaSfICG+Rp6uFLeoV2M9818udmSue1LHayxATeJR5OxIHN6nX
XddGu+8c/8Q3CtaehLyC4evU6dBJenfc8/fvgiq8qxNRL4JM3KQyPunc6NST1pnsRphJ3kQYnD5u
u3KgNNX52AIMfpQOj7aWZGvVRbW/7G2jcxc2bfcMsGSmeFCrZq0Jc4MKlEd0Ok2ILEgz47Q3CNxS
GT5EW1y2wH+WFSsOKu39bM8qFp5X3rMZWKlEfssdH5tPumsTc6eP3qGoZ3HBROLuSEryAX33UneK
y9qM10ZMg3Ty1DlrEXy3QcXraEjydTQxdogyiFB5k4GinAuZtHmMc/O6KhXdcB7GZTvpIDDSTZmX
t52Z3LOcLmlbR3uNSVAHV4bKKGcNiGEjixIpxIbS56Z089OyTB/MNLobYGM8Vrlh3Lom8Q3CbGGn
ez4uGzxsmjec1/TZV4kfYe3Ph48dds/ZiCnXeVvCzdY0U5yi6nv0BK663O2M894wxkUz3IsCnJ6f
ON843CphaxXFFeDtprN9ULcBJZoyzhPCU6woKLce5cbKLLSnCeszhqD1lE7BiVlUxU0tXEoTc6IZ
M2M+rkQC6iqzrhMdm1/qtyDvTQeugd6Jz23VTWeTDFeyRP6Qlu1CZuNHU/QblWCVzkx2Xx7XMMnE
lcoKUpQvqrAL9wxeL7IJSIzW7Ks08znz8dcpjs4noJwTOilrCC80x943o3PlNglJWbxk0SWvsCre
mDaM8agHceqE60i4APWhwMxwvHCBS4ItYdmYK5EH5qKRate0RHJp8nyswlMpAcUa6jpDtFG7oAZZ
UUPdvzJ5z9jsFaVhEOMWyJ1fcrP55TYcV/AqSSn8EknIxlX9iSLjPgbo7UePWcGWNf0Yj+xjK27n
/KYdrRMn4PIT30IRqC1j7GYWTHArnPqrNjykMNBdo9oEFZxC/0nLm7MRplbbBME5075TvUk2Wooq
1xsDgETfesMCgCmMdRlJyKsRoQK8YwpiGk3oe1W7I11ondAoXXXzoSDmfQlI2BOos4xtYEE1YoK+
CqXjb7peEj7LO9p32GoGrMzm9CjLEfiZtKcVzah2MVYUI/rUPGVEp+YosVfJhK+hzwSOaHXR2zWB
PVW2kinLSR3fqx6FOD8NokUvsSPb5QOlNbzG/GEw566Vo4+I/Bzcxl/IxYaPHk66+2SBUjX6oIzY
FjSNt4403ayZjHh6Rv5YW40ApJX8gh0ZtmPipF5COBpIebxHOtz43Ol7QAithlgp4V1QF20MJbKv
1bKLY0FWmaPEY2Un6sEQCswvg96gWDtuQOZIUCg1LAOsvpRaWRZXK5xvxs52Ogio/uDwRmywJy1E
EdSnhafIUcT0ZsFdKdtvnFvZ7U0ncOOVEwfYxYfCcz4moVLfU1JOwf/qYArQ6GNx172yDxfDEGYH
PSUE/EwbKK8unSBurlz0qhEz/07cFGZoeAiEfZGSC06sHqEnQ/HEowVsZ6jSSt8ovMkItTMQNovB
44etCrfBsG/wavjY92Zdg/Vuxkuimwk0QaZCD2Jo1NCTVTfoHra+kOldLxK+oIIqlp7ohSN4LXrm
XFj6qemc5DLW7vop1y4oTMbyVI6OXKt6dJ8MRmEOQ6OW1itu3unr73cO/tGW8u/to7MYzPxzn+H2
//6fSsbjt5eNRujh/+o0zB45dOKI5ejd//Bp/rCwmPYH5tP0DmHxEUmBlv/vToP5wdCh5NGJJJBO
zCaVv9qKlj177pgkkbL93LgQv9NpeN2kdulMk9g9B2K4Ok49ZlGvm9QAcngL07teSmaCvJ/PutQ/
VSgxuOtorfzrrPxsgOHMH/ayqTEfjDkXqnJemrOH4/XBZFubTVbamMpzTU03zCSN4oRtbhzB+caP
zV5qMI1zBlDJ97nI9rYqArKE7Kz1djrQWsUeCrHg3F0IQHVgn7MpgcKkxmlhe4QcxjneOXuSmbYv
a+UMp2YZNOXOcXv33IrTMr+UUWOe2XXchBdZlMQjNVo1lKeRPYYlfTne7qtOebwvzGaya4DWuiKV
IMGdI0uUqcQZpPNfss2B4oDZtdw2FPFXcYNFadNZMrNO2kKVkuW+VGonesEDXoAHGsOWT2oGUpGX
DluHz770nJLuIvOsZVm7JVTdLuJUJOiYr5I89CB9y94mlqWa0M+UfADjq7QLN34+6cYKlQ4lZOPp
kXaOnEvfE2mYt6uq6efNN9WSLLeZkxvqrCtiOxOrtMXKQZKbEzR708/Y86ixtWHIFHFLH6g2/Gob
TSAtFkav6cOyDrmIQH9oRZGBxFsPTM+UIePoxF0Co5ipSah9DSGhG4aGhMZ2VmhxYMdM2rCMzE5b
93FgLMx6jsYQGm/Qfv4kSaI3HQ657Dxi4ft2LTRyV1OjBvUeQSZyGvuCeMPr0EHjZATNwceJvhj1
kPEPUBQtMmHxuLcgr681XCjrSjMvucfN87owPYLAs4+tS7hWgNpH6RSr3PpwVjx771NALeKQxIB6
8kPI9C3kc0I/YgfY+bz97wZzgx9dAg1strmiGaHZ7Mxc7bJjDe66iSClXuxo8FZEPPQfTSs6jVl6
V1GibbwG7SgKsH6F6NIDV8z8NA6egh5sTAUG0TCQqurduBjm3vOkzHNzsK8xg/HbzPAhqs2TkXjS
wkuLlawdyBlToLZGVm9EaV95XbpKhhbRl6FddEaL47y6Zmt4ISdawkVNE4duUeARNKS7NQVcUp1r
Aekbpn1eo6VcDNm4dftxN43ZpTHxDYrcOcud7so2o2+GT7Muqqpb3Ns3VgvRNRsvRislw6gNPllN
d6pDpNZEMq1bH81GPQV7bKhEmmvNvZfCNjB5k06YWxe6M83fDSVYw/bbfFaOD1T77uChu53A7gAk
XwipMgStQKrSLLoTVagtNL+97LyRRJVGqxa4D1Y+DUz8XU8GHq9F6A/w+csEqW79rR4w3ocjhAgv
SNY4jFdVSszMBGK9gFtTGOrWkUwA7NI/7c3pLJviq5yN6wLFLZBp/WIIKP3UaBPASi9tgy4KTlCR
E6hiAeODAHcwCx/HrUf/35/qLfErdIGae77oGT1Wb+E3+qOvSfYrUX5FyQuhv74OlDfRWuq2Vemc
Zml7z35911iEJoiMEQed269RBW2kDSzYFSIWyzEPtNVYWeeab566Iz/aRFC3CMr6K27aiLnCtCeR
sz5rCqJBKTGvrCIXW78orghAbi6qhEzqjgRElMneworcb3glNyon726U4XVhNDyJA0Jtes0TmxmC
XtuqokuXTWciJMFWmYRiW5b8HsYSRDZ0MibtS/TR2akLYynwu7k/Oe/aim957BuL0NRcaIX2xhZk
3g6JtuhoRywqz1+lMYKX2jUvuwkFTdXEp3WkF9tYczaWgvI+uhT1RMRfito4if4fYeex3Diyresn
QgRcwkwJglYiKS/VBFGlqoJLAAmXME9/P/ad3NMn7t7Dru4uUSCQWOu3i8MKWJ7NAji2DIfYpB+u
L0nwQKAruJ+qpyIpSDDMxRRpIQeQBvGeBlbJv9NExhv4GdkNMkLKvB+W0GdC54JbwswXA9XQWdH4
r3Pr+ceinQ6tKI99O83EJLQHlAFxMLXHZeWnOZ23RHZJwa6RWetzyWt607hUB9Ut6b8jBZBN6R+Q
lB+9yv89dRnFQ9NCgqxJTJSflrGfjU6EysfYclgQdmdt1b3vzQ1nRb7MOMRpS0cy//hg9q2gP1AX
KCKM0xwsfNJsYOhL29J8zyi0PtA4sktSFbsOWkq3SJ6kn168qvtuBfd3owkjyzOKbYKWmY79xA8I
3zKX/LUyaQfu8Wl5oPJRx2rOuZteelCRZemo3iEnKOYlUV+415vYMqfOepzlSjDW1BtX06lIBRvJ
nnNk0QIC0w2lsYlKDwUbkCKus0RsilCfm5a8JuX0Ef7zv85UchpYZcl7MbVlnAfWEGyBFo9BbZza
ojbPAvyLxHh2sbGZs4Nd50+p7L4wajyCCr4OTmVvqsbfdyw4U7Su/kfN0vanx0N7qbH3btZJPvqy
AWQZFYF7FEtIsexoIfwVquwVdYj7Z6mkuRVee/W9cXliF5KI7fIdL79fq09DuWroJa5aCjcN85DY
cqZui3KhsWZGZ/mLu6k51h5l14mf/GLIRpMp/uomg1bUKjgUbqZuuiqms+Up2pOxmfGKrKvXlCyL
u6zURWUnHS4UX1Jtzm+1X6AvxckW9tO8QZX2bIP5bN3ceiTK8i+6in4Xjkpt5sW55CUPVOWCeYuc
InXjvjvnteA1243XMexTshoXdrW0qj+ISnUjpfqAB79kXgjHd+KkEFCXvsSaLwywmGQ5+Z06j2nY
HU0GV6yZOYXQ/XTv6DXha4qveqjHozLFJ5k/YWw2649UVU8Gx1PiWncsN+xovxQ2GbGl+2A6ZFTb
QIcb7bbGFr3FYc3KE66HJ9F0j4Ffv4ggd2JrIRSGd98Ui8x2n1eaHzZOhY+eXZE8Jm/9EvOI2l27
+6SRFd+lmR+MlJJ6ghjGJ5iA4uzaxqPqVbhFoPyV8kRscotKRS+8g/bC82O0jcbvyZHf40wYmjXn
zyKHEWCRq6IwMKx3kjt39STyvasag/pP72utKSZAMenvhoxiWQu9L9Vn5LQ43cACTgMLGMYUazM5
loMTB1V2BNC5ohX4Obn0Bw6T++Bpeim9RO5GmZKHJ8LLWC08Jwu5L+XAy6G6BzPOvg9UATvurmeL
kr1NU+vfjSnj0LHO5MGD1Icl7JRDrW14LYb8VWl3a5nyscuQOqVKfpdhuzESbHtp45nbfDXpPxE3
z3ae4K32SJY/51Xy6zJd3FWR0RDA0MzS/DkEOdv7KN75bRviACl9muw300fGlfvTGV3ia8iNWNlm
d3JHj45LORlb8I78WlXYL+ew01HTt1+qMGYSZRP7glu9nY9Fd4+LdNUix33QzSp7QrHD6o3lmth1
7U31n3yyiYrLspacQ/DV6jk17XKmQ9WbrAiFN5F4HaFcZ5VXprc3sG/TdFw4vn+4J2jXPyFmyo+p
GBuI+wX5u47IdHIe+9E1GQkpTKMkAqZuS1d53V/NziGk7j/vJndl7v/cTELXtE1+GkK9u2jjf24m
aW1z+WAbo6bCNrIpNOWDyJWWh1pnlL4u+TJ3USGS/v/S7f9fz7zNWvivH4xeF+EdEfB3wa7zL1ms
Qi09+s5d32Q1Rs4CZLgkKhZDqyIZgMpujPbeQkx/qmUDoVR87zUzo8l1DgknNf3yBUOY3hutdD7L
++twcq3ahLQbUtBkuKVtsOBaYiBcxTkzeVVXTukXiGPvCbVmJ8zXEZmrilJDz/9N9Pu/fjk2W1IB
yG7AA/O/PKItTk0f9eBI40sn33sRyncNvmtUNm9hYzF8BL5lYMb/+bv8l/vkvtNSk4X4CjoedzHK
4//5ZeJLH5zUpATNK7TMt26tnDentdx+181zlWw6W9PB0SDakxtAJLaMmZYcFLueT7Vd2IbGf7m7
7nvtv+8u+76w/1PdYFn/+kA6DYU27M6MRu7mM0aO4DyXvYHOo8hvhlLGY9v4CUEFk/HfXPr/a7//
B3QASUCOh89S/EuSThZfMIYOtZHSn9JfOg0Ux0W9dmnk2AXfeuev3n+LzPr3PY1sgVQEfPvYDe7h
7P/6mZM9d76fuOl2lOup8g91MsZj8/mfv+V/Pvn/e1ER1/noq/CqI5Ggb+dfT46YkNNXPkSI9RLu
5HY9Xitvu+83v37oE/Djp7uxnnhpWC0lGVEUHDj0d//5I9xjBf/1zWJ9NklgwDHvcwZjY/vXrUa5
UOKnFNcNWXtG2viaJYxfqmQzoQI3IWl06mizEqc5K6+qoqR74Oitgrw/LFKtG8a8+3sZ+VY7cMw1
qGNPGLP+esZ4TNKRAPZqKBigGqd8srsVMJ6QbGZWwtqJv+CYd9Xe9YgXhmpYibvrAQ0E+tlGipOf
ezdF969nddQGNpehg1CXZMB7RndsWqehQ2uIkrqCeNAB72sHXULBiPgQeKUds8QTWVcBdzvJZ2fe
Gziql6ZvvlenomWQXDmWl4v0po9OzCchucpi0R/JOH3Z1GibWn0kjn0qnPpscLpuaWKKfcVKSWTb
EfoMX5ARvqYIB6qU7ygxd2Xu7Rt3PppWew2165/7IPgubGO3DiiKpxRUivw+xhBywq2suijX2y35
tO/94FSRYQoLTvir+QNE+iUbvJ95mzxMZXpYJuc5v/M+Ooc/8fqvik6i2uk+uCqvjSYREnnvDnfk
vljyU2WITyY0tub0klXLdrH5j40UvYsaPzTlY2DVUEuq3aWusReZ8Y27+GxbFHG7Sv9p3OaVcxoQ
fVj3Uz7RYQRVytO5NZrkrQ5Sh0pDInGzHqLbf4Y5/Lz3LU9j9U5J1WmsXCo3TQQbau53/r1ZWHkb
3JfHprO3WoVf9SxA3zlGivZiL8XHlOb32fhQajTWif5ZTaHejE7z7OTTi4SRbck0MHvrh+H5B7ye
zK98sVrCmfbyNUutUwXRC8PUR0Q/QFM6QdPs0rVmlynqLy8HzEkLkAePMS3yzeyFgfJtGvp2CyLX
RpKOrYgIMOtpNEAUpuE6OPVrOi7Trm3nnqr5Tn4j3fZ3GJ8ekqLZrzbkLWGyjYnGp3LMapsY+YO7
+qc5xLWQVHzHNEeQ+QdOsWbUdXQQVXU57JVcHxaC8KPR6Z+M0Rku9Www+Q7FxQn6M4vw1Wh7bnkI
w52RuafCU2dW01O48pyNi1/sFMqdjaVXfz/CRFL1aucHhBnLtWzUgy7KfZKMwORuocnBnkju1WyY
Y8/Qhz/jiJDnzQUdO7rtaDwBzvyFt4djG4yPQQ6U/Q1+tBI0FZkV8sKRpy3Om/xrCIdXryLBFap/
huD1d6a/7jkPhmhZGrHJODTqqnkwatrbkvLKdd3WTdNDeFth5K2z3qCKx9CBcYRud+Y+00Z12C5d
7Mr80e+Tg2xW+32ZcZgQOv0aKt5wyFDgDHXzESAzjFpgtoduCinQZEzcCEUquRymwEEANZ77uf2b
2OJUj1Sf10aTxa2FSc/v3McwC5+nfvww+omQaoRDFBkg/aca1admCWyzRyOZuJ9uZ7Yno80Oa0D+
uEO9il2Fj6pYYpzrr+h3YomlfOs3q0ErvLnxtLianr6IOf3qSxoIkV111LJblUCIyiTdC0Vjnvux
NsslH61rEoqdzZ3SNfnPRg0n2RmxbYw0nNCv2s47FVjIVcvruOS/oJzjDLN2LulspP+rC9Zzv9DA
bkm5MwmQbgPra1x/Wpn1McI6nsJicLu9W0kj++g7U++HCVGZ77Ae0OayJdLIiNHa3Ls37ZQPR+PY
6Id7q/L+eMYUkrUdkr8rrcXf5EW+HhNROz2x7Mr46dc20FyXTpHXFXTf+Ll4HqeiAxLmooecjWjt
zpah66d2yNXFNPJ5v4QQqy3eVQTuPTf/gpeXAp+N6ueZhGe7eLXCsr0BIv/GEHpctZEAo1hbmgn+
GqMnwAL1LLaek1N8vJYJHb7dcPNVQyLa7Jh/5xWQ5JQNJIsXiQR/mwPzsSnZFNDlgDKIdCNSHWzw
Z6yPKjffhK2tZ9Ok8g9c038bc4M4aFRLkZSTfasLS4aRzS95DpCfRMgbh3usXnsqCrUARZp+vpH4
GqPaX2xK3YfrtJCK3cqeVpT8DPWJG3NIqMMMVnTBCdvVMnmPudZtTMTbQzAFt2HCspmwHm3JJaGd
LuH9no7FqU5R+jELWKAfjLZZ2b0PvfPZziiCEPfhNfVJlOm81jg5QXvp5+lp0cODu9Qk2vn+0Hzb
y/DbqYZpT1aAFenWAASu2gR0y8qT4Ss0UULPfi2NXziag4quBzBPvVKoS47slzkpddK5u1KtFrCe
P1fWmgN1VDK/glURGQ/rsMOkQB1V0boWRjevFiCKZdauZyxuhYPSaRmbLX5u+W7nybVjaTCOHK0Z
MhgVWtW2lwGuFl0ncx6liTv/IK/ue0wpnT2E/mRdhrAad3OQ1WgbqmSXGgAW20LTPbjLzbmnC69U
2SP4iYe8axWblST6RU3dDsvuXTA9qaaPeZbzuNEr2KkMbNK2V2jyFBXepRqtNNm2gdHj0KGGG81f
8KsfKz8utVTPMxEFxzQvHkTCMOOY8yXIdG4ctXBw3TB3h8+a+eJ1MNLu1Nlypa9gyKuncly4kQuL
avEh2wYqKR+4GYeN6uad22e3Rc9UFxvNuwbQngPH2ASrTbGgWedxMS8iwvtDr6xRRk1uTB+Z6J7R
9jXoCjgAcz15T21byajXfvhpDBkqUydP3L+147iva9W5S7w4KyKZ4lrdU6wKPyb5wYypVuFvbIN3
oi1o9+Z2jPyuVlHbzcUhtGuU3VgQ5AujiEQhtQbozoV8pkklezOXcVlew8ZFyRmgkhC+OT9Oeet+
1GNG05ZrJjubOOaYOl8YGhr/UIaSuRzYyXyDBxf7cg2ngxuO5XAQ7uLsWR/aAjhQc6BbLopXh+f5
oKnKiZMBjHRO9QPRzNMnvJi3ndfxBYvCeu4GAwgCPwz4CAz8K+f+tfOn9kSaJ5H6DQNe1CH5cHeM
2MU+aMD7HPNcCvWTS/M1Z+GlGG0C6tdjt6p9sc57ZAr+tvWnYteOdz2pY3X+IYfd/KNFVuMPWIkU
puPq7lGdjx3plntSJcf721Ov7s5BpXyebQ7R2ijTzQojdoYjoqO2xyuUF0imXELkjuRFPSWl13Pl
pRe1vlC3xl/2QZL3T7UgjX+tLHT1RO7nUh2hRExYcdmc8QU98oTQW28hnTbaCUi7K3/y9q8OoznF
S9YGGNHKnwNRPsgZpdi29nTrK4U8BGN4xemdTuOf1BPPnm30rC5of+viYbKRKoB434gC+0abTeJ7
gcwCbGarBeHSsDAL1JKF9vPeKAn0a5TcgEY6PZo15b3FFJ4KQ9GwkA2PbRDc0hJRydqXB5dooWjW
M6n2uY7nFEoPLoO3YU6TcZ3jmx/X9S2wkjcyl+0I2o7mhXp6lTSExI5oeO/WCK2gHZgh7tU6m75H
PTwxhBGnw0TpTMV6aLwUgrBAcRer1l251qHIb+ME50q2KApXRSZOKYJbRwP0oz8a7t7QwvwErhwo
yEXBXNMUrOxQxkPL/Ep5ZcoK3cp6hAyY28hfO+EfuQqol9x2ifoaZ/scrBG99eZ312WZppkrHH7n
RS/3BnDFdaidJynd+VLWgfNiUl9LwFBwU2SM7ETl1j+8qX/UM7bgJcz2k2OsT/TEyS15129tWLwP
Il8QIqLgJYv56qPYiGqrnXCDLKe0A/9Np+4H4S19XJkD6pWZpJFrMy76b122lJ3o+asotH8qAlJP
elN/1mXCsrCWFPOkPEeJ2S4HAR6wa7tFRUnPyDql8FwI0KiCThrchQ7lmZVOb0uCuxZA7NKYjfzd
q2p+srE+bi1a251/0IakOa6i3ZeceUzZ0NDVsKsL432t/adGd1xuRRvDSKfh3XBT9whmJks95/0a
1QMd9yZCkE2SZMN+Nsbg10CSLygmYUVNcx9K0sU7ZlIX+Vbw1ssj6bnpi+NQx7C4gvQ4PaDbSsHh
x5v2GhJ11FAbiEtkQkE94/y4gBV61EOBpHPQw5PysrSn5GJNyJo0xUEBlpfVyZ+gL/ER9Vdvba8z
Te0lhTO4kiBkKntvNjBbpAAuUdeHf7syUOOGHOoPd6LYeZopca4y89zNiUFHQq6QHisjosiGbN6C
bB8bS8Amo5ZApVO1TwcjPyDCxbZc/9RWX2AwsClJcc/W2JxAlr6hMtyYAxHlp0+zjcf7egKc3Hi+
0htjarEnzN3NsZ3z2HMHNLp4kTUB0zCdVYDyKkTutOkE9ZAKHs1PuwuSs+6G4vwc+l357ErU33bN
7JD48qjb6Sa9tMdM3V5aqAj6RMp5jCplfuTLwCmZOsdZmzbO1Prex2H/bKX9JoxEPMO8M1C5w/Tl
W5gU/byjjKAuU77l6iOp7pEFy/DVUAm8gaBwj9QFvxpL2DzR5cWg7zpBPAlk28NSJzsen6Pow4Ya
kpTO3QJIwEuyFu51NrfgjNYFU8ZMUXn2aTaMi6GuoYpE8eAsSRWPghl7Gh958dGRIigd9urEO9se
hSo2XPgmzO2ntA+fE4PL3vp/Oxs1nV+ET/6MUi9vBbNQMyItNVjRRX0J68XeywAqXppUw9TDLVvD
s/Aach+YbcjcZSEqkM6dpEJeW+i0OPHsUuPdDeEfJzduOAx+jqvoImHVP52e2peq6G5lAzag/feB
VzArhUNyhpscJSIuq4Zespw04OHt3tvFVtgq/OTZDYpbCc/0qFPEnm46NZEzkWtmkBiZllRfTcCo
djSGKzL/qQPvztRp8XhBuotaeSvjFei7Wh7S0V4OiU5fYDcMFObg8Awhu0R5A766wqCpRhxHQ1ef
JFynuFEaHS20SqJaS7ZdBpOp0HkOpn4Z2g5tRdpfpOyDVy1oWaGDj1Z1C80qTYCoKlFr8Q3373M/
zocxGL1TWGbsVP1CSrXQAlllguQ3/+Wu9fy7mdwGJZ8IT3O5/jLJbzqFzUKvcPHVti4wkK++Kqe7
raaq4yH1jKNfTTIup6zfVqV6RXXzh86FbLNyxsYIMXHDlnT74dCIZqjxPpv8OChmKL0eu6rKT1mP
yp4wFTLiagIMKPkWg2FgO/Iu/jLr6I482K5+oUfsyhXKt9qrDrOm+myE78mEd6aOccGCiJGp5TgG
eL4WOmmYsFV4Baj9YS5rR5BB8LaM1l/4RkS0TXM0bfeWWdolQTf/lOCAe/ZfI87HroUN8+poFra3
nyZ5W9IC1kWuwSGsMt5TOUSoY7a/VA9qPpBUumHUv/SuewOpbqNalde+VRXuZK6/MMQv4Rf8CN/N
jqtHGWyrKNHSFDciGZJbQkPOdaX3pczGTcYEeMomq/4tZW3vB/4X7RWfo83DmU7+Q8Oj+ijV/ILX
Y960AVv72KuLPbt8kjWft5mt3trWfFtC/5ZS4zfnBNgWrj1vE0EmsOParxYGyFHxQBumfIL2/iEG
ZqFQFGflzDQ7Oe2y6cb8bM3DjPq5pDy8rWxMnrN1Far8nbo8ObkwtlnpKO4eRsSqvcuacweQWYfz
XSDKmhMIA0muJvZ6TuIFwT5/Hg5blz9D17480F/xlrXyZfWRR7SF8dpr+dG42YGrKDYY7pFpy9us
6k+G32PYsuGyewAndnO5XZBxcI+E87Z1xioCRoPjGIxYtOpFT92bXIB5jL59KnIkz43qzkVLU6k5
of/W3SGRuLwyc7wliXUmQfQRz9kzhQc0t/Ti3e2rgT69rMK9U33UpgBplddizd58F/pK5dSCNMtx
TuRPN5jfisLceyGirNypPr1OFu8mqWSbSZu7jAvzAFvQA+lV9Erw1t6kQ/Ewj/hqLWBGvnE8t6Zw
v9tZ0RiOstcZ6ls++vxc/SkYUPuiZMWoaJhOywYrqtdEKLzB0ECUZkFlib56KfqHETN7SCU6Q89P
3TWHBVcYteSKKB4Zav4RcLZR5otW2XubrX94uN2z21AfCwsl4zShiK1vEhCy4IlYhhefOze04Jon
jHa7QA8Hayyu3sxESWhTshGzwR4Ip8D8BZ/PYr/LuvzGYpizEa0OE0twW9wKfS8hKTsY07gavPIz
LOwJw5jEwMAR5C5QjHIoKFj2qIJbjIDbqS6wTPUPiPf0njV3p2wUvdi+aBuZNRHT+D1kLy5ACM8T
ZWptiJZPuiVy/nQ71OF29fArzOB7Dc0oKOWB6HBRMzp74aGRKC4mt+t+iLn7pkZH7NmwVk7F2Yjc
NQWSkY6d2NusFsNp4ije2s5cMuqbN4S+oOoJddRGklwXIR8WUz9AeT2mLfCU091rzsw5ePbF8jbN
Uxc7cvyqSrOEJ3P2ppec0PQViKd5ESLwPxTJiHWwCrJLtuoQcZ73MxithVcHP7ZKVBIH4/RkCYFK
3Ud9JcjbidArnMpwejeb9LXBxbEJ2+qBsLR8m5vlq7u4CTdEfZCVR/53kYgI9hVYdHokIe2ipuCi
EudsNoazzWQuEeXp76HnCMhG+ZLV5l668ICrDhiYWn2c3PXUlj0zVAYHrBOycGRDC9vamO+De69J
C2wmdjsfomlpgcrpQNBTTtxtUBrbVLFRIDPEKgPPO4PQEOR1mA20JqhAnmwiOWMJg/RoOvXL0k6C
l2UaHFKLhcDJaTw3V1vESTDzTJH7gZcu8MXwiXifnQwLHab6Wxpm7gZHjvncY6gAirBz47TMyW/d
IX6w27X6NVeW8Yi2HNuZGcaoys8o8QiuJYHx2UpWYOxwPDdd6CF3Im6SrpvwnDXS2dfKUNHUYTIv
TOAxFOEYzDlnFn987ROgBCnJ3LUSDNNGdw8gsdQ14W7FoOd526X3NSMnrcXbPjPUO0rZ/tVLmv62
SDO5TYZF+mJXj/ND4iGhsKxydJizxmkzD36ZnVOTlyUn534AEGUv1+Rd4RRHjJU07S/hjW5Ewl3w
4GRhiPjdcTdQrmu19XXXPSxd9oyw+27cxIFYBMtBr0FyYORjzTc/6zn57o3GO7ZCvK0tglPUWO3G
CuTvskqxInYATqU3fa0lyo81827lbC44AMZ3ZA0fOb3iG3x/VG/988goldN/VP2uUmXF1thelccw
Yrq4bSDk071lzBhN+hkocLF/yNQyeFr59b1hOFAWjho+d45Eodux59h/wtIqIm1bbNiZPBt65fwO
kF2ZKEWIJmg/cDow9PlNbKbBeXHs9YRv4M1lh98hOYzbcq1jmELUkRYTO+nlxb79R+ICLtYnCJAT
n8xLWNJ6ldNu9TRLqEYbI0PrWGV8U6XP4egUNOCB6KDSY57riDPZjiZtgLUvfo1ZcnHdKY0AZP0t
milxGaxBPWLknrgwS7fpRcY1s04qaLOLAQy2ddIOhNu52zCXsi6xtomOdwNiPFxfKR3plmqv7VTT
zCkmDl5J7OqWzyaJ1F/bHrw1bZvI83L4HWuw7GovdF7VcdejU95Y3Z1I8ljLcZy5wjv1wrei1GpR
fd0R7Mzq2VhLdWhthbMGb5tIvCZe2w7xnoT3GDzn1ioYKw6co679ncoYwB2drLuQNpGQPklR7RzF
DGSBqFCnpTc+C+F2NJbYrqYT9OOHNrxflSL2lm+nvftt3+y257YKXwzQc5m+gT9cMcjKy4LIdjsu
IQ1yJPUh0XQPc01w1kr9bYQnurn/MmXWbWyctfBilA2tho0Gtz0OoQLNqL4EpbNA4cBNQhJygA9b
5r7Y+FiGqhWVWpjMCL7vIQzha+ewp5Sr/WVMmkC3+lF7LBUeaxKAxTIm0cL1IuB1ST+SjFi3aWWN
A3qfq8DcWWv45jv9C46zja/GZQv0DnobxnPN05kxTqb9jyrTJjRX7cbJ5NfbwWXNdoMlapPmHbFK
POj6uBTJ46jN79mxn7vZelBOYgMxEPEQLkMaSUdfavRFob9uJ9eJR9VRvteUz7Lqu7gcUFfyif8i
lr2YRdbvZaKfSswdUe2V5natZsmPlHEbOod0Dc5JhzhNFExnZal/OtXKaaQtamfrY9I6EG7U1Aml
b072o3LaLAKbORl1GAcUwvDJPuCbX5P+z4R3z2BnyowKt/l3Wgy8tUJ7iYw8OzS++zk12XPjt5Bu
d7dlW51TwNPe7k8slIdx7n5Y6xo3/RqrFa9/P0C6BlReFdnGH4bH0sM77mfXGWSAu+bIyrIXKv/h
rz1pFGhJjpIow0Hc/aDzMbPcY0V9zj7M/Jd1RvfU2815SJZ61yK/YntckWXkxR+ZpH+VqP4a7XpL
MAgyj3+UuTxbKr3D2M57akp0pT4l3VHqMrWvBqIVv7SmB/KxEO8Khj3Xnt6Kanli/iKKLSMXI1vO
VNls3RaU0/SbxtsVk0cl5T2mJyrNFWd/Pj5awwK8Vmn91doeC8E4ts8iVckLZxTsdDnlZYRZ+1Sq
DmZ+QF6dO6rauoUBzI99Z1sb/ihjaQze317a6VuYdumuXLHPdfZw74M3q+mYYCxdRePE9lK/2fm6
ope1kMlB93YjuojJ9NWW8Dm9rYmRJHIkq/cE8Jvb+/aeBxmBx4n/naRT+9LUAKTUd3pJ5BBCAOBk
YZrTq4jxDfDrFpQBeJSMD51G8C2EjwsVdcwc+SmAzL2QY++45g+AUlISGd6pe1uuq+9wRChsZsx0
3730w2vgqM/Vhc0xqeEdMuJMeI32SNPwb5nDGKeZaz7nqS22zuIR9e7dUEHEC6zP4GI6dBT2w7z1
6PHOKp48DEpmifzZwadoqzzY1h7C9LBHpjZTvnTJlOUxioR7pNF7c1517Nsrhu5EfHcsSxeduq9+
kj0lPkNct34DYorYalojXt3M5zdOAf7u64/jp79HZOxbo/fT45JhCyjSd39xjzLEEKnEaVLYy0Vz
PybN6mdN0MFa9mf7n9BszqcNWvocD3m3bkMZfjObYADpc8AiM/idSiP5VRAeAW5vtzvVOhgKCUzL
kdJ5Vb9ZnBqsL+ifXLnwEdKhPk9ldpCmUW4hqh4wP2BGRQ9tNChs6SQqD9mAw6RhGYzGIvg0DONt
9dTVXHy6gW1Yvoq4wqmj4RcTqcXF8mP/7obF/0VH0VR2W2GzYazhE1PCFmZl3OSZ80KJE4ppOo1S
o/5I6/6bYlHGtQZq0H+4Z2TQGEgkIRZc6Q63sRnt2Je+seslrS0rb3WAd8qyC0x2gYDqZA7FzovL
w0kXn0SEile6251WY8JuW++sgcRXXOvMXmu47vp2PC6BU+HonE5EHrfHrgEgLxKSM3RxMlzng/hJ
b9sbobnL+/S2OqN+NJbiq8uHt+buUh76ADv+3bxM08eyUWJ4JmtiF8qsiSTeSRx0JU+K6e46Vfox
kWIZnB8W6TVBbzDq9mxa4+darNxq/DUN4QzkTQSW7KLJJXiuJpfiXAzGTo0EiCFbTV6swMfCS0wP
YpqRiCl5K6S1m0ovQdXjzr/N0fhY+pFPjKGXKXD0Nkvi0IrR5dmeq0G7ShAUn7Nr/sk6Z3hxKYeN
/LrnUKbbFUoedcgyM9uT6RGZqjqLAmmzQxJztJTrLc9S59nGAzBQqCt420BfRx2a/Wju8nAzpOod
5fmDuEfl1T1zdxO89xWV5qpjXS3DEhadCOJNC4IB50SWLXDnURKFitiL9lv85cclZ1IZyRzyJ/up
vHv8cwyD+3EwUbNM9LVHaIvuendKNVnu+4wQjFErKiU9ut7sPWpMW+M173V65rtfw12ufBTNgdX1
/tXJWowsE1HWyWZqrWU5a9dPQVcDuoLOMrujXeZYjlsHxfsSlWXV2VdbYvN/XLyGH1WvM64ZI6V2
XZGIm7/ONgBlPJf/h7tzWW4cydL0q9B6091mwyxcSJAw6y6z4EV3KhSiQhmZGxpEIQAQIEDiRoBt
YzabeYhZz6oWs+tl7/JN+kn6AylE0SmmpBC9M3MyyiotKDEcDvfjx8/lP/+h+uSCbL/ZGartkPa1
EMnoHBqdHLlPOZQ7wBwqrY7WgTUujdSFMVQNvKYhLe9hKclKIxuuuw4kTrnfnNt5hm3TXC5Q38uU
Qa+8dqdMhp02xh2FNj4HMjExM3CjZjPb8IpZeB8WnHJqu8EWDVLVyzJ7HiRc+pD0tc9grV7HP8aE
WwMSgvcER1l9J0ur/zopwEuoSPyS+DOUzjA5qU39rJibUOYQ+3tsZbpGFmeGZR4lpH8neTSfX0Fh
kscXJIaqCnbYFn5yaHyWnBRGvmZQsO4PSzWdlVO4DPPutAB8cu/ShNsbtjgJTAv+srO1g5F6m1cN
bQbaeu6PdCr2y746C6JT+G8n5UjJzKA16GKuh6fGytGXQxDBekX5swSy0cVfguArDnxlTLF/eqpN
Oll8kmdud3bG7UkL7cVaWU1O/NgoOze0azLNS3+tdLOfsPq8qJ+A74z6kwDV2aO1xar5ZZZ4C8h3
DXKLHNeUnivz1CUI10zWkY71TE544IGwH9IvCeatmGQw1lmsr6neDoD0T5KVetfqTExvSIGHuj7N
q/47tFBPMm+0MDpN99zMqGYmVuxF80diMrRGdonNgDKaGRkmrrvKFjrRWD/MJxek1n3qfoPVMv7Y
pm5qPk6ahoFxRb64+BTNyUxfJC1Q9wNocLTWhdOaeNoIyhdaWi11Eh6TxYzAiB/rTaXfLJWiPSzU
VT4lihWuMLm6C2Xk5h2sekXxZ8StFV9TblWjbH9JnXhVDvVlBmJBT0gAf9LiZhACpputTrqOEZMQ
dRMVOMVS1QZZhR29ULLEjcHDBOUEFy9bRFmv28qhaupp+BraRxVEe35rBGujdZY4HjtDuhiwa7bo
Rp2rDu7c+Ro0btxnKSmLbhaLMh80QcB1yXEFs+ZHL8R2v/K1jsFYcae8jJRwrZ23m0bUuV4bAZcI
ah1wtKlGcIz48BAt+kqeEFxtuqABel4E1XYfGKE7bvlrwjCKbyw+h7HjtkmZBetotFQW3csZ+J7H
ZrnIuDfbTnRGYmF1BWJ/NNNIQMKN0AR1kjfz9NN8MU9gqy3CBfnEdpl+XjejFuaCD6CNUB/dZ1Mn
WVOKQez6Il/McwrjJs7sBJqmgDRolbaEgIVLMSDy3CvclNws+IgQg6jtzLwcWVTnDyBG1AdvxsVC
N4cNHBPbCnoiPW237hdtyKVP8NTMxUjzqcKm2CYPYqD6rM7NHFVWhSEXXyHxXYenoQfOu79SCqBq
MwC9+nk3MbQfm20qGXreukONh7sqAOo4STebnYMqxYGfafMAZN8MioezRdejsiEzmsVt23DvfK8A
nFtotC5c9bTJSltchFCtf3V4rn8dEjYh3OYG+C10p4CYb+6SrqI6s3WXEO+gMW7it9Ohtiiba4oj
PJgyCGO6006x7Bq9cMbNkoVq15r7cKQWuZnctFtNojquNiMrRwyLGFPhlJ87s4KjbCZ+qn0sZkyn
T6IrOG/PVl1jMJu10mmkaWDO4yILtFEO1O+sBRlXm/blRocCuPY8vcBs8MnIJArKUykc/yJzY7rR
wkwLgAvjuZnAS2SSf215GusLgATVqYKros5hg3o3PMD45RzW9G4STsh9xBWovZwUGYSHq+U1tc2o
SFIrn9M0oepF1xJjmERLf3nmlSrbYi4KD6xtN23eQeAFOnmm6/rZRJ+7VylB35tIoQSqhZsAtSEg
hOVJ2pmrd1ppZjmTVTzKVJrBeTJZlePMjdQbQhoEzBdLopX9GDblQRdmSuc8UnWOZk4UsEWkijDb
qZGFaLbl3Mk/AsyKvgC2RYUQWUrorL1uJZDRKGs3HaxXDvoRP2qygD+21G2qT3R3oMfUCaaer0Li
MClp3aA7wLkzj3QecZ8wPlkoRnQVexDF9UyzjM7nqpF/MfIuMHb4wbmH4oLgchRFXLhRl30qIF74
OTai2bxvtOb0aDKxNFY9qvKSkVsaygM4J6z/RTMihtFynY/ga/hnLbQE1S6FEgHGxD52e8tJrnyd
gzvumx6l5f0JNBfc+DOv2+o5a2KaQ9RLEZ94IeVjvZKyyllV/5cbwwU8YLMLpTtvAiHhNEBUlzSt
YD3Lf0pmBVDe7qq4odS52x1g6Qe0XpoF5XClJqA9lSZwUfK8Tuvazwx0uKoUrclgkUTdr0qySK9z
k5IxDOAFmKiEi1NXS8hgVrN596c8KhZ3QKCykQel2kO8RBD6VCggS3MtoFjVcxJjnIQGgE8AgJTx
tcquNVl7rS8g7PhuqGFB3HTxt9wBjd99Mi+TpntrxosIMELSCe4mbkIbyCBJh/jiWOtJWtyFael+
MZMl0S6lM2+BNPHdILQSRQs/FU1FeWhDxHMV5Nn8wTPUJWG7NmXbTV/FnUrXC6I/tEi7JXsC2k5p
LvQByCYl6vkLuDCTLDa+eosFhlSpYJVQgaydEIUL7oGmutQhtV2HnVkDzZkruaIPVmrRHkMLnzTP
WqRaronCQK2xWix5I91d3eLv3qVBW0NZwaaF9dkuZ3clbefsLA+sDNrCoUEkbj1c57eY/c6Nxm30
qUve0L+cdWLA4QWc/z3DNSnEjWmytiQzCsKkqtTtLN2bpRtlV3oUmdCPdGa0bk2b6fXaCzLg5q7q
Tj3HnIAbaSXRZy/wcDDXYHsg0jN8CoBzKmwVdR1/AibRfeS1nU9QrAMwSp2oedVeJMrnOOt40wjE
SZOyuszsnuSkhUnzEZVuDajvzc69LmFzrIGmd+I6xHaBEyqI9ixocaVpelWTG8SlMQfFso6vZ7gV
8DCCgy5OA8IbHKhN0cS6m+VwU+nQYbXUuXqjGWvkEmsPuVeLMjQAiEIqr3cDUg5lYjraRTMN219J
0Dc/wjU1I6iv5IS/N/8O3heStxSELAegKdaXoLvMnzMvVafKmpK0AeG5xa3rZrDbGKkeE0QBc3Tu
NxV0hlfM0TBBqCPGE1Cip/pEB26TdAD0JzP4t2iKkBdgjtp8TanOUwCdM3hMrWyfawrZ/VWSEzwE
7wjuaokz40ygWRu6iQPpjkesANR7pLaBosxm/gNkgemgrc7al8rSQOvmrQAqfJfA2EW4bHaxWkFs
TYsy15OTNGsHYX9OzYCNezEZRVQeDzpeAcEdBIIwHC2zPmYDqcDOmpAjvRn8LlU5zaJyxLGZl8RJ
w9np3NRyaHEozg2H1GUGD3B8syjkFagronlR50SNqEUfmgS9vwJU1gy42lTjfsVBRpWpwXJ1CkF1
a9HHUXCLcaJ1NFJ4ekgLwOaSGhFzpeTaY7pZrDRdu2sapAHF5AC3ASPiijiwUaYFwdcJRVnhWs24
O7GfjbgbUqQYsCKpSnCLv3YnI7DizYGy6nr90DSLm1jxSujzwEVThcDcoBnw5xF1ZfOZE5qfja7j
nFJl3hprEYnTIiva966hY1zOsbqU3gyP7ktLLUIKG1tdkEtG6n5yk2J9DcJK+7RaG048UNKwQqxT
Pep9MsDJwuTbVpYt+AAdTKS4dN1PnYz2lxd6Ol+fZMt48SUgZ3Tvmh3KCrz4cxyBUobw0n9U1/TF
gvLKeyDCa4zIAWCxewqYVarGYo1/bVCqu6SePjgJ4VQgVqbQ+WMYlgHnB94nvh5FZAR7sOllt+q8
jC8Wccu7Jss5VWH+yPqKQ//poZPDunEfaXDUDCnaYEODuc894sep1jpTTLcZD7e3/8rLwFpTksnR
8gC4DxatsrhZZ6676HcnMRKeE2fJL1sOUtqj/QIeZWdT92ZWV80oTJqJfjJHUuIejAOEmTcDEAnn
RERU5wI5mEVJcWMsHUwu3aw8NyOD8uxipUX8pFXQmgrSBxO5pHBepZOMEbnNtA8uS3nwK1kBZU+J
Y1tRyhOYdmYazSngvhylZZc2fmu11b5sZ6lpUCqTs0D+ZMkglH1yQa3SsvDP9DhYmkMYRNrAMtYZ
nrGWrnL/bOEWfH+rBUjKTIyLLkwCDg6Svyz6YFh96j03CowyAyjUiUTlXrc/SVcg5jK3NSFEEnga
DwMiCyAmingkrQogRefQkcLJ+t0wi1rKGRhO8PTgFZopILQVkTX/Yt328SVy4HUKFYnGvGz1qf4l
ut/vbgzCBOWjfJ6nax/uvaylz2/Ap5mzfpqBSOxTH6v5J0670zLPTNdI41PVqPCQKw7qKR0CUF7l
mnMB0jnw75tzD35JYr8GyVzQPUg1OE3bjLlPoZVSNRhC8tToQOOGIdWjn9Za6Ycweil9z/DYyVKB
Pu1qURbq7CwLeHYvbvqhO2g2o/hHZMggsBkVbWdYBEVGZGoSg0LRDUJJfa1lOuM0iScYM2nqXCy8
kL6ZqpEo1Fl7PtUcS02DzS+hkynsmeuw3Tx1VY9a9B7AQC393MYD6Q4xiygizJYGSKlOszLfZ508
uN/uYUwgPoG0y/Gzszz0FShc+TYc21QnTclS5vopkSBywoqeQGnjtYMMrdJNu33FVRRALFlBYVDg
Ttrdk5kOOdRKoX79E/7CpHNqFJ5CccJqPp/qBkFOdH5ZwmC6Lgm5tlepcueEcWs5LkDnTC7w7BG/
VlyQhwEU5d8nuonIe0RewsG8409ADc1W2kdwFpMAP9GFmIPgYpCQIaSrz5mZFaF5lhSq/jNWfveL
v5wMZ90mGCqP8poKzdt0nNvmAtlbQZzleFrBFRJc5yuatKs6bg+hCNpIzZ1bZ0YWm0qzFLRS+lWL
zZ8oH0Qjtttc1iepUvy4Kdur+Kn/3qg62VCtT6NFGXsOISXx418PU1wLLFVv47KCZPramtvJv1SP
//a4v4ofefrT7AZWagkfhpB+puWnzI7LWzvJgvTl327fg9esBrqJvDC9i54N8aYv1VT0hwd6asd+
Vy7sf/2HaZSFaTU/B1CpwHLVok76GwXUt5E2b/PSCIHFS2ePDK2bP7QVneOvd7CW+UMBZUBD+Kdf
N00TMm5yFHQHpYEKf7YP3FnNX1uEl9+vXuutzHybubCYL72Bvdm2Tbf6lnbkGrT1H0xAYaBQt69Y
0WLtroH2Q5sW2EYLyPz2z/aBf6A1UFW27Sg50LQfdOrf4UKrF0FYg475AzLQUhXqiTd/vmMJ3rBO
3w5MH7/tcXOePDvZOZSvfqGWtucDPEnRRlQowVa/kbVtvlodsO3gW4mqPv9VOG8bzbHzy39BZHc+
Ct/daqGd39ZqZ/dZT+vxfKYH36H+4Zlnx1Y8dcvhRvKf3qpSff/6D30rtB4Fnn29an+0+eJBDfJN
VF4a9TS27TCwwsd6qGoJTQTt2IFHdoH/V49TjapWzHvHDju20MaNG9YpthtMuzHyYJLkINdDb0Sg
ah1y7JM+h15qPzbGqZXaST3cZvRKHx87ep8BYitofJjbsTcVtlXr0Df6hScwmTdtbd+KvYcH2xKW
hhhc1XSBCvtffYPt+IcE+Nut+VysRVX//b9/mk61vpBYwABQH4ndQ7V/KJH9kNd45fBGU9bgle/8
EQ74h6/7ktCpbj1xn55e+Y0i8CFMUSfpnoCpMEYcOW4idvzQoJk8bsQh9CcLux5joy6Ikqv1D2oF
932vfx3FqXvwiG3uiOOWNkuqA7y3DhzdIxdiDBv9wTnrKnQrx63Hx+okiDM29KqPpkZbaoxD6D0M
Ex6RY0TuBpPZifafYtA4DLIx/k9LPbVDG7z9p2R/N37fquCQGWtPEA16QLW0rqm1VK1qyknDYAkP
6lkBZ+jAVVAxzRokkFSd98N3pQxFwuNGdhItotSai1tFyJfeN12tbShqp6NTLfrseLxjEUcWWB37
oZ52dfI6Ogkh/lc1P+yYMDEpMh707TpqXNupa8eV0SHcq90WN5POKuoQFCga3Xz1elb18X/2fr/f
LUUQFEqkt9xSO5N+dgvtzr96SazU3R8NK+uuNpKFZ9W/qX/4ko3Xs9wYs6lezI1yfen8vfFy6dML
JRN2cNOPs5pyeWDD3jjqqbW2OGmxtxDmqzy7CXeW9Y1Dn8d7tlBFEWUfOd/zJLbsoB5ns7aqhMVl
rkthUO2lM/jGBbiI4se9Jag6VB+7BBR8W15aj7NZAl3CsFf2gxWKhj1XYP2Y90vYRzCH9SibyRoS
7PlPXHuxMOrzi/T7JXZsZY9e40NsPYhXgfbitfZGaRgTtLN2p6xpEg7Zk9tUzbkxnHvxM++pYv07
VuJ+tJO00bNCvx6q2keux/rj+4XjJ3tuC9KhGRIO3nXUQOj+MWnse9ptGXrtNGLYxjh7eKSlAz6E
cBRpmitDLdN85+Gp1aeg8ukVqqodU8IafXjIGqMsESTyaXQJYvlvt8Px8PZ+OPifjUp47JgF25d/
DCylhQmsanQDBEsHXfBrAnXosn7hCpfoJasb96i+/l/yknfUzjP7Y9+j3vnu7xTm+hCg9UW9JOEu
+RA+RnEsyBbx32PV0IfKBxTnqkrQbj07cLxsXs9vo9skHDBK2VnYTdDszI7XthPlXigsScWbeuya
MHlrzyx8HhvYEbM3XlY9KH+JZwnT3XT/ONJ8G9jh3IqFe0SGwj+PWQYxqGpIELhhQsdlcREqssxj
96y/tqfu3rASRAHE2f4iVCylx872xIoj+9Bd9KI//EY5O8FHmNr1JKujV/WsPXbKp94DsaI9C9GU
sHOnpDTDxC7rKVYTNiVcl6d2jMEiDitjHcg2iKtbpeGOXV2aA5DqFFSDqkgY9ywL0TnCIpAbO36+
59NnykFVJQjDeWoF4mxVCatwYcd7AkbFxfGLcIHJOrJK0dhWZdxAV1aa70lDS8LqXnn0Rd03TdTn
Iers74HMN+qccRDllr8/ZQlrfOWh11M7xN7dC/+0JKj3q6yw5w8R5PW1NFTah6ZT9cf3e2Ej6LtY
k3qgzbhtCWptFIXWXlKyLeGIjCrdLkzWkLB7vxImVTsS7GEyIytL1BUyruabyhN9FFZChmt4Qx4n
cywxyiYjSX0bccuJB09TJOiK6kTb+wOrEgR4vNGasRcKmXVNhtcxXuzFiInC1zv5/pM8zi0culiQ
CU2TscQr+1G8PDQZIdLxykvX2+RE/fKV9tFkXHmf/SoMLxiX5Knqx7x/jZ9Cbpc0Un2MRLfxeQL5
+6+ne4yrKXLXJ65fT3azJi/mZ95496GRuaBsJxYFWoZXM7bj/bBpR8JqnyeB3Yi+YrwIcUKKfGTE
0rcp65E1tR/3PT3VNGTYc5d0D8iF1TZNWlw+z1t/v6T88r8r9X/INQN6CMCQpi+QkBPz1FuvP+73
C61tATjHhtZ251+d7f+e1J4deOs9jVKf0fcrFGi1UqtxuwcbaUtwAIdBY2wFuUU0rp5mpUo6Eq7G
04xUw9wKBEPsOdDl+6X6LAofK6TB7oQJTNcf37/M1yxwbDmZMGP1RezXG7XqDVjBuTjs61GBXYEd
PiWef5tYdoVzOva4/REj2Q7YPmEXJJygD6GDkV0LX3V4JEQkelGarJCZ3WFVGeNiBAu3pCbB26J3
ZhY+ertz1SUM23ctwUqVYZnd2ovsIQA6hL0A5qVBx09HuHpbEvzEgT2PpuRZeczrz5MggX3gyDEV
hLsb8HqmjPNJQcVLMBW6vkVxJKjZtgRH4RvSdgOvDL+t0e70ZWSO+9bCbtzb8aNwHb8IdHujNh/M
PMIsqSDxhoQbc+iUi3R3GQwJDt9wyT0cofeCxmmGtyPoFEOCThnCUBSLw8ow64cptJ0LUV13JJzO
O479qUVFubAQXQnmw6n1IB7CroTtO3X3roHXDfXXT/ZzQQCGXgve++2n/i//ntqNx388zyMvFk4d
NarHD39ph6WwaQdAzt9vTV55D/tWAbxOx8/2CtAo/Ir1QJVhgFdXf3z/IjPfvVVoSbhsR5SyOFaC
/VvPcDthCdtGUiFKU1EcpEQqcC1Wgg5W2xLWl9jx3qASTvGIi3S6H+iWsrYZ2tcTUZ+qIeEsj6xq
5P1grCrjmhtF60r/UiYkyJqMfPy1h4kvjCrjytiMKt4XaqddP+b9R3mrhps9L0msrB5uc+6eFxZ8
v2K7/eVvGSXUglkIvUD9nPdP+xbPRCx8o1L8+GHHdjl17SCwBYtTk5E4fqrheFbPo8nIHo+rcKmY
C9FkZI/HVU2d1biyo70QdVV2ah8JsxmTaNmvlZGBvh5ne4BmygaOn+1dJHppmi7hgh7/8n+jBhXx
v/xtA8G6iX/5f+HUE2uetKoz9bFrDVTT2yuLIeAqYVwrXO8raKqpjx/4s/PsgMtI2BMn8AG4NU6s
RDCLNBnJb2pyvT2bXpMSICUOQ1WjYBJoMi7Yn5/5IJqMJPXP3vzBelgJV6smA1C/1aHPz7eM7HfP
ixt3GHNCQhng7/Gi/OGhtIW962hVv/mq93yH9A2K+nV/6veLw24KQ/+EgdiDVbA0Tn9tv3+/ndgU
1P4Jd+KrQ3yBKgUxdyrh0vtA0v7B8mbiwBKM5g8xBSGiMS7BQaN2xQmsRztxaxms7HAZIINRCaO6
6FZrMibsZvubJsGkoH9WKOpLXcJcCVA/RI/inskwKMax17ii6EgICsmI3VC9IeZeZFgopC2dxmX1
n/GH210pg6O1/vh+p+ycgorQ3jMzVSpijzZfGVncug3vzbFG8YW1EFWDKqPY7bKMHZoz750M7vvj
l2ELBKHXkhjqhrTr+LG3ttWBsSUIxiX1u9DIPlsSCef6yhKzQ2BJjl8LoDZW9OyItCWsMtAmUrV7
sizDRyBk+OjlYtxCNSTcdQxslftnWkZS6NpeiBELtSNh625ATwClP4Q3UrtSxvefmSqqjKqNGwiw
IM0lO7YXe5IgdWNQgNYCtVEfjY1hoUqQjjvX8vbhvZoM2+LOmnnPVxrHqX6F919Td5ZH9LAeZ2tj
SdBEd4QWKrNwX81pMjTS5/WDfWA5ZODq7z07BRkkrIcMVfeROsgob5ynQDMWjb80aAFCv5ns6WTu
Pk5ta4qEDXh64GUGfbeLN/+XRv1X79BDOy0ZsY7xApRFUB7SN9DAyLB9Rt7jI+jSoZWku4u25Rr5
dcsKLfImRrCnVRu7ng+9TMiqffsrqNY95D4kUbDMSAjvbW4Viw2KveA//9f/SXyrtBqncUkKkBmc
kcWeW/WuCfoQMiXoCF/10l/PP995IEuaZEjFtGBHM0294sI81rgkJO9bfi3uyV8GnkX/mZS3+gRS
yRKij2anDfm1hIcOIv8xYgHvLB830hPhfiZd5GELOv7VLq3Mg3i3HmiTLVJAP0KqXP/s/dr5xmoG
XnNK6WkzSbJ6vJ1nSNh7KiacAyNL0EFX1iJ198ya7dK8enH9foGlb/x/xwaXdl+hkoD/Fnjzhzh7
sITdqz+8X+jgxPPA3G6SMD0rfiCDVA+6sQ/qD8c8wcm8QARpyjDAqtmCnBZ0pIyKgAqiBEcUiGFh
aBkOct8qqbA6dGPKMGf6e9IhA48xiOakX0RGThnGQz3uYQCiDO8NKtd9hlgZxXfg6h8hWM3ETKUM
xMAZrFFCskSVcRlfIMd7+6fK4BwaWXGVmNuHkciAqFZFUEmVfResPpoLH6+LbiAISKOqlkOwQjQZ
vENbLt5Lj1ZPG216beeeqEFkmPrbp1xlUzGSoknRfFRSeo/W42b6d9EDzJX1km/uAhnl6JWvuF2f
PnIZJYeUoSaDImW7UPce/BVQJGPNbyDnW63wLNQgA8RHR4bUS9zGvRc73kElD6FSvZ7vv04/j198
ggRoRo+y8D0EKZ1pjp95n7Ihoov1QBuRkmH6jy3RKtI6EoxxAkdpYwijEfiDTDzGMsBnW+nEhEnd
X/4W2PNyd1Xoyll/fL+cbF5gZPEEsS6Y7LuMGOb2Bba3QOOftjwx/1zPutpaHdbSVx2WXbN5+JsW
WR2iV/1tnYBD775D/y9Mpl6bN/3+yYHfnq8KYSEMVUnU//fs/xuqsX0InQxGAfJMX2meeCBqZlDR
DFW8aRjUB3e7UGa/6jQf2uHfpoRwy479J9z32KmiU2J6WEaosUdqao8mR0b9ei+2aCIoqEUZFykJ
EyGhISMq2I+CaL8uR0YwfDjFYxLrm2V0vjjBvZu6VVHVXoWODETciRX4v1q7LyGMeEpz8D0ZfpFU
/I0B7TExZfIZgmioMmjgqtQiQSLBSFG7MvwxO852Twct7+uP77d8PsfZ/mQ1GSfkHqj5mu4qYoDs
9VrP3+8aONTO4E94KWybxkBha80jYXNk2NE9uP/2g6IyzPNK3UYH3UQZeJl+VPnW/3Rpw4gROv98
yMuW4fNuYDkVezCOQKWIDz1HBlNZP4pqm0zwxWTQlZ14M69WOpXNLAOLcQIbU8X1XTdM2jDkeNP4
OUjsxd5Db9T7T3chdGPlMxCaDP6Mp/E3OKlqs6tgyrdeOhUG8FHYFBkXA2FWIS8vgz7+zIZ560lC
N+8wmg4IdQT1z4SXgFC6For330SXJAsfCCDUI1Xipcooaum7MWgLMhQHHBVVBhHwtb1q9K3gAO2S
DC6qa2+v+lBGyfq9FVJrL5oTMiJB19RiiqPKOLPVAv9sgzDbIwjs6rWwvF/sbrx0SgTv4OVCFyAJ
D7AWpAyrVzhQyy4nFU5T93qem1NjSjiOXFIJKerDEDkZ3EjboNiZHZB6+h+NDwmh54Qa0G08vTqx
JP+AefSz0BXsFJoz1S/7/l2/i3xsU2HVNBmmxB3ATXG2MkC3dxlUiHuTlSCZP7K93ja/cEJDZtHJ
olfU8cv8zMjUZABL+hUCsspN1Ye2nmgl/G1CqZ0O3aDacNMpQFlkkJN+3m3oSN/IMIobHzMAXdiL
B824TgWiUWgJ0SUKRn+019lLfkfH50CHtWMdn923qU7pyxCP3W9/V/T2taYYO9HdQ+3dftu33ILN
+rsdbOsJvMRtRANrcmSCUpGBUL7Nkj24tiYjhX73y39QOlvau0eS5n31x1/T2Ick4LeJ/h7qw1dv
y2avnsSX3auiqdv+ZK90AN59mz+G9B9qAPgnfMsD3Qf/YG+5KxoHVN2TnpwGuF9//S8AAAD//w==
</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Reversed" id="25">
  <a:schemeClr val="accent5"/>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07-DASHBOARD'!A1"/></Relationships>
</file>

<file path=xl/drawings/_rels/drawing2.xml.rels><?xml version="1.0" encoding="UTF-8" standalone="yes"?>
<Relationships xmlns="http://schemas.openxmlformats.org/package/2006/relationships"><Relationship Id="rId2" Type="http://schemas.openxmlformats.org/officeDocument/2006/relationships/hyperlink" Target="#'07-DASHBOARD'!A1"/><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hyperlink" Target="#'07-DASHBOARD'!A1"/></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07-DASHBOARD'!A1"/><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chart" Target="../charts/chart9.xml"/><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chart" Target="../charts/chart8.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chart" Target="../charts/chart7.xml"/><Relationship Id="rId5" Type="http://schemas.openxmlformats.org/officeDocument/2006/relationships/image" Target="../media/image7.png"/><Relationship Id="rId10" Type="http://schemas.openxmlformats.org/officeDocument/2006/relationships/chart" Target="../charts/chart6.xml"/><Relationship Id="rId4" Type="http://schemas.openxmlformats.org/officeDocument/2006/relationships/image" Target="../media/image6.svg"/><Relationship Id="rId9"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8" Type="http://schemas.openxmlformats.org/officeDocument/2006/relationships/hyperlink" Target="#'08-BUSINESS INSIGHT'!A1"/><Relationship Id="rId13" Type="http://schemas.openxmlformats.org/officeDocument/2006/relationships/chart" Target="../charts/chart14.xml"/><Relationship Id="rId3" Type="http://schemas.openxmlformats.org/officeDocument/2006/relationships/image" Target="../media/image13.png"/><Relationship Id="rId7" Type="http://schemas.openxmlformats.org/officeDocument/2006/relationships/hyperlink" Target="#'03_Documentation'!A1"/><Relationship Id="rId12" Type="http://schemas.microsoft.com/office/2014/relationships/chartEx" Target="../charts/chartEx1.xm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hyperlink" Target="#'05-INVENTORY RECORD '!A1"/><Relationship Id="rId11" Type="http://schemas.openxmlformats.org/officeDocument/2006/relationships/chart" Target="../charts/chart13.xml"/><Relationship Id="rId5" Type="http://schemas.openxmlformats.org/officeDocument/2006/relationships/hyperlink" Target="#'04-SALES RECORD'!A1"/><Relationship Id="rId10" Type="http://schemas.openxmlformats.org/officeDocument/2006/relationships/chart" Target="../charts/chart12.xml"/><Relationship Id="rId4" Type="http://schemas.openxmlformats.org/officeDocument/2006/relationships/hyperlink" Target="#'07-DASHBOARD'!A1"/><Relationship Id="rId9" Type="http://schemas.openxmlformats.org/officeDocument/2006/relationships/chart" Target="../charts/chart11.xml"/><Relationship Id="rId14"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3" Type="http://schemas.openxmlformats.org/officeDocument/2006/relationships/hyperlink" Target="#'07-DASHBOARD'!A1"/><Relationship Id="rId2" Type="http://schemas.openxmlformats.org/officeDocument/2006/relationships/image" Target="../media/image15.sv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142009</xdr:colOff>
      <xdr:row>2</xdr:row>
      <xdr:rowOff>74121</xdr:rowOff>
    </xdr:to>
    <xdr:sp macro="" textlink="">
      <xdr:nvSpPr>
        <xdr:cNvPr id="2" name="Oval 1">
          <a:hlinkClick xmlns:r="http://schemas.openxmlformats.org/officeDocument/2006/relationships" r:id="rId1"/>
          <a:extLst>
            <a:ext uri="{FF2B5EF4-FFF2-40B4-BE49-F238E27FC236}">
              <a16:creationId xmlns:a16="http://schemas.microsoft.com/office/drawing/2014/main" id="{309CE84D-9349-41D9-8FB8-B63A83EF5C1B}"/>
            </a:ext>
          </a:extLst>
        </xdr:cNvPr>
        <xdr:cNvSpPr/>
      </xdr:nvSpPr>
      <xdr:spPr>
        <a:xfrm>
          <a:off x="0" y="0"/>
          <a:ext cx="2580409" cy="744681"/>
        </a:xfrm>
        <a:prstGeom prst="ellipse">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0</xdr:col>
      <xdr:colOff>792480</xdr:colOff>
      <xdr:row>0</xdr:row>
      <xdr:rowOff>121920</xdr:rowOff>
    </xdr:from>
    <xdr:to>
      <xdr:col>1</xdr:col>
      <xdr:colOff>274320</xdr:colOff>
      <xdr:row>1</xdr:row>
      <xdr:rowOff>274320</xdr:rowOff>
    </xdr:to>
    <xdr:sp macro="" textlink="">
      <xdr:nvSpPr>
        <xdr:cNvPr id="3" name="TextBox 2">
          <a:extLst>
            <a:ext uri="{FF2B5EF4-FFF2-40B4-BE49-F238E27FC236}">
              <a16:creationId xmlns:a16="http://schemas.microsoft.com/office/drawing/2014/main" id="{9912573F-3F25-DEBA-3731-27B4544B2FB9}"/>
            </a:ext>
          </a:extLst>
        </xdr:cNvPr>
        <xdr:cNvSpPr txBox="1"/>
      </xdr:nvSpPr>
      <xdr:spPr>
        <a:xfrm>
          <a:off x="792480" y="121920"/>
          <a:ext cx="701040" cy="48768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65</xdr:col>
      <xdr:colOff>146539</xdr:colOff>
      <xdr:row>4</xdr:row>
      <xdr:rowOff>41031</xdr:rowOff>
    </xdr:from>
    <xdr:to>
      <xdr:col>72</xdr:col>
      <xdr:colOff>451339</xdr:colOff>
      <xdr:row>10</xdr:row>
      <xdr:rowOff>111370</xdr:rowOff>
    </xdr:to>
    <xdr:graphicFrame macro="">
      <xdr:nvGraphicFramePr>
        <xdr:cNvPr id="6" name="Chart 5">
          <a:extLst>
            <a:ext uri="{FF2B5EF4-FFF2-40B4-BE49-F238E27FC236}">
              <a16:creationId xmlns:a16="http://schemas.microsoft.com/office/drawing/2014/main" id="{2C789768-38E2-8835-F0CE-EDCF610E5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466686</xdr:colOff>
      <xdr:row>4</xdr:row>
      <xdr:rowOff>353475</xdr:rowOff>
    </xdr:from>
    <xdr:to>
      <xdr:col>16</xdr:col>
      <xdr:colOff>466531</xdr:colOff>
      <xdr:row>12</xdr:row>
      <xdr:rowOff>357673</xdr:rowOff>
    </xdr:to>
    <mc:AlternateContent xmlns:mc="http://schemas.openxmlformats.org/markup-compatibility/2006" xmlns:sle15="http://schemas.microsoft.com/office/drawing/2012/slicer">
      <mc:Choice Requires="sle15">
        <xdr:graphicFrame macro="">
          <xdr:nvGraphicFramePr>
            <xdr:cNvPr id="2" name="CATEGORY ">
              <a:extLst>
                <a:ext uri="{FF2B5EF4-FFF2-40B4-BE49-F238E27FC236}">
                  <a16:creationId xmlns:a16="http://schemas.microsoft.com/office/drawing/2014/main" id="{85D5278A-D3F9-6BD0-13C7-0B06093848B4}"/>
                </a:ext>
              </a:extLst>
            </xdr:cNvPr>
            <xdr:cNvGraphicFramePr/>
          </xdr:nvGraphicFramePr>
          <xdr:xfrm>
            <a:off x="0" y="0"/>
            <a:ext cx="0" cy="0"/>
          </xdr:xfrm>
          <a:graphic>
            <a:graphicData uri="http://schemas.microsoft.com/office/drawing/2010/slicer">
              <sle:slicer xmlns:sle="http://schemas.microsoft.com/office/drawing/2010/slicer" name="CATEGORY "/>
            </a:graphicData>
          </a:graphic>
        </xdr:graphicFrame>
      </mc:Choice>
      <mc:Fallback xmlns="">
        <xdr:sp macro="" textlink="">
          <xdr:nvSpPr>
            <xdr:cNvPr id="0" name=""/>
            <xdr:cNvSpPr>
              <a:spLocks noTextEdit="1"/>
            </xdr:cNvSpPr>
          </xdr:nvSpPr>
          <xdr:spPr>
            <a:xfrm>
              <a:off x="14182686" y="2029875"/>
              <a:ext cx="3962245" cy="36617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69273</xdr:colOff>
      <xdr:row>0</xdr:row>
      <xdr:rowOff>155864</xdr:rowOff>
    </xdr:from>
    <xdr:to>
      <xdr:col>13</xdr:col>
      <xdr:colOff>848591</xdr:colOff>
      <xdr:row>2</xdr:row>
      <xdr:rowOff>0</xdr:rowOff>
    </xdr:to>
    <xdr:sp macro="" textlink="">
      <xdr:nvSpPr>
        <xdr:cNvPr id="3" name="Oval 2">
          <a:hlinkClick xmlns:r="http://schemas.openxmlformats.org/officeDocument/2006/relationships" r:id="rId2"/>
          <a:extLst>
            <a:ext uri="{FF2B5EF4-FFF2-40B4-BE49-F238E27FC236}">
              <a16:creationId xmlns:a16="http://schemas.microsoft.com/office/drawing/2014/main" id="{5E36B3F1-67EA-AC70-59AA-296113B720A5}"/>
            </a:ext>
          </a:extLst>
        </xdr:cNvPr>
        <xdr:cNvSpPr/>
      </xdr:nvSpPr>
      <xdr:spPr>
        <a:xfrm>
          <a:off x="13733318" y="155864"/>
          <a:ext cx="2580409" cy="744681"/>
        </a:xfrm>
        <a:prstGeom prst="ellipse">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744682</xdr:colOff>
      <xdr:row>0</xdr:row>
      <xdr:rowOff>329045</xdr:rowOff>
    </xdr:from>
    <xdr:to>
      <xdr:col>12</xdr:col>
      <xdr:colOff>883227</xdr:colOff>
      <xdr:row>1</xdr:row>
      <xdr:rowOff>277091</xdr:rowOff>
    </xdr:to>
    <xdr:sp macro="" textlink="">
      <xdr:nvSpPr>
        <xdr:cNvPr id="4" name="TextBox 3">
          <a:hlinkClick xmlns:r="http://schemas.openxmlformats.org/officeDocument/2006/relationships" r:id="rId2"/>
          <a:extLst>
            <a:ext uri="{FF2B5EF4-FFF2-40B4-BE49-F238E27FC236}">
              <a16:creationId xmlns:a16="http://schemas.microsoft.com/office/drawing/2014/main" id="{1EB0990A-7C03-A582-FA80-97CBB04B5212}"/>
            </a:ext>
          </a:extLst>
        </xdr:cNvPr>
        <xdr:cNvSpPr txBox="1"/>
      </xdr:nvSpPr>
      <xdr:spPr>
        <a:xfrm>
          <a:off x="14408727" y="329045"/>
          <a:ext cx="1039091" cy="398319"/>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t>BACK</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449580</xdr:colOff>
      <xdr:row>5</xdr:row>
      <xdr:rowOff>0</xdr:rowOff>
    </xdr:from>
    <xdr:to>
      <xdr:col>8</xdr:col>
      <xdr:colOff>1059180</xdr:colOff>
      <xdr:row>21</xdr:row>
      <xdr:rowOff>135255</xdr:rowOff>
    </xdr:to>
    <mc:AlternateContent xmlns:mc="http://schemas.openxmlformats.org/markup-compatibility/2006" xmlns:sle15="http://schemas.microsoft.com/office/drawing/2012/slicer">
      <mc:Choice Requires="sle15">
        <xdr:graphicFrame macro="">
          <xdr:nvGraphicFramePr>
            <xdr:cNvPr id="2" name="genre">
              <a:extLst>
                <a:ext uri="{FF2B5EF4-FFF2-40B4-BE49-F238E27FC236}">
                  <a16:creationId xmlns:a16="http://schemas.microsoft.com/office/drawing/2014/main" id="{9892F9C7-59CF-BBFA-28F7-FA2B68BD352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5948660" y="17602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243840</xdr:colOff>
      <xdr:row>5</xdr:row>
      <xdr:rowOff>0</xdr:rowOff>
    </xdr:from>
    <xdr:to>
      <xdr:col>10</xdr:col>
      <xdr:colOff>853440</xdr:colOff>
      <xdr:row>10</xdr:row>
      <xdr:rowOff>289561</xdr:rowOff>
    </xdr:to>
    <mc:AlternateContent xmlns:mc="http://schemas.openxmlformats.org/markup-compatibility/2006" xmlns:sle15="http://schemas.microsoft.com/office/drawing/2012/slicer">
      <mc:Choice Requires="sle15">
        <xdr:graphicFrame macro="">
          <xdr:nvGraphicFramePr>
            <xdr:cNvPr id="3" name="STOCK STATUS ">
              <a:extLst>
                <a:ext uri="{FF2B5EF4-FFF2-40B4-BE49-F238E27FC236}">
                  <a16:creationId xmlns:a16="http://schemas.microsoft.com/office/drawing/2014/main" id="{5C1BF239-E70F-3457-3D21-29C22EF15CA2}"/>
                </a:ext>
              </a:extLst>
            </xdr:cNvPr>
            <xdr:cNvGraphicFramePr/>
          </xdr:nvGraphicFramePr>
          <xdr:xfrm>
            <a:off x="0" y="0"/>
            <a:ext cx="0" cy="0"/>
          </xdr:xfrm>
          <a:graphic>
            <a:graphicData uri="http://schemas.microsoft.com/office/drawing/2010/slicer">
              <sle:slicer xmlns:sle="http://schemas.microsoft.com/office/drawing/2010/slicer" name="STOCK STATUS "/>
            </a:graphicData>
          </a:graphic>
        </xdr:graphicFrame>
      </mc:Choice>
      <mc:Fallback xmlns="">
        <xdr:sp macro="" textlink="">
          <xdr:nvSpPr>
            <xdr:cNvPr id="0" name=""/>
            <xdr:cNvSpPr>
              <a:spLocks noTextEdit="1"/>
            </xdr:cNvSpPr>
          </xdr:nvSpPr>
          <xdr:spPr>
            <a:xfrm>
              <a:off x="18181320" y="1775461"/>
              <a:ext cx="1828800" cy="9677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0</xdr:row>
      <xdr:rowOff>0</xdr:rowOff>
    </xdr:from>
    <xdr:to>
      <xdr:col>1</xdr:col>
      <xdr:colOff>1377251</xdr:colOff>
      <xdr:row>2</xdr:row>
      <xdr:rowOff>22786</xdr:rowOff>
    </xdr:to>
    <xdr:sp macro="" textlink="">
      <xdr:nvSpPr>
        <xdr:cNvPr id="4" name="Oval 3">
          <a:hlinkClick xmlns:r="http://schemas.openxmlformats.org/officeDocument/2006/relationships" r:id="rId1"/>
          <a:extLst>
            <a:ext uri="{FF2B5EF4-FFF2-40B4-BE49-F238E27FC236}">
              <a16:creationId xmlns:a16="http://schemas.microsoft.com/office/drawing/2014/main" id="{B5E055E8-3737-40A8-A47E-08D0484ED6A8}"/>
            </a:ext>
          </a:extLst>
        </xdr:cNvPr>
        <xdr:cNvSpPr/>
      </xdr:nvSpPr>
      <xdr:spPr>
        <a:xfrm>
          <a:off x="0" y="0"/>
          <a:ext cx="2580409" cy="744681"/>
        </a:xfrm>
        <a:prstGeom prst="ellipse">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0</xdr:col>
      <xdr:colOff>0</xdr:colOff>
      <xdr:row>0</xdr:row>
      <xdr:rowOff>152401</xdr:rowOff>
    </xdr:from>
    <xdr:to>
      <xdr:col>0</xdr:col>
      <xdr:colOff>152401</xdr:colOff>
      <xdr:row>1</xdr:row>
      <xdr:rowOff>280738</xdr:rowOff>
    </xdr:to>
    <xdr:sp macro="" textlink="">
      <xdr:nvSpPr>
        <xdr:cNvPr id="5" name="Oval 4">
          <a:hlinkClick xmlns:r="http://schemas.openxmlformats.org/officeDocument/2006/relationships" r:id="rId1"/>
          <a:extLst>
            <a:ext uri="{FF2B5EF4-FFF2-40B4-BE49-F238E27FC236}">
              <a16:creationId xmlns:a16="http://schemas.microsoft.com/office/drawing/2014/main" id="{78746B4E-E2E5-4392-A95A-A4CA1D04BD5E}"/>
            </a:ext>
          </a:extLst>
        </xdr:cNvPr>
        <xdr:cNvSpPr/>
      </xdr:nvSpPr>
      <xdr:spPr>
        <a:xfrm flipH="1">
          <a:off x="0" y="152401"/>
          <a:ext cx="152401" cy="489284"/>
        </a:xfrm>
        <a:prstGeom prst="ellipse">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0</xdr:col>
      <xdr:colOff>807720</xdr:colOff>
      <xdr:row>0</xdr:row>
      <xdr:rowOff>137160</xdr:rowOff>
    </xdr:from>
    <xdr:to>
      <xdr:col>1</xdr:col>
      <xdr:colOff>533400</xdr:colOff>
      <xdr:row>1</xdr:row>
      <xdr:rowOff>274320</xdr:rowOff>
    </xdr:to>
    <xdr:sp macro="" textlink="">
      <xdr:nvSpPr>
        <xdr:cNvPr id="6" name="TextBox 5">
          <a:extLst>
            <a:ext uri="{FF2B5EF4-FFF2-40B4-BE49-F238E27FC236}">
              <a16:creationId xmlns:a16="http://schemas.microsoft.com/office/drawing/2014/main" id="{7D0F02C9-424B-5E60-C50C-B05CEEF2CA41}"/>
            </a:ext>
          </a:extLst>
        </xdr:cNvPr>
        <xdr:cNvSpPr txBox="1"/>
      </xdr:nvSpPr>
      <xdr:spPr>
        <a:xfrm>
          <a:off x="807720" y="137160"/>
          <a:ext cx="944880" cy="48768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BACK</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556623</xdr:colOff>
      <xdr:row>0</xdr:row>
      <xdr:rowOff>216263</xdr:rowOff>
    </xdr:from>
    <xdr:to>
      <xdr:col>12</xdr:col>
      <xdr:colOff>678180</xdr:colOff>
      <xdr:row>4</xdr:row>
      <xdr:rowOff>363</xdr:rowOff>
    </xdr:to>
    <xdr:pic>
      <xdr:nvPicPr>
        <xdr:cNvPr id="7" name="Graphic 6" descr="Books on shelf with solid fill">
          <a:extLst>
            <a:ext uri="{FF2B5EF4-FFF2-40B4-BE49-F238E27FC236}">
              <a16:creationId xmlns:a16="http://schemas.microsoft.com/office/drawing/2014/main" id="{6424D2DE-1AF3-8E12-A718-528D344531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891623" y="216263"/>
          <a:ext cx="919843" cy="800100"/>
        </a:xfrm>
        <a:prstGeom prst="rect">
          <a:avLst/>
        </a:prstGeom>
      </xdr:spPr>
    </xdr:pic>
    <xdr:clientData/>
  </xdr:twoCellAnchor>
  <xdr:twoCellAnchor>
    <xdr:from>
      <xdr:col>4</xdr:col>
      <xdr:colOff>990600</xdr:colOff>
      <xdr:row>11</xdr:row>
      <xdr:rowOff>80010</xdr:rowOff>
    </xdr:from>
    <xdr:to>
      <xdr:col>12</xdr:col>
      <xdr:colOff>259080</xdr:colOff>
      <xdr:row>28</xdr:row>
      <xdr:rowOff>205740</xdr:rowOff>
    </xdr:to>
    <xdr:graphicFrame macro="">
      <xdr:nvGraphicFramePr>
        <xdr:cNvPr id="2" name="Chart 1">
          <a:extLst>
            <a:ext uri="{FF2B5EF4-FFF2-40B4-BE49-F238E27FC236}">
              <a16:creationId xmlns:a16="http://schemas.microsoft.com/office/drawing/2014/main" id="{3AED9AC0-9CA4-68CC-9703-D81DB9AA6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310243</xdr:colOff>
      <xdr:row>43</xdr:row>
      <xdr:rowOff>205197</xdr:rowOff>
    </xdr:from>
    <xdr:to>
      <xdr:col>5</xdr:col>
      <xdr:colOff>165652</xdr:colOff>
      <xdr:row>55</xdr:row>
      <xdr:rowOff>281609</xdr:rowOff>
    </xdr:to>
    <xdr:graphicFrame macro="">
      <xdr:nvGraphicFramePr>
        <xdr:cNvPr id="3" name="Chart 2">
          <a:extLst>
            <a:ext uri="{FF2B5EF4-FFF2-40B4-BE49-F238E27FC236}">
              <a16:creationId xmlns:a16="http://schemas.microsoft.com/office/drawing/2014/main" id="{7523AE11-EF51-57F0-5C55-ABE2A85FC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215537</xdr:colOff>
      <xdr:row>43</xdr:row>
      <xdr:rowOff>224549</xdr:rowOff>
    </xdr:from>
    <xdr:to>
      <xdr:col>12</xdr:col>
      <xdr:colOff>67236</xdr:colOff>
      <xdr:row>56</xdr:row>
      <xdr:rowOff>0</xdr:rowOff>
    </xdr:to>
    <xdr:graphicFrame macro="">
      <xdr:nvGraphicFramePr>
        <xdr:cNvPr id="4" name="Chart 3">
          <a:extLst>
            <a:ext uri="{FF2B5EF4-FFF2-40B4-BE49-F238E27FC236}">
              <a16:creationId xmlns:a16="http://schemas.microsoft.com/office/drawing/2014/main" id="{7B329B94-E335-1E79-A4CA-5ECA6ABDC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0</xdr:rowOff>
    </xdr:from>
    <xdr:to>
      <xdr:col>1</xdr:col>
      <xdr:colOff>1564409</xdr:colOff>
      <xdr:row>2</xdr:row>
      <xdr:rowOff>236681</xdr:rowOff>
    </xdr:to>
    <xdr:sp macro="" textlink="">
      <xdr:nvSpPr>
        <xdr:cNvPr id="5" name="Oval 4">
          <a:hlinkClick xmlns:r="http://schemas.openxmlformats.org/officeDocument/2006/relationships" r:id="rId6"/>
          <a:extLst>
            <a:ext uri="{FF2B5EF4-FFF2-40B4-BE49-F238E27FC236}">
              <a16:creationId xmlns:a16="http://schemas.microsoft.com/office/drawing/2014/main" id="{AE1203BB-F9AC-42D1-8F49-F21A719BF39D}"/>
            </a:ext>
          </a:extLst>
        </xdr:cNvPr>
        <xdr:cNvSpPr/>
      </xdr:nvSpPr>
      <xdr:spPr>
        <a:xfrm>
          <a:off x="0" y="0"/>
          <a:ext cx="2580409" cy="744681"/>
        </a:xfrm>
        <a:prstGeom prst="ellipse">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0</xdr:col>
      <xdr:colOff>649942</xdr:colOff>
      <xdr:row>0</xdr:row>
      <xdr:rowOff>224118</xdr:rowOff>
    </xdr:from>
    <xdr:to>
      <xdr:col>1</xdr:col>
      <xdr:colOff>896471</xdr:colOff>
      <xdr:row>2</xdr:row>
      <xdr:rowOff>134471</xdr:rowOff>
    </xdr:to>
    <xdr:sp macro="" textlink="">
      <xdr:nvSpPr>
        <xdr:cNvPr id="6" name="TextBox 5">
          <a:extLst>
            <a:ext uri="{FF2B5EF4-FFF2-40B4-BE49-F238E27FC236}">
              <a16:creationId xmlns:a16="http://schemas.microsoft.com/office/drawing/2014/main" id="{578138FE-D2D5-AEA0-5B69-DC2B7466C127}"/>
            </a:ext>
          </a:extLst>
        </xdr:cNvPr>
        <xdr:cNvSpPr txBox="1"/>
      </xdr:nvSpPr>
      <xdr:spPr>
        <a:xfrm>
          <a:off x="649942" y="224118"/>
          <a:ext cx="1255058" cy="448235"/>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BACK</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752707</xdr:colOff>
      <xdr:row>2</xdr:row>
      <xdr:rowOff>120805</xdr:rowOff>
    </xdr:from>
    <xdr:to>
      <xdr:col>10</xdr:col>
      <xdr:colOff>271036</xdr:colOff>
      <xdr:row>4</xdr:row>
      <xdr:rowOff>254620</xdr:rowOff>
    </xdr:to>
    <xdr:pic>
      <xdr:nvPicPr>
        <xdr:cNvPr id="31" name="Graphic 30" descr="Bar graph with upward trend with solid fill">
          <a:extLst>
            <a:ext uri="{FF2B5EF4-FFF2-40B4-BE49-F238E27FC236}">
              <a16:creationId xmlns:a16="http://schemas.microsoft.com/office/drawing/2014/main" id="{A3641BF3-00B6-FFDF-DF15-54ED89478F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013902" y="1440366"/>
          <a:ext cx="914400" cy="914400"/>
        </a:xfrm>
        <a:prstGeom prst="rect">
          <a:avLst/>
        </a:prstGeom>
      </xdr:spPr>
    </xdr:pic>
    <xdr:clientData/>
  </xdr:twoCellAnchor>
  <xdr:twoCellAnchor editAs="oneCell">
    <xdr:from>
      <xdr:col>5</xdr:col>
      <xdr:colOff>752708</xdr:colOff>
      <xdr:row>2</xdr:row>
      <xdr:rowOff>130099</xdr:rowOff>
    </xdr:from>
    <xdr:to>
      <xdr:col>6</xdr:col>
      <xdr:colOff>99587</xdr:colOff>
      <xdr:row>4</xdr:row>
      <xdr:rowOff>263914</xdr:rowOff>
    </xdr:to>
    <xdr:pic>
      <xdr:nvPicPr>
        <xdr:cNvPr id="33" name="Graphic 32" descr="Coins with solid fill">
          <a:extLst>
            <a:ext uri="{FF2B5EF4-FFF2-40B4-BE49-F238E27FC236}">
              <a16:creationId xmlns:a16="http://schemas.microsoft.com/office/drawing/2014/main" id="{F30331B8-622B-B049-3951-819C70FBBA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73391" y="1449660"/>
          <a:ext cx="914400" cy="914400"/>
        </a:xfrm>
        <a:prstGeom prst="rect">
          <a:avLst/>
        </a:prstGeom>
      </xdr:spPr>
    </xdr:pic>
    <xdr:clientData/>
  </xdr:twoCellAnchor>
  <xdr:twoCellAnchor editAs="oneCell">
    <xdr:from>
      <xdr:col>1</xdr:col>
      <xdr:colOff>780585</xdr:colOff>
      <xdr:row>2</xdr:row>
      <xdr:rowOff>92927</xdr:rowOff>
    </xdr:from>
    <xdr:to>
      <xdr:col>2</xdr:col>
      <xdr:colOff>514815</xdr:colOff>
      <xdr:row>4</xdr:row>
      <xdr:rowOff>226742</xdr:rowOff>
    </xdr:to>
    <xdr:pic>
      <xdr:nvPicPr>
        <xdr:cNvPr id="35" name="Graphic 34" descr="Shopping cart with solid fill">
          <a:extLst>
            <a:ext uri="{FF2B5EF4-FFF2-40B4-BE49-F238E27FC236}">
              <a16:creationId xmlns:a16="http://schemas.microsoft.com/office/drawing/2014/main" id="{77AD4B1D-D9F8-929C-1127-09EBB9E700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960756" y="1412488"/>
          <a:ext cx="914400" cy="914400"/>
        </a:xfrm>
        <a:prstGeom prst="rect">
          <a:avLst/>
        </a:prstGeom>
      </xdr:spPr>
    </xdr:pic>
    <xdr:clientData/>
  </xdr:twoCellAnchor>
  <xdr:twoCellAnchor editAs="oneCell">
    <xdr:from>
      <xdr:col>13</xdr:col>
      <xdr:colOff>743415</xdr:colOff>
      <xdr:row>2</xdr:row>
      <xdr:rowOff>18586</xdr:rowOff>
    </xdr:from>
    <xdr:to>
      <xdr:col>14</xdr:col>
      <xdr:colOff>528444</xdr:colOff>
      <xdr:row>4</xdr:row>
      <xdr:rowOff>152401</xdr:rowOff>
    </xdr:to>
    <xdr:pic>
      <xdr:nvPicPr>
        <xdr:cNvPr id="37" name="Graphic 36" descr="Star with solid fill">
          <a:extLst>
            <a:ext uri="{FF2B5EF4-FFF2-40B4-BE49-F238E27FC236}">
              <a16:creationId xmlns:a16="http://schemas.microsoft.com/office/drawing/2014/main" id="{A71DFD56-6696-ED38-789E-2357DB316CB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545122" y="1338147"/>
          <a:ext cx="914400" cy="914400"/>
        </a:xfrm>
        <a:prstGeom prst="rect">
          <a:avLst/>
        </a:prstGeom>
      </xdr:spPr>
    </xdr:pic>
    <xdr:clientData/>
  </xdr:twoCellAnchor>
  <xdr:twoCellAnchor>
    <xdr:from>
      <xdr:col>1</xdr:col>
      <xdr:colOff>107736</xdr:colOff>
      <xdr:row>27</xdr:row>
      <xdr:rowOff>212481</xdr:rowOff>
    </xdr:from>
    <xdr:to>
      <xdr:col>14</xdr:col>
      <xdr:colOff>1326173</xdr:colOff>
      <xdr:row>55</xdr:row>
      <xdr:rowOff>127000</xdr:rowOff>
    </xdr:to>
    <xdr:graphicFrame macro="">
      <xdr:nvGraphicFramePr>
        <xdr:cNvPr id="39" name="Chart 38">
          <a:extLst>
            <a:ext uri="{FF2B5EF4-FFF2-40B4-BE49-F238E27FC236}">
              <a16:creationId xmlns:a16="http://schemas.microsoft.com/office/drawing/2014/main" id="{159BA29D-ADA1-4B59-9BEB-A253407E9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558586</xdr:colOff>
      <xdr:row>8</xdr:row>
      <xdr:rowOff>190500</xdr:rowOff>
    </xdr:from>
    <xdr:to>
      <xdr:col>10</xdr:col>
      <xdr:colOff>285749</xdr:colOff>
      <xdr:row>22</xdr:row>
      <xdr:rowOff>95250</xdr:rowOff>
    </xdr:to>
    <xdr:graphicFrame macro="">
      <xdr:nvGraphicFramePr>
        <xdr:cNvPr id="40" name="Chart 39">
          <a:extLst>
            <a:ext uri="{FF2B5EF4-FFF2-40B4-BE49-F238E27FC236}">
              <a16:creationId xmlns:a16="http://schemas.microsoft.com/office/drawing/2014/main" id="{21A57C03-C7D6-44DE-8EF6-8FA5B70C3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610656</xdr:colOff>
      <xdr:row>8</xdr:row>
      <xdr:rowOff>104776</xdr:rowOff>
    </xdr:from>
    <xdr:to>
      <xdr:col>19</xdr:col>
      <xdr:colOff>761999</xdr:colOff>
      <xdr:row>22</xdr:row>
      <xdr:rowOff>142875</xdr:rowOff>
    </xdr:to>
    <xdr:graphicFrame macro="">
      <xdr:nvGraphicFramePr>
        <xdr:cNvPr id="41" name="Chart 40">
          <a:extLst>
            <a:ext uri="{FF2B5EF4-FFF2-40B4-BE49-F238E27FC236}">
              <a16:creationId xmlns:a16="http://schemas.microsoft.com/office/drawing/2014/main" id="{72206053-7A3F-40D8-95F4-F15271E2C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709082</xdr:colOff>
      <xdr:row>7</xdr:row>
      <xdr:rowOff>345017</xdr:rowOff>
    </xdr:from>
    <xdr:to>
      <xdr:col>34</xdr:col>
      <xdr:colOff>190500</xdr:colOff>
      <xdr:row>22</xdr:row>
      <xdr:rowOff>31750</xdr:rowOff>
    </xdr:to>
    <xdr:graphicFrame macro="">
      <xdr:nvGraphicFramePr>
        <xdr:cNvPr id="42" name="Chart 41">
          <a:extLst>
            <a:ext uri="{FF2B5EF4-FFF2-40B4-BE49-F238E27FC236}">
              <a16:creationId xmlns:a16="http://schemas.microsoft.com/office/drawing/2014/main" id="{21602FC0-88A6-4392-848E-471DFC77F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1227260</xdr:colOff>
      <xdr:row>27</xdr:row>
      <xdr:rowOff>333376</xdr:rowOff>
    </xdr:from>
    <xdr:to>
      <xdr:col>33</xdr:col>
      <xdr:colOff>333375</xdr:colOff>
      <xdr:row>56</xdr:row>
      <xdr:rowOff>79376</xdr:rowOff>
    </xdr:to>
    <xdr:graphicFrame macro="">
      <xdr:nvGraphicFramePr>
        <xdr:cNvPr id="43" name="Chart 42">
          <a:extLst>
            <a:ext uri="{FF2B5EF4-FFF2-40B4-BE49-F238E27FC236}">
              <a16:creationId xmlns:a16="http://schemas.microsoft.com/office/drawing/2014/main" id="{A3BFFD02-6303-4CE1-8DC5-E302B40E8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335280</xdr:colOff>
      <xdr:row>28</xdr:row>
      <xdr:rowOff>15240</xdr:rowOff>
    </xdr:from>
    <xdr:to>
      <xdr:col>2</xdr:col>
      <xdr:colOff>1036320</xdr:colOff>
      <xdr:row>28</xdr:row>
      <xdr:rowOff>118110</xdr:rowOff>
    </xdr:to>
    <xdr:graphicFrame macro="">
      <xdr:nvGraphicFramePr>
        <xdr:cNvPr id="4" name="Chart 3">
          <a:extLst>
            <a:ext uri="{FF2B5EF4-FFF2-40B4-BE49-F238E27FC236}">
              <a16:creationId xmlns:a16="http://schemas.microsoft.com/office/drawing/2014/main" id="{4C90767A-B966-E101-1F48-8221B8916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298174</xdr:colOff>
      <xdr:row>42</xdr:row>
      <xdr:rowOff>35441</xdr:rowOff>
    </xdr:to>
    <xdr:sp macro="" textlink="">
      <xdr:nvSpPr>
        <xdr:cNvPr id="2" name="Rectangle 1">
          <a:extLst>
            <a:ext uri="{FF2B5EF4-FFF2-40B4-BE49-F238E27FC236}">
              <a16:creationId xmlns:a16="http://schemas.microsoft.com/office/drawing/2014/main" id="{73F6F568-8F63-5DC3-D759-9F31CA2E94EE}"/>
            </a:ext>
          </a:extLst>
        </xdr:cNvPr>
        <xdr:cNvSpPr/>
      </xdr:nvSpPr>
      <xdr:spPr>
        <a:xfrm>
          <a:off x="0" y="0"/>
          <a:ext cx="2137484" cy="10519510"/>
        </a:xfrm>
        <a:prstGeom prst="rect">
          <a:avLst/>
        </a:prstGeom>
        <a:gradFill>
          <a:gsLst>
            <a:gs pos="0">
              <a:schemeClr val="accent6">
                <a:lumMod val="40000"/>
                <a:lumOff val="60000"/>
              </a:schemeClr>
            </a:gs>
            <a:gs pos="100000">
              <a:schemeClr val="accent6">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322343</xdr:colOff>
      <xdr:row>0</xdr:row>
      <xdr:rowOff>124047</xdr:rowOff>
    </xdr:from>
    <xdr:to>
      <xdr:col>27</xdr:col>
      <xdr:colOff>302797</xdr:colOff>
      <xdr:row>42</xdr:row>
      <xdr:rowOff>157176</xdr:rowOff>
    </xdr:to>
    <xdr:sp macro="" textlink="">
      <xdr:nvSpPr>
        <xdr:cNvPr id="3" name="Rectangle 2">
          <a:extLst>
            <a:ext uri="{FF2B5EF4-FFF2-40B4-BE49-F238E27FC236}">
              <a16:creationId xmlns:a16="http://schemas.microsoft.com/office/drawing/2014/main" id="{5BCBBA93-65DD-4365-57D5-5D9472CCF8F5}"/>
            </a:ext>
          </a:extLst>
        </xdr:cNvPr>
        <xdr:cNvSpPr/>
      </xdr:nvSpPr>
      <xdr:spPr>
        <a:xfrm>
          <a:off x="2161653" y="124047"/>
          <a:ext cx="14642385" cy="10517198"/>
        </a:xfrm>
        <a:prstGeom prst="rect">
          <a:avLst/>
        </a:prstGeom>
        <a:gradFill>
          <a:gsLst>
            <a:gs pos="0">
              <a:schemeClr val="accent6">
                <a:lumMod val="60000"/>
                <a:lumOff val="40000"/>
              </a:schemeClr>
            </a:gs>
            <a:gs pos="100000">
              <a:schemeClr val="accent6">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189804</xdr:colOff>
      <xdr:row>7</xdr:row>
      <xdr:rowOff>138088</xdr:rowOff>
    </xdr:from>
    <xdr:to>
      <xdr:col>3</xdr:col>
      <xdr:colOff>88347</xdr:colOff>
      <xdr:row>9</xdr:row>
      <xdr:rowOff>132522</xdr:rowOff>
    </xdr:to>
    <xdr:sp macro="" textlink="">
      <xdr:nvSpPr>
        <xdr:cNvPr id="4" name="TextBox 3">
          <a:extLst>
            <a:ext uri="{FF2B5EF4-FFF2-40B4-BE49-F238E27FC236}">
              <a16:creationId xmlns:a16="http://schemas.microsoft.com/office/drawing/2014/main" id="{5B190C90-0B14-B84A-CE3D-404F757BB2BB}"/>
            </a:ext>
          </a:extLst>
        </xdr:cNvPr>
        <xdr:cNvSpPr txBox="1"/>
      </xdr:nvSpPr>
      <xdr:spPr>
        <a:xfrm>
          <a:off x="189804" y="1885433"/>
          <a:ext cx="1737853" cy="493675"/>
        </a:xfrm>
        <a:prstGeom prst="rect">
          <a:avLst/>
        </a:prstGeom>
        <a:gradFill>
          <a:gsLst>
            <a:gs pos="0">
              <a:srgbClr val="FFE38B"/>
            </a:gs>
            <a:gs pos="100000">
              <a:srgbClr val="FFF3CD"/>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rPr>
            <a:t>TOTAL</a:t>
          </a:r>
          <a:r>
            <a:rPr lang="en-US" sz="1800" b="1">
              <a:solidFill>
                <a:schemeClr val="bg1">
                  <a:lumMod val="65000"/>
                </a:schemeClr>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rPr>
            <a:t>  </a:t>
          </a:r>
          <a:r>
            <a:rPr lang="en-US" sz="1800" b="1">
              <a:solidFill>
                <a:schemeClr val="bg1"/>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rPr>
            <a:t>ORDERS</a:t>
          </a:r>
          <a:r>
            <a:rPr lang="en-US" sz="1800" b="1">
              <a:solidFill>
                <a:schemeClr val="bg1">
                  <a:lumMod val="65000"/>
                </a:schemeClr>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rPr>
            <a:t> </a:t>
          </a:r>
          <a:r>
            <a:rPr lang="en-US" sz="2000" b="1">
              <a:solidFill>
                <a:schemeClr val="bg1">
                  <a:lumMod val="65000"/>
                </a:schemeClr>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rPr>
            <a:t>📦</a:t>
          </a:r>
        </a:p>
      </xdr:txBody>
    </xdr:sp>
    <xdr:clientData/>
  </xdr:twoCellAnchor>
  <xdr:twoCellAnchor>
    <xdr:from>
      <xdr:col>0</xdr:col>
      <xdr:colOff>228367</xdr:colOff>
      <xdr:row>11</xdr:row>
      <xdr:rowOff>222828</xdr:rowOff>
    </xdr:from>
    <xdr:to>
      <xdr:col>3</xdr:col>
      <xdr:colOff>120141</xdr:colOff>
      <xdr:row>13</xdr:row>
      <xdr:rowOff>91148</xdr:rowOff>
    </xdr:to>
    <xdr:sp macro="" textlink="">
      <xdr:nvSpPr>
        <xdr:cNvPr id="5" name="TextBox 4">
          <a:extLst>
            <a:ext uri="{FF2B5EF4-FFF2-40B4-BE49-F238E27FC236}">
              <a16:creationId xmlns:a16="http://schemas.microsoft.com/office/drawing/2014/main" id="{EE98C784-9FBF-00B3-55E1-43585FE3D2F1}"/>
            </a:ext>
          </a:extLst>
        </xdr:cNvPr>
        <xdr:cNvSpPr txBox="1"/>
      </xdr:nvSpPr>
      <xdr:spPr>
        <a:xfrm>
          <a:off x="228367" y="2968656"/>
          <a:ext cx="1731084" cy="367561"/>
        </a:xfrm>
        <a:prstGeom prst="rect">
          <a:avLst/>
        </a:prstGeom>
        <a:gradFill>
          <a:gsLst>
            <a:gs pos="0">
              <a:srgbClr val="FFE38B"/>
            </a:gs>
            <a:gs pos="100000">
              <a:srgbClr val="FFF3CD"/>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ea typeface="+mn-ea"/>
              <a:cs typeface="+mn-cs"/>
            </a:rPr>
            <a:t>TOTAL</a:t>
          </a:r>
          <a:r>
            <a:rPr lang="en-US" sz="1800">
              <a:solidFill>
                <a:schemeClr val="bg1"/>
              </a:solidFill>
            </a:rPr>
            <a:t>   </a:t>
          </a:r>
          <a:r>
            <a:rPr lang="en-US" sz="1800" b="1">
              <a:solidFill>
                <a:schemeClr val="bg1"/>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ea typeface="+mn-ea"/>
              <a:cs typeface="+mn-cs"/>
            </a:rPr>
            <a:t>SALES </a:t>
          </a:r>
          <a:r>
            <a:rPr lang="en-US" sz="1600" b="1">
              <a:solidFill>
                <a:schemeClr val="bg1"/>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ea typeface="+mn-ea"/>
              <a:cs typeface="+mn-cs"/>
            </a:rPr>
            <a:t>📈</a:t>
          </a:r>
        </a:p>
      </xdr:txBody>
    </xdr:sp>
    <xdr:clientData/>
  </xdr:twoCellAnchor>
  <xdr:twoCellAnchor>
    <xdr:from>
      <xdr:col>0</xdr:col>
      <xdr:colOff>174568</xdr:colOff>
      <xdr:row>15</xdr:row>
      <xdr:rowOff>240805</xdr:rowOff>
    </xdr:from>
    <xdr:to>
      <xdr:col>3</xdr:col>
      <xdr:colOff>136347</xdr:colOff>
      <xdr:row>17</xdr:row>
      <xdr:rowOff>160251</xdr:rowOff>
    </xdr:to>
    <xdr:sp macro="" textlink="">
      <xdr:nvSpPr>
        <xdr:cNvPr id="6" name="TextBox 5">
          <a:extLst>
            <a:ext uri="{FF2B5EF4-FFF2-40B4-BE49-F238E27FC236}">
              <a16:creationId xmlns:a16="http://schemas.microsoft.com/office/drawing/2014/main" id="{5A5A94B5-C4B6-47F9-5824-2811C633F7C7}"/>
            </a:ext>
          </a:extLst>
        </xdr:cNvPr>
        <xdr:cNvSpPr txBox="1"/>
      </xdr:nvSpPr>
      <xdr:spPr>
        <a:xfrm>
          <a:off x="174568" y="3985115"/>
          <a:ext cx="1801089" cy="418688"/>
        </a:xfrm>
        <a:prstGeom prst="rect">
          <a:avLst/>
        </a:prstGeom>
        <a:gradFill>
          <a:gsLst>
            <a:gs pos="0">
              <a:srgbClr val="FFE38B"/>
            </a:gs>
            <a:gs pos="100000">
              <a:srgbClr val="FFF3CD"/>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ea typeface="+mn-ea"/>
              <a:cs typeface="+mn-cs"/>
            </a:rPr>
            <a:t>TOTAL</a:t>
          </a:r>
          <a:r>
            <a:rPr lang="en-US" sz="2000">
              <a:solidFill>
                <a:schemeClr val="bg1"/>
              </a:solidFill>
            </a:rPr>
            <a:t>  </a:t>
          </a:r>
          <a:r>
            <a:rPr lang="en-US" sz="2000" b="1">
              <a:solidFill>
                <a:schemeClr val="bg1"/>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ea typeface="+mn-ea"/>
              <a:cs typeface="+mn-cs"/>
            </a:rPr>
            <a:t>PROFIT 💰</a:t>
          </a:r>
        </a:p>
      </xdr:txBody>
    </xdr:sp>
    <xdr:clientData/>
  </xdr:twoCellAnchor>
  <xdr:twoCellAnchor>
    <xdr:from>
      <xdr:col>0</xdr:col>
      <xdr:colOff>0</xdr:colOff>
      <xdr:row>20</xdr:row>
      <xdr:rowOff>190500</xdr:rowOff>
    </xdr:from>
    <xdr:to>
      <xdr:col>0</xdr:col>
      <xdr:colOff>205740</xdr:colOff>
      <xdr:row>20</xdr:row>
      <xdr:rowOff>243840</xdr:rowOff>
    </xdr:to>
    <xdr:sp macro="" textlink="">
      <xdr:nvSpPr>
        <xdr:cNvPr id="7" name="TextBox 6">
          <a:extLst>
            <a:ext uri="{FF2B5EF4-FFF2-40B4-BE49-F238E27FC236}">
              <a16:creationId xmlns:a16="http://schemas.microsoft.com/office/drawing/2014/main" id="{4967F313-67F6-CEDA-B2C9-211050BBE32B}"/>
            </a:ext>
          </a:extLst>
        </xdr:cNvPr>
        <xdr:cNvSpPr txBox="1"/>
      </xdr:nvSpPr>
      <xdr:spPr>
        <a:xfrm flipH="1">
          <a:off x="0" y="5182914"/>
          <a:ext cx="205740" cy="53340"/>
        </a:xfrm>
        <a:prstGeom prst="rect">
          <a:avLst/>
        </a:prstGeom>
        <a:solidFill>
          <a:schemeClr val="accent6">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solidFill>
              <a:schemeClr val="bg1">
                <a:lumMod val="65000"/>
              </a:schemeClr>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ea typeface="+mn-ea"/>
            <a:cs typeface="+mn-cs"/>
          </a:endParaRPr>
        </a:p>
      </xdr:txBody>
    </xdr:sp>
    <xdr:clientData/>
  </xdr:twoCellAnchor>
  <xdr:twoCellAnchor>
    <xdr:from>
      <xdr:col>0</xdr:col>
      <xdr:colOff>205507</xdr:colOff>
      <xdr:row>20</xdr:row>
      <xdr:rowOff>75276</xdr:rowOff>
    </xdr:from>
    <xdr:to>
      <xdr:col>3</xdr:col>
      <xdr:colOff>68577</xdr:colOff>
      <xdr:row>21</xdr:row>
      <xdr:rowOff>184496</xdr:rowOff>
    </xdr:to>
    <xdr:sp macro="" textlink="">
      <xdr:nvSpPr>
        <xdr:cNvPr id="8" name="TextBox 7">
          <a:extLst>
            <a:ext uri="{FF2B5EF4-FFF2-40B4-BE49-F238E27FC236}">
              <a16:creationId xmlns:a16="http://schemas.microsoft.com/office/drawing/2014/main" id="{592BBE93-45EB-BE33-D7A5-81AEA3A637AE}"/>
            </a:ext>
          </a:extLst>
        </xdr:cNvPr>
        <xdr:cNvSpPr txBox="1"/>
      </xdr:nvSpPr>
      <xdr:spPr>
        <a:xfrm>
          <a:off x="205507" y="5067690"/>
          <a:ext cx="1702380" cy="358840"/>
        </a:xfrm>
        <a:prstGeom prst="rect">
          <a:avLst/>
        </a:prstGeom>
        <a:gradFill>
          <a:gsLst>
            <a:gs pos="0">
              <a:srgbClr val="FFE38B"/>
            </a:gs>
            <a:gs pos="100000">
              <a:srgbClr val="FFF3CD"/>
            </a:gs>
          </a:gsLst>
          <a:lin ang="5400000" scaled="1"/>
        </a:gra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effectLst>
                <a:glow>
                  <a:schemeClr val="bg1">
                    <a:lumMod val="75000"/>
                  </a:schemeClr>
                </a:glow>
                <a:outerShdw blurRad="50800" dist="50800" algn="ctr" rotWithShape="0">
                  <a:srgbClr val="000000">
                    <a:alpha val="43137"/>
                  </a:srgbClr>
                </a:outerShdw>
              </a:effectLst>
              <a:latin typeface="Bahnschrift Condensed" panose="020B0502040204020203" pitchFamily="34" charset="0"/>
              <a:ea typeface="+mn-ea"/>
              <a:cs typeface="+mn-cs"/>
            </a:rPr>
            <a:t>RATING</a:t>
          </a:r>
          <a:r>
            <a:rPr lang="en-US" sz="1800"/>
            <a:t> ⭐⭐</a:t>
          </a:r>
        </a:p>
      </xdr:txBody>
    </xdr:sp>
    <xdr:clientData/>
  </xdr:twoCellAnchor>
  <xdr:twoCellAnchor>
    <xdr:from>
      <xdr:col>1</xdr:col>
      <xdr:colOff>125394</xdr:colOff>
      <xdr:row>9</xdr:row>
      <xdr:rowOff>121689</xdr:rowOff>
    </xdr:from>
    <xdr:to>
      <xdr:col>2</xdr:col>
      <xdr:colOff>135038</xdr:colOff>
      <xdr:row>11</xdr:row>
      <xdr:rowOff>114069</xdr:rowOff>
    </xdr:to>
    <xdr:sp macro="" textlink="PIVOTS!F3">
      <xdr:nvSpPr>
        <xdr:cNvPr id="9" name="TextBox 8">
          <a:extLst>
            <a:ext uri="{FF2B5EF4-FFF2-40B4-BE49-F238E27FC236}">
              <a16:creationId xmlns:a16="http://schemas.microsoft.com/office/drawing/2014/main" id="{43BBF248-1537-CE0A-4A1A-73B7CF214A75}"/>
            </a:ext>
          </a:extLst>
        </xdr:cNvPr>
        <xdr:cNvSpPr txBox="1"/>
      </xdr:nvSpPr>
      <xdr:spPr>
        <a:xfrm>
          <a:off x="434052" y="2378752"/>
          <a:ext cx="1176758" cy="493950"/>
        </a:xfrm>
        <a:prstGeom prst="rect">
          <a:avLst/>
        </a:prstGeom>
        <a:gradFill>
          <a:gsLst>
            <a:gs pos="0">
              <a:schemeClr val="accent6">
                <a:lumMod val="75000"/>
              </a:schemeClr>
            </a:gs>
            <a:gs pos="100000">
              <a:schemeClr val="accent6">
                <a:lumMod val="5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a:bevelT w="12700"/>
          </a:sp3d>
        </a:bodyPr>
        <a:lstStyle/>
        <a:p>
          <a:pPr marL="0" indent="0"/>
          <a:fld id="{B4B87715-6D39-443A-AE31-BFEE963A7EE8}" type="TxLink">
            <a:rPr lang="en-US" sz="2400" b="1" i="0" u="none" strike="noStrike">
              <a:solidFill>
                <a:schemeClr val="accent1">
                  <a:lumMod val="20000"/>
                  <a:lumOff val="80000"/>
                </a:schemeClr>
              </a:solidFill>
              <a:latin typeface="Aptos Narrow"/>
              <a:ea typeface="+mn-ea"/>
              <a:cs typeface="+mn-cs"/>
            </a:rPr>
            <a:pPr marL="0" indent="0"/>
            <a:t>390</a:t>
          </a:fld>
          <a:endParaRPr lang="en-US" sz="2400" b="1" i="0" u="none" strike="noStrike">
            <a:solidFill>
              <a:schemeClr val="accent1">
                <a:lumMod val="20000"/>
                <a:lumOff val="80000"/>
              </a:schemeClr>
            </a:solidFill>
            <a:latin typeface="Aptos Narrow"/>
            <a:ea typeface="+mn-ea"/>
            <a:cs typeface="+mn-cs"/>
          </a:endParaRPr>
        </a:p>
      </xdr:txBody>
    </xdr:sp>
    <xdr:clientData/>
  </xdr:twoCellAnchor>
  <xdr:twoCellAnchor>
    <xdr:from>
      <xdr:col>1</xdr:col>
      <xdr:colOff>86810</xdr:colOff>
      <xdr:row>13</xdr:row>
      <xdr:rowOff>182880</xdr:rowOff>
    </xdr:from>
    <xdr:to>
      <xdr:col>2</xdr:col>
      <xdr:colOff>86810</xdr:colOff>
      <xdr:row>15</xdr:row>
      <xdr:rowOff>198120</xdr:rowOff>
    </xdr:to>
    <xdr:sp macro="" textlink="PIVOTS!G3">
      <xdr:nvSpPr>
        <xdr:cNvPr id="10" name="TextBox 9">
          <a:extLst>
            <a:ext uri="{FF2B5EF4-FFF2-40B4-BE49-F238E27FC236}">
              <a16:creationId xmlns:a16="http://schemas.microsoft.com/office/drawing/2014/main" id="{142E1ADB-377B-299A-082C-EAC48EC57EB6}"/>
            </a:ext>
          </a:extLst>
        </xdr:cNvPr>
        <xdr:cNvSpPr txBox="1"/>
      </xdr:nvSpPr>
      <xdr:spPr>
        <a:xfrm>
          <a:off x="395468" y="3443083"/>
          <a:ext cx="1167114" cy="516809"/>
        </a:xfrm>
        <a:prstGeom prst="rect">
          <a:avLst/>
        </a:prstGeom>
        <a:gradFill>
          <a:gsLst>
            <a:gs pos="50000">
              <a:schemeClr val="accent6">
                <a:lumMod val="75000"/>
              </a:schemeClr>
            </a:gs>
            <a:gs pos="0">
              <a:schemeClr val="accent6">
                <a:lumMod val="50000"/>
              </a:schemeClr>
            </a:gs>
            <a:gs pos="100000">
              <a:schemeClr val="accent6">
                <a:lumMod val="5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a:bevelT w="12700"/>
          </a:sp3d>
        </a:bodyPr>
        <a:lstStyle/>
        <a:p>
          <a:pPr marL="0" indent="0"/>
          <a:fld id="{FB79AC33-9F24-4EAF-826F-9E5B81B6575B}" type="TxLink">
            <a:rPr lang="en-US" sz="2400" b="1" i="0" u="none" strike="noStrike">
              <a:solidFill>
                <a:schemeClr val="accent1">
                  <a:lumMod val="20000"/>
                  <a:lumOff val="80000"/>
                </a:schemeClr>
              </a:solidFill>
              <a:latin typeface="Aptos Narrow"/>
              <a:ea typeface="+mn-ea"/>
              <a:cs typeface="+mn-cs"/>
            </a:rPr>
            <a:pPr marL="0" indent="0"/>
            <a:t>5278</a:t>
          </a:fld>
          <a:endParaRPr lang="en-US" sz="2400" b="1" i="0" u="none" strike="noStrike">
            <a:solidFill>
              <a:schemeClr val="accent1">
                <a:lumMod val="20000"/>
                <a:lumOff val="80000"/>
              </a:schemeClr>
            </a:solidFill>
            <a:latin typeface="Aptos Narrow"/>
            <a:ea typeface="+mn-ea"/>
            <a:cs typeface="+mn-cs"/>
          </a:endParaRPr>
        </a:p>
      </xdr:txBody>
    </xdr:sp>
    <xdr:clientData/>
  </xdr:twoCellAnchor>
  <xdr:twoCellAnchor>
    <xdr:from>
      <xdr:col>1</xdr:col>
      <xdr:colOff>57874</xdr:colOff>
      <xdr:row>17</xdr:row>
      <xdr:rowOff>215438</xdr:rowOff>
    </xdr:from>
    <xdr:to>
      <xdr:col>2</xdr:col>
      <xdr:colOff>157943</xdr:colOff>
      <xdr:row>19</xdr:row>
      <xdr:rowOff>241140</xdr:rowOff>
    </xdr:to>
    <xdr:sp macro="" textlink="PIVOTS!H3">
      <xdr:nvSpPr>
        <xdr:cNvPr id="11" name="TextBox 10">
          <a:extLst>
            <a:ext uri="{FF2B5EF4-FFF2-40B4-BE49-F238E27FC236}">
              <a16:creationId xmlns:a16="http://schemas.microsoft.com/office/drawing/2014/main" id="{D5355F97-89AD-5FC4-E75C-443101293E9D}"/>
            </a:ext>
          </a:extLst>
        </xdr:cNvPr>
        <xdr:cNvSpPr txBox="1"/>
      </xdr:nvSpPr>
      <xdr:spPr>
        <a:xfrm>
          <a:off x="366532" y="4478780"/>
          <a:ext cx="1267183" cy="527271"/>
        </a:xfrm>
        <a:prstGeom prst="rect">
          <a:avLst/>
        </a:prstGeom>
        <a:gradFill>
          <a:gsLst>
            <a:gs pos="0">
              <a:schemeClr val="accent6">
                <a:lumMod val="75000"/>
              </a:schemeClr>
            </a:gs>
            <a:gs pos="100000">
              <a:schemeClr val="accent6">
                <a:lumMod val="5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a:bevelT w="12700"/>
          </a:sp3d>
        </a:bodyPr>
        <a:lstStyle/>
        <a:p>
          <a:pPr marL="0" indent="0"/>
          <a:fld id="{9415B9AB-47B4-4CD8-B5B2-9E3C9CD1A97C}" type="TxLink">
            <a:rPr lang="en-US" sz="2400" b="1" i="0" u="none" strike="noStrike">
              <a:solidFill>
                <a:schemeClr val="accent1">
                  <a:lumMod val="20000"/>
                  <a:lumOff val="80000"/>
                </a:schemeClr>
              </a:solidFill>
              <a:latin typeface="Aptos Narrow"/>
              <a:ea typeface="+mn-ea"/>
              <a:cs typeface="+mn-cs"/>
            </a:rPr>
            <a:pPr marL="0" indent="0"/>
            <a:t> ₹ 533 </a:t>
          </a:fld>
          <a:endParaRPr lang="en-US" sz="2400" b="1" i="0" u="none" strike="noStrike">
            <a:solidFill>
              <a:schemeClr val="accent1">
                <a:lumMod val="20000"/>
                <a:lumOff val="80000"/>
              </a:schemeClr>
            </a:solidFill>
            <a:latin typeface="Aptos Narrow"/>
            <a:ea typeface="+mn-ea"/>
            <a:cs typeface="+mn-cs"/>
          </a:endParaRPr>
        </a:p>
      </xdr:txBody>
    </xdr:sp>
    <xdr:clientData/>
  </xdr:twoCellAnchor>
  <xdr:twoCellAnchor>
    <xdr:from>
      <xdr:col>1</xdr:col>
      <xdr:colOff>114300</xdr:colOff>
      <xdr:row>22</xdr:row>
      <xdr:rowOff>38582</xdr:rowOff>
    </xdr:from>
    <xdr:to>
      <xdr:col>2</xdr:col>
      <xdr:colOff>173620</xdr:colOff>
      <xdr:row>24</xdr:row>
      <xdr:rowOff>19292</xdr:rowOff>
    </xdr:to>
    <xdr:sp macro="" textlink="PIVOTS!I3">
      <xdr:nvSpPr>
        <xdr:cNvPr id="13" name="TextBox 12">
          <a:extLst>
            <a:ext uri="{FF2B5EF4-FFF2-40B4-BE49-F238E27FC236}">
              <a16:creationId xmlns:a16="http://schemas.microsoft.com/office/drawing/2014/main" id="{DAFB8D12-3CAB-F8EE-10A1-FDFAA3ACFEAD}"/>
            </a:ext>
          </a:extLst>
        </xdr:cNvPr>
        <xdr:cNvSpPr txBox="1"/>
      </xdr:nvSpPr>
      <xdr:spPr>
        <a:xfrm>
          <a:off x="422958" y="5555848"/>
          <a:ext cx="1226434" cy="482279"/>
        </a:xfrm>
        <a:prstGeom prst="rect">
          <a:avLst/>
        </a:prstGeom>
        <a:gradFill>
          <a:gsLst>
            <a:gs pos="0">
              <a:schemeClr val="accent6">
                <a:lumMod val="75000"/>
              </a:schemeClr>
            </a:gs>
            <a:gs pos="100000">
              <a:schemeClr val="accent6">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56FF63F-DD78-4395-80EF-415686AD2520}" type="TxLink">
            <a:rPr lang="en-US" sz="1100">
              <a:solidFill>
                <a:schemeClr val="lt1"/>
              </a:solidFill>
              <a:latin typeface="+mn-lt"/>
              <a:ea typeface="+mn-ea"/>
              <a:cs typeface="+mn-cs"/>
            </a:rPr>
            <a:pPr marL="0" indent="0" algn="l"/>
            <a:t>20.23684211</a:t>
          </a:fld>
          <a:endParaRPr lang="en-US" sz="1100">
            <a:solidFill>
              <a:schemeClr val="lt1"/>
            </a:solidFill>
            <a:latin typeface="+mn-lt"/>
            <a:ea typeface="+mn-ea"/>
            <a:cs typeface="+mn-cs"/>
          </a:endParaRPr>
        </a:p>
      </xdr:txBody>
    </xdr:sp>
    <xdr:clientData/>
  </xdr:twoCellAnchor>
  <xdr:twoCellAnchor>
    <xdr:from>
      <xdr:col>2</xdr:col>
      <xdr:colOff>210820</xdr:colOff>
      <xdr:row>0</xdr:row>
      <xdr:rowOff>0</xdr:rowOff>
    </xdr:from>
    <xdr:to>
      <xdr:col>25</xdr:col>
      <xdr:colOff>84455</xdr:colOff>
      <xdr:row>6</xdr:row>
      <xdr:rowOff>152400</xdr:rowOff>
    </xdr:to>
    <xdr:sp macro="" textlink="">
      <xdr:nvSpPr>
        <xdr:cNvPr id="12" name="Rectangle: Rounded Corners 11">
          <a:extLst>
            <a:ext uri="{FF2B5EF4-FFF2-40B4-BE49-F238E27FC236}">
              <a16:creationId xmlns:a16="http://schemas.microsoft.com/office/drawing/2014/main" id="{9887FE96-7D36-7DE0-C552-24FB6F973944}"/>
            </a:ext>
          </a:extLst>
        </xdr:cNvPr>
        <xdr:cNvSpPr/>
      </xdr:nvSpPr>
      <xdr:spPr>
        <a:xfrm>
          <a:off x="1675699" y="0"/>
          <a:ext cx="13688170" cy="1650124"/>
        </a:xfrm>
        <a:prstGeom prst="roundRect">
          <a:avLst/>
        </a:prstGeom>
        <a:gradFill>
          <a:gsLst>
            <a:gs pos="0">
              <a:srgbClr val="FFF3CD"/>
            </a:gs>
            <a:gs pos="100000">
              <a:srgbClr val="FFE38B"/>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142875</xdr:colOff>
      <xdr:row>1</xdr:row>
      <xdr:rowOff>15240</xdr:rowOff>
    </xdr:from>
    <xdr:to>
      <xdr:col>21</xdr:col>
      <xdr:colOff>571500</xdr:colOff>
      <xdr:row>5</xdr:row>
      <xdr:rowOff>152400</xdr:rowOff>
    </xdr:to>
    <xdr:sp macro="" textlink="">
      <xdr:nvSpPr>
        <xdr:cNvPr id="14" name="TextBox 13">
          <a:extLst>
            <a:ext uri="{FF2B5EF4-FFF2-40B4-BE49-F238E27FC236}">
              <a16:creationId xmlns:a16="http://schemas.microsoft.com/office/drawing/2014/main" id="{68E57FA0-AE01-63FD-1E37-009856CCC172}"/>
            </a:ext>
          </a:extLst>
        </xdr:cNvPr>
        <xdr:cNvSpPr txBox="1"/>
      </xdr:nvSpPr>
      <xdr:spPr>
        <a:xfrm>
          <a:off x="2593099" y="264861"/>
          <a:ext cx="10814160" cy="1135642"/>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a:latin typeface="Algerian" panose="04020705040A02060702" pitchFamily="82" charset="0"/>
            </a:rPr>
            <a:t>BOOK STORE MANGEMENT DASHBOARD</a:t>
          </a:r>
        </a:p>
      </xdr:txBody>
    </xdr:sp>
    <xdr:clientData/>
  </xdr:twoCellAnchor>
  <xdr:twoCellAnchor editAs="oneCell">
    <xdr:from>
      <xdr:col>21</xdr:col>
      <xdr:colOff>192314</xdr:colOff>
      <xdr:row>0</xdr:row>
      <xdr:rowOff>52252</xdr:rowOff>
    </xdr:from>
    <xdr:to>
      <xdr:col>22</xdr:col>
      <xdr:colOff>497114</xdr:colOff>
      <xdr:row>5</xdr:row>
      <xdr:rowOff>158932</xdr:rowOff>
    </xdr:to>
    <xdr:pic>
      <xdr:nvPicPr>
        <xdr:cNvPr id="21" name="Graphic 20" descr="Books with solid fill">
          <a:extLst>
            <a:ext uri="{FF2B5EF4-FFF2-40B4-BE49-F238E27FC236}">
              <a16:creationId xmlns:a16="http://schemas.microsoft.com/office/drawing/2014/main" id="{B0A022CD-6F7E-89C4-78BE-2451C1EEA7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028073" y="52252"/>
          <a:ext cx="915713" cy="1354783"/>
        </a:xfrm>
        <a:prstGeom prst="rect">
          <a:avLst/>
        </a:prstGeom>
      </xdr:spPr>
    </xdr:pic>
    <xdr:clientData/>
  </xdr:twoCellAnchor>
  <xdr:twoCellAnchor editAs="oneCell">
    <xdr:from>
      <xdr:col>0</xdr:col>
      <xdr:colOff>127714</xdr:colOff>
      <xdr:row>25</xdr:row>
      <xdr:rowOff>198984</xdr:rowOff>
    </xdr:from>
    <xdr:to>
      <xdr:col>3</xdr:col>
      <xdr:colOff>7179</xdr:colOff>
      <xdr:row>39</xdr:row>
      <xdr:rowOff>181919</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4045880E-2083-C7DF-FB63-9A2D58A216B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7714" y="6548984"/>
              <a:ext cx="1720965" cy="3538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298173</xdr:colOff>
      <xdr:row>0</xdr:row>
      <xdr:rowOff>0</xdr:rowOff>
    </xdr:from>
    <xdr:to>
      <xdr:col>25</xdr:col>
      <xdr:colOff>552808</xdr:colOff>
      <xdr:row>6</xdr:row>
      <xdr:rowOff>152400</xdr:rowOff>
    </xdr:to>
    <xdr:sp macro="" textlink="">
      <xdr:nvSpPr>
        <xdr:cNvPr id="24" name="Rectangle: Rounded Corners 23">
          <a:extLst>
            <a:ext uri="{FF2B5EF4-FFF2-40B4-BE49-F238E27FC236}">
              <a16:creationId xmlns:a16="http://schemas.microsoft.com/office/drawing/2014/main" id="{BE4392AC-EBAC-4FBE-8DE7-C9B59CC6E5DF}"/>
            </a:ext>
          </a:extLst>
        </xdr:cNvPr>
        <xdr:cNvSpPr/>
      </xdr:nvSpPr>
      <xdr:spPr>
        <a:xfrm>
          <a:off x="2137483" y="0"/>
          <a:ext cx="13694739" cy="1650124"/>
        </a:xfrm>
        <a:prstGeom prst="roundRect">
          <a:avLst/>
        </a:prstGeom>
        <a:gradFill>
          <a:gsLst>
            <a:gs pos="0">
              <a:schemeClr val="accent6">
                <a:lumMod val="40000"/>
                <a:lumOff val="60000"/>
              </a:schemeClr>
            </a:gs>
            <a:gs pos="100000">
              <a:schemeClr val="accent6">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66260</xdr:colOff>
      <xdr:row>1</xdr:row>
      <xdr:rowOff>16566</xdr:rowOff>
    </xdr:from>
    <xdr:to>
      <xdr:col>22</xdr:col>
      <xdr:colOff>486365</xdr:colOff>
      <xdr:row>6</xdr:row>
      <xdr:rowOff>66638</xdr:rowOff>
    </xdr:to>
    <xdr:pic>
      <xdr:nvPicPr>
        <xdr:cNvPr id="25" name="Picture 24">
          <a:extLst>
            <a:ext uri="{FF2B5EF4-FFF2-40B4-BE49-F238E27FC236}">
              <a16:creationId xmlns:a16="http://schemas.microsoft.com/office/drawing/2014/main" id="{7764CE17-F974-A483-8F91-91195A3AD925}"/>
            </a:ext>
          </a:extLst>
        </xdr:cNvPr>
        <xdr:cNvPicPr>
          <a:picLocks noChangeAspect="1"/>
        </xdr:cNvPicPr>
      </xdr:nvPicPr>
      <xdr:blipFill>
        <a:blip xmlns:r="http://schemas.openxmlformats.org/officeDocument/2006/relationships" r:embed="rId3"/>
        <a:stretch>
          <a:fillRect/>
        </a:stretch>
      </xdr:blipFill>
      <xdr:spPr>
        <a:xfrm>
          <a:off x="3127398" y="266187"/>
          <a:ext cx="10805639" cy="1298175"/>
        </a:xfrm>
        <a:prstGeom prst="rect">
          <a:avLst/>
        </a:prstGeom>
      </xdr:spPr>
    </xdr:pic>
    <xdr:clientData/>
  </xdr:twoCellAnchor>
  <xdr:twoCellAnchor>
    <xdr:from>
      <xdr:col>3</xdr:col>
      <xdr:colOff>567070</xdr:colOff>
      <xdr:row>7</xdr:row>
      <xdr:rowOff>70884</xdr:rowOff>
    </xdr:from>
    <xdr:to>
      <xdr:col>6</xdr:col>
      <xdr:colOff>460744</xdr:colOff>
      <xdr:row>11</xdr:row>
      <xdr:rowOff>0</xdr:rowOff>
    </xdr:to>
    <xdr:sp macro="" textlink="">
      <xdr:nvSpPr>
        <xdr:cNvPr id="26" name="Rectangle 25">
          <a:extLst>
            <a:ext uri="{FF2B5EF4-FFF2-40B4-BE49-F238E27FC236}">
              <a16:creationId xmlns:a16="http://schemas.microsoft.com/office/drawing/2014/main" id="{12E7128B-F9CC-6615-FD75-797587F4A62C}"/>
            </a:ext>
          </a:extLst>
        </xdr:cNvPr>
        <xdr:cNvSpPr/>
      </xdr:nvSpPr>
      <xdr:spPr>
        <a:xfrm>
          <a:off x="2406380" y="1818229"/>
          <a:ext cx="1726416" cy="927599"/>
        </a:xfrm>
        <a:prstGeom prst="rect">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194931</xdr:colOff>
      <xdr:row>7</xdr:row>
      <xdr:rowOff>141768</xdr:rowOff>
    </xdr:from>
    <xdr:to>
      <xdr:col>6</xdr:col>
      <xdr:colOff>478465</xdr:colOff>
      <xdr:row>11</xdr:row>
      <xdr:rowOff>70884</xdr:rowOff>
    </xdr:to>
    <xdr:sp macro="" textlink="">
      <xdr:nvSpPr>
        <xdr:cNvPr id="27" name="Rectangle 26">
          <a:extLst>
            <a:ext uri="{FF2B5EF4-FFF2-40B4-BE49-F238E27FC236}">
              <a16:creationId xmlns:a16="http://schemas.microsoft.com/office/drawing/2014/main" id="{6C7DE879-4A34-7D99-4077-8FCBEF3EA87B}"/>
            </a:ext>
          </a:extLst>
        </xdr:cNvPr>
        <xdr:cNvSpPr/>
      </xdr:nvSpPr>
      <xdr:spPr>
        <a:xfrm>
          <a:off x="2645155" y="1889113"/>
          <a:ext cx="1505362" cy="927599"/>
        </a:xfrm>
        <a:prstGeom prst="rect">
          <a:avLst/>
        </a:prstGeom>
        <a:gradFill>
          <a:gsLst>
            <a:gs pos="0">
              <a:schemeClr val="accent6">
                <a:lumMod val="60000"/>
                <a:lumOff val="40000"/>
              </a:schemeClr>
            </a:gs>
            <a:gs pos="100000">
              <a:schemeClr val="accent6">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230372</xdr:colOff>
      <xdr:row>8</xdr:row>
      <xdr:rowOff>230372</xdr:rowOff>
    </xdr:from>
    <xdr:to>
      <xdr:col>6</xdr:col>
      <xdr:colOff>460744</xdr:colOff>
      <xdr:row>11</xdr:row>
      <xdr:rowOff>70884</xdr:rowOff>
    </xdr:to>
    <xdr:sp macro="" textlink="">
      <xdr:nvSpPr>
        <xdr:cNvPr id="28" name="TextBox 27">
          <a:hlinkClick xmlns:r="http://schemas.openxmlformats.org/officeDocument/2006/relationships" r:id="rId4"/>
          <a:extLst>
            <a:ext uri="{FF2B5EF4-FFF2-40B4-BE49-F238E27FC236}">
              <a16:creationId xmlns:a16="http://schemas.microsoft.com/office/drawing/2014/main" id="{9D58B351-8186-04FC-45F9-7421C97AC8B1}"/>
            </a:ext>
          </a:extLst>
        </xdr:cNvPr>
        <xdr:cNvSpPr txBox="1"/>
      </xdr:nvSpPr>
      <xdr:spPr>
        <a:xfrm>
          <a:off x="2680596" y="2227338"/>
          <a:ext cx="1452200" cy="58937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DASHBOARD</a:t>
          </a:r>
        </a:p>
      </xdr:txBody>
    </xdr:sp>
    <xdr:clientData/>
  </xdr:twoCellAnchor>
  <xdr:twoCellAnchor>
    <xdr:from>
      <xdr:col>7</xdr:col>
      <xdr:colOff>311889</xdr:colOff>
      <xdr:row>7</xdr:row>
      <xdr:rowOff>81517</xdr:rowOff>
    </xdr:from>
    <xdr:to>
      <xdr:col>10</xdr:col>
      <xdr:colOff>205563</xdr:colOff>
      <xdr:row>11</xdr:row>
      <xdr:rowOff>10633</xdr:rowOff>
    </xdr:to>
    <xdr:sp macro="" textlink="">
      <xdr:nvSpPr>
        <xdr:cNvPr id="29" name="Rectangle 28">
          <a:extLst>
            <a:ext uri="{FF2B5EF4-FFF2-40B4-BE49-F238E27FC236}">
              <a16:creationId xmlns:a16="http://schemas.microsoft.com/office/drawing/2014/main" id="{09167647-E911-4101-AC03-86373D833233}"/>
            </a:ext>
          </a:extLst>
        </xdr:cNvPr>
        <xdr:cNvSpPr/>
      </xdr:nvSpPr>
      <xdr:spPr>
        <a:xfrm>
          <a:off x="4594855" y="1828862"/>
          <a:ext cx="1726415" cy="927599"/>
        </a:xfrm>
        <a:prstGeom prst="rect">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524540</xdr:colOff>
      <xdr:row>7</xdr:row>
      <xdr:rowOff>187843</xdr:rowOff>
    </xdr:from>
    <xdr:to>
      <xdr:col>10</xdr:col>
      <xdr:colOff>205563</xdr:colOff>
      <xdr:row>11</xdr:row>
      <xdr:rowOff>116959</xdr:rowOff>
    </xdr:to>
    <xdr:sp macro="" textlink="">
      <xdr:nvSpPr>
        <xdr:cNvPr id="30" name="Rectangle 29">
          <a:extLst>
            <a:ext uri="{FF2B5EF4-FFF2-40B4-BE49-F238E27FC236}">
              <a16:creationId xmlns:a16="http://schemas.microsoft.com/office/drawing/2014/main" id="{C22A5EC8-0230-4EB4-867A-7B77896A9E8C}"/>
            </a:ext>
          </a:extLst>
        </xdr:cNvPr>
        <xdr:cNvSpPr/>
      </xdr:nvSpPr>
      <xdr:spPr>
        <a:xfrm>
          <a:off x="4807506" y="1935188"/>
          <a:ext cx="1513764" cy="927599"/>
        </a:xfrm>
        <a:prstGeom prst="rect">
          <a:avLst/>
        </a:prstGeom>
        <a:gradFill>
          <a:gsLst>
            <a:gs pos="0">
              <a:schemeClr val="accent6">
                <a:lumMod val="40000"/>
                <a:lumOff val="60000"/>
              </a:schemeClr>
            </a:gs>
            <a:gs pos="100000">
              <a:schemeClr val="accent6">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35442</xdr:colOff>
      <xdr:row>8</xdr:row>
      <xdr:rowOff>230372</xdr:rowOff>
    </xdr:from>
    <xdr:to>
      <xdr:col>10</xdr:col>
      <xdr:colOff>53163</xdr:colOff>
      <xdr:row>11</xdr:row>
      <xdr:rowOff>70884</xdr:rowOff>
    </xdr:to>
    <xdr:sp macro="" textlink="">
      <xdr:nvSpPr>
        <xdr:cNvPr id="31" name="TextBox 30">
          <a:extLst>
            <a:ext uri="{FF2B5EF4-FFF2-40B4-BE49-F238E27FC236}">
              <a16:creationId xmlns:a16="http://schemas.microsoft.com/office/drawing/2014/main" id="{7B8BC12D-0073-EF68-2CBB-0F438AFA8727}"/>
            </a:ext>
          </a:extLst>
        </xdr:cNvPr>
        <xdr:cNvSpPr txBox="1"/>
      </xdr:nvSpPr>
      <xdr:spPr>
        <a:xfrm>
          <a:off x="4929321" y="2227338"/>
          <a:ext cx="1239549" cy="589374"/>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ANALYSIS </a:t>
          </a:r>
        </a:p>
      </xdr:txBody>
    </xdr:sp>
    <xdr:clientData/>
  </xdr:twoCellAnchor>
  <xdr:twoCellAnchor>
    <xdr:from>
      <xdr:col>11</xdr:col>
      <xdr:colOff>216195</xdr:colOff>
      <xdr:row>7</xdr:row>
      <xdr:rowOff>92149</xdr:rowOff>
    </xdr:from>
    <xdr:to>
      <xdr:col>14</xdr:col>
      <xdr:colOff>109869</xdr:colOff>
      <xdr:row>11</xdr:row>
      <xdr:rowOff>21265</xdr:rowOff>
    </xdr:to>
    <xdr:sp macro="" textlink="">
      <xdr:nvSpPr>
        <xdr:cNvPr id="32" name="Rectangle 31">
          <a:extLst>
            <a:ext uri="{FF2B5EF4-FFF2-40B4-BE49-F238E27FC236}">
              <a16:creationId xmlns:a16="http://schemas.microsoft.com/office/drawing/2014/main" id="{816651BC-333B-4CE7-9B97-7C38C45D3366}"/>
            </a:ext>
          </a:extLst>
        </xdr:cNvPr>
        <xdr:cNvSpPr/>
      </xdr:nvSpPr>
      <xdr:spPr>
        <a:xfrm>
          <a:off x="6942816" y="1839494"/>
          <a:ext cx="1726415" cy="927599"/>
        </a:xfrm>
        <a:prstGeom prst="rect">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85061</xdr:colOff>
      <xdr:row>7</xdr:row>
      <xdr:rowOff>120502</xdr:rowOff>
    </xdr:from>
    <xdr:to>
      <xdr:col>17</xdr:col>
      <xdr:colOff>581246</xdr:colOff>
      <xdr:row>11</xdr:row>
      <xdr:rowOff>49618</xdr:rowOff>
    </xdr:to>
    <xdr:sp macro="" textlink="">
      <xdr:nvSpPr>
        <xdr:cNvPr id="33" name="Rectangle 32">
          <a:extLst>
            <a:ext uri="{FF2B5EF4-FFF2-40B4-BE49-F238E27FC236}">
              <a16:creationId xmlns:a16="http://schemas.microsoft.com/office/drawing/2014/main" id="{323053EE-5870-4AB1-8F08-423220ED7DDF}"/>
            </a:ext>
          </a:extLst>
        </xdr:cNvPr>
        <xdr:cNvSpPr/>
      </xdr:nvSpPr>
      <xdr:spPr>
        <a:xfrm>
          <a:off x="9255337" y="1867847"/>
          <a:ext cx="1718012" cy="927599"/>
        </a:xfrm>
        <a:prstGeom prst="rect">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485553</xdr:colOff>
      <xdr:row>7</xdr:row>
      <xdr:rowOff>77972</xdr:rowOff>
    </xdr:from>
    <xdr:to>
      <xdr:col>21</xdr:col>
      <xdr:colOff>379227</xdr:colOff>
      <xdr:row>11</xdr:row>
      <xdr:rowOff>7088</xdr:rowOff>
    </xdr:to>
    <xdr:sp macro="" textlink="">
      <xdr:nvSpPr>
        <xdr:cNvPr id="34" name="Rectangle 33">
          <a:extLst>
            <a:ext uri="{FF2B5EF4-FFF2-40B4-BE49-F238E27FC236}">
              <a16:creationId xmlns:a16="http://schemas.microsoft.com/office/drawing/2014/main" id="{BD8E0D21-5C4D-4537-B651-2636E593DF11}"/>
            </a:ext>
          </a:extLst>
        </xdr:cNvPr>
        <xdr:cNvSpPr/>
      </xdr:nvSpPr>
      <xdr:spPr>
        <a:xfrm>
          <a:off x="11488570" y="1825317"/>
          <a:ext cx="1726416" cy="927599"/>
        </a:xfrm>
        <a:prstGeom prst="rect">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418214</xdr:colOff>
      <xdr:row>7</xdr:row>
      <xdr:rowOff>170121</xdr:rowOff>
    </xdr:from>
    <xdr:to>
      <xdr:col>14</xdr:col>
      <xdr:colOff>99237</xdr:colOff>
      <xdr:row>11</xdr:row>
      <xdr:rowOff>99237</xdr:rowOff>
    </xdr:to>
    <xdr:sp macro="" textlink="">
      <xdr:nvSpPr>
        <xdr:cNvPr id="36" name="Rectangle 35">
          <a:extLst>
            <a:ext uri="{FF2B5EF4-FFF2-40B4-BE49-F238E27FC236}">
              <a16:creationId xmlns:a16="http://schemas.microsoft.com/office/drawing/2014/main" id="{D19E4F11-146D-402C-950A-937106DD85FC}"/>
            </a:ext>
          </a:extLst>
        </xdr:cNvPr>
        <xdr:cNvSpPr/>
      </xdr:nvSpPr>
      <xdr:spPr>
        <a:xfrm>
          <a:off x="7144835" y="1917466"/>
          <a:ext cx="1513764" cy="927599"/>
        </a:xfrm>
        <a:prstGeom prst="rect">
          <a:avLst/>
        </a:prstGeom>
        <a:gradFill>
          <a:gsLst>
            <a:gs pos="0">
              <a:schemeClr val="accent6">
                <a:lumMod val="40000"/>
                <a:lumOff val="60000"/>
              </a:schemeClr>
            </a:gs>
            <a:gs pos="100000">
              <a:schemeClr val="accent6">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287079</xdr:colOff>
      <xdr:row>7</xdr:row>
      <xdr:rowOff>233916</xdr:rowOff>
    </xdr:from>
    <xdr:to>
      <xdr:col>17</xdr:col>
      <xdr:colOff>570613</xdr:colOff>
      <xdr:row>11</xdr:row>
      <xdr:rowOff>163032</xdr:rowOff>
    </xdr:to>
    <xdr:sp macro="" textlink="">
      <xdr:nvSpPr>
        <xdr:cNvPr id="37" name="Rectangle 36">
          <a:extLst>
            <a:ext uri="{FF2B5EF4-FFF2-40B4-BE49-F238E27FC236}">
              <a16:creationId xmlns:a16="http://schemas.microsoft.com/office/drawing/2014/main" id="{2EE33C38-986F-4843-AA4B-74324245EDA6}"/>
            </a:ext>
          </a:extLst>
        </xdr:cNvPr>
        <xdr:cNvSpPr/>
      </xdr:nvSpPr>
      <xdr:spPr>
        <a:xfrm>
          <a:off x="9457355" y="1981261"/>
          <a:ext cx="1505361" cy="927599"/>
        </a:xfrm>
        <a:prstGeom prst="rect">
          <a:avLst/>
        </a:prstGeom>
        <a:gradFill>
          <a:gsLst>
            <a:gs pos="0">
              <a:schemeClr val="accent6">
                <a:lumMod val="40000"/>
                <a:lumOff val="60000"/>
              </a:schemeClr>
            </a:gs>
            <a:gs pos="100000">
              <a:schemeClr val="accent6">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67339</xdr:colOff>
      <xdr:row>7</xdr:row>
      <xdr:rowOff>155945</xdr:rowOff>
    </xdr:from>
    <xdr:to>
      <xdr:col>21</xdr:col>
      <xdr:colOff>350874</xdr:colOff>
      <xdr:row>11</xdr:row>
      <xdr:rowOff>85061</xdr:rowOff>
    </xdr:to>
    <xdr:sp macro="" textlink="">
      <xdr:nvSpPr>
        <xdr:cNvPr id="38" name="Rectangle 37">
          <a:extLst>
            <a:ext uri="{FF2B5EF4-FFF2-40B4-BE49-F238E27FC236}">
              <a16:creationId xmlns:a16="http://schemas.microsoft.com/office/drawing/2014/main" id="{25BC05D7-F86C-4ED6-A888-59D95864263C}"/>
            </a:ext>
          </a:extLst>
        </xdr:cNvPr>
        <xdr:cNvSpPr/>
      </xdr:nvSpPr>
      <xdr:spPr>
        <a:xfrm>
          <a:off x="11681270" y="1903290"/>
          <a:ext cx="1505363" cy="927599"/>
        </a:xfrm>
        <a:prstGeom prst="rect">
          <a:avLst/>
        </a:prstGeom>
        <a:gradFill>
          <a:gsLst>
            <a:gs pos="0">
              <a:schemeClr val="accent6">
                <a:lumMod val="40000"/>
                <a:lumOff val="60000"/>
              </a:schemeClr>
            </a:gs>
            <a:gs pos="100000">
              <a:schemeClr val="accent6">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549349</xdr:colOff>
      <xdr:row>8</xdr:row>
      <xdr:rowOff>35442</xdr:rowOff>
    </xdr:from>
    <xdr:to>
      <xdr:col>14</xdr:col>
      <xdr:colOff>124046</xdr:colOff>
      <xdr:row>10</xdr:row>
      <xdr:rowOff>194930</xdr:rowOff>
    </xdr:to>
    <xdr:sp macro="" textlink="">
      <xdr:nvSpPr>
        <xdr:cNvPr id="41" name="TextBox 40">
          <a:hlinkClick xmlns:r="http://schemas.openxmlformats.org/officeDocument/2006/relationships" r:id="rId5"/>
          <a:extLst>
            <a:ext uri="{FF2B5EF4-FFF2-40B4-BE49-F238E27FC236}">
              <a16:creationId xmlns:a16="http://schemas.microsoft.com/office/drawing/2014/main" id="{DEE55AD0-438A-88D0-4062-1F099C8CACF1}"/>
            </a:ext>
          </a:extLst>
        </xdr:cNvPr>
        <xdr:cNvSpPr txBox="1"/>
      </xdr:nvSpPr>
      <xdr:spPr>
        <a:xfrm>
          <a:off x="7275970" y="2032408"/>
          <a:ext cx="1407438" cy="658729"/>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dk1"/>
              </a:solidFill>
              <a:latin typeface="+mn-lt"/>
              <a:ea typeface="+mn-ea"/>
              <a:cs typeface="+mn-cs"/>
            </a:rPr>
            <a:t>SALS</a:t>
          </a:r>
          <a:r>
            <a:rPr lang="en-US" sz="1100"/>
            <a:t> </a:t>
          </a:r>
          <a:r>
            <a:rPr lang="en-US" sz="1800">
              <a:solidFill>
                <a:schemeClr val="dk1"/>
              </a:solidFill>
              <a:latin typeface="+mn-lt"/>
              <a:ea typeface="+mn-ea"/>
              <a:cs typeface="+mn-cs"/>
            </a:rPr>
            <a:t>RECORD</a:t>
          </a:r>
        </a:p>
      </xdr:txBody>
    </xdr:sp>
    <xdr:clientData/>
  </xdr:twoCellAnchor>
  <xdr:twoCellAnchor>
    <xdr:from>
      <xdr:col>15</xdr:col>
      <xdr:colOff>407582</xdr:colOff>
      <xdr:row>8</xdr:row>
      <xdr:rowOff>53163</xdr:rowOff>
    </xdr:from>
    <xdr:to>
      <xdr:col>17</xdr:col>
      <xdr:colOff>584790</xdr:colOff>
      <xdr:row>11</xdr:row>
      <xdr:rowOff>35443</xdr:rowOff>
    </xdr:to>
    <xdr:sp macro="" textlink="">
      <xdr:nvSpPr>
        <xdr:cNvPr id="42" name="TextBox 41">
          <a:hlinkClick xmlns:r="http://schemas.openxmlformats.org/officeDocument/2006/relationships" r:id="rId6"/>
          <a:extLst>
            <a:ext uri="{FF2B5EF4-FFF2-40B4-BE49-F238E27FC236}">
              <a16:creationId xmlns:a16="http://schemas.microsoft.com/office/drawing/2014/main" id="{C569A793-D0E0-A9BC-CAAD-FAF8E598E825}"/>
            </a:ext>
          </a:extLst>
        </xdr:cNvPr>
        <xdr:cNvSpPr txBox="1"/>
      </xdr:nvSpPr>
      <xdr:spPr>
        <a:xfrm>
          <a:off x="9577858" y="2050129"/>
          <a:ext cx="1399035" cy="731142"/>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dk1"/>
              </a:solidFill>
              <a:latin typeface="+mn-lt"/>
              <a:ea typeface="+mn-ea"/>
              <a:cs typeface="+mn-cs"/>
            </a:rPr>
            <a:t>INVENTORY</a:t>
          </a:r>
          <a:r>
            <a:rPr lang="en-US" sz="1100"/>
            <a:t> </a:t>
          </a:r>
          <a:r>
            <a:rPr lang="en-US" sz="1800">
              <a:solidFill>
                <a:schemeClr val="dk1"/>
              </a:solidFill>
              <a:latin typeface="+mn-lt"/>
              <a:ea typeface="+mn-ea"/>
              <a:cs typeface="+mn-cs"/>
            </a:rPr>
            <a:t>RECORD</a:t>
          </a:r>
        </a:p>
      </xdr:txBody>
    </xdr:sp>
    <xdr:clientData/>
  </xdr:twoCellAnchor>
  <xdr:twoCellAnchor>
    <xdr:from>
      <xdr:col>19</xdr:col>
      <xdr:colOff>177209</xdr:colOff>
      <xdr:row>8</xdr:row>
      <xdr:rowOff>70884</xdr:rowOff>
    </xdr:from>
    <xdr:to>
      <xdr:col>21</xdr:col>
      <xdr:colOff>212652</xdr:colOff>
      <xdr:row>11</xdr:row>
      <xdr:rowOff>88605</xdr:rowOff>
    </xdr:to>
    <xdr:sp macro="" textlink="">
      <xdr:nvSpPr>
        <xdr:cNvPr id="43" name="TextBox 42">
          <a:hlinkClick xmlns:r="http://schemas.openxmlformats.org/officeDocument/2006/relationships" r:id="rId7"/>
          <a:extLst>
            <a:ext uri="{FF2B5EF4-FFF2-40B4-BE49-F238E27FC236}">
              <a16:creationId xmlns:a16="http://schemas.microsoft.com/office/drawing/2014/main" id="{C1480895-6F69-9404-C7F3-868435A4319A}"/>
            </a:ext>
          </a:extLst>
        </xdr:cNvPr>
        <xdr:cNvSpPr txBox="1"/>
      </xdr:nvSpPr>
      <xdr:spPr>
        <a:xfrm>
          <a:off x="11791140" y="2067850"/>
          <a:ext cx="1257271" cy="766583"/>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dk1"/>
              </a:solidFill>
              <a:latin typeface="+mn-lt"/>
              <a:ea typeface="+mn-ea"/>
              <a:cs typeface="+mn-cs"/>
            </a:rPr>
            <a:t>DOCUMENTATION</a:t>
          </a:r>
          <a:r>
            <a:rPr lang="en-US" sz="1100"/>
            <a:t> </a:t>
          </a:r>
        </a:p>
      </xdr:txBody>
    </xdr:sp>
    <xdr:clientData/>
  </xdr:twoCellAnchor>
  <xdr:twoCellAnchor>
    <xdr:from>
      <xdr:col>22</xdr:col>
      <xdr:colOff>389859</xdr:colOff>
      <xdr:row>7</xdr:row>
      <xdr:rowOff>70883</xdr:rowOff>
    </xdr:from>
    <xdr:to>
      <xdr:col>25</xdr:col>
      <xdr:colOff>308344</xdr:colOff>
      <xdr:row>11</xdr:row>
      <xdr:rowOff>95693</xdr:rowOff>
    </xdr:to>
    <xdr:grpSp>
      <xdr:nvGrpSpPr>
        <xdr:cNvPr id="48" name="Group 47">
          <a:extLst>
            <a:ext uri="{FF2B5EF4-FFF2-40B4-BE49-F238E27FC236}">
              <a16:creationId xmlns:a16="http://schemas.microsoft.com/office/drawing/2014/main" id="{41CD8ECB-0D85-FD20-9868-D06E7CE1691E}"/>
            </a:ext>
          </a:extLst>
        </xdr:cNvPr>
        <xdr:cNvGrpSpPr/>
      </xdr:nvGrpSpPr>
      <xdr:grpSpPr>
        <a:xfrm>
          <a:off x="13894192" y="1848883"/>
          <a:ext cx="1759985" cy="1040810"/>
          <a:chOff x="13851859" y="1848883"/>
          <a:chExt cx="1752929" cy="1040810"/>
        </a:xfrm>
      </xdr:grpSpPr>
      <xdr:grpSp>
        <xdr:nvGrpSpPr>
          <xdr:cNvPr id="17" name="Group 16">
            <a:extLst>
              <a:ext uri="{FF2B5EF4-FFF2-40B4-BE49-F238E27FC236}">
                <a16:creationId xmlns:a16="http://schemas.microsoft.com/office/drawing/2014/main" id="{1C4B7693-650A-4FEA-933C-BFD27CF3C8DC}"/>
              </a:ext>
            </a:extLst>
          </xdr:cNvPr>
          <xdr:cNvGrpSpPr/>
        </xdr:nvGrpSpPr>
        <xdr:grpSpPr>
          <a:xfrm>
            <a:off x="13851859" y="1848883"/>
            <a:ext cx="1752929" cy="1040810"/>
            <a:chOff x="13711721" y="1818228"/>
            <a:chExt cx="1731520" cy="1023293"/>
          </a:xfrm>
        </xdr:grpSpPr>
        <xdr:sp macro="" textlink="">
          <xdr:nvSpPr>
            <xdr:cNvPr id="35" name="Rectangle 34">
              <a:extLst>
                <a:ext uri="{FF2B5EF4-FFF2-40B4-BE49-F238E27FC236}">
                  <a16:creationId xmlns:a16="http://schemas.microsoft.com/office/drawing/2014/main" id="{B8FBB4B1-4CF7-4ED0-9878-029DD9911A23}"/>
                </a:ext>
              </a:extLst>
            </xdr:cNvPr>
            <xdr:cNvSpPr/>
          </xdr:nvSpPr>
          <xdr:spPr>
            <a:xfrm>
              <a:off x="13711721" y="1818228"/>
              <a:ext cx="1706709" cy="926071"/>
            </a:xfrm>
            <a:prstGeom prst="rect">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38">
              <a:extLst>
                <a:ext uri="{FF2B5EF4-FFF2-40B4-BE49-F238E27FC236}">
                  <a16:creationId xmlns:a16="http://schemas.microsoft.com/office/drawing/2014/main" id="{DA0418DE-D834-4A66-A8B1-0DC421BB9668}"/>
                </a:ext>
              </a:extLst>
            </xdr:cNvPr>
            <xdr:cNvSpPr/>
          </xdr:nvSpPr>
          <xdr:spPr>
            <a:xfrm>
              <a:off x="13951017" y="1913922"/>
              <a:ext cx="1492224" cy="927599"/>
            </a:xfrm>
            <a:prstGeom prst="rect">
              <a:avLst/>
            </a:prstGeom>
            <a:gradFill>
              <a:gsLst>
                <a:gs pos="0">
                  <a:schemeClr val="accent6">
                    <a:lumMod val="60000"/>
                    <a:lumOff val="40000"/>
                  </a:schemeClr>
                </a:gs>
                <a:gs pos="100000">
                  <a:schemeClr val="accent6">
                    <a:lumMod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44" name="TextBox 43">
            <a:hlinkClick xmlns:r="http://schemas.openxmlformats.org/officeDocument/2006/relationships" r:id="rId8"/>
            <a:extLst>
              <a:ext uri="{FF2B5EF4-FFF2-40B4-BE49-F238E27FC236}">
                <a16:creationId xmlns:a16="http://schemas.microsoft.com/office/drawing/2014/main" id="{1CB77308-B978-AD41-2E17-34E4BE6AF0A3}"/>
              </a:ext>
            </a:extLst>
          </xdr:cNvPr>
          <xdr:cNvSpPr txBox="1"/>
        </xdr:nvSpPr>
        <xdr:spPr>
          <a:xfrm>
            <a:off x="14215249" y="2156048"/>
            <a:ext cx="1364729" cy="454836"/>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dk1"/>
                </a:solidFill>
                <a:latin typeface="+mn-lt"/>
                <a:ea typeface="+mn-ea"/>
                <a:cs typeface="+mn-cs"/>
              </a:rPr>
              <a:t>INSIGHTS</a:t>
            </a:r>
          </a:p>
        </xdr:txBody>
      </xdr:sp>
    </xdr:grpSp>
    <xdr:clientData/>
  </xdr:twoCellAnchor>
  <xdr:twoCellAnchor>
    <xdr:from>
      <xdr:col>4</xdr:col>
      <xdr:colOff>199571</xdr:colOff>
      <xdr:row>13</xdr:row>
      <xdr:rowOff>54429</xdr:rowOff>
    </xdr:from>
    <xdr:to>
      <xdr:col>13</xdr:col>
      <xdr:colOff>453571</xdr:colOff>
      <xdr:row>26</xdr:row>
      <xdr:rowOff>18143</xdr:rowOff>
    </xdr:to>
    <xdr:sp macro="" textlink="">
      <xdr:nvSpPr>
        <xdr:cNvPr id="40" name="Rectangle: Rounded Corners 39">
          <a:extLst>
            <a:ext uri="{FF2B5EF4-FFF2-40B4-BE49-F238E27FC236}">
              <a16:creationId xmlns:a16="http://schemas.microsoft.com/office/drawing/2014/main" id="{BCCEC0B1-FABE-6D19-AE0A-AC5364D07ABC}"/>
            </a:ext>
          </a:extLst>
        </xdr:cNvPr>
        <xdr:cNvSpPr/>
      </xdr:nvSpPr>
      <xdr:spPr>
        <a:xfrm>
          <a:off x="2667000" y="3356429"/>
          <a:ext cx="5805714" cy="3265714"/>
        </a:xfrm>
        <a:prstGeom prst="roundRect">
          <a:avLst/>
        </a:prstGeom>
        <a:gradFill>
          <a:gsLst>
            <a:gs pos="0">
              <a:srgbClr val="FFF3CD"/>
            </a:gs>
            <a:gs pos="86000">
              <a:schemeClr val="accent4">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211275</xdr:colOff>
      <xdr:row>28</xdr:row>
      <xdr:rowOff>45649</xdr:rowOff>
    </xdr:from>
    <xdr:to>
      <xdr:col>15</xdr:col>
      <xdr:colOff>565355</xdr:colOff>
      <xdr:row>41</xdr:row>
      <xdr:rowOff>147482</xdr:rowOff>
    </xdr:to>
    <xdr:sp macro="" textlink="">
      <xdr:nvSpPr>
        <xdr:cNvPr id="45" name="Rectangle: Rounded Corners 44">
          <a:extLst>
            <a:ext uri="{FF2B5EF4-FFF2-40B4-BE49-F238E27FC236}">
              <a16:creationId xmlns:a16="http://schemas.microsoft.com/office/drawing/2014/main" id="{CEAA6A9C-4A66-AFF1-A68E-37F95ACE58BF}"/>
            </a:ext>
          </a:extLst>
        </xdr:cNvPr>
        <xdr:cNvSpPr/>
      </xdr:nvSpPr>
      <xdr:spPr>
        <a:xfrm>
          <a:off x="2644759" y="6928230"/>
          <a:ext cx="7113757" cy="3297317"/>
        </a:xfrm>
        <a:prstGeom prst="roundRect">
          <a:avLst/>
        </a:prstGeom>
        <a:gradFill>
          <a:gsLst>
            <a:gs pos="0">
              <a:srgbClr val="FFF3CD"/>
            </a:gs>
            <a:gs pos="86000">
              <a:schemeClr val="accent4">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587009</xdr:colOff>
      <xdr:row>27</xdr:row>
      <xdr:rowOff>159187</xdr:rowOff>
    </xdr:from>
    <xdr:to>
      <xdr:col>26</xdr:col>
      <xdr:colOff>49161</xdr:colOff>
      <xdr:row>41</xdr:row>
      <xdr:rowOff>196643</xdr:rowOff>
    </xdr:to>
    <xdr:sp macro="" textlink="">
      <xdr:nvSpPr>
        <xdr:cNvPr id="46" name="Rectangle: Rounded Corners 45">
          <a:extLst>
            <a:ext uri="{FF2B5EF4-FFF2-40B4-BE49-F238E27FC236}">
              <a16:creationId xmlns:a16="http://schemas.microsoft.com/office/drawing/2014/main" id="{E5543FC3-8419-8EEE-D30A-B69C7A40BA48}"/>
            </a:ext>
          </a:extLst>
        </xdr:cNvPr>
        <xdr:cNvSpPr/>
      </xdr:nvSpPr>
      <xdr:spPr>
        <a:xfrm>
          <a:off x="11009203" y="6795961"/>
          <a:ext cx="4992797" cy="3478747"/>
        </a:xfrm>
        <a:prstGeom prst="roundRect">
          <a:avLst/>
        </a:prstGeom>
        <a:gradFill>
          <a:gsLst>
            <a:gs pos="0">
              <a:srgbClr val="FFF3CD"/>
            </a:gs>
            <a:gs pos="86000">
              <a:schemeClr val="accent4">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171479</xdr:colOff>
      <xdr:row>13</xdr:row>
      <xdr:rowOff>28675</xdr:rowOff>
    </xdr:from>
    <xdr:to>
      <xdr:col>21</xdr:col>
      <xdr:colOff>516194</xdr:colOff>
      <xdr:row>25</xdr:row>
      <xdr:rowOff>221225</xdr:rowOff>
    </xdr:to>
    <xdr:sp macro="" textlink="">
      <xdr:nvSpPr>
        <xdr:cNvPr id="47" name="Rectangle: Rounded Corners 46">
          <a:extLst>
            <a:ext uri="{FF2B5EF4-FFF2-40B4-BE49-F238E27FC236}">
              <a16:creationId xmlns:a16="http://schemas.microsoft.com/office/drawing/2014/main" id="{C0357CA0-9415-3FFA-B506-AC4F26D91BAF}"/>
            </a:ext>
          </a:extLst>
        </xdr:cNvPr>
        <xdr:cNvSpPr/>
      </xdr:nvSpPr>
      <xdr:spPr>
        <a:xfrm>
          <a:off x="8750124" y="3224159"/>
          <a:ext cx="4646328" cy="3142227"/>
        </a:xfrm>
        <a:prstGeom prst="roundRect">
          <a:avLst/>
        </a:prstGeom>
        <a:gradFill>
          <a:gsLst>
            <a:gs pos="0">
              <a:srgbClr val="FFF3CD"/>
            </a:gs>
            <a:gs pos="86000">
              <a:schemeClr val="accent4">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245221</xdr:colOff>
      <xdr:row>12</xdr:row>
      <xdr:rowOff>200740</xdr:rowOff>
    </xdr:from>
    <xdr:to>
      <xdr:col>27</xdr:col>
      <xdr:colOff>147484</xdr:colOff>
      <xdr:row>25</xdr:row>
      <xdr:rowOff>24581</xdr:rowOff>
    </xdr:to>
    <xdr:sp macro="" textlink="">
      <xdr:nvSpPr>
        <xdr:cNvPr id="49" name="Rectangle: Rounded Corners 48">
          <a:extLst>
            <a:ext uri="{FF2B5EF4-FFF2-40B4-BE49-F238E27FC236}">
              <a16:creationId xmlns:a16="http://schemas.microsoft.com/office/drawing/2014/main" id="{BB3B6BE5-996D-EEDC-12F8-77CC5037ED99}"/>
            </a:ext>
          </a:extLst>
        </xdr:cNvPr>
        <xdr:cNvSpPr/>
      </xdr:nvSpPr>
      <xdr:spPr>
        <a:xfrm>
          <a:off x="13739995" y="3150417"/>
          <a:ext cx="2974844" cy="3019325"/>
        </a:xfrm>
        <a:prstGeom prst="roundRect">
          <a:avLst/>
        </a:prstGeom>
        <a:gradFill>
          <a:gsLst>
            <a:gs pos="0">
              <a:srgbClr val="FFF3CD"/>
            </a:gs>
            <a:gs pos="86000">
              <a:schemeClr val="accent4">
                <a:lumMod val="60000"/>
                <a:lumOff val="4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564094</xdr:colOff>
      <xdr:row>14</xdr:row>
      <xdr:rowOff>27893</xdr:rowOff>
    </xdr:from>
    <xdr:to>
      <xdr:col>13</xdr:col>
      <xdr:colOff>149659</xdr:colOff>
      <xdr:row>25</xdr:row>
      <xdr:rowOff>32419</xdr:rowOff>
    </xdr:to>
    <xdr:graphicFrame macro="">
      <xdr:nvGraphicFramePr>
        <xdr:cNvPr id="16" name="Chart 15">
          <a:extLst>
            <a:ext uri="{FF2B5EF4-FFF2-40B4-BE49-F238E27FC236}">
              <a16:creationId xmlns:a16="http://schemas.microsoft.com/office/drawing/2014/main" id="{AEE169A7-9CA0-4A1B-AE38-AE451FB145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319548</xdr:colOff>
      <xdr:row>28</xdr:row>
      <xdr:rowOff>221226</xdr:rowOff>
    </xdr:from>
    <xdr:to>
      <xdr:col>25</xdr:col>
      <xdr:colOff>341532</xdr:colOff>
      <xdr:row>40</xdr:row>
      <xdr:rowOff>92545</xdr:rowOff>
    </xdr:to>
    <xdr:graphicFrame macro="">
      <xdr:nvGraphicFramePr>
        <xdr:cNvPr id="15" name="Chart 14">
          <a:extLst>
            <a:ext uri="{FF2B5EF4-FFF2-40B4-BE49-F238E27FC236}">
              <a16:creationId xmlns:a16="http://schemas.microsoft.com/office/drawing/2014/main" id="{208BDB2F-A0EB-40CD-9CA9-FFA1123EE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100765</xdr:colOff>
      <xdr:row>28</xdr:row>
      <xdr:rowOff>238690</xdr:rowOff>
    </xdr:from>
    <xdr:to>
      <xdr:col>14</xdr:col>
      <xdr:colOff>576279</xdr:colOff>
      <xdr:row>40</xdr:row>
      <xdr:rowOff>210984</xdr:rowOff>
    </xdr:to>
    <xdr:graphicFrame macro="">
      <xdr:nvGraphicFramePr>
        <xdr:cNvPr id="19" name="Chart 18">
          <a:extLst>
            <a:ext uri="{FF2B5EF4-FFF2-40B4-BE49-F238E27FC236}">
              <a16:creationId xmlns:a16="http://schemas.microsoft.com/office/drawing/2014/main" id="{CF7A3A99-469F-4BFB-8DCA-4C5B0C405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49162</xdr:colOff>
      <xdr:row>13</xdr:row>
      <xdr:rowOff>147483</xdr:rowOff>
    </xdr:from>
    <xdr:to>
      <xdr:col>21</xdr:col>
      <xdr:colOff>60564</xdr:colOff>
      <xdr:row>25</xdr:row>
      <xdr:rowOff>119557</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F0E5AD9D-530E-4F29-835E-2A20050D48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208402" y="3416463"/>
              <a:ext cx="3669002" cy="29895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346850</xdr:colOff>
      <xdr:row>13</xdr:row>
      <xdr:rowOff>219959</xdr:rowOff>
    </xdr:from>
    <xdr:to>
      <xdr:col>27</xdr:col>
      <xdr:colOff>0</xdr:colOff>
      <xdr:row>24</xdr:row>
      <xdr:rowOff>7856</xdr:rowOff>
    </xdr:to>
    <xdr:graphicFrame macro="">
      <xdr:nvGraphicFramePr>
        <xdr:cNvPr id="18" name="Chart 17">
          <a:extLst>
            <a:ext uri="{FF2B5EF4-FFF2-40B4-BE49-F238E27FC236}">
              <a16:creationId xmlns:a16="http://schemas.microsoft.com/office/drawing/2014/main" id="{C0E8E767-4D7B-4CA9-8EA5-F4BBADA89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511899</xdr:colOff>
      <xdr:row>12</xdr:row>
      <xdr:rowOff>223529</xdr:rowOff>
    </xdr:from>
    <xdr:to>
      <xdr:col>14</xdr:col>
      <xdr:colOff>65373</xdr:colOff>
      <xdr:row>18</xdr:row>
      <xdr:rowOff>123263</xdr:rowOff>
    </xdr:to>
    <xdr:graphicFrame macro="">
      <xdr:nvGraphicFramePr>
        <xdr:cNvPr id="20" name="Chart 19">
          <a:extLst>
            <a:ext uri="{FF2B5EF4-FFF2-40B4-BE49-F238E27FC236}">
              <a16:creationId xmlns:a16="http://schemas.microsoft.com/office/drawing/2014/main" id="{5630D922-64A5-4407-A0F9-9BA1B0C66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332155</xdr:colOff>
      <xdr:row>0</xdr:row>
      <xdr:rowOff>136769</xdr:rowOff>
    </xdr:from>
    <xdr:to>
      <xdr:col>9</xdr:col>
      <xdr:colOff>74247</xdr:colOff>
      <xdr:row>1</xdr:row>
      <xdr:rowOff>504092</xdr:rowOff>
    </xdr:to>
    <xdr:pic>
      <xdr:nvPicPr>
        <xdr:cNvPr id="3" name="Graphic 2" descr="Books on shelf with solid fill">
          <a:extLst>
            <a:ext uri="{FF2B5EF4-FFF2-40B4-BE49-F238E27FC236}">
              <a16:creationId xmlns:a16="http://schemas.microsoft.com/office/drawing/2014/main" id="{7DEACA2C-F2C1-9772-599D-AF8D9332B3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628924" y="136769"/>
          <a:ext cx="914400" cy="914400"/>
        </a:xfrm>
        <a:prstGeom prst="rect">
          <a:avLst/>
        </a:prstGeom>
      </xdr:spPr>
    </xdr:pic>
    <xdr:clientData/>
  </xdr:twoCellAnchor>
  <xdr:twoCellAnchor>
    <xdr:from>
      <xdr:col>0</xdr:col>
      <xdr:colOff>172065</xdr:colOff>
      <xdr:row>0</xdr:row>
      <xdr:rowOff>147484</xdr:rowOff>
    </xdr:from>
    <xdr:to>
      <xdr:col>2</xdr:col>
      <xdr:colOff>392732</xdr:colOff>
      <xdr:row>1</xdr:row>
      <xdr:rowOff>326810</xdr:rowOff>
    </xdr:to>
    <xdr:sp macro="" textlink="">
      <xdr:nvSpPr>
        <xdr:cNvPr id="2" name="Oval 1">
          <a:hlinkClick xmlns:r="http://schemas.openxmlformats.org/officeDocument/2006/relationships" r:id="rId3"/>
          <a:extLst>
            <a:ext uri="{FF2B5EF4-FFF2-40B4-BE49-F238E27FC236}">
              <a16:creationId xmlns:a16="http://schemas.microsoft.com/office/drawing/2014/main" id="{498FD4CA-4BDC-43C8-B19A-DCA5C0DC51EA}"/>
            </a:ext>
          </a:extLst>
        </xdr:cNvPr>
        <xdr:cNvSpPr/>
      </xdr:nvSpPr>
      <xdr:spPr>
        <a:xfrm>
          <a:off x="172065" y="147484"/>
          <a:ext cx="2580409" cy="744681"/>
        </a:xfrm>
        <a:prstGeom prst="ellipse">
          <a:avLst/>
        </a:prstGeom>
        <a:solidFill>
          <a:srgbClr val="FFE38B"/>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oneCellAnchor>
    <xdr:from>
      <xdr:col>5</xdr:col>
      <xdr:colOff>344129</xdr:colOff>
      <xdr:row>2</xdr:row>
      <xdr:rowOff>245806</xdr:rowOff>
    </xdr:from>
    <xdr:ext cx="184731" cy="264560"/>
    <xdr:sp macro="" textlink="">
      <xdr:nvSpPr>
        <xdr:cNvPr id="4" name="TextBox 3">
          <a:extLst>
            <a:ext uri="{FF2B5EF4-FFF2-40B4-BE49-F238E27FC236}">
              <a16:creationId xmlns:a16="http://schemas.microsoft.com/office/drawing/2014/main" id="{9D757471-8390-CE73-D4B4-117619BE80BF}"/>
            </a:ext>
          </a:extLst>
        </xdr:cNvPr>
        <xdr:cNvSpPr txBox="1"/>
      </xdr:nvSpPr>
      <xdr:spPr>
        <a:xfrm>
          <a:off x="7079226" y="13765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909485</xdr:colOff>
      <xdr:row>0</xdr:row>
      <xdr:rowOff>319548</xdr:rowOff>
    </xdr:from>
    <xdr:to>
      <xdr:col>1</xdr:col>
      <xdr:colOff>639097</xdr:colOff>
      <xdr:row>1</xdr:row>
      <xdr:rowOff>147484</xdr:rowOff>
    </xdr:to>
    <xdr:sp macro="" textlink="">
      <xdr:nvSpPr>
        <xdr:cNvPr id="5" name="TextBox 4">
          <a:extLst>
            <a:ext uri="{FF2B5EF4-FFF2-40B4-BE49-F238E27FC236}">
              <a16:creationId xmlns:a16="http://schemas.microsoft.com/office/drawing/2014/main" id="{20C6158E-0CB4-83FA-D1E1-BF81B4510E5B}"/>
            </a:ext>
          </a:extLst>
        </xdr:cNvPr>
        <xdr:cNvSpPr txBox="1"/>
      </xdr:nvSpPr>
      <xdr:spPr>
        <a:xfrm>
          <a:off x="909485" y="319548"/>
          <a:ext cx="934064" cy="393291"/>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BACK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9.66906388889" createdVersion="8" refreshedVersion="8" minRefreshableVersion="3" recordCount="52" xr:uid="{81E5F2F4-DFB1-4A5A-87C8-51487684AB33}">
  <cacheSource type="worksheet">
    <worksheetSource name="Table1"/>
  </cacheSource>
  <cacheFields count="19">
    <cacheField name="month" numFmtId="14">
      <sharedItems containsNonDate="0" containsDate="1" containsString="0" containsBlank="1" minDate="2019-01-01T00:00:00" maxDate="2019-01-02T00:00:00" count="2">
        <d v="2019-01-01T00:00:00"/>
        <m/>
      </sharedItems>
    </cacheField>
    <cacheField name="from " numFmtId="0">
      <sharedItems containsBlank="1"/>
    </cacheField>
    <cacheField name="to" numFmtId="0">
      <sharedItems containsBlank="1"/>
    </cacheField>
    <cacheField name="sku" numFmtId="0">
      <sharedItems containsBlank="1"/>
    </cacheField>
    <cacheField name="quantity" numFmtId="0">
      <sharedItems containsString="0" containsBlank="1" containsNumber="1" containsInteger="1" minValue="1" maxValue="21"/>
    </cacheField>
    <cacheField name="unit cost " numFmtId="164">
      <sharedItems containsString="0" containsBlank="1" containsNumber="1" minValue="7.1" maxValue="16.53"/>
    </cacheField>
    <cacheField name="unit  price" numFmtId="164">
      <sharedItems containsString="0" containsBlank="1" containsNumber="1" minValue="13.19" maxValue="37.630000000000003"/>
    </cacheField>
    <cacheField name="extend cost " numFmtId="164">
      <sharedItems containsString="0" containsBlank="1" containsNumber="1" minValue="12.44" maxValue="314.07"/>
    </cacheField>
    <cacheField name="extend price" numFmtId="0">
      <sharedItems containsString="0" containsBlank="1" containsNumber="1" minValue="29.31" maxValue="714.97"/>
    </cacheField>
    <cacheField name="profit " numFmtId="164">
      <sharedItems containsString="0" containsBlank="1" containsNumber="1" minValue="16.869999999999997" maxValue="400.90000000000003"/>
    </cacheField>
    <cacheField name="book name" numFmtId="0">
      <sharedItems containsBlank="1" count="41">
        <s v="Sapiens A Brief History Of Humankind"/>
        <s v="The Intelligent Investor"/>
        <s v="Madinah Arabic Reader 1"/>
        <s v="The Quran"/>
        <s v="Let Us C, 19th Edition"/>
        <s v="400 Days"/>
        <s v="War And Peace"/>
        <s v="Ecotourism"/>
        <s v="Managing Tourism and Hospitality Services"/>
        <s v="Tata Stories"/>
        <s v="Elon Musk"/>
        <s v="How Harsh Mariwala ?Groomed? Marico"/>
        <s v="TataLog Eight Modern Stories from a Timeless Institution"/>
        <s v="Good Economics for Hard Times"/>
        <s v="The Wealth of Nations : Fingerprint"/>
        <s v="Train to Pakistan"/>
        <s v="One Hundred Years of Solitude"/>
        <s v="A Thousand Splendid Suns"/>
        <s v="Ikigai"/>
        <s v="Zero to One: Notes on Start Ups, or How to Build the Future"/>
        <s v="Atomic Habits"/>
        <s v="Mein Kampf"/>
        <s v="The Post American World And The Rise Of The Rest"/>
        <s v="The Old Man and The Sea"/>
        <s v="Metamorphosis"/>
        <s v="Animal Farm"/>
        <s v="The Girl in Room 105"/>
        <s v="The Alchemist"/>
        <s v="The Startup Wife"/>
        <s v="My Devotion"/>
        <s v="How to Win Friends and Influence People"/>
        <s v="The Power Of Positive Thinking"/>
        <s v="Who Moved My Cheese?"/>
        <s v="Think and Grow Rich"/>
        <s v="The Power of Your Subconscious Mind"/>
        <s v="How To Talk To Anyone"/>
        <s v="How To Instantly Connect With Anyone"/>
        <s v="Winning"/>
        <s v="The Art of War"/>
        <s v="Harry Potter and the Philosophers Stone (1997)"/>
        <m/>
      </sharedItems>
    </cacheField>
    <cacheField name="author" numFmtId="0">
      <sharedItems containsBlank="1"/>
    </cacheField>
    <cacheField name="genre" numFmtId="0">
      <sharedItems containsBlank="1" count="17">
        <s v="History and Tradition"/>
        <s v=" Business, Investment and Economics"/>
        <s v="Islamic Books"/>
        <s v="Computer Science &amp; Engineering"/>
        <s v=" Novel"/>
        <s v="Tourism and Hospitality "/>
        <s v="Foreign Language Books"/>
        <s v="Biographies, Memories &amp; Interviews"/>
        <s v="Business, Investment and Economics"/>
        <s v="Novel"/>
        <s v="Self-help and meditation"/>
        <s v="International Political Personality"/>
        <s v="International Politics"/>
        <s v="War Tactics and Foreign Policy"/>
        <s v=" Mystery, Detective, Thriller and Adventure"/>
        <m/>
        <s v="Formula1" f="1"/>
      </sharedItems>
    </cacheField>
    <cacheField name="publication" numFmtId="0">
      <sharedItems containsBlank="1" count="27">
        <s v="Vintage Books (India)"/>
        <s v="Harpercollins Publishers (India)"/>
        <s v="Goodword Books (India)"/>
        <s v="Oxford University Press, USA"/>
        <s v="BPB Publications (India)"/>
        <s v="Westland (India)"/>
        <s v="Vintage Classics (India)"/>
        <s v="Cabi Publishing (India)"/>
        <s v="Portfolio Penguin (India)"/>
        <s v="Simon &amp; Schuster Ltd (India)"/>
        <s v="Rupa Publications India"/>
        <s v="Penguin Business (India)"/>
        <s v="Juggernaut (India)"/>
        <s v="Fingerprint Publishing (India)"/>
        <s v="Penguin Books (India)"/>
        <s v="Bloomsbury Publishing (India)"/>
        <s v="Random House UK"/>
        <s v="Virgin Books (India)"/>
        <s v="Random House Business Books (India)"/>
        <s v="Friend's Book Corner"/>
        <s v="Europa Editions"/>
        <s v="Maanu Graphics Publishers (India)"/>
        <s v="Vermilion London (India)"/>
        <s v="Amazing Reads (India)"/>
        <s v="Harper Element (India)"/>
        <s v="McGraw-Hill (India)"/>
        <m/>
      </sharedItems>
    </cacheField>
    <cacheField name="length " numFmtId="0">
      <sharedItems containsString="0" containsBlank="1" containsNumber="1" minValue="80" maxValue="1276"/>
    </cacheField>
    <cacheField name="edition" numFmtId="0">
      <sharedItems containsBlank="1"/>
    </cacheField>
    <cacheField name="stock status" numFmtId="0">
      <sharedItems containsBlank="1"/>
    </cacheField>
    <cacheField name="copies left " numFmtId="0">
      <sharedItems containsBlank="1" containsMixedTypes="1" containsNumber="1" containsInteger="1" minValue="0" maxValue="44"/>
    </cacheField>
    <cacheField name="rating" numFmtId="0">
      <sharedItems containsString="0" containsBlank="1" containsNumber="1" containsInteger="1" minValue="0" maxValue="85"/>
    </cacheField>
  </cacheFields>
  <calculatedItems count="1">
    <calculatedItem>
      <pivotArea cacheIndex="1" outline="0" fieldPosition="0">
        <references count="1">
          <reference field="12" count="1">
            <x v="16"/>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2.550231828704" createdVersion="8" refreshedVersion="8" minRefreshableVersion="3" recordCount="41" xr:uid="{31EA6D81-F088-48E8-B64C-466AF331E75C}">
  <cacheSource type="worksheet">
    <worksheetSource name="Table3"/>
  </cacheSource>
  <cacheFields count="10">
    <cacheField name="DATE " numFmtId="0">
      <sharedItems containsNonDate="0" containsDate="1" containsString="0" containsBlank="1" minDate="2019-01-01T00:00:00" maxDate="2019-01-02T00:00:00"/>
    </cacheField>
    <cacheField name="ORDER ID " numFmtId="0">
      <sharedItems containsBlank="1" count="15">
        <s v="BK1000"/>
        <s v="BK1001"/>
        <s v="BK1002"/>
        <s v="BK1003"/>
        <s v="BK1004"/>
        <s v="BK1005"/>
        <s v="BK1006"/>
        <s v="BK1007"/>
        <s v="BK1008"/>
        <s v="BK1009"/>
        <s v="BK1010"/>
        <s v="BK1011"/>
        <s v="BK1012"/>
        <s v="BK1013"/>
        <m/>
      </sharedItems>
    </cacheField>
    <cacheField name="BOOK NAME " numFmtId="0">
      <sharedItems containsBlank="1" count="18">
        <s v="Sapiens A Brief History Of Humankind"/>
        <s v="The Intelligent Investor"/>
        <s v="Madinah Arabic Reader 1"/>
        <s v="The Quran"/>
        <s v="Let Us C, 19th Edition"/>
        <s v="400 Days"/>
        <s v="War And Peace"/>
        <s v="Ecotourism"/>
        <s v="Managing Tourism and Hospitality Services"/>
        <s v="Tata Stories"/>
        <s v="Elon Musk"/>
        <s v="Madinah Arabic Reader 2"/>
        <s v="401 Days"/>
        <s v="Madinah Arabic Reader 3"/>
        <s v="402 Days"/>
        <s v="Madinah Arabic Reader 4"/>
        <s v="403 Days"/>
        <m/>
      </sharedItems>
    </cacheField>
    <cacheField name="CATEGORY " numFmtId="0">
      <sharedItems containsBlank="1" count="16">
        <s v="History and Tradition"/>
        <s v=" Business, Investment and Economics"/>
        <s v="Islamic Books"/>
        <s v="Computer Science &amp; Engineering"/>
        <s v=" Novel"/>
        <s v="Tourism and Hospitality "/>
        <s v="Foreign Language Books"/>
        <s v="Biographies, Memories &amp; Interviews"/>
        <s v="Business, Investment and Economics"/>
        <s v="Novel"/>
        <s v="Self-help and meditation"/>
        <s v="International Political Personality"/>
        <s v="International Politics"/>
        <s v="War Tactics and Foreign Policy"/>
        <s v=" Mystery, Detective, Thriller and Adventure"/>
        <m/>
      </sharedItems>
    </cacheField>
    <cacheField name="QUANTITY " numFmtId="0">
      <sharedItems containsString="0" containsBlank="1" containsNumber="1" containsInteger="1" minValue="1" maxValue="21"/>
    </cacheField>
    <cacheField name="UNIT PRICE" numFmtId="164">
      <sharedItems containsString="0" containsBlank="1" containsNumber="1" containsInteger="1" minValue="1" maxValue="21"/>
    </cacheField>
    <cacheField name="UNIT COST " numFmtId="0">
      <sharedItems containsString="0" containsBlank="1" containsNumber="1" minValue="7.1" maxValue="16.53"/>
    </cacheField>
    <cacheField name="UNIT PROFIT " numFmtId="164">
      <sharedItems containsSemiMixedTypes="0" containsString="0" containsNumber="1" minValue="-11.44" maxValue="10.91"/>
    </cacheField>
    <cacheField name="TOTAL PROFIT " numFmtId="164">
      <sharedItems containsSemiMixedTypes="0" containsString="0" containsNumber="1" minValue="-65.300000000000011" maxValue="215.25"/>
    </cacheField>
    <cacheField name="TOTAL SALES " numFmtId="0">
      <sharedItems containsString="0" containsBlank="1" containsNumber="1" containsInteger="1" minValue="1" maxValue="441"/>
    </cacheField>
  </cacheFields>
  <extLst>
    <ext xmlns:x14="http://schemas.microsoft.com/office/spreadsheetml/2009/9/main" uri="{725AE2AE-9491-48be-B2B4-4EB974FC3084}">
      <x14:pivotCacheDefinition pivotCacheId="155809587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3.456316203701" createdVersion="8" refreshedVersion="8" minRefreshableVersion="3" recordCount="40" xr:uid="{8E0CC46E-D35D-4346-9F7C-158D9C655278}">
  <cacheSource type="worksheet">
    <worksheetSource name="Table4"/>
  </cacheSource>
  <cacheFields count="7">
    <cacheField name="BOOK ID " numFmtId="0">
      <sharedItems/>
    </cacheField>
    <cacheField name="BOOK NAME " numFmtId="0">
      <sharedItems/>
    </cacheField>
    <cacheField name="author" numFmtId="0">
      <sharedItems/>
    </cacheField>
    <cacheField name="genre" numFmtId="0">
      <sharedItems count="15">
        <s v="History and Tradition+D6:D6:D27"/>
        <s v=" Business, Investment and Economics"/>
        <s v="Islamic Books"/>
        <s v="Computer Science &amp; Engineering"/>
        <s v=" Novel"/>
        <s v="Tourism and Hospitality "/>
        <s v="Foreign Language Books"/>
        <s v="Biographies, Memories &amp; Interviews"/>
        <s v="Business, Investment and Economics"/>
        <s v="Novel"/>
        <s v="Self-help and meditation"/>
        <s v="International Political Personality"/>
        <s v="International Politics"/>
        <s v="War Tactics and Foreign Policy"/>
        <s v=" Mystery, Detective, Thriller and Adventure"/>
      </sharedItems>
    </cacheField>
    <cacheField name="publication" numFmtId="0">
      <sharedItems/>
    </cacheField>
    <cacheField name="QUANTITY " numFmtId="0">
      <sharedItems containsSemiMixedTypes="0" containsString="0" containsNumber="1" containsInteger="1" minValue="1" maxValue="21"/>
    </cacheField>
    <cacheField name="STOCK STATUS " numFmtId="0">
      <sharedItems containsBlank="1" count="3">
        <s v="IN STOCK "/>
        <s v="LOW STOCK "/>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3.462978587966" createdVersion="8" refreshedVersion="8" minRefreshableVersion="3" recordCount="40" xr:uid="{7948395B-0920-45AB-B615-B74783015533}">
  <cacheSource type="worksheet">
    <worksheetSource ref="L1:X41" sheet="01_Raw_Data"/>
  </cacheSource>
  <cacheFields count="13">
    <cacheField name="#NAME?" numFmtId="0">
      <sharedItems/>
    </cacheField>
    <cacheField name="Author" numFmtId="0">
      <sharedItems count="37">
        <s v="Yuval Noah Harari"/>
        <s v="Benjamin Graham"/>
        <s v="Dr. V. Abdur Rahim"/>
        <s v="M.A.S. Abdel Haleem (Translator)"/>
        <s v="Yashavant Kanetkar"/>
        <s v="Chetan Bhagat"/>
        <s v="Leo Tolstoy, Richard Pevear (Translator), Larissa Volokhonsky (Translator)"/>
        <s v="Harish Bhat , B.S. Badan"/>
        <s v="Gianna Moscardo (Editor), Bruce Prideaux (Editor), Eric Laws (Editor)"/>
        <s v="Harish Bhat"/>
        <s v="Walter Isaacson"/>
        <s v="R. Gopalakrishnan , M. Suresh Rao"/>
        <s v="Abhijit V. Banerjee , Esther Duflo"/>
        <s v="Adam Smith"/>
        <s v="Khushwant Singh"/>
        <s v="Gabriel Garcia Marquez"/>
        <s v="Khaled Hosseini"/>
        <s v="Hector Garcia, Francesc Miralles"/>
        <s v="Peter Thiel, Blake Masters"/>
        <s v="James Clear"/>
        <s v="Adolf Hitler"/>
        <s v="Fareed Zakaria"/>
        <s v="Ernest Hemingway"/>
        <s v="Franz Kafka, David Wyllie (Translator)"/>
        <s v="George Orwell"/>
        <s v="Paulo Coelho"/>
        <s v="Tahmima Anam"/>
        <s v="Julia Kerninon, Alison Anderson"/>
        <s v="Dale Carnegie"/>
        <s v="Dr. Norman Vincent Peale"/>
        <s v="Spencer Johnson"/>
        <s v="Napoleon Hill"/>
        <s v="Dr. Joseph Murphy"/>
        <s v="Leil Lowndes"/>
        <s v="Jack Welch, Suzy Welch"/>
        <s v="Sun Tzu"/>
        <s v="J. K. Rowling"/>
      </sharedItems>
    </cacheField>
    <cacheField name="Category" numFmtId="0">
      <sharedItems count="15">
        <s v="History and Tradition"/>
        <s v=" Business, Investment and Economics"/>
        <s v="Islamic Books"/>
        <s v="Computer Science &amp; Engineering"/>
        <s v=" Novel"/>
        <s v="Tourism and Hospitality "/>
        <s v="Foreign Language Books"/>
        <s v="Biographies, Memories &amp; Interviews"/>
        <s v="Business, Investment and Economics"/>
        <s v="Novel"/>
        <s v="Self-help and meditation"/>
        <s v="International Political Personality"/>
        <s v="International Politics"/>
        <s v="War Tactics and Foreign Policy"/>
        <s v=" Mystery, Detective, Thriller and Adventure"/>
      </sharedItems>
    </cacheField>
    <cacheField name="Price (TK)" numFmtId="0">
      <sharedItems containsSemiMixedTypes="0" containsString="0" containsNumber="1" containsInteger="1" minValue="150" maxValue="17487"/>
    </cacheField>
    <cacheField name="Stock Status" numFmtId="0">
      <sharedItems/>
    </cacheField>
    <cacheField name="Copies Left" numFmtId="0">
      <sharedItems containsMixedTypes="1" containsNumber="1" containsInteger="1" minValue="0" maxValue="44"/>
    </cacheField>
    <cacheField name="Book Length (Pages)" numFmtId="0">
      <sharedItems containsMixedTypes="1" containsNumber="1" minValue="80" maxValue="1276"/>
    </cacheField>
    <cacheField name="Edition" numFmtId="0">
      <sharedItems containsDate="1" containsMixedTypes="1" minDate="2023-09-12T00:00:00" maxDate="2023-09-13T00:00:00"/>
    </cacheField>
    <cacheField name="Publication" numFmtId="0">
      <sharedItems containsBlank="1"/>
    </cacheField>
    <cacheField name="Wished Users" numFmtId="0">
      <sharedItems containsBlank="1" containsMixedTypes="1" containsNumber="1" containsInteger="1" minValue="108" maxValue="1470"/>
    </cacheField>
    <cacheField name="Discount Offer" numFmtId="0">
      <sharedItems/>
    </cacheField>
    <cacheField name="Ratings " numFmtId="0">
      <sharedItems containsString="0" containsBlank="1" containsNumber="1" containsInteger="1" minValue="0" maxValue="85"/>
    </cacheField>
    <cacheField name="Reviews" numFmtId="0">
      <sharedItems containsString="0" containsBlank="1" containsNumber="1" containsInteger="1" minValue="0" maxValue="54"/>
    </cacheField>
  </cacheFields>
  <extLst>
    <ext xmlns:x14="http://schemas.microsoft.com/office/spreadsheetml/2009/9/main" uri="{725AE2AE-9491-48be-B2B4-4EB974FC3084}">
      <x14:pivotCacheDefinition pivotCacheId="137012512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23.469662731484" createdVersion="8" refreshedVersion="8" minRefreshableVersion="3" recordCount="25" xr:uid="{C1DD8BE0-E006-4F65-9753-BA97E6ACB17C}">
  <cacheSource type="worksheet">
    <worksheetSource ref="I29:J54" sheet="PIVOTS"/>
  </cacheSource>
  <cacheFields count="2">
    <cacheField name="INDIA " numFmtId="0">
      <sharedItems count="4">
        <s v="INDIA "/>
        <s v="EUROPE "/>
        <s v="USA"/>
        <s v="UK"/>
      </sharedItems>
    </cacheField>
    <cacheField name="85" numFmtId="0">
      <sharedItems containsSemiMixedTypes="0" containsString="0" containsNumber="1" containsInteger="1" minValue="0" maxValue="13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s v="YYC-WH"/>
    <s v="YYC-DT"/>
    <s v="BK1000"/>
    <n v="19"/>
    <n v="8.09"/>
    <n v="18.920000000000002"/>
    <n v="153.71"/>
    <n v="359.48"/>
    <n v="205.77"/>
    <x v="0"/>
    <s v="Yuval Noah Harari"/>
    <x v="0"/>
    <x v="0"/>
    <n v="483"/>
    <s v="1st Published"/>
    <s v="In Stock"/>
    <n v="4"/>
    <n v="39"/>
  </r>
  <r>
    <x v="0"/>
    <s v="YYC-WH"/>
    <s v="YYC-NW"/>
    <s v="BK1000"/>
    <n v="10"/>
    <n v="8.09"/>
    <n v="18.920000000000002"/>
    <n v="80.900000000000006"/>
    <n v="189.2"/>
    <n v="108.29999999999998"/>
    <x v="1"/>
    <s v="Benjamin Graham"/>
    <x v="1"/>
    <x v="1"/>
    <n v="640"/>
    <s v="8th Impression"/>
    <s v="In Stock"/>
    <n v="6"/>
    <n v="30"/>
  </r>
  <r>
    <x v="0"/>
    <s v="YYC-WH"/>
    <s v="YYC-SE"/>
    <s v="BK1000"/>
    <n v="7"/>
    <n v="8.09"/>
    <n v="18.920000000000002"/>
    <n v="56.63"/>
    <n v="132.44"/>
    <n v="75.81"/>
    <x v="2"/>
    <s v="Dr. V. Abdur Rahim"/>
    <x v="2"/>
    <x v="2"/>
    <n v="80"/>
    <s v="1st Edition 2011"/>
    <s v="In Stock"/>
    <n v="21"/>
    <n v="6"/>
  </r>
  <r>
    <x v="0"/>
    <s v="YYC-WH"/>
    <s v="YYC-DT"/>
    <s v="BK1001"/>
    <n v="21"/>
    <n v="10.75"/>
    <n v="24.49"/>
    <n v="225.75"/>
    <n v="514.29"/>
    <n v="288.53999999999996"/>
    <x v="3"/>
    <s v="M.A.S. Abdel Haleem (Translator)"/>
    <x v="2"/>
    <x v="3"/>
    <n v="512"/>
    <s v="Reissue Edition"/>
    <s v="In Stock"/>
    <n v="38"/>
    <n v="19"/>
  </r>
  <r>
    <x v="0"/>
    <s v="YYC-WH"/>
    <s v="YYC-NW"/>
    <s v="BK1001"/>
    <n v="13"/>
    <n v="10.75"/>
    <n v="24.49"/>
    <n v="139.75"/>
    <n v="318.37"/>
    <n v="178.62"/>
    <x v="4"/>
    <s v="Yashavant Kanetkar"/>
    <x v="3"/>
    <x v="4"/>
    <n v="492"/>
    <s v="19th Edition"/>
    <s v="In Stock"/>
    <n v="18"/>
    <n v="3"/>
  </r>
  <r>
    <x v="0"/>
    <s v="YYC-WH"/>
    <s v="YYC-SE"/>
    <s v="BK1001"/>
    <n v="6"/>
    <n v="10.75"/>
    <n v="24.49"/>
    <n v="64.5"/>
    <n v="146.94"/>
    <n v="82.44"/>
    <x v="5"/>
    <s v="Chetan Bhagat"/>
    <x v="4"/>
    <x v="5"/>
    <n v="344"/>
    <s v="Published"/>
    <s v="In Stock"/>
    <s v="50+"/>
    <n v="9"/>
  </r>
  <r>
    <x v="0"/>
    <s v="YYC-WH"/>
    <s v="YYC-DT"/>
    <s v="BK1002"/>
    <n v="17"/>
    <n v="15.1"/>
    <n v="31.89"/>
    <n v="256.7"/>
    <n v="542.13"/>
    <n v="285.43"/>
    <x v="6"/>
    <s v="Leo Tolstoy, Richard Pevear (Translator), Larissa Volokhonsky (Translator)"/>
    <x v="4"/>
    <x v="6"/>
    <n v="1276"/>
    <s v="1st Edition"/>
    <s v="In Stock"/>
    <n v="11"/>
    <n v="9"/>
  </r>
  <r>
    <x v="0"/>
    <s v="YYC-WH"/>
    <s v="YYC-NW"/>
    <s v="BK1002"/>
    <n v="9"/>
    <n v="15.1"/>
    <n v="31.89"/>
    <n v="135.9"/>
    <n v="287.01"/>
    <n v="151.10999999999999"/>
    <x v="7"/>
    <s v="Harish Bhat , B.S. Badan"/>
    <x v="5"/>
    <x v="7"/>
    <n v="345"/>
    <s v="Commonwealth Pub."/>
    <s v="Out stock"/>
    <n v="0"/>
    <n v="0"/>
  </r>
  <r>
    <x v="0"/>
    <s v="YYC-WH"/>
    <s v="YYC-SE"/>
    <s v="BK1002"/>
    <n v="7"/>
    <n v="15.1"/>
    <n v="31.89"/>
    <n v="105.7"/>
    <n v="223.23"/>
    <n v="117.52999999999999"/>
    <x v="8"/>
    <s v="Gianna Moscardo (Editor), Bruce Prideaux (Editor), Eric Laws (Editor)"/>
    <x v="5"/>
    <x v="7"/>
    <n v="338"/>
    <s v="Edition"/>
    <s v="In Stock"/>
    <n v="3"/>
    <n v="1"/>
  </r>
  <r>
    <x v="0"/>
    <s v="YYC-WH"/>
    <s v="YYC-DT"/>
    <s v="BK1003"/>
    <n v="21"/>
    <n v="14.35"/>
    <n v="28.58"/>
    <n v="301.35000000000002"/>
    <n v="600.17999999999995"/>
    <n v="298.82999999999993"/>
    <x v="9"/>
    <s v="Harish Bhat"/>
    <x v="6"/>
    <x v="8"/>
    <n v="202"/>
    <s v="1st Edition"/>
    <s v="In Stock"/>
    <n v="5"/>
    <n v="2"/>
  </r>
  <r>
    <x v="0"/>
    <s v="YYC-WH"/>
    <s v="YYC-NW"/>
    <s v="BK1003"/>
    <n v="12"/>
    <n v="14.35"/>
    <n v="28.58"/>
    <n v="172.2"/>
    <n v="342.96"/>
    <n v="170.76"/>
    <x v="10"/>
    <s v="Walter Isaacson"/>
    <x v="7"/>
    <x v="9"/>
    <n v="688"/>
    <s v="Published"/>
    <s v="In Stock"/>
    <n v="2"/>
    <n v="2"/>
  </r>
  <r>
    <x v="0"/>
    <s v="YYC-WH"/>
    <s v="YYC-SE"/>
    <s v="BK1003"/>
    <n v="10"/>
    <n v="14.35"/>
    <n v="28.58"/>
    <n v="143.5"/>
    <n v="285.8"/>
    <n v="142.30000000000001"/>
    <x v="11"/>
    <s v="R. Gopalakrishnan , M. Suresh Rao"/>
    <x v="8"/>
    <x v="10"/>
    <n v="146"/>
    <s v="1st Edition"/>
    <s v="In Stock"/>
    <n v="2"/>
    <n v="1"/>
  </r>
  <r>
    <x v="0"/>
    <s v="YYC-WH"/>
    <s v="YYC-DT"/>
    <s v="BK1004"/>
    <n v="8"/>
    <n v="7.85"/>
    <n v="19.61"/>
    <n v="62.8"/>
    <n v="156.88"/>
    <n v="94.08"/>
    <x v="12"/>
    <s v="Harish Bhat"/>
    <x v="8"/>
    <x v="11"/>
    <n v="224"/>
    <s v="Edition"/>
    <s v="In Stock"/>
    <n v="5"/>
    <n v="3"/>
  </r>
  <r>
    <x v="0"/>
    <s v="YYC-WH"/>
    <s v="YYC-NW"/>
    <s v="BK1004"/>
    <n v="12"/>
    <n v="7.85"/>
    <n v="19.61"/>
    <n v="94.2"/>
    <n v="235.32"/>
    <n v="141.12"/>
    <x v="13"/>
    <s v="Abhijit V. Banerjee , Esther Duflo"/>
    <x v="8"/>
    <x v="12"/>
    <n v="402"/>
    <s v="Edition"/>
    <s v="In Stock"/>
    <n v="8"/>
    <n v="5"/>
  </r>
  <r>
    <x v="0"/>
    <s v="YYC-WH"/>
    <s v="YYC-SE"/>
    <s v="BK1004"/>
    <n v="7"/>
    <n v="7.85"/>
    <n v="19.61"/>
    <n v="54.95"/>
    <n v="137.27000000000001"/>
    <n v="82.320000000000007"/>
    <x v="14"/>
    <s v="Adam Smith"/>
    <x v="8"/>
    <x v="13"/>
    <n v="1144"/>
    <s v="1st Published"/>
    <s v="In Stock"/>
    <n v="5"/>
    <n v="0"/>
  </r>
  <r>
    <x v="0"/>
    <s v="YYC-WH"/>
    <s v="YYC-DT"/>
    <s v="BK1005"/>
    <n v="12"/>
    <n v="15.79"/>
    <n v="33.130000000000003"/>
    <n v="189.48"/>
    <n v="397.56"/>
    <n v="208.08"/>
    <x v="15"/>
    <s v="Khushwant Singh"/>
    <x v="9"/>
    <x v="14"/>
    <n v="190"/>
    <s v="1st Edition"/>
    <s v="In Stock"/>
    <n v="4"/>
    <n v="11"/>
  </r>
  <r>
    <x v="0"/>
    <s v="YYC-WH"/>
    <s v="YYC-NW"/>
    <s v="BK1005"/>
    <n v="9"/>
    <n v="15.79"/>
    <n v="33.130000000000003"/>
    <n v="142.11000000000001"/>
    <n v="298.17"/>
    <n v="156.06"/>
    <x v="16"/>
    <s v="Gabriel Garcia Marquez"/>
    <x v="9"/>
    <x v="14"/>
    <n v="422"/>
    <s v="5th Edition"/>
    <s v="In Stock"/>
    <n v="7"/>
    <n v="23"/>
  </r>
  <r>
    <x v="0"/>
    <s v="YYC-WH"/>
    <s v="YYC-SE"/>
    <s v="BK1005"/>
    <n v="13"/>
    <n v="15.79"/>
    <n v="33.130000000000003"/>
    <n v="205.27"/>
    <n v="430.69"/>
    <n v="225.42"/>
    <x v="17"/>
    <s v="Khaled Hosseini"/>
    <x v="9"/>
    <x v="15"/>
    <n v="419"/>
    <s v="1st Edition"/>
    <s v="In Stock"/>
    <n v="8"/>
    <n v="27"/>
  </r>
  <r>
    <x v="0"/>
    <s v="YYC-WH"/>
    <s v="YYC-DT"/>
    <s v="BK1006"/>
    <n v="10"/>
    <n v="8.69"/>
    <n v="18.39"/>
    <n v="86.9"/>
    <n v="183.9"/>
    <n v="97"/>
    <x v="18"/>
    <s v="Hector Garcia, Francesc Miralles"/>
    <x v="10"/>
    <x v="16"/>
    <n v="208"/>
    <s v="1st Edition"/>
    <s v="In Stock"/>
    <n v="32"/>
    <n v="10"/>
  </r>
  <r>
    <x v="0"/>
    <s v="YYC-WH"/>
    <s v="YYC-NW"/>
    <s v="BK1006"/>
    <n v="4"/>
    <n v="8.69"/>
    <n v="18.39"/>
    <n v="34.76"/>
    <n v="73.56"/>
    <n v="38.800000000000004"/>
    <x v="19"/>
    <s v="Peter Thiel, Blake Masters"/>
    <x v="10"/>
    <x v="17"/>
    <n v="210"/>
    <s v="Edition"/>
    <s v="In Stock"/>
    <n v="13"/>
    <n v="13"/>
  </r>
  <r>
    <x v="0"/>
    <s v="YYC-WH"/>
    <s v="YYC-SE"/>
    <s v="BK1006"/>
    <n v="5"/>
    <n v="8.69"/>
    <n v="18.39"/>
    <n v="43.45"/>
    <n v="91.95"/>
    <n v="48.5"/>
    <x v="20"/>
    <s v="James Clear"/>
    <x v="10"/>
    <x v="18"/>
    <n v="288"/>
    <s v="1st Published"/>
    <s v="In Stock"/>
    <n v="9"/>
    <n v="19"/>
  </r>
  <r>
    <x v="0"/>
    <s v="YYC-WH"/>
    <s v="YYC-DT"/>
    <s v="BK1007"/>
    <n v="11"/>
    <n v="8.69"/>
    <n v="16.64"/>
    <n v="95.59"/>
    <n v="183.04"/>
    <n v="87.449999999999989"/>
    <x v="21"/>
    <s v="Adolf Hitler"/>
    <x v="11"/>
    <x v="13"/>
    <n v="560"/>
    <s v="Published"/>
    <s v="In Stock"/>
    <n v="17"/>
    <n v="17"/>
  </r>
  <r>
    <x v="0"/>
    <s v="YYC-WH"/>
    <s v="YYC-NW"/>
    <s v="BK1007"/>
    <n v="7"/>
    <n v="8.69"/>
    <n v="16.64"/>
    <n v="60.83"/>
    <n v="116.48"/>
    <n v="55.650000000000006"/>
    <x v="22"/>
    <s v="Fareed Zakaria"/>
    <x v="12"/>
    <x v="14"/>
    <n v="292"/>
    <s v="1st Edition"/>
    <s v="In Stock"/>
    <n v="1"/>
    <n v="10"/>
  </r>
  <r>
    <x v="0"/>
    <s v="YYC-WH"/>
    <s v="YYC-SE"/>
    <s v="BK1007"/>
    <n v="7"/>
    <n v="8.69"/>
    <n v="16.64"/>
    <n v="60.83"/>
    <n v="116.48"/>
    <n v="55.650000000000006"/>
    <x v="23"/>
    <s v="Ernest Hemingway"/>
    <x v="9"/>
    <x v="19"/>
    <n v="104"/>
    <s v="2nd Edition"/>
    <s v="In Stock"/>
    <n v="0"/>
    <n v="73"/>
  </r>
  <r>
    <x v="0"/>
    <s v="YYC-WH"/>
    <s v="YYC-DT"/>
    <s v="BK1008"/>
    <n v="15"/>
    <n v="12.44"/>
    <n v="29.31"/>
    <n v="186.6"/>
    <n v="439.65"/>
    <n v="253.04999999999998"/>
    <x v="24"/>
    <s v="Franz Kafka, David Wyllie (Translator)"/>
    <x v="9"/>
    <x v="13"/>
    <n v="100"/>
    <s v="Published"/>
    <s v="In Stock"/>
    <n v="20"/>
    <n v="29"/>
  </r>
  <r>
    <x v="0"/>
    <s v="YYC-WH"/>
    <s v="YYC-NW"/>
    <s v="BK1008"/>
    <n v="1"/>
    <n v="12.44"/>
    <n v="29.31"/>
    <n v="12.44"/>
    <n v="29.31"/>
    <n v="16.869999999999997"/>
    <x v="25"/>
    <s v="George Orwell"/>
    <x v="9"/>
    <x v="13"/>
    <n v="95"/>
    <s v="1st Edition"/>
    <s v="In Stock"/>
    <n v="33"/>
    <n v="44"/>
  </r>
  <r>
    <x v="0"/>
    <s v="YYC-WH"/>
    <s v="YYC-SE"/>
    <s v="BK1008"/>
    <n v="4"/>
    <n v="12.44"/>
    <n v="29.31"/>
    <n v="49.76"/>
    <n v="117.24"/>
    <n v="67.47999999999999"/>
    <x v="26"/>
    <s v="Chetan Bhagat"/>
    <x v="9"/>
    <x v="1"/>
    <n v="308"/>
    <s v="Published"/>
    <s v="In Stock"/>
    <n v="5"/>
    <n v="36"/>
  </r>
  <r>
    <x v="0"/>
    <s v="YYC-WH"/>
    <s v="YYC-DT"/>
    <s v="BK1009"/>
    <n v="20"/>
    <n v="13.12"/>
    <n v="29.99"/>
    <n v="262.39999999999998"/>
    <n v="599.79999999999995"/>
    <n v="337.4"/>
    <x v="27"/>
    <s v="Paulo Coelho"/>
    <x v="9"/>
    <x v="1"/>
    <n v="172"/>
    <s v="1st Edition"/>
    <s v="In Stock"/>
    <n v="44"/>
    <n v="40"/>
  </r>
  <r>
    <x v="0"/>
    <s v="YYC-WH"/>
    <s v="YYC-NW"/>
    <s v="BK1009"/>
    <n v="13"/>
    <n v="13.12"/>
    <n v="29.99"/>
    <n v="170.56"/>
    <n v="389.87"/>
    <n v="219.31"/>
    <x v="28"/>
    <s v="Tahmima Anam"/>
    <x v="9"/>
    <x v="14"/>
    <n v="304"/>
    <s v="Published"/>
    <s v="In Stock"/>
    <n v="1"/>
    <n v="4"/>
  </r>
  <r>
    <x v="0"/>
    <s v="YYC-WH"/>
    <s v="YYC-SE"/>
    <s v="BK1009"/>
    <n v="8"/>
    <n v="13.12"/>
    <n v="29.99"/>
    <n v="104.96"/>
    <n v="239.92"/>
    <n v="134.95999999999998"/>
    <x v="29"/>
    <s v="Julia Kerninon, Alison Anderson"/>
    <x v="9"/>
    <x v="20"/>
    <n v="272"/>
    <s v="1st Edition"/>
    <s v="In Stock"/>
    <n v="1"/>
    <n v="38"/>
  </r>
  <r>
    <x v="0"/>
    <s v="YYC-WH"/>
    <s v="YYC-DT"/>
    <s v="BK1010"/>
    <n v="7"/>
    <n v="12.96"/>
    <n v="25.33"/>
    <n v="90.72"/>
    <n v="177.31"/>
    <n v="86.59"/>
    <x v="30"/>
    <s v="Dale Carnegie"/>
    <x v="10"/>
    <x v="21"/>
    <n v="432"/>
    <s v="2nd Published"/>
    <s v="In Stock"/>
    <n v="27"/>
    <n v="85"/>
  </r>
  <r>
    <x v="0"/>
    <s v="YYC-WH"/>
    <s v="YYC-NW"/>
    <s v="BK1010"/>
    <n v="11"/>
    <n v="12.96"/>
    <n v="25.33"/>
    <n v="142.56"/>
    <n v="278.63"/>
    <n v="136.07"/>
    <x v="31"/>
    <s v="Dr. Norman Vincent Peale"/>
    <x v="10"/>
    <x v="22"/>
    <n v="194.28078817734001"/>
    <s v="9th Impression"/>
    <s v="In Stock"/>
    <n v="4"/>
    <n v="26"/>
  </r>
  <r>
    <x v="0"/>
    <s v="YYC-WH"/>
    <s v="YYC-SE"/>
    <s v="BK1010"/>
    <n v="7"/>
    <n v="12.96"/>
    <n v="25.33"/>
    <n v="90.72"/>
    <n v="177.31"/>
    <n v="86.59"/>
    <x v="32"/>
    <s v="Spencer Johnson"/>
    <x v="10"/>
    <x v="22"/>
    <n v="96"/>
    <s v="Published"/>
    <s v="In Stock"/>
    <n v="40"/>
    <n v="55"/>
  </r>
  <r>
    <x v="0"/>
    <s v="YYC-WH"/>
    <s v="YYC-DT"/>
    <s v="BK1011"/>
    <n v="15"/>
    <n v="7.1"/>
    <n v="13.19"/>
    <n v="106.5"/>
    <n v="197.85"/>
    <n v="91.35"/>
    <x v="33"/>
    <s v="Napoleon Hill"/>
    <x v="10"/>
    <x v="23"/>
    <n v="332"/>
    <s v="1st Published"/>
    <s v="In Stock"/>
    <s v="50+"/>
    <n v="50"/>
  </r>
  <r>
    <x v="0"/>
    <s v="YYC-WH"/>
    <s v="YYC-NW"/>
    <s v="BK1011"/>
    <n v="8"/>
    <n v="7.1"/>
    <n v="13.19"/>
    <n v="56.8"/>
    <n v="105.52"/>
    <n v="48.72"/>
    <x v="34"/>
    <s v="Dr. Joseph Murphy"/>
    <x v="10"/>
    <x v="23"/>
    <n v="312"/>
    <s v="Edition"/>
    <s v="In Stock"/>
    <n v="0"/>
    <n v="35"/>
  </r>
  <r>
    <x v="0"/>
    <s v="YYC-WH"/>
    <s v="YYC-SE"/>
    <s v="BK1011"/>
    <n v="11"/>
    <n v="7.1"/>
    <n v="13.19"/>
    <n v="78.099999999999994"/>
    <n v="145.09"/>
    <n v="66.990000000000009"/>
    <x v="35"/>
    <s v="Leil Lowndes"/>
    <x v="10"/>
    <x v="24"/>
    <n v="352"/>
    <s v="1st"/>
    <s v="In Stock"/>
    <n v="37"/>
    <n v="5"/>
  </r>
  <r>
    <x v="0"/>
    <s v="YYC-WH"/>
    <s v="YYC-DT"/>
    <s v="BK1012"/>
    <n v="19"/>
    <n v="16.53"/>
    <n v="37.630000000000003"/>
    <n v="314.07"/>
    <n v="714.97"/>
    <n v="400.90000000000003"/>
    <x v="36"/>
    <s v="Leil Lowndes"/>
    <x v="10"/>
    <x v="25"/>
    <n v="336"/>
    <s v="1st Edition"/>
    <s v="In Stock"/>
    <n v="0"/>
    <n v="0"/>
  </r>
  <r>
    <x v="0"/>
    <s v="YYC-WH"/>
    <s v="YYC-NW"/>
    <s v="BK1012"/>
    <n v="14"/>
    <n v="16.53"/>
    <n v="37.630000000000003"/>
    <n v="231.42"/>
    <n v="526.82000000000005"/>
    <n v="295.40000000000009"/>
    <x v="37"/>
    <s v="Jack Welch, Suzy Welch"/>
    <x v="10"/>
    <x v="1"/>
    <n v="372"/>
    <s v="16th Impression"/>
    <s v="In Stock"/>
    <n v="2"/>
    <n v="27"/>
  </r>
  <r>
    <x v="0"/>
    <s v="YYC-WH"/>
    <s v="YYC-SE"/>
    <s v="BK1012"/>
    <n v="10"/>
    <n v="16.53"/>
    <n v="37.630000000000003"/>
    <n v="165.3"/>
    <n v="376.3"/>
    <n v="211"/>
    <x v="38"/>
    <s v="Sun Tzu"/>
    <x v="13"/>
    <x v="13"/>
    <n v="100"/>
    <s v="1st Edition"/>
    <s v="In Stock"/>
    <n v="11"/>
    <n v="1"/>
  </r>
  <r>
    <x v="0"/>
    <s v="YYC-WH"/>
    <s v="YYC-DT"/>
    <s v="BK1013"/>
    <n v="18"/>
    <n v="9.19"/>
    <n v="20.75"/>
    <n v="165.42"/>
    <n v="373.5"/>
    <n v="208.08"/>
    <x v="39"/>
    <s v="J. K. Rowling"/>
    <x v="14"/>
    <x v="15"/>
    <n v="352"/>
    <s v="New Edition"/>
    <s v="In Stock"/>
    <n v="5"/>
    <n v="40"/>
  </r>
  <r>
    <x v="1"/>
    <m/>
    <m/>
    <m/>
    <m/>
    <m/>
    <m/>
    <m/>
    <m/>
    <m/>
    <x v="40"/>
    <m/>
    <x v="15"/>
    <x v="26"/>
    <m/>
    <m/>
    <m/>
    <m/>
    <m/>
  </r>
  <r>
    <x v="1"/>
    <m/>
    <m/>
    <m/>
    <m/>
    <m/>
    <m/>
    <m/>
    <m/>
    <m/>
    <x v="40"/>
    <m/>
    <x v="15"/>
    <x v="26"/>
    <m/>
    <m/>
    <m/>
    <m/>
    <m/>
  </r>
  <r>
    <x v="1"/>
    <m/>
    <m/>
    <m/>
    <m/>
    <m/>
    <m/>
    <m/>
    <m/>
    <m/>
    <x v="40"/>
    <m/>
    <x v="15"/>
    <x v="26"/>
    <m/>
    <m/>
    <m/>
    <m/>
    <m/>
  </r>
  <r>
    <x v="1"/>
    <m/>
    <m/>
    <m/>
    <m/>
    <m/>
    <m/>
    <m/>
    <m/>
    <m/>
    <x v="40"/>
    <m/>
    <x v="15"/>
    <x v="26"/>
    <m/>
    <m/>
    <m/>
    <m/>
    <m/>
  </r>
  <r>
    <x v="1"/>
    <m/>
    <m/>
    <m/>
    <m/>
    <m/>
    <m/>
    <m/>
    <m/>
    <m/>
    <x v="40"/>
    <m/>
    <x v="15"/>
    <x v="26"/>
    <m/>
    <m/>
    <m/>
    <m/>
    <m/>
  </r>
  <r>
    <x v="1"/>
    <m/>
    <m/>
    <m/>
    <m/>
    <m/>
    <m/>
    <m/>
    <m/>
    <m/>
    <x v="40"/>
    <m/>
    <x v="15"/>
    <x v="26"/>
    <m/>
    <m/>
    <m/>
    <m/>
    <m/>
  </r>
  <r>
    <x v="1"/>
    <m/>
    <m/>
    <m/>
    <m/>
    <m/>
    <m/>
    <m/>
    <m/>
    <m/>
    <x v="40"/>
    <m/>
    <x v="15"/>
    <x v="26"/>
    <m/>
    <m/>
    <m/>
    <m/>
    <m/>
  </r>
  <r>
    <x v="1"/>
    <m/>
    <m/>
    <m/>
    <m/>
    <m/>
    <m/>
    <m/>
    <m/>
    <m/>
    <x v="40"/>
    <m/>
    <x v="15"/>
    <x v="26"/>
    <m/>
    <m/>
    <m/>
    <m/>
    <m/>
  </r>
  <r>
    <x v="1"/>
    <m/>
    <m/>
    <m/>
    <m/>
    <m/>
    <m/>
    <m/>
    <m/>
    <m/>
    <x v="40"/>
    <m/>
    <x v="15"/>
    <x v="26"/>
    <m/>
    <m/>
    <m/>
    <m/>
    <m/>
  </r>
  <r>
    <x v="1"/>
    <m/>
    <m/>
    <m/>
    <m/>
    <m/>
    <m/>
    <m/>
    <m/>
    <m/>
    <x v="40"/>
    <m/>
    <x v="15"/>
    <x v="26"/>
    <m/>
    <m/>
    <m/>
    <m/>
    <m/>
  </r>
  <r>
    <x v="1"/>
    <m/>
    <m/>
    <m/>
    <m/>
    <m/>
    <m/>
    <m/>
    <m/>
    <m/>
    <x v="40"/>
    <m/>
    <x v="15"/>
    <x v="26"/>
    <m/>
    <m/>
    <m/>
    <m/>
    <m/>
  </r>
  <r>
    <x v="1"/>
    <m/>
    <m/>
    <m/>
    <m/>
    <m/>
    <m/>
    <m/>
    <m/>
    <m/>
    <x v="40"/>
    <m/>
    <x v="15"/>
    <x v="26"/>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
  <r>
    <d v="2019-01-01T00:00:00"/>
    <x v="0"/>
    <x v="0"/>
    <x v="0"/>
    <n v="19"/>
    <n v="19"/>
    <n v="8.09"/>
    <n v="10.91"/>
    <n v="207.29"/>
    <n v="361"/>
  </r>
  <r>
    <d v="2019-01-01T00:00:00"/>
    <x v="0"/>
    <x v="1"/>
    <x v="1"/>
    <n v="10"/>
    <n v="10"/>
    <n v="8.09"/>
    <n v="1.9100000000000001"/>
    <n v="19.100000000000001"/>
    <n v="100"/>
  </r>
  <r>
    <d v="2019-01-01T00:00:00"/>
    <x v="0"/>
    <x v="2"/>
    <x v="2"/>
    <n v="7"/>
    <n v="7"/>
    <n v="8.09"/>
    <n v="-1.0899999999999999"/>
    <n v="-7.629999999999999"/>
    <n v="49"/>
  </r>
  <r>
    <d v="2019-01-01T00:00:00"/>
    <x v="1"/>
    <x v="3"/>
    <x v="2"/>
    <n v="21"/>
    <n v="21"/>
    <n v="10.75"/>
    <n v="10.25"/>
    <n v="215.25"/>
    <n v="441"/>
  </r>
  <r>
    <d v="2019-01-01T00:00:00"/>
    <x v="1"/>
    <x v="4"/>
    <x v="3"/>
    <n v="13"/>
    <n v="13"/>
    <n v="10.75"/>
    <n v="2.25"/>
    <n v="29.25"/>
    <n v="169"/>
  </r>
  <r>
    <d v="2019-01-01T00:00:00"/>
    <x v="1"/>
    <x v="5"/>
    <x v="4"/>
    <n v="6"/>
    <n v="6"/>
    <n v="10.75"/>
    <n v="-4.75"/>
    <n v="-28.5"/>
    <n v="36"/>
  </r>
  <r>
    <d v="2019-01-01T00:00:00"/>
    <x v="2"/>
    <x v="6"/>
    <x v="4"/>
    <n v="17"/>
    <n v="17"/>
    <n v="15.1"/>
    <n v="1.9000000000000004"/>
    <n v="32.300000000000004"/>
    <n v="289"/>
  </r>
  <r>
    <d v="2019-01-01T00:00:00"/>
    <x v="2"/>
    <x v="7"/>
    <x v="5"/>
    <n v="9"/>
    <n v="9"/>
    <n v="15.1"/>
    <n v="-6.1"/>
    <n v="-54.9"/>
    <n v="81"/>
  </r>
  <r>
    <d v="2019-01-01T00:00:00"/>
    <x v="2"/>
    <x v="8"/>
    <x v="5"/>
    <n v="7"/>
    <n v="7"/>
    <n v="15.1"/>
    <n v="-8.1"/>
    <n v="-56.699999999999996"/>
    <n v="49"/>
  </r>
  <r>
    <d v="2019-01-01T00:00:00"/>
    <x v="3"/>
    <x v="9"/>
    <x v="6"/>
    <n v="21"/>
    <n v="21"/>
    <n v="14.35"/>
    <n v="6.65"/>
    <n v="139.65"/>
    <n v="441"/>
  </r>
  <r>
    <d v="2019-01-01T00:00:00"/>
    <x v="3"/>
    <x v="10"/>
    <x v="7"/>
    <n v="12"/>
    <n v="12"/>
    <n v="14.35"/>
    <n v="-2.3499999999999996"/>
    <n v="-28.199999999999996"/>
    <n v="144"/>
  </r>
  <r>
    <d v="2019-01-01T00:00:00"/>
    <x v="3"/>
    <x v="0"/>
    <x v="8"/>
    <n v="10"/>
    <n v="10"/>
    <n v="14.35"/>
    <n v="-4.3499999999999996"/>
    <n v="-43.5"/>
    <n v="100"/>
  </r>
  <r>
    <d v="2019-01-01T00:00:00"/>
    <x v="4"/>
    <x v="1"/>
    <x v="8"/>
    <n v="8"/>
    <n v="8"/>
    <n v="7.85"/>
    <n v="0.15000000000000036"/>
    <n v="1.2000000000000028"/>
    <n v="64"/>
  </r>
  <r>
    <d v="2019-01-01T00:00:00"/>
    <x v="4"/>
    <x v="11"/>
    <x v="8"/>
    <n v="12"/>
    <n v="12"/>
    <n v="7.85"/>
    <n v="4.1500000000000004"/>
    <n v="49.800000000000004"/>
    <n v="144"/>
  </r>
  <r>
    <d v="2019-01-01T00:00:00"/>
    <x v="4"/>
    <x v="3"/>
    <x v="8"/>
    <n v="7"/>
    <n v="7"/>
    <n v="7.85"/>
    <n v="-0.84999999999999964"/>
    <n v="-5.9499999999999975"/>
    <n v="49"/>
  </r>
  <r>
    <d v="2019-01-01T00:00:00"/>
    <x v="5"/>
    <x v="4"/>
    <x v="9"/>
    <n v="12"/>
    <n v="12"/>
    <n v="15.79"/>
    <n v="-3.7899999999999991"/>
    <n v="-45.47999999999999"/>
    <n v="144"/>
  </r>
  <r>
    <d v="2019-01-01T00:00:00"/>
    <x v="5"/>
    <x v="12"/>
    <x v="9"/>
    <n v="9"/>
    <n v="9"/>
    <n v="15.79"/>
    <n v="-6.7899999999999991"/>
    <n v="-61.109999999999992"/>
    <n v="81"/>
  </r>
  <r>
    <d v="2019-01-01T00:00:00"/>
    <x v="5"/>
    <x v="6"/>
    <x v="9"/>
    <n v="13"/>
    <n v="13"/>
    <n v="15.79"/>
    <n v="-2.7899999999999991"/>
    <n v="-36.269999999999989"/>
    <n v="169"/>
  </r>
  <r>
    <d v="2019-01-01T00:00:00"/>
    <x v="6"/>
    <x v="7"/>
    <x v="10"/>
    <n v="10"/>
    <n v="10"/>
    <n v="8.69"/>
    <n v="1.3100000000000005"/>
    <n v="13.100000000000005"/>
    <n v="100"/>
  </r>
  <r>
    <d v="2019-01-01T00:00:00"/>
    <x v="6"/>
    <x v="8"/>
    <x v="10"/>
    <n v="4"/>
    <n v="4"/>
    <n v="8.69"/>
    <n v="-4.6899999999999995"/>
    <n v="-18.759999999999998"/>
    <n v="16"/>
  </r>
  <r>
    <d v="2019-01-01T00:00:00"/>
    <x v="6"/>
    <x v="9"/>
    <x v="10"/>
    <n v="5"/>
    <n v="5"/>
    <n v="8.69"/>
    <n v="-3.6899999999999995"/>
    <n v="-18.449999999999996"/>
    <n v="25"/>
  </r>
  <r>
    <d v="2019-01-01T00:00:00"/>
    <x v="7"/>
    <x v="10"/>
    <x v="11"/>
    <n v="11"/>
    <n v="11"/>
    <n v="8.69"/>
    <n v="2.3100000000000005"/>
    <n v="25.410000000000004"/>
    <n v="121"/>
  </r>
  <r>
    <d v="2019-01-01T00:00:00"/>
    <x v="7"/>
    <x v="0"/>
    <x v="12"/>
    <n v="7"/>
    <n v="7"/>
    <n v="8.69"/>
    <n v="-1.6899999999999995"/>
    <n v="-11.829999999999997"/>
    <n v="49"/>
  </r>
  <r>
    <d v="2019-01-01T00:00:00"/>
    <x v="7"/>
    <x v="1"/>
    <x v="9"/>
    <n v="7"/>
    <n v="7"/>
    <n v="8.69"/>
    <n v="-1.6899999999999995"/>
    <n v="-11.829999999999997"/>
    <n v="49"/>
  </r>
  <r>
    <d v="2019-01-01T00:00:00"/>
    <x v="8"/>
    <x v="13"/>
    <x v="9"/>
    <n v="15"/>
    <n v="15"/>
    <n v="12.44"/>
    <n v="2.5600000000000005"/>
    <n v="38.400000000000006"/>
    <n v="225"/>
  </r>
  <r>
    <d v="2019-01-01T00:00:00"/>
    <x v="8"/>
    <x v="3"/>
    <x v="9"/>
    <n v="1"/>
    <n v="1"/>
    <n v="12.44"/>
    <n v="-11.44"/>
    <n v="-11.44"/>
    <n v="1"/>
  </r>
  <r>
    <d v="2019-01-01T00:00:00"/>
    <x v="8"/>
    <x v="4"/>
    <x v="9"/>
    <n v="4"/>
    <n v="4"/>
    <n v="12.44"/>
    <n v="-8.44"/>
    <n v="-33.76"/>
    <n v="16"/>
  </r>
  <r>
    <d v="2019-01-01T00:00:00"/>
    <x v="9"/>
    <x v="14"/>
    <x v="9"/>
    <n v="20"/>
    <n v="20"/>
    <n v="13.12"/>
    <n v="6.8800000000000008"/>
    <n v="137.60000000000002"/>
    <n v="400"/>
  </r>
  <r>
    <d v="2019-01-01T00:00:00"/>
    <x v="9"/>
    <x v="6"/>
    <x v="9"/>
    <n v="13"/>
    <n v="13"/>
    <n v="13.12"/>
    <n v="-0.11999999999999922"/>
    <n v="-1.5599999999999898"/>
    <n v="169"/>
  </r>
  <r>
    <d v="2019-01-01T00:00:00"/>
    <x v="9"/>
    <x v="7"/>
    <x v="9"/>
    <n v="8"/>
    <n v="8"/>
    <n v="13.12"/>
    <n v="-5.1199999999999992"/>
    <n v="-40.959999999999994"/>
    <n v="64"/>
  </r>
  <r>
    <d v="2019-01-01T00:00:00"/>
    <x v="10"/>
    <x v="8"/>
    <x v="10"/>
    <n v="7"/>
    <n v="7"/>
    <n v="12.96"/>
    <n v="-5.9600000000000009"/>
    <n v="-41.720000000000006"/>
    <n v="49"/>
  </r>
  <r>
    <d v="2019-01-01T00:00:00"/>
    <x v="10"/>
    <x v="9"/>
    <x v="10"/>
    <n v="11"/>
    <n v="11"/>
    <n v="12.96"/>
    <n v="-1.9600000000000009"/>
    <n v="-21.560000000000009"/>
    <n v="121"/>
  </r>
  <r>
    <d v="2019-01-01T00:00:00"/>
    <x v="10"/>
    <x v="10"/>
    <x v="10"/>
    <n v="7"/>
    <n v="7"/>
    <n v="12.96"/>
    <n v="-5.9600000000000009"/>
    <n v="-41.720000000000006"/>
    <n v="49"/>
  </r>
  <r>
    <d v="2019-01-01T00:00:00"/>
    <x v="11"/>
    <x v="0"/>
    <x v="10"/>
    <n v="15"/>
    <n v="15"/>
    <n v="7.1"/>
    <n v="7.9"/>
    <n v="118.5"/>
    <n v="225"/>
  </r>
  <r>
    <d v="2019-01-01T00:00:00"/>
    <x v="11"/>
    <x v="1"/>
    <x v="10"/>
    <n v="8"/>
    <n v="8"/>
    <n v="7.1"/>
    <n v="0.90000000000000036"/>
    <n v="7.2000000000000028"/>
    <n v="64"/>
  </r>
  <r>
    <d v="2019-01-01T00:00:00"/>
    <x v="11"/>
    <x v="15"/>
    <x v="10"/>
    <n v="11"/>
    <n v="11"/>
    <n v="7.1"/>
    <n v="3.9000000000000004"/>
    <n v="42.900000000000006"/>
    <n v="121"/>
  </r>
  <r>
    <d v="2019-01-01T00:00:00"/>
    <x v="12"/>
    <x v="3"/>
    <x v="10"/>
    <n v="19"/>
    <n v="19"/>
    <n v="16.53"/>
    <n v="2.4699999999999989"/>
    <n v="46.929999999999978"/>
    <n v="361"/>
  </r>
  <r>
    <d v="2019-01-01T00:00:00"/>
    <x v="12"/>
    <x v="4"/>
    <x v="10"/>
    <n v="14"/>
    <n v="14"/>
    <n v="16.53"/>
    <n v="-2.5300000000000011"/>
    <n v="-35.420000000000016"/>
    <n v="196"/>
  </r>
  <r>
    <d v="2019-01-01T00:00:00"/>
    <x v="12"/>
    <x v="16"/>
    <x v="13"/>
    <n v="10"/>
    <n v="10"/>
    <n v="16.53"/>
    <n v="-6.5300000000000011"/>
    <n v="-65.300000000000011"/>
    <n v="100"/>
  </r>
  <r>
    <d v="2019-01-01T00:00:00"/>
    <x v="13"/>
    <x v="6"/>
    <x v="14"/>
    <n v="18"/>
    <n v="18"/>
    <n v="9.19"/>
    <n v="8.81"/>
    <n v="158.58000000000001"/>
    <n v="324"/>
  </r>
  <r>
    <m/>
    <x v="14"/>
    <x v="17"/>
    <x v="15"/>
    <m/>
    <m/>
    <m/>
    <n v="0"/>
    <n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BK1000"/>
    <s v="Sapiens A Brief History Of Humankind"/>
    <s v="Yuval Noah Harari"/>
    <x v="0"/>
    <s v="Vintage Books (India)"/>
    <n v="19"/>
    <x v="0"/>
  </r>
  <r>
    <s v="BK1000"/>
    <s v="The Intelligent Investor"/>
    <s v="Benjamin Graham"/>
    <x v="1"/>
    <s v="Harpercollins Publishers (India)"/>
    <n v="10"/>
    <x v="1"/>
  </r>
  <r>
    <s v="BK1000"/>
    <s v="Madinah Arabic Reader 1"/>
    <s v="Dr. V. Abdur Rahim"/>
    <x v="2"/>
    <s v="Goodword Books (India)"/>
    <n v="7"/>
    <x v="1"/>
  </r>
  <r>
    <s v="BK1001"/>
    <s v="The Quran"/>
    <s v="M.A.S. Abdel Haleem (Translator)"/>
    <x v="2"/>
    <s v="Oxford University Press, USA"/>
    <n v="21"/>
    <x v="0"/>
  </r>
  <r>
    <s v="BK1001"/>
    <s v="Let Us C, 19th Edition"/>
    <s v="Yashavant Kanetkar"/>
    <x v="3"/>
    <s v="BPB Publications (India)"/>
    <n v="13"/>
    <x v="2"/>
  </r>
  <r>
    <s v="BK1001"/>
    <s v="400 Days"/>
    <s v="Chetan Bhagat"/>
    <x v="4"/>
    <s v="Westland (India)"/>
    <n v="6"/>
    <x v="1"/>
  </r>
  <r>
    <s v="BK1002"/>
    <s v="War And Peace"/>
    <s v="Leo Tolstoy, Richard Pevear (Translator), Larissa Volokhonsky (Translator)"/>
    <x v="4"/>
    <s v="Vintage Classics (India)"/>
    <n v="17"/>
    <x v="0"/>
  </r>
  <r>
    <s v="BK1002"/>
    <s v="Ecotourism"/>
    <s v="Harish Bhat , B.S. Badan"/>
    <x v="5"/>
    <s v="Cabi Publishing (India)"/>
    <n v="9"/>
    <x v="1"/>
  </r>
  <r>
    <s v="BK1002"/>
    <s v="Managing Tourism and Hospitality Services"/>
    <s v="Gianna Moscardo (Editor), Bruce Prideaux (Editor), Eric Laws (Editor)"/>
    <x v="5"/>
    <s v="Cabi Publishing (India)"/>
    <n v="7"/>
    <x v="1"/>
  </r>
  <r>
    <s v="BK1003"/>
    <s v="Tata Stories"/>
    <s v="Harish Bhat"/>
    <x v="6"/>
    <s v="Portfolio Penguin (India)"/>
    <n v="21"/>
    <x v="0"/>
  </r>
  <r>
    <s v="BK1003"/>
    <s v="Elon Musk"/>
    <s v="Walter Isaacson"/>
    <x v="7"/>
    <s v="Simon &amp; Schuster Ltd (India)"/>
    <n v="12"/>
    <x v="0"/>
  </r>
  <r>
    <s v="BK1003"/>
    <s v="Sapiens A Brief History Of Humankind"/>
    <s v="R. Gopalakrishnan , M. Suresh Rao"/>
    <x v="8"/>
    <s v="Rupa Publications India"/>
    <n v="10"/>
    <x v="1"/>
  </r>
  <r>
    <s v="BK1004"/>
    <s v="The Intelligent Investor"/>
    <s v="Harish Bhat"/>
    <x v="8"/>
    <s v="Penguin Business (India)"/>
    <n v="8"/>
    <x v="1"/>
  </r>
  <r>
    <s v="BK1004"/>
    <s v="Madinah Arabic Reader 2"/>
    <s v="Abhijit V. Banerjee , Esther Duflo"/>
    <x v="8"/>
    <s v="Juggernaut (India)"/>
    <n v="12"/>
    <x v="0"/>
  </r>
  <r>
    <s v="BK1004"/>
    <s v="The Quran"/>
    <s v="Adam Smith"/>
    <x v="8"/>
    <s v="Fingerprint Publishing (India)"/>
    <n v="7"/>
    <x v="1"/>
  </r>
  <r>
    <s v="BK1005"/>
    <s v="Let Us C, 19th Edition"/>
    <s v="Khushwant Singh"/>
    <x v="9"/>
    <s v="Penguin Books (India)"/>
    <n v="12"/>
    <x v="0"/>
  </r>
  <r>
    <s v="BK1005"/>
    <s v="401 Days"/>
    <s v="Gabriel Garcia Marquez"/>
    <x v="9"/>
    <s v="Penguin Books (India)"/>
    <n v="9"/>
    <x v="1"/>
  </r>
  <r>
    <s v="BK1005"/>
    <s v="War And Peace"/>
    <s v="Khaled Hosseini"/>
    <x v="9"/>
    <s v="Bloomsbury Publishing (India)"/>
    <n v="13"/>
    <x v="0"/>
  </r>
  <r>
    <s v="BK1006"/>
    <s v="Ecotourism"/>
    <s v="Hector Garcia, Francesc Miralles"/>
    <x v="10"/>
    <s v="Random House UK"/>
    <n v="10"/>
    <x v="1"/>
  </r>
  <r>
    <s v="BK1006"/>
    <s v="Managing Tourism and Hospitality Services"/>
    <s v="Peter Thiel, Blake Masters"/>
    <x v="10"/>
    <s v="Virgin Books (India)"/>
    <n v="4"/>
    <x v="1"/>
  </r>
  <r>
    <s v="BK1006"/>
    <s v="Tata Stories"/>
    <s v="James Clear"/>
    <x v="10"/>
    <s v="Random House Business Books (India)"/>
    <n v="5"/>
    <x v="1"/>
  </r>
  <r>
    <s v="BK1007"/>
    <s v="Elon Musk"/>
    <s v="Adolf Hitler"/>
    <x v="11"/>
    <s v="Fingerprint Publishing (India)"/>
    <n v="11"/>
    <x v="0"/>
  </r>
  <r>
    <s v="BK1007"/>
    <s v="Sapiens A Brief History Of Humankind"/>
    <s v="Fareed Zakaria"/>
    <x v="12"/>
    <s v="Penguin Books (India)"/>
    <n v="7"/>
    <x v="1"/>
  </r>
  <r>
    <s v="BK1007"/>
    <s v="The Intelligent Investor"/>
    <s v="Ernest Hemingway"/>
    <x v="9"/>
    <s v="Friend's Book Corner"/>
    <n v="7"/>
    <x v="1"/>
  </r>
  <r>
    <s v="BK1008"/>
    <s v="Madinah Arabic Reader 3"/>
    <s v="Franz Kafka, David Wyllie (Translator)"/>
    <x v="9"/>
    <s v="Fingerprint Publishing (India)"/>
    <n v="15"/>
    <x v="0"/>
  </r>
  <r>
    <s v="BK1008"/>
    <s v="The Quran"/>
    <s v="George Orwell"/>
    <x v="9"/>
    <s v="Fingerprint Publishing (India)"/>
    <n v="1"/>
    <x v="1"/>
  </r>
  <r>
    <s v="BK1008"/>
    <s v="Let Us C, 19th Edition"/>
    <s v="Chetan Bhagat"/>
    <x v="9"/>
    <s v="Harpercollins Publishers (India)"/>
    <n v="4"/>
    <x v="1"/>
  </r>
  <r>
    <s v="BK1009"/>
    <s v="402 Days"/>
    <s v="Paulo Coelho"/>
    <x v="9"/>
    <s v="Harpercollins Publishers (India)"/>
    <n v="20"/>
    <x v="0"/>
  </r>
  <r>
    <s v="BK1009"/>
    <s v="War And Peace"/>
    <s v="Tahmima Anam"/>
    <x v="9"/>
    <s v="Penguin Books (India)"/>
    <n v="13"/>
    <x v="0"/>
  </r>
  <r>
    <s v="BK1009"/>
    <s v="Ecotourism"/>
    <s v="Julia Kerninon, Alison Anderson"/>
    <x v="9"/>
    <s v="Europa Editions"/>
    <n v="8"/>
    <x v="1"/>
  </r>
  <r>
    <s v="BK1010"/>
    <s v="Managing Tourism and Hospitality Services"/>
    <s v="Dale Carnegie"/>
    <x v="10"/>
    <s v="Maanu Graphics Publishers (India)"/>
    <n v="7"/>
    <x v="1"/>
  </r>
  <r>
    <s v="BK1010"/>
    <s v="Tata Stories"/>
    <s v="Dr. Norman Vincent Peale"/>
    <x v="10"/>
    <s v="Vermilion London (India)"/>
    <n v="11"/>
    <x v="0"/>
  </r>
  <r>
    <s v="BK1010"/>
    <s v="Elon Musk"/>
    <s v="Spencer Johnson"/>
    <x v="10"/>
    <s v="Vermilion London (India)"/>
    <n v="7"/>
    <x v="1"/>
  </r>
  <r>
    <s v="BK1011"/>
    <s v="Sapiens A Brief History Of Humankind"/>
    <s v="Napoleon Hill"/>
    <x v="10"/>
    <s v="Amazing Reads (India)"/>
    <n v="15"/>
    <x v="0"/>
  </r>
  <r>
    <s v="BK1011"/>
    <s v="The Intelligent Investor"/>
    <s v="Dr. Joseph Murphy"/>
    <x v="10"/>
    <s v="Amazing Reads (India)"/>
    <n v="8"/>
    <x v="1"/>
  </r>
  <r>
    <s v="BK1011"/>
    <s v="Madinah Arabic Reader 4"/>
    <s v="Leil Lowndes"/>
    <x v="10"/>
    <s v="Harper Element (India)"/>
    <n v="11"/>
    <x v="0"/>
  </r>
  <r>
    <s v="BK1012"/>
    <s v="The Quran"/>
    <s v="Leil Lowndes"/>
    <x v="10"/>
    <s v="McGraw-Hill (India)"/>
    <n v="19"/>
    <x v="0"/>
  </r>
  <r>
    <s v="BK1012"/>
    <s v="Let Us C, 19th Edition"/>
    <s v="Jack Welch, Suzy Welch"/>
    <x v="10"/>
    <s v="Harpercollins Publishers (India)"/>
    <n v="14"/>
    <x v="0"/>
  </r>
  <r>
    <s v="BK1012"/>
    <s v="403 Days"/>
    <s v="Sun Tzu"/>
    <x v="13"/>
    <s v="Fingerprint Publishing (India)"/>
    <n v="10"/>
    <x v="1"/>
  </r>
  <r>
    <s v="BK1013"/>
    <s v="War And Peace"/>
    <s v="J. K. Rowling"/>
    <x v="14"/>
    <s v="Bloomsbury Publishing (India)"/>
    <n v="18"/>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Sapiens A Brief History Of Humankind"/>
    <x v="0"/>
    <x v="0"/>
    <n v="1258"/>
    <s v="In Stock"/>
    <n v="4"/>
    <s v="4+R2:S3398"/>
    <s v="1st Published"/>
    <s v="Vintage Books (India)"/>
    <n v="386"/>
    <s v="Yes"/>
    <n v="39"/>
    <n v="16"/>
  </r>
  <r>
    <s v="The Intelligent Investor"/>
    <x v="1"/>
    <x v="1"/>
    <n v="1598"/>
    <s v="In Stock"/>
    <n v="6"/>
    <n v="640"/>
    <s v="8th Impression"/>
    <s v="Harpercollins Publishers (India)"/>
    <n v="531"/>
    <s v="Yes"/>
    <n v="30"/>
    <n v="25"/>
  </r>
  <r>
    <s v="Madinah Arabic Reader 1"/>
    <x v="2"/>
    <x v="2"/>
    <n v="528"/>
    <s v="In Stock"/>
    <n v="21"/>
    <n v="80"/>
    <s v="1st Edition 2011"/>
    <s v="Goodword Books (India)"/>
    <s v="N/A"/>
    <s v="Yes"/>
    <n v="6"/>
    <n v="3"/>
  </r>
  <r>
    <s v="The Quran"/>
    <x v="3"/>
    <x v="2"/>
    <n v="950"/>
    <s v="In Stock"/>
    <n v="38"/>
    <n v="512"/>
    <s v="Reissue Edition"/>
    <s v="Oxford University Press, USA"/>
    <s v="N/A"/>
    <s v="Yes"/>
    <n v="19"/>
    <n v="5"/>
  </r>
  <r>
    <s v="Let Us C, 19th Edition"/>
    <x v="4"/>
    <x v="3"/>
    <n v="718"/>
    <s v="In Stock"/>
    <n v="18"/>
    <n v="492"/>
    <s v="19th Edition"/>
    <s v="BPB Publications (India)"/>
    <s v="N/A"/>
    <s v="Yes"/>
    <n v="3"/>
    <n v="1"/>
  </r>
  <r>
    <s v="400 Days"/>
    <x v="5"/>
    <x v="4"/>
    <n v="450"/>
    <s v="In Stock"/>
    <s v="50+"/>
    <n v="344"/>
    <s v="Published"/>
    <s v="Westland (India)"/>
    <s v="N/A"/>
    <s v="Yes"/>
    <n v="9"/>
    <n v="2"/>
  </r>
  <r>
    <s v="War And Peace"/>
    <x v="6"/>
    <x v="4"/>
    <n v="1618"/>
    <s v="In Stock"/>
    <n v="11"/>
    <n v="1276"/>
    <s v="1st Edition"/>
    <s v="Vintage Classics (India)"/>
    <n v="108"/>
    <s v="Yes"/>
    <n v="9"/>
    <n v="2"/>
  </r>
  <r>
    <s v="Ecotourism"/>
    <x v="7"/>
    <x v="5"/>
    <n v="965"/>
    <s v="Out stock"/>
    <n v="0"/>
    <n v="345"/>
    <s v="Commonwealth Pub."/>
    <m/>
    <m/>
    <s v="No"/>
    <n v="0"/>
    <n v="0"/>
  </r>
  <r>
    <s v="Managing Tourism and Hospitality Services"/>
    <x v="8"/>
    <x v="5"/>
    <n v="17487"/>
    <s v="In Stock"/>
    <n v="3"/>
    <n v="338"/>
    <s v="Edition"/>
    <s v="Cabi Publishing (India)"/>
    <s v="N/A"/>
    <s v="Yes"/>
    <n v="1"/>
    <n v="0"/>
  </r>
  <r>
    <s v="Tata Stories"/>
    <x v="9"/>
    <x v="6"/>
    <n v="1078"/>
    <s v="In Stock"/>
    <n v="5"/>
    <n v="202"/>
    <s v="1st Edition"/>
    <s v="Portfolio Penguin (India)"/>
    <s v="N/A"/>
    <s v="Yes"/>
    <n v="2"/>
    <n v="0"/>
  </r>
  <r>
    <s v="Elon Musk"/>
    <x v="10"/>
    <x v="7"/>
    <n v="2698"/>
    <s v="In Stock"/>
    <n v="2"/>
    <n v="688"/>
    <d v="2023-09-12T00:00:00"/>
    <s v="Simon &amp; Schuster Ltd (India)"/>
    <s v="N/A"/>
    <s v="Yes"/>
    <n v="2"/>
    <n v="0"/>
  </r>
  <r>
    <s v="How Harsh Mariwala ?Groomed? Marico"/>
    <x v="11"/>
    <x v="8"/>
    <n v="711"/>
    <s v="In Stock"/>
    <n v="2"/>
    <n v="146"/>
    <s v="1st Edition"/>
    <s v="Rupa Publications India"/>
    <s v="N/A"/>
    <s v="Yes"/>
    <n v="1"/>
    <n v="0"/>
  </r>
  <r>
    <s v="TataLog Eight Modern Stories from a Timeless Institution"/>
    <x v="9"/>
    <x v="8"/>
    <n v="898"/>
    <s v="In Stock"/>
    <n v="5"/>
    <n v="224"/>
    <s v="Edition"/>
    <s v="Penguin Business (India)"/>
    <s v="N/A"/>
    <s v="Yes"/>
    <n v="3"/>
    <n v="0"/>
  </r>
  <r>
    <s v="Good Economics for Hard Times"/>
    <x v="12"/>
    <x v="8"/>
    <n v="998"/>
    <s v="In Stock"/>
    <n v="8"/>
    <n v="402"/>
    <s v="Edition"/>
    <s v="Juggernaut (India)"/>
    <s v="N/A"/>
    <s v="Yes"/>
    <n v="5"/>
    <n v="4"/>
  </r>
  <r>
    <s v="The Wealth of Nations : Fingerprint"/>
    <x v="13"/>
    <x v="8"/>
    <n v="1498"/>
    <s v="In Stock"/>
    <n v="5"/>
    <n v="1144"/>
    <s v="1st Published"/>
    <s v="Fingerprint Publishing (India)"/>
    <s v="N/A"/>
    <s v="Yes"/>
    <n v="0"/>
    <n v="0"/>
  </r>
  <r>
    <s v="Train to Pakistan"/>
    <x v="14"/>
    <x v="9"/>
    <n v="450"/>
    <s v="In Stock"/>
    <n v="4"/>
    <n v="190"/>
    <s v="1st Edition"/>
    <s v="Penguin Books (India)"/>
    <s v="N/A"/>
    <s v="Yes"/>
    <n v="11"/>
    <n v="2"/>
  </r>
  <r>
    <s v="One Hundred Years of Solitude"/>
    <x v="15"/>
    <x v="9"/>
    <n v="798"/>
    <s v="In Stock"/>
    <n v="7"/>
    <n v="422"/>
    <s v="5th Edition"/>
    <s v="Penguin Books (India)"/>
    <n v="374"/>
    <s v="Yes"/>
    <n v="23"/>
    <n v="5"/>
  </r>
  <r>
    <s v="A Thousand Splendid Suns"/>
    <x v="16"/>
    <x v="9"/>
    <n v="1198"/>
    <s v="In Stock"/>
    <n v="8"/>
    <n v="419"/>
    <s v="1st Edition"/>
    <s v="Bloomsbury Publishing (India)"/>
    <n v="277"/>
    <s v="Yes"/>
    <n v="27"/>
    <n v="13"/>
  </r>
  <r>
    <s v="Ikigai"/>
    <x v="17"/>
    <x v="10"/>
    <n v="1100"/>
    <s v="In Stock"/>
    <n v="32"/>
    <n v="208"/>
    <s v="1st Edition"/>
    <s v="Random House UK"/>
    <s v="N/A"/>
    <s v="Yes"/>
    <n v="10"/>
    <n v="4"/>
  </r>
  <r>
    <s v="Zero to One: Notes on Start Ups, or How to Build the Future"/>
    <x v="18"/>
    <x v="10"/>
    <n v="1198"/>
    <s v="In Stock"/>
    <n v="13"/>
    <n v="210"/>
    <s v="Edition"/>
    <s v="Virgin Books (India)"/>
    <n v="308"/>
    <s v="Yes"/>
    <n v="13"/>
    <n v="6"/>
  </r>
  <r>
    <s v="Atomic Habits"/>
    <x v="19"/>
    <x v="10"/>
    <n v="1598"/>
    <s v="In Stock"/>
    <n v="9"/>
    <n v="288"/>
    <s v="1st Published"/>
    <s v="Random House Business Books (India)"/>
    <n v="412"/>
    <s v="Yes"/>
    <n v="19"/>
    <n v="4"/>
  </r>
  <r>
    <s v="Mein Kampf"/>
    <x v="20"/>
    <x v="11"/>
    <n v="798"/>
    <s v="In Stock"/>
    <n v="17"/>
    <n v="560"/>
    <s v="Published"/>
    <s v="Fingerprint Publishing (India)"/>
    <s v="N/A"/>
    <s v="Yes"/>
    <n v="17"/>
    <n v="5"/>
  </r>
  <r>
    <s v="The Post American World And The Rise Of The Rest"/>
    <x v="21"/>
    <x v="12"/>
    <n v="2343"/>
    <s v="In Stock"/>
    <n v="1"/>
    <n v="292"/>
    <s v="1st Edition"/>
    <s v="Penguin Books (India)"/>
    <s v="N/A"/>
    <s v="Yes"/>
    <n v="10"/>
    <n v="2"/>
  </r>
  <r>
    <s v="The Old Man and The Sea"/>
    <x v="22"/>
    <x v="9"/>
    <n v="150"/>
    <s v="In Stock"/>
    <n v="0"/>
    <n v="104"/>
    <s v="2nd Edition"/>
    <s v="Friend's Book Corner"/>
    <n v="453"/>
    <s v="Yes"/>
    <n v="73"/>
    <n v="54"/>
  </r>
  <r>
    <s v="Metamorphosis"/>
    <x v="23"/>
    <x v="9"/>
    <n v="258"/>
    <s v="In Stock"/>
    <n v="20"/>
    <n v="100"/>
    <s v="Published"/>
    <s v="Fingerprint Publishing (India)"/>
    <s v="N/A"/>
    <s v="Yes"/>
    <n v="29"/>
    <n v="8"/>
  </r>
  <r>
    <s v="Animal Farm"/>
    <x v="24"/>
    <x v="9"/>
    <n v="258"/>
    <s v="In Stock"/>
    <n v="33"/>
    <n v="95"/>
    <s v="1st Edition"/>
    <s v="Fingerprint Publishing (India)"/>
    <n v="384"/>
    <s v="Yes"/>
    <n v="44"/>
    <n v="17"/>
  </r>
  <r>
    <s v="The Girl in Room 105"/>
    <x v="5"/>
    <x v="9"/>
    <n v="450"/>
    <s v="In Stock"/>
    <n v="5"/>
    <n v="308"/>
    <s v="Published"/>
    <s v="Harpercollins Publishers (India)"/>
    <n v="252"/>
    <s v="Yes"/>
    <n v="36"/>
    <n v="17"/>
  </r>
  <r>
    <s v="The Alchemist"/>
    <x v="25"/>
    <x v="9"/>
    <n v="798"/>
    <s v="In Stock"/>
    <n v="44"/>
    <n v="172"/>
    <s v="1st Edition"/>
    <s v="Harpercollins Publishers (India)"/>
    <n v="1470"/>
    <s v="Yes"/>
    <m/>
    <m/>
  </r>
  <r>
    <s v="The Startup Wife"/>
    <x v="26"/>
    <x v="9"/>
    <n v="1078"/>
    <s v="In Stock"/>
    <n v="1"/>
    <n v="304"/>
    <s v="Published"/>
    <s v="Penguin Books (India)"/>
    <s v="N/A"/>
    <s v="Yes"/>
    <n v="4"/>
    <n v="0"/>
  </r>
  <r>
    <s v="My Devotion"/>
    <x v="27"/>
    <x v="9"/>
    <n v="1530"/>
    <s v="In Stock"/>
    <n v="1"/>
    <n v="272"/>
    <s v="27th August 2020"/>
    <s v="Europa Editions"/>
    <s v="N/A"/>
    <s v="Yes"/>
    <m/>
    <m/>
  </r>
  <r>
    <s v="How to Win Friends and Influence People"/>
    <x v="28"/>
    <x v="10"/>
    <n v="350"/>
    <s v="In Stock"/>
    <n v="27"/>
    <s v="4+R2:S3399"/>
    <s v="2nd Published"/>
    <s v="Vintage Books (India)"/>
    <n v="967"/>
    <s v="Yes"/>
    <n v="85"/>
    <n v="29"/>
  </r>
  <r>
    <s v="The Power Of Positive Thinking"/>
    <x v="29"/>
    <x v="10"/>
    <n v="398"/>
    <s v="In Stock"/>
    <n v="4"/>
    <n v="194.28078817734001"/>
    <s v="9th Impression"/>
    <s v="Harpercollins Publishers (India)"/>
    <n v="528"/>
    <s v="Yes"/>
    <n v="26"/>
    <n v="9"/>
  </r>
  <r>
    <s v="Who Moved My Cheese?"/>
    <x v="30"/>
    <x v="10"/>
    <n v="405"/>
    <s v="In Stock"/>
    <n v="40"/>
    <n v="96"/>
    <s v="Published"/>
    <s v="Vermilion London (India)"/>
    <n v="860"/>
    <s v="Yes"/>
    <n v="55"/>
    <n v="25"/>
  </r>
  <r>
    <s v="Think and Grow Rich"/>
    <x v="31"/>
    <x v="10"/>
    <n v="450"/>
    <s v="In Stock"/>
    <s v="50+"/>
    <n v="332"/>
    <s v="1st Published"/>
    <s v="Amazing Reads (India)"/>
    <n v="648"/>
    <s v="Yes"/>
    <n v="50"/>
    <n v="26"/>
  </r>
  <r>
    <s v="The Power of Your Subconscious Mind"/>
    <x v="32"/>
    <x v="10"/>
    <n v="500"/>
    <s v="In Stock"/>
    <n v="0"/>
    <n v="312"/>
    <s v="Edition"/>
    <s v="Amazing Reads (India)"/>
    <n v="692"/>
    <s v="No"/>
    <n v="35"/>
    <n v="17"/>
  </r>
  <r>
    <s v="How To Talk To Anyone"/>
    <x v="33"/>
    <x v="10"/>
    <n v="798"/>
    <s v="In Stock"/>
    <n v="37"/>
    <n v="352"/>
    <s v="1st"/>
    <s v="Harper Element (India)"/>
    <n v="388"/>
    <s v="Yes"/>
    <n v="5"/>
    <n v="3"/>
  </r>
  <r>
    <s v="How To Instantly Connect With Anyone"/>
    <x v="33"/>
    <x v="10"/>
    <n v="855"/>
    <s v="In Stock"/>
    <n v="0"/>
    <n v="336"/>
    <s v="1st Edition"/>
    <s v="McGraw-Hill (India)"/>
    <s v="N/A"/>
    <s v="No"/>
    <n v="0"/>
    <n v="0"/>
  </r>
  <r>
    <s v="Winning"/>
    <x v="34"/>
    <x v="10"/>
    <n v="900"/>
    <s v="In Stock"/>
    <n v="2"/>
    <n v="372"/>
    <s v="16th Impression"/>
    <s v="Harpercollins Publishers (India)"/>
    <s v="N/A"/>
    <s v="Yes"/>
    <n v="27"/>
    <n v="13"/>
  </r>
  <r>
    <s v="The Art of War"/>
    <x v="35"/>
    <x v="13"/>
    <n v="178"/>
    <s v="In Stock"/>
    <n v="11"/>
    <n v="100"/>
    <s v="1st Edition"/>
    <s v="Fingerprint Publishing (India)"/>
    <n v="425"/>
    <s v="Yes"/>
    <n v="1"/>
    <n v="0"/>
  </r>
  <r>
    <s v="Harry Potter and the Philosophers Stone (1997)"/>
    <x v="36"/>
    <x v="14"/>
    <n v="1100"/>
    <s v="In Stock"/>
    <n v="5"/>
    <n v="352"/>
    <s v="New Edition"/>
    <s v="Bloomsbury Publishing (India)"/>
    <n v="266"/>
    <s v="Yes"/>
    <n v="40"/>
    <n v="2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n v="67"/>
  </r>
  <r>
    <x v="0"/>
    <n v="3"/>
  </r>
  <r>
    <x v="0"/>
    <n v="1"/>
  </r>
  <r>
    <x v="1"/>
    <n v="38"/>
  </r>
  <r>
    <x v="0"/>
    <n v="91"/>
  </r>
  <r>
    <x v="1"/>
    <n v="73"/>
  </r>
  <r>
    <x v="0"/>
    <n v="6"/>
  </r>
  <r>
    <x v="0"/>
    <n v="5"/>
  </r>
  <r>
    <x v="0"/>
    <n v="133"/>
  </r>
  <r>
    <x v="0"/>
    <n v="5"/>
  </r>
  <r>
    <x v="0"/>
    <n v="85"/>
  </r>
  <r>
    <x v="0"/>
    <n v="0"/>
  </r>
  <r>
    <x v="2"/>
    <n v="19"/>
  </r>
  <r>
    <x v="0"/>
    <n v="48"/>
  </r>
  <r>
    <x v="0"/>
    <n v="3"/>
  </r>
  <r>
    <x v="0"/>
    <n v="2"/>
  </r>
  <r>
    <x v="0"/>
    <n v="19"/>
  </r>
  <r>
    <x v="3"/>
    <n v="10"/>
  </r>
  <r>
    <x v="0"/>
    <n v="1"/>
  </r>
  <r>
    <x v="0"/>
    <n v="2"/>
  </r>
  <r>
    <x v="0"/>
    <n v="81"/>
  </r>
  <r>
    <x v="0"/>
    <n v="39"/>
  </r>
  <r>
    <x v="0"/>
    <n v="9"/>
  </r>
  <r>
    <x v="0"/>
    <n v="13"/>
  </r>
  <r>
    <x v="0"/>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BD6288-3A06-4A2D-8400-5E1FD0621CE0}"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DQ7:ADR21" firstHeaderRow="1" firstDataRow="1" firstDataCol="1"/>
  <pivotFields count="10">
    <pivotField showAll="0"/>
    <pivotField showAll="0"/>
    <pivotField showAll="0"/>
    <pivotField axis="axisRow" showAll="0">
      <items count="17">
        <item x="1"/>
        <item x="14"/>
        <item x="4"/>
        <item x="7"/>
        <item h="1" x="8"/>
        <item x="3"/>
        <item x="6"/>
        <item x="0"/>
        <item h="1" x="11"/>
        <item x="12"/>
        <item x="2"/>
        <item x="9"/>
        <item x="10"/>
        <item x="5"/>
        <item x="13"/>
        <item h="1" x="15"/>
        <item t="default"/>
      </items>
    </pivotField>
    <pivotField showAll="0"/>
    <pivotField showAll="0"/>
    <pivotField showAll="0"/>
    <pivotField numFmtId="164" showAll="0"/>
    <pivotField numFmtId="164" showAll="0"/>
    <pivotField dataField="1" showAll="0"/>
  </pivotFields>
  <rowFields count="1">
    <field x="3"/>
  </rowFields>
  <rowItems count="14">
    <i>
      <x/>
    </i>
    <i>
      <x v="1"/>
    </i>
    <i>
      <x v="2"/>
    </i>
    <i>
      <x v="3"/>
    </i>
    <i>
      <x v="5"/>
    </i>
    <i>
      <x v="6"/>
    </i>
    <i>
      <x v="7"/>
    </i>
    <i>
      <x v="9"/>
    </i>
    <i>
      <x v="10"/>
    </i>
    <i>
      <x v="11"/>
    </i>
    <i>
      <x v="12"/>
    </i>
    <i>
      <x v="13"/>
    </i>
    <i>
      <x v="14"/>
    </i>
    <i t="grand">
      <x/>
    </i>
  </rowItems>
  <colItems count="1">
    <i/>
  </colItems>
  <dataFields count="1">
    <dataField name="Sum of TOTAL SALES " fld="9"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15644F-BBBC-4F45-A11A-B9ECF7530D3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X7:ACY21" firstHeaderRow="1" firstDataRow="1" firstDataCol="1"/>
  <pivotFields count="10">
    <pivotField showAll="0"/>
    <pivotField showAll="0"/>
    <pivotField showAll="0"/>
    <pivotField axis="axisRow" showAll="0">
      <items count="17">
        <item x="1"/>
        <item x="14"/>
        <item x="4"/>
        <item x="7"/>
        <item h="1" x="8"/>
        <item x="3"/>
        <item x="6"/>
        <item x="0"/>
        <item h="1" x="11"/>
        <item x="12"/>
        <item x="2"/>
        <item x="9"/>
        <item x="10"/>
        <item x="5"/>
        <item x="13"/>
        <item h="1" x="15"/>
        <item t="default"/>
      </items>
    </pivotField>
    <pivotField showAll="0"/>
    <pivotField showAll="0"/>
    <pivotField showAll="0"/>
    <pivotField numFmtId="164" showAll="0"/>
    <pivotField dataField="1" numFmtId="164" showAll="0"/>
    <pivotField showAll="0"/>
  </pivotFields>
  <rowFields count="1">
    <field x="3"/>
  </rowFields>
  <rowItems count="14">
    <i>
      <x/>
    </i>
    <i>
      <x v="1"/>
    </i>
    <i>
      <x v="2"/>
    </i>
    <i>
      <x v="3"/>
    </i>
    <i>
      <x v="5"/>
    </i>
    <i>
      <x v="6"/>
    </i>
    <i>
      <x v="7"/>
    </i>
    <i>
      <x v="9"/>
    </i>
    <i>
      <x v="10"/>
    </i>
    <i>
      <x v="11"/>
    </i>
    <i>
      <x v="12"/>
    </i>
    <i>
      <x v="13"/>
    </i>
    <i>
      <x v="14"/>
    </i>
    <i t="grand">
      <x/>
    </i>
  </rowItems>
  <colItems count="1">
    <i/>
  </colItems>
  <dataFields count="1">
    <dataField name="Sum of TOTAL PROFIT " fld="8" baseField="0" baseItem="0" numFmtId="164"/>
  </dataFields>
  <chartFormats count="17">
    <chartFormat chart="2" format="36" series="1">
      <pivotArea type="data" outline="0" fieldPosition="0">
        <references count="1">
          <reference field="4294967294" count="1" selected="0">
            <x v="0"/>
          </reference>
        </references>
      </pivotArea>
    </chartFormat>
    <chartFormat chart="2" format="37">
      <pivotArea type="data" outline="0" fieldPosition="0">
        <references count="2">
          <reference field="4294967294" count="1" selected="0">
            <x v="0"/>
          </reference>
          <reference field="3" count="1" selected="0">
            <x v="0"/>
          </reference>
        </references>
      </pivotArea>
    </chartFormat>
    <chartFormat chart="2" format="38">
      <pivotArea type="data" outline="0" fieldPosition="0">
        <references count="2">
          <reference field="4294967294" count="1" selected="0">
            <x v="0"/>
          </reference>
          <reference field="3" count="1" selected="0">
            <x v="1"/>
          </reference>
        </references>
      </pivotArea>
    </chartFormat>
    <chartFormat chart="2" format="39">
      <pivotArea type="data" outline="0" fieldPosition="0">
        <references count="2">
          <reference field="4294967294" count="1" selected="0">
            <x v="0"/>
          </reference>
          <reference field="3" count="1" selected="0">
            <x v="2"/>
          </reference>
        </references>
      </pivotArea>
    </chartFormat>
    <chartFormat chart="2" format="40">
      <pivotArea type="data" outline="0" fieldPosition="0">
        <references count="2">
          <reference field="4294967294" count="1" selected="0">
            <x v="0"/>
          </reference>
          <reference field="3" count="1" selected="0">
            <x v="3"/>
          </reference>
        </references>
      </pivotArea>
    </chartFormat>
    <chartFormat chart="2" format="41">
      <pivotArea type="data" outline="0" fieldPosition="0">
        <references count="2">
          <reference field="4294967294" count="1" selected="0">
            <x v="0"/>
          </reference>
          <reference field="3" count="1" selected="0">
            <x v="4"/>
          </reference>
        </references>
      </pivotArea>
    </chartFormat>
    <chartFormat chart="2" format="42">
      <pivotArea type="data" outline="0" fieldPosition="0">
        <references count="2">
          <reference field="4294967294" count="1" selected="0">
            <x v="0"/>
          </reference>
          <reference field="3" count="1" selected="0">
            <x v="5"/>
          </reference>
        </references>
      </pivotArea>
    </chartFormat>
    <chartFormat chart="2" format="43">
      <pivotArea type="data" outline="0" fieldPosition="0">
        <references count="2">
          <reference field="4294967294" count="1" selected="0">
            <x v="0"/>
          </reference>
          <reference field="3" count="1" selected="0">
            <x v="6"/>
          </reference>
        </references>
      </pivotArea>
    </chartFormat>
    <chartFormat chart="2" format="44">
      <pivotArea type="data" outline="0" fieldPosition="0">
        <references count="2">
          <reference field="4294967294" count="1" selected="0">
            <x v="0"/>
          </reference>
          <reference field="3" count="1" selected="0">
            <x v="7"/>
          </reference>
        </references>
      </pivotArea>
    </chartFormat>
    <chartFormat chart="2" format="45">
      <pivotArea type="data" outline="0" fieldPosition="0">
        <references count="2">
          <reference field="4294967294" count="1" selected="0">
            <x v="0"/>
          </reference>
          <reference field="3" count="1" selected="0">
            <x v="8"/>
          </reference>
        </references>
      </pivotArea>
    </chartFormat>
    <chartFormat chart="2" format="46">
      <pivotArea type="data" outline="0" fieldPosition="0">
        <references count="2">
          <reference field="4294967294" count="1" selected="0">
            <x v="0"/>
          </reference>
          <reference field="3" count="1" selected="0">
            <x v="9"/>
          </reference>
        </references>
      </pivotArea>
    </chartFormat>
    <chartFormat chart="2" format="47">
      <pivotArea type="data" outline="0" fieldPosition="0">
        <references count="2">
          <reference field="4294967294" count="1" selected="0">
            <x v="0"/>
          </reference>
          <reference field="3" count="1" selected="0">
            <x v="10"/>
          </reference>
        </references>
      </pivotArea>
    </chartFormat>
    <chartFormat chart="2" format="48">
      <pivotArea type="data" outline="0" fieldPosition="0">
        <references count="2">
          <reference field="4294967294" count="1" selected="0">
            <x v="0"/>
          </reference>
          <reference field="3" count="1" selected="0">
            <x v="11"/>
          </reference>
        </references>
      </pivotArea>
    </chartFormat>
    <chartFormat chart="2" format="49">
      <pivotArea type="data" outline="0" fieldPosition="0">
        <references count="2">
          <reference field="4294967294" count="1" selected="0">
            <x v="0"/>
          </reference>
          <reference field="3" count="1" selected="0">
            <x v="12"/>
          </reference>
        </references>
      </pivotArea>
    </chartFormat>
    <chartFormat chart="2" format="50">
      <pivotArea type="data" outline="0" fieldPosition="0">
        <references count="2">
          <reference field="4294967294" count="1" selected="0">
            <x v="0"/>
          </reference>
          <reference field="3" count="1" selected="0">
            <x v="13"/>
          </reference>
        </references>
      </pivotArea>
    </chartFormat>
    <chartFormat chart="2" format="51">
      <pivotArea type="data" outline="0" fieldPosition="0">
        <references count="2">
          <reference field="4294967294" count="1" selected="0">
            <x v="0"/>
          </reference>
          <reference field="3" count="1" selected="0">
            <x v="14"/>
          </reference>
        </references>
      </pivotArea>
    </chartFormat>
    <chartFormat chart="2" format="52">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6001CD-468E-4E88-A88E-4C5979D7C808}"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chartFormat="31">
  <location ref="J35:K41"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42">
        <item x="5"/>
        <item x="17"/>
        <item x="25"/>
        <item x="20"/>
        <item x="7"/>
        <item x="10"/>
        <item x="13"/>
        <item x="39"/>
        <item x="11"/>
        <item x="36"/>
        <item x="35"/>
        <item x="30"/>
        <item x="18"/>
        <item x="4"/>
        <item x="2"/>
        <item x="8"/>
        <item x="21"/>
        <item x="24"/>
        <item x="29"/>
        <item x="16"/>
        <item x="0"/>
        <item x="9"/>
        <item x="12"/>
        <item x="27"/>
        <item x="38"/>
        <item x="26"/>
        <item x="1"/>
        <item x="23"/>
        <item x="22"/>
        <item x="31"/>
        <item x="34"/>
        <item x="3"/>
        <item x="28"/>
        <item x="14"/>
        <item x="33"/>
        <item x="15"/>
        <item x="6"/>
        <item x="32"/>
        <item x="37"/>
        <item x="19"/>
        <item x="40"/>
        <item t="default"/>
      </items>
      <autoSortScope>
        <pivotArea dataOnly="0" outline="0" fieldPosition="0">
          <references count="1">
            <reference field="4294967294" count="1" selected="0">
              <x v="0"/>
            </reference>
          </references>
        </pivotArea>
      </autoSortScope>
    </pivotField>
    <pivotField showAll="0"/>
    <pivotField showAll="0">
      <items count="18">
        <item x="1"/>
        <item x="14"/>
        <item x="4"/>
        <item x="7"/>
        <item x="8"/>
        <item x="3"/>
        <item x="6"/>
        <item x="0"/>
        <item x="11"/>
        <item x="12"/>
        <item x="2"/>
        <item x="9"/>
        <item x="10"/>
        <item x="5"/>
        <item x="13"/>
        <item x="15"/>
        <item f="1" x="16"/>
        <item t="default"/>
      </items>
    </pivotField>
    <pivotField showAll="0"/>
    <pivotField showAll="0"/>
    <pivotField showAll="0"/>
    <pivotField showAll="0"/>
    <pivotField showAll="0"/>
    <pivotField showAll="0"/>
  </pivotFields>
  <rowFields count="1">
    <field x="10"/>
  </rowFields>
  <rowItems count="6">
    <i>
      <x v="9"/>
    </i>
    <i>
      <x v="23"/>
    </i>
    <i>
      <x v="21"/>
    </i>
    <i>
      <x v="38"/>
    </i>
    <i>
      <x v="31"/>
    </i>
    <i t="grand">
      <x/>
    </i>
  </rowItems>
  <colItems count="1">
    <i/>
  </colItems>
  <dataFields count="1">
    <dataField name="total profit " fld="9" baseField="10" baseItem="9"/>
  </dataFields>
  <formats count="6">
    <format dxfId="11">
      <pivotArea type="all" dataOnly="0" outline="0" fieldPosition="0"/>
    </format>
    <format dxfId="10">
      <pivotArea outline="0" collapsedLevelsAreSubtotals="1" fieldPosition="0"/>
    </format>
    <format dxfId="9">
      <pivotArea field="10" type="button" dataOnly="0" labelOnly="1" outline="0" axis="axisRow" fieldPosition="0"/>
    </format>
    <format dxfId="8">
      <pivotArea dataOnly="0" labelOnly="1" grandRow="1" outline="0" fieldPosition="0"/>
    </format>
    <format dxfId="7">
      <pivotArea dataOnly="0" labelOnly="1" outline="0" axis="axisValues" fieldPosition="0"/>
    </format>
    <format dxfId="6">
      <pivotArea dataOnly="0" fieldPosition="0">
        <references count="1">
          <reference field="10" count="5">
            <x v="9"/>
            <x v="21"/>
            <x v="23"/>
            <x v="31"/>
            <x v="38"/>
          </reference>
        </references>
      </pivotArea>
    </format>
  </formats>
  <chartFormats count="43">
    <chartFormat chart="0" format="0"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0" count="1" selected="0">
            <x v="9"/>
          </reference>
        </references>
      </pivotArea>
    </chartFormat>
    <chartFormat chart="11" format="9">
      <pivotArea type="data" outline="0" fieldPosition="0">
        <references count="2">
          <reference field="4294967294" count="1" selected="0">
            <x v="0"/>
          </reference>
          <reference field="10" count="1" selected="0">
            <x v="23"/>
          </reference>
        </references>
      </pivotArea>
    </chartFormat>
    <chartFormat chart="11" format="10">
      <pivotArea type="data" outline="0" fieldPosition="0">
        <references count="2">
          <reference field="4294967294" count="1" selected="0">
            <x v="0"/>
          </reference>
          <reference field="10" count="1" selected="0">
            <x v="21"/>
          </reference>
        </references>
      </pivotArea>
    </chartFormat>
    <chartFormat chart="11" format="11">
      <pivotArea type="data" outline="0" fieldPosition="0">
        <references count="2">
          <reference field="4294967294" count="1" selected="0">
            <x v="0"/>
          </reference>
          <reference field="10" count="1" selected="0">
            <x v="38"/>
          </reference>
        </references>
      </pivotArea>
    </chartFormat>
    <chartFormat chart="11" format="12">
      <pivotArea type="data" outline="0" fieldPosition="0">
        <references count="2">
          <reference field="4294967294" count="1" selected="0">
            <x v="0"/>
          </reference>
          <reference field="10" count="1" selected="0">
            <x v="31"/>
          </reference>
        </references>
      </pivotArea>
    </chartFormat>
    <chartFormat chart="11" format="13">
      <pivotArea type="data" outline="0" fieldPosition="0">
        <references count="2">
          <reference field="4294967294" count="1" selected="0">
            <x v="0"/>
          </reference>
          <reference field="10" count="1" selected="0">
            <x v="36"/>
          </reference>
        </references>
      </pivotArea>
    </chartFormat>
    <chartFormat chart="11" format="14">
      <pivotArea type="data" outline="0" fieldPosition="0">
        <references count="2">
          <reference field="4294967294" count="1" selected="0">
            <x v="0"/>
          </reference>
          <reference field="10" count="1" selected="0">
            <x v="17"/>
          </reference>
        </references>
      </pivotArea>
    </chartFormat>
    <chartFormat chart="11" format="15">
      <pivotArea type="data" outline="0" fieldPosition="0">
        <references count="2">
          <reference field="4294967294" count="1" selected="0">
            <x v="0"/>
          </reference>
          <reference field="10" count="1" selected="0">
            <x v="1"/>
          </reference>
        </references>
      </pivotArea>
    </chartFormat>
    <chartFormat chart="11" format="16">
      <pivotArea type="data" outline="0" fieldPosition="0">
        <references count="2">
          <reference field="4294967294" count="1" selected="0">
            <x v="0"/>
          </reference>
          <reference field="10" count="1" selected="0">
            <x v="32"/>
          </reference>
        </references>
      </pivotArea>
    </chartFormat>
    <chartFormat chart="11" format="17">
      <pivotArea type="data" outline="0" fieldPosition="0">
        <references count="2">
          <reference field="4294967294" count="1" selected="0">
            <x v="0"/>
          </reference>
          <reference field="10" count="1" selected="0">
            <x v="24"/>
          </reference>
        </references>
      </pivotArea>
    </chartFormat>
    <chartFormat chart="11" format="18">
      <pivotArea type="data" outline="0" fieldPosition="0">
        <references count="2">
          <reference field="4294967294" count="1" selected="0">
            <x v="0"/>
          </reference>
          <reference field="10" count="1" selected="0">
            <x v="7"/>
          </reference>
        </references>
      </pivotArea>
    </chartFormat>
    <chartFormat chart="11" format="19">
      <pivotArea type="data" outline="0" fieldPosition="0">
        <references count="2">
          <reference field="4294967294" count="1" selected="0">
            <x v="0"/>
          </reference>
          <reference field="10" count="1" selected="0">
            <x v="35"/>
          </reference>
        </references>
      </pivotArea>
    </chartFormat>
    <chartFormat chart="11" format="20">
      <pivotArea type="data" outline="0" fieldPosition="0">
        <references count="2">
          <reference field="4294967294" count="1" selected="0">
            <x v="0"/>
          </reference>
          <reference field="10" count="1" selected="0">
            <x v="20"/>
          </reference>
        </references>
      </pivotArea>
    </chartFormat>
    <chartFormat chart="11" format="21">
      <pivotArea type="data" outline="0" fieldPosition="0">
        <references count="2">
          <reference field="4294967294" count="1" selected="0">
            <x v="0"/>
          </reference>
          <reference field="10" count="1" selected="0">
            <x v="13"/>
          </reference>
        </references>
      </pivotArea>
    </chartFormat>
    <chartFormat chart="11" format="22">
      <pivotArea type="data" outline="0" fieldPosition="0">
        <references count="2">
          <reference field="4294967294" count="1" selected="0">
            <x v="0"/>
          </reference>
          <reference field="10" count="1" selected="0">
            <x v="5"/>
          </reference>
        </references>
      </pivotArea>
    </chartFormat>
    <chartFormat chart="11" format="23">
      <pivotArea type="data" outline="0" fieldPosition="0">
        <references count="2">
          <reference field="4294967294" count="1" selected="0">
            <x v="0"/>
          </reference>
          <reference field="10" count="1" selected="0">
            <x v="19"/>
          </reference>
        </references>
      </pivotArea>
    </chartFormat>
    <chartFormat chart="11" format="24">
      <pivotArea type="data" outline="0" fieldPosition="0">
        <references count="2">
          <reference field="4294967294" count="1" selected="0">
            <x v="0"/>
          </reference>
          <reference field="10" count="1" selected="0">
            <x v="4"/>
          </reference>
        </references>
      </pivotArea>
    </chartFormat>
    <chartFormat chart="11" format="25">
      <pivotArea type="data" outline="0" fieldPosition="0">
        <references count="2">
          <reference field="4294967294" count="1" selected="0">
            <x v="0"/>
          </reference>
          <reference field="10" count="1" selected="0">
            <x v="8"/>
          </reference>
        </references>
      </pivotArea>
    </chartFormat>
    <chartFormat chart="11" format="26">
      <pivotArea type="data" outline="0" fieldPosition="0">
        <references count="2">
          <reference field="4294967294" count="1" selected="0">
            <x v="0"/>
          </reference>
          <reference field="10" count="1" selected="0">
            <x v="6"/>
          </reference>
        </references>
      </pivotArea>
    </chartFormat>
    <chartFormat chart="11" format="27">
      <pivotArea type="data" outline="0" fieldPosition="0">
        <references count="2">
          <reference field="4294967294" count="1" selected="0">
            <x v="0"/>
          </reference>
          <reference field="10" count="1" selected="0">
            <x v="29"/>
          </reference>
        </references>
      </pivotArea>
    </chartFormat>
    <chartFormat chart="11" format="28">
      <pivotArea type="data" outline="0" fieldPosition="0">
        <references count="2">
          <reference field="4294967294" count="1" selected="0">
            <x v="0"/>
          </reference>
          <reference field="10" count="1" selected="0">
            <x v="18"/>
          </reference>
        </references>
      </pivotArea>
    </chartFormat>
    <chartFormat chart="11" format="29">
      <pivotArea type="data" outline="0" fieldPosition="0">
        <references count="2">
          <reference field="4294967294" count="1" selected="0">
            <x v="0"/>
          </reference>
          <reference field="10" count="1" selected="0">
            <x v="15"/>
          </reference>
        </references>
      </pivotArea>
    </chartFormat>
    <chartFormat chart="11" format="30">
      <pivotArea type="data" outline="0" fieldPosition="0">
        <references count="2">
          <reference field="4294967294" count="1" selected="0">
            <x v="0"/>
          </reference>
          <reference field="10" count="1" selected="0">
            <x v="26"/>
          </reference>
        </references>
      </pivotArea>
    </chartFormat>
    <chartFormat chart="11" format="31">
      <pivotArea type="data" outline="0" fieldPosition="0">
        <references count="2">
          <reference field="4294967294" count="1" selected="0">
            <x v="0"/>
          </reference>
          <reference field="10" count="1" selected="0">
            <x v="12"/>
          </reference>
        </references>
      </pivotArea>
    </chartFormat>
    <chartFormat chart="11" format="32">
      <pivotArea type="data" outline="0" fieldPosition="0">
        <references count="2">
          <reference field="4294967294" count="1" selected="0">
            <x v="0"/>
          </reference>
          <reference field="10" count="1" selected="0">
            <x v="22"/>
          </reference>
        </references>
      </pivotArea>
    </chartFormat>
    <chartFormat chart="11" format="33">
      <pivotArea type="data" outline="0" fieldPosition="0">
        <references count="2">
          <reference field="4294967294" count="1" selected="0">
            <x v="0"/>
          </reference>
          <reference field="10" count="1" selected="0">
            <x v="34"/>
          </reference>
        </references>
      </pivotArea>
    </chartFormat>
    <chartFormat chart="11" format="34">
      <pivotArea type="data" outline="0" fieldPosition="0">
        <references count="2">
          <reference field="4294967294" count="1" selected="0">
            <x v="0"/>
          </reference>
          <reference field="10" count="1" selected="0">
            <x v="16"/>
          </reference>
        </references>
      </pivotArea>
    </chartFormat>
    <chartFormat chart="11" format="35">
      <pivotArea type="data" outline="0" fieldPosition="0">
        <references count="2">
          <reference field="4294967294" count="1" selected="0">
            <x v="0"/>
          </reference>
          <reference field="10" count="1" selected="0">
            <x v="11"/>
          </reference>
        </references>
      </pivotArea>
    </chartFormat>
    <chartFormat chart="11" format="36">
      <pivotArea type="data" outline="0" fieldPosition="0">
        <references count="2">
          <reference field="4294967294" count="1" selected="0">
            <x v="0"/>
          </reference>
          <reference field="10" count="1" selected="0">
            <x v="37"/>
          </reference>
        </references>
      </pivotArea>
    </chartFormat>
    <chartFormat chart="11" format="37">
      <pivotArea type="data" outline="0" fieldPosition="0">
        <references count="2">
          <reference field="4294967294" count="1" selected="0">
            <x v="0"/>
          </reference>
          <reference field="10" count="1" selected="0">
            <x v="0"/>
          </reference>
        </references>
      </pivotArea>
    </chartFormat>
    <chartFormat chart="11" format="38">
      <pivotArea type="data" outline="0" fieldPosition="0">
        <references count="2">
          <reference field="4294967294" count="1" selected="0">
            <x v="0"/>
          </reference>
          <reference field="10" count="1" selected="0">
            <x v="33"/>
          </reference>
        </references>
      </pivotArea>
    </chartFormat>
    <chartFormat chart="11" format="39">
      <pivotArea type="data" outline="0" fieldPosition="0">
        <references count="2">
          <reference field="4294967294" count="1" selected="0">
            <x v="0"/>
          </reference>
          <reference field="10" count="1" selected="0">
            <x v="14"/>
          </reference>
        </references>
      </pivotArea>
    </chartFormat>
    <chartFormat chart="11" format="40">
      <pivotArea type="data" outline="0" fieldPosition="0">
        <references count="2">
          <reference field="4294967294" count="1" selected="0">
            <x v="0"/>
          </reference>
          <reference field="10" count="1" selected="0">
            <x v="25"/>
          </reference>
        </references>
      </pivotArea>
    </chartFormat>
    <chartFormat chart="11" format="41">
      <pivotArea type="data" outline="0" fieldPosition="0">
        <references count="2">
          <reference field="4294967294" count="1" selected="0">
            <x v="0"/>
          </reference>
          <reference field="10" count="1" selected="0">
            <x v="10"/>
          </reference>
        </references>
      </pivotArea>
    </chartFormat>
    <chartFormat chart="11" format="42">
      <pivotArea type="data" outline="0" fieldPosition="0">
        <references count="2">
          <reference field="4294967294" count="1" selected="0">
            <x v="0"/>
          </reference>
          <reference field="10" count="1" selected="0">
            <x v="27"/>
          </reference>
        </references>
      </pivotArea>
    </chartFormat>
    <chartFormat chart="11" format="43">
      <pivotArea type="data" outline="0" fieldPosition="0">
        <references count="2">
          <reference field="4294967294" count="1" selected="0">
            <x v="0"/>
          </reference>
          <reference field="10" count="1" selected="0">
            <x v="28"/>
          </reference>
        </references>
      </pivotArea>
    </chartFormat>
    <chartFormat chart="11" format="44">
      <pivotArea type="data" outline="0" fieldPosition="0">
        <references count="2">
          <reference field="4294967294" count="1" selected="0">
            <x v="0"/>
          </reference>
          <reference field="10" count="1" selected="0">
            <x v="30"/>
          </reference>
        </references>
      </pivotArea>
    </chartFormat>
    <chartFormat chart="11" format="45">
      <pivotArea type="data" outline="0" fieldPosition="0">
        <references count="2">
          <reference field="4294967294" count="1" selected="0">
            <x v="0"/>
          </reference>
          <reference field="10" count="1" selected="0">
            <x v="3"/>
          </reference>
        </references>
      </pivotArea>
    </chartFormat>
    <chartFormat chart="11" format="46">
      <pivotArea type="data" outline="0" fieldPosition="0">
        <references count="2">
          <reference field="4294967294" count="1" selected="0">
            <x v="0"/>
          </reference>
          <reference field="10" count="1" selected="0">
            <x v="39"/>
          </reference>
        </references>
      </pivotArea>
    </chartFormat>
    <chartFormat chart="11" format="47">
      <pivotArea type="data" outline="0" fieldPosition="0">
        <references count="2">
          <reference field="4294967294" count="1" selected="0">
            <x v="0"/>
          </reference>
          <reference field="10" count="1" selected="0">
            <x v="2"/>
          </reference>
        </references>
      </pivotArea>
    </chartFormat>
    <chartFormat chart="11" format="48">
      <pivotArea type="data" outline="0" fieldPosition="0">
        <references count="2">
          <reference field="4294967294" count="1" selected="0">
            <x v="0"/>
          </reference>
          <reference field="10" count="1" selected="0">
            <x v="40"/>
          </reference>
        </references>
      </pivotArea>
    </chartFormat>
  </chartFormats>
  <pivotTableStyleInfo name="PivotStyleLight14"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73B41F-7654-4C38-9C1E-27ACED9469CE}"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BOOK NAME">
  <location ref="B35:C41" firstHeaderRow="1" firstDataRow="1" firstDataCol="1"/>
  <pivotFields count="19">
    <pivotField showAll="0"/>
    <pivotField showAll="0"/>
    <pivotField showAll="0"/>
    <pivotField showAll="0"/>
    <pivotField dataField="1" showAll="0"/>
    <pivotField showAll="0"/>
    <pivotField showAll="0"/>
    <pivotField showAll="0"/>
    <pivotField showAll="0"/>
    <pivotField showAll="0"/>
    <pivotField axis="axisRow" showAll="0" measureFilter="1" sortType="descending">
      <items count="42">
        <item x="5"/>
        <item x="17"/>
        <item x="25"/>
        <item x="20"/>
        <item x="7"/>
        <item x="10"/>
        <item x="13"/>
        <item x="39"/>
        <item x="11"/>
        <item x="36"/>
        <item x="35"/>
        <item x="30"/>
        <item x="18"/>
        <item x="4"/>
        <item x="2"/>
        <item x="8"/>
        <item x="21"/>
        <item x="24"/>
        <item x="29"/>
        <item x="16"/>
        <item x="0"/>
        <item x="9"/>
        <item x="12"/>
        <item x="27"/>
        <item x="38"/>
        <item x="26"/>
        <item x="1"/>
        <item x="23"/>
        <item x="22"/>
        <item x="31"/>
        <item x="34"/>
        <item x="3"/>
        <item x="28"/>
        <item x="14"/>
        <item x="33"/>
        <item x="15"/>
        <item x="6"/>
        <item x="32"/>
        <item x="37"/>
        <item x="19"/>
        <item x="40"/>
        <item t="default"/>
      </items>
      <autoSortScope>
        <pivotArea dataOnly="0" outline="0" fieldPosition="0">
          <references count="1">
            <reference field="4294967294" count="1" selected="0">
              <x v="0"/>
            </reference>
          </references>
        </pivotArea>
      </autoSortScope>
    </pivotField>
    <pivotField showAll="0"/>
    <pivotField showAll="0">
      <items count="18">
        <item x="1"/>
        <item x="14"/>
        <item x="4"/>
        <item x="7"/>
        <item x="8"/>
        <item x="3"/>
        <item x="6"/>
        <item x="0"/>
        <item x="11"/>
        <item x="12"/>
        <item x="2"/>
        <item x="9"/>
        <item x="10"/>
        <item x="5"/>
        <item x="13"/>
        <item x="15"/>
        <item f="1" x="16"/>
        <item t="default"/>
      </items>
    </pivotField>
    <pivotField showAll="0"/>
    <pivotField showAll="0"/>
    <pivotField showAll="0"/>
    <pivotField showAll="0"/>
    <pivotField showAll="0"/>
    <pivotField showAll="0"/>
  </pivotFields>
  <rowFields count="1">
    <field x="10"/>
  </rowFields>
  <rowItems count="6">
    <i>
      <x v="31"/>
    </i>
    <i>
      <x v="21"/>
    </i>
    <i>
      <x v="23"/>
    </i>
    <i>
      <x v="20"/>
    </i>
    <i>
      <x v="9"/>
    </i>
    <i t="grand">
      <x/>
    </i>
  </rowItems>
  <colItems count="1">
    <i/>
  </colItems>
  <dataFields count="1">
    <dataField name="quantity sold" fld="4" baseField="10" baseItem="31"/>
  </dataFields>
  <formats count="6">
    <format dxfId="17">
      <pivotArea type="all" dataOnly="0" outline="0" fieldPosition="0"/>
    </format>
    <format dxfId="16">
      <pivotArea outline="0" collapsedLevelsAreSubtotals="1" fieldPosition="0"/>
    </format>
    <format dxfId="15">
      <pivotArea field="10" type="button" dataOnly="0" labelOnly="1" outline="0" axis="axisRow" fieldPosition="0"/>
    </format>
    <format dxfId="14">
      <pivotArea dataOnly="0" labelOnly="1" grandRow="1" outline="0" fieldPosition="0"/>
    </format>
    <format dxfId="13">
      <pivotArea dataOnly="0" labelOnly="1" outline="0" axis="axisValues" fieldPosition="0"/>
    </format>
    <format dxfId="12">
      <pivotArea dataOnly="0" fieldPosition="0">
        <references count="1">
          <reference field="10" count="5">
            <x v="9"/>
            <x v="20"/>
            <x v="21"/>
            <x v="23"/>
            <x v="31"/>
          </reference>
        </references>
      </pivotArea>
    </format>
  </format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EE88EA-AE84-4DF4-A1C1-B22463DBFBA9}"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2:D30" firstHeaderRow="0" firstDataRow="1" firstDataCol="1"/>
  <pivotFields count="19">
    <pivotField showAll="0"/>
    <pivotField showAll="0"/>
    <pivotField showAll="0"/>
    <pivotField showAll="0"/>
    <pivotField showAll="0"/>
    <pivotField showAll="0"/>
    <pivotField showAll="0"/>
    <pivotField showAll="0"/>
    <pivotField dataField="1" showAll="0"/>
    <pivotField dataField="1" showAll="0"/>
    <pivotField showAll="0"/>
    <pivotField showAll="0"/>
    <pivotField axis="axisRow" showAll="0" sortType="descending">
      <items count="18">
        <item x="15"/>
        <item x="13"/>
        <item x="5"/>
        <item x="10"/>
        <item x="9"/>
        <item x="2"/>
        <item x="12"/>
        <item x="11"/>
        <item x="0"/>
        <item x="6"/>
        <item x="3"/>
        <item x="8"/>
        <item x="7"/>
        <item x="4"/>
        <item x="14"/>
        <item x="1"/>
        <item f="1"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2"/>
  </rowFields>
  <rowItems count="18">
    <i>
      <x v="4"/>
    </i>
    <i>
      <x v="3"/>
    </i>
    <i>
      <x v="11"/>
    </i>
    <i>
      <x v="13"/>
    </i>
    <i>
      <x v="5"/>
    </i>
    <i>
      <x v="9"/>
    </i>
    <i>
      <x v="2"/>
    </i>
    <i>
      <x v="1"/>
    </i>
    <i>
      <x v="14"/>
    </i>
    <i>
      <x v="8"/>
    </i>
    <i>
      <x v="12"/>
    </i>
    <i>
      <x v="10"/>
    </i>
    <i>
      <x v="15"/>
    </i>
    <i>
      <x v="7"/>
    </i>
    <i>
      <x v="6"/>
    </i>
    <i>
      <x v="16"/>
    </i>
    <i>
      <x/>
    </i>
    <i t="grand">
      <x/>
    </i>
  </rowItems>
  <colFields count="1">
    <field x="-2"/>
  </colFields>
  <colItems count="2">
    <i>
      <x/>
    </i>
    <i i="1">
      <x v="1"/>
    </i>
  </colItems>
  <dataFields count="2">
    <dataField name="Total sales" fld="8" baseField="12" baseItem="0"/>
    <dataField name="Total profit" fld="9" subtotal="min" baseField="12" baseItem="0"/>
  </dataFields>
  <formats count="13">
    <format dxfId="30">
      <pivotArea type="all" dataOnly="0" outline="0" fieldPosition="0"/>
    </format>
    <format dxfId="29">
      <pivotArea outline="0" collapsedLevelsAreSubtotals="1" fieldPosition="0"/>
    </format>
    <format dxfId="28">
      <pivotArea collapsedLevelsAreSubtotals="1" fieldPosition="0">
        <references count="1">
          <reference field="12" count="0"/>
        </references>
      </pivotArea>
    </format>
    <format dxfId="27">
      <pivotArea field="12" type="button" dataOnly="0" labelOnly="1" outline="0" axis="axisRow" fieldPosition="0"/>
    </format>
    <format dxfId="26">
      <pivotArea dataOnly="0" labelOnly="1" fieldPosition="0">
        <references count="1">
          <reference field="12" count="0"/>
        </references>
      </pivotArea>
    </format>
    <format dxfId="25">
      <pivotArea dataOnly="0" labelOnly="1" outline="0" fieldPosition="0">
        <references count="1">
          <reference field="4294967294" count="2">
            <x v="0"/>
            <x v="1"/>
          </reference>
        </references>
      </pivotArea>
    </format>
    <format dxfId="24">
      <pivotArea collapsedLevelsAreSubtotals="1" fieldPosition="0">
        <references count="1">
          <reference field="12" count="0"/>
        </references>
      </pivotArea>
    </format>
    <format dxfId="23">
      <pivotArea field="12" type="button" dataOnly="0" labelOnly="1" outline="0" axis="axisRow" fieldPosition="0"/>
    </format>
    <format dxfId="22">
      <pivotArea dataOnly="0" labelOnly="1" fieldPosition="0">
        <references count="1">
          <reference field="12" count="0"/>
        </references>
      </pivotArea>
    </format>
    <format dxfId="21">
      <pivotArea dataOnly="0" labelOnly="1" outline="0" fieldPosition="0">
        <references count="1">
          <reference field="4294967294" count="2">
            <x v="0"/>
            <x v="1"/>
          </reference>
        </references>
      </pivotArea>
    </format>
    <format dxfId="20">
      <pivotArea dataOnly="0" fieldPosition="0">
        <references count="1">
          <reference field="12" count="16">
            <x v="0"/>
            <x v="1"/>
            <x v="2"/>
            <x v="3"/>
            <x v="5"/>
            <x v="6"/>
            <x v="7"/>
            <x v="8"/>
            <x v="9"/>
            <x v="10"/>
            <x v="11"/>
            <x v="12"/>
            <x v="13"/>
            <x v="14"/>
            <x v="15"/>
            <x v="16"/>
          </reference>
        </references>
      </pivotArea>
    </format>
    <format dxfId="19">
      <pivotArea grandRow="1" outline="0" collapsedLevelsAreSubtotals="1" fieldPosition="0"/>
    </format>
    <format dxfId="18">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B42294-F5F4-45C1-A622-D643E4FCB0CA}" name="PVTMAP"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9:L34" firstHeaderRow="1" firstDataRow="1" firstDataCol="1"/>
  <pivotFields count="2">
    <pivotField axis="axisRow" showAll="0">
      <items count="5">
        <item x="1"/>
        <item x="0"/>
        <item x="3"/>
        <item x="2"/>
        <item t="default"/>
      </items>
    </pivotField>
    <pivotField dataField="1" showAll="0"/>
  </pivotFields>
  <rowFields count="1">
    <field x="0"/>
  </rowFields>
  <rowItems count="5">
    <i>
      <x/>
    </i>
    <i>
      <x v="1"/>
    </i>
    <i>
      <x v="2"/>
    </i>
    <i>
      <x v="3"/>
    </i>
    <i t="grand">
      <x/>
    </i>
  </rowItems>
  <colItems count="1">
    <i/>
  </colItems>
  <dataFields count="1">
    <dataField name="Sum of 85"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D57F04-41A6-4207-ABD5-63429251DE15}" name="PVTSALES"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7:F21" firstHeaderRow="1" firstDataRow="1" firstDataCol="1"/>
  <pivotFields count="10">
    <pivotField showAll="0"/>
    <pivotField showAll="0"/>
    <pivotField showAll="0"/>
    <pivotField axis="axisRow" showAll="0">
      <items count="17">
        <item x="1"/>
        <item x="14"/>
        <item x="4"/>
        <item x="7"/>
        <item h="1" x="8"/>
        <item x="3"/>
        <item x="6"/>
        <item x="0"/>
        <item h="1" x="11"/>
        <item x="12"/>
        <item x="2"/>
        <item x="9"/>
        <item x="10"/>
        <item x="5"/>
        <item x="13"/>
        <item h="1" x="15"/>
        <item t="default"/>
      </items>
    </pivotField>
    <pivotField showAll="0"/>
    <pivotField showAll="0"/>
    <pivotField showAll="0"/>
    <pivotField numFmtId="164" showAll="0"/>
    <pivotField numFmtId="164" showAll="0"/>
    <pivotField dataField="1" showAll="0"/>
  </pivotFields>
  <rowFields count="1">
    <field x="3"/>
  </rowFields>
  <rowItems count="14">
    <i>
      <x/>
    </i>
    <i>
      <x v="1"/>
    </i>
    <i>
      <x v="2"/>
    </i>
    <i>
      <x v="3"/>
    </i>
    <i>
      <x v="5"/>
    </i>
    <i>
      <x v="6"/>
    </i>
    <i>
      <x v="7"/>
    </i>
    <i>
      <x v="9"/>
    </i>
    <i>
      <x v="10"/>
    </i>
    <i>
      <x v="11"/>
    </i>
    <i>
      <x v="12"/>
    </i>
    <i>
      <x v="13"/>
    </i>
    <i>
      <x v="14"/>
    </i>
    <i t="grand">
      <x/>
    </i>
  </rowItems>
  <colItems count="1">
    <i/>
  </colItems>
  <dataFields count="1">
    <dataField name="Sum of TOTAL SALES "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9F7080-4E89-4F00-A302-55266B3D8BA1}" name="PVTSUMMRY"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C3" firstHeaderRow="0" firstDataRow="1" firstDataCol="0"/>
  <pivotFields count="10">
    <pivotField showAll="0"/>
    <pivotField showAll="0"/>
    <pivotField showAll="0"/>
    <pivotField showAll="0">
      <items count="17">
        <item x="1"/>
        <item x="14"/>
        <item x="4"/>
        <item x="7"/>
        <item h="1" x="8"/>
        <item x="3"/>
        <item x="6"/>
        <item x="0"/>
        <item h="1" x="11"/>
        <item x="12"/>
        <item x="2"/>
        <item x="9"/>
        <item x="10"/>
        <item x="5"/>
        <item x="13"/>
        <item h="1" x="15"/>
        <item t="default"/>
      </items>
    </pivotField>
    <pivotField dataField="1" showAll="0"/>
    <pivotField showAll="0"/>
    <pivotField showAll="0"/>
    <pivotField numFmtId="164" showAll="0"/>
    <pivotField dataField="1" numFmtId="164" showAll="0"/>
    <pivotField dataField="1" showAll="0"/>
  </pivotFields>
  <rowItems count="1">
    <i/>
  </rowItems>
  <colFields count="1">
    <field x="-2"/>
  </colFields>
  <colItems count="3">
    <i>
      <x/>
    </i>
    <i i="1">
      <x v="1"/>
    </i>
    <i i="2">
      <x v="2"/>
    </i>
  </colItems>
  <dataFields count="3">
    <dataField name="Sum of TOTAL SALES " fld="9" baseField="0" baseItem="0"/>
    <dataField name="Sum of TOTAL PROFIT " fld="8" baseField="0" baseItem="0" numFmtId="164"/>
    <dataField name="Sum of QUANTITY "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EBBD80-27FE-4DED-8810-D6E9E05A38D6}" name="PVTPROFI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B21" firstHeaderRow="1" firstDataRow="1" firstDataCol="1"/>
  <pivotFields count="10">
    <pivotField showAll="0"/>
    <pivotField showAll="0">
      <items count="16">
        <item x="0"/>
        <item x="1"/>
        <item x="2"/>
        <item x="3"/>
        <item x="4"/>
        <item x="5"/>
        <item x="6"/>
        <item x="7"/>
        <item x="8"/>
        <item x="9"/>
        <item x="10"/>
        <item x="11"/>
        <item x="12"/>
        <item x="13"/>
        <item x="14"/>
        <item t="default"/>
      </items>
    </pivotField>
    <pivotField showAll="0">
      <items count="19">
        <item x="5"/>
        <item x="12"/>
        <item x="14"/>
        <item x="16"/>
        <item x="7"/>
        <item x="10"/>
        <item x="4"/>
        <item x="2"/>
        <item x="11"/>
        <item x="13"/>
        <item x="15"/>
        <item x="8"/>
        <item x="0"/>
        <item x="9"/>
        <item x="1"/>
        <item x="3"/>
        <item x="6"/>
        <item x="17"/>
        <item t="default"/>
      </items>
    </pivotField>
    <pivotField axis="axisRow" showAll="0">
      <items count="17">
        <item x="1"/>
        <item x="14"/>
        <item x="4"/>
        <item x="7"/>
        <item h="1" x="8"/>
        <item x="3"/>
        <item x="6"/>
        <item x="0"/>
        <item h="1" x="11"/>
        <item x="12"/>
        <item x="2"/>
        <item x="9"/>
        <item x="10"/>
        <item x="5"/>
        <item x="13"/>
        <item h="1" x="15"/>
        <item t="default"/>
      </items>
    </pivotField>
    <pivotField showAll="0"/>
    <pivotField showAll="0"/>
    <pivotField showAll="0"/>
    <pivotField numFmtId="164" showAll="0"/>
    <pivotField dataField="1" numFmtId="164" showAll="0"/>
    <pivotField showAll="0"/>
  </pivotFields>
  <rowFields count="1">
    <field x="3"/>
  </rowFields>
  <rowItems count="14">
    <i>
      <x/>
    </i>
    <i>
      <x v="1"/>
    </i>
    <i>
      <x v="2"/>
    </i>
    <i>
      <x v="3"/>
    </i>
    <i>
      <x v="5"/>
    </i>
    <i>
      <x v="6"/>
    </i>
    <i>
      <x v="7"/>
    </i>
    <i>
      <x v="9"/>
    </i>
    <i>
      <x v="10"/>
    </i>
    <i>
      <x v="11"/>
    </i>
    <i>
      <x v="12"/>
    </i>
    <i>
      <x v="13"/>
    </i>
    <i>
      <x v="14"/>
    </i>
    <i t="grand">
      <x/>
    </i>
  </rowItems>
  <colItems count="1">
    <i/>
  </colItems>
  <dataFields count="1">
    <dataField name="Sum of TOTAL PROFIT " fld="8" baseField="0"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C28131-EB92-49FB-93BF-8DFDB49818F5}"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32:Q43" firstHeaderRow="1" firstDataRow="1" firstDataCol="1"/>
  <pivotFields count="13">
    <pivotField showAll="0"/>
    <pivotField axis="axisRow" showAll="0" measureFilter="1">
      <items count="38">
        <item x="12"/>
        <item x="13"/>
        <item x="20"/>
        <item x="1"/>
        <item x="5"/>
        <item x="28"/>
        <item x="32"/>
        <item x="29"/>
        <item x="2"/>
        <item x="22"/>
        <item x="21"/>
        <item x="23"/>
        <item x="15"/>
        <item x="24"/>
        <item x="8"/>
        <item x="9"/>
        <item x="7"/>
        <item x="17"/>
        <item x="36"/>
        <item x="34"/>
        <item x="19"/>
        <item x="27"/>
        <item x="16"/>
        <item x="14"/>
        <item x="33"/>
        <item x="6"/>
        <item x="3"/>
        <item x="31"/>
        <item x="25"/>
        <item x="18"/>
        <item x="11"/>
        <item x="30"/>
        <item x="35"/>
        <item x="26"/>
        <item x="10"/>
        <item x="4"/>
        <item x="0"/>
        <item t="default"/>
      </items>
    </pivotField>
    <pivotField showAll="0">
      <items count="16">
        <item x="1"/>
        <item x="14"/>
        <item x="4"/>
        <item x="7"/>
        <item x="8"/>
        <item x="3"/>
        <item x="6"/>
        <item x="0"/>
        <item x="11"/>
        <item x="12"/>
        <item x="2"/>
        <item x="9"/>
        <item x="10"/>
        <item x="5"/>
        <item x="1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1">
    <i>
      <x v="3"/>
    </i>
    <i>
      <x v="4"/>
    </i>
    <i>
      <x v="5"/>
    </i>
    <i>
      <x v="6"/>
    </i>
    <i>
      <x v="9"/>
    </i>
    <i>
      <x v="13"/>
    </i>
    <i>
      <x v="18"/>
    </i>
    <i>
      <x v="27"/>
    </i>
    <i>
      <x v="31"/>
    </i>
    <i>
      <x v="36"/>
    </i>
    <i t="grand">
      <x/>
    </i>
  </rowItems>
  <colItems count="1">
    <i/>
  </colItems>
  <dataFields count="1">
    <dataField name="Sum of Reviews"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5A9B7C-94E6-448E-8709-D531943446F1}" name="PVTREVIEW"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I8:J14" firstHeaderRow="1" firstDataRow="1" firstDataCol="1"/>
  <pivotFields count="13">
    <pivotField showAll="0"/>
    <pivotField axis="axisRow" showAll="0" measureFilter="1">
      <items count="38">
        <item x="12"/>
        <item x="13"/>
        <item x="20"/>
        <item x="1"/>
        <item x="5"/>
        <item x="28"/>
        <item x="32"/>
        <item x="29"/>
        <item x="2"/>
        <item x="22"/>
        <item x="21"/>
        <item x="23"/>
        <item x="15"/>
        <item x="24"/>
        <item x="8"/>
        <item x="9"/>
        <item x="7"/>
        <item x="17"/>
        <item x="36"/>
        <item x="34"/>
        <item x="19"/>
        <item x="27"/>
        <item x="16"/>
        <item x="14"/>
        <item x="33"/>
        <item x="6"/>
        <item x="3"/>
        <item x="31"/>
        <item x="25"/>
        <item x="18"/>
        <item x="11"/>
        <item x="30"/>
        <item x="35"/>
        <item x="26"/>
        <item x="10"/>
        <item x="4"/>
        <item x="0"/>
        <item t="default"/>
      </items>
    </pivotField>
    <pivotField showAll="0">
      <items count="16">
        <item x="1"/>
        <item x="14"/>
        <item x="4"/>
        <item x="7"/>
        <item x="8"/>
        <item x="3"/>
        <item x="6"/>
        <item x="0"/>
        <item x="11"/>
        <item x="12"/>
        <item x="2"/>
        <item x="9"/>
        <item x="10"/>
        <item x="5"/>
        <item x="1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v="3"/>
    </i>
    <i>
      <x v="5"/>
    </i>
    <i>
      <x v="9"/>
    </i>
    <i>
      <x v="27"/>
    </i>
    <i>
      <x v="31"/>
    </i>
    <i t="grand">
      <x/>
    </i>
  </rowItems>
  <colItems count="1">
    <i/>
  </colItems>
  <dataFields count="1">
    <dataField name="Sum of Reviews" fld="12" baseField="0" baseItem="0"/>
  </dataField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3"/>
          </reference>
        </references>
      </pivotArea>
    </chartFormat>
    <chartFormat chart="1" format="3">
      <pivotArea type="data" outline="0" fieldPosition="0">
        <references count="2">
          <reference field="4294967294" count="1" selected="0">
            <x v="0"/>
          </reference>
          <reference field="1" count="1" selected="0">
            <x v="5"/>
          </reference>
        </references>
      </pivotArea>
    </chartFormat>
    <chartFormat chart="1" format="4">
      <pivotArea type="data" outline="0" fieldPosition="0">
        <references count="2">
          <reference field="4294967294" count="1" selected="0">
            <x v="0"/>
          </reference>
          <reference field="1" count="1" selected="0">
            <x v="9"/>
          </reference>
        </references>
      </pivotArea>
    </chartFormat>
    <chartFormat chart="1" format="5">
      <pivotArea type="data" outline="0" fieldPosition="0">
        <references count="2">
          <reference field="4294967294" count="1" selected="0">
            <x v="0"/>
          </reference>
          <reference field="1" count="1" selected="0">
            <x v="27"/>
          </reference>
        </references>
      </pivotArea>
    </chartFormat>
    <chartFormat chart="1" format="6">
      <pivotArea type="data" outline="0" fieldPosition="0">
        <references count="2">
          <reference field="4294967294" count="1" selected="0">
            <x v="0"/>
          </reference>
          <reference field="1" count="1" selected="0">
            <x v="31"/>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3"/>
          </reference>
        </references>
      </pivotArea>
    </chartFormat>
    <chartFormat chart="2" format="9">
      <pivotArea type="data" outline="0" fieldPosition="0">
        <references count="2">
          <reference field="4294967294" count="1" selected="0">
            <x v="0"/>
          </reference>
          <reference field="1" count="1" selected="0">
            <x v="5"/>
          </reference>
        </references>
      </pivotArea>
    </chartFormat>
    <chartFormat chart="2" format="10">
      <pivotArea type="data" outline="0" fieldPosition="0">
        <references count="2">
          <reference field="4294967294" count="1" selected="0">
            <x v="0"/>
          </reference>
          <reference field="1" count="1" selected="0">
            <x v="9"/>
          </reference>
        </references>
      </pivotArea>
    </chartFormat>
    <chartFormat chart="2" format="11">
      <pivotArea type="data" outline="0" fieldPosition="0">
        <references count="2">
          <reference field="4294967294" count="1" selected="0">
            <x v="0"/>
          </reference>
          <reference field="1" count="1" selected="0">
            <x v="27"/>
          </reference>
        </references>
      </pivotArea>
    </chartFormat>
    <chartFormat chart="2" format="12">
      <pivotArea type="data" outline="0" fieldPosition="0">
        <references count="2">
          <reference field="4294967294" count="1" selected="0">
            <x v="0"/>
          </reference>
          <reference field="1" count="1" selected="0">
            <x v="31"/>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1" count="1" selected="0">
            <x v="3"/>
          </reference>
        </references>
      </pivotArea>
    </chartFormat>
    <chartFormat chart="12" format="21">
      <pivotArea type="data" outline="0" fieldPosition="0">
        <references count="2">
          <reference field="4294967294" count="1" selected="0">
            <x v="0"/>
          </reference>
          <reference field="1" count="1" selected="0">
            <x v="5"/>
          </reference>
        </references>
      </pivotArea>
    </chartFormat>
    <chartFormat chart="12" format="22">
      <pivotArea type="data" outline="0" fieldPosition="0">
        <references count="2">
          <reference field="4294967294" count="1" selected="0">
            <x v="0"/>
          </reference>
          <reference field="1" count="1" selected="0">
            <x v="9"/>
          </reference>
        </references>
      </pivotArea>
    </chartFormat>
    <chartFormat chart="12" format="23">
      <pivotArea type="data" outline="0" fieldPosition="0">
        <references count="2">
          <reference field="4294967294" count="1" selected="0">
            <x v="0"/>
          </reference>
          <reference field="1" count="1" selected="0">
            <x v="27"/>
          </reference>
        </references>
      </pivotArea>
    </chartFormat>
    <chartFormat chart="12" format="24">
      <pivotArea type="data" outline="0" fieldPosition="0">
        <references count="2">
          <reference field="4294967294" count="1" selected="0">
            <x v="0"/>
          </reference>
          <reference field="1" count="1" selected="0">
            <x v="31"/>
          </reference>
        </references>
      </pivotArea>
    </chartFormat>
    <chartFormat chart="13" format="25" series="1">
      <pivotArea type="data" outline="0" fieldPosition="0">
        <references count="1">
          <reference field="4294967294" count="1" selected="0">
            <x v="0"/>
          </reference>
        </references>
      </pivotArea>
    </chartFormat>
    <chartFormat chart="13" format="26">
      <pivotArea type="data" outline="0" fieldPosition="0">
        <references count="2">
          <reference field="4294967294" count="1" selected="0">
            <x v="0"/>
          </reference>
          <reference field="1" count="1" selected="0">
            <x v="3"/>
          </reference>
        </references>
      </pivotArea>
    </chartFormat>
    <chartFormat chart="13" format="27">
      <pivotArea type="data" outline="0" fieldPosition="0">
        <references count="2">
          <reference field="4294967294" count="1" selected="0">
            <x v="0"/>
          </reference>
          <reference field="1" count="1" selected="0">
            <x v="5"/>
          </reference>
        </references>
      </pivotArea>
    </chartFormat>
    <chartFormat chart="13" format="28">
      <pivotArea type="data" outline="0" fieldPosition="0">
        <references count="2">
          <reference field="4294967294" count="1" selected="0">
            <x v="0"/>
          </reference>
          <reference field="1" count="1" selected="0">
            <x v="9"/>
          </reference>
        </references>
      </pivotArea>
    </chartFormat>
    <chartFormat chart="13" format="29">
      <pivotArea type="data" outline="0" fieldPosition="0">
        <references count="2">
          <reference field="4294967294" count="1" selected="0">
            <x v="0"/>
          </reference>
          <reference field="1" count="1" selected="0">
            <x v="27"/>
          </reference>
        </references>
      </pivotArea>
    </chartFormat>
    <chartFormat chart="13" format="30">
      <pivotArea type="data" outline="0" fieldPosition="0">
        <references count="2">
          <reference field="4294967294" count="1" selected="0">
            <x v="0"/>
          </reference>
          <reference field="1" count="1" selected="0">
            <x v="3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93A38A-6A90-49A2-9823-0765657E4B94}" name="PVTRATING STAR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F56"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items count="18">
        <item x="1"/>
        <item x="14"/>
        <item x="4"/>
        <item x="7"/>
        <item x="8"/>
        <item x="3"/>
        <item x="6"/>
        <item f="1" x="16"/>
        <item x="0"/>
        <item x="11"/>
        <item x="12"/>
        <item x="2"/>
        <item x="9"/>
        <item x="10"/>
        <item x="5"/>
        <item x="13"/>
        <item x="15"/>
        <item t="default"/>
      </items>
    </pivotField>
    <pivotField axis="axisRow" showAll="0">
      <items count="28">
        <item x="23"/>
        <item x="15"/>
        <item x="4"/>
        <item x="7"/>
        <item x="20"/>
        <item x="13"/>
        <item x="19"/>
        <item x="2"/>
        <item x="24"/>
        <item x="1"/>
        <item x="12"/>
        <item x="21"/>
        <item x="25"/>
        <item x="3"/>
        <item x="14"/>
        <item x="11"/>
        <item x="8"/>
        <item x="18"/>
        <item x="16"/>
        <item x="10"/>
        <item x="9"/>
        <item x="22"/>
        <item x="0"/>
        <item x="6"/>
        <item x="17"/>
        <item x="5"/>
        <item x="26"/>
        <item t="default"/>
      </items>
    </pivotField>
    <pivotField showAll="0"/>
    <pivotField showAll="0"/>
    <pivotField showAll="0"/>
    <pivotField showAll="0"/>
    <pivotField dataField="1" showAll="0"/>
  </pivotFields>
  <rowFields count="1">
    <field x="1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rating"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42343E-96F9-4E3E-9D8D-4B0FCC5F59E4}" name="PVTSTOCKSTATU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B48" firstHeaderRow="1" firstDataRow="1" firstDataCol="1"/>
  <pivotFields count="7">
    <pivotField showAll="0"/>
    <pivotField showAll="0"/>
    <pivotField showAll="0"/>
    <pivotField axis="axisRow" showAll="0">
      <items count="16">
        <item x="1"/>
        <item x="14"/>
        <item x="4"/>
        <item x="7"/>
        <item x="8"/>
        <item x="3"/>
        <item x="6"/>
        <item x="0"/>
        <item x="11"/>
        <item x="12"/>
        <item x="2"/>
        <item x="9"/>
        <item x="10"/>
        <item x="5"/>
        <item x="13"/>
        <item t="default"/>
      </items>
    </pivotField>
    <pivotField showAll="0"/>
    <pivotField dataField="1" showAll="0"/>
    <pivotField axis="axisRow" showAll="0">
      <items count="4">
        <item h="1" x="0"/>
        <item h="1" x="2"/>
        <item x="1"/>
        <item t="default"/>
      </items>
    </pivotField>
  </pivotFields>
  <rowFields count="2">
    <field x="3"/>
    <field x="6"/>
  </rowFields>
  <rowItems count="19">
    <i>
      <x/>
    </i>
    <i r="1">
      <x v="2"/>
    </i>
    <i>
      <x v="2"/>
    </i>
    <i r="1">
      <x v="2"/>
    </i>
    <i>
      <x v="4"/>
    </i>
    <i r="1">
      <x v="2"/>
    </i>
    <i>
      <x v="9"/>
    </i>
    <i r="1">
      <x v="2"/>
    </i>
    <i>
      <x v="10"/>
    </i>
    <i r="1">
      <x v="2"/>
    </i>
    <i>
      <x v="11"/>
    </i>
    <i r="1">
      <x v="2"/>
    </i>
    <i>
      <x v="12"/>
    </i>
    <i r="1">
      <x v="2"/>
    </i>
    <i>
      <x v="13"/>
    </i>
    <i r="1">
      <x v="2"/>
    </i>
    <i>
      <x v="14"/>
    </i>
    <i r="1">
      <x v="2"/>
    </i>
    <i t="grand">
      <x/>
    </i>
  </rowItems>
  <colItems count="1">
    <i/>
  </colItems>
  <dataFields count="1">
    <dataField name="Sum of QUANTITY " fld="5" baseField="0" baseItem="0"/>
  </dataFields>
  <chartFormats count="20">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3">
          <reference field="4294967294" count="1" selected="0">
            <x v="0"/>
          </reference>
          <reference field="3" count="1" selected="0">
            <x v="0"/>
          </reference>
          <reference field="6" count="1" selected="0">
            <x v="2"/>
          </reference>
        </references>
      </pivotArea>
    </chartFormat>
    <chartFormat chart="5" format="13">
      <pivotArea type="data" outline="0" fieldPosition="0">
        <references count="3">
          <reference field="4294967294" count="1" selected="0">
            <x v="0"/>
          </reference>
          <reference field="3" count="1" selected="0">
            <x v="2"/>
          </reference>
          <reference field="6" count="1" selected="0">
            <x v="2"/>
          </reference>
        </references>
      </pivotArea>
    </chartFormat>
    <chartFormat chart="5" format="14">
      <pivotArea type="data" outline="0" fieldPosition="0">
        <references count="3">
          <reference field="4294967294" count="1" selected="0">
            <x v="0"/>
          </reference>
          <reference field="3" count="1" selected="0">
            <x v="4"/>
          </reference>
          <reference field="6" count="1" selected="0">
            <x v="2"/>
          </reference>
        </references>
      </pivotArea>
    </chartFormat>
    <chartFormat chart="5" format="15">
      <pivotArea type="data" outline="0" fieldPosition="0">
        <references count="3">
          <reference field="4294967294" count="1" selected="0">
            <x v="0"/>
          </reference>
          <reference field="3" count="1" selected="0">
            <x v="9"/>
          </reference>
          <reference field="6" count="1" selected="0">
            <x v="2"/>
          </reference>
        </references>
      </pivotArea>
    </chartFormat>
    <chartFormat chart="5" format="16">
      <pivotArea type="data" outline="0" fieldPosition="0">
        <references count="3">
          <reference field="4294967294" count="1" selected="0">
            <x v="0"/>
          </reference>
          <reference field="3" count="1" selected="0">
            <x v="10"/>
          </reference>
          <reference field="6" count="1" selected="0">
            <x v="2"/>
          </reference>
        </references>
      </pivotArea>
    </chartFormat>
    <chartFormat chart="5" format="17">
      <pivotArea type="data" outline="0" fieldPosition="0">
        <references count="3">
          <reference field="4294967294" count="1" selected="0">
            <x v="0"/>
          </reference>
          <reference field="3" count="1" selected="0">
            <x v="11"/>
          </reference>
          <reference field="6" count="1" selected="0">
            <x v="2"/>
          </reference>
        </references>
      </pivotArea>
    </chartFormat>
    <chartFormat chart="5" format="18">
      <pivotArea type="data" outline="0" fieldPosition="0">
        <references count="3">
          <reference field="4294967294" count="1" selected="0">
            <x v="0"/>
          </reference>
          <reference field="3" count="1" selected="0">
            <x v="12"/>
          </reference>
          <reference field="6" count="1" selected="0">
            <x v="2"/>
          </reference>
        </references>
      </pivotArea>
    </chartFormat>
    <chartFormat chart="5" format="19">
      <pivotArea type="data" outline="0" fieldPosition="0">
        <references count="3">
          <reference field="4294967294" count="1" selected="0">
            <x v="0"/>
          </reference>
          <reference field="3" count="1" selected="0">
            <x v="13"/>
          </reference>
          <reference field="6" count="1" selected="0">
            <x v="2"/>
          </reference>
        </references>
      </pivotArea>
    </chartFormat>
    <chartFormat chart="5" format="20">
      <pivotArea type="data" outline="0" fieldPosition="0">
        <references count="3">
          <reference field="4294967294" count="1" selected="0">
            <x v="0"/>
          </reference>
          <reference field="3" count="1" selected="0">
            <x v="14"/>
          </reference>
          <reference field="6" count="1" selected="0">
            <x v="2"/>
          </reference>
        </references>
      </pivotArea>
    </chartFormat>
    <chartFormat chart="0" format="1">
      <pivotArea type="data" outline="0" fieldPosition="0">
        <references count="3">
          <reference field="4294967294" count="1" selected="0">
            <x v="0"/>
          </reference>
          <reference field="3" count="1" selected="0">
            <x v="0"/>
          </reference>
          <reference field="6" count="1" selected="0">
            <x v="2"/>
          </reference>
        </references>
      </pivotArea>
    </chartFormat>
    <chartFormat chart="0" format="2">
      <pivotArea type="data" outline="0" fieldPosition="0">
        <references count="3">
          <reference field="4294967294" count="1" selected="0">
            <x v="0"/>
          </reference>
          <reference field="3" count="1" selected="0">
            <x v="2"/>
          </reference>
          <reference field="6" count="1" selected="0">
            <x v="2"/>
          </reference>
        </references>
      </pivotArea>
    </chartFormat>
    <chartFormat chart="0" format="3">
      <pivotArea type="data" outline="0" fieldPosition="0">
        <references count="3">
          <reference field="4294967294" count="1" selected="0">
            <x v="0"/>
          </reference>
          <reference field="3" count="1" selected="0">
            <x v="4"/>
          </reference>
          <reference field="6" count="1" selected="0">
            <x v="2"/>
          </reference>
        </references>
      </pivotArea>
    </chartFormat>
    <chartFormat chart="0" format="4">
      <pivotArea type="data" outline="0" fieldPosition="0">
        <references count="3">
          <reference field="4294967294" count="1" selected="0">
            <x v="0"/>
          </reference>
          <reference field="3" count="1" selected="0">
            <x v="9"/>
          </reference>
          <reference field="6" count="1" selected="0">
            <x v="2"/>
          </reference>
        </references>
      </pivotArea>
    </chartFormat>
    <chartFormat chart="0" format="5">
      <pivotArea type="data" outline="0" fieldPosition="0">
        <references count="3">
          <reference field="4294967294" count="1" selected="0">
            <x v="0"/>
          </reference>
          <reference field="3" count="1" selected="0">
            <x v="10"/>
          </reference>
          <reference field="6" count="1" selected="0">
            <x v="2"/>
          </reference>
        </references>
      </pivotArea>
    </chartFormat>
    <chartFormat chart="0" format="6">
      <pivotArea type="data" outline="0" fieldPosition="0">
        <references count="3">
          <reference field="4294967294" count="1" selected="0">
            <x v="0"/>
          </reference>
          <reference field="3" count="1" selected="0">
            <x v="11"/>
          </reference>
          <reference field="6" count="1" selected="0">
            <x v="2"/>
          </reference>
        </references>
      </pivotArea>
    </chartFormat>
    <chartFormat chart="0" format="7">
      <pivotArea type="data" outline="0" fieldPosition="0">
        <references count="3">
          <reference field="4294967294" count="1" selected="0">
            <x v="0"/>
          </reference>
          <reference field="3" count="1" selected="0">
            <x v="12"/>
          </reference>
          <reference field="6" count="1" selected="0">
            <x v="2"/>
          </reference>
        </references>
      </pivotArea>
    </chartFormat>
    <chartFormat chart="0" format="8">
      <pivotArea type="data" outline="0" fieldPosition="0">
        <references count="3">
          <reference field="4294967294" count="1" selected="0">
            <x v="0"/>
          </reference>
          <reference field="3" count="1" selected="0">
            <x v="13"/>
          </reference>
          <reference field="6" count="1" selected="0">
            <x v="2"/>
          </reference>
        </references>
      </pivotArea>
    </chartFormat>
    <chartFormat chart="0" format="9">
      <pivotArea type="data" outline="0" fieldPosition="0">
        <references count="3">
          <reference field="4294967294" count="1" selected="0">
            <x v="0"/>
          </reference>
          <reference field="3" count="1" selected="0">
            <x v="14"/>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F70B56CA-0AA6-447B-B183-A67A00923A35}" sourceName="CATEGORY ">
  <pivotTables>
    <pivotTable tabId="11" name="PVTPROFIT"/>
    <pivotTable tabId="4" name="PivotTable2"/>
    <pivotTable tabId="4" name="PivotTable3"/>
    <pivotTable tabId="11" name="PVTSALES"/>
    <pivotTable tabId="11" name="PVTSUMMRY"/>
  </pivotTables>
  <data>
    <tabular pivotCacheId="1558095875">
      <items count="16">
        <i x="1" s="1"/>
        <i x="14" s="1"/>
        <i x="4" s="1"/>
        <i x="7" s="1"/>
        <i x="8"/>
        <i x="3" s="1"/>
        <i x="6" s="1"/>
        <i x="0" s="1"/>
        <i x="11"/>
        <i x="12" s="1"/>
        <i x="2" s="1"/>
        <i x="9" s="1"/>
        <i x="10" s="1"/>
        <i x="5" s="1"/>
        <i x="13" s="1"/>
        <i x="1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83A0CC17-224D-42CC-9069-E1AA1268CA32}" sourceName="genre">
  <extLst>
    <x:ext xmlns:x15="http://schemas.microsoft.com/office/spreadsheetml/2010/11/main" uri="{2F2917AC-EB37-4324-AD4E-5DD8C200BD13}">
      <x15:tableSlicerCache tableId="4"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1933651E-67C0-4B2C-85F4-B9D78B2AE500}" sourceName="STOCK STATUS ">
  <extLst>
    <x:ext xmlns:x15="http://schemas.microsoft.com/office/spreadsheetml/2010/11/main" uri="{2F2917AC-EB37-4324-AD4E-5DD8C200BD13}">
      <x15:tableSlicerCache tableId="4" column="7"/>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A30BAC-4A41-482A-BEEB-C5019548E31F}" sourceName="CATEGORY ">
  <extLst>
    <x:ext xmlns:x15="http://schemas.microsoft.com/office/spreadsheetml/2010/11/main" uri="{2F2917AC-EB37-4324-AD4E-5DD8C200BD13}">
      <x15:tableSlicerCache tableId="3"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 xr10:uid="{E9985E74-C05E-42EB-A61B-E952FD5582C7}" cache="Slicer_CATEGORY" caption="CATEGORY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E0855F7B-31BF-43B6-9C3C-EEF204657DED}" cache="Slicer_genre" caption="genre" startItem="2" rowHeight="247650"/>
  <slicer name="STOCK STATUS " xr10:uid="{CB07BD70-9342-435C-928E-32D4BC9D0091}" cache="Slicer_STOCK_STATUS" caption="STOCK STATUS "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3B91B5C-26B6-4CE0-9EA1-19FA1EA4F3B4}" cache="Slicer_CATEGORY2" caption="CATEGORY " startItem="4"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AD2037-87DD-44D6-BA3D-326D85635733}" name="Table1" displayName="Table1" ref="A1:T42" totalsRowShown="0">
  <autoFilter ref="A1:T42" xr:uid="{ABAD2037-87DD-44D6-BA3D-326D85635733}"/>
  <tableColumns count="20">
    <tableColumn id="1" xr3:uid="{72F15293-2AA0-49A1-A7E2-3B73CEF0BD5D}" name="month" dataDxfId="67"/>
    <tableColumn id="2" xr3:uid="{53DDCD5F-4AF7-47FE-9899-18474E47781F}" name="from "/>
    <tableColumn id="3" xr3:uid="{8CFA80E5-990B-4CE8-B1A1-EFF31564C951}" name="to"/>
    <tableColumn id="4" xr3:uid="{4C8096AC-AC1D-404C-BEE7-89ACEAA61BAB}" name="sku"/>
    <tableColumn id="5" xr3:uid="{ECF252DE-C3C3-4D3A-A0FD-AB992D3BD9FE}" name="quantity" dataDxfId="66"/>
    <tableColumn id="6" xr3:uid="{4A1A961D-C803-4665-94FA-2B15BAF80069}" name="unit cost " dataDxfId="65"/>
    <tableColumn id="7" xr3:uid="{EC9CDE4D-6425-4136-A46B-6FD49748C384}" name="unit  price" dataDxfId="64"/>
    <tableColumn id="8" xr3:uid="{33AC3904-7C41-43C8-B617-47B47CDCD5AA}" name="extend cost " dataDxfId="63"/>
    <tableColumn id="20" xr3:uid="{1943CAF6-673B-4FEB-9618-77C026F05E09}" name="extend price" dataDxfId="62"/>
    <tableColumn id="17" xr3:uid="{2A11C7DC-680F-4277-8697-27B9ED811225}" name="revenue " dataDxfId="61">
      <calculatedColumnFormula>(Table1[[#This Row],[unit  price]]*Table1[[#This Row],[quantity]])</calculatedColumnFormula>
    </tableColumn>
    <tableColumn id="22" xr3:uid="{AB54DCDD-9E2E-4D92-A2B0-C92E4FE9EFFD}" name="profit " dataDxfId="60">
      <calculatedColumnFormula>(Table1[[#This Row],[extend price]]-Table1[[#This Row],[extend cost ]])</calculatedColumnFormula>
    </tableColumn>
    <tableColumn id="9" xr3:uid="{C2C7A102-42F1-4E34-BD67-06B1082FD59E}" name="book name"/>
    <tableColumn id="10" xr3:uid="{FA96EFE7-3A0D-4C8D-8E39-BEC2F254C73E}" name="author"/>
    <tableColumn id="11" xr3:uid="{13E31979-73C3-4BCB-9091-6406D5ABA778}" name="genre"/>
    <tableColumn id="12" xr3:uid="{7441D85B-71A5-42B4-AA5A-0485E0A7339E}" name="publication"/>
    <tableColumn id="13" xr3:uid="{5D008AAA-81EA-407D-9868-45BE9936EB85}" name="length "/>
    <tableColumn id="14" xr3:uid="{F32D2DEB-DC9C-4E99-A579-9F1B18B3B4F1}" name="edition"/>
    <tableColumn id="15" xr3:uid="{A5FF2A72-84EF-4A54-8286-ED91A71E7BFD}" name="stock status"/>
    <tableColumn id="16" xr3:uid="{670F29B0-F97A-42FB-A60B-42463BD64893}" name="copies left "/>
    <tableColumn id="18" xr3:uid="{C4F8DA8F-EFCA-4B21-99BF-FAF45B9AD78B}" name="rating"/>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8A9765-A2CA-4501-944D-C1866474FF7C}" name="Table3" displayName="Table3" ref="A4:K46" totalsRowCount="1" headerRowDxfId="59" dataDxfId="58" totalsRowDxfId="57">
  <autoFilter ref="A4:K45" xr:uid="{C88A9765-A2CA-4501-944D-C1866474FF7C}"/>
  <tableColumns count="11">
    <tableColumn id="1" xr3:uid="{480A7C97-D904-4CE8-A7A4-626AA362F007}" name="DATE " totalsRowLabel="Total" dataDxfId="56"/>
    <tableColumn id="2" xr3:uid="{8508EE89-3F9A-4A33-AC13-9DF90D6E99CE}" name="ORDER ID " dataDxfId="55"/>
    <tableColumn id="3" xr3:uid="{52FD208A-43CD-4DEC-8AB6-4121613FC024}" name="BOOK NAME " totalsRowLabel="ALL" dataDxfId="54" totalsRowDxfId="53"/>
    <tableColumn id="4" xr3:uid="{54B740AB-B9E5-421E-B86C-7E8F98DCA8F8}" name="CATEGORY " dataDxfId="52" totalsRowDxfId="51"/>
    <tableColumn id="5" xr3:uid="{3A14AB56-00E7-473D-B065-D6EA66E80A14}" name="QUANTITY " dataDxfId="50" totalsRowDxfId="49"/>
    <tableColumn id="6" xr3:uid="{F3505233-1B72-4E66-A48A-04D80DE03BE2}" name="UNIT PRICE" dataDxfId="48" totalsRowDxfId="47"/>
    <tableColumn id="9" xr3:uid="{EBE3AA21-5BCC-4031-8B38-7EE66F39A05C}" name="UNIT COST " dataDxfId="46"/>
    <tableColumn id="10" xr3:uid="{F71C1DA1-8D1B-4045-9D4D-84BE91CE3AF1}" name="UNIT PROFIT " dataDxfId="45">
      <calculatedColumnFormula>(Table3[[#This Row],[UNIT PRICE]]-Table3[[#This Row],[UNIT COST ]])</calculatedColumnFormula>
    </tableColumn>
    <tableColumn id="8" xr3:uid="{D9BC46DB-1A7E-4054-8617-392F2E1CE808}" name="TOTAL PROFIT " dataDxfId="44">
      <calculatedColumnFormula>(Table3[[#This Row],[UNIT PROFIT ]]*Table3[[#This Row],[QUANTITY ]])</calculatedColumnFormula>
    </tableColumn>
    <tableColumn id="11" xr3:uid="{6E0CEF70-2250-4632-BAAA-D48A4F5CE242}" name="profit %" totalsRowFunction="sum" dataDxfId="43" totalsRowDxfId="42">
      <calculatedColumnFormula>(Table3[[#This Row],[UNIT PROFIT ]]*Table3[[#This Row],[QUANTITY ]])</calculatedColumnFormula>
    </tableColumn>
    <tableColumn id="7" xr3:uid="{FEF5D1CE-7D9B-4131-8B85-1B01ECD07A97}" name="TOTAL SALES " totalsRowFunction="sum" dataDxfId="41" totalsRowDxfId="4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F0B3BD-52DA-4B2E-B51D-B46F47C2EC3B}" name="Table4" displayName="Table4" ref="A5:G45" totalsRowShown="0" headerRowDxfId="39" dataDxfId="38">
  <autoFilter ref="A5:G45" xr:uid="{16F0B3BD-52DA-4B2E-B51D-B46F47C2EC3B}">
    <filterColumn colId="3">
      <filters>
        <filter val="International Politics"/>
        <filter val="Islamic Books"/>
        <filter val="Mystery, Detective, Thriller and Adventure"/>
        <filter val="Novel"/>
        <filter val="Self-help and meditation"/>
        <filter val="Tourism and Hospitality"/>
        <filter val="War Tactics and Foreign Policy"/>
      </filters>
    </filterColumn>
  </autoFilter>
  <tableColumns count="7">
    <tableColumn id="1" xr3:uid="{B1576CD1-3C20-461E-8B5D-355762247170}" name="BOOK ID " dataDxfId="37"/>
    <tableColumn id="2" xr3:uid="{3D99EAA3-EF77-4BBB-9C19-6BE6FE02128D}" name="BOOK NAME " dataDxfId="36"/>
    <tableColumn id="3" xr3:uid="{6F3A9B0C-A1AD-45AA-97E2-4EA8E2E0E7A4}" name="author" dataDxfId="35"/>
    <tableColumn id="4" xr3:uid="{9ECB4784-2FB4-4988-81CE-46AFC8189222}" name="genre" dataDxfId="34"/>
    <tableColumn id="5" xr3:uid="{FEFCCDDA-44B7-4C79-8F2E-C51905B635B1}" name="publication" dataDxfId="33"/>
    <tableColumn id="6" xr3:uid="{1343E356-CAB6-41BB-91AD-30A33440DE70}" name="QUANTITY " dataDxfId="32"/>
    <tableColumn id="7" xr3:uid="{EB322EF0-74EF-422F-AFEB-C7DF5948652B}" name="STOCK STATUS " dataDxfId="31">
      <calculatedColumnFormula>IF(F6&gt;10,"IN STOCK ","LOW STOCK ")</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Facet">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spDef>
      <a:spPr>
        <a:solidFill>
          <a:srgbClr val="FFE38B"/>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4.x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2149-E5A0-460A-BA6F-3989AB3DE043}">
  <dimension ref="A1:X21567"/>
  <sheetViews>
    <sheetView topLeftCell="F1" zoomScale="23" workbookViewId="0">
      <selection activeCell="U40" sqref="U40"/>
    </sheetView>
  </sheetViews>
  <sheetFormatPr defaultRowHeight="14.4"/>
  <cols>
    <col min="8" max="9" width="18.109375" customWidth="1"/>
    <col min="12" max="12" width="47.88671875" customWidth="1"/>
    <col min="13" max="13" width="60.21875" customWidth="1"/>
    <col min="14" max="14" width="34.77734375" customWidth="1"/>
    <col min="15" max="15" width="0" hidden="1" customWidth="1"/>
    <col min="19" max="19" width="17.88671875" customWidth="1"/>
    <col min="20" max="20" width="31.88671875" customWidth="1"/>
  </cols>
  <sheetData>
    <row r="1" spans="1:24">
      <c r="A1" t="s">
        <v>0</v>
      </c>
      <c r="B1" t="s">
        <v>1</v>
      </c>
      <c r="C1" t="s">
        <v>2</v>
      </c>
      <c r="D1" t="s">
        <v>3</v>
      </c>
      <c r="E1" t="s">
        <v>4</v>
      </c>
      <c r="F1" t="s">
        <v>5</v>
      </c>
      <c r="G1" t="s">
        <v>6</v>
      </c>
      <c r="H1" t="s">
        <v>7</v>
      </c>
      <c r="I1" t="s">
        <v>8</v>
      </c>
      <c r="J1" t="s">
        <v>9</v>
      </c>
      <c r="L1" t="e" cm="1">
        <f t="array" ref="L1">L1:M41Book Title</f>
        <v>#NAME?</v>
      </c>
      <c r="M1" t="s">
        <v>115</v>
      </c>
      <c r="N1" t="s">
        <v>116</v>
      </c>
      <c r="O1" t="s">
        <v>117</v>
      </c>
      <c r="P1" t="s">
        <v>118</v>
      </c>
      <c r="Q1" t="s">
        <v>119</v>
      </c>
      <c r="R1" t="s">
        <v>120</v>
      </c>
      <c r="S1" t="s">
        <v>121</v>
      </c>
      <c r="T1" t="s">
        <v>122</v>
      </c>
      <c r="U1" t="s">
        <v>123</v>
      </c>
      <c r="V1" t="s">
        <v>124</v>
      </c>
      <c r="W1" t="s">
        <v>125</v>
      </c>
      <c r="X1" t="s">
        <v>126</v>
      </c>
    </row>
    <row r="2" spans="1:24">
      <c r="A2" s="1">
        <v>43466</v>
      </c>
      <c r="B2" t="s">
        <v>10</v>
      </c>
      <c r="C2" t="s">
        <v>11</v>
      </c>
      <c r="D2" t="s">
        <v>12</v>
      </c>
      <c r="E2">
        <v>19</v>
      </c>
      <c r="F2">
        <v>8.09</v>
      </c>
      <c r="G2">
        <v>18.920000000000002</v>
      </c>
      <c r="H2">
        <v>153.71</v>
      </c>
      <c r="I2">
        <v>359.48</v>
      </c>
      <c r="J2" t="s">
        <v>13</v>
      </c>
      <c r="L2" t="s">
        <v>127</v>
      </c>
      <c r="M2" t="s">
        <v>128</v>
      </c>
      <c r="N2" t="s">
        <v>129</v>
      </c>
      <c r="O2" s="2">
        <v>1258</v>
      </c>
      <c r="P2" t="s">
        <v>130</v>
      </c>
      <c r="Q2">
        <v>4</v>
      </c>
      <c r="R2" t="s">
        <v>277</v>
      </c>
      <c r="S2" t="s">
        <v>131</v>
      </c>
      <c r="T2" t="s">
        <v>132</v>
      </c>
      <c r="U2">
        <v>386</v>
      </c>
      <c r="V2" t="s">
        <v>133</v>
      </c>
      <c r="W2">
        <v>39</v>
      </c>
      <c r="X2">
        <v>16</v>
      </c>
    </row>
    <row r="3" spans="1:24">
      <c r="A3" s="1">
        <v>43466</v>
      </c>
      <c r="B3" t="s">
        <v>10</v>
      </c>
      <c r="C3" t="s">
        <v>14</v>
      </c>
      <c r="D3" t="s">
        <v>12</v>
      </c>
      <c r="E3">
        <v>10</v>
      </c>
      <c r="F3">
        <v>8.09</v>
      </c>
      <c r="G3">
        <v>18.920000000000002</v>
      </c>
      <c r="H3">
        <v>80.900000000000006</v>
      </c>
      <c r="I3">
        <v>189.2</v>
      </c>
      <c r="J3" t="s">
        <v>13</v>
      </c>
      <c r="L3" t="s">
        <v>134</v>
      </c>
      <c r="M3" t="s">
        <v>135</v>
      </c>
      <c r="N3" t="s">
        <v>136</v>
      </c>
      <c r="O3" s="2">
        <v>1598</v>
      </c>
      <c r="P3" t="s">
        <v>130</v>
      </c>
      <c r="Q3">
        <v>6</v>
      </c>
      <c r="R3">
        <v>640</v>
      </c>
      <c r="S3" t="s">
        <v>137</v>
      </c>
      <c r="T3" t="s">
        <v>138</v>
      </c>
      <c r="U3">
        <v>531</v>
      </c>
      <c r="V3" t="s">
        <v>133</v>
      </c>
      <c r="W3">
        <v>30</v>
      </c>
      <c r="X3">
        <v>25</v>
      </c>
    </row>
    <row r="4" spans="1:24">
      <c r="A4" s="1">
        <v>43466</v>
      </c>
      <c r="B4" t="s">
        <v>10</v>
      </c>
      <c r="C4" t="s">
        <v>15</v>
      </c>
      <c r="D4" t="s">
        <v>12</v>
      </c>
      <c r="E4">
        <v>7</v>
      </c>
      <c r="F4">
        <v>8.09</v>
      </c>
      <c r="G4">
        <v>18.920000000000002</v>
      </c>
      <c r="H4">
        <v>56.63</v>
      </c>
      <c r="I4">
        <v>132.44</v>
      </c>
      <c r="J4" t="s">
        <v>13</v>
      </c>
      <c r="L4" t="s">
        <v>139</v>
      </c>
      <c r="M4" t="s">
        <v>140</v>
      </c>
      <c r="N4" t="s">
        <v>141</v>
      </c>
      <c r="O4">
        <v>528</v>
      </c>
      <c r="P4" t="s">
        <v>130</v>
      </c>
      <c r="Q4">
        <v>21</v>
      </c>
      <c r="R4">
        <v>80</v>
      </c>
      <c r="S4" t="s">
        <v>142</v>
      </c>
      <c r="T4" t="s">
        <v>143</v>
      </c>
      <c r="U4" t="s">
        <v>144</v>
      </c>
      <c r="V4" t="s">
        <v>133</v>
      </c>
      <c r="W4">
        <v>6</v>
      </c>
      <c r="X4">
        <v>3</v>
      </c>
    </row>
    <row r="5" spans="1:24">
      <c r="A5" s="1">
        <v>43466</v>
      </c>
      <c r="B5" t="s">
        <v>10</v>
      </c>
      <c r="C5" t="s">
        <v>11</v>
      </c>
      <c r="D5" t="s">
        <v>16</v>
      </c>
      <c r="E5">
        <v>21</v>
      </c>
      <c r="F5">
        <v>10.75</v>
      </c>
      <c r="G5">
        <v>24.49</v>
      </c>
      <c r="H5">
        <v>225.75</v>
      </c>
      <c r="I5">
        <v>514.29</v>
      </c>
      <c r="J5" t="s">
        <v>13</v>
      </c>
      <c r="L5" t="s">
        <v>145</v>
      </c>
      <c r="M5" t="s">
        <v>146</v>
      </c>
      <c r="N5" t="s">
        <v>141</v>
      </c>
      <c r="O5">
        <v>950</v>
      </c>
      <c r="P5" t="s">
        <v>130</v>
      </c>
      <c r="Q5">
        <v>38</v>
      </c>
      <c r="R5">
        <v>512</v>
      </c>
      <c r="S5" t="s">
        <v>147</v>
      </c>
      <c r="T5" t="s">
        <v>148</v>
      </c>
      <c r="U5" t="s">
        <v>144</v>
      </c>
      <c r="V5" t="s">
        <v>133</v>
      </c>
      <c r="W5">
        <v>19</v>
      </c>
      <c r="X5">
        <v>5</v>
      </c>
    </row>
    <row r="6" spans="1:24">
      <c r="A6" s="1">
        <v>43466</v>
      </c>
      <c r="B6" t="s">
        <v>10</v>
      </c>
      <c r="C6" t="s">
        <v>14</v>
      </c>
      <c r="D6" t="s">
        <v>16</v>
      </c>
      <c r="E6">
        <v>13</v>
      </c>
      <c r="F6">
        <v>10.75</v>
      </c>
      <c r="G6">
        <v>24.49</v>
      </c>
      <c r="H6">
        <v>139.75</v>
      </c>
      <c r="I6">
        <v>318.37</v>
      </c>
      <c r="J6" t="s">
        <v>13</v>
      </c>
      <c r="L6" t="s">
        <v>149</v>
      </c>
      <c r="M6" t="s">
        <v>150</v>
      </c>
      <c r="N6" t="s">
        <v>151</v>
      </c>
      <c r="O6">
        <v>718</v>
      </c>
      <c r="P6" t="s">
        <v>130</v>
      </c>
      <c r="Q6">
        <v>18</v>
      </c>
      <c r="R6">
        <v>492</v>
      </c>
      <c r="S6" t="s">
        <v>152</v>
      </c>
      <c r="T6" t="s">
        <v>153</v>
      </c>
      <c r="U6" t="s">
        <v>144</v>
      </c>
      <c r="V6" t="s">
        <v>133</v>
      </c>
      <c r="W6">
        <v>3</v>
      </c>
      <c r="X6">
        <v>1</v>
      </c>
    </row>
    <row r="7" spans="1:24">
      <c r="A7" s="1">
        <v>43466</v>
      </c>
      <c r="B7" t="s">
        <v>10</v>
      </c>
      <c r="C7" t="s">
        <v>15</v>
      </c>
      <c r="D7" t="s">
        <v>16</v>
      </c>
      <c r="E7">
        <v>6</v>
      </c>
      <c r="F7">
        <v>10.75</v>
      </c>
      <c r="G7">
        <v>24.49</v>
      </c>
      <c r="H7">
        <v>64.5</v>
      </c>
      <c r="I7">
        <v>146.94</v>
      </c>
      <c r="J7" t="s">
        <v>13</v>
      </c>
      <c r="L7" t="s">
        <v>154</v>
      </c>
      <c r="M7" t="s">
        <v>155</v>
      </c>
      <c r="N7" t="s">
        <v>156</v>
      </c>
      <c r="O7">
        <v>450</v>
      </c>
      <c r="P7" t="s">
        <v>130</v>
      </c>
      <c r="Q7" t="s">
        <v>157</v>
      </c>
      <c r="R7">
        <v>344</v>
      </c>
      <c r="S7" t="s">
        <v>158</v>
      </c>
      <c r="T7" t="s">
        <v>159</v>
      </c>
      <c r="U7" t="s">
        <v>144</v>
      </c>
      <c r="V7" t="s">
        <v>133</v>
      </c>
      <c r="W7">
        <v>9</v>
      </c>
      <c r="X7">
        <v>2</v>
      </c>
    </row>
    <row r="8" spans="1:24">
      <c r="A8" s="1">
        <v>43466</v>
      </c>
      <c r="B8" t="s">
        <v>10</v>
      </c>
      <c r="C8" t="s">
        <v>11</v>
      </c>
      <c r="D8" t="s">
        <v>17</v>
      </c>
      <c r="E8">
        <v>17</v>
      </c>
      <c r="F8">
        <v>15.1</v>
      </c>
      <c r="G8">
        <v>31.89</v>
      </c>
      <c r="H8">
        <v>256.7</v>
      </c>
      <c r="I8">
        <v>542.13</v>
      </c>
      <c r="J8" t="s">
        <v>13</v>
      </c>
      <c r="L8" t="s">
        <v>160</v>
      </c>
      <c r="M8" t="s">
        <v>161</v>
      </c>
      <c r="N8" t="s">
        <v>156</v>
      </c>
      <c r="O8" s="2">
        <v>1618</v>
      </c>
      <c r="P8" t="s">
        <v>130</v>
      </c>
      <c r="Q8">
        <v>11</v>
      </c>
      <c r="R8">
        <v>1276</v>
      </c>
      <c r="S8" t="s">
        <v>162</v>
      </c>
      <c r="T8" t="s">
        <v>163</v>
      </c>
      <c r="U8">
        <v>108</v>
      </c>
      <c r="V8" t="s">
        <v>133</v>
      </c>
      <c r="W8">
        <v>9</v>
      </c>
      <c r="X8">
        <v>2</v>
      </c>
    </row>
    <row r="9" spans="1:24">
      <c r="A9" s="1">
        <v>43466</v>
      </c>
      <c r="B9" t="s">
        <v>10</v>
      </c>
      <c r="C9" t="s">
        <v>14</v>
      </c>
      <c r="D9" t="s">
        <v>17</v>
      </c>
      <c r="E9">
        <v>9</v>
      </c>
      <c r="F9">
        <v>15.1</v>
      </c>
      <c r="G9">
        <v>31.89</v>
      </c>
      <c r="H9">
        <v>135.9</v>
      </c>
      <c r="I9">
        <v>287.01</v>
      </c>
      <c r="J9" t="s">
        <v>13</v>
      </c>
      <c r="L9" t="s">
        <v>164</v>
      </c>
      <c r="M9" t="s">
        <v>165</v>
      </c>
      <c r="N9" t="s">
        <v>166</v>
      </c>
      <c r="O9">
        <v>965</v>
      </c>
      <c r="P9" t="s">
        <v>167</v>
      </c>
      <c r="Q9">
        <v>0</v>
      </c>
      <c r="R9">
        <v>345</v>
      </c>
      <c r="S9" t="s">
        <v>168</v>
      </c>
      <c r="V9" t="s">
        <v>169</v>
      </c>
      <c r="W9">
        <v>0</v>
      </c>
      <c r="X9">
        <v>0</v>
      </c>
    </row>
    <row r="10" spans="1:24">
      <c r="A10" s="1">
        <v>43466</v>
      </c>
      <c r="B10" t="s">
        <v>10</v>
      </c>
      <c r="C10" t="s">
        <v>15</v>
      </c>
      <c r="D10" t="s">
        <v>17</v>
      </c>
      <c r="E10">
        <v>7</v>
      </c>
      <c r="F10">
        <v>15.1</v>
      </c>
      <c r="G10">
        <v>31.89</v>
      </c>
      <c r="H10">
        <v>105.7</v>
      </c>
      <c r="I10">
        <v>223.23</v>
      </c>
      <c r="J10" t="s">
        <v>13</v>
      </c>
      <c r="L10" t="s">
        <v>170</v>
      </c>
      <c r="M10" t="s">
        <v>171</v>
      </c>
      <c r="N10" t="s">
        <v>166</v>
      </c>
      <c r="O10" s="2">
        <v>17487</v>
      </c>
      <c r="P10" t="s">
        <v>130</v>
      </c>
      <c r="Q10">
        <v>3</v>
      </c>
      <c r="R10">
        <v>338</v>
      </c>
      <c r="S10" t="s">
        <v>121</v>
      </c>
      <c r="T10" t="s">
        <v>172</v>
      </c>
      <c r="U10" t="s">
        <v>144</v>
      </c>
      <c r="V10" t="s">
        <v>133</v>
      </c>
      <c r="W10">
        <v>1</v>
      </c>
      <c r="X10">
        <v>0</v>
      </c>
    </row>
    <row r="11" spans="1:24">
      <c r="A11" s="1">
        <v>43466</v>
      </c>
      <c r="B11" t="s">
        <v>10</v>
      </c>
      <c r="C11" t="s">
        <v>11</v>
      </c>
      <c r="D11" t="s">
        <v>18</v>
      </c>
      <c r="E11">
        <v>21</v>
      </c>
      <c r="F11">
        <v>14.35</v>
      </c>
      <c r="G11">
        <v>28.58</v>
      </c>
      <c r="H11">
        <v>301.35000000000002</v>
      </c>
      <c r="I11">
        <v>600.17999999999995</v>
      </c>
      <c r="J11" t="s">
        <v>13</v>
      </c>
      <c r="L11" t="s">
        <v>173</v>
      </c>
      <c r="M11" t="s">
        <v>174</v>
      </c>
      <c r="N11" t="s">
        <v>175</v>
      </c>
      <c r="O11" s="2">
        <v>1078</v>
      </c>
      <c r="P11" t="s">
        <v>130</v>
      </c>
      <c r="Q11">
        <v>5</v>
      </c>
      <c r="R11">
        <v>202</v>
      </c>
      <c r="S11" t="s">
        <v>162</v>
      </c>
      <c r="T11" t="s">
        <v>176</v>
      </c>
      <c r="U11" t="s">
        <v>144</v>
      </c>
      <c r="V11" t="s">
        <v>133</v>
      </c>
      <c r="W11">
        <v>2</v>
      </c>
      <c r="X11">
        <v>0</v>
      </c>
    </row>
    <row r="12" spans="1:24">
      <c r="A12" s="1">
        <v>43466</v>
      </c>
      <c r="B12" t="s">
        <v>10</v>
      </c>
      <c r="C12" t="s">
        <v>14</v>
      </c>
      <c r="D12" t="s">
        <v>18</v>
      </c>
      <c r="E12">
        <v>12</v>
      </c>
      <c r="F12">
        <v>14.35</v>
      </c>
      <c r="G12">
        <v>28.58</v>
      </c>
      <c r="H12">
        <v>172.2</v>
      </c>
      <c r="I12">
        <v>342.96</v>
      </c>
      <c r="J12" t="s">
        <v>13</v>
      </c>
      <c r="L12" t="s">
        <v>177</v>
      </c>
      <c r="M12" t="s">
        <v>178</v>
      </c>
      <c r="N12" t="s">
        <v>179</v>
      </c>
      <c r="O12" s="2">
        <v>2698</v>
      </c>
      <c r="P12" t="s">
        <v>130</v>
      </c>
      <c r="Q12">
        <v>2</v>
      </c>
      <c r="R12">
        <v>688</v>
      </c>
      <c r="S12" s="3">
        <v>45181</v>
      </c>
      <c r="T12" t="s">
        <v>180</v>
      </c>
      <c r="U12" t="s">
        <v>144</v>
      </c>
      <c r="V12" t="s">
        <v>133</v>
      </c>
      <c r="W12">
        <v>2</v>
      </c>
      <c r="X12">
        <v>0</v>
      </c>
    </row>
    <row r="13" spans="1:24">
      <c r="A13" s="1">
        <v>43466</v>
      </c>
      <c r="B13" t="s">
        <v>10</v>
      </c>
      <c r="C13" t="s">
        <v>15</v>
      </c>
      <c r="D13" t="s">
        <v>18</v>
      </c>
      <c r="E13">
        <v>10</v>
      </c>
      <c r="F13">
        <v>14.35</v>
      </c>
      <c r="G13">
        <v>28.58</v>
      </c>
      <c r="H13">
        <v>143.5</v>
      </c>
      <c r="I13">
        <v>285.8</v>
      </c>
      <c r="J13" t="s">
        <v>13</v>
      </c>
      <c r="L13" t="s">
        <v>181</v>
      </c>
      <c r="M13" t="s">
        <v>182</v>
      </c>
      <c r="N13" t="s">
        <v>183</v>
      </c>
      <c r="O13">
        <v>711</v>
      </c>
      <c r="P13" t="s">
        <v>130</v>
      </c>
      <c r="Q13">
        <v>2</v>
      </c>
      <c r="R13">
        <v>146</v>
      </c>
      <c r="S13" t="s">
        <v>162</v>
      </c>
      <c r="T13" t="s">
        <v>184</v>
      </c>
      <c r="U13" t="s">
        <v>144</v>
      </c>
      <c r="V13" t="s">
        <v>133</v>
      </c>
      <c r="W13">
        <v>1</v>
      </c>
      <c r="X13">
        <v>0</v>
      </c>
    </row>
    <row r="14" spans="1:24">
      <c r="A14" s="1">
        <v>43466</v>
      </c>
      <c r="B14" t="s">
        <v>10</v>
      </c>
      <c r="C14" t="s">
        <v>11</v>
      </c>
      <c r="D14" t="s">
        <v>19</v>
      </c>
      <c r="E14">
        <v>8</v>
      </c>
      <c r="F14">
        <v>7.85</v>
      </c>
      <c r="G14">
        <v>19.61</v>
      </c>
      <c r="H14">
        <v>62.8</v>
      </c>
      <c r="I14">
        <v>156.88</v>
      </c>
      <c r="J14" t="s">
        <v>13</v>
      </c>
      <c r="L14" t="s">
        <v>185</v>
      </c>
      <c r="M14" t="s">
        <v>174</v>
      </c>
      <c r="N14" t="s">
        <v>183</v>
      </c>
      <c r="O14">
        <v>898</v>
      </c>
      <c r="P14" t="s">
        <v>130</v>
      </c>
      <c r="Q14">
        <v>5</v>
      </c>
      <c r="R14">
        <v>224</v>
      </c>
      <c r="S14" t="s">
        <v>121</v>
      </c>
      <c r="T14" t="s">
        <v>186</v>
      </c>
      <c r="U14" t="s">
        <v>144</v>
      </c>
      <c r="V14" t="s">
        <v>133</v>
      </c>
      <c r="W14">
        <v>3</v>
      </c>
      <c r="X14">
        <v>0</v>
      </c>
    </row>
    <row r="15" spans="1:24">
      <c r="A15" s="1">
        <v>43466</v>
      </c>
      <c r="B15" t="s">
        <v>10</v>
      </c>
      <c r="C15" t="s">
        <v>14</v>
      </c>
      <c r="D15" t="s">
        <v>19</v>
      </c>
      <c r="E15">
        <v>12</v>
      </c>
      <c r="F15">
        <v>7.85</v>
      </c>
      <c r="G15">
        <v>19.61</v>
      </c>
      <c r="H15">
        <v>94.2</v>
      </c>
      <c r="I15">
        <v>235.32</v>
      </c>
      <c r="J15" t="s">
        <v>13</v>
      </c>
      <c r="L15" t="s">
        <v>187</v>
      </c>
      <c r="M15" t="s">
        <v>188</v>
      </c>
      <c r="N15" t="s">
        <v>183</v>
      </c>
      <c r="O15">
        <v>998</v>
      </c>
      <c r="P15" t="s">
        <v>130</v>
      </c>
      <c r="Q15">
        <v>8</v>
      </c>
      <c r="R15">
        <v>402</v>
      </c>
      <c r="S15" t="s">
        <v>121</v>
      </c>
      <c r="T15" t="s">
        <v>189</v>
      </c>
      <c r="U15" t="s">
        <v>144</v>
      </c>
      <c r="V15" t="s">
        <v>133</v>
      </c>
      <c r="W15">
        <v>5</v>
      </c>
      <c r="X15">
        <v>4</v>
      </c>
    </row>
    <row r="16" spans="1:24">
      <c r="A16" s="1">
        <v>43466</v>
      </c>
      <c r="B16" t="s">
        <v>10</v>
      </c>
      <c r="C16" t="s">
        <v>15</v>
      </c>
      <c r="D16" t="s">
        <v>19</v>
      </c>
      <c r="E16">
        <v>7</v>
      </c>
      <c r="F16">
        <v>7.85</v>
      </c>
      <c r="G16">
        <v>19.61</v>
      </c>
      <c r="H16">
        <v>54.95</v>
      </c>
      <c r="I16">
        <v>137.27000000000001</v>
      </c>
      <c r="J16" t="s">
        <v>13</v>
      </c>
      <c r="L16" t="s">
        <v>190</v>
      </c>
      <c r="M16" t="s">
        <v>191</v>
      </c>
      <c r="N16" t="s">
        <v>183</v>
      </c>
      <c r="O16" s="2">
        <v>1498</v>
      </c>
      <c r="P16" t="s">
        <v>130</v>
      </c>
      <c r="Q16">
        <v>5</v>
      </c>
      <c r="R16">
        <v>1144</v>
      </c>
      <c r="S16" t="s">
        <v>131</v>
      </c>
      <c r="T16" t="s">
        <v>192</v>
      </c>
      <c r="U16" t="s">
        <v>144</v>
      </c>
      <c r="V16" t="s">
        <v>133</v>
      </c>
      <c r="W16">
        <v>0</v>
      </c>
      <c r="X16">
        <v>0</v>
      </c>
    </row>
    <row r="17" spans="1:24">
      <c r="A17" s="1">
        <v>43466</v>
      </c>
      <c r="B17" t="s">
        <v>10</v>
      </c>
      <c r="C17" t="s">
        <v>11</v>
      </c>
      <c r="D17" t="s">
        <v>20</v>
      </c>
      <c r="E17">
        <v>12</v>
      </c>
      <c r="F17">
        <v>15.79</v>
      </c>
      <c r="G17">
        <v>33.130000000000003</v>
      </c>
      <c r="H17">
        <v>189.48</v>
      </c>
      <c r="I17">
        <v>397.56</v>
      </c>
      <c r="J17" t="s">
        <v>13</v>
      </c>
      <c r="L17" t="s">
        <v>193</v>
      </c>
      <c r="M17" t="s">
        <v>194</v>
      </c>
      <c r="N17" t="s">
        <v>195</v>
      </c>
      <c r="O17">
        <v>450</v>
      </c>
      <c r="P17" t="s">
        <v>130</v>
      </c>
      <c r="Q17">
        <v>4</v>
      </c>
      <c r="R17">
        <v>190</v>
      </c>
      <c r="S17" t="s">
        <v>162</v>
      </c>
      <c r="T17" t="s">
        <v>196</v>
      </c>
      <c r="U17" t="s">
        <v>144</v>
      </c>
      <c r="V17" t="s">
        <v>133</v>
      </c>
      <c r="W17">
        <v>11</v>
      </c>
      <c r="X17">
        <v>2</v>
      </c>
    </row>
    <row r="18" spans="1:24">
      <c r="A18" s="1">
        <v>43466</v>
      </c>
      <c r="B18" t="s">
        <v>10</v>
      </c>
      <c r="C18" t="s">
        <v>14</v>
      </c>
      <c r="D18" t="s">
        <v>20</v>
      </c>
      <c r="E18">
        <v>9</v>
      </c>
      <c r="F18">
        <v>15.79</v>
      </c>
      <c r="G18">
        <v>33.130000000000003</v>
      </c>
      <c r="H18">
        <v>142.11000000000001</v>
      </c>
      <c r="I18">
        <v>298.17</v>
      </c>
      <c r="J18" t="s">
        <v>13</v>
      </c>
      <c r="L18" t="s">
        <v>197</v>
      </c>
      <c r="M18" t="s">
        <v>198</v>
      </c>
      <c r="N18" t="s">
        <v>195</v>
      </c>
      <c r="O18">
        <v>798</v>
      </c>
      <c r="P18" t="s">
        <v>130</v>
      </c>
      <c r="Q18">
        <v>7</v>
      </c>
      <c r="R18">
        <v>422</v>
      </c>
      <c r="S18" t="s">
        <v>199</v>
      </c>
      <c r="T18" t="s">
        <v>196</v>
      </c>
      <c r="U18">
        <v>374</v>
      </c>
      <c r="V18" t="s">
        <v>133</v>
      </c>
      <c r="W18">
        <v>23</v>
      </c>
      <c r="X18">
        <v>5</v>
      </c>
    </row>
    <row r="19" spans="1:24">
      <c r="A19" s="1">
        <v>43466</v>
      </c>
      <c r="B19" t="s">
        <v>10</v>
      </c>
      <c r="C19" t="s">
        <v>15</v>
      </c>
      <c r="D19" t="s">
        <v>20</v>
      </c>
      <c r="E19">
        <v>13</v>
      </c>
      <c r="F19">
        <v>15.79</v>
      </c>
      <c r="G19">
        <v>33.130000000000003</v>
      </c>
      <c r="H19">
        <v>205.27</v>
      </c>
      <c r="I19">
        <v>430.69</v>
      </c>
      <c r="J19" t="s">
        <v>13</v>
      </c>
      <c r="L19" t="s">
        <v>200</v>
      </c>
      <c r="M19" t="s">
        <v>201</v>
      </c>
      <c r="N19" t="s">
        <v>195</v>
      </c>
      <c r="O19" s="2">
        <v>1198</v>
      </c>
      <c r="P19" t="s">
        <v>130</v>
      </c>
      <c r="Q19">
        <v>8</v>
      </c>
      <c r="R19">
        <v>419</v>
      </c>
      <c r="S19" t="s">
        <v>162</v>
      </c>
      <c r="T19" t="s">
        <v>202</v>
      </c>
      <c r="U19">
        <v>277</v>
      </c>
      <c r="V19" t="s">
        <v>133</v>
      </c>
      <c r="W19">
        <v>27</v>
      </c>
      <c r="X19">
        <v>13</v>
      </c>
    </row>
    <row r="20" spans="1:24">
      <c r="A20" s="1">
        <v>43466</v>
      </c>
      <c r="B20" t="s">
        <v>10</v>
      </c>
      <c r="C20" t="s">
        <v>11</v>
      </c>
      <c r="D20" t="s">
        <v>21</v>
      </c>
      <c r="E20">
        <v>10</v>
      </c>
      <c r="F20">
        <v>8.69</v>
      </c>
      <c r="G20">
        <v>18.39</v>
      </c>
      <c r="H20">
        <v>86.9</v>
      </c>
      <c r="I20">
        <v>183.9</v>
      </c>
      <c r="J20" t="s">
        <v>13</v>
      </c>
      <c r="L20" t="s">
        <v>203</v>
      </c>
      <c r="M20" t="s">
        <v>204</v>
      </c>
      <c r="N20" t="s">
        <v>205</v>
      </c>
      <c r="O20" s="2">
        <v>1100</v>
      </c>
      <c r="P20" t="s">
        <v>130</v>
      </c>
      <c r="Q20">
        <v>32</v>
      </c>
      <c r="R20">
        <v>208</v>
      </c>
      <c r="S20" t="s">
        <v>162</v>
      </c>
      <c r="T20" t="s">
        <v>206</v>
      </c>
      <c r="U20" t="s">
        <v>144</v>
      </c>
      <c r="V20" t="s">
        <v>133</v>
      </c>
      <c r="W20">
        <v>10</v>
      </c>
      <c r="X20">
        <v>4</v>
      </c>
    </row>
    <row r="21" spans="1:24">
      <c r="A21" s="1">
        <v>43466</v>
      </c>
      <c r="B21" t="s">
        <v>10</v>
      </c>
      <c r="C21" t="s">
        <v>14</v>
      </c>
      <c r="D21" t="s">
        <v>21</v>
      </c>
      <c r="E21">
        <v>4</v>
      </c>
      <c r="F21">
        <v>8.69</v>
      </c>
      <c r="G21">
        <v>18.39</v>
      </c>
      <c r="H21">
        <v>34.76</v>
      </c>
      <c r="I21">
        <v>73.56</v>
      </c>
      <c r="J21" t="s">
        <v>13</v>
      </c>
      <c r="L21" t="s">
        <v>207</v>
      </c>
      <c r="M21" t="s">
        <v>208</v>
      </c>
      <c r="N21" t="s">
        <v>205</v>
      </c>
      <c r="O21" s="2">
        <v>1198</v>
      </c>
      <c r="P21" t="s">
        <v>130</v>
      </c>
      <c r="Q21">
        <v>13</v>
      </c>
      <c r="R21">
        <v>210</v>
      </c>
      <c r="S21" t="s">
        <v>121</v>
      </c>
      <c r="T21" t="s">
        <v>209</v>
      </c>
      <c r="U21">
        <v>308</v>
      </c>
      <c r="V21" t="s">
        <v>133</v>
      </c>
      <c r="W21">
        <v>13</v>
      </c>
      <c r="X21">
        <v>6</v>
      </c>
    </row>
    <row r="22" spans="1:24">
      <c r="A22" s="1">
        <v>43466</v>
      </c>
      <c r="B22" t="s">
        <v>10</v>
      </c>
      <c r="C22" t="s">
        <v>15</v>
      </c>
      <c r="D22" t="s">
        <v>21</v>
      </c>
      <c r="E22">
        <v>5</v>
      </c>
      <c r="F22">
        <v>8.69</v>
      </c>
      <c r="G22">
        <v>18.39</v>
      </c>
      <c r="H22">
        <v>43.45</v>
      </c>
      <c r="I22">
        <v>91.95</v>
      </c>
      <c r="J22" t="s">
        <v>13</v>
      </c>
      <c r="L22" t="s">
        <v>210</v>
      </c>
      <c r="M22" t="s">
        <v>211</v>
      </c>
      <c r="N22" t="s">
        <v>205</v>
      </c>
      <c r="O22" s="2">
        <v>1598</v>
      </c>
      <c r="P22" t="s">
        <v>130</v>
      </c>
      <c r="Q22">
        <v>9</v>
      </c>
      <c r="R22">
        <v>288</v>
      </c>
      <c r="S22" t="s">
        <v>131</v>
      </c>
      <c r="T22" t="s">
        <v>212</v>
      </c>
      <c r="U22">
        <v>412</v>
      </c>
      <c r="V22" t="s">
        <v>133</v>
      </c>
      <c r="W22">
        <v>19</v>
      </c>
      <c r="X22">
        <v>4</v>
      </c>
    </row>
    <row r="23" spans="1:24">
      <c r="A23" s="1">
        <v>43466</v>
      </c>
      <c r="B23" t="s">
        <v>10</v>
      </c>
      <c r="C23" t="s">
        <v>11</v>
      </c>
      <c r="D23" t="s">
        <v>22</v>
      </c>
      <c r="E23">
        <v>11</v>
      </c>
      <c r="F23">
        <v>8.69</v>
      </c>
      <c r="G23">
        <v>16.64</v>
      </c>
      <c r="H23">
        <v>95.59</v>
      </c>
      <c r="I23">
        <v>183.04</v>
      </c>
      <c r="J23" t="s">
        <v>13</v>
      </c>
      <c r="L23" t="s">
        <v>213</v>
      </c>
      <c r="M23" t="s">
        <v>214</v>
      </c>
      <c r="N23" t="s">
        <v>215</v>
      </c>
      <c r="O23">
        <v>798</v>
      </c>
      <c r="P23" t="s">
        <v>130</v>
      </c>
      <c r="Q23">
        <v>17</v>
      </c>
      <c r="R23">
        <v>560</v>
      </c>
      <c r="S23" t="s">
        <v>158</v>
      </c>
      <c r="T23" t="s">
        <v>192</v>
      </c>
      <c r="U23" t="s">
        <v>144</v>
      </c>
      <c r="V23" t="s">
        <v>133</v>
      </c>
      <c r="W23">
        <v>17</v>
      </c>
      <c r="X23">
        <v>5</v>
      </c>
    </row>
    <row r="24" spans="1:24">
      <c r="A24" s="1">
        <v>43466</v>
      </c>
      <c r="B24" t="s">
        <v>10</v>
      </c>
      <c r="C24" t="s">
        <v>14</v>
      </c>
      <c r="D24" t="s">
        <v>22</v>
      </c>
      <c r="E24">
        <v>7</v>
      </c>
      <c r="F24">
        <v>8.69</v>
      </c>
      <c r="G24">
        <v>16.64</v>
      </c>
      <c r="H24">
        <v>60.83</v>
      </c>
      <c r="I24">
        <v>116.48</v>
      </c>
      <c r="J24" t="s">
        <v>13</v>
      </c>
      <c r="L24" t="s">
        <v>216</v>
      </c>
      <c r="M24" t="s">
        <v>217</v>
      </c>
      <c r="N24" t="s">
        <v>218</v>
      </c>
      <c r="O24" s="2">
        <v>2343</v>
      </c>
      <c r="P24" t="s">
        <v>130</v>
      </c>
      <c r="Q24">
        <v>1</v>
      </c>
      <c r="R24">
        <v>292</v>
      </c>
      <c r="S24" t="s">
        <v>162</v>
      </c>
      <c r="T24" t="s">
        <v>196</v>
      </c>
      <c r="U24" t="s">
        <v>144</v>
      </c>
      <c r="V24" t="s">
        <v>133</v>
      </c>
      <c r="W24">
        <v>10</v>
      </c>
      <c r="X24">
        <v>2</v>
      </c>
    </row>
    <row r="25" spans="1:24">
      <c r="A25" s="1">
        <v>43466</v>
      </c>
      <c r="B25" t="s">
        <v>10</v>
      </c>
      <c r="C25" t="s">
        <v>15</v>
      </c>
      <c r="D25" t="s">
        <v>22</v>
      </c>
      <c r="E25">
        <v>7</v>
      </c>
      <c r="F25">
        <v>8.69</v>
      </c>
      <c r="G25">
        <v>16.64</v>
      </c>
      <c r="H25">
        <v>60.83</v>
      </c>
      <c r="I25">
        <v>116.48</v>
      </c>
      <c r="J25" t="s">
        <v>13</v>
      </c>
      <c r="L25" t="s">
        <v>219</v>
      </c>
      <c r="M25" t="s">
        <v>220</v>
      </c>
      <c r="N25" t="s">
        <v>195</v>
      </c>
      <c r="O25">
        <v>150</v>
      </c>
      <c r="P25" t="s">
        <v>130</v>
      </c>
      <c r="Q25">
        <v>0</v>
      </c>
      <c r="R25">
        <v>104</v>
      </c>
      <c r="S25" t="s">
        <v>221</v>
      </c>
      <c r="T25" t="s">
        <v>222</v>
      </c>
      <c r="U25">
        <v>453</v>
      </c>
      <c r="V25" t="s">
        <v>133</v>
      </c>
      <c r="W25">
        <v>73</v>
      </c>
      <c r="X25">
        <v>54</v>
      </c>
    </row>
    <row r="26" spans="1:24">
      <c r="A26" s="1">
        <v>43466</v>
      </c>
      <c r="B26" t="s">
        <v>10</v>
      </c>
      <c r="C26" t="s">
        <v>11</v>
      </c>
      <c r="D26" t="s">
        <v>23</v>
      </c>
      <c r="E26">
        <v>15</v>
      </c>
      <c r="F26">
        <v>12.44</v>
      </c>
      <c r="G26">
        <v>29.31</v>
      </c>
      <c r="H26">
        <v>186.6</v>
      </c>
      <c r="I26">
        <v>439.65</v>
      </c>
      <c r="J26" t="s">
        <v>13</v>
      </c>
      <c r="L26" t="s">
        <v>223</v>
      </c>
      <c r="M26" t="s">
        <v>224</v>
      </c>
      <c r="N26" t="s">
        <v>195</v>
      </c>
      <c r="O26">
        <v>258</v>
      </c>
      <c r="P26" t="s">
        <v>130</v>
      </c>
      <c r="Q26">
        <v>20</v>
      </c>
      <c r="R26">
        <v>100</v>
      </c>
      <c r="S26" t="s">
        <v>158</v>
      </c>
      <c r="T26" t="s">
        <v>192</v>
      </c>
      <c r="U26" t="s">
        <v>144</v>
      </c>
      <c r="V26" t="s">
        <v>133</v>
      </c>
      <c r="W26">
        <v>29</v>
      </c>
      <c r="X26">
        <v>8</v>
      </c>
    </row>
    <row r="27" spans="1:24">
      <c r="A27" s="1">
        <v>43466</v>
      </c>
      <c r="B27" t="s">
        <v>10</v>
      </c>
      <c r="C27" t="s">
        <v>14</v>
      </c>
      <c r="D27" t="s">
        <v>23</v>
      </c>
      <c r="E27">
        <v>1</v>
      </c>
      <c r="F27">
        <v>12.44</v>
      </c>
      <c r="G27">
        <v>29.31</v>
      </c>
      <c r="H27">
        <v>12.44</v>
      </c>
      <c r="I27">
        <v>29.31</v>
      </c>
      <c r="J27" t="s">
        <v>13</v>
      </c>
      <c r="L27" t="s">
        <v>225</v>
      </c>
      <c r="M27" t="s">
        <v>226</v>
      </c>
      <c r="N27" t="s">
        <v>195</v>
      </c>
      <c r="O27">
        <v>258</v>
      </c>
      <c r="P27" t="s">
        <v>130</v>
      </c>
      <c r="Q27">
        <v>33</v>
      </c>
      <c r="R27">
        <v>95</v>
      </c>
      <c r="S27" t="s">
        <v>162</v>
      </c>
      <c r="T27" t="s">
        <v>192</v>
      </c>
      <c r="U27">
        <v>384</v>
      </c>
      <c r="V27" t="s">
        <v>133</v>
      </c>
      <c r="W27">
        <v>44</v>
      </c>
      <c r="X27">
        <v>17</v>
      </c>
    </row>
    <row r="28" spans="1:24">
      <c r="A28" s="1">
        <v>43466</v>
      </c>
      <c r="B28" t="s">
        <v>10</v>
      </c>
      <c r="C28" t="s">
        <v>15</v>
      </c>
      <c r="D28" t="s">
        <v>23</v>
      </c>
      <c r="E28">
        <v>4</v>
      </c>
      <c r="F28">
        <v>12.44</v>
      </c>
      <c r="G28">
        <v>29.31</v>
      </c>
      <c r="H28">
        <v>49.76</v>
      </c>
      <c r="I28">
        <v>117.24</v>
      </c>
      <c r="J28" t="s">
        <v>13</v>
      </c>
      <c r="L28" t="s">
        <v>227</v>
      </c>
      <c r="M28" t="s">
        <v>155</v>
      </c>
      <c r="N28" t="s">
        <v>195</v>
      </c>
      <c r="O28">
        <v>450</v>
      </c>
      <c r="P28" t="s">
        <v>130</v>
      </c>
      <c r="Q28">
        <v>5</v>
      </c>
      <c r="R28">
        <v>308</v>
      </c>
      <c r="S28" t="s">
        <v>158</v>
      </c>
      <c r="T28" t="s">
        <v>138</v>
      </c>
      <c r="U28">
        <v>252</v>
      </c>
      <c r="V28" t="s">
        <v>133</v>
      </c>
      <c r="W28">
        <v>36</v>
      </c>
      <c r="X28">
        <v>17</v>
      </c>
    </row>
    <row r="29" spans="1:24">
      <c r="A29" s="1">
        <v>43466</v>
      </c>
      <c r="B29" t="s">
        <v>10</v>
      </c>
      <c r="C29" t="s">
        <v>11</v>
      </c>
      <c r="D29" t="s">
        <v>24</v>
      </c>
      <c r="E29">
        <v>20</v>
      </c>
      <c r="F29">
        <v>13.12</v>
      </c>
      <c r="G29">
        <v>29.99</v>
      </c>
      <c r="H29">
        <v>262.39999999999998</v>
      </c>
      <c r="I29">
        <v>599.79999999999995</v>
      </c>
      <c r="J29" t="s">
        <v>13</v>
      </c>
      <c r="L29" t="s">
        <v>228</v>
      </c>
      <c r="M29" t="s">
        <v>229</v>
      </c>
      <c r="N29" t="s">
        <v>195</v>
      </c>
      <c r="O29">
        <v>798</v>
      </c>
      <c r="P29" t="s">
        <v>130</v>
      </c>
      <c r="Q29">
        <v>44</v>
      </c>
      <c r="R29">
        <v>172</v>
      </c>
      <c r="S29" t="s">
        <v>162</v>
      </c>
      <c r="T29" t="s">
        <v>138</v>
      </c>
      <c r="U29" s="2">
        <v>1470</v>
      </c>
      <c r="V29" t="s">
        <v>133</v>
      </c>
    </row>
    <row r="30" spans="1:24">
      <c r="A30" s="1">
        <v>43466</v>
      </c>
      <c r="B30" t="s">
        <v>10</v>
      </c>
      <c r="C30" t="s">
        <v>14</v>
      </c>
      <c r="D30" t="s">
        <v>24</v>
      </c>
      <c r="E30">
        <v>13</v>
      </c>
      <c r="F30">
        <v>13.12</v>
      </c>
      <c r="G30">
        <v>29.99</v>
      </c>
      <c r="H30">
        <v>170.56</v>
      </c>
      <c r="I30">
        <v>389.87</v>
      </c>
      <c r="J30" t="s">
        <v>13</v>
      </c>
      <c r="L30" t="s">
        <v>230</v>
      </c>
      <c r="M30" t="s">
        <v>231</v>
      </c>
      <c r="N30" t="s">
        <v>195</v>
      </c>
      <c r="O30" s="2">
        <v>1078</v>
      </c>
      <c r="P30" t="s">
        <v>130</v>
      </c>
      <c r="Q30">
        <v>1</v>
      </c>
      <c r="R30">
        <v>304</v>
      </c>
      <c r="S30" t="s">
        <v>158</v>
      </c>
      <c r="T30" t="s">
        <v>196</v>
      </c>
      <c r="U30" t="s">
        <v>144</v>
      </c>
      <c r="V30" t="s">
        <v>133</v>
      </c>
      <c r="W30">
        <v>4</v>
      </c>
      <c r="X30">
        <v>0</v>
      </c>
    </row>
    <row r="31" spans="1:24">
      <c r="A31" s="1">
        <v>43466</v>
      </c>
      <c r="B31" t="s">
        <v>10</v>
      </c>
      <c r="C31" t="s">
        <v>15</v>
      </c>
      <c r="D31" t="s">
        <v>24</v>
      </c>
      <c r="E31">
        <v>8</v>
      </c>
      <c r="F31">
        <v>13.12</v>
      </c>
      <c r="G31">
        <v>29.99</v>
      </c>
      <c r="H31">
        <v>104.96</v>
      </c>
      <c r="I31">
        <v>239.92</v>
      </c>
      <c r="J31" t="s">
        <v>13</v>
      </c>
      <c r="L31" t="s">
        <v>232</v>
      </c>
      <c r="M31" t="s">
        <v>233</v>
      </c>
      <c r="N31" t="s">
        <v>195</v>
      </c>
      <c r="O31" s="2">
        <v>1530</v>
      </c>
      <c r="P31" t="s">
        <v>130</v>
      </c>
      <c r="Q31">
        <v>1</v>
      </c>
      <c r="R31">
        <v>272</v>
      </c>
      <c r="S31" t="s">
        <v>234</v>
      </c>
      <c r="T31" t="s">
        <v>235</v>
      </c>
      <c r="U31" t="s">
        <v>144</v>
      </c>
      <c r="V31" t="s">
        <v>133</v>
      </c>
    </row>
    <row r="32" spans="1:24">
      <c r="A32" s="1">
        <v>43466</v>
      </c>
      <c r="B32" t="s">
        <v>10</v>
      </c>
      <c r="C32" t="s">
        <v>11</v>
      </c>
      <c r="D32" t="s">
        <v>25</v>
      </c>
      <c r="E32">
        <v>7</v>
      </c>
      <c r="F32">
        <v>12.96</v>
      </c>
      <c r="G32">
        <v>25.33</v>
      </c>
      <c r="H32">
        <v>90.72</v>
      </c>
      <c r="I32">
        <v>177.31</v>
      </c>
      <c r="J32" t="s">
        <v>13</v>
      </c>
      <c r="L32" t="s">
        <v>236</v>
      </c>
      <c r="M32" t="s">
        <v>237</v>
      </c>
      <c r="N32" t="s">
        <v>205</v>
      </c>
      <c r="O32">
        <v>350</v>
      </c>
      <c r="P32" t="s">
        <v>130</v>
      </c>
      <c r="Q32">
        <v>27</v>
      </c>
      <c r="R32" t="s">
        <v>278</v>
      </c>
      <c r="S32" t="s">
        <v>279</v>
      </c>
      <c r="T32" t="s">
        <v>132</v>
      </c>
      <c r="U32">
        <v>967</v>
      </c>
      <c r="V32" t="s">
        <v>133</v>
      </c>
      <c r="W32">
        <v>85</v>
      </c>
      <c r="X32">
        <v>29</v>
      </c>
    </row>
    <row r="33" spans="1:24">
      <c r="A33" s="1">
        <v>43466</v>
      </c>
      <c r="B33" t="s">
        <v>10</v>
      </c>
      <c r="C33" t="s">
        <v>14</v>
      </c>
      <c r="D33" t="s">
        <v>25</v>
      </c>
      <c r="E33">
        <v>11</v>
      </c>
      <c r="F33">
        <v>12.96</v>
      </c>
      <c r="G33">
        <v>25.33</v>
      </c>
      <c r="H33">
        <v>142.56</v>
      </c>
      <c r="I33">
        <v>278.63</v>
      </c>
      <c r="J33" t="s">
        <v>13</v>
      </c>
      <c r="L33" t="s">
        <v>239</v>
      </c>
      <c r="M33" t="s">
        <v>240</v>
      </c>
      <c r="N33" t="s">
        <v>205</v>
      </c>
      <c r="O33">
        <v>398</v>
      </c>
      <c r="P33" t="s">
        <v>130</v>
      </c>
      <c r="Q33">
        <v>4</v>
      </c>
      <c r="R33">
        <v>194.28078817734001</v>
      </c>
      <c r="S33" t="s">
        <v>280</v>
      </c>
      <c r="T33" t="s">
        <v>138</v>
      </c>
      <c r="U33">
        <v>528</v>
      </c>
      <c r="V33" t="s">
        <v>133</v>
      </c>
      <c r="W33">
        <v>26</v>
      </c>
      <c r="X33">
        <v>9</v>
      </c>
    </row>
    <row r="34" spans="1:24">
      <c r="A34" s="1">
        <v>43466</v>
      </c>
      <c r="B34" t="s">
        <v>10</v>
      </c>
      <c r="C34" t="s">
        <v>15</v>
      </c>
      <c r="D34" t="s">
        <v>25</v>
      </c>
      <c r="E34">
        <v>7</v>
      </c>
      <c r="F34">
        <v>12.96</v>
      </c>
      <c r="G34">
        <v>25.33</v>
      </c>
      <c r="H34">
        <v>90.72</v>
      </c>
      <c r="I34">
        <v>177.31</v>
      </c>
      <c r="J34" t="s">
        <v>13</v>
      </c>
      <c r="L34" t="s">
        <v>242</v>
      </c>
      <c r="M34" t="s">
        <v>243</v>
      </c>
      <c r="N34" t="s">
        <v>205</v>
      </c>
      <c r="O34">
        <v>405</v>
      </c>
      <c r="P34" t="s">
        <v>130</v>
      </c>
      <c r="Q34">
        <v>40</v>
      </c>
      <c r="R34">
        <v>96</v>
      </c>
      <c r="S34" t="s">
        <v>158</v>
      </c>
      <c r="T34" t="s">
        <v>241</v>
      </c>
      <c r="U34">
        <v>860</v>
      </c>
      <c r="V34" t="s">
        <v>133</v>
      </c>
      <c r="W34">
        <v>55</v>
      </c>
      <c r="X34">
        <v>25</v>
      </c>
    </row>
    <row r="35" spans="1:24">
      <c r="A35" s="1">
        <v>43466</v>
      </c>
      <c r="B35" t="s">
        <v>10</v>
      </c>
      <c r="C35" t="s">
        <v>11</v>
      </c>
      <c r="D35" t="s">
        <v>26</v>
      </c>
      <c r="E35">
        <v>15</v>
      </c>
      <c r="F35">
        <v>7.1</v>
      </c>
      <c r="G35">
        <v>13.19</v>
      </c>
      <c r="H35">
        <v>106.5</v>
      </c>
      <c r="I35">
        <v>197.85</v>
      </c>
      <c r="J35" t="s">
        <v>13</v>
      </c>
      <c r="L35" t="s">
        <v>244</v>
      </c>
      <c r="M35" t="s">
        <v>245</v>
      </c>
      <c r="N35" t="s">
        <v>205</v>
      </c>
      <c r="O35">
        <v>450</v>
      </c>
      <c r="P35" t="s">
        <v>130</v>
      </c>
      <c r="Q35" t="s">
        <v>157</v>
      </c>
      <c r="R35">
        <v>332</v>
      </c>
      <c r="S35" t="s">
        <v>131</v>
      </c>
      <c r="T35" t="s">
        <v>246</v>
      </c>
      <c r="U35">
        <v>648</v>
      </c>
      <c r="V35" t="s">
        <v>133</v>
      </c>
      <c r="W35">
        <v>50</v>
      </c>
      <c r="X35">
        <v>26</v>
      </c>
    </row>
    <row r="36" spans="1:24">
      <c r="A36" s="1">
        <v>43466</v>
      </c>
      <c r="B36" t="s">
        <v>10</v>
      </c>
      <c r="C36" t="s">
        <v>14</v>
      </c>
      <c r="D36" t="s">
        <v>26</v>
      </c>
      <c r="E36">
        <v>8</v>
      </c>
      <c r="F36">
        <v>7.1</v>
      </c>
      <c r="G36">
        <v>13.19</v>
      </c>
      <c r="H36">
        <v>56.8</v>
      </c>
      <c r="I36">
        <v>105.52</v>
      </c>
      <c r="J36" t="s">
        <v>13</v>
      </c>
      <c r="L36" t="s">
        <v>247</v>
      </c>
      <c r="M36" t="s">
        <v>248</v>
      </c>
      <c r="N36" t="s">
        <v>205</v>
      </c>
      <c r="O36">
        <v>500</v>
      </c>
      <c r="P36" t="s">
        <v>130</v>
      </c>
      <c r="Q36">
        <v>0</v>
      </c>
      <c r="R36">
        <v>312</v>
      </c>
      <c r="S36" t="s">
        <v>121</v>
      </c>
      <c r="T36" t="s">
        <v>246</v>
      </c>
      <c r="U36">
        <v>692</v>
      </c>
      <c r="V36" t="s">
        <v>169</v>
      </c>
      <c r="W36">
        <v>35</v>
      </c>
      <c r="X36">
        <v>17</v>
      </c>
    </row>
    <row r="37" spans="1:24">
      <c r="A37" s="1">
        <v>43466</v>
      </c>
      <c r="B37" t="s">
        <v>10</v>
      </c>
      <c r="C37" t="s">
        <v>15</v>
      </c>
      <c r="D37" t="s">
        <v>26</v>
      </c>
      <c r="E37">
        <v>11</v>
      </c>
      <c r="F37">
        <v>7.1</v>
      </c>
      <c r="G37">
        <v>13.19</v>
      </c>
      <c r="H37">
        <v>78.099999999999994</v>
      </c>
      <c r="I37">
        <v>145.09</v>
      </c>
      <c r="J37" t="s">
        <v>13</v>
      </c>
      <c r="L37" t="s">
        <v>249</v>
      </c>
      <c r="M37" t="s">
        <v>250</v>
      </c>
      <c r="N37" t="s">
        <v>205</v>
      </c>
      <c r="O37">
        <v>798</v>
      </c>
      <c r="P37" t="s">
        <v>130</v>
      </c>
      <c r="Q37">
        <v>37</v>
      </c>
      <c r="R37">
        <v>352</v>
      </c>
      <c r="S37" t="s">
        <v>251</v>
      </c>
      <c r="T37" t="s">
        <v>252</v>
      </c>
      <c r="U37">
        <v>388</v>
      </c>
      <c r="V37" t="s">
        <v>133</v>
      </c>
      <c r="W37">
        <v>5</v>
      </c>
      <c r="X37">
        <v>3</v>
      </c>
    </row>
    <row r="38" spans="1:24">
      <c r="A38" s="1">
        <v>43466</v>
      </c>
      <c r="B38" t="s">
        <v>10</v>
      </c>
      <c r="C38" t="s">
        <v>11</v>
      </c>
      <c r="D38" t="s">
        <v>27</v>
      </c>
      <c r="E38">
        <v>19</v>
      </c>
      <c r="F38">
        <v>16.53</v>
      </c>
      <c r="G38">
        <v>37.630000000000003</v>
      </c>
      <c r="H38">
        <v>314.07</v>
      </c>
      <c r="I38">
        <v>714.97</v>
      </c>
      <c r="J38" t="s">
        <v>13</v>
      </c>
      <c r="L38" t="s">
        <v>253</v>
      </c>
      <c r="M38" t="s">
        <v>250</v>
      </c>
      <c r="N38" t="s">
        <v>205</v>
      </c>
      <c r="O38">
        <v>855</v>
      </c>
      <c r="P38" t="s">
        <v>130</v>
      </c>
      <c r="Q38">
        <v>0</v>
      </c>
      <c r="R38">
        <v>336</v>
      </c>
      <c r="S38" t="s">
        <v>162</v>
      </c>
      <c r="T38" t="s">
        <v>254</v>
      </c>
      <c r="U38" t="s">
        <v>144</v>
      </c>
      <c r="V38" t="s">
        <v>169</v>
      </c>
      <c r="W38">
        <v>0</v>
      </c>
      <c r="X38">
        <v>0</v>
      </c>
    </row>
    <row r="39" spans="1:24">
      <c r="A39" s="1">
        <v>43466</v>
      </c>
      <c r="B39" t="s">
        <v>10</v>
      </c>
      <c r="C39" t="s">
        <v>14</v>
      </c>
      <c r="D39" t="s">
        <v>27</v>
      </c>
      <c r="E39">
        <v>14</v>
      </c>
      <c r="F39">
        <v>16.53</v>
      </c>
      <c r="G39">
        <v>37.630000000000003</v>
      </c>
      <c r="H39">
        <v>231.42</v>
      </c>
      <c r="I39">
        <v>526.82000000000005</v>
      </c>
      <c r="J39" t="s">
        <v>13</v>
      </c>
      <c r="L39" t="s">
        <v>255</v>
      </c>
      <c r="M39" t="s">
        <v>256</v>
      </c>
      <c r="N39" t="s">
        <v>205</v>
      </c>
      <c r="O39">
        <v>900</v>
      </c>
      <c r="P39" t="s">
        <v>130</v>
      </c>
      <c r="Q39">
        <v>2</v>
      </c>
      <c r="R39">
        <v>372</v>
      </c>
      <c r="S39" t="s">
        <v>257</v>
      </c>
      <c r="T39" t="s">
        <v>138</v>
      </c>
      <c r="U39" t="s">
        <v>144</v>
      </c>
      <c r="V39" t="s">
        <v>133</v>
      </c>
      <c r="W39">
        <v>27</v>
      </c>
      <c r="X39">
        <v>13</v>
      </c>
    </row>
    <row r="40" spans="1:24">
      <c r="A40" s="1">
        <v>43466</v>
      </c>
      <c r="B40" t="s">
        <v>10</v>
      </c>
      <c r="C40" t="s">
        <v>15</v>
      </c>
      <c r="D40" t="s">
        <v>27</v>
      </c>
      <c r="E40">
        <v>10</v>
      </c>
      <c r="F40">
        <v>16.53</v>
      </c>
      <c r="G40">
        <v>37.630000000000003</v>
      </c>
      <c r="H40">
        <v>165.3</v>
      </c>
      <c r="I40">
        <v>376.3</v>
      </c>
      <c r="J40" t="s">
        <v>13</v>
      </c>
      <c r="L40" t="s">
        <v>258</v>
      </c>
      <c r="M40" t="s">
        <v>259</v>
      </c>
      <c r="N40" t="s">
        <v>260</v>
      </c>
      <c r="O40">
        <v>178</v>
      </c>
      <c r="P40" t="s">
        <v>130</v>
      </c>
      <c r="Q40">
        <v>11</v>
      </c>
      <c r="R40">
        <v>100</v>
      </c>
      <c r="S40" t="s">
        <v>162</v>
      </c>
      <c r="T40" t="s">
        <v>192</v>
      </c>
      <c r="U40">
        <v>425</v>
      </c>
      <c r="V40" t="s">
        <v>133</v>
      </c>
      <c r="W40">
        <v>1</v>
      </c>
      <c r="X40">
        <v>0</v>
      </c>
    </row>
    <row r="41" spans="1:24">
      <c r="A41" s="1">
        <v>43466</v>
      </c>
      <c r="B41" t="s">
        <v>10</v>
      </c>
      <c r="C41" t="s">
        <v>11</v>
      </c>
      <c r="D41" t="s">
        <v>28</v>
      </c>
      <c r="E41">
        <v>18</v>
      </c>
      <c r="F41">
        <v>9.19</v>
      </c>
      <c r="G41">
        <v>20.75</v>
      </c>
      <c r="H41">
        <v>165.42</v>
      </c>
      <c r="I41">
        <v>373.5</v>
      </c>
      <c r="J41" t="s">
        <v>13</v>
      </c>
      <c r="L41" t="s">
        <v>261</v>
      </c>
      <c r="M41" t="s">
        <v>262</v>
      </c>
      <c r="N41" t="s">
        <v>263</v>
      </c>
      <c r="O41" s="2">
        <v>1100</v>
      </c>
      <c r="P41" t="s">
        <v>130</v>
      </c>
      <c r="Q41">
        <v>5</v>
      </c>
      <c r="R41">
        <v>352</v>
      </c>
      <c r="S41" t="s">
        <v>264</v>
      </c>
      <c r="T41" t="s">
        <v>202</v>
      </c>
      <c r="U41">
        <v>266</v>
      </c>
      <c r="V41" t="s">
        <v>133</v>
      </c>
      <c r="W41">
        <v>40</v>
      </c>
      <c r="X41">
        <v>22</v>
      </c>
    </row>
    <row r="42" spans="1:24">
      <c r="A42" s="1"/>
    </row>
    <row r="43" spans="1:24">
      <c r="A43" s="1"/>
    </row>
    <row r="44" spans="1:24">
      <c r="A44" s="1"/>
    </row>
    <row r="45" spans="1:24">
      <c r="A45" s="1"/>
    </row>
    <row r="46" spans="1:24">
      <c r="A46" s="1"/>
    </row>
    <row r="47" spans="1:24">
      <c r="A47" s="1"/>
    </row>
    <row r="48" spans="1:24">
      <c r="A48" s="1"/>
    </row>
    <row r="49" spans="1:8">
      <c r="A49" s="1"/>
    </row>
    <row r="50" spans="1:8">
      <c r="A50" s="1"/>
    </row>
    <row r="51" spans="1:8">
      <c r="A51" s="1"/>
    </row>
    <row r="52" spans="1:8">
      <c r="A52" s="1"/>
    </row>
    <row r="53" spans="1:8">
      <c r="A53" s="1"/>
    </row>
    <row r="54" spans="1:8">
      <c r="A54" s="1"/>
    </row>
    <row r="55" spans="1:8">
      <c r="A55" s="1"/>
    </row>
    <row r="56" spans="1:8">
      <c r="A56" s="1"/>
      <c r="B56" s="1"/>
      <c r="C56" s="1"/>
      <c r="D56" s="1"/>
      <c r="E56" s="1"/>
      <c r="F56" s="1"/>
      <c r="G56" s="1"/>
      <c r="H56" s="1"/>
    </row>
    <row r="57" spans="1:8">
      <c r="A57" s="1"/>
    </row>
    <row r="58" spans="1:8">
      <c r="A58" s="1"/>
    </row>
    <row r="59" spans="1:8">
      <c r="A59" s="1"/>
    </row>
    <row r="60" spans="1:8">
      <c r="A60" s="1"/>
    </row>
    <row r="61" spans="1:8">
      <c r="A61" s="1"/>
    </row>
    <row r="62" spans="1:8">
      <c r="A62" s="1"/>
    </row>
    <row r="63" spans="1:8">
      <c r="A63" s="1"/>
    </row>
    <row r="64" spans="1:8">
      <c r="A64" s="1"/>
    </row>
    <row r="65" spans="1:1">
      <c r="A65" s="1"/>
    </row>
    <row r="66" spans="1:1">
      <c r="A66" s="1"/>
    </row>
    <row r="67" spans="1:1">
      <c r="A67" s="1"/>
    </row>
    <row r="68" spans="1:1">
      <c r="A68" s="1"/>
    </row>
    <row r="69" spans="1:1">
      <c r="A69" s="1"/>
    </row>
    <row r="70" spans="1:1">
      <c r="A70" s="1"/>
    </row>
    <row r="71" spans="1:1">
      <c r="A71" s="1"/>
    </row>
    <row r="72" spans="1:1">
      <c r="A72" s="1"/>
    </row>
    <row r="73" spans="1:1">
      <c r="A73" s="1"/>
    </row>
    <row r="74" spans="1:1">
      <c r="A74" s="1"/>
    </row>
    <row r="75" spans="1:1">
      <c r="A75" s="1"/>
    </row>
    <row r="76" spans="1:1">
      <c r="A76" s="1"/>
    </row>
    <row r="77" spans="1:1">
      <c r="A77" s="1"/>
    </row>
    <row r="78" spans="1:1">
      <c r="A78" s="1"/>
    </row>
    <row r="79" spans="1:1">
      <c r="A79" s="1"/>
    </row>
    <row r="80" spans="1:1">
      <c r="A80" s="1"/>
    </row>
    <row r="81" spans="1:1">
      <c r="A81" s="1"/>
    </row>
    <row r="82" spans="1:1">
      <c r="A82" s="1"/>
    </row>
    <row r="83" spans="1:1">
      <c r="A83" s="1"/>
    </row>
    <row r="84" spans="1:1">
      <c r="A84" s="1"/>
    </row>
    <row r="85" spans="1:1">
      <c r="A85" s="1"/>
    </row>
    <row r="86" spans="1:1">
      <c r="A86" s="1"/>
    </row>
    <row r="87" spans="1:1">
      <c r="A87" s="1"/>
    </row>
    <row r="88" spans="1:1">
      <c r="A88" s="1"/>
    </row>
    <row r="89" spans="1:1">
      <c r="A89" s="1"/>
    </row>
    <row r="90" spans="1:1">
      <c r="A90" s="1"/>
    </row>
    <row r="91" spans="1:1">
      <c r="A91" s="1"/>
    </row>
    <row r="92" spans="1:1">
      <c r="A92" s="1"/>
    </row>
    <row r="93" spans="1:1">
      <c r="A93" s="1"/>
    </row>
    <row r="94" spans="1:1">
      <c r="A94" s="1"/>
    </row>
    <row r="95" spans="1:1">
      <c r="A95" s="1"/>
    </row>
    <row r="96" spans="1:1">
      <c r="A96" s="1"/>
    </row>
    <row r="97" spans="1:1">
      <c r="A97" s="1"/>
    </row>
    <row r="98" spans="1:1">
      <c r="A98" s="1"/>
    </row>
    <row r="99" spans="1:1">
      <c r="A99" s="1"/>
    </row>
    <row r="100" spans="1:1">
      <c r="A100" s="1"/>
    </row>
    <row r="101" spans="1:1">
      <c r="A101" s="1"/>
    </row>
    <row r="102" spans="1:1">
      <c r="A102" s="1"/>
    </row>
    <row r="103" spans="1:1">
      <c r="A103" s="1"/>
    </row>
    <row r="104" spans="1:1">
      <c r="A104" s="1"/>
    </row>
    <row r="105" spans="1:1">
      <c r="A105" s="1"/>
    </row>
    <row r="106" spans="1:1">
      <c r="A106" s="1"/>
    </row>
    <row r="107" spans="1:1">
      <c r="A107" s="1"/>
    </row>
    <row r="108" spans="1:1">
      <c r="A108" s="1"/>
    </row>
    <row r="109" spans="1:1">
      <c r="A109" s="1"/>
    </row>
    <row r="110" spans="1:1">
      <c r="A110" s="1"/>
    </row>
    <row r="111" spans="1:1">
      <c r="A111" s="1"/>
    </row>
    <row r="112" spans="1:1">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1"/>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row r="206" spans="1:1">
      <c r="A206" s="1"/>
    </row>
    <row r="207" spans="1:1">
      <c r="A207" s="1"/>
    </row>
    <row r="208" spans="1:1">
      <c r="A208" s="1"/>
    </row>
    <row r="209" spans="1:1">
      <c r="A209" s="1"/>
    </row>
    <row r="210" spans="1:1">
      <c r="A210" s="1"/>
    </row>
    <row r="211" spans="1:1">
      <c r="A211" s="1"/>
    </row>
    <row r="212" spans="1:1">
      <c r="A212" s="1"/>
    </row>
    <row r="213" spans="1:1">
      <c r="A213" s="1"/>
    </row>
    <row r="214" spans="1:1">
      <c r="A214" s="1"/>
    </row>
    <row r="215" spans="1:1">
      <c r="A215" s="1"/>
    </row>
    <row r="216" spans="1:1">
      <c r="A216" s="1"/>
    </row>
    <row r="217" spans="1:1">
      <c r="A217" s="1"/>
    </row>
    <row r="218" spans="1:1">
      <c r="A218" s="1"/>
    </row>
    <row r="219" spans="1:1">
      <c r="A219" s="1"/>
    </row>
    <row r="220" spans="1:1">
      <c r="A220" s="1"/>
    </row>
    <row r="221" spans="1:1">
      <c r="A221" s="1"/>
    </row>
    <row r="222" spans="1:1">
      <c r="A222" s="1"/>
    </row>
    <row r="223" spans="1:1">
      <c r="A223" s="1"/>
    </row>
    <row r="224" spans="1:1">
      <c r="A224" s="1"/>
    </row>
    <row r="225" spans="1:1">
      <c r="A225" s="1"/>
    </row>
    <row r="226" spans="1:1">
      <c r="A226" s="1"/>
    </row>
    <row r="227" spans="1:1">
      <c r="A227" s="1"/>
    </row>
    <row r="228" spans="1:1">
      <c r="A228" s="1"/>
    </row>
    <row r="229" spans="1:1">
      <c r="A229" s="1"/>
    </row>
    <row r="230" spans="1:1">
      <c r="A230" s="1"/>
    </row>
    <row r="231" spans="1:1">
      <c r="A231" s="1"/>
    </row>
    <row r="232" spans="1:1">
      <c r="A232" s="1"/>
    </row>
    <row r="233" spans="1:1">
      <c r="A233" s="1"/>
    </row>
    <row r="234" spans="1:1">
      <c r="A234" s="1"/>
    </row>
    <row r="235" spans="1:1">
      <c r="A235" s="1"/>
    </row>
    <row r="236" spans="1:1">
      <c r="A236" s="1"/>
    </row>
    <row r="237" spans="1:1">
      <c r="A237" s="1"/>
    </row>
    <row r="238" spans="1:1">
      <c r="A238" s="1"/>
    </row>
    <row r="239" spans="1:1">
      <c r="A239" s="1"/>
    </row>
    <row r="240" spans="1:1">
      <c r="A240" s="1"/>
    </row>
    <row r="241" spans="1:1">
      <c r="A241" s="1"/>
    </row>
    <row r="242" spans="1:1">
      <c r="A242" s="1"/>
    </row>
    <row r="243" spans="1:1">
      <c r="A243" s="1"/>
    </row>
    <row r="244" spans="1:1">
      <c r="A244" s="1"/>
    </row>
    <row r="245" spans="1:1">
      <c r="A245" s="1"/>
    </row>
    <row r="246" spans="1:1">
      <c r="A246" s="1"/>
    </row>
    <row r="247" spans="1:1">
      <c r="A247" s="1"/>
    </row>
    <row r="248" spans="1:1">
      <c r="A248" s="1"/>
    </row>
    <row r="249" spans="1:1">
      <c r="A249" s="1"/>
    </row>
    <row r="250" spans="1:1">
      <c r="A250" s="1"/>
    </row>
    <row r="251" spans="1:1">
      <c r="A251" s="1"/>
    </row>
    <row r="252" spans="1:1">
      <c r="A252" s="1"/>
    </row>
    <row r="253" spans="1:1">
      <c r="A253" s="1"/>
    </row>
    <row r="254" spans="1:1">
      <c r="A254" s="1"/>
    </row>
    <row r="255" spans="1:1">
      <c r="A255" s="1"/>
    </row>
    <row r="256" spans="1:1">
      <c r="A256" s="1"/>
    </row>
    <row r="257" spans="1:1">
      <c r="A257" s="1"/>
    </row>
    <row r="258" spans="1:1">
      <c r="A258" s="1"/>
    </row>
    <row r="259" spans="1:1">
      <c r="A259" s="1"/>
    </row>
    <row r="260" spans="1:1">
      <c r="A260" s="1"/>
    </row>
    <row r="261" spans="1:1">
      <c r="A261" s="1"/>
    </row>
    <row r="262" spans="1:1">
      <c r="A262" s="1"/>
    </row>
    <row r="263" spans="1:1">
      <c r="A263" s="1"/>
    </row>
    <row r="264" spans="1:1">
      <c r="A264" s="1"/>
    </row>
    <row r="265" spans="1:1">
      <c r="A265" s="1"/>
    </row>
    <row r="266" spans="1:1">
      <c r="A266" s="1"/>
    </row>
    <row r="267" spans="1:1">
      <c r="A267" s="1"/>
    </row>
    <row r="268" spans="1:1">
      <c r="A268" s="1"/>
    </row>
    <row r="269" spans="1:1">
      <c r="A269" s="1"/>
    </row>
    <row r="270" spans="1:1">
      <c r="A270" s="1"/>
    </row>
    <row r="271" spans="1:1">
      <c r="A271" s="1"/>
    </row>
    <row r="272" spans="1:1">
      <c r="A272" s="1"/>
    </row>
    <row r="273" spans="1:1">
      <c r="A273" s="1"/>
    </row>
    <row r="274" spans="1:1">
      <c r="A274" s="1"/>
    </row>
    <row r="275" spans="1:1">
      <c r="A275" s="1"/>
    </row>
    <row r="276" spans="1:1">
      <c r="A276" s="1"/>
    </row>
    <row r="277" spans="1:1">
      <c r="A277" s="1"/>
    </row>
    <row r="278" spans="1:1">
      <c r="A278" s="1"/>
    </row>
    <row r="279" spans="1:1">
      <c r="A279" s="1"/>
    </row>
    <row r="280" spans="1:1">
      <c r="A280" s="1"/>
    </row>
    <row r="281" spans="1:1">
      <c r="A281" s="1"/>
    </row>
    <row r="282" spans="1:1">
      <c r="A282" s="1"/>
    </row>
    <row r="283" spans="1:1">
      <c r="A283" s="1"/>
    </row>
    <row r="284" spans="1:1">
      <c r="A284" s="1"/>
    </row>
    <row r="285" spans="1:1">
      <c r="A285" s="1"/>
    </row>
    <row r="286" spans="1:1">
      <c r="A286" s="1"/>
    </row>
    <row r="287" spans="1:1">
      <c r="A287" s="1"/>
    </row>
    <row r="288" spans="1:1">
      <c r="A288" s="1"/>
    </row>
    <row r="289" spans="1:1">
      <c r="A289" s="1"/>
    </row>
    <row r="290" spans="1:1">
      <c r="A290" s="1"/>
    </row>
    <row r="291" spans="1:1">
      <c r="A291" s="1"/>
    </row>
    <row r="292" spans="1:1">
      <c r="A292" s="1"/>
    </row>
    <row r="293" spans="1:1">
      <c r="A293" s="1"/>
    </row>
    <row r="294" spans="1:1">
      <c r="A294" s="1"/>
    </row>
    <row r="295" spans="1:1">
      <c r="A295" s="1"/>
    </row>
    <row r="296" spans="1:1">
      <c r="A296" s="1"/>
    </row>
    <row r="297" spans="1:1">
      <c r="A297" s="1"/>
    </row>
    <row r="298" spans="1:1">
      <c r="A298" s="1"/>
    </row>
    <row r="299" spans="1:1">
      <c r="A299" s="1"/>
    </row>
    <row r="300" spans="1:1">
      <c r="A300" s="1"/>
    </row>
    <row r="301" spans="1:1">
      <c r="A301" s="1"/>
    </row>
    <row r="302" spans="1:1">
      <c r="A302" s="1"/>
    </row>
    <row r="303" spans="1:1">
      <c r="A303" s="1"/>
    </row>
    <row r="304" spans="1:1">
      <c r="A304" s="1"/>
    </row>
    <row r="305" spans="1:1">
      <c r="A305" s="1"/>
    </row>
    <row r="306" spans="1:1">
      <c r="A306" s="1"/>
    </row>
    <row r="307" spans="1:1">
      <c r="A307" s="1"/>
    </row>
    <row r="308" spans="1:1">
      <c r="A308" s="1"/>
    </row>
    <row r="309" spans="1:1">
      <c r="A309" s="1"/>
    </row>
    <row r="310" spans="1:1">
      <c r="A310" s="1"/>
    </row>
    <row r="311" spans="1:1">
      <c r="A311" s="1"/>
    </row>
    <row r="312" spans="1:1">
      <c r="A312" s="1"/>
    </row>
    <row r="313" spans="1:1">
      <c r="A313" s="1"/>
    </row>
    <row r="314" spans="1:1">
      <c r="A314" s="1"/>
    </row>
    <row r="315" spans="1:1">
      <c r="A315" s="1"/>
    </row>
    <row r="316" spans="1:1">
      <c r="A316" s="1"/>
    </row>
    <row r="317" spans="1:1">
      <c r="A317" s="1"/>
    </row>
    <row r="318" spans="1:1">
      <c r="A318" s="1"/>
    </row>
    <row r="319" spans="1:1">
      <c r="A319" s="1"/>
    </row>
    <row r="320" spans="1:1">
      <c r="A320" s="1"/>
    </row>
    <row r="321" spans="1:1">
      <c r="A321" s="1"/>
    </row>
    <row r="322" spans="1:1">
      <c r="A322" s="1"/>
    </row>
    <row r="323" spans="1:1">
      <c r="A323" s="1"/>
    </row>
    <row r="324" spans="1:1">
      <c r="A324" s="1"/>
    </row>
    <row r="325" spans="1:1">
      <c r="A325" s="1"/>
    </row>
    <row r="326" spans="1:1">
      <c r="A326" s="1"/>
    </row>
    <row r="327" spans="1:1">
      <c r="A327" s="1"/>
    </row>
    <row r="328" spans="1:1">
      <c r="A328" s="1"/>
    </row>
    <row r="329" spans="1:1">
      <c r="A329" s="1"/>
    </row>
    <row r="330" spans="1:1">
      <c r="A330" s="1"/>
    </row>
    <row r="331" spans="1:1">
      <c r="A331" s="1"/>
    </row>
    <row r="332" spans="1:1">
      <c r="A332" s="1"/>
    </row>
    <row r="333" spans="1:1">
      <c r="A333" s="1"/>
    </row>
    <row r="334" spans="1:1">
      <c r="A334" s="1"/>
    </row>
    <row r="335" spans="1:1">
      <c r="A335" s="1"/>
    </row>
    <row r="336" spans="1:1">
      <c r="A336" s="1"/>
    </row>
    <row r="337" spans="1:1">
      <c r="A337" s="1"/>
    </row>
    <row r="338" spans="1:1">
      <c r="A338" s="1"/>
    </row>
    <row r="339" spans="1:1">
      <c r="A339" s="1"/>
    </row>
    <row r="340" spans="1:1">
      <c r="A340" s="1"/>
    </row>
    <row r="341" spans="1:1">
      <c r="A341" s="1"/>
    </row>
    <row r="342" spans="1:1">
      <c r="A342" s="1"/>
    </row>
    <row r="343" spans="1:1">
      <c r="A343" s="1"/>
    </row>
    <row r="344" spans="1:1">
      <c r="A344" s="1"/>
    </row>
    <row r="345" spans="1:1">
      <c r="A345" s="1"/>
    </row>
    <row r="346" spans="1:1">
      <c r="A346" s="1"/>
    </row>
    <row r="347" spans="1:1">
      <c r="A347" s="1"/>
    </row>
    <row r="348" spans="1:1">
      <c r="A348" s="1"/>
    </row>
    <row r="349" spans="1:1">
      <c r="A349" s="1"/>
    </row>
    <row r="350" spans="1:1">
      <c r="A350" s="1"/>
    </row>
    <row r="351" spans="1:1">
      <c r="A351" s="1"/>
    </row>
    <row r="352" spans="1:1">
      <c r="A352" s="1"/>
    </row>
    <row r="353" spans="1:1">
      <c r="A353" s="1"/>
    </row>
    <row r="354" spans="1:1">
      <c r="A354" s="1"/>
    </row>
    <row r="355" spans="1:1">
      <c r="A355" s="1"/>
    </row>
    <row r="356" spans="1:1">
      <c r="A356" s="1"/>
    </row>
    <row r="357" spans="1:1">
      <c r="A357" s="1"/>
    </row>
    <row r="358" spans="1:1">
      <c r="A358" s="1"/>
    </row>
    <row r="359" spans="1:1">
      <c r="A359" s="1"/>
    </row>
    <row r="360" spans="1:1">
      <c r="A360" s="1"/>
    </row>
    <row r="361" spans="1:1">
      <c r="A361" s="1"/>
    </row>
    <row r="362" spans="1:1">
      <c r="A362" s="1"/>
    </row>
    <row r="363" spans="1:1">
      <c r="A363" s="1"/>
    </row>
    <row r="364" spans="1:1">
      <c r="A364" s="1"/>
    </row>
    <row r="365" spans="1:1">
      <c r="A365" s="1"/>
    </row>
    <row r="366" spans="1:1">
      <c r="A366" s="1"/>
    </row>
    <row r="367" spans="1:1">
      <c r="A367" s="1"/>
    </row>
    <row r="368" spans="1:1">
      <c r="A368" s="1"/>
    </row>
    <row r="369" spans="1:1">
      <c r="A369" s="1"/>
    </row>
    <row r="370" spans="1:1">
      <c r="A370" s="1"/>
    </row>
    <row r="371" spans="1:1">
      <c r="A371" s="1"/>
    </row>
    <row r="372" spans="1:1">
      <c r="A372" s="1"/>
    </row>
    <row r="373" spans="1:1">
      <c r="A373" s="1"/>
    </row>
    <row r="374" spans="1:1">
      <c r="A374" s="1"/>
    </row>
    <row r="375" spans="1:1">
      <c r="A375" s="1"/>
    </row>
    <row r="376" spans="1:1">
      <c r="A376" s="1"/>
    </row>
    <row r="377" spans="1:1">
      <c r="A377" s="1"/>
    </row>
    <row r="378" spans="1:1">
      <c r="A378" s="1"/>
    </row>
    <row r="379" spans="1:1">
      <c r="A379" s="1"/>
    </row>
    <row r="380" spans="1:1">
      <c r="A380" s="1"/>
    </row>
    <row r="381" spans="1:1">
      <c r="A381" s="1"/>
    </row>
    <row r="382" spans="1:1">
      <c r="A382" s="1"/>
    </row>
    <row r="383" spans="1:1">
      <c r="A383" s="1"/>
    </row>
    <row r="384" spans="1:1">
      <c r="A384" s="1"/>
    </row>
    <row r="385" spans="1:1">
      <c r="A385" s="1"/>
    </row>
    <row r="386" spans="1:1">
      <c r="A386" s="1"/>
    </row>
    <row r="387" spans="1:1">
      <c r="A387" s="1"/>
    </row>
    <row r="388" spans="1:1">
      <c r="A388" s="1"/>
    </row>
    <row r="389" spans="1:1">
      <c r="A389" s="1"/>
    </row>
    <row r="390" spans="1:1">
      <c r="A390" s="1"/>
    </row>
    <row r="391" spans="1:1">
      <c r="A391" s="1"/>
    </row>
    <row r="392" spans="1:1">
      <c r="A392" s="1"/>
    </row>
    <row r="393" spans="1:1">
      <c r="A393" s="1"/>
    </row>
    <row r="394" spans="1:1">
      <c r="A394" s="1"/>
    </row>
    <row r="395" spans="1:1">
      <c r="A395" s="1"/>
    </row>
    <row r="396" spans="1:1">
      <c r="A396" s="1"/>
    </row>
    <row r="397" spans="1:1">
      <c r="A397" s="1"/>
    </row>
    <row r="398" spans="1:1">
      <c r="A398" s="1"/>
    </row>
    <row r="399" spans="1:1">
      <c r="A399" s="1"/>
    </row>
    <row r="400" spans="1:1">
      <c r="A400" s="1"/>
    </row>
    <row r="401" spans="1:1">
      <c r="A401" s="1"/>
    </row>
    <row r="402" spans="1:1">
      <c r="A402" s="1"/>
    </row>
    <row r="403" spans="1:1">
      <c r="A403" s="1"/>
    </row>
    <row r="404" spans="1:1">
      <c r="A404" s="1"/>
    </row>
    <row r="405" spans="1:1">
      <c r="A405" s="1"/>
    </row>
    <row r="406" spans="1:1">
      <c r="A406" s="1"/>
    </row>
    <row r="407" spans="1:1">
      <c r="A407" s="1"/>
    </row>
    <row r="408" spans="1:1">
      <c r="A408" s="1"/>
    </row>
    <row r="409" spans="1:1">
      <c r="A409" s="1"/>
    </row>
    <row r="410" spans="1:1">
      <c r="A410" s="1"/>
    </row>
    <row r="411" spans="1:1">
      <c r="A411" s="1"/>
    </row>
    <row r="412" spans="1:1">
      <c r="A412" s="1"/>
    </row>
    <row r="413" spans="1:1">
      <c r="A413" s="1"/>
    </row>
    <row r="414" spans="1:1">
      <c r="A414" s="1"/>
    </row>
    <row r="415" spans="1:1">
      <c r="A415" s="1"/>
    </row>
    <row r="416" spans="1:1">
      <c r="A416" s="1"/>
    </row>
    <row r="417" spans="1:1">
      <c r="A417" s="1"/>
    </row>
    <row r="418" spans="1:1">
      <c r="A418" s="1"/>
    </row>
    <row r="419" spans="1:1">
      <c r="A419" s="1"/>
    </row>
    <row r="420" spans="1:1">
      <c r="A420" s="1"/>
    </row>
    <row r="421" spans="1:1">
      <c r="A421" s="1"/>
    </row>
    <row r="422" spans="1:1">
      <c r="A422" s="1"/>
    </row>
    <row r="423" spans="1:1">
      <c r="A423" s="1"/>
    </row>
    <row r="424" spans="1:1">
      <c r="A424" s="1"/>
    </row>
    <row r="425" spans="1:1">
      <c r="A425" s="1"/>
    </row>
    <row r="426" spans="1:1">
      <c r="A426" s="1"/>
    </row>
    <row r="427" spans="1:1">
      <c r="A427" s="1"/>
    </row>
    <row r="428" spans="1:1">
      <c r="A428" s="1"/>
    </row>
    <row r="429" spans="1:1">
      <c r="A429" s="1"/>
    </row>
    <row r="430" spans="1:1">
      <c r="A430" s="1"/>
    </row>
    <row r="431" spans="1:1">
      <c r="A431" s="1"/>
    </row>
    <row r="432" spans="1:1">
      <c r="A432" s="1"/>
    </row>
    <row r="433" spans="1:1">
      <c r="A433" s="1"/>
    </row>
    <row r="434" spans="1:1">
      <c r="A434" s="1"/>
    </row>
    <row r="435" spans="1:1">
      <c r="A435" s="1"/>
    </row>
    <row r="436" spans="1:1">
      <c r="A436" s="1"/>
    </row>
    <row r="437" spans="1:1">
      <c r="A437" s="1"/>
    </row>
    <row r="438" spans="1:1">
      <c r="A438" s="1"/>
    </row>
    <row r="439" spans="1:1">
      <c r="A439" s="1"/>
    </row>
    <row r="440" spans="1:1">
      <c r="A440" s="1"/>
    </row>
    <row r="441" spans="1:1">
      <c r="A441" s="1"/>
    </row>
    <row r="442" spans="1:1">
      <c r="A442" s="1"/>
    </row>
    <row r="443" spans="1:1">
      <c r="A443" s="1"/>
    </row>
    <row r="444" spans="1:1">
      <c r="A444" s="1"/>
    </row>
    <row r="445" spans="1:1">
      <c r="A445" s="1"/>
    </row>
    <row r="446" spans="1:1">
      <c r="A446" s="1"/>
    </row>
    <row r="447" spans="1:1">
      <c r="A447" s="1"/>
    </row>
    <row r="448" spans="1:1">
      <c r="A448" s="1"/>
    </row>
    <row r="449" spans="1:1">
      <c r="A449" s="1"/>
    </row>
    <row r="450" spans="1:1">
      <c r="A450" s="1"/>
    </row>
    <row r="451" spans="1:1">
      <c r="A451" s="1"/>
    </row>
    <row r="452" spans="1:1">
      <c r="A452" s="1"/>
    </row>
    <row r="453" spans="1:1">
      <c r="A453" s="1"/>
    </row>
    <row r="454" spans="1:1">
      <c r="A454" s="1"/>
    </row>
    <row r="455" spans="1:1">
      <c r="A455" s="1"/>
    </row>
    <row r="456" spans="1:1">
      <c r="A456" s="1"/>
    </row>
    <row r="457" spans="1:1">
      <c r="A457" s="1"/>
    </row>
    <row r="458" spans="1:1">
      <c r="A458" s="1"/>
    </row>
    <row r="459" spans="1:1">
      <c r="A459" s="1"/>
    </row>
    <row r="460" spans="1:1">
      <c r="A460" s="1"/>
    </row>
    <row r="461" spans="1:1">
      <c r="A461" s="1"/>
    </row>
    <row r="462" spans="1:1">
      <c r="A462" s="1"/>
    </row>
    <row r="463" spans="1:1">
      <c r="A463" s="1"/>
    </row>
    <row r="464" spans="1:1">
      <c r="A464" s="1"/>
    </row>
    <row r="465" spans="1:1">
      <c r="A465" s="1"/>
    </row>
    <row r="466" spans="1:1">
      <c r="A466" s="1"/>
    </row>
    <row r="467" spans="1:1">
      <c r="A467" s="1"/>
    </row>
    <row r="468" spans="1:1">
      <c r="A468" s="1"/>
    </row>
    <row r="469" spans="1:1">
      <c r="A469" s="1"/>
    </row>
    <row r="470" spans="1:1">
      <c r="A470" s="1"/>
    </row>
    <row r="471" spans="1:1">
      <c r="A471" s="1"/>
    </row>
    <row r="472" spans="1:1">
      <c r="A472" s="1"/>
    </row>
    <row r="473" spans="1:1">
      <c r="A473" s="1"/>
    </row>
    <row r="474" spans="1:1">
      <c r="A474" s="1"/>
    </row>
    <row r="475" spans="1:1">
      <c r="A475" s="1"/>
    </row>
    <row r="476" spans="1:1">
      <c r="A476" s="1"/>
    </row>
    <row r="477" spans="1:1">
      <c r="A477" s="1"/>
    </row>
    <row r="478" spans="1:1">
      <c r="A478" s="1"/>
    </row>
    <row r="479" spans="1:1">
      <c r="A479" s="1"/>
    </row>
    <row r="480" spans="1:1">
      <c r="A480" s="1"/>
    </row>
    <row r="481" spans="1:1">
      <c r="A481" s="1"/>
    </row>
    <row r="482" spans="1:1">
      <c r="A482" s="1"/>
    </row>
    <row r="483" spans="1:1">
      <c r="A483" s="1"/>
    </row>
    <row r="484" spans="1:1">
      <c r="A484" s="1"/>
    </row>
    <row r="485" spans="1:1">
      <c r="A485" s="1"/>
    </row>
    <row r="486" spans="1:1">
      <c r="A486" s="1"/>
    </row>
    <row r="487" spans="1:1">
      <c r="A487" s="1"/>
    </row>
    <row r="488" spans="1:1">
      <c r="A488" s="1"/>
    </row>
    <row r="489" spans="1:1">
      <c r="A489" s="1"/>
    </row>
    <row r="490" spans="1:1">
      <c r="A490" s="1"/>
    </row>
    <row r="491" spans="1:1">
      <c r="A491" s="1"/>
    </row>
    <row r="492" spans="1:1">
      <c r="A492" s="1"/>
    </row>
    <row r="493" spans="1:1">
      <c r="A493" s="1"/>
    </row>
    <row r="494" spans="1:1">
      <c r="A494" s="1"/>
    </row>
    <row r="495" spans="1:1">
      <c r="A495" s="1"/>
    </row>
    <row r="496" spans="1:1">
      <c r="A496" s="1"/>
    </row>
    <row r="497" spans="1:1">
      <c r="A497" s="1"/>
    </row>
    <row r="498" spans="1:1">
      <c r="A498" s="1"/>
    </row>
    <row r="499" spans="1:1">
      <c r="A499" s="1"/>
    </row>
    <row r="500" spans="1:1">
      <c r="A500" s="1"/>
    </row>
    <row r="501" spans="1:1">
      <c r="A501" s="1"/>
    </row>
    <row r="502" spans="1:1">
      <c r="A502" s="1"/>
    </row>
    <row r="503" spans="1:1">
      <c r="A503" s="1"/>
    </row>
    <row r="504" spans="1:1">
      <c r="A504" s="1"/>
    </row>
    <row r="505" spans="1:1">
      <c r="A505" s="1"/>
    </row>
    <row r="506" spans="1:1">
      <c r="A506" s="1"/>
    </row>
    <row r="507" spans="1:1">
      <c r="A507" s="1"/>
    </row>
    <row r="508" spans="1:1">
      <c r="A508" s="1"/>
    </row>
    <row r="509" spans="1:1">
      <c r="A509" s="1"/>
    </row>
    <row r="510" spans="1:1">
      <c r="A510" s="1"/>
    </row>
    <row r="511" spans="1:1">
      <c r="A511" s="1"/>
    </row>
    <row r="512" spans="1:1">
      <c r="A512" s="1"/>
    </row>
    <row r="513" spans="1:1">
      <c r="A513" s="1"/>
    </row>
    <row r="514" spans="1:1">
      <c r="A514" s="1"/>
    </row>
    <row r="515" spans="1:1">
      <c r="A515" s="1"/>
    </row>
    <row r="516" spans="1:1">
      <c r="A516" s="1"/>
    </row>
    <row r="517" spans="1:1">
      <c r="A517" s="1"/>
    </row>
    <row r="518" spans="1:1">
      <c r="A518" s="1"/>
    </row>
    <row r="519" spans="1:1">
      <c r="A519" s="1"/>
    </row>
    <row r="520" spans="1:1">
      <c r="A520" s="1"/>
    </row>
    <row r="521" spans="1:1">
      <c r="A521" s="1"/>
    </row>
    <row r="522" spans="1:1">
      <c r="A522" s="1"/>
    </row>
    <row r="523" spans="1:1">
      <c r="A523" s="1"/>
    </row>
    <row r="524" spans="1:1">
      <c r="A524" s="1"/>
    </row>
    <row r="525" spans="1:1">
      <c r="A525" s="1"/>
    </row>
    <row r="526" spans="1:1">
      <c r="A526" s="1"/>
    </row>
    <row r="527" spans="1:1">
      <c r="A527" s="1"/>
    </row>
    <row r="528" spans="1:1">
      <c r="A528" s="1"/>
    </row>
    <row r="529" spans="1:1">
      <c r="A529" s="1"/>
    </row>
    <row r="530" spans="1:1">
      <c r="A530" s="1"/>
    </row>
    <row r="531" spans="1:1">
      <c r="A531" s="1"/>
    </row>
    <row r="532" spans="1:1">
      <c r="A532" s="1"/>
    </row>
    <row r="533" spans="1:1">
      <c r="A533" s="1"/>
    </row>
    <row r="534" spans="1:1">
      <c r="A534" s="1"/>
    </row>
    <row r="535" spans="1:1">
      <c r="A535" s="1"/>
    </row>
    <row r="536" spans="1:1">
      <c r="A536" s="1"/>
    </row>
    <row r="537" spans="1:1">
      <c r="A537" s="1"/>
    </row>
    <row r="538" spans="1:1">
      <c r="A538" s="1"/>
    </row>
    <row r="539" spans="1:1">
      <c r="A539" s="1"/>
    </row>
    <row r="540" spans="1:1">
      <c r="A540" s="1"/>
    </row>
    <row r="541" spans="1:1">
      <c r="A541" s="1"/>
    </row>
    <row r="542" spans="1:1">
      <c r="A542" s="1"/>
    </row>
    <row r="543" spans="1:1">
      <c r="A543" s="1"/>
    </row>
    <row r="544" spans="1:1">
      <c r="A544" s="1"/>
    </row>
    <row r="545" spans="1:1">
      <c r="A545" s="1"/>
    </row>
    <row r="546" spans="1:1">
      <c r="A546" s="1"/>
    </row>
    <row r="547" spans="1:1">
      <c r="A547" s="1"/>
    </row>
    <row r="548" spans="1:1">
      <c r="A548" s="1"/>
    </row>
    <row r="549" spans="1:1">
      <c r="A549" s="1"/>
    </row>
    <row r="550" spans="1:1">
      <c r="A550" s="1"/>
    </row>
    <row r="551" spans="1:1">
      <c r="A551" s="1"/>
    </row>
    <row r="552" spans="1:1">
      <c r="A552" s="1"/>
    </row>
    <row r="553" spans="1:1">
      <c r="A553" s="1"/>
    </row>
    <row r="554" spans="1:1">
      <c r="A554" s="1"/>
    </row>
    <row r="555" spans="1:1">
      <c r="A555" s="1"/>
    </row>
    <row r="556" spans="1:1">
      <c r="A556" s="1"/>
    </row>
    <row r="557" spans="1:1">
      <c r="A557" s="1"/>
    </row>
    <row r="558" spans="1:1">
      <c r="A558" s="1"/>
    </row>
    <row r="559" spans="1:1">
      <c r="A559" s="1"/>
    </row>
    <row r="560" spans="1:1">
      <c r="A560" s="1"/>
    </row>
    <row r="561" spans="1:1">
      <c r="A561" s="1"/>
    </row>
    <row r="562" spans="1:1">
      <c r="A562" s="1"/>
    </row>
    <row r="563" spans="1:1">
      <c r="A563" s="1"/>
    </row>
    <row r="564" spans="1:1">
      <c r="A564" s="1"/>
    </row>
    <row r="565" spans="1:1">
      <c r="A565" s="1"/>
    </row>
    <row r="566" spans="1:1">
      <c r="A566" s="1"/>
    </row>
    <row r="567" spans="1:1">
      <c r="A567" s="1"/>
    </row>
    <row r="568" spans="1:1">
      <c r="A568" s="1"/>
    </row>
    <row r="569" spans="1:1">
      <c r="A569" s="1"/>
    </row>
    <row r="570" spans="1:1">
      <c r="A570" s="1"/>
    </row>
    <row r="571" spans="1:1">
      <c r="A571" s="1"/>
    </row>
    <row r="572" spans="1:1">
      <c r="A572" s="1"/>
    </row>
    <row r="573" spans="1:1">
      <c r="A573" s="1"/>
    </row>
    <row r="574" spans="1:1">
      <c r="A574" s="1"/>
    </row>
    <row r="575" spans="1:1">
      <c r="A575" s="1"/>
    </row>
    <row r="576" spans="1:1">
      <c r="A576" s="1"/>
    </row>
    <row r="577" spans="1:1">
      <c r="A577" s="1"/>
    </row>
    <row r="578" spans="1:1">
      <c r="A578" s="1"/>
    </row>
    <row r="579" spans="1:1">
      <c r="A579" s="1"/>
    </row>
    <row r="580" spans="1:1">
      <c r="A580" s="1"/>
    </row>
    <row r="581" spans="1:1">
      <c r="A581" s="1"/>
    </row>
    <row r="582" spans="1:1">
      <c r="A582" s="1"/>
    </row>
    <row r="583" spans="1:1">
      <c r="A583" s="1"/>
    </row>
    <row r="584" spans="1:1">
      <c r="A584" s="1"/>
    </row>
    <row r="585" spans="1:1">
      <c r="A585" s="1"/>
    </row>
    <row r="586" spans="1:1">
      <c r="A586" s="1"/>
    </row>
    <row r="587" spans="1:1">
      <c r="A587" s="1"/>
    </row>
    <row r="588" spans="1:1">
      <c r="A588" s="1"/>
    </row>
    <row r="589" spans="1:1">
      <c r="A589" s="1"/>
    </row>
    <row r="590" spans="1:1">
      <c r="A590" s="1"/>
    </row>
    <row r="591" spans="1:1">
      <c r="A591" s="1"/>
    </row>
    <row r="592" spans="1:1">
      <c r="A592" s="1"/>
    </row>
    <row r="593" spans="1:1">
      <c r="A593" s="1"/>
    </row>
    <row r="594" spans="1:1">
      <c r="A594" s="1"/>
    </row>
    <row r="595" spans="1:1">
      <c r="A595" s="1"/>
    </row>
    <row r="596" spans="1:1">
      <c r="A596" s="1"/>
    </row>
    <row r="597" spans="1:1">
      <c r="A597" s="1"/>
    </row>
    <row r="598" spans="1:1">
      <c r="A598" s="1"/>
    </row>
    <row r="599" spans="1:1">
      <c r="A599" s="1"/>
    </row>
    <row r="600" spans="1:1">
      <c r="A600" s="1"/>
    </row>
    <row r="601" spans="1:1">
      <c r="A601" s="1"/>
    </row>
    <row r="602" spans="1:1">
      <c r="A602" s="1"/>
    </row>
    <row r="603" spans="1:1">
      <c r="A603" s="1"/>
    </row>
    <row r="604" spans="1:1">
      <c r="A604" s="1"/>
    </row>
    <row r="605" spans="1:1">
      <c r="A605" s="1"/>
    </row>
    <row r="606" spans="1:1">
      <c r="A606" s="1"/>
    </row>
    <row r="607" spans="1:1">
      <c r="A607" s="1"/>
    </row>
    <row r="608" spans="1:1">
      <c r="A608" s="1"/>
    </row>
    <row r="609" spans="1:1">
      <c r="A609" s="1"/>
    </row>
    <row r="610" spans="1:1">
      <c r="A610" s="1"/>
    </row>
    <row r="611" spans="1:1">
      <c r="A611" s="1"/>
    </row>
    <row r="612" spans="1:1">
      <c r="A612" s="1"/>
    </row>
    <row r="613" spans="1:1">
      <c r="A613" s="1"/>
    </row>
    <row r="614" spans="1:1">
      <c r="A614" s="1"/>
    </row>
    <row r="615" spans="1:1">
      <c r="A615" s="1"/>
    </row>
    <row r="616" spans="1:1">
      <c r="A616" s="1"/>
    </row>
    <row r="617" spans="1:1">
      <c r="A617" s="1"/>
    </row>
    <row r="618" spans="1:1">
      <c r="A618" s="1"/>
    </row>
    <row r="619" spans="1:1">
      <c r="A619" s="1"/>
    </row>
    <row r="620" spans="1:1">
      <c r="A620" s="1"/>
    </row>
    <row r="621" spans="1:1">
      <c r="A621" s="1"/>
    </row>
    <row r="622" spans="1:1">
      <c r="A622" s="1"/>
    </row>
    <row r="623" spans="1:1">
      <c r="A623" s="1"/>
    </row>
    <row r="624" spans="1:1">
      <c r="A624" s="1"/>
    </row>
    <row r="625" spans="1:1">
      <c r="A625" s="1"/>
    </row>
    <row r="626" spans="1:1">
      <c r="A626" s="1"/>
    </row>
    <row r="627" spans="1:1">
      <c r="A627" s="1"/>
    </row>
    <row r="628" spans="1:1">
      <c r="A628" s="1"/>
    </row>
    <row r="629" spans="1:1">
      <c r="A629" s="1"/>
    </row>
    <row r="630" spans="1:1">
      <c r="A630" s="1"/>
    </row>
    <row r="631" spans="1:1">
      <c r="A631" s="1"/>
    </row>
    <row r="632" spans="1:1">
      <c r="A632" s="1"/>
    </row>
    <row r="633" spans="1:1">
      <c r="A633" s="1"/>
    </row>
    <row r="634" spans="1:1">
      <c r="A634" s="1"/>
    </row>
    <row r="635" spans="1:1">
      <c r="A635" s="1"/>
    </row>
    <row r="636" spans="1:1">
      <c r="A636" s="1"/>
    </row>
    <row r="637" spans="1:1">
      <c r="A637" s="1"/>
    </row>
    <row r="638" spans="1:1">
      <c r="A638" s="1"/>
    </row>
    <row r="639" spans="1:1">
      <c r="A639" s="1"/>
    </row>
    <row r="640" spans="1:1">
      <c r="A640" s="1"/>
    </row>
    <row r="641" spans="1:1">
      <c r="A641" s="1"/>
    </row>
    <row r="642" spans="1:1">
      <c r="A642" s="1"/>
    </row>
    <row r="643" spans="1:1">
      <c r="A643" s="1"/>
    </row>
    <row r="644" spans="1:1">
      <c r="A644" s="1"/>
    </row>
    <row r="645" spans="1:1">
      <c r="A645" s="1"/>
    </row>
    <row r="646" spans="1:1">
      <c r="A646" s="1"/>
    </row>
    <row r="647" spans="1:1">
      <c r="A647" s="1"/>
    </row>
    <row r="648" spans="1:1">
      <c r="A648" s="1"/>
    </row>
    <row r="649" spans="1:1">
      <c r="A649" s="1"/>
    </row>
    <row r="650" spans="1:1">
      <c r="A650" s="1"/>
    </row>
    <row r="651" spans="1:1">
      <c r="A651" s="1"/>
    </row>
    <row r="652" spans="1:1">
      <c r="A652" s="1"/>
    </row>
    <row r="653" spans="1:1">
      <c r="A653" s="1"/>
    </row>
    <row r="654" spans="1:1">
      <c r="A654" s="1"/>
    </row>
    <row r="655" spans="1:1">
      <c r="A655" s="1"/>
    </row>
    <row r="656" spans="1:1">
      <c r="A656" s="1"/>
    </row>
    <row r="657" spans="1:1">
      <c r="A657" s="1"/>
    </row>
    <row r="658" spans="1:1">
      <c r="A658" s="1"/>
    </row>
    <row r="659" spans="1:1">
      <c r="A659" s="1"/>
    </row>
    <row r="660" spans="1:1">
      <c r="A660" s="1"/>
    </row>
    <row r="661" spans="1:1">
      <c r="A661" s="1"/>
    </row>
    <row r="662" spans="1:1">
      <c r="A662" s="1"/>
    </row>
    <row r="663" spans="1:1">
      <c r="A663" s="1"/>
    </row>
    <row r="664" spans="1:1">
      <c r="A664" s="1"/>
    </row>
    <row r="665" spans="1:1">
      <c r="A665" s="1"/>
    </row>
    <row r="666" spans="1:1">
      <c r="A666" s="1"/>
    </row>
    <row r="667" spans="1:1">
      <c r="A667" s="1"/>
    </row>
    <row r="668" spans="1:1">
      <c r="A668" s="1"/>
    </row>
    <row r="669" spans="1:1">
      <c r="A669" s="1"/>
    </row>
    <row r="670" spans="1:1">
      <c r="A670" s="1"/>
    </row>
    <row r="671" spans="1:1">
      <c r="A671" s="1"/>
    </row>
    <row r="672" spans="1:1">
      <c r="A672" s="1"/>
    </row>
    <row r="673" spans="1:1">
      <c r="A673" s="1"/>
    </row>
    <row r="674" spans="1:1">
      <c r="A674" s="1"/>
    </row>
    <row r="675" spans="1:1">
      <c r="A675" s="1"/>
    </row>
    <row r="676" spans="1:1">
      <c r="A676" s="1"/>
    </row>
    <row r="677" spans="1:1">
      <c r="A677" s="1"/>
    </row>
    <row r="678" spans="1:1">
      <c r="A678" s="1"/>
    </row>
    <row r="679" spans="1:1">
      <c r="A679" s="1"/>
    </row>
    <row r="680" spans="1:1">
      <c r="A680" s="1"/>
    </row>
    <row r="681" spans="1:1">
      <c r="A681" s="1"/>
    </row>
    <row r="682" spans="1:1">
      <c r="A682" s="1"/>
    </row>
    <row r="683" spans="1:1">
      <c r="A683" s="1"/>
    </row>
    <row r="684" spans="1:1">
      <c r="A684" s="1"/>
    </row>
    <row r="685" spans="1:1">
      <c r="A685" s="1"/>
    </row>
    <row r="686" spans="1:1">
      <c r="A686" s="1"/>
    </row>
    <row r="687" spans="1:1">
      <c r="A687" s="1"/>
    </row>
    <row r="688" spans="1:1">
      <c r="A688" s="1"/>
    </row>
    <row r="689" spans="1:1">
      <c r="A689" s="1"/>
    </row>
    <row r="690" spans="1:1">
      <c r="A690" s="1"/>
    </row>
    <row r="691" spans="1:1">
      <c r="A691" s="1"/>
    </row>
    <row r="692" spans="1:1">
      <c r="A692" s="1"/>
    </row>
    <row r="693" spans="1:1">
      <c r="A693" s="1"/>
    </row>
    <row r="694" spans="1:1">
      <c r="A694" s="1"/>
    </row>
    <row r="695" spans="1:1">
      <c r="A695" s="1"/>
    </row>
    <row r="696" spans="1:1">
      <c r="A696" s="1"/>
    </row>
    <row r="697" spans="1:1">
      <c r="A697" s="1"/>
    </row>
    <row r="698" spans="1:1">
      <c r="A698" s="1"/>
    </row>
    <row r="699" spans="1:1">
      <c r="A699" s="1"/>
    </row>
    <row r="700" spans="1:1">
      <c r="A700" s="1"/>
    </row>
    <row r="701" spans="1:1">
      <c r="A701" s="1"/>
    </row>
    <row r="702" spans="1:1">
      <c r="A702" s="1"/>
    </row>
    <row r="703" spans="1:1">
      <c r="A703" s="1"/>
    </row>
    <row r="704" spans="1:1">
      <c r="A704" s="1"/>
    </row>
    <row r="705" spans="1:1">
      <c r="A705" s="1"/>
    </row>
    <row r="706" spans="1:1">
      <c r="A706" s="1"/>
    </row>
    <row r="707" spans="1:1">
      <c r="A707" s="1"/>
    </row>
    <row r="708" spans="1:1">
      <c r="A708" s="1"/>
    </row>
    <row r="709" spans="1:1">
      <c r="A709" s="1"/>
    </row>
    <row r="710" spans="1:1">
      <c r="A710" s="1"/>
    </row>
    <row r="711" spans="1:1">
      <c r="A711" s="1"/>
    </row>
    <row r="712" spans="1:1">
      <c r="A712" s="1"/>
    </row>
    <row r="713" spans="1:1">
      <c r="A713" s="1"/>
    </row>
    <row r="714" spans="1:1">
      <c r="A714" s="1"/>
    </row>
    <row r="715" spans="1:1">
      <c r="A715" s="1"/>
    </row>
    <row r="716" spans="1:1">
      <c r="A716" s="1"/>
    </row>
    <row r="717" spans="1:1">
      <c r="A717" s="1"/>
    </row>
    <row r="718" spans="1:1">
      <c r="A718" s="1"/>
    </row>
    <row r="719" spans="1:1">
      <c r="A719" s="1"/>
    </row>
    <row r="720" spans="1:1">
      <c r="A720" s="1"/>
    </row>
    <row r="721" spans="1:1">
      <c r="A721" s="1"/>
    </row>
    <row r="722" spans="1:1">
      <c r="A722" s="1"/>
    </row>
    <row r="723" spans="1:1">
      <c r="A723" s="1"/>
    </row>
    <row r="724" spans="1:1">
      <c r="A724" s="1"/>
    </row>
    <row r="725" spans="1:1">
      <c r="A725" s="1"/>
    </row>
    <row r="726" spans="1:1">
      <c r="A726" s="1"/>
    </row>
    <row r="727" spans="1:1">
      <c r="A727" s="1"/>
    </row>
    <row r="728" spans="1:1">
      <c r="A728" s="1"/>
    </row>
    <row r="729" spans="1:1">
      <c r="A729" s="1"/>
    </row>
    <row r="730" spans="1:1">
      <c r="A730" s="1"/>
    </row>
    <row r="731" spans="1:1">
      <c r="A731" s="1"/>
    </row>
    <row r="732" spans="1:1">
      <c r="A732" s="1"/>
    </row>
    <row r="733" spans="1:1">
      <c r="A733" s="1"/>
    </row>
    <row r="734" spans="1:1">
      <c r="A734" s="1"/>
    </row>
    <row r="735" spans="1:1">
      <c r="A735" s="1"/>
    </row>
    <row r="736" spans="1:1">
      <c r="A736" s="1"/>
    </row>
    <row r="737" spans="1:1">
      <c r="A737" s="1"/>
    </row>
    <row r="738" spans="1:1">
      <c r="A738" s="1"/>
    </row>
    <row r="739" spans="1:1">
      <c r="A739" s="1"/>
    </row>
    <row r="740" spans="1:1">
      <c r="A740" s="1"/>
    </row>
    <row r="741" spans="1:1">
      <c r="A741" s="1"/>
    </row>
    <row r="742" spans="1:1">
      <c r="A742" s="1"/>
    </row>
    <row r="743" spans="1:1">
      <c r="A743" s="1"/>
    </row>
    <row r="744" spans="1:1">
      <c r="A744" s="1"/>
    </row>
    <row r="745" spans="1:1">
      <c r="A745" s="1"/>
    </row>
    <row r="746" spans="1:1">
      <c r="A746" s="1"/>
    </row>
    <row r="747" spans="1:1">
      <c r="A747" s="1"/>
    </row>
    <row r="748" spans="1:1">
      <c r="A748" s="1"/>
    </row>
    <row r="749" spans="1:1">
      <c r="A749" s="1"/>
    </row>
    <row r="750" spans="1:1">
      <c r="A750" s="1"/>
    </row>
    <row r="751" spans="1:1">
      <c r="A751" s="1"/>
    </row>
    <row r="752" spans="1:1">
      <c r="A752" s="1"/>
    </row>
    <row r="753" spans="1:1">
      <c r="A753" s="1"/>
    </row>
    <row r="754" spans="1:1">
      <c r="A754" s="1"/>
    </row>
    <row r="755" spans="1:1">
      <c r="A755" s="1"/>
    </row>
    <row r="756" spans="1:1">
      <c r="A756" s="1"/>
    </row>
    <row r="757" spans="1:1">
      <c r="A757" s="1"/>
    </row>
    <row r="758" spans="1:1">
      <c r="A758" s="1"/>
    </row>
    <row r="759" spans="1:1">
      <c r="A759" s="1"/>
    </row>
    <row r="760" spans="1:1">
      <c r="A760" s="1"/>
    </row>
    <row r="761" spans="1:1">
      <c r="A761" s="1"/>
    </row>
    <row r="762" spans="1:1">
      <c r="A762" s="1"/>
    </row>
    <row r="763" spans="1:1">
      <c r="A763" s="1"/>
    </row>
    <row r="764" spans="1:1">
      <c r="A764" s="1"/>
    </row>
    <row r="765" spans="1:1">
      <c r="A765" s="1"/>
    </row>
    <row r="766" spans="1:1">
      <c r="A766" s="1"/>
    </row>
    <row r="767" spans="1:1">
      <c r="A767" s="1"/>
    </row>
    <row r="768" spans="1:1">
      <c r="A768" s="1"/>
    </row>
    <row r="769" spans="1:1">
      <c r="A769" s="1"/>
    </row>
    <row r="770" spans="1:1">
      <c r="A770" s="1"/>
    </row>
    <row r="771" spans="1:1">
      <c r="A771" s="1"/>
    </row>
    <row r="772" spans="1:1">
      <c r="A772" s="1"/>
    </row>
    <row r="773" spans="1:1">
      <c r="A773" s="1"/>
    </row>
    <row r="774" spans="1:1">
      <c r="A774" s="1"/>
    </row>
    <row r="775" spans="1:1">
      <c r="A775" s="1"/>
    </row>
    <row r="776" spans="1:1">
      <c r="A776" s="1"/>
    </row>
    <row r="777" spans="1:1">
      <c r="A777" s="1"/>
    </row>
    <row r="778" spans="1:1">
      <c r="A778" s="1"/>
    </row>
    <row r="779" spans="1:1">
      <c r="A779" s="1"/>
    </row>
    <row r="780" spans="1:1">
      <c r="A780" s="1"/>
    </row>
    <row r="781" spans="1:1">
      <c r="A781" s="1"/>
    </row>
    <row r="782" spans="1:1">
      <c r="A782" s="1"/>
    </row>
    <row r="783" spans="1:1">
      <c r="A783" s="1"/>
    </row>
    <row r="784" spans="1:1">
      <c r="A784" s="1"/>
    </row>
    <row r="785" spans="1:1">
      <c r="A785" s="1"/>
    </row>
    <row r="786" spans="1:1">
      <c r="A786" s="1"/>
    </row>
    <row r="787" spans="1:1">
      <c r="A787" s="1"/>
    </row>
    <row r="788" spans="1:1">
      <c r="A788" s="1"/>
    </row>
    <row r="789" spans="1:1">
      <c r="A789" s="1"/>
    </row>
    <row r="790" spans="1:1">
      <c r="A790" s="1"/>
    </row>
    <row r="791" spans="1:1">
      <c r="A791" s="1"/>
    </row>
    <row r="792" spans="1:1">
      <c r="A792" s="1"/>
    </row>
    <row r="793" spans="1:1">
      <c r="A793" s="1"/>
    </row>
    <row r="794" spans="1:1">
      <c r="A794" s="1"/>
    </row>
    <row r="795" spans="1:1">
      <c r="A795" s="1"/>
    </row>
    <row r="796" spans="1:1">
      <c r="A796" s="1"/>
    </row>
    <row r="797" spans="1:1">
      <c r="A797" s="1"/>
    </row>
    <row r="798" spans="1:1">
      <c r="A798" s="1"/>
    </row>
    <row r="799" spans="1:1">
      <c r="A799" s="1"/>
    </row>
    <row r="800" spans="1:1">
      <c r="A800" s="1"/>
    </row>
    <row r="801" spans="1:1">
      <c r="A801" s="1"/>
    </row>
    <row r="802" spans="1:1">
      <c r="A802" s="1"/>
    </row>
    <row r="803" spans="1:1">
      <c r="A803" s="1"/>
    </row>
    <row r="804" spans="1:1">
      <c r="A804" s="1"/>
    </row>
    <row r="805" spans="1:1">
      <c r="A805" s="1"/>
    </row>
    <row r="806" spans="1:1">
      <c r="A806" s="1"/>
    </row>
    <row r="807" spans="1:1">
      <c r="A807" s="1"/>
    </row>
    <row r="808" spans="1:1">
      <c r="A808" s="1"/>
    </row>
    <row r="809" spans="1:1">
      <c r="A809" s="1"/>
    </row>
    <row r="810" spans="1:1">
      <c r="A810" s="1"/>
    </row>
    <row r="811" spans="1:1">
      <c r="A811" s="1"/>
    </row>
    <row r="812" spans="1:1">
      <c r="A812" s="1"/>
    </row>
    <row r="813" spans="1:1">
      <c r="A813" s="1"/>
    </row>
    <row r="814" spans="1:1">
      <c r="A814" s="1"/>
    </row>
    <row r="815" spans="1:1">
      <c r="A815" s="1"/>
    </row>
    <row r="816" spans="1:1">
      <c r="A816" s="1"/>
    </row>
    <row r="817" spans="1:1">
      <c r="A817" s="1"/>
    </row>
    <row r="818" spans="1:1">
      <c r="A818" s="1"/>
    </row>
    <row r="819" spans="1:1">
      <c r="A819" s="1"/>
    </row>
    <row r="820" spans="1:1">
      <c r="A820" s="1"/>
    </row>
    <row r="821" spans="1:1">
      <c r="A821" s="1"/>
    </row>
    <row r="822" spans="1:1">
      <c r="A822" s="1"/>
    </row>
    <row r="823" spans="1:1">
      <c r="A823" s="1"/>
    </row>
    <row r="824" spans="1:1">
      <c r="A824" s="1"/>
    </row>
    <row r="825" spans="1:1">
      <c r="A825" s="1"/>
    </row>
    <row r="826" spans="1:1">
      <c r="A826" s="1"/>
    </row>
    <row r="827" spans="1:1">
      <c r="A827" s="1"/>
    </row>
    <row r="828" spans="1:1">
      <c r="A828" s="1"/>
    </row>
    <row r="829" spans="1:1">
      <c r="A829" s="1"/>
    </row>
    <row r="830" spans="1:1">
      <c r="A830" s="1"/>
    </row>
    <row r="831" spans="1:1">
      <c r="A831" s="1"/>
    </row>
    <row r="832" spans="1:1">
      <c r="A832" s="1"/>
    </row>
    <row r="833" spans="1:1">
      <c r="A833" s="1"/>
    </row>
    <row r="834" spans="1:1">
      <c r="A834" s="1"/>
    </row>
    <row r="835" spans="1:1">
      <c r="A835" s="1"/>
    </row>
    <row r="836" spans="1:1">
      <c r="A836" s="1"/>
    </row>
    <row r="837" spans="1:1">
      <c r="A837" s="1"/>
    </row>
    <row r="838" spans="1:1">
      <c r="A838" s="1"/>
    </row>
    <row r="839" spans="1:1">
      <c r="A839" s="1"/>
    </row>
    <row r="840" spans="1:1">
      <c r="A840" s="1"/>
    </row>
    <row r="841" spans="1:1">
      <c r="A841" s="1"/>
    </row>
    <row r="842" spans="1:1">
      <c r="A842" s="1"/>
    </row>
    <row r="843" spans="1:1">
      <c r="A843" s="1"/>
    </row>
    <row r="844" spans="1:1">
      <c r="A844" s="1"/>
    </row>
    <row r="845" spans="1:1">
      <c r="A845" s="1"/>
    </row>
    <row r="846" spans="1:1">
      <c r="A846" s="1"/>
    </row>
    <row r="847" spans="1:1">
      <c r="A847" s="1"/>
    </row>
    <row r="848" spans="1:1">
      <c r="A848" s="1"/>
    </row>
    <row r="849" spans="1:1">
      <c r="A849" s="1"/>
    </row>
    <row r="850" spans="1:1">
      <c r="A850" s="1"/>
    </row>
    <row r="851" spans="1:1">
      <c r="A851" s="1"/>
    </row>
    <row r="852" spans="1:1">
      <c r="A852" s="1"/>
    </row>
    <row r="853" spans="1:1">
      <c r="A853" s="1"/>
    </row>
    <row r="854" spans="1:1">
      <c r="A854" s="1"/>
    </row>
    <row r="855" spans="1:1">
      <c r="A855" s="1"/>
    </row>
    <row r="856" spans="1:1">
      <c r="A856" s="1"/>
    </row>
    <row r="857" spans="1:1">
      <c r="A857" s="1"/>
    </row>
    <row r="858" spans="1:1">
      <c r="A858" s="1"/>
    </row>
    <row r="859" spans="1:1">
      <c r="A859" s="1"/>
    </row>
    <row r="860" spans="1:1">
      <c r="A860" s="1"/>
    </row>
    <row r="861" spans="1:1">
      <c r="A861" s="1"/>
    </row>
    <row r="862" spans="1:1">
      <c r="A862" s="1"/>
    </row>
    <row r="863" spans="1:1">
      <c r="A863" s="1"/>
    </row>
    <row r="864" spans="1:1">
      <c r="A864" s="1"/>
    </row>
    <row r="865" spans="1:1">
      <c r="A865" s="1"/>
    </row>
    <row r="866" spans="1:1">
      <c r="A866" s="1"/>
    </row>
    <row r="867" spans="1:1">
      <c r="A867" s="1"/>
    </row>
    <row r="868" spans="1:1">
      <c r="A868" s="1"/>
    </row>
    <row r="869" spans="1:1">
      <c r="A869" s="1"/>
    </row>
    <row r="870" spans="1:1">
      <c r="A870" s="1"/>
    </row>
    <row r="871" spans="1:1">
      <c r="A871" s="1"/>
    </row>
    <row r="872" spans="1:1">
      <c r="A872" s="1"/>
    </row>
    <row r="873" spans="1:1">
      <c r="A873" s="1"/>
    </row>
    <row r="874" spans="1:1">
      <c r="A874" s="1"/>
    </row>
    <row r="875" spans="1:1">
      <c r="A875" s="1"/>
    </row>
    <row r="876" spans="1:1">
      <c r="A876" s="1"/>
    </row>
    <row r="877" spans="1:1">
      <c r="A877" s="1"/>
    </row>
    <row r="878" spans="1:1">
      <c r="A878" s="1"/>
    </row>
    <row r="879" spans="1:1">
      <c r="A879" s="1"/>
    </row>
    <row r="880" spans="1:1">
      <c r="A880" s="1"/>
    </row>
    <row r="881" spans="1:1">
      <c r="A881" s="1"/>
    </row>
    <row r="882" spans="1:1">
      <c r="A882" s="1"/>
    </row>
    <row r="883" spans="1:1">
      <c r="A883" s="1"/>
    </row>
    <row r="884" spans="1:1">
      <c r="A884" s="1"/>
    </row>
    <row r="885" spans="1:1">
      <c r="A885" s="1"/>
    </row>
    <row r="886" spans="1:1">
      <c r="A886" s="1"/>
    </row>
    <row r="887" spans="1:1">
      <c r="A887" s="1"/>
    </row>
    <row r="888" spans="1:1">
      <c r="A888" s="1"/>
    </row>
    <row r="889" spans="1:1">
      <c r="A889" s="1"/>
    </row>
    <row r="890" spans="1:1">
      <c r="A890" s="1"/>
    </row>
    <row r="891" spans="1:1">
      <c r="A891" s="1"/>
    </row>
    <row r="892" spans="1:1">
      <c r="A892" s="1"/>
    </row>
    <row r="893" spans="1:1">
      <c r="A893" s="1"/>
    </row>
    <row r="894" spans="1:1">
      <c r="A894" s="1"/>
    </row>
    <row r="895" spans="1:1">
      <c r="A895" s="1"/>
    </row>
    <row r="896" spans="1:1">
      <c r="A896" s="1"/>
    </row>
    <row r="897" spans="1:1">
      <c r="A897" s="1"/>
    </row>
    <row r="898" spans="1:1">
      <c r="A898" s="1"/>
    </row>
    <row r="899" spans="1:1">
      <c r="A899" s="1"/>
    </row>
    <row r="900" spans="1:1">
      <c r="A900" s="1"/>
    </row>
    <row r="901" spans="1:1">
      <c r="A901" s="1"/>
    </row>
    <row r="902" spans="1:1">
      <c r="A902" s="1"/>
    </row>
    <row r="903" spans="1:1">
      <c r="A903" s="1"/>
    </row>
    <row r="904" spans="1:1">
      <c r="A904" s="1"/>
    </row>
    <row r="905" spans="1:1">
      <c r="A905" s="1"/>
    </row>
    <row r="906" spans="1:1">
      <c r="A906" s="1"/>
    </row>
    <row r="907" spans="1:1">
      <c r="A907" s="1"/>
    </row>
    <row r="908" spans="1:1">
      <c r="A908" s="1"/>
    </row>
    <row r="909" spans="1:1">
      <c r="A909" s="1"/>
    </row>
    <row r="910" spans="1:1">
      <c r="A910" s="1"/>
    </row>
    <row r="911" spans="1:1">
      <c r="A911" s="1"/>
    </row>
    <row r="912" spans="1:1">
      <c r="A912" s="1"/>
    </row>
    <row r="913" spans="1:1">
      <c r="A913" s="1"/>
    </row>
    <row r="914" spans="1:1">
      <c r="A914" s="1"/>
    </row>
    <row r="915" spans="1:1">
      <c r="A915" s="1"/>
    </row>
    <row r="916" spans="1:1">
      <c r="A916" s="1"/>
    </row>
    <row r="917" spans="1:1">
      <c r="A917" s="1"/>
    </row>
    <row r="918" spans="1:1">
      <c r="A918" s="1"/>
    </row>
    <row r="919" spans="1:1">
      <c r="A919" s="1"/>
    </row>
    <row r="920" spans="1:1">
      <c r="A920" s="1"/>
    </row>
    <row r="921" spans="1:1">
      <c r="A921" s="1"/>
    </row>
    <row r="922" spans="1:1">
      <c r="A922" s="1"/>
    </row>
    <row r="923" spans="1:1">
      <c r="A923" s="1"/>
    </row>
    <row r="924" spans="1:1">
      <c r="A924" s="1"/>
    </row>
    <row r="925" spans="1:1">
      <c r="A925" s="1"/>
    </row>
    <row r="926" spans="1:1">
      <c r="A926" s="1"/>
    </row>
    <row r="927" spans="1:1">
      <c r="A927" s="1"/>
    </row>
    <row r="928" spans="1:1">
      <c r="A928" s="1"/>
    </row>
    <row r="929" spans="1:1">
      <c r="A929" s="1"/>
    </row>
    <row r="930" spans="1:1">
      <c r="A930" s="1"/>
    </row>
    <row r="931" spans="1:1">
      <c r="A931" s="1"/>
    </row>
    <row r="932" spans="1:1">
      <c r="A932" s="1"/>
    </row>
    <row r="933" spans="1:1">
      <c r="A933" s="1"/>
    </row>
    <row r="934" spans="1:1">
      <c r="A934" s="1"/>
    </row>
    <row r="935" spans="1:1">
      <c r="A935" s="1"/>
    </row>
    <row r="936" spans="1:1">
      <c r="A936" s="1"/>
    </row>
    <row r="937" spans="1:1">
      <c r="A937" s="1"/>
    </row>
    <row r="938" spans="1:1">
      <c r="A938" s="1"/>
    </row>
    <row r="939" spans="1:1">
      <c r="A939" s="1"/>
    </row>
    <row r="940" spans="1:1">
      <c r="A940" s="1"/>
    </row>
    <row r="941" spans="1:1">
      <c r="A941" s="1"/>
    </row>
    <row r="942" spans="1:1">
      <c r="A942" s="1"/>
    </row>
    <row r="943" spans="1:1">
      <c r="A943" s="1"/>
    </row>
    <row r="944" spans="1:1">
      <c r="A944" s="1"/>
    </row>
    <row r="945" spans="1:1">
      <c r="A945" s="1"/>
    </row>
    <row r="946" spans="1:1">
      <c r="A946" s="1"/>
    </row>
    <row r="947" spans="1:1">
      <c r="A947" s="1"/>
    </row>
    <row r="948" spans="1:1">
      <c r="A948" s="1"/>
    </row>
    <row r="949" spans="1:1">
      <c r="A949" s="1"/>
    </row>
    <row r="950" spans="1:1">
      <c r="A950" s="1"/>
    </row>
    <row r="951" spans="1:1">
      <c r="A951" s="1"/>
    </row>
    <row r="952" spans="1:1">
      <c r="A952" s="1"/>
    </row>
    <row r="953" spans="1:1">
      <c r="A953" s="1"/>
    </row>
    <row r="954" spans="1:1">
      <c r="A954" s="1"/>
    </row>
    <row r="955" spans="1:1">
      <c r="A955" s="1"/>
    </row>
    <row r="956" spans="1:1">
      <c r="A956" s="1"/>
    </row>
    <row r="957" spans="1:1">
      <c r="A957" s="1"/>
    </row>
    <row r="958" spans="1:1">
      <c r="A958" s="1"/>
    </row>
    <row r="959" spans="1:1">
      <c r="A959" s="1"/>
    </row>
    <row r="960" spans="1:1">
      <c r="A960" s="1"/>
    </row>
    <row r="961" spans="1:1">
      <c r="A961" s="1"/>
    </row>
    <row r="962" spans="1:1">
      <c r="A962" s="1"/>
    </row>
    <row r="963" spans="1:1">
      <c r="A963" s="1"/>
    </row>
    <row r="964" spans="1:1">
      <c r="A964" s="1"/>
    </row>
    <row r="965" spans="1:1">
      <c r="A965" s="1"/>
    </row>
    <row r="966" spans="1:1">
      <c r="A966" s="1"/>
    </row>
    <row r="967" spans="1:1">
      <c r="A967" s="1"/>
    </row>
    <row r="968" spans="1:1">
      <c r="A968" s="1"/>
    </row>
    <row r="969" spans="1:1">
      <c r="A969" s="1"/>
    </row>
    <row r="970" spans="1:1">
      <c r="A970" s="1"/>
    </row>
    <row r="971" spans="1:1">
      <c r="A971" s="1"/>
    </row>
    <row r="972" spans="1:1">
      <c r="A972" s="1"/>
    </row>
    <row r="973" spans="1:1">
      <c r="A973" s="1"/>
    </row>
    <row r="974" spans="1:1">
      <c r="A974" s="1"/>
    </row>
    <row r="975" spans="1:1">
      <c r="A975" s="1"/>
    </row>
    <row r="976" spans="1:1">
      <c r="A976" s="1"/>
    </row>
    <row r="977" spans="1:1">
      <c r="A977" s="1"/>
    </row>
    <row r="978" spans="1:1">
      <c r="A978" s="1"/>
    </row>
    <row r="979" spans="1:1">
      <c r="A979" s="1"/>
    </row>
    <row r="980" spans="1:1">
      <c r="A980" s="1"/>
    </row>
    <row r="981" spans="1:1">
      <c r="A981" s="1"/>
    </row>
    <row r="982" spans="1:1">
      <c r="A982" s="1"/>
    </row>
    <row r="983" spans="1:1">
      <c r="A983" s="1"/>
    </row>
    <row r="984" spans="1:1">
      <c r="A984" s="1"/>
    </row>
    <row r="985" spans="1:1">
      <c r="A985" s="1"/>
    </row>
    <row r="986" spans="1:1">
      <c r="A986" s="1"/>
    </row>
    <row r="987" spans="1:1">
      <c r="A987" s="1"/>
    </row>
    <row r="988" spans="1:1">
      <c r="A988" s="1"/>
    </row>
    <row r="989" spans="1:1">
      <c r="A989" s="1"/>
    </row>
    <row r="990" spans="1:1">
      <c r="A990" s="1"/>
    </row>
    <row r="991" spans="1:1">
      <c r="A991" s="1"/>
    </row>
    <row r="992" spans="1:1">
      <c r="A992" s="1"/>
    </row>
    <row r="993" spans="1:1">
      <c r="A993" s="1"/>
    </row>
    <row r="994" spans="1:1">
      <c r="A994" s="1"/>
    </row>
    <row r="995" spans="1:1">
      <c r="A995" s="1"/>
    </row>
    <row r="996" spans="1:1">
      <c r="A996" s="1"/>
    </row>
    <row r="997" spans="1:1">
      <c r="A997" s="1"/>
    </row>
    <row r="998" spans="1:1">
      <c r="A998" s="1"/>
    </row>
    <row r="999" spans="1:1">
      <c r="A999" s="1"/>
    </row>
    <row r="1000" spans="1:1">
      <c r="A1000" s="1"/>
    </row>
    <row r="1001" spans="1:1">
      <c r="A1001" s="1"/>
    </row>
    <row r="1002" spans="1:1">
      <c r="A1002" s="1"/>
    </row>
    <row r="1003" spans="1:1">
      <c r="A1003" s="1"/>
    </row>
    <row r="1004" spans="1:1">
      <c r="A1004" s="1"/>
    </row>
    <row r="1005" spans="1:1">
      <c r="A1005" s="1"/>
    </row>
    <row r="1006" spans="1:1">
      <c r="A1006" s="1"/>
    </row>
    <row r="1007" spans="1:1">
      <c r="A1007" s="1"/>
    </row>
    <row r="1008" spans="1:1">
      <c r="A1008" s="1"/>
    </row>
    <row r="1009" spans="1:1">
      <c r="A1009" s="1"/>
    </row>
    <row r="1010" spans="1:1">
      <c r="A1010" s="1"/>
    </row>
    <row r="1011" spans="1:1">
      <c r="A1011" s="1"/>
    </row>
    <row r="1012" spans="1:1">
      <c r="A1012" s="1"/>
    </row>
    <row r="1013" spans="1:1">
      <c r="A1013" s="1"/>
    </row>
    <row r="1014" spans="1:1">
      <c r="A1014" s="1"/>
    </row>
    <row r="1015" spans="1:1">
      <c r="A1015" s="1"/>
    </row>
    <row r="1016" spans="1:1">
      <c r="A1016" s="1"/>
    </row>
    <row r="1017" spans="1:1">
      <c r="A1017" s="1"/>
    </row>
    <row r="1018" spans="1:1">
      <c r="A1018" s="1"/>
    </row>
    <row r="1019" spans="1:1">
      <c r="A1019" s="1"/>
    </row>
    <row r="1020" spans="1:1">
      <c r="A1020" s="1"/>
    </row>
    <row r="1021" spans="1:1">
      <c r="A1021" s="1"/>
    </row>
    <row r="1022" spans="1:1">
      <c r="A1022" s="1"/>
    </row>
    <row r="1023" spans="1:1">
      <c r="A1023" s="1"/>
    </row>
    <row r="1024" spans="1:1">
      <c r="A1024" s="1"/>
    </row>
    <row r="1025" spans="1:1">
      <c r="A1025" s="1"/>
    </row>
    <row r="1026" spans="1:1">
      <c r="A1026" s="1"/>
    </row>
    <row r="1027" spans="1:1">
      <c r="A1027" s="1"/>
    </row>
    <row r="1028" spans="1:1">
      <c r="A1028" s="1"/>
    </row>
    <row r="1029" spans="1:1">
      <c r="A1029" s="1"/>
    </row>
    <row r="1030" spans="1:1">
      <c r="A1030" s="1"/>
    </row>
    <row r="1031" spans="1:1">
      <c r="A1031" s="1"/>
    </row>
    <row r="1032" spans="1:1">
      <c r="A1032" s="1"/>
    </row>
    <row r="1033" spans="1:1">
      <c r="A1033" s="1"/>
    </row>
    <row r="1034" spans="1:1">
      <c r="A1034" s="1"/>
    </row>
    <row r="1035" spans="1:1">
      <c r="A1035" s="1"/>
    </row>
    <row r="1036" spans="1:1">
      <c r="A1036" s="1"/>
    </row>
    <row r="1037" spans="1:1">
      <c r="A1037" s="1"/>
    </row>
    <row r="1038" spans="1:1">
      <c r="A1038" s="1"/>
    </row>
    <row r="1039" spans="1:1">
      <c r="A1039" s="1"/>
    </row>
    <row r="1040" spans="1:1">
      <c r="A1040" s="1"/>
    </row>
    <row r="1041" spans="1:1">
      <c r="A1041" s="1"/>
    </row>
    <row r="1042" spans="1:1">
      <c r="A1042" s="1"/>
    </row>
    <row r="1043" spans="1:1">
      <c r="A1043" s="1"/>
    </row>
    <row r="1044" spans="1:1">
      <c r="A1044" s="1"/>
    </row>
    <row r="1045" spans="1:1">
      <c r="A1045" s="1"/>
    </row>
    <row r="1046" spans="1:1">
      <c r="A1046" s="1"/>
    </row>
    <row r="1047" spans="1:1">
      <c r="A1047" s="1"/>
    </row>
    <row r="1048" spans="1:1">
      <c r="A1048" s="1"/>
    </row>
    <row r="1049" spans="1:1">
      <c r="A1049" s="1"/>
    </row>
    <row r="1050" spans="1:1">
      <c r="A1050" s="1"/>
    </row>
    <row r="1051" spans="1:1">
      <c r="A1051" s="1"/>
    </row>
    <row r="1052" spans="1:1">
      <c r="A1052" s="1"/>
    </row>
    <row r="1053" spans="1:1">
      <c r="A1053" s="1"/>
    </row>
    <row r="1054" spans="1:1">
      <c r="A1054" s="1"/>
    </row>
    <row r="1055" spans="1:1">
      <c r="A1055" s="1"/>
    </row>
    <row r="1056" spans="1:1">
      <c r="A1056" s="1"/>
    </row>
    <row r="1057" spans="1:1">
      <c r="A1057" s="1"/>
    </row>
    <row r="1058" spans="1:1">
      <c r="A1058" s="1"/>
    </row>
    <row r="1059" spans="1:1">
      <c r="A1059" s="1"/>
    </row>
    <row r="1060" spans="1:1">
      <c r="A1060" s="1"/>
    </row>
    <row r="1061" spans="1:1">
      <c r="A1061" s="1"/>
    </row>
    <row r="1062" spans="1:1">
      <c r="A1062" s="1"/>
    </row>
    <row r="1063" spans="1:1">
      <c r="A1063" s="1"/>
    </row>
    <row r="1064" spans="1:1">
      <c r="A1064" s="1"/>
    </row>
    <row r="1065" spans="1:1">
      <c r="A1065" s="1"/>
    </row>
    <row r="1066" spans="1:1">
      <c r="A1066" s="1"/>
    </row>
    <row r="1067" spans="1:1">
      <c r="A1067" s="1"/>
    </row>
    <row r="1068" spans="1:1">
      <c r="A1068" s="1"/>
    </row>
    <row r="1069" spans="1:1">
      <c r="A1069" s="1"/>
    </row>
    <row r="1070" spans="1:1">
      <c r="A1070" s="1"/>
    </row>
    <row r="1071" spans="1:1">
      <c r="A1071" s="1"/>
    </row>
    <row r="1072" spans="1:1">
      <c r="A1072" s="1"/>
    </row>
    <row r="1073" spans="1:1">
      <c r="A1073" s="1"/>
    </row>
    <row r="1074" spans="1:1">
      <c r="A1074" s="1"/>
    </row>
    <row r="1075" spans="1:1">
      <c r="A1075" s="1"/>
    </row>
    <row r="1076" spans="1:1">
      <c r="A1076" s="1"/>
    </row>
    <row r="1077" spans="1:1">
      <c r="A1077" s="1"/>
    </row>
    <row r="1078" spans="1:1">
      <c r="A1078" s="1"/>
    </row>
    <row r="1079" spans="1:1">
      <c r="A1079" s="1"/>
    </row>
    <row r="1080" spans="1:1">
      <c r="A1080" s="1"/>
    </row>
    <row r="1081" spans="1:1">
      <c r="A1081" s="1"/>
    </row>
    <row r="1082" spans="1:1">
      <c r="A1082" s="1"/>
    </row>
    <row r="1083" spans="1:1">
      <c r="A1083" s="1"/>
    </row>
    <row r="1084" spans="1:1">
      <c r="A1084" s="1"/>
    </row>
    <row r="1085" spans="1:1">
      <c r="A1085" s="1"/>
    </row>
    <row r="1086" spans="1:1">
      <c r="A1086" s="1"/>
    </row>
    <row r="1087" spans="1:1">
      <c r="A1087" s="1"/>
    </row>
    <row r="1088" spans="1:1">
      <c r="A1088" s="1"/>
    </row>
    <row r="1089" spans="1:1">
      <c r="A1089" s="1"/>
    </row>
    <row r="1090" spans="1:1">
      <c r="A1090" s="1"/>
    </row>
    <row r="1091" spans="1:1">
      <c r="A1091" s="1"/>
    </row>
    <row r="1092" spans="1:1">
      <c r="A1092" s="1"/>
    </row>
    <row r="1093" spans="1:1">
      <c r="A1093" s="1"/>
    </row>
    <row r="1094" spans="1:1">
      <c r="A1094" s="1"/>
    </row>
    <row r="1095" spans="1:1">
      <c r="A1095" s="1"/>
    </row>
    <row r="1096" spans="1:1">
      <c r="A1096" s="1"/>
    </row>
    <row r="1097" spans="1:1">
      <c r="A1097" s="1"/>
    </row>
    <row r="1098" spans="1:1">
      <c r="A1098" s="1"/>
    </row>
    <row r="1099" spans="1:1">
      <c r="A1099" s="1"/>
    </row>
    <row r="1100" spans="1:1">
      <c r="A1100" s="1"/>
    </row>
    <row r="1101" spans="1:1">
      <c r="A1101" s="1"/>
    </row>
    <row r="1102" spans="1:1">
      <c r="A1102" s="1"/>
    </row>
    <row r="1103" spans="1:1">
      <c r="A1103" s="1"/>
    </row>
    <row r="1104" spans="1:1">
      <c r="A1104" s="1"/>
    </row>
    <row r="1105" spans="1:1">
      <c r="A1105" s="1"/>
    </row>
    <row r="1106" spans="1:1">
      <c r="A1106" s="1"/>
    </row>
    <row r="1107" spans="1:1">
      <c r="A1107" s="1"/>
    </row>
    <row r="1108" spans="1:1">
      <c r="A1108" s="1"/>
    </row>
    <row r="1109" spans="1:1">
      <c r="A1109" s="1"/>
    </row>
    <row r="1110" spans="1:1">
      <c r="A1110" s="1"/>
    </row>
    <row r="1111" spans="1:1">
      <c r="A1111" s="1"/>
    </row>
    <row r="1112" spans="1:1">
      <c r="A1112" s="1"/>
    </row>
    <row r="1113" spans="1:1">
      <c r="A1113" s="1"/>
    </row>
    <row r="1114" spans="1:1">
      <c r="A1114" s="1"/>
    </row>
    <row r="1115" spans="1:1">
      <c r="A1115" s="1"/>
    </row>
    <row r="1116" spans="1:1">
      <c r="A1116" s="1"/>
    </row>
    <row r="1117" spans="1:1">
      <c r="A1117" s="1"/>
    </row>
    <row r="1118" spans="1:1">
      <c r="A1118" s="1"/>
    </row>
    <row r="1119" spans="1:1">
      <c r="A1119" s="1"/>
    </row>
    <row r="1120" spans="1:1">
      <c r="A1120" s="1"/>
    </row>
    <row r="1121" spans="1:1">
      <c r="A1121" s="1"/>
    </row>
    <row r="1122" spans="1:1">
      <c r="A1122" s="1"/>
    </row>
    <row r="1123" spans="1:1">
      <c r="A1123" s="1"/>
    </row>
    <row r="1124" spans="1:1">
      <c r="A1124" s="1"/>
    </row>
    <row r="1125" spans="1:1">
      <c r="A1125" s="1"/>
    </row>
    <row r="1126" spans="1:1">
      <c r="A1126" s="1"/>
    </row>
    <row r="1127" spans="1:1">
      <c r="A1127" s="1"/>
    </row>
    <row r="1128" spans="1:1">
      <c r="A1128" s="1"/>
    </row>
    <row r="1129" spans="1:1">
      <c r="A1129" s="1"/>
    </row>
    <row r="1130" spans="1:1">
      <c r="A1130" s="1"/>
    </row>
    <row r="1131" spans="1:1">
      <c r="A1131" s="1"/>
    </row>
    <row r="1132" spans="1:1">
      <c r="A1132" s="1"/>
    </row>
    <row r="1133" spans="1:1">
      <c r="A1133" s="1"/>
    </row>
    <row r="1134" spans="1:1">
      <c r="A1134" s="1"/>
    </row>
    <row r="1135" spans="1:1">
      <c r="A1135" s="1"/>
    </row>
    <row r="1136" spans="1:1">
      <c r="A1136" s="1"/>
    </row>
    <row r="1137" spans="1:1">
      <c r="A1137" s="1"/>
    </row>
    <row r="1138" spans="1:1">
      <c r="A1138" s="1"/>
    </row>
    <row r="1139" spans="1:1">
      <c r="A1139" s="1"/>
    </row>
    <row r="1140" spans="1:1">
      <c r="A1140" s="1"/>
    </row>
    <row r="1141" spans="1:1">
      <c r="A1141" s="1"/>
    </row>
    <row r="1142" spans="1:1">
      <c r="A1142" s="1"/>
    </row>
    <row r="1143" spans="1:1">
      <c r="A1143" s="1"/>
    </row>
    <row r="1144" spans="1:1">
      <c r="A1144" s="1"/>
    </row>
    <row r="1145" spans="1:1">
      <c r="A1145" s="1"/>
    </row>
    <row r="1146" spans="1:1">
      <c r="A1146" s="1"/>
    </row>
    <row r="1147" spans="1:1">
      <c r="A1147" s="1"/>
    </row>
    <row r="1148" spans="1:1">
      <c r="A1148" s="1"/>
    </row>
    <row r="1149" spans="1:1">
      <c r="A1149" s="1"/>
    </row>
    <row r="1150" spans="1:1">
      <c r="A1150" s="1"/>
    </row>
    <row r="1151" spans="1:1">
      <c r="A1151" s="1"/>
    </row>
    <row r="1152" spans="1:1">
      <c r="A1152" s="1"/>
    </row>
    <row r="1153" spans="1:1">
      <c r="A1153" s="1"/>
    </row>
    <row r="1154" spans="1:1">
      <c r="A1154" s="1"/>
    </row>
    <row r="1155" spans="1:1">
      <c r="A1155" s="1"/>
    </row>
    <row r="1156" spans="1:1">
      <c r="A1156" s="1"/>
    </row>
    <row r="1157" spans="1:1">
      <c r="A1157" s="1"/>
    </row>
    <row r="1158" spans="1:1">
      <c r="A1158" s="1"/>
    </row>
    <row r="1159" spans="1:1">
      <c r="A1159" s="1"/>
    </row>
    <row r="1160" spans="1:1">
      <c r="A1160" s="1"/>
    </row>
    <row r="1161" spans="1:1">
      <c r="A1161" s="1"/>
    </row>
    <row r="1162" spans="1:1">
      <c r="A1162" s="1"/>
    </row>
    <row r="1163" spans="1:1">
      <c r="A1163" s="1"/>
    </row>
    <row r="1164" spans="1:1">
      <c r="A1164" s="1"/>
    </row>
    <row r="1165" spans="1:1">
      <c r="A1165" s="1"/>
    </row>
    <row r="1166" spans="1:1">
      <c r="A1166" s="1"/>
    </row>
    <row r="1167" spans="1:1">
      <c r="A1167" s="1"/>
    </row>
    <row r="1168" spans="1:1">
      <c r="A1168" s="1"/>
    </row>
    <row r="1169" spans="1:1">
      <c r="A1169" s="1"/>
    </row>
    <row r="1170" spans="1:1">
      <c r="A1170" s="1"/>
    </row>
    <row r="1171" spans="1:1">
      <c r="A1171" s="1"/>
    </row>
    <row r="1172" spans="1:1">
      <c r="A1172" s="1"/>
    </row>
    <row r="1173" spans="1:1">
      <c r="A1173" s="1"/>
    </row>
    <row r="1174" spans="1:1">
      <c r="A1174" s="1"/>
    </row>
    <row r="1175" spans="1:1">
      <c r="A1175" s="1"/>
    </row>
    <row r="1176" spans="1:1">
      <c r="A1176" s="1"/>
    </row>
    <row r="1177" spans="1:1">
      <c r="A1177" s="1"/>
    </row>
    <row r="1178" spans="1:1">
      <c r="A1178" s="1"/>
    </row>
    <row r="1179" spans="1:1">
      <c r="A1179" s="1"/>
    </row>
    <row r="1180" spans="1:1">
      <c r="A1180" s="1"/>
    </row>
    <row r="1181" spans="1:1">
      <c r="A1181" s="1"/>
    </row>
    <row r="1182" spans="1:1">
      <c r="A1182" s="1"/>
    </row>
    <row r="1183" spans="1:1">
      <c r="A1183" s="1"/>
    </row>
    <row r="1184" spans="1:1">
      <c r="A1184" s="1"/>
    </row>
    <row r="1185" spans="1:1">
      <c r="A1185" s="1"/>
    </row>
    <row r="1186" spans="1:1">
      <c r="A1186" s="1"/>
    </row>
    <row r="1187" spans="1:1">
      <c r="A1187" s="1"/>
    </row>
    <row r="1188" spans="1:1">
      <c r="A1188" s="1"/>
    </row>
    <row r="1189" spans="1:1">
      <c r="A1189" s="1"/>
    </row>
    <row r="1190" spans="1:1">
      <c r="A1190" s="1"/>
    </row>
    <row r="1191" spans="1:1">
      <c r="A1191" s="1"/>
    </row>
    <row r="1192" spans="1:1">
      <c r="A1192" s="1"/>
    </row>
    <row r="1193" spans="1:1">
      <c r="A1193" s="1"/>
    </row>
    <row r="1194" spans="1:1">
      <c r="A1194" s="1"/>
    </row>
    <row r="1195" spans="1:1">
      <c r="A1195" s="1"/>
    </row>
    <row r="1196" spans="1:1">
      <c r="A1196" s="1"/>
    </row>
    <row r="1197" spans="1:1">
      <c r="A1197" s="1"/>
    </row>
    <row r="1198" spans="1:1">
      <c r="A1198" s="1"/>
    </row>
    <row r="1199" spans="1:1">
      <c r="A1199" s="1"/>
    </row>
    <row r="1200" spans="1:1">
      <c r="A1200" s="1"/>
    </row>
    <row r="1201" spans="1:1">
      <c r="A1201" s="1"/>
    </row>
    <row r="1202" spans="1:1">
      <c r="A1202" s="1"/>
    </row>
    <row r="1203" spans="1:1">
      <c r="A1203" s="1"/>
    </row>
    <row r="1204" spans="1:1">
      <c r="A1204" s="1"/>
    </row>
    <row r="1205" spans="1:1">
      <c r="A1205" s="1"/>
    </row>
    <row r="1206" spans="1:1">
      <c r="A1206" s="1"/>
    </row>
    <row r="1207" spans="1:1">
      <c r="A1207" s="1"/>
    </row>
    <row r="1208" spans="1:1">
      <c r="A1208" s="1"/>
    </row>
    <row r="1209" spans="1:1">
      <c r="A1209" s="1"/>
    </row>
    <row r="1210" spans="1:1">
      <c r="A1210" s="1"/>
    </row>
    <row r="1211" spans="1:1">
      <c r="A1211" s="1"/>
    </row>
    <row r="1212" spans="1:1">
      <c r="A1212" s="1"/>
    </row>
    <row r="1213" spans="1:1">
      <c r="A1213" s="1"/>
    </row>
    <row r="1214" spans="1:1">
      <c r="A1214" s="1"/>
    </row>
    <row r="1215" spans="1:1">
      <c r="A1215" s="1"/>
    </row>
    <row r="1216" spans="1:1">
      <c r="A1216" s="1"/>
    </row>
    <row r="1217" spans="1:1">
      <c r="A1217" s="1"/>
    </row>
    <row r="1218" spans="1:1">
      <c r="A1218" s="1"/>
    </row>
    <row r="1219" spans="1:1">
      <c r="A1219" s="1"/>
    </row>
    <row r="1220" spans="1:1">
      <c r="A1220" s="1"/>
    </row>
    <row r="1221" spans="1:1">
      <c r="A1221" s="1"/>
    </row>
    <row r="1222" spans="1:1">
      <c r="A1222" s="1"/>
    </row>
    <row r="1223" spans="1:1">
      <c r="A1223" s="1"/>
    </row>
    <row r="1224" spans="1:1">
      <c r="A1224" s="1"/>
    </row>
    <row r="1225" spans="1:1">
      <c r="A1225" s="1"/>
    </row>
    <row r="1226" spans="1:1">
      <c r="A1226" s="1"/>
    </row>
    <row r="1227" spans="1:1">
      <c r="A1227" s="1"/>
    </row>
    <row r="1228" spans="1:1">
      <c r="A1228" s="1"/>
    </row>
    <row r="1229" spans="1:1">
      <c r="A1229" s="1"/>
    </row>
    <row r="1230" spans="1:1">
      <c r="A1230" s="1"/>
    </row>
    <row r="1231" spans="1:1">
      <c r="A1231" s="1"/>
    </row>
    <row r="1232" spans="1:1">
      <c r="A1232" s="1"/>
    </row>
    <row r="1233" spans="1:1">
      <c r="A1233" s="1"/>
    </row>
    <row r="1234" spans="1:1">
      <c r="A1234" s="1"/>
    </row>
    <row r="1235" spans="1:1">
      <c r="A1235" s="1"/>
    </row>
    <row r="1236" spans="1:1">
      <c r="A1236" s="1"/>
    </row>
    <row r="1237" spans="1:1">
      <c r="A1237" s="1"/>
    </row>
    <row r="1238" spans="1:1">
      <c r="A1238" s="1"/>
    </row>
    <row r="1239" spans="1:1">
      <c r="A1239" s="1"/>
    </row>
    <row r="1240" spans="1:1">
      <c r="A1240" s="1"/>
    </row>
    <row r="1241" spans="1:1">
      <c r="A1241" s="1"/>
    </row>
    <row r="1242" spans="1:1">
      <c r="A1242" s="1"/>
    </row>
    <row r="1243" spans="1:1">
      <c r="A1243" s="1"/>
    </row>
    <row r="1244" spans="1:1">
      <c r="A1244" s="1"/>
    </row>
    <row r="1245" spans="1:1">
      <c r="A1245" s="1"/>
    </row>
    <row r="1246" spans="1:1">
      <c r="A1246" s="1"/>
    </row>
    <row r="1247" spans="1:1">
      <c r="A1247" s="1"/>
    </row>
    <row r="1248" spans="1:1">
      <c r="A1248" s="1"/>
    </row>
    <row r="1249" spans="1:1">
      <c r="A1249" s="1"/>
    </row>
    <row r="1250" spans="1:1">
      <c r="A1250" s="1"/>
    </row>
    <row r="1251" spans="1:1">
      <c r="A1251" s="1"/>
    </row>
    <row r="1252" spans="1:1">
      <c r="A1252" s="1"/>
    </row>
    <row r="1253" spans="1:1">
      <c r="A1253" s="1"/>
    </row>
    <row r="1254" spans="1:1">
      <c r="A1254" s="1"/>
    </row>
    <row r="1255" spans="1:1">
      <c r="A1255" s="1"/>
    </row>
    <row r="1256" spans="1:1">
      <c r="A1256" s="1"/>
    </row>
    <row r="1257" spans="1:1">
      <c r="A1257" s="1"/>
    </row>
    <row r="1258" spans="1:1">
      <c r="A1258" s="1"/>
    </row>
    <row r="1259" spans="1:1">
      <c r="A1259" s="1"/>
    </row>
    <row r="1260" spans="1:1">
      <c r="A1260" s="1"/>
    </row>
    <row r="1261" spans="1:1">
      <c r="A1261" s="1"/>
    </row>
    <row r="1262" spans="1:1">
      <c r="A1262" s="1"/>
    </row>
    <row r="1263" spans="1:1">
      <c r="A1263" s="1"/>
    </row>
    <row r="1264" spans="1:1">
      <c r="A1264" s="1"/>
    </row>
    <row r="1265" spans="1:1">
      <c r="A1265" s="1"/>
    </row>
    <row r="1266" spans="1:1">
      <c r="A1266" s="1"/>
    </row>
    <row r="1267" spans="1:1">
      <c r="A1267" s="1"/>
    </row>
    <row r="1268" spans="1:1">
      <c r="A1268" s="1"/>
    </row>
    <row r="1269" spans="1:1">
      <c r="A1269" s="1"/>
    </row>
    <row r="1270" spans="1:1">
      <c r="A1270" s="1"/>
    </row>
    <row r="1271" spans="1:1">
      <c r="A1271" s="1"/>
    </row>
    <row r="1272" spans="1:1">
      <c r="A1272" s="1"/>
    </row>
    <row r="1273" spans="1:1">
      <c r="A1273" s="1"/>
    </row>
    <row r="1274" spans="1:1">
      <c r="A1274" s="1"/>
    </row>
    <row r="1275" spans="1:1">
      <c r="A1275" s="1"/>
    </row>
    <row r="1276" spans="1:1">
      <c r="A1276" s="1"/>
    </row>
    <row r="1277" spans="1:1">
      <c r="A1277" s="1"/>
    </row>
    <row r="1278" spans="1:1">
      <c r="A1278" s="1"/>
    </row>
    <row r="1279" spans="1:1">
      <c r="A1279" s="1"/>
    </row>
    <row r="1280" spans="1:1">
      <c r="A1280" s="1"/>
    </row>
    <row r="1281" spans="1:1">
      <c r="A1281" s="1"/>
    </row>
    <row r="1282" spans="1:1">
      <c r="A1282" s="1"/>
    </row>
    <row r="1283" spans="1:1">
      <c r="A1283" s="1"/>
    </row>
    <row r="1284" spans="1:1">
      <c r="A1284" s="1"/>
    </row>
    <row r="1285" spans="1:1">
      <c r="A1285" s="1"/>
    </row>
    <row r="1286" spans="1:1">
      <c r="A1286" s="1"/>
    </row>
    <row r="1287" spans="1:1">
      <c r="A1287" s="1"/>
    </row>
    <row r="1288" spans="1:1">
      <c r="A1288" s="1"/>
    </row>
    <row r="1289" spans="1:1">
      <c r="A1289" s="1"/>
    </row>
    <row r="1290" spans="1:1">
      <c r="A1290" s="1"/>
    </row>
    <row r="1291" spans="1:1">
      <c r="A1291" s="1"/>
    </row>
    <row r="1292" spans="1:1">
      <c r="A1292" s="1"/>
    </row>
    <row r="1293" spans="1:1">
      <c r="A1293" s="1"/>
    </row>
    <row r="1294" spans="1:1">
      <c r="A1294" s="1"/>
    </row>
    <row r="1295" spans="1:1">
      <c r="A1295" s="1"/>
    </row>
    <row r="1296" spans="1:1">
      <c r="A1296" s="1"/>
    </row>
    <row r="1297" spans="1:1">
      <c r="A1297" s="1"/>
    </row>
    <row r="1298" spans="1:1">
      <c r="A1298" s="1"/>
    </row>
    <row r="1299" spans="1:1">
      <c r="A1299" s="1"/>
    </row>
    <row r="1300" spans="1:1">
      <c r="A1300" s="1"/>
    </row>
    <row r="1301" spans="1:1">
      <c r="A1301" s="1"/>
    </row>
    <row r="1302" spans="1:1">
      <c r="A1302" s="1"/>
    </row>
    <row r="1303" spans="1:1">
      <c r="A1303" s="1"/>
    </row>
    <row r="1304" spans="1:1">
      <c r="A1304" s="1"/>
    </row>
    <row r="1305" spans="1:1">
      <c r="A1305" s="1"/>
    </row>
    <row r="1306" spans="1:1">
      <c r="A1306" s="1"/>
    </row>
    <row r="1307" spans="1:1">
      <c r="A1307" s="1"/>
    </row>
    <row r="1308" spans="1:1">
      <c r="A1308" s="1"/>
    </row>
    <row r="1309" spans="1:1">
      <c r="A1309" s="1"/>
    </row>
    <row r="1310" spans="1:1">
      <c r="A1310" s="1"/>
    </row>
    <row r="1311" spans="1:1">
      <c r="A1311" s="1"/>
    </row>
    <row r="1312" spans="1:1">
      <c r="A1312" s="1"/>
    </row>
    <row r="1313" spans="1:1">
      <c r="A1313" s="1"/>
    </row>
    <row r="1314" spans="1:1">
      <c r="A1314" s="1"/>
    </row>
    <row r="1315" spans="1:1">
      <c r="A1315" s="1"/>
    </row>
    <row r="1316" spans="1:1">
      <c r="A1316" s="1"/>
    </row>
    <row r="1317" spans="1:1">
      <c r="A1317" s="1"/>
    </row>
    <row r="1318" spans="1:1">
      <c r="A1318" s="1"/>
    </row>
    <row r="1319" spans="1:1">
      <c r="A1319" s="1"/>
    </row>
    <row r="1320" spans="1:1">
      <c r="A1320" s="1"/>
    </row>
    <row r="1321" spans="1:1">
      <c r="A1321" s="1"/>
    </row>
    <row r="1322" spans="1:1">
      <c r="A1322" s="1"/>
    </row>
    <row r="1323" spans="1:1">
      <c r="A1323" s="1"/>
    </row>
    <row r="1324" spans="1:1">
      <c r="A1324" s="1"/>
    </row>
    <row r="1325" spans="1:1">
      <c r="A1325" s="1"/>
    </row>
    <row r="1326" spans="1:1">
      <c r="A1326" s="1"/>
    </row>
    <row r="1327" spans="1:1">
      <c r="A1327" s="1"/>
    </row>
    <row r="1328" spans="1:1">
      <c r="A1328" s="1"/>
    </row>
    <row r="1329" spans="1:1">
      <c r="A1329" s="1"/>
    </row>
    <row r="1330" spans="1:1">
      <c r="A1330" s="1"/>
    </row>
    <row r="1331" spans="1:1">
      <c r="A1331" s="1"/>
    </row>
    <row r="1332" spans="1:1">
      <c r="A1332" s="1"/>
    </row>
    <row r="1333" spans="1:1">
      <c r="A1333" s="1"/>
    </row>
    <row r="1334" spans="1:1">
      <c r="A1334" s="1"/>
    </row>
    <row r="1335" spans="1:1">
      <c r="A1335" s="1"/>
    </row>
    <row r="1336" spans="1:1">
      <c r="A1336" s="1"/>
    </row>
    <row r="1337" spans="1:1">
      <c r="A1337" s="1"/>
    </row>
    <row r="1338" spans="1:1">
      <c r="A1338" s="1"/>
    </row>
    <row r="1339" spans="1:1">
      <c r="A1339" s="1"/>
    </row>
    <row r="1340" spans="1:1">
      <c r="A1340" s="1"/>
    </row>
    <row r="1341" spans="1:1">
      <c r="A1341" s="1"/>
    </row>
    <row r="1342" spans="1:1">
      <c r="A1342" s="1"/>
    </row>
    <row r="1343" spans="1:1">
      <c r="A1343" s="1"/>
    </row>
    <row r="1344" spans="1:1">
      <c r="A1344" s="1"/>
    </row>
    <row r="1345" spans="1:1">
      <c r="A1345" s="1"/>
    </row>
    <row r="1346" spans="1:1">
      <c r="A1346" s="1"/>
    </row>
    <row r="1347" spans="1:1">
      <c r="A1347" s="1"/>
    </row>
    <row r="1348" spans="1:1">
      <c r="A1348" s="1"/>
    </row>
    <row r="1349" spans="1:1">
      <c r="A1349" s="1"/>
    </row>
    <row r="1350" spans="1:1">
      <c r="A1350" s="1"/>
    </row>
    <row r="1351" spans="1:1">
      <c r="A1351" s="1"/>
    </row>
    <row r="1352" spans="1:1">
      <c r="A1352" s="1"/>
    </row>
    <row r="1353" spans="1:1">
      <c r="A1353" s="1"/>
    </row>
    <row r="1354" spans="1:1">
      <c r="A1354" s="1"/>
    </row>
    <row r="1355" spans="1:1">
      <c r="A1355" s="1"/>
    </row>
    <row r="1356" spans="1:1">
      <c r="A1356" s="1"/>
    </row>
    <row r="1357" spans="1:1">
      <c r="A1357" s="1"/>
    </row>
    <row r="1358" spans="1:1">
      <c r="A1358" s="1"/>
    </row>
    <row r="1359" spans="1:1">
      <c r="A1359" s="1"/>
    </row>
    <row r="1360" spans="1:1">
      <c r="A1360" s="1"/>
    </row>
    <row r="1361" spans="1:1">
      <c r="A1361" s="1"/>
    </row>
    <row r="1362" spans="1:1">
      <c r="A1362" s="1"/>
    </row>
    <row r="1363" spans="1:1">
      <c r="A1363" s="1"/>
    </row>
    <row r="1364" spans="1:1">
      <c r="A1364" s="1"/>
    </row>
    <row r="1365" spans="1:1">
      <c r="A1365" s="1"/>
    </row>
    <row r="1366" spans="1:1">
      <c r="A1366" s="1"/>
    </row>
    <row r="1367" spans="1:1">
      <c r="A1367" s="1"/>
    </row>
    <row r="1368" spans="1:1">
      <c r="A1368" s="1"/>
    </row>
    <row r="1369" spans="1:1">
      <c r="A1369" s="1"/>
    </row>
    <row r="1370" spans="1:1">
      <c r="A1370" s="1"/>
    </row>
    <row r="1371" spans="1:1">
      <c r="A1371" s="1"/>
    </row>
    <row r="1372" spans="1:1">
      <c r="A1372" s="1"/>
    </row>
    <row r="1373" spans="1:1">
      <c r="A1373" s="1"/>
    </row>
    <row r="1374" spans="1:1">
      <c r="A1374" s="1"/>
    </row>
    <row r="1375" spans="1:1">
      <c r="A1375" s="1"/>
    </row>
    <row r="1376" spans="1:1">
      <c r="A1376" s="1"/>
    </row>
    <row r="1377" spans="1:1">
      <c r="A1377" s="1"/>
    </row>
    <row r="1378" spans="1:1">
      <c r="A1378" s="1"/>
    </row>
    <row r="1379" spans="1:1">
      <c r="A1379" s="1"/>
    </row>
    <row r="1380" spans="1:1">
      <c r="A1380" s="1"/>
    </row>
    <row r="1381" spans="1:1">
      <c r="A1381" s="1"/>
    </row>
    <row r="1382" spans="1:1">
      <c r="A1382" s="1"/>
    </row>
    <row r="1383" spans="1:1">
      <c r="A1383" s="1"/>
    </row>
    <row r="1384" spans="1:1">
      <c r="A1384" s="1"/>
    </row>
    <row r="1385" spans="1:1">
      <c r="A1385" s="1"/>
    </row>
    <row r="1386" spans="1:1">
      <c r="A1386" s="1"/>
    </row>
    <row r="1387" spans="1:1">
      <c r="A1387" s="1"/>
    </row>
    <row r="1388" spans="1:1">
      <c r="A1388" s="1"/>
    </row>
    <row r="1389" spans="1:1">
      <c r="A1389" s="1"/>
    </row>
    <row r="1390" spans="1:1">
      <c r="A1390" s="1"/>
    </row>
    <row r="1391" spans="1:1">
      <c r="A1391" s="1"/>
    </row>
    <row r="1392" spans="1:1">
      <c r="A1392" s="1"/>
    </row>
    <row r="1393" spans="1:1">
      <c r="A1393" s="1"/>
    </row>
    <row r="1394" spans="1:1">
      <c r="A1394" s="1"/>
    </row>
    <row r="1395" spans="1:1">
      <c r="A1395" s="1"/>
    </row>
    <row r="1396" spans="1:1">
      <c r="A1396" s="1"/>
    </row>
    <row r="1397" spans="1:1">
      <c r="A1397" s="1"/>
    </row>
    <row r="1398" spans="1:1">
      <c r="A1398" s="1"/>
    </row>
    <row r="1399" spans="1:1">
      <c r="A1399" s="1"/>
    </row>
    <row r="1400" spans="1:1">
      <c r="A1400" s="1"/>
    </row>
    <row r="1401" spans="1:1">
      <c r="A1401" s="1"/>
    </row>
    <row r="1402" spans="1:1">
      <c r="A1402" s="1"/>
    </row>
    <row r="1403" spans="1:1">
      <c r="A1403" s="1"/>
    </row>
    <row r="1404" spans="1:1">
      <c r="A1404" s="1"/>
    </row>
    <row r="1405" spans="1:1">
      <c r="A1405" s="1"/>
    </row>
    <row r="1406" spans="1:1">
      <c r="A1406" s="1"/>
    </row>
    <row r="1407" spans="1:1">
      <c r="A1407" s="1"/>
    </row>
    <row r="1408" spans="1:1">
      <c r="A1408" s="1"/>
    </row>
    <row r="1409" spans="1:1">
      <c r="A1409" s="1"/>
    </row>
    <row r="1410" spans="1:1">
      <c r="A1410" s="1"/>
    </row>
    <row r="1411" spans="1:1">
      <c r="A1411" s="1"/>
    </row>
    <row r="1412" spans="1:1">
      <c r="A1412" s="1"/>
    </row>
    <row r="1413" spans="1:1">
      <c r="A1413" s="1"/>
    </row>
    <row r="1414" spans="1:1">
      <c r="A1414" s="1"/>
    </row>
    <row r="1415" spans="1:1">
      <c r="A1415" s="1"/>
    </row>
    <row r="1416" spans="1:1">
      <c r="A1416" s="1"/>
    </row>
    <row r="1417" spans="1:1">
      <c r="A1417" s="1"/>
    </row>
    <row r="1418" spans="1:1">
      <c r="A1418" s="1"/>
    </row>
    <row r="1419" spans="1:1">
      <c r="A1419" s="1"/>
    </row>
    <row r="1420" spans="1:1">
      <c r="A1420" s="1"/>
    </row>
    <row r="1421" spans="1:1">
      <c r="A1421" s="1"/>
    </row>
    <row r="1422" spans="1:1">
      <c r="A1422" s="1"/>
    </row>
    <row r="1423" spans="1:1">
      <c r="A1423" s="1"/>
    </row>
    <row r="1424" spans="1:1">
      <c r="A1424" s="1"/>
    </row>
    <row r="1425" spans="1:1">
      <c r="A1425" s="1"/>
    </row>
    <row r="1426" spans="1:1">
      <c r="A1426" s="1"/>
    </row>
    <row r="1427" spans="1:1">
      <c r="A1427" s="1"/>
    </row>
    <row r="1428" spans="1:1">
      <c r="A1428" s="1"/>
    </row>
    <row r="1429" spans="1:1">
      <c r="A1429" s="1"/>
    </row>
    <row r="1430" spans="1:1">
      <c r="A1430" s="1"/>
    </row>
    <row r="1431" spans="1:1">
      <c r="A1431" s="1"/>
    </row>
    <row r="1432" spans="1:1">
      <c r="A1432" s="1"/>
    </row>
    <row r="1433" spans="1:1">
      <c r="A1433" s="1"/>
    </row>
    <row r="1434" spans="1:1">
      <c r="A1434" s="1"/>
    </row>
    <row r="1435" spans="1:1">
      <c r="A1435" s="1"/>
    </row>
    <row r="1436" spans="1:1">
      <c r="A1436" s="1"/>
    </row>
    <row r="1437" spans="1:1">
      <c r="A1437" s="1"/>
    </row>
    <row r="1438" spans="1:1">
      <c r="A1438" s="1"/>
    </row>
    <row r="1439" spans="1:1">
      <c r="A1439" s="1"/>
    </row>
    <row r="1440" spans="1:1">
      <c r="A1440" s="1"/>
    </row>
    <row r="1441" spans="1:1">
      <c r="A1441" s="1"/>
    </row>
    <row r="1442" spans="1:1">
      <c r="A1442" s="1"/>
    </row>
    <row r="1443" spans="1:1">
      <c r="A1443" s="1"/>
    </row>
    <row r="1444" spans="1:1">
      <c r="A1444" s="1"/>
    </row>
    <row r="1445" spans="1:1">
      <c r="A1445" s="1"/>
    </row>
    <row r="1446" spans="1:1">
      <c r="A1446" s="1"/>
    </row>
    <row r="1447" spans="1:1">
      <c r="A1447" s="1"/>
    </row>
    <row r="1448" spans="1:1">
      <c r="A1448" s="1"/>
    </row>
    <row r="1449" spans="1:1">
      <c r="A1449" s="1"/>
    </row>
    <row r="1450" spans="1:1">
      <c r="A1450" s="1"/>
    </row>
    <row r="1451" spans="1:1">
      <c r="A1451" s="1"/>
    </row>
    <row r="1452" spans="1:1">
      <c r="A1452" s="1"/>
    </row>
    <row r="1453" spans="1:1">
      <c r="A1453" s="1"/>
    </row>
    <row r="1454" spans="1:1">
      <c r="A1454" s="1"/>
    </row>
    <row r="1455" spans="1:1">
      <c r="A1455" s="1"/>
    </row>
    <row r="1456" spans="1:1">
      <c r="A1456" s="1"/>
    </row>
    <row r="1457" spans="1:1">
      <c r="A1457" s="1"/>
    </row>
    <row r="1458" spans="1:1">
      <c r="A1458" s="1"/>
    </row>
    <row r="1459" spans="1:1">
      <c r="A1459" s="1"/>
    </row>
    <row r="1460" spans="1:1">
      <c r="A1460" s="1"/>
    </row>
    <row r="1461" spans="1:1">
      <c r="A1461" s="1"/>
    </row>
    <row r="1462" spans="1:1">
      <c r="A1462" s="1"/>
    </row>
    <row r="1463" spans="1:1">
      <c r="A1463" s="1"/>
    </row>
    <row r="1464" spans="1:1">
      <c r="A1464" s="1"/>
    </row>
    <row r="1465" spans="1:1">
      <c r="A1465" s="1"/>
    </row>
    <row r="1466" spans="1:1">
      <c r="A1466" s="1"/>
    </row>
    <row r="1467" spans="1:1">
      <c r="A1467" s="1"/>
    </row>
    <row r="1468" spans="1:1">
      <c r="A1468" s="1"/>
    </row>
    <row r="1469" spans="1:1">
      <c r="A1469" s="1"/>
    </row>
    <row r="1470" spans="1:1">
      <c r="A1470" s="1"/>
    </row>
    <row r="1471" spans="1:1">
      <c r="A1471" s="1"/>
    </row>
    <row r="1472" spans="1:1">
      <c r="A1472" s="1"/>
    </row>
    <row r="1473" spans="1:1">
      <c r="A1473" s="1"/>
    </row>
    <row r="1474" spans="1:1">
      <c r="A1474" s="1"/>
    </row>
    <row r="1475" spans="1:1">
      <c r="A1475" s="1"/>
    </row>
    <row r="1476" spans="1:1">
      <c r="A1476" s="1"/>
    </row>
    <row r="1477" spans="1:1">
      <c r="A1477" s="1"/>
    </row>
    <row r="1478" spans="1:1">
      <c r="A1478" s="1"/>
    </row>
    <row r="1479" spans="1:1">
      <c r="A1479" s="1"/>
    </row>
    <row r="1480" spans="1:1">
      <c r="A1480" s="1"/>
    </row>
    <row r="1481" spans="1:1">
      <c r="A1481" s="1"/>
    </row>
    <row r="1482" spans="1:1">
      <c r="A1482" s="1"/>
    </row>
    <row r="1483" spans="1:1">
      <c r="A1483" s="1"/>
    </row>
    <row r="1484" spans="1:1">
      <c r="A1484" s="1"/>
    </row>
    <row r="1485" spans="1:1">
      <c r="A1485" s="1"/>
    </row>
    <row r="1486" spans="1:1">
      <c r="A1486" s="1"/>
    </row>
    <row r="1487" spans="1:1">
      <c r="A1487" s="1"/>
    </row>
    <row r="1488" spans="1:1">
      <c r="A1488" s="1"/>
    </row>
    <row r="1489" spans="1:1">
      <c r="A1489" s="1"/>
    </row>
    <row r="1490" spans="1:1">
      <c r="A1490" s="1"/>
    </row>
    <row r="1491" spans="1:1">
      <c r="A1491" s="1"/>
    </row>
    <row r="1492" spans="1:1">
      <c r="A1492" s="1"/>
    </row>
    <row r="1493" spans="1:1">
      <c r="A1493" s="1"/>
    </row>
    <row r="1494" spans="1:1">
      <c r="A1494" s="1"/>
    </row>
    <row r="1495" spans="1:1">
      <c r="A1495" s="1"/>
    </row>
    <row r="1496" spans="1:1">
      <c r="A1496" s="1"/>
    </row>
    <row r="1497" spans="1:1">
      <c r="A1497" s="1"/>
    </row>
    <row r="1498" spans="1:1">
      <c r="A1498" s="1"/>
    </row>
    <row r="1499" spans="1:1">
      <c r="A1499" s="1"/>
    </row>
    <row r="1500" spans="1:1">
      <c r="A1500" s="1"/>
    </row>
    <row r="1501" spans="1:1">
      <c r="A1501" s="1"/>
    </row>
    <row r="1502" spans="1:1">
      <c r="A1502" s="1"/>
    </row>
    <row r="1503" spans="1:1">
      <c r="A1503" s="1"/>
    </row>
    <row r="1504" spans="1:1">
      <c r="A1504" s="1"/>
    </row>
    <row r="1505" spans="1:1">
      <c r="A1505" s="1"/>
    </row>
    <row r="1506" spans="1:1">
      <c r="A1506" s="1"/>
    </row>
    <row r="1507" spans="1:1">
      <c r="A1507" s="1"/>
    </row>
    <row r="1508" spans="1:1">
      <c r="A1508" s="1"/>
    </row>
    <row r="1509" spans="1:1">
      <c r="A1509" s="1"/>
    </row>
    <row r="1510" spans="1:1">
      <c r="A1510" s="1"/>
    </row>
    <row r="1511" spans="1:1">
      <c r="A1511" s="1"/>
    </row>
    <row r="1512" spans="1:1">
      <c r="A1512" s="1"/>
    </row>
    <row r="1513" spans="1:1">
      <c r="A1513" s="1"/>
    </row>
    <row r="1514" spans="1:1">
      <c r="A1514" s="1"/>
    </row>
    <row r="1515" spans="1:1">
      <c r="A1515" s="1"/>
    </row>
    <row r="1516" spans="1:1">
      <c r="A1516" s="1"/>
    </row>
    <row r="1517" spans="1:1">
      <c r="A1517" s="1"/>
    </row>
    <row r="1518" spans="1:1">
      <c r="A1518" s="1"/>
    </row>
    <row r="1519" spans="1:1">
      <c r="A1519" s="1"/>
    </row>
    <row r="1520" spans="1:1">
      <c r="A1520" s="1"/>
    </row>
    <row r="1521" spans="1:1">
      <c r="A1521" s="1"/>
    </row>
    <row r="1522" spans="1:1">
      <c r="A1522" s="1"/>
    </row>
    <row r="1523" spans="1:1">
      <c r="A1523" s="1"/>
    </row>
    <row r="1524" spans="1:1">
      <c r="A1524" s="1"/>
    </row>
    <row r="1525" spans="1:1">
      <c r="A1525" s="1"/>
    </row>
    <row r="1526" spans="1:1">
      <c r="A1526" s="1"/>
    </row>
    <row r="1527" spans="1:1">
      <c r="A1527" s="1"/>
    </row>
    <row r="1528" spans="1:1">
      <c r="A1528" s="1"/>
    </row>
    <row r="1529" spans="1:1">
      <c r="A1529" s="1"/>
    </row>
    <row r="1530" spans="1:1">
      <c r="A1530" s="1"/>
    </row>
    <row r="1531" spans="1:1">
      <c r="A1531" s="1"/>
    </row>
    <row r="1532" spans="1:1">
      <c r="A1532" s="1"/>
    </row>
    <row r="1533" spans="1:1">
      <c r="A1533" s="1"/>
    </row>
    <row r="1534" spans="1:1">
      <c r="A1534" s="1"/>
    </row>
    <row r="1535" spans="1:1">
      <c r="A1535" s="1"/>
    </row>
    <row r="1536" spans="1:1">
      <c r="A1536" s="1"/>
    </row>
    <row r="1537" spans="1:1">
      <c r="A1537" s="1"/>
    </row>
    <row r="1538" spans="1:1">
      <c r="A1538" s="1"/>
    </row>
    <row r="1539" spans="1:1">
      <c r="A1539" s="1"/>
    </row>
    <row r="1540" spans="1:1">
      <c r="A1540" s="1"/>
    </row>
    <row r="1541" spans="1:1">
      <c r="A1541" s="1"/>
    </row>
    <row r="1542" spans="1:1">
      <c r="A1542" s="1"/>
    </row>
    <row r="1543" spans="1:1">
      <c r="A1543" s="1"/>
    </row>
    <row r="1544" spans="1:1">
      <c r="A1544" s="1"/>
    </row>
    <row r="1545" spans="1:1">
      <c r="A1545" s="1"/>
    </row>
    <row r="1546" spans="1:1">
      <c r="A1546" s="1"/>
    </row>
    <row r="1547" spans="1:1">
      <c r="A1547" s="1"/>
    </row>
    <row r="1548" spans="1:1">
      <c r="A1548" s="1"/>
    </row>
    <row r="1549" spans="1:1">
      <c r="A1549" s="1"/>
    </row>
    <row r="1550" spans="1:1">
      <c r="A1550" s="1"/>
    </row>
    <row r="1551" spans="1:1">
      <c r="A1551" s="1"/>
    </row>
    <row r="1552" spans="1:1">
      <c r="A1552" s="1"/>
    </row>
    <row r="1553" spans="1:1">
      <c r="A1553" s="1"/>
    </row>
    <row r="1554" spans="1:1">
      <c r="A1554" s="1"/>
    </row>
    <row r="1555" spans="1:1">
      <c r="A1555" s="1"/>
    </row>
    <row r="1556" spans="1:1">
      <c r="A1556" s="1"/>
    </row>
    <row r="1557" spans="1:1">
      <c r="A1557" s="1"/>
    </row>
    <row r="1558" spans="1:1">
      <c r="A1558" s="1"/>
    </row>
    <row r="1559" spans="1:1">
      <c r="A1559" s="1"/>
    </row>
    <row r="1560" spans="1:1">
      <c r="A1560" s="1"/>
    </row>
    <row r="1561" spans="1:1">
      <c r="A1561" s="1"/>
    </row>
    <row r="1562" spans="1:1">
      <c r="A1562" s="1"/>
    </row>
    <row r="1563" spans="1:1">
      <c r="A1563" s="1"/>
    </row>
    <row r="1564" spans="1:1">
      <c r="A1564" s="1"/>
    </row>
    <row r="1565" spans="1:1">
      <c r="A1565" s="1"/>
    </row>
    <row r="1566" spans="1:1">
      <c r="A1566" s="1"/>
    </row>
    <row r="1567" spans="1:1">
      <c r="A1567" s="1"/>
    </row>
    <row r="1568" spans="1:1">
      <c r="A1568" s="1"/>
    </row>
    <row r="1569" spans="1:1">
      <c r="A1569" s="1"/>
    </row>
    <row r="1570" spans="1:1">
      <c r="A1570" s="1"/>
    </row>
    <row r="1571" spans="1:1">
      <c r="A1571" s="1"/>
    </row>
    <row r="1572" spans="1:1">
      <c r="A1572" s="1"/>
    </row>
    <row r="1573" spans="1:1">
      <c r="A1573" s="1"/>
    </row>
    <row r="1574" spans="1:1">
      <c r="A1574" s="1"/>
    </row>
    <row r="1575" spans="1:1">
      <c r="A1575" s="1"/>
    </row>
    <row r="1576" spans="1:1">
      <c r="A1576" s="1"/>
    </row>
    <row r="1577" spans="1:1">
      <c r="A1577" s="1"/>
    </row>
    <row r="1578" spans="1:1">
      <c r="A1578" s="1"/>
    </row>
    <row r="1579" spans="1:1">
      <c r="A1579" s="1"/>
    </row>
    <row r="1580" spans="1:1">
      <c r="A1580" s="1"/>
    </row>
    <row r="1581" spans="1:1">
      <c r="A1581" s="1"/>
    </row>
    <row r="1582" spans="1:1">
      <c r="A1582" s="1"/>
    </row>
    <row r="1583" spans="1:1">
      <c r="A1583" s="1"/>
    </row>
    <row r="1584" spans="1:1">
      <c r="A1584" s="1"/>
    </row>
    <row r="1585" spans="1:1">
      <c r="A1585" s="1"/>
    </row>
    <row r="1586" spans="1:1">
      <c r="A1586" s="1"/>
    </row>
    <row r="1587" spans="1:1">
      <c r="A1587" s="1"/>
    </row>
    <row r="1588" spans="1:1">
      <c r="A1588" s="1"/>
    </row>
    <row r="1589" spans="1:1">
      <c r="A1589" s="1"/>
    </row>
    <row r="1590" spans="1:1">
      <c r="A1590" s="1"/>
    </row>
    <row r="1591" spans="1:1">
      <c r="A1591" s="1"/>
    </row>
    <row r="1592" spans="1:1">
      <c r="A1592" s="1"/>
    </row>
    <row r="1593" spans="1:1">
      <c r="A1593" s="1"/>
    </row>
    <row r="1594" spans="1:1">
      <c r="A1594" s="1"/>
    </row>
    <row r="1595" spans="1:1">
      <c r="A1595" s="1"/>
    </row>
    <row r="1596" spans="1:1">
      <c r="A1596" s="1"/>
    </row>
    <row r="1597" spans="1:1">
      <c r="A1597" s="1"/>
    </row>
    <row r="1598" spans="1:1">
      <c r="A1598" s="1"/>
    </row>
    <row r="1599" spans="1:1">
      <c r="A1599" s="1"/>
    </row>
    <row r="1600" spans="1:1">
      <c r="A1600" s="1"/>
    </row>
    <row r="1601" spans="1:1">
      <c r="A1601" s="1"/>
    </row>
    <row r="1602" spans="1:1">
      <c r="A1602" s="1"/>
    </row>
    <row r="1603" spans="1:1">
      <c r="A1603" s="1"/>
    </row>
    <row r="1604" spans="1:1">
      <c r="A1604" s="1"/>
    </row>
    <row r="1605" spans="1:1">
      <c r="A1605" s="1"/>
    </row>
    <row r="1606" spans="1:1">
      <c r="A1606" s="1"/>
    </row>
    <row r="1607" spans="1:1">
      <c r="A1607" s="1"/>
    </row>
    <row r="1608" spans="1:1">
      <c r="A1608" s="1"/>
    </row>
    <row r="1609" spans="1:1">
      <c r="A1609" s="1"/>
    </row>
    <row r="1610" spans="1:1">
      <c r="A1610" s="1"/>
    </row>
    <row r="1611" spans="1:1">
      <c r="A1611" s="1"/>
    </row>
    <row r="1612" spans="1:1">
      <c r="A1612" s="1"/>
    </row>
    <row r="1613" spans="1:1">
      <c r="A1613" s="1"/>
    </row>
    <row r="1614" spans="1:1">
      <c r="A1614" s="1"/>
    </row>
    <row r="1615" spans="1:1">
      <c r="A1615" s="1"/>
    </row>
    <row r="1616" spans="1:1">
      <c r="A1616" s="1"/>
    </row>
    <row r="1617" spans="1:1">
      <c r="A1617" s="1"/>
    </row>
    <row r="1618" spans="1:1">
      <c r="A1618" s="1"/>
    </row>
    <row r="1619" spans="1:1">
      <c r="A1619" s="1"/>
    </row>
    <row r="1620" spans="1:1">
      <c r="A1620" s="1"/>
    </row>
    <row r="1621" spans="1:1">
      <c r="A1621" s="1"/>
    </row>
    <row r="1622" spans="1:1">
      <c r="A1622" s="1"/>
    </row>
    <row r="1623" spans="1:1">
      <c r="A1623" s="1"/>
    </row>
    <row r="1624" spans="1:1">
      <c r="A1624" s="1"/>
    </row>
    <row r="1625" spans="1:1">
      <c r="A1625" s="1"/>
    </row>
    <row r="1626" spans="1:1">
      <c r="A1626" s="1"/>
    </row>
    <row r="1627" spans="1:1">
      <c r="A1627" s="1"/>
    </row>
    <row r="1628" spans="1:1">
      <c r="A1628" s="1"/>
    </row>
    <row r="1629" spans="1:1">
      <c r="A1629" s="1"/>
    </row>
    <row r="1630" spans="1:1">
      <c r="A1630" s="1"/>
    </row>
    <row r="1631" spans="1:1">
      <c r="A1631" s="1"/>
    </row>
    <row r="1632" spans="1:1">
      <c r="A1632" s="1"/>
    </row>
    <row r="1633" spans="1:1">
      <c r="A1633" s="1"/>
    </row>
    <row r="1634" spans="1:1">
      <c r="A1634" s="1"/>
    </row>
    <row r="1635" spans="1:1">
      <c r="A1635" s="1"/>
    </row>
    <row r="1636" spans="1:1">
      <c r="A1636" s="1"/>
    </row>
    <row r="1637" spans="1:1">
      <c r="A1637" s="1"/>
    </row>
    <row r="1638" spans="1:1">
      <c r="A1638" s="1"/>
    </row>
    <row r="1639" spans="1:1">
      <c r="A1639" s="1"/>
    </row>
    <row r="1640" spans="1:1">
      <c r="A1640" s="1"/>
    </row>
    <row r="1641" spans="1:1">
      <c r="A1641" s="1"/>
    </row>
    <row r="1642" spans="1:1">
      <c r="A1642" s="1"/>
    </row>
    <row r="1643" spans="1:1">
      <c r="A1643" s="1"/>
    </row>
    <row r="1644" spans="1:1">
      <c r="A1644" s="1"/>
    </row>
    <row r="1645" spans="1:1">
      <c r="A1645" s="1"/>
    </row>
    <row r="1646" spans="1:1">
      <c r="A1646" s="1"/>
    </row>
    <row r="1647" spans="1:1">
      <c r="A1647" s="1"/>
    </row>
    <row r="1648" spans="1:1">
      <c r="A1648" s="1"/>
    </row>
    <row r="1649" spans="1:1">
      <c r="A1649" s="1"/>
    </row>
    <row r="1650" spans="1:1">
      <c r="A1650" s="1"/>
    </row>
    <row r="1651" spans="1:1">
      <c r="A1651" s="1"/>
    </row>
    <row r="1652" spans="1:1">
      <c r="A1652" s="1"/>
    </row>
    <row r="1653" spans="1:1">
      <c r="A1653" s="1"/>
    </row>
    <row r="1654" spans="1:1">
      <c r="A1654" s="1"/>
    </row>
    <row r="1655" spans="1:1">
      <c r="A1655" s="1"/>
    </row>
    <row r="1656" spans="1:1">
      <c r="A1656" s="1"/>
    </row>
    <row r="1657" spans="1:1">
      <c r="A1657" s="1"/>
    </row>
    <row r="1658" spans="1:1">
      <c r="A1658" s="1"/>
    </row>
    <row r="1659" spans="1:1">
      <c r="A1659" s="1"/>
    </row>
    <row r="1660" spans="1:1">
      <c r="A1660" s="1"/>
    </row>
    <row r="1661" spans="1:1">
      <c r="A1661" s="1"/>
    </row>
    <row r="1662" spans="1:1">
      <c r="A1662" s="1"/>
    </row>
    <row r="1663" spans="1:1">
      <c r="A1663" s="1"/>
    </row>
    <row r="1664" spans="1:1">
      <c r="A1664" s="1"/>
    </row>
    <row r="1665" spans="1:1">
      <c r="A1665" s="1"/>
    </row>
    <row r="1666" spans="1:1">
      <c r="A1666" s="1"/>
    </row>
    <row r="1667" spans="1:1">
      <c r="A1667" s="1"/>
    </row>
    <row r="1668" spans="1:1">
      <c r="A1668" s="1"/>
    </row>
    <row r="1669" spans="1:1">
      <c r="A1669" s="1"/>
    </row>
    <row r="1670" spans="1:1">
      <c r="A1670" s="1"/>
    </row>
    <row r="1671" spans="1:1">
      <c r="A1671" s="1"/>
    </row>
    <row r="1672" spans="1:1">
      <c r="A1672" s="1"/>
    </row>
    <row r="1673" spans="1:1">
      <c r="A1673" s="1"/>
    </row>
    <row r="1674" spans="1:1">
      <c r="A1674" s="1"/>
    </row>
    <row r="1675" spans="1:1">
      <c r="A1675" s="1"/>
    </row>
    <row r="1676" spans="1:1">
      <c r="A1676" s="1"/>
    </row>
    <row r="1677" spans="1:1">
      <c r="A1677" s="1"/>
    </row>
    <row r="1678" spans="1:1">
      <c r="A1678" s="1"/>
    </row>
    <row r="1679" spans="1:1">
      <c r="A1679" s="1"/>
    </row>
    <row r="1680" spans="1:1">
      <c r="A1680" s="1"/>
    </row>
    <row r="1681" spans="1:1">
      <c r="A1681" s="1"/>
    </row>
    <row r="1682" spans="1:1">
      <c r="A1682" s="1"/>
    </row>
    <row r="1683" spans="1:1">
      <c r="A1683" s="1"/>
    </row>
    <row r="1684" spans="1:1">
      <c r="A1684" s="1"/>
    </row>
    <row r="1685" spans="1:1">
      <c r="A1685" s="1"/>
    </row>
    <row r="1686" spans="1:1">
      <c r="A1686" s="1"/>
    </row>
    <row r="1687" spans="1:1">
      <c r="A1687" s="1"/>
    </row>
    <row r="1688" spans="1:1">
      <c r="A1688" s="1"/>
    </row>
    <row r="1689" spans="1:1">
      <c r="A1689" s="1"/>
    </row>
    <row r="1690" spans="1:1">
      <c r="A1690" s="1"/>
    </row>
    <row r="1691" spans="1:1">
      <c r="A1691" s="1"/>
    </row>
    <row r="1692" spans="1:1">
      <c r="A1692" s="1"/>
    </row>
    <row r="1693" spans="1:1">
      <c r="A1693" s="1"/>
    </row>
    <row r="1694" spans="1:1">
      <c r="A1694" s="1"/>
    </row>
    <row r="1695" spans="1:1">
      <c r="A1695" s="1"/>
    </row>
    <row r="1696" spans="1:1">
      <c r="A1696" s="1"/>
    </row>
    <row r="1697" spans="1:1">
      <c r="A1697" s="1"/>
    </row>
    <row r="1698" spans="1:1">
      <c r="A1698" s="1"/>
    </row>
    <row r="1699" spans="1:1">
      <c r="A1699" s="1"/>
    </row>
    <row r="1700" spans="1:1">
      <c r="A1700" s="1"/>
    </row>
    <row r="1701" spans="1:1">
      <c r="A1701" s="1"/>
    </row>
    <row r="1702" spans="1:1">
      <c r="A1702" s="1"/>
    </row>
    <row r="1703" spans="1:1">
      <c r="A1703" s="1"/>
    </row>
    <row r="1704" spans="1:1">
      <c r="A1704" s="1"/>
    </row>
    <row r="1705" spans="1:1">
      <c r="A1705" s="1"/>
    </row>
    <row r="1706" spans="1:1">
      <c r="A1706" s="1"/>
    </row>
    <row r="1707" spans="1:1">
      <c r="A1707" s="1"/>
    </row>
    <row r="1708" spans="1:1">
      <c r="A1708" s="1"/>
    </row>
    <row r="1709" spans="1:1">
      <c r="A1709" s="1"/>
    </row>
    <row r="1710" spans="1:1">
      <c r="A1710" s="1"/>
    </row>
    <row r="1711" spans="1:1">
      <c r="A1711" s="1"/>
    </row>
    <row r="1712" spans="1:1">
      <c r="A1712" s="1"/>
    </row>
    <row r="1713" spans="1:1">
      <c r="A1713" s="1"/>
    </row>
    <row r="1714" spans="1:1">
      <c r="A1714" s="1"/>
    </row>
    <row r="1715" spans="1:1">
      <c r="A1715" s="1"/>
    </row>
    <row r="1716" spans="1:1">
      <c r="A1716" s="1"/>
    </row>
    <row r="1717" spans="1:1">
      <c r="A1717" s="1"/>
    </row>
    <row r="1718" spans="1:1">
      <c r="A1718" s="1"/>
    </row>
    <row r="1719" spans="1:1">
      <c r="A1719" s="1"/>
    </row>
    <row r="1720" spans="1:1">
      <c r="A1720" s="1"/>
    </row>
    <row r="1721" spans="1:1">
      <c r="A1721" s="1"/>
    </row>
    <row r="1722" spans="1:1">
      <c r="A1722" s="1"/>
    </row>
    <row r="1723" spans="1:1">
      <c r="A1723" s="1"/>
    </row>
    <row r="1724" spans="1:1">
      <c r="A1724" s="1"/>
    </row>
    <row r="1725" spans="1:1">
      <c r="A1725" s="1"/>
    </row>
    <row r="1726" spans="1:1">
      <c r="A1726" s="1"/>
    </row>
    <row r="1727" spans="1:1">
      <c r="A1727" s="1"/>
    </row>
    <row r="1728" spans="1:1">
      <c r="A1728" s="1"/>
    </row>
    <row r="1729" spans="1:1">
      <c r="A1729" s="1"/>
    </row>
    <row r="1730" spans="1:1">
      <c r="A1730" s="1"/>
    </row>
    <row r="1731" spans="1:1">
      <c r="A1731" s="1"/>
    </row>
    <row r="1732" spans="1:1">
      <c r="A1732" s="1"/>
    </row>
    <row r="1733" spans="1:1">
      <c r="A1733" s="1"/>
    </row>
    <row r="1734" spans="1:1">
      <c r="A1734" s="1"/>
    </row>
    <row r="1735" spans="1:1">
      <c r="A1735" s="1"/>
    </row>
    <row r="1736" spans="1:1">
      <c r="A1736" s="1"/>
    </row>
    <row r="1737" spans="1:1">
      <c r="A1737" s="1"/>
    </row>
    <row r="1738" spans="1:1">
      <c r="A1738" s="1"/>
    </row>
    <row r="1739" spans="1:1">
      <c r="A1739" s="1"/>
    </row>
    <row r="1740" spans="1:1">
      <c r="A1740" s="1"/>
    </row>
    <row r="1741" spans="1:1">
      <c r="A1741" s="1"/>
    </row>
    <row r="1742" spans="1:1">
      <c r="A1742" s="1"/>
    </row>
    <row r="1743" spans="1:1">
      <c r="A1743" s="1"/>
    </row>
    <row r="1744" spans="1:1">
      <c r="A1744" s="1"/>
    </row>
    <row r="1745" spans="1:1">
      <c r="A1745" s="1"/>
    </row>
    <row r="1746" spans="1:1">
      <c r="A1746" s="1"/>
    </row>
    <row r="1747" spans="1:1">
      <c r="A1747" s="1"/>
    </row>
    <row r="1748" spans="1:1">
      <c r="A1748" s="1"/>
    </row>
    <row r="1749" spans="1:1">
      <c r="A1749" s="1"/>
    </row>
    <row r="1750" spans="1:1">
      <c r="A1750" s="1"/>
    </row>
    <row r="1751" spans="1:1">
      <c r="A1751" s="1"/>
    </row>
    <row r="1752" spans="1:1">
      <c r="A1752" s="1"/>
    </row>
    <row r="1753" spans="1:1">
      <c r="A1753" s="1"/>
    </row>
    <row r="1754" spans="1:1">
      <c r="A1754" s="1"/>
    </row>
    <row r="1755" spans="1:1">
      <c r="A1755" s="1"/>
    </row>
    <row r="1756" spans="1:1">
      <c r="A1756" s="1"/>
    </row>
    <row r="1757" spans="1:1">
      <c r="A1757" s="1"/>
    </row>
    <row r="1758" spans="1:1">
      <c r="A1758" s="1"/>
    </row>
    <row r="1759" spans="1:1">
      <c r="A1759" s="1"/>
    </row>
    <row r="1760" spans="1:1">
      <c r="A1760" s="1"/>
    </row>
    <row r="1761" spans="1:1">
      <c r="A1761" s="1"/>
    </row>
    <row r="1762" spans="1:1">
      <c r="A1762" s="1"/>
    </row>
    <row r="1763" spans="1:1">
      <c r="A1763" s="1"/>
    </row>
    <row r="1764" spans="1:1">
      <c r="A1764" s="1"/>
    </row>
    <row r="1765" spans="1:1">
      <c r="A1765" s="1"/>
    </row>
    <row r="1766" spans="1:1">
      <c r="A1766" s="1"/>
    </row>
    <row r="1767" spans="1:1">
      <c r="A1767" s="1"/>
    </row>
    <row r="1768" spans="1:1">
      <c r="A1768" s="1"/>
    </row>
    <row r="1769" spans="1:1">
      <c r="A1769" s="1"/>
    </row>
    <row r="1770" spans="1:1">
      <c r="A1770" s="1"/>
    </row>
    <row r="1771" spans="1:1">
      <c r="A1771" s="1"/>
    </row>
    <row r="1772" spans="1:1">
      <c r="A1772" s="1"/>
    </row>
    <row r="1773" spans="1:1">
      <c r="A1773" s="1"/>
    </row>
    <row r="1774" spans="1:1">
      <c r="A1774" s="1"/>
    </row>
    <row r="1775" spans="1:1">
      <c r="A1775" s="1"/>
    </row>
    <row r="1776" spans="1:1">
      <c r="A1776" s="1"/>
    </row>
    <row r="1777" spans="1:1">
      <c r="A1777" s="1"/>
    </row>
    <row r="1778" spans="1:1">
      <c r="A1778" s="1"/>
    </row>
    <row r="1779" spans="1:1">
      <c r="A1779" s="1"/>
    </row>
    <row r="1780" spans="1:1">
      <c r="A1780" s="1"/>
    </row>
    <row r="1781" spans="1:1">
      <c r="A1781" s="1"/>
    </row>
    <row r="1782" spans="1:1">
      <c r="A1782" s="1"/>
    </row>
    <row r="1783" spans="1:1">
      <c r="A1783" s="1"/>
    </row>
    <row r="1784" spans="1:1">
      <c r="A1784" s="1"/>
    </row>
    <row r="1785" spans="1:1">
      <c r="A1785" s="1"/>
    </row>
    <row r="1786" spans="1:1">
      <c r="A1786" s="1"/>
    </row>
    <row r="1787" spans="1:1">
      <c r="A1787" s="1"/>
    </row>
    <row r="1788" spans="1:1">
      <c r="A1788" s="1"/>
    </row>
    <row r="1789" spans="1:1">
      <c r="A1789" s="1"/>
    </row>
    <row r="1790" spans="1:1">
      <c r="A1790" s="1"/>
    </row>
    <row r="1791" spans="1:1">
      <c r="A1791" s="1"/>
    </row>
    <row r="1792" spans="1:1">
      <c r="A1792" s="1"/>
    </row>
    <row r="1793" spans="1:1">
      <c r="A1793" s="1"/>
    </row>
    <row r="1794" spans="1:1">
      <c r="A1794" s="1"/>
    </row>
    <row r="1795" spans="1:1">
      <c r="A1795" s="1"/>
    </row>
    <row r="1796" spans="1:1">
      <c r="A1796" s="1"/>
    </row>
    <row r="1797" spans="1:1">
      <c r="A1797" s="1"/>
    </row>
    <row r="1798" spans="1:1">
      <c r="A1798" s="1"/>
    </row>
    <row r="1799" spans="1:1">
      <c r="A1799" s="1"/>
    </row>
    <row r="1800" spans="1:1">
      <c r="A1800" s="1"/>
    </row>
    <row r="1801" spans="1:1">
      <c r="A1801" s="1"/>
    </row>
    <row r="1802" spans="1:1">
      <c r="A1802" s="1"/>
    </row>
    <row r="1803" spans="1:1">
      <c r="A1803" s="1"/>
    </row>
    <row r="1804" spans="1:1">
      <c r="A1804" s="1"/>
    </row>
    <row r="1805" spans="1:1">
      <c r="A1805" s="1"/>
    </row>
    <row r="1806" spans="1:1">
      <c r="A1806" s="1"/>
    </row>
    <row r="1807" spans="1:1">
      <c r="A1807" s="1"/>
    </row>
    <row r="1808" spans="1:1">
      <c r="A1808" s="1"/>
    </row>
    <row r="1809" spans="1:1">
      <c r="A1809" s="1"/>
    </row>
    <row r="1810" spans="1:1">
      <c r="A1810" s="1"/>
    </row>
    <row r="1811" spans="1:1">
      <c r="A1811" s="1"/>
    </row>
    <row r="1812" spans="1:1">
      <c r="A1812" s="1"/>
    </row>
    <row r="1813" spans="1:1">
      <c r="A1813" s="1"/>
    </row>
    <row r="1814" spans="1:1">
      <c r="A1814" s="1"/>
    </row>
    <row r="1815" spans="1:1">
      <c r="A1815" s="1"/>
    </row>
    <row r="1816" spans="1:1">
      <c r="A1816" s="1"/>
    </row>
    <row r="1817" spans="1:1">
      <c r="A1817" s="1"/>
    </row>
    <row r="1818" spans="1:1">
      <c r="A1818" s="1"/>
    </row>
    <row r="1819" spans="1:1">
      <c r="A1819" s="1"/>
    </row>
    <row r="1820" spans="1:1">
      <c r="A1820" s="1"/>
    </row>
    <row r="1821" spans="1:1">
      <c r="A1821" s="1"/>
    </row>
    <row r="1822" spans="1:1">
      <c r="A1822" s="1"/>
    </row>
    <row r="1823" spans="1:1">
      <c r="A1823" s="1"/>
    </row>
    <row r="1824" spans="1:1">
      <c r="A1824" s="1"/>
    </row>
    <row r="1825" spans="1:1">
      <c r="A1825" s="1"/>
    </row>
    <row r="1826" spans="1:1">
      <c r="A1826" s="1"/>
    </row>
    <row r="1827" spans="1:1">
      <c r="A1827" s="1"/>
    </row>
    <row r="1828" spans="1:1">
      <c r="A1828" s="1"/>
    </row>
    <row r="1829" spans="1:1">
      <c r="A1829" s="1"/>
    </row>
    <row r="1830" spans="1:1">
      <c r="A1830" s="1"/>
    </row>
    <row r="1831" spans="1:1">
      <c r="A1831" s="1"/>
    </row>
    <row r="1832" spans="1:1">
      <c r="A1832" s="1"/>
    </row>
    <row r="1833" spans="1:1">
      <c r="A1833" s="1"/>
    </row>
    <row r="1834" spans="1:1">
      <c r="A1834" s="1"/>
    </row>
    <row r="1835" spans="1:1">
      <c r="A1835" s="1"/>
    </row>
    <row r="1836" spans="1:1">
      <c r="A1836" s="1"/>
    </row>
    <row r="1837" spans="1:1">
      <c r="A1837" s="1"/>
    </row>
    <row r="1838" spans="1:1">
      <c r="A1838" s="1"/>
    </row>
    <row r="1839" spans="1:1">
      <c r="A1839" s="1"/>
    </row>
    <row r="1840" spans="1:1">
      <c r="A1840" s="1"/>
    </row>
    <row r="1841" spans="1:1">
      <c r="A1841" s="1"/>
    </row>
    <row r="1842" spans="1:1">
      <c r="A1842" s="1"/>
    </row>
    <row r="1843" spans="1:1">
      <c r="A1843" s="1"/>
    </row>
    <row r="1844" spans="1:1">
      <c r="A1844" s="1"/>
    </row>
    <row r="1845" spans="1:1">
      <c r="A1845" s="1"/>
    </row>
    <row r="1846" spans="1:1">
      <c r="A1846" s="1"/>
    </row>
    <row r="1847" spans="1:1">
      <c r="A1847" s="1"/>
    </row>
    <row r="1848" spans="1:1">
      <c r="A1848" s="1"/>
    </row>
    <row r="1849" spans="1:1">
      <c r="A1849" s="1"/>
    </row>
    <row r="1850" spans="1:1">
      <c r="A1850" s="1"/>
    </row>
    <row r="1851" spans="1:1">
      <c r="A1851" s="1"/>
    </row>
    <row r="1852" spans="1:1">
      <c r="A1852" s="1"/>
    </row>
    <row r="1853" spans="1:1">
      <c r="A1853" s="1"/>
    </row>
    <row r="1854" spans="1:1">
      <c r="A1854" s="1"/>
    </row>
    <row r="1855" spans="1:1">
      <c r="A1855" s="1"/>
    </row>
    <row r="1856" spans="1:1">
      <c r="A1856" s="1"/>
    </row>
    <row r="1857" spans="1:1">
      <c r="A1857" s="1"/>
    </row>
    <row r="1858" spans="1:1">
      <c r="A1858" s="1"/>
    </row>
    <row r="1859" spans="1:1">
      <c r="A1859" s="1"/>
    </row>
    <row r="1860" spans="1:1">
      <c r="A1860" s="1"/>
    </row>
    <row r="1861" spans="1:1">
      <c r="A1861" s="1"/>
    </row>
    <row r="1862" spans="1:1">
      <c r="A1862" s="1"/>
    </row>
    <row r="1863" spans="1:1">
      <c r="A1863" s="1"/>
    </row>
    <row r="1864" spans="1:1">
      <c r="A1864" s="1"/>
    </row>
    <row r="1865" spans="1:1">
      <c r="A1865" s="1"/>
    </row>
    <row r="1866" spans="1:1">
      <c r="A1866" s="1"/>
    </row>
    <row r="1867" spans="1:1">
      <c r="A1867" s="1"/>
    </row>
    <row r="1868" spans="1:1">
      <c r="A1868" s="1"/>
    </row>
    <row r="1869" spans="1:1">
      <c r="A1869" s="1"/>
    </row>
    <row r="1870" spans="1:1">
      <c r="A1870" s="1"/>
    </row>
    <row r="1871" spans="1:1">
      <c r="A1871" s="1"/>
    </row>
    <row r="1872" spans="1:1">
      <c r="A1872" s="1"/>
    </row>
    <row r="1873" spans="1:1">
      <c r="A1873" s="1"/>
    </row>
    <row r="1874" spans="1:1">
      <c r="A1874" s="1"/>
    </row>
    <row r="1875" spans="1:1">
      <c r="A1875" s="1"/>
    </row>
    <row r="1876" spans="1:1">
      <c r="A1876" s="1"/>
    </row>
    <row r="1877" spans="1:1">
      <c r="A1877" s="1"/>
    </row>
    <row r="1878" spans="1:1">
      <c r="A1878" s="1"/>
    </row>
    <row r="1879" spans="1:1">
      <c r="A1879" s="1"/>
    </row>
    <row r="1880" spans="1:1">
      <c r="A1880" s="1"/>
    </row>
    <row r="1881" spans="1:1">
      <c r="A1881" s="1"/>
    </row>
    <row r="1882" spans="1:1">
      <c r="A1882" s="1"/>
    </row>
    <row r="1883" spans="1:1">
      <c r="A1883" s="1"/>
    </row>
    <row r="1884" spans="1:1">
      <c r="A1884" s="1"/>
    </row>
    <row r="1885" spans="1:1">
      <c r="A1885" s="1"/>
    </row>
    <row r="1886" spans="1:1">
      <c r="A1886" s="1"/>
    </row>
    <row r="1887" spans="1:1">
      <c r="A1887" s="1"/>
    </row>
    <row r="1888" spans="1:1">
      <c r="A1888" s="1"/>
    </row>
    <row r="1889" spans="1:1">
      <c r="A1889" s="1"/>
    </row>
    <row r="1890" spans="1:1">
      <c r="A1890" s="1"/>
    </row>
    <row r="1891" spans="1:1">
      <c r="A1891" s="1"/>
    </row>
    <row r="1892" spans="1:1">
      <c r="A1892" s="1"/>
    </row>
    <row r="1893" spans="1:1">
      <c r="A1893" s="1"/>
    </row>
    <row r="1894" spans="1:1">
      <c r="A1894" s="1"/>
    </row>
    <row r="1895" spans="1:1">
      <c r="A1895" s="1"/>
    </row>
    <row r="1896" spans="1:1">
      <c r="A1896" s="1"/>
    </row>
    <row r="1897" spans="1:1">
      <c r="A1897" s="1"/>
    </row>
    <row r="1898" spans="1:1">
      <c r="A1898" s="1"/>
    </row>
    <row r="1899" spans="1:1">
      <c r="A1899" s="1"/>
    </row>
    <row r="1900" spans="1:1">
      <c r="A1900" s="1"/>
    </row>
    <row r="1901" spans="1:1">
      <c r="A1901" s="1"/>
    </row>
    <row r="1902" spans="1:1">
      <c r="A1902" s="1"/>
    </row>
    <row r="1903" spans="1:1">
      <c r="A1903" s="1"/>
    </row>
    <row r="1904" spans="1:1">
      <c r="A1904" s="1"/>
    </row>
    <row r="1905" spans="1:1">
      <c r="A1905" s="1"/>
    </row>
    <row r="1906" spans="1:1">
      <c r="A1906" s="1"/>
    </row>
    <row r="1907" spans="1:1">
      <c r="A1907" s="1"/>
    </row>
    <row r="1908" spans="1:1">
      <c r="A1908" s="1"/>
    </row>
    <row r="1909" spans="1:1">
      <c r="A1909" s="1"/>
    </row>
    <row r="1910" spans="1:1">
      <c r="A1910" s="1"/>
    </row>
    <row r="1911" spans="1:1">
      <c r="A1911" s="1"/>
    </row>
    <row r="1912" spans="1:1">
      <c r="A1912" s="1"/>
    </row>
    <row r="1913" spans="1:1">
      <c r="A1913" s="1"/>
    </row>
    <row r="1914" spans="1:1">
      <c r="A1914" s="1"/>
    </row>
    <row r="1915" spans="1:1">
      <c r="A1915" s="1"/>
    </row>
    <row r="1916" spans="1:1">
      <c r="A1916" s="1"/>
    </row>
    <row r="1917" spans="1:1">
      <c r="A1917" s="1"/>
    </row>
    <row r="1918" spans="1:1">
      <c r="A1918" s="1"/>
    </row>
    <row r="1919" spans="1:1">
      <c r="A1919" s="1"/>
    </row>
    <row r="1920" spans="1:1">
      <c r="A1920" s="1"/>
    </row>
    <row r="1921" spans="1:1">
      <c r="A1921" s="1"/>
    </row>
    <row r="1922" spans="1:1">
      <c r="A1922" s="1"/>
    </row>
    <row r="1923" spans="1:1">
      <c r="A1923" s="1"/>
    </row>
    <row r="1924" spans="1:1">
      <c r="A1924" s="1"/>
    </row>
    <row r="1925" spans="1:1">
      <c r="A1925" s="1"/>
    </row>
    <row r="1926" spans="1:1">
      <c r="A1926" s="1"/>
    </row>
    <row r="1927" spans="1:1">
      <c r="A1927" s="1"/>
    </row>
    <row r="1928" spans="1:1">
      <c r="A1928" s="1"/>
    </row>
    <row r="1929" spans="1:1">
      <c r="A1929" s="1"/>
    </row>
    <row r="1930" spans="1:1">
      <c r="A1930" s="1"/>
    </row>
    <row r="1931" spans="1:1">
      <c r="A1931" s="1"/>
    </row>
    <row r="1932" spans="1:1">
      <c r="A1932" s="1"/>
    </row>
    <row r="1933" spans="1:1">
      <c r="A1933" s="1"/>
    </row>
    <row r="1934" spans="1:1">
      <c r="A1934" s="1"/>
    </row>
    <row r="1935" spans="1:1">
      <c r="A1935" s="1"/>
    </row>
    <row r="1936" spans="1:1">
      <c r="A1936" s="1"/>
    </row>
    <row r="1937" spans="1:1">
      <c r="A1937" s="1"/>
    </row>
    <row r="1938" spans="1:1">
      <c r="A1938" s="1"/>
    </row>
    <row r="1939" spans="1:1">
      <c r="A1939" s="1"/>
    </row>
    <row r="1940" spans="1:1">
      <c r="A1940" s="1"/>
    </row>
    <row r="1941" spans="1:1">
      <c r="A1941" s="1"/>
    </row>
    <row r="1942" spans="1:1">
      <c r="A1942" s="1"/>
    </row>
    <row r="1943" spans="1:1">
      <c r="A1943" s="1"/>
    </row>
    <row r="1944" spans="1:1">
      <c r="A1944" s="1"/>
    </row>
    <row r="1945" spans="1:1">
      <c r="A1945" s="1"/>
    </row>
    <row r="1946" spans="1:1">
      <c r="A1946" s="1"/>
    </row>
    <row r="1947" spans="1:1">
      <c r="A1947" s="1"/>
    </row>
    <row r="1948" spans="1:1">
      <c r="A1948" s="1"/>
    </row>
    <row r="1949" spans="1:1">
      <c r="A1949" s="1"/>
    </row>
    <row r="1950" spans="1:1">
      <c r="A1950" s="1"/>
    </row>
    <row r="1951" spans="1:1">
      <c r="A1951" s="1"/>
    </row>
    <row r="1952" spans="1:1">
      <c r="A1952" s="1"/>
    </row>
    <row r="1953" spans="1:1">
      <c r="A1953" s="1"/>
    </row>
    <row r="1954" spans="1:1">
      <c r="A1954" s="1"/>
    </row>
    <row r="1955" spans="1:1">
      <c r="A1955" s="1"/>
    </row>
    <row r="1956" spans="1:1">
      <c r="A1956" s="1"/>
    </row>
    <row r="1957" spans="1:1">
      <c r="A1957" s="1"/>
    </row>
    <row r="1958" spans="1:1">
      <c r="A1958" s="1"/>
    </row>
    <row r="1959" spans="1:1">
      <c r="A1959" s="1"/>
    </row>
    <row r="1960" spans="1:1">
      <c r="A1960" s="1"/>
    </row>
    <row r="1961" spans="1:1">
      <c r="A1961" s="1"/>
    </row>
    <row r="1962" spans="1:1">
      <c r="A1962" s="1"/>
    </row>
    <row r="1963" spans="1:1">
      <c r="A1963" s="1"/>
    </row>
    <row r="1964" spans="1:1">
      <c r="A1964" s="1"/>
    </row>
    <row r="1965" spans="1:1">
      <c r="A1965" s="1"/>
    </row>
    <row r="1966" spans="1:1">
      <c r="A1966" s="1"/>
    </row>
    <row r="1967" spans="1:1">
      <c r="A1967" s="1"/>
    </row>
    <row r="1968" spans="1:1">
      <c r="A1968" s="1"/>
    </row>
    <row r="1969" spans="1:1">
      <c r="A1969" s="1"/>
    </row>
    <row r="1970" spans="1:1">
      <c r="A1970" s="1"/>
    </row>
    <row r="1971" spans="1:1">
      <c r="A1971" s="1"/>
    </row>
    <row r="1972" spans="1:1">
      <c r="A1972" s="1"/>
    </row>
    <row r="1973" spans="1:1">
      <c r="A1973" s="1"/>
    </row>
    <row r="1974" spans="1:1">
      <c r="A1974" s="1"/>
    </row>
    <row r="1975" spans="1:1">
      <c r="A1975" s="1"/>
    </row>
    <row r="1976" spans="1:1">
      <c r="A1976" s="1"/>
    </row>
    <row r="1977" spans="1:1">
      <c r="A1977" s="1"/>
    </row>
    <row r="1978" spans="1:1">
      <c r="A1978" s="1"/>
    </row>
    <row r="1979" spans="1:1">
      <c r="A1979" s="1"/>
    </row>
    <row r="1980" spans="1:1">
      <c r="A1980" s="1"/>
    </row>
    <row r="1981" spans="1:1">
      <c r="A1981" s="1"/>
    </row>
    <row r="1982" spans="1:1">
      <c r="A1982" s="1"/>
    </row>
    <row r="1983" spans="1:1">
      <c r="A1983" s="1"/>
    </row>
    <row r="1984" spans="1:1">
      <c r="A1984" s="1"/>
    </row>
    <row r="1985" spans="1:1">
      <c r="A1985" s="1"/>
    </row>
    <row r="1986" spans="1:1">
      <c r="A1986" s="1"/>
    </row>
    <row r="1987" spans="1:1">
      <c r="A1987" s="1"/>
    </row>
    <row r="1988" spans="1:1">
      <c r="A1988" s="1"/>
    </row>
    <row r="1989" spans="1:1">
      <c r="A1989" s="1"/>
    </row>
    <row r="1990" spans="1:1">
      <c r="A1990" s="1"/>
    </row>
    <row r="1991" spans="1:1">
      <c r="A1991" s="1"/>
    </row>
    <row r="1992" spans="1:1">
      <c r="A1992" s="1"/>
    </row>
    <row r="1993" spans="1:1">
      <c r="A1993" s="1"/>
    </row>
    <row r="1994" spans="1:1">
      <c r="A1994" s="1"/>
    </row>
    <row r="1995" spans="1:1">
      <c r="A1995" s="1"/>
    </row>
    <row r="1996" spans="1:1">
      <c r="A1996" s="1"/>
    </row>
    <row r="1997" spans="1:1">
      <c r="A1997" s="1"/>
    </row>
    <row r="1998" spans="1:1">
      <c r="A1998" s="1"/>
    </row>
    <row r="1999" spans="1:1">
      <c r="A1999" s="1"/>
    </row>
    <row r="2000" spans="1:1">
      <c r="A2000" s="1"/>
    </row>
    <row r="2001" spans="1:1">
      <c r="A2001" s="1"/>
    </row>
    <row r="2002" spans="1:1">
      <c r="A2002" s="1"/>
    </row>
    <row r="2003" spans="1:1">
      <c r="A2003" s="1"/>
    </row>
    <row r="2004" spans="1:1">
      <c r="A2004" s="1"/>
    </row>
    <row r="2005" spans="1:1">
      <c r="A2005" s="1"/>
    </row>
    <row r="2006" spans="1:1">
      <c r="A2006" s="1"/>
    </row>
    <row r="2007" spans="1:1">
      <c r="A2007" s="1"/>
    </row>
    <row r="2008" spans="1:1">
      <c r="A2008" s="1"/>
    </row>
    <row r="2009" spans="1:1">
      <c r="A2009" s="1"/>
    </row>
    <row r="2010" spans="1:1">
      <c r="A2010" s="1"/>
    </row>
    <row r="2011" spans="1:1">
      <c r="A2011" s="1"/>
    </row>
    <row r="2012" spans="1:1">
      <c r="A2012" s="1"/>
    </row>
    <row r="2013" spans="1:1">
      <c r="A2013" s="1"/>
    </row>
    <row r="2014" spans="1:1">
      <c r="A2014" s="1"/>
    </row>
    <row r="2015" spans="1:1">
      <c r="A2015" s="1"/>
    </row>
    <row r="2016" spans="1:1">
      <c r="A2016" s="1"/>
    </row>
    <row r="2017" spans="1:1">
      <c r="A2017" s="1"/>
    </row>
    <row r="2018" spans="1:1">
      <c r="A2018" s="1"/>
    </row>
    <row r="2019" spans="1:1">
      <c r="A2019" s="1"/>
    </row>
    <row r="2020" spans="1:1">
      <c r="A2020" s="1"/>
    </row>
    <row r="2021" spans="1:1">
      <c r="A2021" s="1"/>
    </row>
    <row r="2022" spans="1:1">
      <c r="A2022" s="1"/>
    </row>
    <row r="2023" spans="1:1">
      <c r="A2023" s="1"/>
    </row>
    <row r="2024" spans="1:1">
      <c r="A2024" s="1"/>
    </row>
    <row r="2025" spans="1:1">
      <c r="A2025" s="1"/>
    </row>
    <row r="2026" spans="1:1">
      <c r="A2026" s="1"/>
    </row>
    <row r="2027" spans="1:1">
      <c r="A2027" s="1"/>
    </row>
    <row r="2028" spans="1:1">
      <c r="A2028" s="1"/>
    </row>
    <row r="2029" spans="1:1">
      <c r="A2029" s="1"/>
    </row>
    <row r="2030" spans="1:1">
      <c r="A2030" s="1"/>
    </row>
    <row r="2031" spans="1:1">
      <c r="A2031" s="1"/>
    </row>
    <row r="2032" spans="1:1">
      <c r="A2032" s="1"/>
    </row>
    <row r="2033" spans="1:1">
      <c r="A2033" s="1"/>
    </row>
    <row r="2034" spans="1:1">
      <c r="A2034" s="1"/>
    </row>
    <row r="2035" spans="1:1">
      <c r="A2035" s="1"/>
    </row>
    <row r="2036" spans="1:1">
      <c r="A2036" s="1"/>
    </row>
    <row r="2037" spans="1:1">
      <c r="A2037" s="1"/>
    </row>
    <row r="2038" spans="1:1">
      <c r="A2038" s="1"/>
    </row>
    <row r="2039" spans="1:1">
      <c r="A2039" s="1"/>
    </row>
    <row r="2040" spans="1:1">
      <c r="A2040" s="1"/>
    </row>
    <row r="2041" spans="1:1">
      <c r="A2041" s="1"/>
    </row>
    <row r="2042" spans="1:1">
      <c r="A2042" s="1"/>
    </row>
    <row r="2043" spans="1:1">
      <c r="A2043" s="1"/>
    </row>
    <row r="2044" spans="1:1">
      <c r="A2044" s="1"/>
    </row>
    <row r="2045" spans="1:1">
      <c r="A2045" s="1"/>
    </row>
    <row r="2046" spans="1:1">
      <c r="A2046" s="1"/>
    </row>
    <row r="2047" spans="1:1">
      <c r="A2047" s="1"/>
    </row>
    <row r="2048" spans="1:1">
      <c r="A2048" s="1"/>
    </row>
    <row r="2049" spans="1:1">
      <c r="A2049" s="1"/>
    </row>
    <row r="2050" spans="1:1">
      <c r="A2050" s="1"/>
    </row>
    <row r="2051" spans="1:1">
      <c r="A2051" s="1"/>
    </row>
    <row r="2052" spans="1:1">
      <c r="A2052" s="1"/>
    </row>
    <row r="2053" spans="1:1">
      <c r="A2053" s="1"/>
    </row>
    <row r="2054" spans="1:1">
      <c r="A2054" s="1"/>
    </row>
    <row r="2055" spans="1:1">
      <c r="A2055" s="1"/>
    </row>
    <row r="2056" spans="1:1">
      <c r="A2056" s="1"/>
    </row>
    <row r="2057" spans="1:1">
      <c r="A2057" s="1"/>
    </row>
    <row r="2058" spans="1:1">
      <c r="A2058" s="1"/>
    </row>
    <row r="2059" spans="1:1">
      <c r="A2059" s="1"/>
    </row>
    <row r="2060" spans="1:1">
      <c r="A2060" s="1"/>
    </row>
    <row r="2061" spans="1:1">
      <c r="A2061" s="1"/>
    </row>
    <row r="2062" spans="1:1">
      <c r="A2062" s="1"/>
    </row>
    <row r="2063" spans="1:1">
      <c r="A2063" s="1"/>
    </row>
    <row r="2064" spans="1:1">
      <c r="A2064" s="1"/>
    </row>
    <row r="2065" spans="1:1">
      <c r="A2065" s="1"/>
    </row>
    <row r="2066" spans="1:1">
      <c r="A2066" s="1"/>
    </row>
    <row r="2067" spans="1:1">
      <c r="A2067" s="1"/>
    </row>
    <row r="2068" spans="1:1">
      <c r="A2068" s="1"/>
    </row>
    <row r="2069" spans="1:1">
      <c r="A2069" s="1"/>
    </row>
    <row r="2070" spans="1:1">
      <c r="A2070" s="1"/>
    </row>
    <row r="2071" spans="1:1">
      <c r="A2071" s="1"/>
    </row>
    <row r="2072" spans="1:1">
      <c r="A2072" s="1"/>
    </row>
    <row r="2073" spans="1:1">
      <c r="A2073" s="1"/>
    </row>
    <row r="2074" spans="1:1">
      <c r="A2074" s="1"/>
    </row>
    <row r="2075" spans="1:1">
      <c r="A2075" s="1"/>
    </row>
    <row r="2076" spans="1:1">
      <c r="A2076" s="1"/>
    </row>
    <row r="2077" spans="1:1">
      <c r="A2077" s="1"/>
    </row>
    <row r="2078" spans="1:1">
      <c r="A2078" s="1"/>
    </row>
    <row r="2079" spans="1:1">
      <c r="A2079" s="1"/>
    </row>
    <row r="2080" spans="1:1">
      <c r="A2080" s="1"/>
    </row>
    <row r="2081" spans="1:1">
      <c r="A2081" s="1"/>
    </row>
    <row r="2082" spans="1:1">
      <c r="A2082" s="1"/>
    </row>
    <row r="2083" spans="1:1">
      <c r="A2083" s="1"/>
    </row>
    <row r="2084" spans="1:1">
      <c r="A2084" s="1"/>
    </row>
    <row r="2085" spans="1:1">
      <c r="A2085" s="1"/>
    </row>
    <row r="2086" spans="1:1">
      <c r="A2086" s="1"/>
    </row>
    <row r="2087" spans="1:1">
      <c r="A2087" s="1"/>
    </row>
    <row r="2088" spans="1:1">
      <c r="A2088" s="1"/>
    </row>
    <row r="2089" spans="1:1">
      <c r="A2089" s="1"/>
    </row>
    <row r="2090" spans="1:1">
      <c r="A2090" s="1"/>
    </row>
    <row r="2091" spans="1:1">
      <c r="A2091" s="1"/>
    </row>
    <row r="2092" spans="1:1">
      <c r="A2092" s="1"/>
    </row>
    <row r="2093" spans="1:1">
      <c r="A2093" s="1"/>
    </row>
    <row r="2094" spans="1:1">
      <c r="A2094" s="1"/>
    </row>
    <row r="2095" spans="1:1">
      <c r="A2095" s="1"/>
    </row>
    <row r="2096" spans="1:1">
      <c r="A2096" s="1"/>
    </row>
    <row r="2097" spans="1:1">
      <c r="A2097" s="1"/>
    </row>
    <row r="2098" spans="1:1">
      <c r="A2098" s="1"/>
    </row>
    <row r="2099" spans="1:1">
      <c r="A2099" s="1"/>
    </row>
    <row r="2100" spans="1:1">
      <c r="A2100" s="1"/>
    </row>
    <row r="2101" spans="1:1">
      <c r="A2101" s="1"/>
    </row>
    <row r="2102" spans="1:1">
      <c r="A2102" s="1"/>
    </row>
    <row r="2103" spans="1:1">
      <c r="A2103" s="1"/>
    </row>
    <row r="2104" spans="1:1">
      <c r="A2104" s="1"/>
    </row>
    <row r="2105" spans="1:1">
      <c r="A2105" s="1"/>
    </row>
    <row r="2106" spans="1:1">
      <c r="A2106" s="1"/>
    </row>
    <row r="2107" spans="1:1">
      <c r="A2107" s="1"/>
    </row>
    <row r="2108" spans="1:1">
      <c r="A2108" s="1"/>
    </row>
    <row r="2109" spans="1:1">
      <c r="A2109" s="1"/>
    </row>
    <row r="2110" spans="1:1">
      <c r="A2110" s="1"/>
    </row>
    <row r="2111" spans="1:1">
      <c r="A2111" s="1"/>
    </row>
    <row r="2112" spans="1:1">
      <c r="A2112" s="1"/>
    </row>
    <row r="2113" spans="1:1">
      <c r="A2113" s="1"/>
    </row>
    <row r="2114" spans="1:1">
      <c r="A2114" s="1"/>
    </row>
    <row r="2115" spans="1:1">
      <c r="A2115" s="1"/>
    </row>
    <row r="2116" spans="1:1">
      <c r="A2116" s="1"/>
    </row>
    <row r="2117" spans="1:1">
      <c r="A2117" s="1"/>
    </row>
    <row r="2118" spans="1:1">
      <c r="A2118" s="1"/>
    </row>
    <row r="2119" spans="1:1">
      <c r="A2119" s="1"/>
    </row>
    <row r="2120" spans="1:1">
      <c r="A2120" s="1"/>
    </row>
    <row r="2121" spans="1:1">
      <c r="A2121" s="1"/>
    </row>
    <row r="2122" spans="1:1">
      <c r="A2122" s="1"/>
    </row>
    <row r="2123" spans="1:1">
      <c r="A2123" s="1"/>
    </row>
    <row r="2124" spans="1:1">
      <c r="A2124" s="1"/>
    </row>
    <row r="2125" spans="1:1">
      <c r="A2125" s="1"/>
    </row>
    <row r="2126" spans="1:1">
      <c r="A2126" s="1"/>
    </row>
    <row r="2127" spans="1:1">
      <c r="A2127" s="1"/>
    </row>
    <row r="2128" spans="1:1">
      <c r="A2128" s="1"/>
    </row>
    <row r="2129" spans="1:1">
      <c r="A2129" s="1"/>
    </row>
    <row r="2130" spans="1:1">
      <c r="A2130" s="1"/>
    </row>
    <row r="2131" spans="1:1">
      <c r="A2131" s="1"/>
    </row>
    <row r="2132" spans="1:1">
      <c r="A2132" s="1"/>
    </row>
    <row r="2133" spans="1:1">
      <c r="A2133" s="1"/>
    </row>
    <row r="2134" spans="1:1">
      <c r="A2134" s="1"/>
    </row>
    <row r="2135" spans="1:1">
      <c r="A2135" s="1"/>
    </row>
    <row r="2136" spans="1:1">
      <c r="A2136" s="1"/>
    </row>
    <row r="2137" spans="1:1">
      <c r="A2137" s="1"/>
    </row>
    <row r="2138" spans="1:1">
      <c r="A2138" s="1"/>
    </row>
    <row r="2139" spans="1:1">
      <c r="A2139" s="1"/>
    </row>
    <row r="2140" spans="1:1">
      <c r="A2140" s="1"/>
    </row>
    <row r="2141" spans="1:1">
      <c r="A2141" s="1"/>
    </row>
    <row r="2142" spans="1:1">
      <c r="A2142" s="1"/>
    </row>
    <row r="2143" spans="1:1">
      <c r="A2143" s="1"/>
    </row>
    <row r="2144" spans="1:1">
      <c r="A2144" s="1"/>
    </row>
    <row r="2145" spans="1:1">
      <c r="A2145" s="1"/>
    </row>
    <row r="2146" spans="1:1">
      <c r="A2146" s="1"/>
    </row>
    <row r="2147" spans="1:1">
      <c r="A2147" s="1"/>
    </row>
    <row r="2148" spans="1:1">
      <c r="A2148" s="1"/>
    </row>
    <row r="2149" spans="1:1">
      <c r="A2149" s="1"/>
    </row>
    <row r="2150" spans="1:1">
      <c r="A2150" s="1"/>
    </row>
    <row r="2151" spans="1:1">
      <c r="A2151" s="1"/>
    </row>
    <row r="2152" spans="1:1">
      <c r="A2152" s="1"/>
    </row>
    <row r="2153" spans="1:1">
      <c r="A2153" s="1"/>
    </row>
    <row r="2154" spans="1:1">
      <c r="A2154" s="1"/>
    </row>
    <row r="2155" spans="1:1">
      <c r="A2155" s="1"/>
    </row>
    <row r="2156" spans="1:1">
      <c r="A2156" s="1"/>
    </row>
    <row r="2157" spans="1:1">
      <c r="A2157" s="1"/>
    </row>
    <row r="2158" spans="1:1">
      <c r="A2158" s="1"/>
    </row>
    <row r="2159" spans="1:1">
      <c r="A2159" s="1"/>
    </row>
    <row r="2160" spans="1:1">
      <c r="A2160" s="1"/>
    </row>
    <row r="2161" spans="1:1">
      <c r="A2161" s="1"/>
    </row>
    <row r="2162" spans="1:1">
      <c r="A2162" s="1"/>
    </row>
    <row r="2163" spans="1:1">
      <c r="A2163" s="1"/>
    </row>
    <row r="2164" spans="1:1">
      <c r="A2164" s="1"/>
    </row>
    <row r="2165" spans="1:1">
      <c r="A2165" s="1"/>
    </row>
    <row r="2166" spans="1:1">
      <c r="A2166" s="1"/>
    </row>
    <row r="2167" spans="1:1">
      <c r="A2167" s="1"/>
    </row>
    <row r="2168" spans="1:1">
      <c r="A2168" s="1"/>
    </row>
    <row r="2169" spans="1:1">
      <c r="A2169" s="1"/>
    </row>
    <row r="2170" spans="1:1">
      <c r="A2170" s="1"/>
    </row>
    <row r="2171" spans="1:1">
      <c r="A2171" s="1"/>
    </row>
    <row r="2172" spans="1:1">
      <c r="A2172" s="1"/>
    </row>
    <row r="2173" spans="1:1">
      <c r="A2173" s="1"/>
    </row>
    <row r="2174" spans="1:1">
      <c r="A2174" s="1"/>
    </row>
    <row r="2175" spans="1:1">
      <c r="A2175" s="1"/>
    </row>
    <row r="2176" spans="1:1">
      <c r="A2176" s="1"/>
    </row>
    <row r="2177" spans="1:1">
      <c r="A2177" s="1"/>
    </row>
    <row r="2178" spans="1:1">
      <c r="A2178" s="1"/>
    </row>
    <row r="2179" spans="1:1">
      <c r="A2179" s="1"/>
    </row>
    <row r="2180" spans="1:1">
      <c r="A2180" s="1"/>
    </row>
    <row r="2181" spans="1:1">
      <c r="A2181" s="1"/>
    </row>
    <row r="2182" spans="1:1">
      <c r="A2182" s="1"/>
    </row>
    <row r="2183" spans="1:1">
      <c r="A2183" s="1"/>
    </row>
    <row r="2184" spans="1:1">
      <c r="A2184" s="1"/>
    </row>
    <row r="2185" spans="1:1">
      <c r="A2185" s="1"/>
    </row>
    <row r="2186" spans="1:1">
      <c r="A2186" s="1"/>
    </row>
    <row r="2187" spans="1:1">
      <c r="A2187" s="1"/>
    </row>
    <row r="2188" spans="1:1">
      <c r="A2188" s="1"/>
    </row>
    <row r="2189" spans="1:1">
      <c r="A2189" s="1"/>
    </row>
    <row r="2190" spans="1:1">
      <c r="A2190" s="1"/>
    </row>
    <row r="2191" spans="1:1">
      <c r="A2191" s="1"/>
    </row>
    <row r="2192" spans="1:1">
      <c r="A2192" s="1"/>
    </row>
    <row r="2193" spans="1:1">
      <c r="A2193" s="1"/>
    </row>
    <row r="2194" spans="1:1">
      <c r="A2194" s="1"/>
    </row>
    <row r="2195" spans="1:1">
      <c r="A2195" s="1"/>
    </row>
    <row r="2196" spans="1:1">
      <c r="A2196" s="1"/>
    </row>
    <row r="2197" spans="1:1">
      <c r="A2197" s="1"/>
    </row>
    <row r="2198" spans="1:1">
      <c r="A2198" s="1"/>
    </row>
    <row r="2199" spans="1:1">
      <c r="A2199" s="1"/>
    </row>
    <row r="2200" spans="1:1">
      <c r="A2200" s="1"/>
    </row>
    <row r="2201" spans="1:1">
      <c r="A2201" s="1"/>
    </row>
    <row r="2202" spans="1:1">
      <c r="A2202" s="1"/>
    </row>
    <row r="2203" spans="1:1">
      <c r="A2203" s="1"/>
    </row>
    <row r="2204" spans="1:1">
      <c r="A2204" s="1"/>
    </row>
    <row r="2205" spans="1:1">
      <c r="A2205" s="1"/>
    </row>
    <row r="2206" spans="1:1">
      <c r="A2206" s="1"/>
    </row>
    <row r="2207" spans="1:1">
      <c r="A2207" s="1"/>
    </row>
    <row r="2208" spans="1:1">
      <c r="A2208" s="1"/>
    </row>
    <row r="2209" spans="1:1">
      <c r="A2209" s="1"/>
    </row>
    <row r="2210" spans="1:1">
      <c r="A2210" s="1"/>
    </row>
    <row r="2211" spans="1:1">
      <c r="A2211" s="1"/>
    </row>
    <row r="2212" spans="1:1">
      <c r="A2212" s="1"/>
    </row>
    <row r="2213" spans="1:1">
      <c r="A2213" s="1"/>
    </row>
    <row r="2214" spans="1:1">
      <c r="A2214" s="1"/>
    </row>
    <row r="2215" spans="1:1">
      <c r="A2215" s="1"/>
    </row>
    <row r="2216" spans="1:1">
      <c r="A2216" s="1"/>
    </row>
    <row r="2217" spans="1:1">
      <c r="A2217" s="1"/>
    </row>
    <row r="2218" spans="1:1">
      <c r="A2218" s="1"/>
    </row>
    <row r="2219" spans="1:1">
      <c r="A2219" s="1"/>
    </row>
    <row r="2220" spans="1:1">
      <c r="A2220" s="1"/>
    </row>
    <row r="2221" spans="1:1">
      <c r="A2221" s="1"/>
    </row>
    <row r="2222" spans="1:1">
      <c r="A2222" s="1"/>
    </row>
    <row r="2223" spans="1:1">
      <c r="A2223" s="1"/>
    </row>
    <row r="2224" spans="1:1">
      <c r="A2224" s="1"/>
    </row>
    <row r="2225" spans="1:1">
      <c r="A2225" s="1"/>
    </row>
    <row r="2226" spans="1:1">
      <c r="A2226" s="1"/>
    </row>
    <row r="2227" spans="1:1">
      <c r="A2227" s="1"/>
    </row>
    <row r="2228" spans="1:1">
      <c r="A2228" s="1"/>
    </row>
    <row r="2229" spans="1:1">
      <c r="A2229" s="1"/>
    </row>
    <row r="2230" spans="1:1">
      <c r="A2230" s="1"/>
    </row>
    <row r="2231" spans="1:1">
      <c r="A2231" s="1"/>
    </row>
    <row r="2232" spans="1:1">
      <c r="A2232" s="1"/>
    </row>
    <row r="2233" spans="1:1">
      <c r="A2233" s="1"/>
    </row>
    <row r="2234" spans="1:1">
      <c r="A2234" s="1"/>
    </row>
    <row r="2235" spans="1:1">
      <c r="A2235" s="1"/>
    </row>
    <row r="2236" spans="1:1">
      <c r="A2236" s="1"/>
    </row>
    <row r="2237" spans="1:1">
      <c r="A2237" s="1"/>
    </row>
    <row r="2238" spans="1:1">
      <c r="A2238" s="1"/>
    </row>
    <row r="2239" spans="1:1">
      <c r="A2239" s="1"/>
    </row>
    <row r="2240" spans="1:1">
      <c r="A2240" s="1"/>
    </row>
    <row r="2241" spans="1:1">
      <c r="A2241" s="1"/>
    </row>
    <row r="2242" spans="1:1">
      <c r="A2242" s="1"/>
    </row>
    <row r="2243" spans="1:1">
      <c r="A2243" s="1"/>
    </row>
    <row r="2244" spans="1:1">
      <c r="A2244" s="1"/>
    </row>
    <row r="2245" spans="1:1">
      <c r="A2245" s="1"/>
    </row>
    <row r="2246" spans="1:1">
      <c r="A2246" s="1"/>
    </row>
    <row r="2247" spans="1:1">
      <c r="A2247" s="1"/>
    </row>
    <row r="2248" spans="1:1">
      <c r="A2248" s="1"/>
    </row>
    <row r="2249" spans="1:1">
      <c r="A2249" s="1"/>
    </row>
    <row r="2250" spans="1:1">
      <c r="A2250" s="1"/>
    </row>
    <row r="2251" spans="1:1">
      <c r="A2251" s="1"/>
    </row>
    <row r="2252" spans="1:1">
      <c r="A2252" s="1"/>
    </row>
    <row r="2253" spans="1:1">
      <c r="A2253" s="1"/>
    </row>
    <row r="2254" spans="1:1">
      <c r="A2254" s="1"/>
    </row>
    <row r="2255" spans="1:1">
      <c r="A2255" s="1"/>
    </row>
    <row r="2256" spans="1:1">
      <c r="A2256" s="1"/>
    </row>
    <row r="2257" spans="1:1">
      <c r="A2257" s="1"/>
    </row>
    <row r="2258" spans="1:1">
      <c r="A2258" s="1"/>
    </row>
    <row r="2259" spans="1:1">
      <c r="A2259" s="1"/>
    </row>
    <row r="2260" spans="1:1">
      <c r="A2260" s="1"/>
    </row>
    <row r="2261" spans="1:1">
      <c r="A2261" s="1"/>
    </row>
    <row r="2262" spans="1:1">
      <c r="A2262" s="1"/>
    </row>
    <row r="2263" spans="1:1">
      <c r="A2263" s="1"/>
    </row>
    <row r="2264" spans="1:1">
      <c r="A2264" s="1"/>
    </row>
    <row r="2265" spans="1:1">
      <c r="A2265" s="1"/>
    </row>
    <row r="2266" spans="1:1">
      <c r="A2266" s="1"/>
    </row>
    <row r="2267" spans="1:1">
      <c r="A2267" s="1"/>
    </row>
    <row r="2268" spans="1:1">
      <c r="A2268" s="1"/>
    </row>
    <row r="2269" spans="1:1">
      <c r="A2269" s="1"/>
    </row>
    <row r="2270" spans="1:1">
      <c r="A2270" s="1"/>
    </row>
    <row r="2271" spans="1:1">
      <c r="A2271" s="1"/>
    </row>
    <row r="2272" spans="1:1">
      <c r="A2272" s="1"/>
    </row>
    <row r="2273" spans="1:1">
      <c r="A2273" s="1"/>
    </row>
    <row r="2274" spans="1:1">
      <c r="A2274" s="1"/>
    </row>
    <row r="2275" spans="1:1">
      <c r="A2275" s="1"/>
    </row>
    <row r="2276" spans="1:1">
      <c r="A2276" s="1"/>
    </row>
    <row r="2277" spans="1:1">
      <c r="A2277" s="1"/>
    </row>
    <row r="2278" spans="1:1">
      <c r="A2278" s="1"/>
    </row>
    <row r="2279" spans="1:1">
      <c r="A2279" s="1"/>
    </row>
    <row r="2280" spans="1:1">
      <c r="A2280" s="1"/>
    </row>
    <row r="2281" spans="1:1">
      <c r="A2281" s="1"/>
    </row>
    <row r="2282" spans="1:1">
      <c r="A2282" s="1"/>
    </row>
    <row r="2283" spans="1:1">
      <c r="A2283" s="1"/>
    </row>
    <row r="2284" spans="1:1">
      <c r="A2284" s="1"/>
    </row>
    <row r="2285" spans="1:1">
      <c r="A2285" s="1"/>
    </row>
    <row r="2286" spans="1:1">
      <c r="A2286" s="1"/>
    </row>
    <row r="2287" spans="1:1">
      <c r="A2287" s="1"/>
    </row>
    <row r="2288" spans="1:1">
      <c r="A2288" s="1"/>
    </row>
    <row r="2289" spans="1:1">
      <c r="A2289" s="1"/>
    </row>
    <row r="2290" spans="1:1">
      <c r="A2290" s="1"/>
    </row>
    <row r="2291" spans="1:1">
      <c r="A2291" s="1"/>
    </row>
    <row r="2292" spans="1:1">
      <c r="A2292" s="1"/>
    </row>
    <row r="2293" spans="1:1">
      <c r="A2293" s="1"/>
    </row>
    <row r="2294" spans="1:1">
      <c r="A2294" s="1"/>
    </row>
    <row r="2295" spans="1:1">
      <c r="A2295" s="1"/>
    </row>
    <row r="2296" spans="1:1">
      <c r="A2296" s="1"/>
    </row>
    <row r="2297" spans="1:1">
      <c r="A2297" s="1"/>
    </row>
    <row r="2298" spans="1:1">
      <c r="A2298" s="1"/>
    </row>
    <row r="2299" spans="1:1">
      <c r="A2299" s="1"/>
    </row>
    <row r="2300" spans="1:1">
      <c r="A2300" s="1"/>
    </row>
    <row r="2301" spans="1:1">
      <c r="A2301" s="1"/>
    </row>
    <row r="2302" spans="1:1">
      <c r="A2302" s="1"/>
    </row>
    <row r="2303" spans="1:1">
      <c r="A2303" s="1"/>
    </row>
    <row r="2304" spans="1:1">
      <c r="A2304" s="1"/>
    </row>
    <row r="2305" spans="1:1">
      <c r="A2305" s="1"/>
    </row>
    <row r="2306" spans="1:1">
      <c r="A2306" s="1"/>
    </row>
    <row r="2307" spans="1:1">
      <c r="A2307" s="1"/>
    </row>
    <row r="2308" spans="1:1">
      <c r="A2308" s="1"/>
    </row>
    <row r="2309" spans="1:1">
      <c r="A2309" s="1"/>
    </row>
    <row r="2310" spans="1:1">
      <c r="A2310" s="1"/>
    </row>
    <row r="2311" spans="1:1">
      <c r="A2311" s="1"/>
    </row>
    <row r="2312" spans="1:1">
      <c r="A2312" s="1"/>
    </row>
    <row r="2313" spans="1:1">
      <c r="A2313" s="1"/>
    </row>
    <row r="2314" spans="1:1">
      <c r="A2314" s="1"/>
    </row>
    <row r="2315" spans="1:1">
      <c r="A2315" s="1"/>
    </row>
    <row r="2316" spans="1:1">
      <c r="A2316" s="1"/>
    </row>
    <row r="2317" spans="1:1">
      <c r="A2317" s="1"/>
    </row>
    <row r="2318" spans="1:1">
      <c r="A2318" s="1"/>
    </row>
    <row r="2319" spans="1:1">
      <c r="A2319" s="1"/>
    </row>
    <row r="2320" spans="1:1">
      <c r="A2320" s="1"/>
    </row>
    <row r="2321" spans="1:1">
      <c r="A2321" s="1"/>
    </row>
    <row r="2322" spans="1:1">
      <c r="A2322" s="1"/>
    </row>
    <row r="2323" spans="1:1">
      <c r="A2323" s="1"/>
    </row>
    <row r="2324" spans="1:1">
      <c r="A2324" s="1"/>
    </row>
    <row r="2325" spans="1:1">
      <c r="A2325" s="1"/>
    </row>
    <row r="2326" spans="1:1">
      <c r="A2326" s="1"/>
    </row>
    <row r="2327" spans="1:1">
      <c r="A2327" s="1"/>
    </row>
    <row r="2328" spans="1:1">
      <c r="A2328" s="1"/>
    </row>
    <row r="2329" spans="1:1">
      <c r="A2329" s="1"/>
    </row>
    <row r="2330" spans="1:1">
      <c r="A2330" s="1"/>
    </row>
    <row r="2331" spans="1:1">
      <c r="A2331" s="1"/>
    </row>
    <row r="2332" spans="1:1">
      <c r="A2332" s="1"/>
    </row>
    <row r="2333" spans="1:1">
      <c r="A2333" s="1"/>
    </row>
    <row r="2334" spans="1:1">
      <c r="A2334" s="1"/>
    </row>
    <row r="2335" spans="1:1">
      <c r="A2335" s="1"/>
    </row>
    <row r="2336" spans="1:1">
      <c r="A2336" s="1"/>
    </row>
    <row r="2337" spans="1:1">
      <c r="A2337" s="1"/>
    </row>
    <row r="2338" spans="1:1">
      <c r="A2338" s="1"/>
    </row>
    <row r="2339" spans="1:1">
      <c r="A2339" s="1"/>
    </row>
    <row r="2340" spans="1:1">
      <c r="A2340" s="1"/>
    </row>
    <row r="2341" spans="1:1">
      <c r="A2341" s="1"/>
    </row>
    <row r="2342" spans="1:1">
      <c r="A2342" s="1"/>
    </row>
    <row r="2343" spans="1:1">
      <c r="A2343" s="1"/>
    </row>
    <row r="2344" spans="1:1">
      <c r="A2344" s="1"/>
    </row>
    <row r="2345" spans="1:1">
      <c r="A2345" s="1"/>
    </row>
    <row r="2346" spans="1:1">
      <c r="A2346" s="1"/>
    </row>
    <row r="2347" spans="1:1">
      <c r="A2347" s="1"/>
    </row>
    <row r="2348" spans="1:1">
      <c r="A2348" s="1"/>
    </row>
    <row r="2349" spans="1:1">
      <c r="A2349" s="1"/>
    </row>
    <row r="2350" spans="1:1">
      <c r="A2350" s="1"/>
    </row>
    <row r="2351" spans="1:1">
      <c r="A2351" s="1"/>
    </row>
    <row r="2352" spans="1:1">
      <c r="A2352" s="1"/>
    </row>
    <row r="2353" spans="1:1">
      <c r="A2353" s="1"/>
    </row>
    <row r="2354" spans="1:1">
      <c r="A2354" s="1"/>
    </row>
    <row r="2355" spans="1:1">
      <c r="A2355" s="1"/>
    </row>
    <row r="2356" spans="1:1">
      <c r="A2356" s="1"/>
    </row>
    <row r="2357" spans="1:1">
      <c r="A2357" s="1"/>
    </row>
    <row r="2358" spans="1:1">
      <c r="A2358" s="1"/>
    </row>
    <row r="2359" spans="1:1">
      <c r="A2359" s="1"/>
    </row>
    <row r="2360" spans="1:1">
      <c r="A2360" s="1"/>
    </row>
    <row r="2361" spans="1:1">
      <c r="A2361" s="1"/>
    </row>
    <row r="2362" spans="1:1">
      <c r="A2362" s="1"/>
    </row>
    <row r="2363" spans="1:1">
      <c r="A2363" s="1"/>
    </row>
    <row r="2364" spans="1:1">
      <c r="A2364" s="1"/>
    </row>
    <row r="2365" spans="1:1">
      <c r="A2365" s="1"/>
    </row>
    <row r="2366" spans="1:1">
      <c r="A2366" s="1"/>
    </row>
    <row r="2367" spans="1:1">
      <c r="A2367" s="1"/>
    </row>
    <row r="2368" spans="1:1">
      <c r="A2368" s="1"/>
    </row>
    <row r="2369" spans="1:1">
      <c r="A2369" s="1"/>
    </row>
    <row r="2370" spans="1:1">
      <c r="A2370" s="1"/>
    </row>
    <row r="2371" spans="1:1">
      <c r="A2371" s="1"/>
    </row>
    <row r="2372" spans="1:1">
      <c r="A2372" s="1"/>
    </row>
    <row r="2373" spans="1:1">
      <c r="A2373" s="1"/>
    </row>
    <row r="2374" spans="1:1">
      <c r="A2374" s="1"/>
    </row>
    <row r="2375" spans="1:1">
      <c r="A2375" s="1"/>
    </row>
    <row r="2376" spans="1:1">
      <c r="A2376" s="1"/>
    </row>
    <row r="2377" spans="1:1">
      <c r="A2377" s="1"/>
    </row>
    <row r="2378" spans="1:1">
      <c r="A2378" s="1"/>
    </row>
    <row r="2379" spans="1:1">
      <c r="A2379" s="1"/>
    </row>
    <row r="2380" spans="1:1">
      <c r="A2380" s="1"/>
    </row>
    <row r="2381" spans="1:1">
      <c r="A2381" s="1"/>
    </row>
    <row r="2382" spans="1:1">
      <c r="A2382" s="1"/>
    </row>
    <row r="2383" spans="1:1">
      <c r="A2383" s="1"/>
    </row>
    <row r="2384" spans="1:1">
      <c r="A2384" s="1"/>
    </row>
    <row r="2385" spans="1:1">
      <c r="A2385" s="1"/>
    </row>
    <row r="2386" spans="1:1">
      <c r="A2386" s="1"/>
    </row>
    <row r="2387" spans="1:1">
      <c r="A2387" s="1"/>
    </row>
    <row r="2388" spans="1:1">
      <c r="A2388" s="1"/>
    </row>
    <row r="2389" spans="1:1">
      <c r="A2389" s="1"/>
    </row>
    <row r="2390" spans="1:1">
      <c r="A2390" s="1"/>
    </row>
    <row r="2391" spans="1:1">
      <c r="A2391" s="1"/>
    </row>
    <row r="2392" spans="1:1">
      <c r="A2392" s="1"/>
    </row>
    <row r="2393" spans="1:1">
      <c r="A2393" s="1"/>
    </row>
    <row r="2394" spans="1:1">
      <c r="A2394" s="1"/>
    </row>
    <row r="2395" spans="1:1">
      <c r="A2395" s="1"/>
    </row>
    <row r="2396" spans="1:1">
      <c r="A2396" s="1"/>
    </row>
    <row r="2397" spans="1:1">
      <c r="A2397" s="1"/>
    </row>
    <row r="2398" spans="1:1">
      <c r="A2398" s="1"/>
    </row>
    <row r="2399" spans="1:1">
      <c r="A2399" s="1"/>
    </row>
    <row r="2400" spans="1:1">
      <c r="A2400" s="1"/>
    </row>
    <row r="2401" spans="1:1">
      <c r="A2401" s="1"/>
    </row>
    <row r="2402" spans="1:1">
      <c r="A2402" s="1"/>
    </row>
    <row r="2403" spans="1:1">
      <c r="A2403" s="1"/>
    </row>
    <row r="2404" spans="1:1">
      <c r="A2404" s="1"/>
    </row>
    <row r="2405" spans="1:1">
      <c r="A2405" s="1"/>
    </row>
    <row r="2406" spans="1:1">
      <c r="A2406" s="1"/>
    </row>
    <row r="2407" spans="1:1">
      <c r="A2407" s="1"/>
    </row>
    <row r="2408" spans="1:1">
      <c r="A2408" s="1"/>
    </row>
    <row r="2409" spans="1:1">
      <c r="A2409" s="1"/>
    </row>
    <row r="2410" spans="1:1">
      <c r="A2410" s="1"/>
    </row>
    <row r="2411" spans="1:1">
      <c r="A2411" s="1"/>
    </row>
    <row r="2412" spans="1:1">
      <c r="A2412" s="1"/>
    </row>
    <row r="2413" spans="1:1">
      <c r="A2413" s="1"/>
    </row>
    <row r="2414" spans="1:1">
      <c r="A2414" s="1"/>
    </row>
    <row r="2415" spans="1:1">
      <c r="A2415" s="1"/>
    </row>
    <row r="2416" spans="1:1">
      <c r="A2416" s="1"/>
    </row>
    <row r="2417" spans="1:1">
      <c r="A2417" s="1"/>
    </row>
    <row r="2418" spans="1:1">
      <c r="A2418" s="1"/>
    </row>
    <row r="2419" spans="1:1">
      <c r="A2419" s="1"/>
    </row>
    <row r="2420" spans="1:1">
      <c r="A2420" s="1"/>
    </row>
    <row r="2421" spans="1:1">
      <c r="A2421" s="1"/>
    </row>
    <row r="2422" spans="1:1">
      <c r="A2422" s="1"/>
    </row>
    <row r="2423" spans="1:1">
      <c r="A2423" s="1"/>
    </row>
    <row r="2424" spans="1:1">
      <c r="A2424" s="1"/>
    </row>
    <row r="2425" spans="1:1">
      <c r="A2425" s="1"/>
    </row>
    <row r="2426" spans="1:1">
      <c r="A2426" s="1"/>
    </row>
    <row r="2427" spans="1:1">
      <c r="A2427" s="1"/>
    </row>
    <row r="2428" spans="1:1">
      <c r="A2428" s="1"/>
    </row>
    <row r="2429" spans="1:1">
      <c r="A2429" s="1"/>
    </row>
    <row r="2430" spans="1:1">
      <c r="A2430" s="1"/>
    </row>
    <row r="2431" spans="1:1">
      <c r="A2431" s="1"/>
    </row>
    <row r="2432" spans="1:1">
      <c r="A2432" s="1"/>
    </row>
    <row r="2433" spans="1:1">
      <c r="A2433" s="1"/>
    </row>
    <row r="2434" spans="1:1">
      <c r="A2434" s="1"/>
    </row>
    <row r="2435" spans="1:1">
      <c r="A2435" s="1"/>
    </row>
    <row r="2436" spans="1:1">
      <c r="A2436" s="1"/>
    </row>
    <row r="2437" spans="1:1">
      <c r="A2437" s="1"/>
    </row>
    <row r="2438" spans="1:1">
      <c r="A2438" s="1"/>
    </row>
    <row r="2439" spans="1:1">
      <c r="A2439" s="1"/>
    </row>
    <row r="2440" spans="1:1">
      <c r="A2440" s="1"/>
    </row>
    <row r="2441" spans="1:1">
      <c r="A2441" s="1"/>
    </row>
    <row r="2442" spans="1:1">
      <c r="A2442" s="1"/>
    </row>
    <row r="2443" spans="1:1">
      <c r="A2443" s="1"/>
    </row>
    <row r="2444" spans="1:1">
      <c r="A2444" s="1"/>
    </row>
    <row r="2445" spans="1:1">
      <c r="A2445" s="1"/>
    </row>
    <row r="2446" spans="1:1">
      <c r="A2446" s="1"/>
    </row>
    <row r="2447" spans="1:1">
      <c r="A2447" s="1"/>
    </row>
    <row r="2448" spans="1:1">
      <c r="A2448" s="1"/>
    </row>
    <row r="2449" spans="1:1">
      <c r="A2449" s="1"/>
    </row>
    <row r="2450" spans="1:1">
      <c r="A2450" s="1"/>
    </row>
    <row r="2451" spans="1:1">
      <c r="A2451" s="1"/>
    </row>
    <row r="2452" spans="1:1">
      <c r="A2452" s="1"/>
    </row>
    <row r="2453" spans="1:1">
      <c r="A2453" s="1"/>
    </row>
    <row r="2454" spans="1:1">
      <c r="A2454" s="1"/>
    </row>
    <row r="2455" spans="1:1">
      <c r="A2455" s="1"/>
    </row>
    <row r="2456" spans="1:1">
      <c r="A2456" s="1"/>
    </row>
    <row r="2457" spans="1:1">
      <c r="A2457" s="1"/>
    </row>
    <row r="2458" spans="1:1">
      <c r="A2458" s="1"/>
    </row>
    <row r="2459" spans="1:1">
      <c r="A2459" s="1"/>
    </row>
    <row r="2460" spans="1:1">
      <c r="A2460" s="1"/>
    </row>
    <row r="2461" spans="1:1">
      <c r="A2461" s="1"/>
    </row>
    <row r="2462" spans="1:1">
      <c r="A2462" s="1"/>
    </row>
    <row r="2463" spans="1:1">
      <c r="A2463" s="1"/>
    </row>
    <row r="2464" spans="1:1">
      <c r="A2464" s="1"/>
    </row>
    <row r="2465" spans="1:1">
      <c r="A2465" s="1"/>
    </row>
    <row r="2466" spans="1:1">
      <c r="A2466" s="1"/>
    </row>
    <row r="2467" spans="1:1">
      <c r="A2467" s="1"/>
    </row>
    <row r="2468" spans="1:1">
      <c r="A2468" s="1"/>
    </row>
    <row r="2469" spans="1:1">
      <c r="A2469" s="1"/>
    </row>
    <row r="2470" spans="1:1">
      <c r="A2470" s="1"/>
    </row>
    <row r="2471" spans="1:1">
      <c r="A2471" s="1"/>
    </row>
    <row r="2472" spans="1:1">
      <c r="A2472" s="1"/>
    </row>
    <row r="2473" spans="1:1">
      <c r="A2473" s="1"/>
    </row>
    <row r="2474" spans="1:1">
      <c r="A2474" s="1"/>
    </row>
    <row r="2475" spans="1:1">
      <c r="A2475" s="1"/>
    </row>
    <row r="2476" spans="1:1">
      <c r="A2476" s="1"/>
    </row>
    <row r="2477" spans="1:1">
      <c r="A2477" s="1"/>
    </row>
    <row r="2478" spans="1:1">
      <c r="A2478" s="1"/>
    </row>
    <row r="2479" spans="1:1">
      <c r="A2479" s="1"/>
    </row>
    <row r="2480" spans="1:1">
      <c r="A2480" s="1"/>
    </row>
    <row r="2481" spans="1:1">
      <c r="A2481" s="1"/>
    </row>
    <row r="2482" spans="1:1">
      <c r="A2482" s="1"/>
    </row>
    <row r="2483" spans="1:1">
      <c r="A2483" s="1"/>
    </row>
    <row r="2484" spans="1:1">
      <c r="A2484" s="1"/>
    </row>
    <row r="2485" spans="1:1">
      <c r="A2485" s="1"/>
    </row>
    <row r="2486" spans="1:1">
      <c r="A2486" s="1"/>
    </row>
    <row r="2487" spans="1:1">
      <c r="A2487" s="1"/>
    </row>
    <row r="2488" spans="1:1">
      <c r="A2488" s="1"/>
    </row>
    <row r="2489" spans="1:1">
      <c r="A2489" s="1"/>
    </row>
    <row r="2490" spans="1:1">
      <c r="A2490" s="1"/>
    </row>
    <row r="2491" spans="1:1">
      <c r="A2491" s="1"/>
    </row>
    <row r="2492" spans="1:1">
      <c r="A2492" s="1"/>
    </row>
    <row r="2493" spans="1:1">
      <c r="A2493" s="1"/>
    </row>
    <row r="2494" spans="1:1">
      <c r="A2494" s="1"/>
    </row>
    <row r="2495" spans="1:1">
      <c r="A2495" s="1"/>
    </row>
    <row r="2496" spans="1:1">
      <c r="A2496" s="1"/>
    </row>
    <row r="2497" spans="1:1">
      <c r="A2497" s="1"/>
    </row>
    <row r="2498" spans="1:1">
      <c r="A2498" s="1"/>
    </row>
    <row r="2499" spans="1:1">
      <c r="A2499" s="1"/>
    </row>
    <row r="2500" spans="1:1">
      <c r="A2500" s="1"/>
    </row>
    <row r="2501" spans="1:1">
      <c r="A2501" s="1"/>
    </row>
    <row r="2502" spans="1:1">
      <c r="A2502" s="1"/>
    </row>
    <row r="2503" spans="1:1">
      <c r="A2503" s="1"/>
    </row>
    <row r="2504" spans="1:1">
      <c r="A2504" s="1"/>
    </row>
    <row r="2505" spans="1:1">
      <c r="A2505" s="1"/>
    </row>
    <row r="2506" spans="1:1">
      <c r="A2506" s="1"/>
    </row>
    <row r="2507" spans="1:1">
      <c r="A2507" s="1"/>
    </row>
    <row r="2508" spans="1:1">
      <c r="A2508" s="1"/>
    </row>
    <row r="2509" spans="1:1">
      <c r="A2509" s="1"/>
    </row>
    <row r="2510" spans="1:1">
      <c r="A2510" s="1"/>
    </row>
    <row r="2511" spans="1:1">
      <c r="A2511" s="1"/>
    </row>
    <row r="2512" spans="1:1">
      <c r="A2512" s="1"/>
    </row>
    <row r="2513" spans="1:1">
      <c r="A2513" s="1"/>
    </row>
    <row r="2514" spans="1:1">
      <c r="A2514" s="1"/>
    </row>
    <row r="2515" spans="1:1">
      <c r="A2515" s="1"/>
    </row>
    <row r="2516" spans="1:1">
      <c r="A2516" s="1"/>
    </row>
    <row r="2517" spans="1:1">
      <c r="A2517" s="1"/>
    </row>
    <row r="2518" spans="1:1">
      <c r="A2518" s="1"/>
    </row>
    <row r="2519" spans="1:1">
      <c r="A2519" s="1"/>
    </row>
    <row r="2520" spans="1:1">
      <c r="A2520" s="1"/>
    </row>
    <row r="2521" spans="1:1">
      <c r="A2521" s="1"/>
    </row>
    <row r="2522" spans="1:1">
      <c r="A2522" s="1"/>
    </row>
    <row r="2523" spans="1:1">
      <c r="A2523" s="1"/>
    </row>
    <row r="2524" spans="1:1">
      <c r="A2524" s="1"/>
    </row>
    <row r="2525" spans="1:1">
      <c r="A2525" s="1"/>
    </row>
    <row r="2526" spans="1:1">
      <c r="A2526" s="1"/>
    </row>
    <row r="2527" spans="1:1">
      <c r="A2527" s="1"/>
    </row>
    <row r="2528" spans="1:1">
      <c r="A2528" s="1"/>
    </row>
    <row r="2529" spans="1:1">
      <c r="A2529" s="1"/>
    </row>
    <row r="2530" spans="1:1">
      <c r="A2530" s="1"/>
    </row>
    <row r="2531" spans="1:1">
      <c r="A2531" s="1"/>
    </row>
    <row r="2532" spans="1:1">
      <c r="A2532" s="1"/>
    </row>
    <row r="2533" spans="1:1">
      <c r="A2533" s="1"/>
    </row>
    <row r="2534" spans="1:1">
      <c r="A2534" s="1"/>
    </row>
    <row r="2535" spans="1:1">
      <c r="A2535" s="1"/>
    </row>
    <row r="2536" spans="1:1">
      <c r="A2536" s="1"/>
    </row>
    <row r="2537" spans="1:1">
      <c r="A2537" s="1"/>
    </row>
    <row r="2538" spans="1:1">
      <c r="A2538" s="1"/>
    </row>
    <row r="2539" spans="1:1">
      <c r="A2539" s="1"/>
    </row>
    <row r="2540" spans="1:1">
      <c r="A2540" s="1"/>
    </row>
    <row r="2541" spans="1:1">
      <c r="A2541" s="1"/>
    </row>
    <row r="2542" spans="1:1">
      <c r="A2542" s="1"/>
    </row>
    <row r="2543" spans="1:1">
      <c r="A2543" s="1"/>
    </row>
    <row r="2544" spans="1:1">
      <c r="A2544" s="1"/>
    </row>
    <row r="2545" spans="1:1">
      <c r="A2545" s="1"/>
    </row>
    <row r="2546" spans="1:1">
      <c r="A2546" s="1"/>
    </row>
    <row r="2547" spans="1:1">
      <c r="A2547" s="1"/>
    </row>
    <row r="2548" spans="1:1">
      <c r="A2548" s="1"/>
    </row>
    <row r="2549" spans="1:1">
      <c r="A2549" s="1"/>
    </row>
    <row r="2550" spans="1:1">
      <c r="A2550" s="1"/>
    </row>
    <row r="2551" spans="1:1">
      <c r="A2551" s="1"/>
    </row>
    <row r="2552" spans="1:1">
      <c r="A2552" s="1"/>
    </row>
    <row r="2553" spans="1:1">
      <c r="A2553" s="1"/>
    </row>
    <row r="2554" spans="1:1">
      <c r="A2554" s="1"/>
    </row>
    <row r="2555" spans="1:1">
      <c r="A2555" s="1"/>
    </row>
    <row r="2556" spans="1:1">
      <c r="A2556" s="1"/>
    </row>
    <row r="2557" spans="1:1">
      <c r="A2557" s="1"/>
    </row>
    <row r="2558" spans="1:1">
      <c r="A2558" s="1"/>
    </row>
    <row r="2559" spans="1:1">
      <c r="A2559" s="1"/>
    </row>
    <row r="2560" spans="1:1">
      <c r="A2560" s="1"/>
    </row>
    <row r="2561" spans="1:1">
      <c r="A2561" s="1"/>
    </row>
    <row r="2562" spans="1:1">
      <c r="A2562" s="1"/>
    </row>
    <row r="2563" spans="1:1">
      <c r="A2563" s="1"/>
    </row>
    <row r="2564" spans="1:1">
      <c r="A2564" s="1"/>
    </row>
    <row r="2565" spans="1:1">
      <c r="A2565" s="1"/>
    </row>
    <row r="2566" spans="1:1">
      <c r="A2566" s="1"/>
    </row>
    <row r="2567" spans="1:1">
      <c r="A2567" s="1"/>
    </row>
    <row r="2568" spans="1:1">
      <c r="A2568" s="1"/>
    </row>
    <row r="2569" spans="1:1">
      <c r="A2569" s="1"/>
    </row>
    <row r="2570" spans="1:1">
      <c r="A2570" s="1"/>
    </row>
    <row r="2571" spans="1:1">
      <c r="A2571" s="1"/>
    </row>
    <row r="2572" spans="1:1">
      <c r="A2572" s="1"/>
    </row>
    <row r="2573" spans="1:1">
      <c r="A2573" s="1"/>
    </row>
    <row r="2574" spans="1:1">
      <c r="A2574" s="1"/>
    </row>
    <row r="2575" spans="1:1">
      <c r="A2575" s="1"/>
    </row>
    <row r="2576" spans="1:1">
      <c r="A2576" s="1"/>
    </row>
    <row r="2577" spans="1:1">
      <c r="A2577" s="1"/>
    </row>
    <row r="2578" spans="1:1">
      <c r="A2578" s="1"/>
    </row>
    <row r="2579" spans="1:1">
      <c r="A2579" s="1"/>
    </row>
    <row r="2580" spans="1:1">
      <c r="A2580" s="1"/>
    </row>
    <row r="2581" spans="1:1">
      <c r="A2581" s="1"/>
    </row>
    <row r="2582" spans="1:1">
      <c r="A2582" s="1"/>
    </row>
    <row r="2583" spans="1:1">
      <c r="A2583" s="1"/>
    </row>
    <row r="2584" spans="1:1">
      <c r="A2584" s="1"/>
    </row>
    <row r="2585" spans="1:1">
      <c r="A2585" s="1"/>
    </row>
    <row r="2586" spans="1:1">
      <c r="A2586" s="1"/>
    </row>
    <row r="2587" spans="1:1">
      <c r="A2587" s="1"/>
    </row>
    <row r="2588" spans="1:1">
      <c r="A2588" s="1"/>
    </row>
    <row r="2589" spans="1:1">
      <c r="A2589" s="1"/>
    </row>
    <row r="2590" spans="1:1">
      <c r="A2590" s="1"/>
    </row>
    <row r="2591" spans="1:1">
      <c r="A2591" s="1"/>
    </row>
    <row r="2592" spans="1:1">
      <c r="A2592" s="1"/>
    </row>
    <row r="2593" spans="1:1">
      <c r="A2593" s="1"/>
    </row>
    <row r="2594" spans="1:1">
      <c r="A2594" s="1"/>
    </row>
    <row r="2595" spans="1:1">
      <c r="A2595" s="1"/>
    </row>
    <row r="2596" spans="1:1">
      <c r="A2596" s="1"/>
    </row>
    <row r="2597" spans="1:1">
      <c r="A2597" s="1"/>
    </row>
    <row r="2598" spans="1:1">
      <c r="A2598" s="1"/>
    </row>
    <row r="2599" spans="1:1">
      <c r="A2599" s="1"/>
    </row>
    <row r="2600" spans="1:1">
      <c r="A2600" s="1"/>
    </row>
    <row r="2601" spans="1:1">
      <c r="A2601" s="1"/>
    </row>
    <row r="2602" spans="1:1">
      <c r="A2602" s="1"/>
    </row>
    <row r="2603" spans="1:1">
      <c r="A2603" s="1"/>
    </row>
    <row r="2604" spans="1:1">
      <c r="A2604" s="1"/>
    </row>
    <row r="2605" spans="1:1">
      <c r="A2605" s="1"/>
    </row>
    <row r="2606" spans="1:1">
      <c r="A2606" s="1"/>
    </row>
    <row r="2607" spans="1:1">
      <c r="A2607" s="1"/>
    </row>
    <row r="2608" spans="1:1">
      <c r="A2608" s="1"/>
    </row>
    <row r="2609" spans="1:1">
      <c r="A2609" s="1"/>
    </row>
    <row r="2610" spans="1:1">
      <c r="A2610" s="1"/>
    </row>
    <row r="2611" spans="1:1">
      <c r="A2611" s="1"/>
    </row>
    <row r="2612" spans="1:1">
      <c r="A2612" s="1"/>
    </row>
    <row r="2613" spans="1:1">
      <c r="A2613" s="1"/>
    </row>
    <row r="2614" spans="1:1">
      <c r="A2614" s="1"/>
    </row>
    <row r="2615" spans="1:1">
      <c r="A2615" s="1"/>
    </row>
    <row r="2616" spans="1:1">
      <c r="A2616" s="1"/>
    </row>
    <row r="2617" spans="1:1">
      <c r="A2617" s="1"/>
    </row>
    <row r="2618" spans="1:1">
      <c r="A2618" s="1"/>
    </row>
    <row r="2619" spans="1:1">
      <c r="A2619" s="1"/>
    </row>
    <row r="2620" spans="1:1">
      <c r="A2620" s="1"/>
    </row>
    <row r="2621" spans="1:1">
      <c r="A2621" s="1"/>
    </row>
    <row r="2622" spans="1:1">
      <c r="A2622" s="1"/>
    </row>
    <row r="2623" spans="1:1">
      <c r="A2623" s="1"/>
    </row>
    <row r="2624" spans="1:1">
      <c r="A2624" s="1"/>
    </row>
    <row r="2625" spans="1:1">
      <c r="A2625" s="1"/>
    </row>
    <row r="2626" spans="1:1">
      <c r="A2626" s="1"/>
    </row>
    <row r="2627" spans="1:1">
      <c r="A2627" s="1"/>
    </row>
    <row r="2628" spans="1:1">
      <c r="A2628" s="1"/>
    </row>
    <row r="2629" spans="1:1">
      <c r="A2629" s="1"/>
    </row>
    <row r="2630" spans="1:1">
      <c r="A2630" s="1"/>
    </row>
    <row r="2631" spans="1:1">
      <c r="A2631" s="1"/>
    </row>
    <row r="2632" spans="1:1">
      <c r="A2632" s="1"/>
    </row>
    <row r="2633" spans="1:1">
      <c r="A2633" s="1"/>
    </row>
    <row r="2634" spans="1:1">
      <c r="A2634" s="1"/>
    </row>
    <row r="2635" spans="1:1">
      <c r="A2635" s="1"/>
    </row>
    <row r="2636" spans="1:1">
      <c r="A2636" s="1"/>
    </row>
    <row r="2637" spans="1:1">
      <c r="A2637" s="1"/>
    </row>
    <row r="2638" spans="1:1">
      <c r="A2638" s="1"/>
    </row>
    <row r="2639" spans="1:1">
      <c r="A2639" s="1"/>
    </row>
    <row r="2640" spans="1:1">
      <c r="A2640" s="1"/>
    </row>
    <row r="2641" spans="1:1">
      <c r="A2641" s="1"/>
    </row>
    <row r="2642" spans="1:1">
      <c r="A2642" s="1"/>
    </row>
    <row r="2643" spans="1:1">
      <c r="A2643" s="1"/>
    </row>
    <row r="2644" spans="1:1">
      <c r="A2644" s="1"/>
    </row>
    <row r="2645" spans="1:1">
      <c r="A2645" s="1"/>
    </row>
    <row r="2646" spans="1:1">
      <c r="A2646" s="1"/>
    </row>
    <row r="2647" spans="1:1">
      <c r="A2647" s="1"/>
    </row>
    <row r="2648" spans="1:1">
      <c r="A2648" s="1"/>
    </row>
    <row r="2649" spans="1:1">
      <c r="A2649" s="1"/>
    </row>
    <row r="2650" spans="1:1">
      <c r="A2650" s="1"/>
    </row>
    <row r="2651" spans="1:1">
      <c r="A2651" s="1"/>
    </row>
    <row r="2652" spans="1:1">
      <c r="A2652" s="1"/>
    </row>
    <row r="2653" spans="1:1">
      <c r="A2653" s="1"/>
    </row>
    <row r="2654" spans="1:1">
      <c r="A2654" s="1"/>
    </row>
    <row r="2655" spans="1:1">
      <c r="A2655" s="1"/>
    </row>
    <row r="2656" spans="1:1">
      <c r="A2656" s="1"/>
    </row>
    <row r="2657" spans="1:1">
      <c r="A2657" s="1"/>
    </row>
    <row r="2658" spans="1:1">
      <c r="A2658" s="1"/>
    </row>
    <row r="2659" spans="1:1">
      <c r="A2659" s="1"/>
    </row>
    <row r="2660" spans="1:1">
      <c r="A2660" s="1"/>
    </row>
    <row r="2661" spans="1:1">
      <c r="A2661" s="1"/>
    </row>
    <row r="2662" spans="1:1">
      <c r="A2662" s="1"/>
    </row>
    <row r="2663" spans="1:1">
      <c r="A2663" s="1"/>
    </row>
    <row r="2664" spans="1:1">
      <c r="A2664" s="1"/>
    </row>
    <row r="2665" spans="1:1">
      <c r="A2665" s="1"/>
    </row>
    <row r="2666" spans="1:1">
      <c r="A2666" s="1"/>
    </row>
    <row r="2667" spans="1:1">
      <c r="A2667" s="1"/>
    </row>
    <row r="2668" spans="1:1">
      <c r="A2668" s="1"/>
    </row>
    <row r="2669" spans="1:1">
      <c r="A2669" s="1"/>
    </row>
    <row r="2670" spans="1:1">
      <c r="A2670" s="1"/>
    </row>
    <row r="2671" spans="1:1">
      <c r="A2671" s="1"/>
    </row>
    <row r="2672" spans="1:1">
      <c r="A2672" s="1"/>
    </row>
    <row r="2673" spans="1:1">
      <c r="A2673" s="1"/>
    </row>
    <row r="2674" spans="1:1">
      <c r="A2674" s="1"/>
    </row>
    <row r="2675" spans="1:1">
      <c r="A2675" s="1"/>
    </row>
    <row r="2676" spans="1:1">
      <c r="A2676" s="1"/>
    </row>
    <row r="2677" spans="1:1">
      <c r="A2677" s="1"/>
    </row>
    <row r="2678" spans="1:1">
      <c r="A2678" s="1"/>
    </row>
    <row r="2679" spans="1:1">
      <c r="A2679" s="1"/>
    </row>
    <row r="2680" spans="1:1">
      <c r="A2680" s="1"/>
    </row>
    <row r="2681" spans="1:1">
      <c r="A2681" s="1"/>
    </row>
    <row r="2682" spans="1:1">
      <c r="A2682" s="1"/>
    </row>
    <row r="2683" spans="1:1">
      <c r="A2683" s="1"/>
    </row>
    <row r="2684" spans="1:1">
      <c r="A2684" s="1"/>
    </row>
    <row r="2685" spans="1:1">
      <c r="A2685" s="1"/>
    </row>
    <row r="2686" spans="1:1">
      <c r="A2686" s="1"/>
    </row>
    <row r="2687" spans="1:1">
      <c r="A2687" s="1"/>
    </row>
    <row r="2688" spans="1:1">
      <c r="A2688" s="1"/>
    </row>
    <row r="2689" spans="1:1">
      <c r="A2689" s="1"/>
    </row>
    <row r="2690" spans="1:1">
      <c r="A2690" s="1"/>
    </row>
    <row r="2691" spans="1:1">
      <c r="A2691" s="1"/>
    </row>
    <row r="2692" spans="1:1">
      <c r="A2692" s="1"/>
    </row>
    <row r="2693" spans="1:1">
      <c r="A2693" s="1"/>
    </row>
    <row r="2694" spans="1:1">
      <c r="A2694" s="1"/>
    </row>
    <row r="2695" spans="1:1">
      <c r="A2695" s="1"/>
    </row>
    <row r="2696" spans="1:1">
      <c r="A2696" s="1"/>
    </row>
    <row r="2697" spans="1:1">
      <c r="A2697" s="1"/>
    </row>
    <row r="2698" spans="1:1">
      <c r="A2698" s="1"/>
    </row>
    <row r="2699" spans="1:1">
      <c r="A2699" s="1"/>
    </row>
    <row r="2700" spans="1:1">
      <c r="A2700" s="1"/>
    </row>
    <row r="2701" spans="1:1">
      <c r="A2701" s="1"/>
    </row>
    <row r="2702" spans="1:1">
      <c r="A2702" s="1"/>
    </row>
    <row r="2703" spans="1:1">
      <c r="A2703" s="1"/>
    </row>
    <row r="2704" spans="1:1">
      <c r="A2704" s="1"/>
    </row>
    <row r="2705" spans="1:1">
      <c r="A2705" s="1"/>
    </row>
    <row r="2706" spans="1:1">
      <c r="A2706" s="1"/>
    </row>
    <row r="2707" spans="1:1">
      <c r="A2707" s="1"/>
    </row>
    <row r="2708" spans="1:1">
      <c r="A2708" s="1"/>
    </row>
    <row r="2709" spans="1:1">
      <c r="A2709" s="1"/>
    </row>
    <row r="2710" spans="1:1">
      <c r="A2710" s="1"/>
    </row>
    <row r="2711" spans="1:1">
      <c r="A2711" s="1"/>
    </row>
    <row r="2712" spans="1:1">
      <c r="A2712" s="1"/>
    </row>
    <row r="2713" spans="1:1">
      <c r="A2713" s="1"/>
    </row>
    <row r="2714" spans="1:1">
      <c r="A2714" s="1"/>
    </row>
    <row r="2715" spans="1:1">
      <c r="A2715" s="1"/>
    </row>
    <row r="2716" spans="1:1">
      <c r="A2716" s="1"/>
    </row>
    <row r="2717" spans="1:1">
      <c r="A2717" s="1"/>
    </row>
    <row r="2718" spans="1:1">
      <c r="A2718" s="1"/>
    </row>
    <row r="2719" spans="1:1">
      <c r="A2719" s="1"/>
    </row>
    <row r="2720" spans="1:1">
      <c r="A2720" s="1"/>
    </row>
    <row r="2721" spans="1:1">
      <c r="A2721" s="1"/>
    </row>
    <row r="2722" spans="1:1">
      <c r="A2722" s="1"/>
    </row>
    <row r="2723" spans="1:1">
      <c r="A2723" s="1"/>
    </row>
    <row r="2724" spans="1:1">
      <c r="A2724" s="1"/>
    </row>
    <row r="2725" spans="1:1">
      <c r="A2725" s="1"/>
    </row>
    <row r="2726" spans="1:1">
      <c r="A2726" s="1"/>
    </row>
    <row r="2727" spans="1:1">
      <c r="A2727" s="1"/>
    </row>
    <row r="2728" spans="1:1">
      <c r="A2728" s="1"/>
    </row>
    <row r="2729" spans="1:1">
      <c r="A2729" s="1"/>
    </row>
    <row r="2730" spans="1:1">
      <c r="A2730" s="1"/>
    </row>
    <row r="2731" spans="1:1">
      <c r="A2731" s="1"/>
    </row>
    <row r="2732" spans="1:1">
      <c r="A2732" s="1"/>
    </row>
    <row r="2733" spans="1:1">
      <c r="A2733" s="1"/>
    </row>
    <row r="2734" spans="1:1">
      <c r="A2734" s="1"/>
    </row>
    <row r="2735" spans="1:1">
      <c r="A2735" s="1"/>
    </row>
    <row r="2736" spans="1:1">
      <c r="A2736" s="1"/>
    </row>
    <row r="2737" spans="1:1">
      <c r="A2737" s="1"/>
    </row>
    <row r="2738" spans="1:1">
      <c r="A2738" s="1"/>
    </row>
    <row r="2739" spans="1:1">
      <c r="A2739" s="1"/>
    </row>
    <row r="2740" spans="1:1">
      <c r="A2740" s="1"/>
    </row>
    <row r="2741" spans="1:1">
      <c r="A2741" s="1"/>
    </row>
    <row r="2742" spans="1:1">
      <c r="A2742" s="1"/>
    </row>
    <row r="2743" spans="1:1">
      <c r="A2743" s="1"/>
    </row>
    <row r="2744" spans="1:1">
      <c r="A2744" s="1"/>
    </row>
    <row r="2745" spans="1:1">
      <c r="A2745" s="1"/>
    </row>
    <row r="2746" spans="1:1">
      <c r="A2746" s="1"/>
    </row>
    <row r="2747" spans="1:1">
      <c r="A2747" s="1"/>
    </row>
    <row r="2748" spans="1:1">
      <c r="A2748" s="1"/>
    </row>
    <row r="2749" spans="1:1">
      <c r="A2749" s="1"/>
    </row>
    <row r="2750" spans="1:1">
      <c r="A2750" s="1"/>
    </row>
    <row r="2751" spans="1:1">
      <c r="A2751" s="1"/>
    </row>
    <row r="2752" spans="1:1">
      <c r="A2752" s="1"/>
    </row>
    <row r="2753" spans="1:1">
      <c r="A2753" s="1"/>
    </row>
    <row r="2754" spans="1:1">
      <c r="A2754" s="1"/>
    </row>
    <row r="2755" spans="1:1">
      <c r="A2755" s="1"/>
    </row>
    <row r="2756" spans="1:1">
      <c r="A2756" s="1"/>
    </row>
    <row r="2757" spans="1:1">
      <c r="A2757" s="1"/>
    </row>
    <row r="2758" spans="1:1">
      <c r="A2758" s="1"/>
    </row>
    <row r="2759" spans="1:1">
      <c r="A2759" s="1"/>
    </row>
    <row r="2760" spans="1:1">
      <c r="A2760" s="1"/>
    </row>
    <row r="2761" spans="1:1">
      <c r="A2761" s="1"/>
    </row>
    <row r="2762" spans="1:1">
      <c r="A2762" s="1"/>
    </row>
    <row r="2763" spans="1:1">
      <c r="A2763" s="1"/>
    </row>
    <row r="2764" spans="1:1">
      <c r="A2764" s="1"/>
    </row>
    <row r="2765" spans="1:1">
      <c r="A2765" s="1"/>
    </row>
    <row r="2766" spans="1:1">
      <c r="A2766" s="1"/>
    </row>
    <row r="2767" spans="1:1">
      <c r="A2767" s="1"/>
    </row>
    <row r="2768" spans="1:1">
      <c r="A2768" s="1"/>
    </row>
    <row r="2769" spans="1:1">
      <c r="A2769" s="1"/>
    </row>
    <row r="2770" spans="1:1">
      <c r="A2770" s="1"/>
    </row>
    <row r="2771" spans="1:1">
      <c r="A2771" s="1"/>
    </row>
    <row r="2772" spans="1:1">
      <c r="A2772" s="1"/>
    </row>
    <row r="2773" spans="1:1">
      <c r="A2773" s="1"/>
    </row>
    <row r="2774" spans="1:1">
      <c r="A2774" s="1"/>
    </row>
    <row r="2775" spans="1:1">
      <c r="A2775" s="1"/>
    </row>
    <row r="2776" spans="1:1">
      <c r="A2776" s="1"/>
    </row>
    <row r="2777" spans="1:1">
      <c r="A2777" s="1"/>
    </row>
    <row r="2778" spans="1:1">
      <c r="A2778" s="1"/>
    </row>
    <row r="2779" spans="1:1">
      <c r="A2779" s="1"/>
    </row>
    <row r="2780" spans="1:1">
      <c r="A2780" s="1"/>
    </row>
    <row r="2781" spans="1:1">
      <c r="A2781" s="1"/>
    </row>
    <row r="2782" spans="1:1">
      <c r="A2782" s="1"/>
    </row>
    <row r="2783" spans="1:1">
      <c r="A2783" s="1"/>
    </row>
    <row r="2784" spans="1:1">
      <c r="A2784" s="1"/>
    </row>
    <row r="2785" spans="1:1">
      <c r="A2785" s="1"/>
    </row>
    <row r="2786" spans="1:1">
      <c r="A2786" s="1"/>
    </row>
    <row r="2787" spans="1:1">
      <c r="A2787" s="1"/>
    </row>
    <row r="2788" spans="1:1">
      <c r="A2788" s="1"/>
    </row>
    <row r="2789" spans="1:1">
      <c r="A2789" s="1"/>
    </row>
    <row r="2790" spans="1:1">
      <c r="A2790" s="1"/>
    </row>
    <row r="2791" spans="1:1">
      <c r="A2791" s="1"/>
    </row>
    <row r="2792" spans="1:1">
      <c r="A2792" s="1"/>
    </row>
    <row r="2793" spans="1:1">
      <c r="A2793" s="1"/>
    </row>
    <row r="2794" spans="1:1">
      <c r="A2794" s="1"/>
    </row>
    <row r="2795" spans="1:1">
      <c r="A2795" s="1"/>
    </row>
    <row r="2796" spans="1:1">
      <c r="A2796" s="1"/>
    </row>
    <row r="2797" spans="1:1">
      <c r="A2797" s="1"/>
    </row>
    <row r="2798" spans="1:1">
      <c r="A2798" s="1"/>
    </row>
    <row r="2799" spans="1:1">
      <c r="A2799" s="1"/>
    </row>
    <row r="2800" spans="1:1">
      <c r="A2800" s="1"/>
    </row>
    <row r="2801" spans="1:1">
      <c r="A2801" s="1"/>
    </row>
    <row r="2802" spans="1:1">
      <c r="A2802" s="1"/>
    </row>
    <row r="2803" spans="1:1">
      <c r="A2803" s="1"/>
    </row>
    <row r="2804" spans="1:1">
      <c r="A2804" s="1"/>
    </row>
    <row r="2805" spans="1:1">
      <c r="A2805" s="1"/>
    </row>
    <row r="2806" spans="1:1">
      <c r="A2806" s="1"/>
    </row>
    <row r="2807" spans="1:1">
      <c r="A2807" s="1"/>
    </row>
    <row r="2808" spans="1:1">
      <c r="A2808" s="1"/>
    </row>
    <row r="2809" spans="1:1">
      <c r="A2809" s="1"/>
    </row>
    <row r="2810" spans="1:1">
      <c r="A2810" s="1"/>
    </row>
    <row r="2811" spans="1:1">
      <c r="A2811" s="1"/>
    </row>
    <row r="2812" spans="1:1">
      <c r="A2812" s="1"/>
    </row>
    <row r="2813" spans="1:1">
      <c r="A2813" s="1"/>
    </row>
    <row r="2814" spans="1:1">
      <c r="A2814" s="1"/>
    </row>
    <row r="2815" spans="1:1">
      <c r="A2815" s="1"/>
    </row>
    <row r="2816" spans="1:1">
      <c r="A2816" s="1"/>
    </row>
    <row r="2817" spans="1:1">
      <c r="A2817" s="1"/>
    </row>
    <row r="2818" spans="1:1">
      <c r="A2818" s="1"/>
    </row>
    <row r="2819" spans="1:1">
      <c r="A2819" s="1"/>
    </row>
    <row r="2820" spans="1:1">
      <c r="A2820" s="1"/>
    </row>
    <row r="2821" spans="1:1">
      <c r="A2821" s="1"/>
    </row>
    <row r="2822" spans="1:1">
      <c r="A2822" s="1"/>
    </row>
    <row r="2823" spans="1:1">
      <c r="A2823" s="1"/>
    </row>
    <row r="2824" spans="1:1">
      <c r="A2824" s="1"/>
    </row>
    <row r="2825" spans="1:1">
      <c r="A2825" s="1"/>
    </row>
    <row r="2826" spans="1:1">
      <c r="A2826" s="1"/>
    </row>
    <row r="2827" spans="1:1">
      <c r="A2827" s="1"/>
    </row>
    <row r="2828" spans="1:1">
      <c r="A2828" s="1"/>
    </row>
    <row r="2829" spans="1:1">
      <c r="A2829" s="1"/>
    </row>
    <row r="2830" spans="1:1">
      <c r="A2830" s="1"/>
    </row>
    <row r="2831" spans="1:1">
      <c r="A2831" s="1"/>
    </row>
    <row r="2832" spans="1:1">
      <c r="A2832" s="1"/>
    </row>
    <row r="2833" spans="1:1">
      <c r="A2833" s="1"/>
    </row>
    <row r="2834" spans="1:1">
      <c r="A2834" s="1"/>
    </row>
    <row r="2835" spans="1:1">
      <c r="A2835" s="1"/>
    </row>
    <row r="2836" spans="1:1">
      <c r="A2836" s="1"/>
    </row>
    <row r="2837" spans="1:1">
      <c r="A2837" s="1"/>
    </row>
    <row r="2838" spans="1:1">
      <c r="A2838" s="1"/>
    </row>
    <row r="2839" spans="1:1">
      <c r="A2839" s="1"/>
    </row>
    <row r="2840" spans="1:1">
      <c r="A2840" s="1"/>
    </row>
    <row r="2841" spans="1:1">
      <c r="A2841" s="1"/>
    </row>
    <row r="2842" spans="1:1">
      <c r="A2842" s="1"/>
    </row>
    <row r="2843" spans="1:1">
      <c r="A2843" s="1"/>
    </row>
    <row r="2844" spans="1:1">
      <c r="A2844" s="1"/>
    </row>
    <row r="2845" spans="1:1">
      <c r="A2845" s="1"/>
    </row>
    <row r="2846" spans="1:1">
      <c r="A2846" s="1"/>
    </row>
    <row r="2847" spans="1:1">
      <c r="A2847" s="1"/>
    </row>
    <row r="2848" spans="1:1">
      <c r="A2848" s="1"/>
    </row>
    <row r="2849" spans="1:1">
      <c r="A2849" s="1"/>
    </row>
    <row r="2850" spans="1:1">
      <c r="A2850" s="1"/>
    </row>
    <row r="2851" spans="1:1">
      <c r="A2851" s="1"/>
    </row>
    <row r="2852" spans="1:1">
      <c r="A2852" s="1"/>
    </row>
    <row r="2853" spans="1:1">
      <c r="A2853" s="1"/>
    </row>
    <row r="2854" spans="1:1">
      <c r="A2854" s="1"/>
    </row>
    <row r="2855" spans="1:1">
      <c r="A2855" s="1"/>
    </row>
    <row r="2856" spans="1:1">
      <c r="A2856" s="1"/>
    </row>
    <row r="2857" spans="1:1">
      <c r="A2857" s="1"/>
    </row>
    <row r="2858" spans="1:1">
      <c r="A2858" s="1"/>
    </row>
    <row r="2859" spans="1:1">
      <c r="A2859" s="1"/>
    </row>
    <row r="2860" spans="1:1">
      <c r="A2860" s="1"/>
    </row>
    <row r="2861" spans="1:1">
      <c r="A2861" s="1"/>
    </row>
    <row r="2862" spans="1:1">
      <c r="A2862" s="1"/>
    </row>
    <row r="2863" spans="1:1">
      <c r="A2863" s="1"/>
    </row>
    <row r="2864" spans="1:1">
      <c r="A2864" s="1"/>
    </row>
    <row r="2865" spans="1:1">
      <c r="A2865" s="1"/>
    </row>
    <row r="2866" spans="1:1">
      <c r="A2866" s="1"/>
    </row>
    <row r="2867" spans="1:1">
      <c r="A2867" s="1"/>
    </row>
    <row r="2868" spans="1:1">
      <c r="A2868" s="1"/>
    </row>
    <row r="2869" spans="1:1">
      <c r="A2869" s="1"/>
    </row>
    <row r="2870" spans="1:1">
      <c r="A2870" s="1"/>
    </row>
    <row r="2871" spans="1:1">
      <c r="A2871" s="1"/>
    </row>
    <row r="2872" spans="1:1">
      <c r="A2872" s="1"/>
    </row>
    <row r="2873" spans="1:1">
      <c r="A2873" s="1"/>
    </row>
    <row r="2874" spans="1:1">
      <c r="A2874" s="1"/>
    </row>
    <row r="2875" spans="1:1">
      <c r="A2875" s="1"/>
    </row>
    <row r="2876" spans="1:1">
      <c r="A2876" s="1"/>
    </row>
    <row r="2877" spans="1:1">
      <c r="A2877" s="1"/>
    </row>
    <row r="2878" spans="1:1">
      <c r="A2878" s="1"/>
    </row>
    <row r="2879" spans="1:1">
      <c r="A2879" s="1"/>
    </row>
    <row r="2880" spans="1:1">
      <c r="A2880" s="1"/>
    </row>
    <row r="2881" spans="1:1">
      <c r="A2881" s="1"/>
    </row>
    <row r="2882" spans="1:1">
      <c r="A2882" s="1"/>
    </row>
    <row r="2883" spans="1:1">
      <c r="A2883" s="1"/>
    </row>
    <row r="2884" spans="1:1">
      <c r="A2884" s="1"/>
    </row>
    <row r="2885" spans="1:1">
      <c r="A2885" s="1"/>
    </row>
    <row r="2886" spans="1:1">
      <c r="A2886" s="1"/>
    </row>
    <row r="2887" spans="1:1">
      <c r="A2887" s="1"/>
    </row>
    <row r="2888" spans="1:1">
      <c r="A2888" s="1"/>
    </row>
    <row r="2889" spans="1:1">
      <c r="A2889" s="1"/>
    </row>
    <row r="2890" spans="1:1">
      <c r="A2890" s="1"/>
    </row>
    <row r="2891" spans="1:1">
      <c r="A2891" s="1"/>
    </row>
    <row r="2892" spans="1:1">
      <c r="A2892" s="1"/>
    </row>
    <row r="2893" spans="1:1">
      <c r="A2893" s="1"/>
    </row>
    <row r="2894" spans="1:1">
      <c r="A2894" s="1"/>
    </row>
    <row r="2895" spans="1:1">
      <c r="A2895" s="1"/>
    </row>
    <row r="2896" spans="1:1">
      <c r="A2896" s="1"/>
    </row>
    <row r="2897" spans="1:1">
      <c r="A2897" s="1"/>
    </row>
    <row r="2898" spans="1:1">
      <c r="A2898" s="1"/>
    </row>
    <row r="2899" spans="1:1">
      <c r="A2899" s="1"/>
    </row>
    <row r="2900" spans="1:1">
      <c r="A2900" s="1"/>
    </row>
    <row r="2901" spans="1:1">
      <c r="A2901" s="1"/>
    </row>
    <row r="2902" spans="1:1">
      <c r="A2902" s="1"/>
    </row>
    <row r="2903" spans="1:1">
      <c r="A2903" s="1"/>
    </row>
    <row r="2904" spans="1:1">
      <c r="A2904" s="1"/>
    </row>
    <row r="2905" spans="1:1">
      <c r="A2905" s="1"/>
    </row>
    <row r="2906" spans="1:1">
      <c r="A2906" s="1"/>
    </row>
    <row r="2907" spans="1:1">
      <c r="A2907" s="1"/>
    </row>
    <row r="2908" spans="1:1">
      <c r="A2908" s="1"/>
    </row>
    <row r="2909" spans="1:1">
      <c r="A2909" s="1"/>
    </row>
    <row r="2910" spans="1:1">
      <c r="A2910" s="1"/>
    </row>
    <row r="2911" spans="1:1">
      <c r="A2911" s="1"/>
    </row>
    <row r="2912" spans="1:1">
      <c r="A2912" s="1"/>
    </row>
    <row r="2913" spans="1:1">
      <c r="A2913" s="1"/>
    </row>
    <row r="2914" spans="1:1">
      <c r="A2914" s="1"/>
    </row>
    <row r="2915" spans="1:1">
      <c r="A2915" s="1"/>
    </row>
    <row r="2916" spans="1:1">
      <c r="A2916" s="1"/>
    </row>
    <row r="2917" spans="1:1">
      <c r="A2917" s="1"/>
    </row>
    <row r="2918" spans="1:1">
      <c r="A2918" s="1"/>
    </row>
    <row r="2919" spans="1:1">
      <c r="A2919" s="1"/>
    </row>
    <row r="2920" spans="1:1">
      <c r="A2920" s="1"/>
    </row>
    <row r="2921" spans="1:1">
      <c r="A2921" s="1"/>
    </row>
    <row r="2922" spans="1:1">
      <c r="A2922" s="1"/>
    </row>
    <row r="2923" spans="1:1">
      <c r="A2923" s="1"/>
    </row>
    <row r="2924" spans="1:1">
      <c r="A2924" s="1"/>
    </row>
    <row r="2925" spans="1:1">
      <c r="A2925" s="1"/>
    </row>
    <row r="2926" spans="1:1">
      <c r="A2926" s="1"/>
    </row>
    <row r="2927" spans="1:1">
      <c r="A2927" s="1"/>
    </row>
    <row r="2928" spans="1:1">
      <c r="A2928" s="1"/>
    </row>
    <row r="2929" spans="1:1">
      <c r="A2929" s="1"/>
    </row>
    <row r="2930" spans="1:1">
      <c r="A2930" s="1"/>
    </row>
    <row r="2931" spans="1:1">
      <c r="A2931" s="1"/>
    </row>
    <row r="2932" spans="1:1">
      <c r="A2932" s="1"/>
    </row>
    <row r="2933" spans="1:1">
      <c r="A2933" s="1"/>
    </row>
    <row r="2934" spans="1:1">
      <c r="A2934" s="1"/>
    </row>
    <row r="2935" spans="1:1">
      <c r="A2935" s="1"/>
    </row>
    <row r="2936" spans="1:1">
      <c r="A2936" s="1"/>
    </row>
    <row r="2937" spans="1:1">
      <c r="A2937" s="1"/>
    </row>
    <row r="2938" spans="1:1">
      <c r="A2938" s="1"/>
    </row>
    <row r="2939" spans="1:1">
      <c r="A2939" s="1"/>
    </row>
    <row r="2940" spans="1:1">
      <c r="A2940" s="1"/>
    </row>
    <row r="2941" spans="1:1">
      <c r="A2941" s="1"/>
    </row>
    <row r="2942" spans="1:1">
      <c r="A2942" s="1"/>
    </row>
    <row r="2943" spans="1:1">
      <c r="A2943" s="1"/>
    </row>
    <row r="2944" spans="1:1">
      <c r="A2944" s="1"/>
    </row>
    <row r="2945" spans="1:1">
      <c r="A2945" s="1"/>
    </row>
    <row r="2946" spans="1:1">
      <c r="A2946" s="1"/>
    </row>
    <row r="2947" spans="1:1">
      <c r="A2947" s="1"/>
    </row>
    <row r="2948" spans="1:1">
      <c r="A2948" s="1"/>
    </row>
    <row r="2949" spans="1:1">
      <c r="A2949" s="1"/>
    </row>
    <row r="2950" spans="1:1">
      <c r="A2950" s="1"/>
    </row>
    <row r="2951" spans="1:1">
      <c r="A2951" s="1"/>
    </row>
    <row r="2952" spans="1:1">
      <c r="A2952" s="1"/>
    </row>
    <row r="2953" spans="1:1">
      <c r="A2953" s="1"/>
    </row>
    <row r="2954" spans="1:1">
      <c r="A2954" s="1"/>
    </row>
    <row r="2955" spans="1:1">
      <c r="A2955" s="1"/>
    </row>
    <row r="2956" spans="1:1">
      <c r="A2956" s="1"/>
    </row>
    <row r="2957" spans="1:1">
      <c r="A2957" s="1"/>
    </row>
    <row r="2958" spans="1:1">
      <c r="A2958" s="1"/>
    </row>
    <row r="2959" spans="1:1">
      <c r="A2959" s="1"/>
    </row>
    <row r="2960" spans="1:1">
      <c r="A2960" s="1"/>
    </row>
    <row r="2961" spans="1:1">
      <c r="A2961" s="1"/>
    </row>
    <row r="2962" spans="1:1">
      <c r="A2962" s="1"/>
    </row>
    <row r="2963" spans="1:1">
      <c r="A2963" s="1"/>
    </row>
    <row r="2964" spans="1:1">
      <c r="A2964" s="1"/>
    </row>
    <row r="2965" spans="1:1">
      <c r="A2965" s="1"/>
    </row>
    <row r="2966" spans="1:1">
      <c r="A2966" s="1"/>
    </row>
    <row r="2967" spans="1:1">
      <c r="A2967" s="1"/>
    </row>
    <row r="2968" spans="1:1">
      <c r="A2968" s="1"/>
    </row>
    <row r="2969" spans="1:1">
      <c r="A2969" s="1"/>
    </row>
    <row r="2970" spans="1:1">
      <c r="A2970" s="1"/>
    </row>
    <row r="2971" spans="1:1">
      <c r="A2971" s="1"/>
    </row>
    <row r="2972" spans="1:1">
      <c r="A2972" s="1"/>
    </row>
    <row r="2973" spans="1:1">
      <c r="A2973" s="1"/>
    </row>
    <row r="2974" spans="1:1">
      <c r="A2974" s="1"/>
    </row>
    <row r="2975" spans="1:1">
      <c r="A2975" s="1"/>
    </row>
    <row r="2976" spans="1:1">
      <c r="A2976" s="1"/>
    </row>
    <row r="2977" spans="1:1">
      <c r="A2977" s="1"/>
    </row>
    <row r="2978" spans="1:1">
      <c r="A2978" s="1"/>
    </row>
    <row r="2979" spans="1:1">
      <c r="A2979" s="1"/>
    </row>
    <row r="2980" spans="1:1">
      <c r="A2980" s="1"/>
    </row>
    <row r="2981" spans="1:1">
      <c r="A2981" s="1"/>
    </row>
    <row r="2982" spans="1:1">
      <c r="A2982" s="1"/>
    </row>
    <row r="2983" spans="1:1">
      <c r="A2983" s="1"/>
    </row>
    <row r="2984" spans="1:1">
      <c r="A2984" s="1"/>
    </row>
    <row r="2985" spans="1:1">
      <c r="A2985" s="1"/>
    </row>
    <row r="2986" spans="1:1">
      <c r="A2986" s="1"/>
    </row>
    <row r="2987" spans="1:1">
      <c r="A2987" s="1"/>
    </row>
    <row r="2988" spans="1:1">
      <c r="A2988" s="1"/>
    </row>
    <row r="2989" spans="1:1">
      <c r="A2989" s="1"/>
    </row>
    <row r="2990" spans="1:1">
      <c r="A2990" s="1"/>
    </row>
    <row r="2991" spans="1:1">
      <c r="A2991" s="1"/>
    </row>
    <row r="2992" spans="1:1">
      <c r="A2992" s="1"/>
    </row>
    <row r="2993" spans="1:1">
      <c r="A2993" s="1"/>
    </row>
    <row r="2994" spans="1:1">
      <c r="A2994" s="1"/>
    </row>
    <row r="2995" spans="1:1">
      <c r="A2995" s="1"/>
    </row>
    <row r="2996" spans="1:1">
      <c r="A2996" s="1"/>
    </row>
    <row r="2997" spans="1:1">
      <c r="A2997" s="1"/>
    </row>
    <row r="2998" spans="1:1">
      <c r="A2998" s="1"/>
    </row>
    <row r="2999" spans="1:1">
      <c r="A2999" s="1"/>
    </row>
    <row r="3000" spans="1:1">
      <c r="A3000" s="1"/>
    </row>
    <row r="3001" spans="1:1">
      <c r="A3001" s="1"/>
    </row>
    <row r="3002" spans="1:1">
      <c r="A3002" s="1"/>
    </row>
    <row r="3003" spans="1:1">
      <c r="A3003" s="1"/>
    </row>
    <row r="3004" spans="1:1">
      <c r="A3004" s="1"/>
    </row>
    <row r="3005" spans="1:1">
      <c r="A3005" s="1"/>
    </row>
    <row r="3006" spans="1:1">
      <c r="A3006" s="1"/>
    </row>
    <row r="3007" spans="1:1">
      <c r="A3007" s="1"/>
    </row>
    <row r="3008" spans="1:1">
      <c r="A3008" s="1"/>
    </row>
    <row r="3009" spans="1:1">
      <c r="A3009" s="1"/>
    </row>
    <row r="3010" spans="1:1">
      <c r="A3010" s="1"/>
    </row>
    <row r="3011" spans="1:1">
      <c r="A3011" s="1"/>
    </row>
    <row r="3012" spans="1:1">
      <c r="A3012" s="1"/>
    </row>
    <row r="3013" spans="1:1">
      <c r="A3013" s="1"/>
    </row>
    <row r="3014" spans="1:1">
      <c r="A3014" s="1"/>
    </row>
    <row r="3015" spans="1:1">
      <c r="A3015" s="1"/>
    </row>
    <row r="3016" spans="1:1">
      <c r="A3016" s="1"/>
    </row>
    <row r="3017" spans="1:1">
      <c r="A3017" s="1"/>
    </row>
    <row r="3018" spans="1:1">
      <c r="A3018" s="1"/>
    </row>
    <row r="3019" spans="1:1">
      <c r="A3019" s="1"/>
    </row>
    <row r="3020" spans="1:1">
      <c r="A3020" s="1"/>
    </row>
    <row r="3021" spans="1:1">
      <c r="A3021" s="1"/>
    </row>
    <row r="3022" spans="1:1">
      <c r="A3022" s="1"/>
    </row>
    <row r="3023" spans="1:1">
      <c r="A3023" s="1"/>
    </row>
    <row r="3024" spans="1:1">
      <c r="A3024" s="1"/>
    </row>
    <row r="3025" spans="1:1">
      <c r="A3025" s="1"/>
    </row>
    <row r="3026" spans="1:1">
      <c r="A3026" s="1"/>
    </row>
    <row r="3027" spans="1:1">
      <c r="A3027" s="1"/>
    </row>
    <row r="3028" spans="1:1">
      <c r="A3028" s="1"/>
    </row>
    <row r="3029" spans="1:1">
      <c r="A3029" s="1"/>
    </row>
    <row r="3030" spans="1:1">
      <c r="A3030" s="1"/>
    </row>
    <row r="3031" spans="1:1">
      <c r="A3031" s="1"/>
    </row>
    <row r="3032" spans="1:1">
      <c r="A3032" s="1"/>
    </row>
    <row r="3033" spans="1:1">
      <c r="A3033" s="1"/>
    </row>
    <row r="3034" spans="1:1">
      <c r="A3034" s="1"/>
    </row>
    <row r="3035" spans="1:1">
      <c r="A3035" s="1"/>
    </row>
    <row r="3036" spans="1:1">
      <c r="A3036" s="1"/>
    </row>
    <row r="3037" spans="1:1">
      <c r="A3037" s="1"/>
    </row>
    <row r="3038" spans="1:1">
      <c r="A3038" s="1"/>
    </row>
    <row r="3039" spans="1:1">
      <c r="A3039" s="1"/>
    </row>
    <row r="3040" spans="1:1">
      <c r="A3040" s="1"/>
    </row>
    <row r="3041" spans="1:1">
      <c r="A3041" s="1"/>
    </row>
    <row r="3042" spans="1:1">
      <c r="A3042" s="1"/>
    </row>
    <row r="3043" spans="1:1">
      <c r="A3043" s="1"/>
    </row>
    <row r="3044" spans="1:1">
      <c r="A3044" s="1"/>
    </row>
    <row r="3045" spans="1:1">
      <c r="A3045" s="1"/>
    </row>
    <row r="3046" spans="1:1">
      <c r="A3046" s="1"/>
    </row>
    <row r="3047" spans="1:1">
      <c r="A3047" s="1"/>
    </row>
    <row r="3048" spans="1:1">
      <c r="A3048" s="1"/>
    </row>
    <row r="3049" spans="1:1">
      <c r="A3049" s="1"/>
    </row>
    <row r="3050" spans="1:1">
      <c r="A3050" s="1"/>
    </row>
    <row r="3051" spans="1:1">
      <c r="A3051" s="1"/>
    </row>
    <row r="3052" spans="1:1">
      <c r="A3052" s="1"/>
    </row>
    <row r="3053" spans="1:1">
      <c r="A3053" s="1"/>
    </row>
    <row r="3054" spans="1:1">
      <c r="A3054" s="1"/>
    </row>
    <row r="3055" spans="1:1">
      <c r="A3055" s="1"/>
    </row>
    <row r="3056" spans="1:1">
      <c r="A3056" s="1"/>
    </row>
    <row r="3057" spans="1:1">
      <c r="A3057" s="1"/>
    </row>
    <row r="3058" spans="1:1">
      <c r="A3058" s="1"/>
    </row>
    <row r="3059" spans="1:1">
      <c r="A3059" s="1"/>
    </row>
    <row r="3060" spans="1:1">
      <c r="A3060" s="1"/>
    </row>
    <row r="3061" spans="1:1">
      <c r="A3061" s="1"/>
    </row>
    <row r="3062" spans="1:1">
      <c r="A3062" s="1"/>
    </row>
    <row r="3063" spans="1:1">
      <c r="A3063" s="1"/>
    </row>
    <row r="3064" spans="1:1">
      <c r="A3064" s="1"/>
    </row>
    <row r="3065" spans="1:1">
      <c r="A3065" s="1"/>
    </row>
    <row r="3066" spans="1:1">
      <c r="A3066" s="1"/>
    </row>
    <row r="3067" spans="1:1">
      <c r="A3067" s="1"/>
    </row>
    <row r="3068" spans="1:1">
      <c r="A3068" s="1"/>
    </row>
    <row r="3069" spans="1:1">
      <c r="A3069" s="1"/>
    </row>
    <row r="3070" spans="1:1">
      <c r="A3070" s="1"/>
    </row>
    <row r="3071" spans="1:1">
      <c r="A3071" s="1"/>
    </row>
    <row r="3072" spans="1:1">
      <c r="A3072" s="1"/>
    </row>
    <row r="3073" spans="1:1">
      <c r="A3073" s="1"/>
    </row>
    <row r="3074" spans="1:1">
      <c r="A3074" s="1"/>
    </row>
    <row r="3075" spans="1:1">
      <c r="A3075" s="1"/>
    </row>
    <row r="3076" spans="1:1">
      <c r="A3076" s="1"/>
    </row>
    <row r="3077" spans="1:1">
      <c r="A3077" s="1"/>
    </row>
    <row r="3078" spans="1:1">
      <c r="A3078" s="1"/>
    </row>
    <row r="3079" spans="1:1">
      <c r="A3079" s="1"/>
    </row>
    <row r="3080" spans="1:1">
      <c r="A3080" s="1"/>
    </row>
    <row r="3081" spans="1:1">
      <c r="A3081" s="1"/>
    </row>
    <row r="3082" spans="1:1">
      <c r="A3082" s="1"/>
    </row>
    <row r="3083" spans="1:1">
      <c r="A3083" s="1"/>
    </row>
    <row r="3084" spans="1:1">
      <c r="A3084" s="1"/>
    </row>
    <row r="3085" spans="1:1">
      <c r="A3085" s="1"/>
    </row>
    <row r="3086" spans="1:1">
      <c r="A3086" s="1"/>
    </row>
    <row r="3087" spans="1:1">
      <c r="A3087" s="1"/>
    </row>
    <row r="3088" spans="1:1">
      <c r="A3088" s="1"/>
    </row>
    <row r="3089" spans="1:1">
      <c r="A3089" s="1"/>
    </row>
    <row r="3090" spans="1:1">
      <c r="A3090" s="1"/>
    </row>
    <row r="3091" spans="1:1">
      <c r="A3091" s="1"/>
    </row>
    <row r="3092" spans="1:1">
      <c r="A3092" s="1"/>
    </row>
    <row r="3093" spans="1:1">
      <c r="A3093" s="1"/>
    </row>
    <row r="3094" spans="1:1">
      <c r="A3094" s="1"/>
    </row>
    <row r="3095" spans="1:1">
      <c r="A3095" s="1"/>
    </row>
    <row r="3096" spans="1:1">
      <c r="A3096" s="1"/>
    </row>
    <row r="3097" spans="1:1">
      <c r="A3097" s="1"/>
    </row>
    <row r="3098" spans="1:1">
      <c r="A3098" s="1"/>
    </row>
    <row r="3099" spans="1:1">
      <c r="A3099" s="1"/>
    </row>
    <row r="3100" spans="1:1">
      <c r="A3100" s="1"/>
    </row>
    <row r="3101" spans="1:1">
      <c r="A3101" s="1"/>
    </row>
    <row r="3102" spans="1:1">
      <c r="A3102" s="1"/>
    </row>
    <row r="3103" spans="1:1">
      <c r="A3103" s="1"/>
    </row>
    <row r="3104" spans="1:1">
      <c r="A3104" s="1"/>
    </row>
    <row r="3105" spans="1:1">
      <c r="A3105" s="1"/>
    </row>
    <row r="3106" spans="1:1">
      <c r="A3106" s="1"/>
    </row>
    <row r="3107" spans="1:1">
      <c r="A3107" s="1"/>
    </row>
    <row r="3108" spans="1:1">
      <c r="A3108" s="1"/>
    </row>
    <row r="3109" spans="1:1">
      <c r="A3109" s="1"/>
    </row>
    <row r="3110" spans="1:1">
      <c r="A3110" s="1"/>
    </row>
    <row r="3111" spans="1:1">
      <c r="A3111" s="1"/>
    </row>
    <row r="3112" spans="1:1">
      <c r="A3112" s="1"/>
    </row>
    <row r="3113" spans="1:1">
      <c r="A3113" s="1"/>
    </row>
    <row r="3114" spans="1:1">
      <c r="A3114" s="1"/>
    </row>
    <row r="3115" spans="1:1">
      <c r="A3115" s="1"/>
    </row>
    <row r="3116" spans="1:1">
      <c r="A3116" s="1"/>
    </row>
    <row r="3117" spans="1:1">
      <c r="A3117" s="1"/>
    </row>
    <row r="3118" spans="1:1">
      <c r="A3118" s="1"/>
    </row>
    <row r="3119" spans="1:1">
      <c r="A3119" s="1"/>
    </row>
    <row r="3120" spans="1:1">
      <c r="A3120" s="1"/>
    </row>
    <row r="3121" spans="1:1">
      <c r="A3121" s="1"/>
    </row>
    <row r="3122" spans="1:1">
      <c r="A3122" s="1"/>
    </row>
    <row r="3123" spans="1:1">
      <c r="A3123" s="1"/>
    </row>
    <row r="3124" spans="1:1">
      <c r="A3124" s="1"/>
    </row>
    <row r="3125" spans="1:1">
      <c r="A3125" s="1"/>
    </row>
    <row r="3126" spans="1:1">
      <c r="A3126" s="1"/>
    </row>
    <row r="3127" spans="1:1">
      <c r="A3127" s="1"/>
    </row>
    <row r="3128" spans="1:1">
      <c r="A3128" s="1"/>
    </row>
    <row r="3129" spans="1:1">
      <c r="A3129" s="1"/>
    </row>
    <row r="3130" spans="1:1">
      <c r="A3130" s="1"/>
    </row>
    <row r="3131" spans="1:1">
      <c r="A3131" s="1"/>
    </row>
    <row r="3132" spans="1:1">
      <c r="A3132" s="1"/>
    </row>
    <row r="3133" spans="1:1">
      <c r="A3133" s="1"/>
    </row>
    <row r="3134" spans="1:1">
      <c r="A3134" s="1"/>
    </row>
    <row r="3135" spans="1:1">
      <c r="A3135" s="1"/>
    </row>
    <row r="3136" spans="1:1">
      <c r="A3136" s="1"/>
    </row>
    <row r="3137" spans="1:1">
      <c r="A3137" s="1"/>
    </row>
    <row r="3138" spans="1:1">
      <c r="A3138" s="1"/>
    </row>
    <row r="3139" spans="1:1">
      <c r="A3139" s="1"/>
    </row>
    <row r="3140" spans="1:1">
      <c r="A3140" s="1"/>
    </row>
    <row r="3141" spans="1:1">
      <c r="A3141" s="1"/>
    </row>
    <row r="3142" spans="1:1">
      <c r="A3142" s="1"/>
    </row>
    <row r="3143" spans="1:1">
      <c r="A3143" s="1"/>
    </row>
    <row r="3144" spans="1:1">
      <c r="A3144" s="1"/>
    </row>
    <row r="3145" spans="1:1">
      <c r="A3145" s="1"/>
    </row>
    <row r="3146" spans="1:1">
      <c r="A3146" s="1"/>
    </row>
    <row r="3147" spans="1:1">
      <c r="A3147" s="1"/>
    </row>
    <row r="3148" spans="1:1">
      <c r="A3148" s="1"/>
    </row>
    <row r="3149" spans="1:1">
      <c r="A3149" s="1"/>
    </row>
    <row r="3150" spans="1:1">
      <c r="A3150" s="1"/>
    </row>
    <row r="3151" spans="1:1">
      <c r="A3151" s="1"/>
    </row>
    <row r="3152" spans="1:1">
      <c r="A3152" s="1"/>
    </row>
    <row r="3153" spans="1:1">
      <c r="A3153" s="1"/>
    </row>
    <row r="3154" spans="1:1">
      <c r="A3154" s="1"/>
    </row>
    <row r="3155" spans="1:1">
      <c r="A3155" s="1"/>
    </row>
    <row r="3156" spans="1:1">
      <c r="A3156" s="1"/>
    </row>
    <row r="3157" spans="1:1">
      <c r="A3157" s="1"/>
    </row>
    <row r="3158" spans="1:1">
      <c r="A3158" s="1"/>
    </row>
    <row r="3159" spans="1:1">
      <c r="A3159" s="1"/>
    </row>
    <row r="3160" spans="1:1">
      <c r="A3160" s="1"/>
    </row>
    <row r="3161" spans="1:1">
      <c r="A3161" s="1"/>
    </row>
    <row r="3162" spans="1:1">
      <c r="A3162" s="1"/>
    </row>
    <row r="3163" spans="1:1">
      <c r="A3163" s="1"/>
    </row>
    <row r="3164" spans="1:1">
      <c r="A3164" s="1"/>
    </row>
    <row r="3165" spans="1:1">
      <c r="A3165" s="1"/>
    </row>
    <row r="3166" spans="1:1">
      <c r="A3166" s="1"/>
    </row>
    <row r="3167" spans="1:1">
      <c r="A3167" s="1"/>
    </row>
    <row r="3168" spans="1:1">
      <c r="A3168" s="1"/>
    </row>
    <row r="3169" spans="1:1">
      <c r="A3169" s="1"/>
    </row>
    <row r="3170" spans="1:1">
      <c r="A3170" s="1"/>
    </row>
    <row r="3171" spans="1:1">
      <c r="A3171" s="1"/>
    </row>
    <row r="3172" spans="1:1">
      <c r="A3172" s="1"/>
    </row>
    <row r="3173" spans="1:1">
      <c r="A3173" s="1"/>
    </row>
    <row r="3174" spans="1:1">
      <c r="A3174" s="1"/>
    </row>
    <row r="3175" spans="1:1">
      <c r="A3175" s="1"/>
    </row>
    <row r="3176" spans="1:1">
      <c r="A3176" s="1"/>
    </row>
    <row r="3177" spans="1:1">
      <c r="A3177" s="1"/>
    </row>
    <row r="3178" spans="1:1">
      <c r="A3178" s="1"/>
    </row>
    <row r="3179" spans="1:1">
      <c r="A3179" s="1"/>
    </row>
    <row r="3180" spans="1:1">
      <c r="A3180" s="1"/>
    </row>
    <row r="3181" spans="1:1">
      <c r="A3181" s="1"/>
    </row>
    <row r="3182" spans="1:1">
      <c r="A3182" s="1"/>
    </row>
    <row r="3183" spans="1:1">
      <c r="A3183" s="1"/>
    </row>
    <row r="3184" spans="1:1">
      <c r="A3184" s="1"/>
    </row>
    <row r="3185" spans="1:1">
      <c r="A3185" s="1"/>
    </row>
    <row r="3186" spans="1:1">
      <c r="A3186" s="1"/>
    </row>
    <row r="3187" spans="1:1">
      <c r="A3187" s="1"/>
    </row>
    <row r="3188" spans="1:1">
      <c r="A3188" s="1"/>
    </row>
    <row r="3189" spans="1:1">
      <c r="A3189" s="1"/>
    </row>
    <row r="3190" spans="1:1">
      <c r="A3190" s="1"/>
    </row>
    <row r="3191" spans="1:1">
      <c r="A3191" s="1"/>
    </row>
    <row r="3192" spans="1:1">
      <c r="A3192" s="1"/>
    </row>
    <row r="3193" spans="1:1">
      <c r="A3193" s="1"/>
    </row>
    <row r="3194" spans="1:1">
      <c r="A3194" s="1"/>
    </row>
    <row r="3195" spans="1:1">
      <c r="A3195" s="1"/>
    </row>
    <row r="3196" spans="1:1">
      <c r="A3196" s="1"/>
    </row>
    <row r="3197" spans="1:1">
      <c r="A3197" s="1"/>
    </row>
    <row r="3198" spans="1:1">
      <c r="A3198" s="1"/>
    </row>
    <row r="3199" spans="1:1">
      <c r="A3199" s="1"/>
    </row>
    <row r="3200" spans="1:1">
      <c r="A3200" s="1"/>
    </row>
    <row r="3201" spans="1:1">
      <c r="A3201" s="1"/>
    </row>
    <row r="3202" spans="1:1">
      <c r="A3202" s="1"/>
    </row>
    <row r="3203" spans="1:1">
      <c r="A3203" s="1"/>
    </row>
    <row r="3204" spans="1:1">
      <c r="A3204" s="1"/>
    </row>
    <row r="3205" spans="1:1">
      <c r="A3205" s="1"/>
    </row>
    <row r="3206" spans="1:1">
      <c r="A3206" s="1"/>
    </row>
    <row r="3207" spans="1:1">
      <c r="A3207" s="1"/>
    </row>
    <row r="3208" spans="1:1">
      <c r="A3208" s="1"/>
    </row>
    <row r="3209" spans="1:1">
      <c r="A3209" s="1"/>
    </row>
    <row r="3210" spans="1:1">
      <c r="A3210" s="1"/>
    </row>
    <row r="3211" spans="1:1">
      <c r="A3211" s="1"/>
    </row>
    <row r="3212" spans="1:1">
      <c r="A3212" s="1"/>
    </row>
    <row r="3213" spans="1:1">
      <c r="A3213" s="1"/>
    </row>
    <row r="3214" spans="1:1">
      <c r="A3214" s="1"/>
    </row>
    <row r="3215" spans="1:1">
      <c r="A3215" s="1"/>
    </row>
    <row r="3216" spans="1:1">
      <c r="A3216" s="1"/>
    </row>
    <row r="3217" spans="1:1">
      <c r="A3217" s="1"/>
    </row>
    <row r="3218" spans="1:1">
      <c r="A3218" s="1"/>
    </row>
    <row r="3219" spans="1:1">
      <c r="A3219" s="1"/>
    </row>
    <row r="3220" spans="1:1">
      <c r="A3220" s="1"/>
    </row>
    <row r="3221" spans="1:1">
      <c r="A3221" s="1"/>
    </row>
    <row r="3222" spans="1:1">
      <c r="A3222" s="1"/>
    </row>
    <row r="3223" spans="1:1">
      <c r="A3223" s="1"/>
    </row>
    <row r="3224" spans="1:1">
      <c r="A3224" s="1"/>
    </row>
    <row r="3225" spans="1:1">
      <c r="A3225" s="1"/>
    </row>
    <row r="3226" spans="1:1">
      <c r="A3226" s="1"/>
    </row>
    <row r="3227" spans="1:1">
      <c r="A3227" s="1"/>
    </row>
    <row r="3228" spans="1:1">
      <c r="A3228" s="1"/>
    </row>
    <row r="3229" spans="1:1">
      <c r="A3229" s="1"/>
    </row>
    <row r="3230" spans="1:1">
      <c r="A3230" s="1"/>
    </row>
    <row r="3231" spans="1:1">
      <c r="A3231" s="1"/>
    </row>
    <row r="3232" spans="1:1">
      <c r="A3232" s="1"/>
    </row>
    <row r="3233" spans="1:1">
      <c r="A3233" s="1"/>
    </row>
    <row r="3234" spans="1:1">
      <c r="A3234" s="1"/>
    </row>
    <row r="3235" spans="1:1">
      <c r="A3235" s="1"/>
    </row>
    <row r="3236" spans="1:1">
      <c r="A3236" s="1"/>
    </row>
    <row r="3237" spans="1:1">
      <c r="A3237" s="1"/>
    </row>
    <row r="3238" spans="1:1">
      <c r="A3238" s="1"/>
    </row>
    <row r="3239" spans="1:1">
      <c r="A3239" s="1"/>
    </row>
    <row r="3240" spans="1:1">
      <c r="A3240" s="1"/>
    </row>
    <row r="3241" spans="1:1">
      <c r="A3241" s="1"/>
    </row>
    <row r="3242" spans="1:1">
      <c r="A3242" s="1"/>
    </row>
    <row r="3243" spans="1:1">
      <c r="A3243" s="1"/>
    </row>
    <row r="3244" spans="1:1">
      <c r="A3244" s="1"/>
    </row>
    <row r="3245" spans="1:1">
      <c r="A3245" s="1"/>
    </row>
    <row r="3246" spans="1:1">
      <c r="A3246" s="1"/>
    </row>
    <row r="3247" spans="1:1">
      <c r="A3247" s="1"/>
    </row>
    <row r="3248" spans="1:1">
      <c r="A3248" s="1"/>
    </row>
    <row r="3249" spans="1:1">
      <c r="A3249" s="1"/>
    </row>
    <row r="3250" spans="1:1">
      <c r="A3250" s="1"/>
    </row>
    <row r="3251" spans="1:1">
      <c r="A3251" s="1"/>
    </row>
    <row r="3252" spans="1:1">
      <c r="A3252" s="1"/>
    </row>
    <row r="3253" spans="1:1">
      <c r="A3253" s="1"/>
    </row>
    <row r="3254" spans="1:1">
      <c r="A3254" s="1"/>
    </row>
    <row r="3255" spans="1:1">
      <c r="A3255" s="1"/>
    </row>
    <row r="3256" spans="1:1">
      <c r="A3256" s="1"/>
    </row>
    <row r="3257" spans="1:1">
      <c r="A3257" s="1"/>
    </row>
    <row r="3258" spans="1:1">
      <c r="A3258" s="1"/>
    </row>
    <row r="3259" spans="1:1">
      <c r="A3259" s="1"/>
    </row>
    <row r="3260" spans="1:1">
      <c r="A3260" s="1"/>
    </row>
    <row r="3261" spans="1:1">
      <c r="A3261" s="1"/>
    </row>
    <row r="3262" spans="1:1">
      <c r="A3262" s="1"/>
    </row>
    <row r="3263" spans="1:1">
      <c r="A3263" s="1"/>
    </row>
    <row r="3264" spans="1:1">
      <c r="A3264" s="1"/>
    </row>
    <row r="3265" spans="1:1">
      <c r="A3265" s="1"/>
    </row>
    <row r="3266" spans="1:1">
      <c r="A3266" s="1"/>
    </row>
    <row r="3267" spans="1:1">
      <c r="A3267" s="1"/>
    </row>
    <row r="3268" spans="1:1">
      <c r="A3268" s="1"/>
    </row>
    <row r="3269" spans="1:1">
      <c r="A3269" s="1"/>
    </row>
    <row r="3270" spans="1:1">
      <c r="A3270" s="1"/>
    </row>
    <row r="3271" spans="1:1">
      <c r="A3271" s="1"/>
    </row>
    <row r="3272" spans="1:1">
      <c r="A3272" s="1"/>
    </row>
    <row r="3273" spans="1:1">
      <c r="A3273" s="1"/>
    </row>
    <row r="3274" spans="1:1">
      <c r="A3274" s="1"/>
    </row>
    <row r="3275" spans="1:1">
      <c r="A3275" s="1"/>
    </row>
    <row r="3276" spans="1:1">
      <c r="A3276" s="1"/>
    </row>
    <row r="3277" spans="1:1">
      <c r="A3277" s="1"/>
    </row>
    <row r="3278" spans="1:1">
      <c r="A3278" s="1"/>
    </row>
    <row r="3279" spans="1:1">
      <c r="A3279" s="1"/>
    </row>
    <row r="3280" spans="1:1">
      <c r="A3280" s="1"/>
    </row>
    <row r="3281" spans="1:1">
      <c r="A3281" s="1"/>
    </row>
    <row r="3282" spans="1:1">
      <c r="A3282" s="1"/>
    </row>
    <row r="3283" spans="1:1">
      <c r="A3283" s="1"/>
    </row>
    <row r="3284" spans="1:1">
      <c r="A3284" s="1"/>
    </row>
    <row r="3285" spans="1:1">
      <c r="A3285" s="1"/>
    </row>
    <row r="3286" spans="1:1">
      <c r="A3286" s="1"/>
    </row>
    <row r="3287" spans="1:1">
      <c r="A3287" s="1"/>
    </row>
    <row r="3288" spans="1:1">
      <c r="A3288" s="1"/>
    </row>
    <row r="3289" spans="1:1">
      <c r="A3289" s="1"/>
    </row>
    <row r="3290" spans="1:1">
      <c r="A3290" s="1"/>
    </row>
    <row r="3291" spans="1:1">
      <c r="A3291" s="1"/>
    </row>
    <row r="3292" spans="1:1">
      <c r="A3292" s="1"/>
    </row>
    <row r="3293" spans="1:1">
      <c r="A3293" s="1"/>
    </row>
    <row r="3294" spans="1:1">
      <c r="A3294" s="1"/>
    </row>
    <row r="3295" spans="1:1">
      <c r="A3295" s="1"/>
    </row>
    <row r="3296" spans="1:1">
      <c r="A3296" s="1"/>
    </row>
    <row r="3297" spans="1:1">
      <c r="A3297" s="1"/>
    </row>
    <row r="3298" spans="1:1">
      <c r="A3298" s="1"/>
    </row>
    <row r="3299" spans="1:1">
      <c r="A3299" s="1"/>
    </row>
    <row r="3300" spans="1:1">
      <c r="A3300" s="1"/>
    </row>
    <row r="3301" spans="1:1">
      <c r="A3301" s="1"/>
    </row>
    <row r="3302" spans="1:1">
      <c r="A3302" s="1"/>
    </row>
    <row r="3303" spans="1:1">
      <c r="A3303" s="1"/>
    </row>
    <row r="3304" spans="1:1">
      <c r="A3304" s="1"/>
    </row>
    <row r="3305" spans="1:1">
      <c r="A3305" s="1"/>
    </row>
    <row r="3306" spans="1:1">
      <c r="A3306" s="1"/>
    </row>
    <row r="3307" spans="1:1">
      <c r="A3307" s="1"/>
    </row>
    <row r="3308" spans="1:1">
      <c r="A3308" s="1"/>
    </row>
    <row r="3309" spans="1:1">
      <c r="A3309" s="1"/>
    </row>
    <row r="3310" spans="1:1">
      <c r="A3310" s="1"/>
    </row>
    <row r="3311" spans="1:1">
      <c r="A3311" s="1"/>
    </row>
    <row r="3312" spans="1:1">
      <c r="A3312" s="1"/>
    </row>
    <row r="3313" spans="1:1">
      <c r="A3313" s="1"/>
    </row>
    <row r="3314" spans="1:1">
      <c r="A3314" s="1"/>
    </row>
    <row r="3315" spans="1:1">
      <c r="A3315" s="1"/>
    </row>
    <row r="3316" spans="1:1">
      <c r="A3316" s="1"/>
    </row>
    <row r="3317" spans="1:1">
      <c r="A3317" s="1"/>
    </row>
    <row r="3318" spans="1:1">
      <c r="A3318" s="1"/>
    </row>
    <row r="3319" spans="1:1">
      <c r="A3319" s="1"/>
    </row>
    <row r="3320" spans="1:1">
      <c r="A3320" s="1"/>
    </row>
    <row r="3321" spans="1:1">
      <c r="A3321" s="1"/>
    </row>
    <row r="3322" spans="1:1">
      <c r="A3322" s="1"/>
    </row>
    <row r="3323" spans="1:1">
      <c r="A3323" s="1"/>
    </row>
    <row r="3324" spans="1:1">
      <c r="A3324" s="1"/>
    </row>
    <row r="3325" spans="1:1">
      <c r="A3325" s="1"/>
    </row>
    <row r="3326" spans="1:1">
      <c r="A3326" s="1"/>
    </row>
    <row r="3327" spans="1:1">
      <c r="A3327" s="1"/>
    </row>
    <row r="3328" spans="1:1">
      <c r="A3328" s="1"/>
    </row>
    <row r="3329" spans="1:1">
      <c r="A3329" s="1"/>
    </row>
    <row r="3330" spans="1:1">
      <c r="A3330" s="1"/>
    </row>
    <row r="3331" spans="1:1">
      <c r="A3331" s="1"/>
    </row>
    <row r="3332" spans="1:1">
      <c r="A3332" s="1"/>
    </row>
    <row r="3333" spans="1:1">
      <c r="A3333" s="1"/>
    </row>
    <row r="3334" spans="1:1">
      <c r="A3334" s="1"/>
    </row>
    <row r="3335" spans="1:1">
      <c r="A3335" s="1"/>
    </row>
    <row r="3336" spans="1:1">
      <c r="A3336" s="1"/>
    </row>
    <row r="3337" spans="1:1">
      <c r="A3337" s="1"/>
    </row>
    <row r="3338" spans="1:1">
      <c r="A3338" s="1"/>
    </row>
    <row r="3339" spans="1:1">
      <c r="A3339" s="1"/>
    </row>
    <row r="3340" spans="1:1">
      <c r="A3340" s="1"/>
    </row>
    <row r="3341" spans="1:1">
      <c r="A3341" s="1"/>
    </row>
    <row r="3342" spans="1:1">
      <c r="A3342" s="1"/>
    </row>
    <row r="3343" spans="1:1">
      <c r="A3343" s="1"/>
    </row>
    <row r="3344" spans="1:1">
      <c r="A3344" s="1"/>
    </row>
    <row r="3345" spans="1:1">
      <c r="A3345" s="1"/>
    </row>
    <row r="3346" spans="1:1">
      <c r="A3346" s="1"/>
    </row>
    <row r="3347" spans="1:1">
      <c r="A3347" s="1"/>
    </row>
    <row r="3348" spans="1:1">
      <c r="A3348" s="1"/>
    </row>
    <row r="3349" spans="1:1">
      <c r="A3349" s="1"/>
    </row>
    <row r="3350" spans="1:1">
      <c r="A3350" s="1"/>
    </row>
    <row r="3351" spans="1:1">
      <c r="A3351" s="1"/>
    </row>
    <row r="3352" spans="1:1">
      <c r="A3352" s="1"/>
    </row>
    <row r="3353" spans="1:1">
      <c r="A3353" s="1"/>
    </row>
    <row r="3354" spans="1:1">
      <c r="A3354" s="1"/>
    </row>
    <row r="3355" spans="1:1">
      <c r="A3355" s="1"/>
    </row>
    <row r="3356" spans="1:1">
      <c r="A3356" s="1"/>
    </row>
    <row r="3357" spans="1:1">
      <c r="A3357" s="1"/>
    </row>
    <row r="3358" spans="1:1">
      <c r="A3358" s="1"/>
    </row>
    <row r="3359" spans="1:1">
      <c r="A3359" s="1"/>
    </row>
    <row r="3360" spans="1:1">
      <c r="A3360" s="1"/>
    </row>
    <row r="3361" spans="1:1">
      <c r="A3361" s="1"/>
    </row>
    <row r="3362" spans="1:1">
      <c r="A3362" s="1"/>
    </row>
    <row r="3363" spans="1:1">
      <c r="A3363" s="1"/>
    </row>
    <row r="3364" spans="1:1">
      <c r="A3364" s="1"/>
    </row>
    <row r="3365" spans="1:1">
      <c r="A3365" s="1"/>
    </row>
    <row r="3366" spans="1:1">
      <c r="A3366" s="1"/>
    </row>
    <row r="3367" spans="1:1">
      <c r="A3367" s="1"/>
    </row>
    <row r="3368" spans="1:1">
      <c r="A3368" s="1"/>
    </row>
    <row r="3369" spans="1:1">
      <c r="A3369" s="1"/>
    </row>
    <row r="3370" spans="1:1">
      <c r="A3370" s="1"/>
    </row>
    <row r="3371" spans="1:1">
      <c r="A3371" s="1"/>
    </row>
    <row r="3372" spans="1:1">
      <c r="A3372" s="1"/>
    </row>
    <row r="3373" spans="1:1">
      <c r="A3373" s="1"/>
    </row>
    <row r="3374" spans="1:1">
      <c r="A3374" s="1"/>
    </row>
    <row r="3375" spans="1:1">
      <c r="A3375" s="1"/>
    </row>
    <row r="3376" spans="1:1">
      <c r="A3376" s="1"/>
    </row>
    <row r="3377" spans="1:1">
      <c r="A3377" s="1"/>
    </row>
    <row r="3378" spans="1:1">
      <c r="A3378" s="1"/>
    </row>
    <row r="3379" spans="1:1">
      <c r="A3379" s="1"/>
    </row>
    <row r="3380" spans="1:1">
      <c r="A3380" s="1"/>
    </row>
    <row r="3381" spans="1:1">
      <c r="A3381" s="1"/>
    </row>
    <row r="3382" spans="1:1">
      <c r="A3382" s="1"/>
    </row>
    <row r="3383" spans="1:1">
      <c r="A3383" s="1"/>
    </row>
    <row r="3384" spans="1:1">
      <c r="A3384" s="1"/>
    </row>
    <row r="3385" spans="1:1">
      <c r="A3385" s="1"/>
    </row>
    <row r="3386" spans="1:1">
      <c r="A3386" s="1"/>
    </row>
    <row r="3387" spans="1:1">
      <c r="A3387" s="1"/>
    </row>
    <row r="3388" spans="1:1">
      <c r="A3388" s="1"/>
    </row>
    <row r="3389" spans="1:1">
      <c r="A3389" s="1"/>
    </row>
    <row r="3390" spans="1:1">
      <c r="A3390" s="1"/>
    </row>
    <row r="3391" spans="1:1">
      <c r="A3391" s="1"/>
    </row>
    <row r="3392" spans="1:1">
      <c r="A3392" s="1"/>
    </row>
    <row r="3393" spans="1:1">
      <c r="A3393" s="1"/>
    </row>
    <row r="3394" spans="1:1">
      <c r="A3394" s="1"/>
    </row>
    <row r="3395" spans="1:1">
      <c r="A3395" s="1"/>
    </row>
    <row r="3396" spans="1:1">
      <c r="A3396" s="1"/>
    </row>
    <row r="3397" spans="1:1">
      <c r="A3397" s="1"/>
    </row>
    <row r="3398" spans="1:1">
      <c r="A3398" s="1"/>
    </row>
    <row r="3399" spans="1:1">
      <c r="A3399" s="1"/>
    </row>
    <row r="3400" spans="1:1">
      <c r="A3400" s="1"/>
    </row>
    <row r="3401" spans="1:1">
      <c r="A3401" s="1"/>
    </row>
    <row r="3402" spans="1:1">
      <c r="A3402" s="1"/>
    </row>
    <row r="3403" spans="1:1">
      <c r="A3403" s="1"/>
    </row>
    <row r="3404" spans="1:1">
      <c r="A3404" s="1"/>
    </row>
    <row r="3405" spans="1:1">
      <c r="A3405" s="1"/>
    </row>
    <row r="3406" spans="1:1">
      <c r="A3406" s="1"/>
    </row>
    <row r="3407" spans="1:1">
      <c r="A3407" s="1"/>
    </row>
    <row r="3408" spans="1:1">
      <c r="A3408" s="1"/>
    </row>
    <row r="3409" spans="1:1">
      <c r="A3409" s="1"/>
    </row>
    <row r="3410" spans="1:1">
      <c r="A3410" s="1"/>
    </row>
    <row r="3411" spans="1:1">
      <c r="A3411" s="1"/>
    </row>
    <row r="3412" spans="1:1">
      <c r="A3412" s="1"/>
    </row>
    <row r="3413" spans="1:1">
      <c r="A3413" s="1"/>
    </row>
    <row r="3414" spans="1:1">
      <c r="A3414" s="1"/>
    </row>
    <row r="3415" spans="1:1">
      <c r="A3415" s="1"/>
    </row>
    <row r="3416" spans="1:1">
      <c r="A3416" s="1"/>
    </row>
    <row r="3417" spans="1:1">
      <c r="A3417" s="1"/>
    </row>
    <row r="3418" spans="1:1">
      <c r="A3418" s="1"/>
    </row>
    <row r="3419" spans="1:1">
      <c r="A3419" s="1"/>
    </row>
    <row r="3420" spans="1:1">
      <c r="A3420" s="1"/>
    </row>
    <row r="3421" spans="1:1">
      <c r="A3421" s="1"/>
    </row>
    <row r="3422" spans="1:1">
      <c r="A3422" s="1"/>
    </row>
    <row r="3423" spans="1:1">
      <c r="A3423" s="1"/>
    </row>
    <row r="3424" spans="1:1">
      <c r="A3424" s="1"/>
    </row>
    <row r="3425" spans="1:1">
      <c r="A3425" s="1"/>
    </row>
    <row r="3426" spans="1:1">
      <c r="A3426" s="1"/>
    </row>
    <row r="3427" spans="1:1">
      <c r="A3427" s="1"/>
    </row>
    <row r="3428" spans="1:1">
      <c r="A3428" s="1"/>
    </row>
    <row r="3429" spans="1:1">
      <c r="A3429" s="1"/>
    </row>
    <row r="3430" spans="1:1">
      <c r="A3430" s="1"/>
    </row>
    <row r="3431" spans="1:1">
      <c r="A3431" s="1"/>
    </row>
    <row r="3432" spans="1:1">
      <c r="A3432" s="1"/>
    </row>
    <row r="3433" spans="1:1">
      <c r="A3433" s="1"/>
    </row>
    <row r="3434" spans="1:1">
      <c r="A3434" s="1"/>
    </row>
    <row r="3435" spans="1:1">
      <c r="A3435" s="1"/>
    </row>
    <row r="3436" spans="1:1">
      <c r="A3436" s="1"/>
    </row>
    <row r="3437" spans="1:1">
      <c r="A3437" s="1"/>
    </row>
    <row r="3438" spans="1:1">
      <c r="A3438" s="1"/>
    </row>
    <row r="3439" spans="1:1">
      <c r="A3439" s="1"/>
    </row>
    <row r="3440" spans="1:1">
      <c r="A3440" s="1"/>
    </row>
    <row r="3441" spans="1:1">
      <c r="A3441" s="1"/>
    </row>
    <row r="3442" spans="1:1">
      <c r="A3442" s="1"/>
    </row>
    <row r="3443" spans="1:1">
      <c r="A3443" s="1"/>
    </row>
    <row r="3444" spans="1:1">
      <c r="A3444" s="1"/>
    </row>
    <row r="3445" spans="1:1">
      <c r="A3445" s="1"/>
    </row>
    <row r="3446" spans="1:1">
      <c r="A3446" s="1"/>
    </row>
    <row r="3447" spans="1:1">
      <c r="A3447" s="1"/>
    </row>
    <row r="3448" spans="1:1">
      <c r="A3448" s="1"/>
    </row>
    <row r="3449" spans="1:1">
      <c r="A3449" s="1"/>
    </row>
    <row r="3450" spans="1:1">
      <c r="A3450" s="1"/>
    </row>
    <row r="3451" spans="1:1">
      <c r="A3451" s="1"/>
    </row>
    <row r="3452" spans="1:1">
      <c r="A3452" s="1"/>
    </row>
    <row r="3453" spans="1:1">
      <c r="A3453" s="1"/>
    </row>
    <row r="3454" spans="1:1">
      <c r="A3454" s="1"/>
    </row>
    <row r="3455" spans="1:1">
      <c r="A3455" s="1"/>
    </row>
    <row r="3456" spans="1:1">
      <c r="A3456" s="1"/>
    </row>
    <row r="3457" spans="1:1">
      <c r="A3457" s="1"/>
    </row>
    <row r="3458" spans="1:1">
      <c r="A3458" s="1"/>
    </row>
    <row r="3459" spans="1:1">
      <c r="A3459" s="1"/>
    </row>
    <row r="3460" spans="1:1">
      <c r="A3460" s="1"/>
    </row>
    <row r="3461" spans="1:1">
      <c r="A3461" s="1"/>
    </row>
    <row r="3462" spans="1:1">
      <c r="A3462" s="1"/>
    </row>
    <row r="3463" spans="1:1">
      <c r="A3463" s="1"/>
    </row>
    <row r="3464" spans="1:1">
      <c r="A3464" s="1"/>
    </row>
    <row r="3465" spans="1:1">
      <c r="A3465" s="1"/>
    </row>
    <row r="3466" spans="1:1">
      <c r="A3466" s="1"/>
    </row>
    <row r="3467" spans="1:1">
      <c r="A3467" s="1"/>
    </row>
    <row r="3468" spans="1:1">
      <c r="A3468" s="1"/>
    </row>
    <row r="3469" spans="1:1">
      <c r="A3469" s="1"/>
    </row>
    <row r="3470" spans="1:1">
      <c r="A3470" s="1"/>
    </row>
    <row r="3471" spans="1:1">
      <c r="A3471" s="1"/>
    </row>
    <row r="3472" spans="1:1">
      <c r="A3472" s="1"/>
    </row>
    <row r="3473" spans="1:1">
      <c r="A3473" s="1"/>
    </row>
    <row r="3474" spans="1:1">
      <c r="A3474" s="1"/>
    </row>
    <row r="3475" spans="1:1">
      <c r="A3475" s="1"/>
    </row>
    <row r="3476" spans="1:1">
      <c r="A3476" s="1"/>
    </row>
    <row r="3477" spans="1:1">
      <c r="A3477" s="1"/>
    </row>
    <row r="3478" spans="1:1">
      <c r="A3478" s="1"/>
    </row>
    <row r="3479" spans="1:1">
      <c r="A3479" s="1"/>
    </row>
    <row r="3480" spans="1:1">
      <c r="A3480" s="1"/>
    </row>
    <row r="3481" spans="1:1">
      <c r="A3481" s="1"/>
    </row>
    <row r="3482" spans="1:1">
      <c r="A3482" s="1"/>
    </row>
    <row r="3483" spans="1:1">
      <c r="A3483" s="1"/>
    </row>
    <row r="3484" spans="1:1">
      <c r="A3484" s="1"/>
    </row>
    <row r="3485" spans="1:1">
      <c r="A3485" s="1"/>
    </row>
    <row r="3486" spans="1:1">
      <c r="A3486" s="1"/>
    </row>
    <row r="3487" spans="1:1">
      <c r="A3487" s="1"/>
    </row>
    <row r="3488" spans="1:1">
      <c r="A3488" s="1"/>
    </row>
    <row r="3489" spans="1:1">
      <c r="A3489" s="1"/>
    </row>
    <row r="3490" spans="1:1">
      <c r="A3490" s="1"/>
    </row>
    <row r="3491" spans="1:1">
      <c r="A3491" s="1"/>
    </row>
    <row r="3492" spans="1:1">
      <c r="A3492" s="1"/>
    </row>
    <row r="3493" spans="1:1">
      <c r="A3493" s="1"/>
    </row>
    <row r="3494" spans="1:1">
      <c r="A3494" s="1"/>
    </row>
    <row r="3495" spans="1:1">
      <c r="A3495" s="1"/>
    </row>
    <row r="3496" spans="1:1">
      <c r="A3496" s="1"/>
    </row>
    <row r="3497" spans="1:1">
      <c r="A3497" s="1"/>
    </row>
    <row r="3498" spans="1:1">
      <c r="A3498" s="1"/>
    </row>
    <row r="3499" spans="1:1">
      <c r="A3499" s="1"/>
    </row>
    <row r="3500" spans="1:1">
      <c r="A3500" s="1"/>
    </row>
    <row r="3501" spans="1:1">
      <c r="A3501" s="1"/>
    </row>
    <row r="3502" spans="1:1">
      <c r="A3502" s="1"/>
    </row>
    <row r="3503" spans="1:1">
      <c r="A3503" s="1"/>
    </row>
    <row r="3504" spans="1:1">
      <c r="A3504" s="1"/>
    </row>
    <row r="3505" spans="1:1">
      <c r="A3505" s="1"/>
    </row>
    <row r="3506" spans="1:1">
      <c r="A3506" s="1"/>
    </row>
    <row r="3507" spans="1:1">
      <c r="A3507" s="1"/>
    </row>
    <row r="3508" spans="1:1">
      <c r="A3508" s="1"/>
    </row>
    <row r="3509" spans="1:1">
      <c r="A3509" s="1"/>
    </row>
    <row r="3510" spans="1:1">
      <c r="A3510" s="1"/>
    </row>
    <row r="3511" spans="1:1">
      <c r="A3511" s="1"/>
    </row>
    <row r="3512" spans="1:1">
      <c r="A3512" s="1"/>
    </row>
    <row r="3513" spans="1:1">
      <c r="A3513" s="1"/>
    </row>
    <row r="3514" spans="1:1">
      <c r="A3514" s="1"/>
    </row>
    <row r="3515" spans="1:1">
      <c r="A3515" s="1"/>
    </row>
    <row r="3516" spans="1:1">
      <c r="A3516" s="1"/>
    </row>
    <row r="3517" spans="1:1">
      <c r="A3517" s="1"/>
    </row>
    <row r="3518" spans="1:1">
      <c r="A3518" s="1"/>
    </row>
    <row r="3519" spans="1:1">
      <c r="A3519" s="1"/>
    </row>
    <row r="3520" spans="1:1">
      <c r="A3520" s="1"/>
    </row>
    <row r="3521" spans="1:1">
      <c r="A3521" s="1"/>
    </row>
    <row r="3522" spans="1:1">
      <c r="A3522" s="1"/>
    </row>
    <row r="3523" spans="1:1">
      <c r="A3523" s="1"/>
    </row>
    <row r="3524" spans="1:1">
      <c r="A3524" s="1"/>
    </row>
    <row r="3525" spans="1:1">
      <c r="A3525" s="1"/>
    </row>
    <row r="3526" spans="1:1">
      <c r="A3526" s="1"/>
    </row>
    <row r="3527" spans="1:1">
      <c r="A3527" s="1"/>
    </row>
    <row r="3528" spans="1:1">
      <c r="A3528" s="1"/>
    </row>
    <row r="3529" spans="1:1">
      <c r="A3529" s="1"/>
    </row>
    <row r="3530" spans="1:1">
      <c r="A3530" s="1"/>
    </row>
    <row r="3531" spans="1:1">
      <c r="A3531" s="1"/>
    </row>
    <row r="3532" spans="1:1">
      <c r="A3532" s="1"/>
    </row>
    <row r="3533" spans="1:1">
      <c r="A3533" s="1"/>
    </row>
    <row r="3534" spans="1:1">
      <c r="A3534" s="1"/>
    </row>
    <row r="3535" spans="1:1">
      <c r="A3535" s="1"/>
    </row>
    <row r="3536" spans="1:1">
      <c r="A3536" s="1"/>
    </row>
    <row r="3537" spans="1:1">
      <c r="A3537" s="1"/>
    </row>
    <row r="3538" spans="1:1">
      <c r="A3538" s="1"/>
    </row>
    <row r="3539" spans="1:1">
      <c r="A3539" s="1"/>
    </row>
    <row r="3540" spans="1:1">
      <c r="A3540" s="1"/>
    </row>
    <row r="3541" spans="1:1">
      <c r="A3541" s="1"/>
    </row>
    <row r="3542" spans="1:1">
      <c r="A3542" s="1"/>
    </row>
    <row r="3543" spans="1:1">
      <c r="A3543" s="1"/>
    </row>
    <row r="3544" spans="1:1">
      <c r="A3544" s="1"/>
    </row>
    <row r="3545" spans="1:1">
      <c r="A3545" s="1"/>
    </row>
    <row r="3546" spans="1:1">
      <c r="A3546" s="1"/>
    </row>
    <row r="3547" spans="1:1">
      <c r="A3547" s="1"/>
    </row>
    <row r="3548" spans="1:1">
      <c r="A3548" s="1"/>
    </row>
    <row r="3549" spans="1:1">
      <c r="A3549" s="1"/>
    </row>
    <row r="3550" spans="1:1">
      <c r="A3550" s="1"/>
    </row>
    <row r="3551" spans="1:1">
      <c r="A3551" s="1"/>
    </row>
    <row r="3552" spans="1:1">
      <c r="A3552" s="1"/>
    </row>
    <row r="3553" spans="1:1">
      <c r="A3553" s="1"/>
    </row>
    <row r="3554" spans="1:1">
      <c r="A3554" s="1"/>
    </row>
    <row r="3555" spans="1:1">
      <c r="A3555" s="1"/>
    </row>
    <row r="3556" spans="1:1">
      <c r="A3556" s="1"/>
    </row>
    <row r="3557" spans="1:1">
      <c r="A3557" s="1"/>
    </row>
    <row r="3558" spans="1:1">
      <c r="A3558" s="1"/>
    </row>
    <row r="3559" spans="1:1">
      <c r="A3559" s="1"/>
    </row>
    <row r="3560" spans="1:1">
      <c r="A3560" s="1"/>
    </row>
    <row r="3561" spans="1:1">
      <c r="A3561" s="1"/>
    </row>
    <row r="3562" spans="1:1">
      <c r="A3562" s="1"/>
    </row>
    <row r="3563" spans="1:1">
      <c r="A3563" s="1"/>
    </row>
    <row r="3564" spans="1:1">
      <c r="A3564" s="1"/>
    </row>
    <row r="3565" spans="1:1">
      <c r="A3565" s="1"/>
    </row>
    <row r="3566" spans="1:1">
      <c r="A3566" s="1"/>
    </row>
    <row r="3567" spans="1:1">
      <c r="A3567" s="1"/>
    </row>
    <row r="3568" spans="1:1">
      <c r="A3568" s="1"/>
    </row>
    <row r="3569" spans="1:1">
      <c r="A3569" s="1"/>
    </row>
    <row r="3570" spans="1:1">
      <c r="A3570" s="1"/>
    </row>
    <row r="3571" spans="1:1">
      <c r="A3571" s="1"/>
    </row>
    <row r="3572" spans="1:1">
      <c r="A3572" s="1"/>
    </row>
    <row r="3573" spans="1:1">
      <c r="A3573" s="1"/>
    </row>
    <row r="3574" spans="1:1">
      <c r="A3574" s="1"/>
    </row>
    <row r="3575" spans="1:1">
      <c r="A3575" s="1"/>
    </row>
    <row r="3576" spans="1:1">
      <c r="A3576" s="1"/>
    </row>
    <row r="3577" spans="1:1">
      <c r="A3577" s="1"/>
    </row>
    <row r="3578" spans="1:1">
      <c r="A3578" s="1"/>
    </row>
    <row r="3579" spans="1:1">
      <c r="A3579" s="1"/>
    </row>
    <row r="3580" spans="1:1">
      <c r="A3580" s="1"/>
    </row>
    <row r="3581" spans="1:1">
      <c r="A3581" s="1"/>
    </row>
    <row r="3582" spans="1:1">
      <c r="A3582" s="1"/>
    </row>
    <row r="3583" spans="1:1">
      <c r="A3583" s="1"/>
    </row>
    <row r="3584" spans="1:1">
      <c r="A3584" s="1"/>
    </row>
    <row r="3585" spans="1:1">
      <c r="A3585" s="1"/>
    </row>
    <row r="3586" spans="1:1">
      <c r="A3586" s="1"/>
    </row>
    <row r="3587" spans="1:1">
      <c r="A3587" s="1"/>
    </row>
    <row r="3588" spans="1:1">
      <c r="A3588" s="1"/>
    </row>
    <row r="3589" spans="1:1">
      <c r="A3589" s="1"/>
    </row>
    <row r="3590" spans="1:1">
      <c r="A3590" s="1"/>
    </row>
    <row r="3591" spans="1:1">
      <c r="A3591" s="1"/>
    </row>
    <row r="3592" spans="1:1">
      <c r="A3592" s="1"/>
    </row>
    <row r="3593" spans="1:1">
      <c r="A3593" s="1"/>
    </row>
    <row r="3594" spans="1:1">
      <c r="A3594" s="1"/>
    </row>
    <row r="3595" spans="1:1">
      <c r="A3595" s="1"/>
    </row>
    <row r="3596" spans="1:1">
      <c r="A3596" s="1"/>
    </row>
    <row r="3597" spans="1:1">
      <c r="A3597" s="1"/>
    </row>
    <row r="3598" spans="1:1">
      <c r="A3598" s="1"/>
    </row>
    <row r="3599" spans="1:1">
      <c r="A3599" s="1"/>
    </row>
    <row r="3600" spans="1:1">
      <c r="A3600" s="1"/>
    </row>
    <row r="3601" spans="1:1">
      <c r="A3601" s="1"/>
    </row>
    <row r="3602" spans="1:1">
      <c r="A3602" s="1"/>
    </row>
    <row r="3603" spans="1:1">
      <c r="A3603" s="1"/>
    </row>
    <row r="3604" spans="1:1">
      <c r="A3604" s="1"/>
    </row>
    <row r="3605" spans="1:1">
      <c r="A3605" s="1"/>
    </row>
    <row r="3606" spans="1:1">
      <c r="A3606" s="1"/>
    </row>
    <row r="3607" spans="1:1">
      <c r="A3607" s="1"/>
    </row>
    <row r="3608" spans="1:1">
      <c r="A3608" s="1"/>
    </row>
    <row r="3609" spans="1:1">
      <c r="A3609" s="1"/>
    </row>
    <row r="3610" spans="1:1">
      <c r="A3610" s="1"/>
    </row>
    <row r="3611" spans="1:1">
      <c r="A3611" s="1"/>
    </row>
    <row r="3612" spans="1:1">
      <c r="A3612" s="1"/>
    </row>
    <row r="3613" spans="1:1">
      <c r="A3613" s="1"/>
    </row>
    <row r="3614" spans="1:1">
      <c r="A3614" s="1"/>
    </row>
    <row r="3615" spans="1:1">
      <c r="A3615" s="1"/>
    </row>
    <row r="3616" spans="1:1">
      <c r="A3616" s="1"/>
    </row>
    <row r="3617" spans="1:1">
      <c r="A3617" s="1"/>
    </row>
    <row r="3618" spans="1:1">
      <c r="A3618" s="1"/>
    </row>
    <row r="3619" spans="1:1">
      <c r="A3619" s="1"/>
    </row>
    <row r="3620" spans="1:1">
      <c r="A3620" s="1"/>
    </row>
    <row r="3621" spans="1:1">
      <c r="A3621" s="1"/>
    </row>
    <row r="3622" spans="1:1">
      <c r="A3622" s="1"/>
    </row>
    <row r="3623" spans="1:1">
      <c r="A3623" s="1"/>
    </row>
    <row r="3624" spans="1:1">
      <c r="A3624" s="1"/>
    </row>
    <row r="3625" spans="1:1">
      <c r="A3625" s="1"/>
    </row>
    <row r="3626" spans="1:1">
      <c r="A3626" s="1"/>
    </row>
    <row r="3627" spans="1:1">
      <c r="A3627" s="1"/>
    </row>
    <row r="3628" spans="1:1">
      <c r="A3628" s="1"/>
    </row>
    <row r="3629" spans="1:1">
      <c r="A3629" s="1"/>
    </row>
    <row r="3630" spans="1:1">
      <c r="A3630" s="1"/>
    </row>
    <row r="3631" spans="1:1">
      <c r="A3631" s="1"/>
    </row>
    <row r="3632" spans="1:1">
      <c r="A3632" s="1"/>
    </row>
    <row r="3633" spans="1:1">
      <c r="A3633" s="1"/>
    </row>
    <row r="3634" spans="1:1">
      <c r="A3634" s="1"/>
    </row>
    <row r="3635" spans="1:1">
      <c r="A3635" s="1"/>
    </row>
    <row r="3636" spans="1:1">
      <c r="A3636" s="1"/>
    </row>
    <row r="3637" spans="1:1">
      <c r="A3637" s="1"/>
    </row>
    <row r="3638" spans="1:1">
      <c r="A3638" s="1"/>
    </row>
    <row r="3639" spans="1:1">
      <c r="A3639" s="1"/>
    </row>
    <row r="3640" spans="1:1">
      <c r="A3640" s="1"/>
    </row>
    <row r="3641" spans="1:1">
      <c r="A3641" s="1"/>
    </row>
    <row r="3642" spans="1:1">
      <c r="A3642" s="1"/>
    </row>
    <row r="3643" spans="1:1">
      <c r="A3643" s="1"/>
    </row>
    <row r="3644" spans="1:1">
      <c r="A3644" s="1"/>
    </row>
    <row r="3645" spans="1:1">
      <c r="A3645" s="1"/>
    </row>
    <row r="3646" spans="1:1">
      <c r="A3646" s="1"/>
    </row>
    <row r="3647" spans="1:1">
      <c r="A3647" s="1"/>
    </row>
    <row r="3648" spans="1:1">
      <c r="A3648" s="1"/>
    </row>
    <row r="3649" spans="1:1">
      <c r="A3649" s="1"/>
    </row>
    <row r="3650" spans="1:1">
      <c r="A3650" s="1"/>
    </row>
    <row r="3651" spans="1:1">
      <c r="A3651" s="1"/>
    </row>
    <row r="3652" spans="1:1">
      <c r="A3652" s="1"/>
    </row>
    <row r="3653" spans="1:1">
      <c r="A3653" s="1"/>
    </row>
    <row r="3654" spans="1:1">
      <c r="A3654" s="1"/>
    </row>
    <row r="3655" spans="1:1">
      <c r="A3655" s="1"/>
    </row>
    <row r="3656" spans="1:1">
      <c r="A3656" s="1"/>
    </row>
    <row r="3657" spans="1:1">
      <c r="A3657" s="1"/>
    </row>
    <row r="3658" spans="1:1">
      <c r="A3658" s="1"/>
    </row>
    <row r="3659" spans="1:1">
      <c r="A3659" s="1"/>
    </row>
    <row r="3660" spans="1:1">
      <c r="A3660" s="1"/>
    </row>
    <row r="3661" spans="1:1">
      <c r="A3661" s="1"/>
    </row>
    <row r="3662" spans="1:1">
      <c r="A3662" s="1"/>
    </row>
    <row r="3663" spans="1:1">
      <c r="A3663" s="1"/>
    </row>
    <row r="3664" spans="1:1">
      <c r="A3664" s="1"/>
    </row>
    <row r="3665" spans="1:1">
      <c r="A3665" s="1"/>
    </row>
    <row r="3666" spans="1:1">
      <c r="A3666" s="1"/>
    </row>
    <row r="3667" spans="1:1">
      <c r="A3667" s="1"/>
    </row>
    <row r="3668" spans="1:1">
      <c r="A3668" s="1"/>
    </row>
    <row r="3669" spans="1:1">
      <c r="A3669" s="1"/>
    </row>
    <row r="3670" spans="1:1">
      <c r="A3670" s="1"/>
    </row>
    <row r="3671" spans="1:1">
      <c r="A3671" s="1"/>
    </row>
    <row r="3672" spans="1:1">
      <c r="A3672" s="1"/>
    </row>
    <row r="3673" spans="1:1">
      <c r="A3673" s="1"/>
    </row>
    <row r="3674" spans="1:1">
      <c r="A3674" s="1"/>
    </row>
    <row r="3675" spans="1:1">
      <c r="A3675" s="1"/>
    </row>
    <row r="3676" spans="1:1">
      <c r="A3676" s="1"/>
    </row>
    <row r="3677" spans="1:1">
      <c r="A3677" s="1"/>
    </row>
    <row r="3678" spans="1:1">
      <c r="A3678" s="1"/>
    </row>
    <row r="3679" spans="1:1">
      <c r="A3679" s="1"/>
    </row>
    <row r="3680" spans="1:1">
      <c r="A3680" s="1"/>
    </row>
    <row r="3681" spans="1:1">
      <c r="A3681" s="1"/>
    </row>
    <row r="3682" spans="1:1">
      <c r="A3682" s="1"/>
    </row>
    <row r="3683" spans="1:1">
      <c r="A3683" s="1"/>
    </row>
    <row r="3684" spans="1:1">
      <c r="A3684" s="1"/>
    </row>
    <row r="3685" spans="1:1">
      <c r="A3685" s="1"/>
    </row>
    <row r="3686" spans="1:1">
      <c r="A3686" s="1"/>
    </row>
    <row r="3687" spans="1:1">
      <c r="A3687" s="1"/>
    </row>
    <row r="3688" spans="1:1">
      <c r="A3688" s="1"/>
    </row>
    <row r="3689" spans="1:1">
      <c r="A3689" s="1"/>
    </row>
    <row r="3690" spans="1:1">
      <c r="A3690" s="1"/>
    </row>
    <row r="3691" spans="1:1">
      <c r="A3691" s="1"/>
    </row>
    <row r="3692" spans="1:1">
      <c r="A3692" s="1"/>
    </row>
    <row r="3693" spans="1:1">
      <c r="A3693" s="1"/>
    </row>
    <row r="3694" spans="1:1">
      <c r="A3694" s="1"/>
    </row>
    <row r="3695" spans="1:1">
      <c r="A3695" s="1"/>
    </row>
    <row r="3696" spans="1:1">
      <c r="A3696" s="1"/>
    </row>
    <row r="3697" spans="1:1">
      <c r="A3697" s="1"/>
    </row>
    <row r="3698" spans="1:1">
      <c r="A3698" s="1"/>
    </row>
    <row r="3699" spans="1:1">
      <c r="A3699" s="1"/>
    </row>
    <row r="3700" spans="1:1">
      <c r="A3700" s="1"/>
    </row>
    <row r="3701" spans="1:1">
      <c r="A3701" s="1"/>
    </row>
    <row r="3702" spans="1:1">
      <c r="A3702" s="1"/>
    </row>
    <row r="3703" spans="1:1">
      <c r="A3703" s="1"/>
    </row>
    <row r="3704" spans="1:1">
      <c r="A3704" s="1"/>
    </row>
    <row r="3705" spans="1:1">
      <c r="A3705" s="1"/>
    </row>
    <row r="3706" spans="1:1">
      <c r="A3706" s="1"/>
    </row>
    <row r="3707" spans="1:1">
      <c r="A3707" s="1"/>
    </row>
    <row r="3708" spans="1:1">
      <c r="A3708" s="1"/>
    </row>
    <row r="3709" spans="1:1">
      <c r="A3709" s="1"/>
    </row>
    <row r="3710" spans="1:1">
      <c r="A3710" s="1"/>
    </row>
    <row r="3711" spans="1:1">
      <c r="A3711" s="1"/>
    </row>
    <row r="3712" spans="1:1">
      <c r="A3712" s="1"/>
    </row>
    <row r="3713" spans="1:1">
      <c r="A3713" s="1"/>
    </row>
    <row r="3714" spans="1:1">
      <c r="A3714" s="1"/>
    </row>
    <row r="3715" spans="1:1">
      <c r="A3715" s="1"/>
    </row>
    <row r="3716" spans="1:1">
      <c r="A3716" s="1"/>
    </row>
    <row r="3717" spans="1:1">
      <c r="A3717" s="1"/>
    </row>
    <row r="3718" spans="1:1">
      <c r="A3718" s="1"/>
    </row>
    <row r="3719" spans="1:1">
      <c r="A3719" s="1"/>
    </row>
    <row r="3720" spans="1:1">
      <c r="A3720" s="1"/>
    </row>
    <row r="3721" spans="1:1">
      <c r="A3721" s="1"/>
    </row>
    <row r="3722" spans="1:1">
      <c r="A3722" s="1"/>
    </row>
    <row r="3723" spans="1:1">
      <c r="A3723" s="1"/>
    </row>
    <row r="3724" spans="1:1">
      <c r="A3724" s="1"/>
    </row>
    <row r="3725" spans="1:1">
      <c r="A3725" s="1"/>
    </row>
    <row r="3726" spans="1:1">
      <c r="A3726" s="1"/>
    </row>
    <row r="3727" spans="1:1">
      <c r="A3727" s="1"/>
    </row>
    <row r="3728" spans="1:1">
      <c r="A3728" s="1"/>
    </row>
    <row r="3729" spans="1:1">
      <c r="A3729" s="1"/>
    </row>
    <row r="3730" spans="1:1">
      <c r="A3730" s="1"/>
    </row>
    <row r="3731" spans="1:1">
      <c r="A3731" s="1"/>
    </row>
    <row r="3732" spans="1:1">
      <c r="A3732" s="1"/>
    </row>
    <row r="3733" spans="1:1">
      <c r="A3733" s="1"/>
    </row>
    <row r="3734" spans="1:1">
      <c r="A3734" s="1"/>
    </row>
    <row r="3735" spans="1:1">
      <c r="A3735" s="1"/>
    </row>
    <row r="3736" spans="1:1">
      <c r="A3736" s="1"/>
    </row>
    <row r="3737" spans="1:1">
      <c r="A3737" s="1"/>
    </row>
    <row r="3738" spans="1:1">
      <c r="A3738" s="1"/>
    </row>
    <row r="3739" spans="1:1">
      <c r="A3739" s="1"/>
    </row>
    <row r="3740" spans="1:1">
      <c r="A3740" s="1"/>
    </row>
    <row r="3741" spans="1:1">
      <c r="A3741" s="1"/>
    </row>
    <row r="3742" spans="1:1">
      <c r="A3742" s="1"/>
    </row>
    <row r="3743" spans="1:1">
      <c r="A3743" s="1"/>
    </row>
    <row r="3744" spans="1:1">
      <c r="A3744" s="1"/>
    </row>
    <row r="3745" spans="1:1">
      <c r="A3745" s="1"/>
    </row>
    <row r="3746" spans="1:1">
      <c r="A3746" s="1"/>
    </row>
    <row r="3747" spans="1:1">
      <c r="A3747" s="1"/>
    </row>
    <row r="3748" spans="1:1">
      <c r="A3748" s="1"/>
    </row>
    <row r="3749" spans="1:1">
      <c r="A3749" s="1"/>
    </row>
    <row r="3750" spans="1:1">
      <c r="A3750" s="1"/>
    </row>
    <row r="3751" spans="1:1">
      <c r="A3751" s="1"/>
    </row>
    <row r="3752" spans="1:1">
      <c r="A3752" s="1"/>
    </row>
    <row r="3753" spans="1:1">
      <c r="A3753" s="1"/>
    </row>
    <row r="3754" spans="1:1">
      <c r="A3754" s="1"/>
    </row>
    <row r="3755" spans="1:1">
      <c r="A3755" s="1"/>
    </row>
    <row r="3756" spans="1:1">
      <c r="A3756" s="1"/>
    </row>
    <row r="3757" spans="1:1">
      <c r="A3757" s="1"/>
    </row>
    <row r="3758" spans="1:1">
      <c r="A3758" s="1"/>
    </row>
    <row r="3759" spans="1:1">
      <c r="A3759" s="1"/>
    </row>
    <row r="3760" spans="1:1">
      <c r="A3760" s="1"/>
    </row>
    <row r="3761" spans="1:1">
      <c r="A3761" s="1"/>
    </row>
    <row r="3762" spans="1:1">
      <c r="A3762" s="1"/>
    </row>
    <row r="3763" spans="1:1">
      <c r="A3763" s="1"/>
    </row>
    <row r="3764" spans="1:1">
      <c r="A3764" s="1"/>
    </row>
    <row r="3765" spans="1:1">
      <c r="A3765" s="1"/>
    </row>
    <row r="3766" spans="1:1">
      <c r="A3766" s="1"/>
    </row>
    <row r="3767" spans="1:1">
      <c r="A3767" s="1"/>
    </row>
    <row r="3768" spans="1:1">
      <c r="A3768" s="1"/>
    </row>
    <row r="3769" spans="1:1">
      <c r="A3769" s="1"/>
    </row>
    <row r="3770" spans="1:1">
      <c r="A3770" s="1"/>
    </row>
    <row r="3771" spans="1:1">
      <c r="A3771" s="1"/>
    </row>
    <row r="3772" spans="1:1">
      <c r="A3772" s="1"/>
    </row>
    <row r="3773" spans="1:1">
      <c r="A3773" s="1"/>
    </row>
    <row r="3774" spans="1:1">
      <c r="A3774" s="1"/>
    </row>
    <row r="3775" spans="1:1">
      <c r="A3775" s="1"/>
    </row>
    <row r="3776" spans="1:1">
      <c r="A3776" s="1"/>
    </row>
    <row r="3777" spans="1:1">
      <c r="A3777" s="1"/>
    </row>
    <row r="3778" spans="1:1">
      <c r="A3778" s="1"/>
    </row>
    <row r="3779" spans="1:1">
      <c r="A3779" s="1"/>
    </row>
    <row r="3780" spans="1:1">
      <c r="A3780" s="1"/>
    </row>
    <row r="3781" spans="1:1">
      <c r="A3781" s="1"/>
    </row>
    <row r="3782" spans="1:1">
      <c r="A3782" s="1"/>
    </row>
    <row r="3783" spans="1:1">
      <c r="A3783" s="1"/>
    </row>
    <row r="3784" spans="1:1">
      <c r="A3784" s="1"/>
    </row>
    <row r="3785" spans="1:1">
      <c r="A3785" s="1"/>
    </row>
    <row r="3786" spans="1:1">
      <c r="A3786" s="1"/>
    </row>
    <row r="3787" spans="1:1">
      <c r="A3787" s="1"/>
    </row>
    <row r="3788" spans="1:1">
      <c r="A3788" s="1"/>
    </row>
    <row r="3789" spans="1:1">
      <c r="A3789" s="1"/>
    </row>
    <row r="3790" spans="1:1">
      <c r="A3790" s="1"/>
    </row>
    <row r="3791" spans="1:1">
      <c r="A3791" s="1"/>
    </row>
    <row r="3792" spans="1:1">
      <c r="A3792" s="1"/>
    </row>
    <row r="3793" spans="1:1">
      <c r="A3793" s="1"/>
    </row>
    <row r="3794" spans="1:1">
      <c r="A3794" s="1"/>
    </row>
    <row r="3795" spans="1:1">
      <c r="A3795" s="1"/>
    </row>
    <row r="3796" spans="1:1">
      <c r="A3796" s="1"/>
    </row>
    <row r="3797" spans="1:1">
      <c r="A3797" s="1"/>
    </row>
    <row r="3798" spans="1:1">
      <c r="A3798" s="1"/>
    </row>
    <row r="3799" spans="1:1">
      <c r="A3799" s="1"/>
    </row>
    <row r="3800" spans="1:1">
      <c r="A3800" s="1"/>
    </row>
    <row r="3801" spans="1:1">
      <c r="A3801" s="1"/>
    </row>
    <row r="3802" spans="1:1">
      <c r="A3802" s="1"/>
    </row>
    <row r="3803" spans="1:1">
      <c r="A3803" s="1"/>
    </row>
    <row r="3804" spans="1:1">
      <c r="A3804" s="1"/>
    </row>
    <row r="3805" spans="1:1">
      <c r="A3805" s="1"/>
    </row>
    <row r="3806" spans="1:1">
      <c r="A3806" s="1"/>
    </row>
    <row r="3807" spans="1:1">
      <c r="A3807" s="1"/>
    </row>
    <row r="3808" spans="1:1">
      <c r="A3808" s="1"/>
    </row>
    <row r="3809" spans="1:1">
      <c r="A3809" s="1"/>
    </row>
    <row r="3810" spans="1:1">
      <c r="A3810" s="1"/>
    </row>
    <row r="3811" spans="1:1">
      <c r="A3811" s="1"/>
    </row>
    <row r="3812" spans="1:1">
      <c r="A3812" s="1"/>
    </row>
    <row r="3813" spans="1:1">
      <c r="A3813" s="1"/>
    </row>
    <row r="3814" spans="1:1">
      <c r="A3814" s="1"/>
    </row>
    <row r="3815" spans="1:1">
      <c r="A3815" s="1"/>
    </row>
    <row r="3816" spans="1:1">
      <c r="A3816" s="1"/>
    </row>
    <row r="3817" spans="1:1">
      <c r="A3817" s="1"/>
    </row>
    <row r="3818" spans="1:1">
      <c r="A3818" s="1"/>
    </row>
    <row r="3819" spans="1:1">
      <c r="A3819" s="1"/>
    </row>
    <row r="3820" spans="1:1">
      <c r="A3820" s="1"/>
    </row>
    <row r="3821" spans="1:1">
      <c r="A3821" s="1"/>
    </row>
    <row r="3822" spans="1:1">
      <c r="A3822" s="1"/>
    </row>
    <row r="3823" spans="1:1">
      <c r="A3823" s="1"/>
    </row>
    <row r="3824" spans="1:1">
      <c r="A3824" s="1"/>
    </row>
    <row r="3825" spans="1:1">
      <c r="A3825" s="1"/>
    </row>
    <row r="3826" spans="1:1">
      <c r="A3826" s="1"/>
    </row>
    <row r="3827" spans="1:1">
      <c r="A3827" s="1"/>
    </row>
    <row r="3828" spans="1:1">
      <c r="A3828" s="1"/>
    </row>
    <row r="3829" spans="1:1">
      <c r="A3829" s="1"/>
    </row>
    <row r="3830" spans="1:1">
      <c r="A3830" s="1"/>
    </row>
    <row r="3831" spans="1:1">
      <c r="A3831" s="1"/>
    </row>
    <row r="3832" spans="1:1">
      <c r="A3832" s="1"/>
    </row>
    <row r="3833" spans="1:1">
      <c r="A3833" s="1"/>
    </row>
    <row r="3834" spans="1:1">
      <c r="A3834" s="1"/>
    </row>
    <row r="3835" spans="1:1">
      <c r="A3835" s="1"/>
    </row>
    <row r="3836" spans="1:1">
      <c r="A3836" s="1"/>
    </row>
    <row r="3837" spans="1:1">
      <c r="A3837" s="1"/>
    </row>
    <row r="3838" spans="1:1">
      <c r="A3838" s="1"/>
    </row>
    <row r="3839" spans="1:1">
      <c r="A3839" s="1"/>
    </row>
    <row r="3840" spans="1:1">
      <c r="A3840" s="1"/>
    </row>
    <row r="3841" spans="1:1">
      <c r="A3841" s="1"/>
    </row>
    <row r="3842" spans="1:1">
      <c r="A3842" s="1"/>
    </row>
    <row r="3843" spans="1:1">
      <c r="A3843" s="1"/>
    </row>
    <row r="3844" spans="1:1">
      <c r="A3844" s="1"/>
    </row>
    <row r="3845" spans="1:1">
      <c r="A3845" s="1"/>
    </row>
    <row r="3846" spans="1:1">
      <c r="A3846" s="1"/>
    </row>
    <row r="3847" spans="1:1">
      <c r="A3847" s="1"/>
    </row>
    <row r="3848" spans="1:1">
      <c r="A3848" s="1"/>
    </row>
    <row r="3849" spans="1:1">
      <c r="A3849" s="1"/>
    </row>
    <row r="3850" spans="1:1">
      <c r="A3850" s="1"/>
    </row>
    <row r="3851" spans="1:1">
      <c r="A3851" s="1"/>
    </row>
    <row r="3852" spans="1:1">
      <c r="A3852" s="1"/>
    </row>
    <row r="3853" spans="1:1">
      <c r="A3853" s="1"/>
    </row>
    <row r="3854" spans="1:1">
      <c r="A3854" s="1"/>
    </row>
    <row r="3855" spans="1:1">
      <c r="A3855" s="1"/>
    </row>
    <row r="3856" spans="1:1">
      <c r="A3856" s="1"/>
    </row>
    <row r="3857" spans="1:1">
      <c r="A3857" s="1"/>
    </row>
    <row r="3858" spans="1:1">
      <c r="A3858" s="1"/>
    </row>
    <row r="3859" spans="1:1">
      <c r="A3859" s="1"/>
    </row>
    <row r="3860" spans="1:1">
      <c r="A3860" s="1"/>
    </row>
    <row r="3861" spans="1:1">
      <c r="A3861" s="1"/>
    </row>
    <row r="3862" spans="1:1">
      <c r="A3862" s="1"/>
    </row>
    <row r="3863" spans="1:1">
      <c r="A3863" s="1"/>
    </row>
    <row r="3864" spans="1:1">
      <c r="A3864" s="1"/>
    </row>
    <row r="3865" spans="1:1">
      <c r="A3865" s="1"/>
    </row>
    <row r="3866" spans="1:1">
      <c r="A3866" s="1"/>
    </row>
    <row r="3867" spans="1:1">
      <c r="A3867" s="1"/>
    </row>
    <row r="3868" spans="1:1">
      <c r="A3868" s="1"/>
    </row>
    <row r="3869" spans="1:1">
      <c r="A3869" s="1"/>
    </row>
    <row r="3870" spans="1:1">
      <c r="A3870" s="1"/>
    </row>
    <row r="3871" spans="1:1">
      <c r="A3871" s="1"/>
    </row>
    <row r="3872" spans="1:1">
      <c r="A3872" s="1"/>
    </row>
    <row r="3873" spans="1:1">
      <c r="A3873" s="1"/>
    </row>
    <row r="3874" spans="1:1">
      <c r="A3874" s="1"/>
    </row>
    <row r="3875" spans="1:1">
      <c r="A3875" s="1"/>
    </row>
    <row r="3876" spans="1:1">
      <c r="A3876" s="1"/>
    </row>
    <row r="3877" spans="1:1">
      <c r="A3877" s="1"/>
    </row>
    <row r="3878" spans="1:1">
      <c r="A3878" s="1"/>
    </row>
    <row r="3879" spans="1:1">
      <c r="A3879" s="1"/>
    </row>
    <row r="3880" spans="1:1">
      <c r="A3880" s="1"/>
    </row>
    <row r="3881" spans="1:1">
      <c r="A3881" s="1"/>
    </row>
    <row r="3882" spans="1:1">
      <c r="A3882" s="1"/>
    </row>
    <row r="3883" spans="1:1">
      <c r="A3883" s="1"/>
    </row>
    <row r="3884" spans="1:1">
      <c r="A3884" s="1"/>
    </row>
    <row r="3885" spans="1:1">
      <c r="A3885" s="1"/>
    </row>
    <row r="3886" spans="1:1">
      <c r="A3886" s="1"/>
    </row>
    <row r="3887" spans="1:1">
      <c r="A3887" s="1"/>
    </row>
    <row r="3888" spans="1:1">
      <c r="A3888" s="1"/>
    </row>
    <row r="3889" spans="1:1">
      <c r="A3889" s="1"/>
    </row>
    <row r="3890" spans="1:1">
      <c r="A3890" s="1"/>
    </row>
    <row r="3891" spans="1:1">
      <c r="A3891" s="1"/>
    </row>
    <row r="3892" spans="1:1">
      <c r="A3892" s="1"/>
    </row>
    <row r="3893" spans="1:1">
      <c r="A3893" s="1"/>
    </row>
    <row r="3894" spans="1:1">
      <c r="A3894" s="1"/>
    </row>
    <row r="3895" spans="1:1">
      <c r="A3895" s="1"/>
    </row>
    <row r="3896" spans="1:1">
      <c r="A3896" s="1"/>
    </row>
    <row r="3897" spans="1:1">
      <c r="A3897" s="1"/>
    </row>
    <row r="3898" spans="1:1">
      <c r="A3898" s="1"/>
    </row>
    <row r="3899" spans="1:1">
      <c r="A3899" s="1"/>
    </row>
    <row r="3900" spans="1:1">
      <c r="A3900" s="1"/>
    </row>
    <row r="3901" spans="1:1">
      <c r="A3901" s="1"/>
    </row>
    <row r="3902" spans="1:1">
      <c r="A3902" s="1"/>
    </row>
    <row r="3903" spans="1:1">
      <c r="A3903" s="1"/>
    </row>
    <row r="3904" spans="1:1">
      <c r="A3904" s="1"/>
    </row>
    <row r="3905" spans="1:1">
      <c r="A3905" s="1"/>
    </row>
    <row r="3906" spans="1:1">
      <c r="A3906" s="1"/>
    </row>
    <row r="3907" spans="1:1">
      <c r="A3907" s="1"/>
    </row>
    <row r="3908" spans="1:1">
      <c r="A3908" s="1"/>
    </row>
    <row r="3909" spans="1:1">
      <c r="A3909" s="1"/>
    </row>
    <row r="3910" spans="1:1">
      <c r="A3910" s="1"/>
    </row>
    <row r="3911" spans="1:1">
      <c r="A3911" s="1"/>
    </row>
    <row r="3912" spans="1:1">
      <c r="A3912" s="1"/>
    </row>
    <row r="3913" spans="1:1">
      <c r="A3913" s="1"/>
    </row>
    <row r="3914" spans="1:1">
      <c r="A3914" s="1"/>
    </row>
    <row r="3915" spans="1:1">
      <c r="A3915" s="1"/>
    </row>
    <row r="3916" spans="1:1">
      <c r="A3916" s="1"/>
    </row>
    <row r="3917" spans="1:1">
      <c r="A3917" s="1"/>
    </row>
    <row r="3918" spans="1:1">
      <c r="A3918" s="1"/>
    </row>
    <row r="3919" spans="1:1">
      <c r="A3919" s="1"/>
    </row>
    <row r="3920" spans="1:1">
      <c r="A3920" s="1"/>
    </row>
    <row r="3921" spans="1:1">
      <c r="A3921" s="1"/>
    </row>
    <row r="3922" spans="1:1">
      <c r="A3922" s="1"/>
    </row>
    <row r="3923" spans="1:1">
      <c r="A3923" s="1"/>
    </row>
    <row r="3924" spans="1:1">
      <c r="A3924" s="1"/>
    </row>
    <row r="3925" spans="1:1">
      <c r="A3925" s="1"/>
    </row>
    <row r="3926" spans="1:1">
      <c r="A3926" s="1"/>
    </row>
    <row r="3927" spans="1:1">
      <c r="A3927" s="1"/>
    </row>
    <row r="3928" spans="1:1">
      <c r="A3928" s="1"/>
    </row>
    <row r="3929" spans="1:1">
      <c r="A3929" s="1"/>
    </row>
    <row r="3930" spans="1:1">
      <c r="A3930" s="1"/>
    </row>
    <row r="3931" spans="1:1">
      <c r="A3931" s="1"/>
    </row>
    <row r="3932" spans="1:1">
      <c r="A3932" s="1"/>
    </row>
    <row r="3933" spans="1:1">
      <c r="A3933" s="1"/>
    </row>
    <row r="3934" spans="1:1">
      <c r="A3934" s="1"/>
    </row>
    <row r="3935" spans="1:1">
      <c r="A3935" s="1"/>
    </row>
    <row r="3936" spans="1:1">
      <c r="A3936" s="1"/>
    </row>
    <row r="3937" spans="1:1">
      <c r="A3937" s="1"/>
    </row>
    <row r="3938" spans="1:1">
      <c r="A3938" s="1"/>
    </row>
    <row r="3939" spans="1:1">
      <c r="A3939" s="1"/>
    </row>
    <row r="3940" spans="1:1">
      <c r="A3940" s="1"/>
    </row>
    <row r="3941" spans="1:1">
      <c r="A3941" s="1"/>
    </row>
    <row r="3942" spans="1:1">
      <c r="A3942" s="1"/>
    </row>
    <row r="3943" spans="1:1">
      <c r="A3943" s="1"/>
    </row>
    <row r="3944" spans="1:1">
      <c r="A3944" s="1"/>
    </row>
    <row r="3945" spans="1:1">
      <c r="A3945" s="1"/>
    </row>
    <row r="3946" spans="1:1">
      <c r="A3946" s="1"/>
    </row>
    <row r="3947" spans="1:1">
      <c r="A3947" s="1"/>
    </row>
    <row r="3948" spans="1:1">
      <c r="A3948" s="1"/>
    </row>
    <row r="3949" spans="1:1">
      <c r="A3949" s="1"/>
    </row>
    <row r="3950" spans="1:1">
      <c r="A3950" s="1"/>
    </row>
    <row r="3951" spans="1:1">
      <c r="A3951" s="1"/>
    </row>
    <row r="3952" spans="1:1">
      <c r="A3952" s="1"/>
    </row>
    <row r="3953" spans="1:1">
      <c r="A3953" s="1"/>
    </row>
    <row r="3954" spans="1:1">
      <c r="A3954" s="1"/>
    </row>
    <row r="3955" spans="1:1">
      <c r="A3955" s="1"/>
    </row>
    <row r="3956" spans="1:1">
      <c r="A3956" s="1"/>
    </row>
    <row r="3957" spans="1:1">
      <c r="A3957" s="1"/>
    </row>
    <row r="3958" spans="1:1">
      <c r="A3958" s="1"/>
    </row>
    <row r="3959" spans="1:1">
      <c r="A3959" s="1"/>
    </row>
    <row r="3960" spans="1:1">
      <c r="A3960" s="1"/>
    </row>
    <row r="3961" spans="1:1">
      <c r="A3961" s="1"/>
    </row>
    <row r="3962" spans="1:1">
      <c r="A3962" s="1"/>
    </row>
    <row r="3963" spans="1:1">
      <c r="A3963" s="1"/>
    </row>
    <row r="3964" spans="1:1">
      <c r="A3964" s="1"/>
    </row>
    <row r="3965" spans="1:1">
      <c r="A3965" s="1"/>
    </row>
    <row r="3966" spans="1:1">
      <c r="A3966" s="1"/>
    </row>
    <row r="3967" spans="1:1">
      <c r="A3967" s="1"/>
    </row>
    <row r="3968" spans="1:1">
      <c r="A3968" s="1"/>
    </row>
    <row r="3969" spans="1:1">
      <c r="A3969" s="1"/>
    </row>
    <row r="3970" spans="1:1">
      <c r="A3970" s="1"/>
    </row>
    <row r="3971" spans="1:1">
      <c r="A3971" s="1"/>
    </row>
    <row r="3972" spans="1:1">
      <c r="A3972" s="1"/>
    </row>
    <row r="3973" spans="1:1">
      <c r="A3973" s="1"/>
    </row>
    <row r="3974" spans="1:1">
      <c r="A3974" s="1"/>
    </row>
    <row r="3975" spans="1:1">
      <c r="A3975" s="1"/>
    </row>
    <row r="3976" spans="1:1">
      <c r="A3976" s="1"/>
    </row>
    <row r="3977" spans="1:1">
      <c r="A3977" s="1"/>
    </row>
    <row r="3978" spans="1:1">
      <c r="A3978" s="1"/>
    </row>
    <row r="3979" spans="1:1">
      <c r="A3979" s="1"/>
    </row>
    <row r="3980" spans="1:1">
      <c r="A3980" s="1"/>
    </row>
    <row r="3981" spans="1:1">
      <c r="A3981" s="1"/>
    </row>
    <row r="3982" spans="1:1">
      <c r="A3982" s="1"/>
    </row>
    <row r="3983" spans="1:1">
      <c r="A3983" s="1"/>
    </row>
    <row r="3984" spans="1:1">
      <c r="A3984" s="1"/>
    </row>
    <row r="3985" spans="1:1">
      <c r="A3985" s="1"/>
    </row>
    <row r="3986" spans="1:1">
      <c r="A3986" s="1"/>
    </row>
    <row r="3987" spans="1:1">
      <c r="A3987" s="1"/>
    </row>
    <row r="3988" spans="1:1">
      <c r="A3988" s="1"/>
    </row>
    <row r="3989" spans="1:1">
      <c r="A3989" s="1"/>
    </row>
    <row r="3990" spans="1:1">
      <c r="A3990" s="1"/>
    </row>
    <row r="3991" spans="1:1">
      <c r="A3991" s="1"/>
    </row>
    <row r="3992" spans="1:1">
      <c r="A3992" s="1"/>
    </row>
    <row r="3993" spans="1:1">
      <c r="A3993" s="1"/>
    </row>
    <row r="3994" spans="1:1">
      <c r="A3994" s="1"/>
    </row>
    <row r="3995" spans="1:1">
      <c r="A3995" s="1"/>
    </row>
    <row r="3996" spans="1:1">
      <c r="A3996" s="1"/>
    </row>
    <row r="3997" spans="1:1">
      <c r="A3997" s="1"/>
    </row>
    <row r="3998" spans="1:1">
      <c r="A3998" s="1"/>
    </row>
    <row r="3999" spans="1:1">
      <c r="A3999" s="1"/>
    </row>
    <row r="4000" spans="1:1">
      <c r="A4000" s="1"/>
    </row>
    <row r="4001" spans="1:1">
      <c r="A4001" s="1"/>
    </row>
    <row r="4002" spans="1:1">
      <c r="A4002" s="1"/>
    </row>
    <row r="4003" spans="1:1">
      <c r="A4003" s="1"/>
    </row>
    <row r="4004" spans="1:1">
      <c r="A4004" s="1"/>
    </row>
    <row r="4005" spans="1:1">
      <c r="A4005" s="1"/>
    </row>
    <row r="4006" spans="1:1">
      <c r="A4006" s="1"/>
    </row>
    <row r="4007" spans="1:1">
      <c r="A4007" s="1"/>
    </row>
    <row r="4008" spans="1:1">
      <c r="A4008" s="1"/>
    </row>
    <row r="4009" spans="1:1">
      <c r="A4009" s="1"/>
    </row>
    <row r="4010" spans="1:1">
      <c r="A4010" s="1"/>
    </row>
    <row r="4011" spans="1:1">
      <c r="A4011" s="1"/>
    </row>
    <row r="4012" spans="1:1">
      <c r="A4012" s="1"/>
    </row>
    <row r="4013" spans="1:1">
      <c r="A4013" s="1"/>
    </row>
    <row r="4014" spans="1:1">
      <c r="A4014" s="1"/>
    </row>
    <row r="4015" spans="1:1">
      <c r="A4015" s="1"/>
    </row>
    <row r="4016" spans="1:1">
      <c r="A4016" s="1"/>
    </row>
    <row r="4017" spans="1:1">
      <c r="A4017" s="1"/>
    </row>
    <row r="4018" spans="1:1">
      <c r="A4018" s="1"/>
    </row>
    <row r="4019" spans="1:1">
      <c r="A4019" s="1"/>
    </row>
    <row r="4020" spans="1:1">
      <c r="A4020" s="1"/>
    </row>
    <row r="4021" spans="1:1">
      <c r="A4021" s="1"/>
    </row>
    <row r="4022" spans="1:1">
      <c r="A4022" s="1"/>
    </row>
    <row r="4023" spans="1:1">
      <c r="A4023" s="1"/>
    </row>
    <row r="4024" spans="1:1">
      <c r="A4024" s="1"/>
    </row>
    <row r="4025" spans="1:1">
      <c r="A4025" s="1"/>
    </row>
    <row r="4026" spans="1:1">
      <c r="A4026" s="1"/>
    </row>
    <row r="4027" spans="1:1">
      <c r="A4027" s="1"/>
    </row>
    <row r="4028" spans="1:1">
      <c r="A4028" s="1"/>
    </row>
    <row r="4029" spans="1:1">
      <c r="A4029" s="1"/>
    </row>
    <row r="4030" spans="1:1">
      <c r="A4030" s="1"/>
    </row>
    <row r="4031" spans="1:1">
      <c r="A4031" s="1"/>
    </row>
    <row r="4032" spans="1:1">
      <c r="A4032" s="1"/>
    </row>
    <row r="4033" spans="1:1">
      <c r="A4033" s="1"/>
    </row>
    <row r="4034" spans="1:1">
      <c r="A4034" s="1"/>
    </row>
    <row r="4035" spans="1:1">
      <c r="A4035" s="1"/>
    </row>
    <row r="4036" spans="1:1">
      <c r="A4036" s="1"/>
    </row>
    <row r="4037" spans="1:1">
      <c r="A4037" s="1"/>
    </row>
    <row r="4038" spans="1:1">
      <c r="A4038" s="1"/>
    </row>
    <row r="4039" spans="1:1">
      <c r="A4039" s="1"/>
    </row>
    <row r="4040" spans="1:1">
      <c r="A4040" s="1"/>
    </row>
    <row r="4041" spans="1:1">
      <c r="A4041" s="1"/>
    </row>
    <row r="4042" spans="1:1">
      <c r="A4042" s="1"/>
    </row>
    <row r="4043" spans="1:1">
      <c r="A4043" s="1"/>
    </row>
    <row r="4044" spans="1:1">
      <c r="A4044" s="1"/>
    </row>
    <row r="4045" spans="1:1">
      <c r="A4045" s="1"/>
    </row>
    <row r="4046" spans="1:1">
      <c r="A4046" s="1"/>
    </row>
    <row r="4047" spans="1:1">
      <c r="A4047" s="1"/>
    </row>
    <row r="4048" spans="1:1">
      <c r="A4048" s="1"/>
    </row>
    <row r="4049" spans="1:1">
      <c r="A4049" s="1"/>
    </row>
    <row r="4050" spans="1:1">
      <c r="A4050" s="1"/>
    </row>
    <row r="4051" spans="1:1">
      <c r="A4051" s="1"/>
    </row>
    <row r="4052" spans="1:1">
      <c r="A4052" s="1"/>
    </row>
    <row r="4053" spans="1:1">
      <c r="A4053" s="1"/>
    </row>
    <row r="4054" spans="1:1">
      <c r="A4054" s="1"/>
    </row>
    <row r="4055" spans="1:1">
      <c r="A4055" s="1"/>
    </row>
    <row r="4056" spans="1:1">
      <c r="A4056" s="1"/>
    </row>
    <row r="4057" spans="1:1">
      <c r="A4057" s="1"/>
    </row>
    <row r="4058" spans="1:1">
      <c r="A4058" s="1"/>
    </row>
    <row r="4059" spans="1:1">
      <c r="A4059" s="1"/>
    </row>
    <row r="4060" spans="1:1">
      <c r="A4060" s="1"/>
    </row>
    <row r="4061" spans="1:1">
      <c r="A4061" s="1"/>
    </row>
    <row r="4062" spans="1:1">
      <c r="A4062" s="1"/>
    </row>
    <row r="4063" spans="1:1">
      <c r="A4063" s="1"/>
    </row>
    <row r="4064" spans="1:1">
      <c r="A4064" s="1"/>
    </row>
    <row r="4065" spans="1:1">
      <c r="A4065" s="1"/>
    </row>
    <row r="4066" spans="1:1">
      <c r="A4066" s="1"/>
    </row>
    <row r="4067" spans="1:1">
      <c r="A4067" s="1"/>
    </row>
    <row r="4068" spans="1:1">
      <c r="A4068" s="1"/>
    </row>
    <row r="4069" spans="1:1">
      <c r="A4069" s="1"/>
    </row>
    <row r="4070" spans="1:1">
      <c r="A4070" s="1"/>
    </row>
    <row r="4071" spans="1:1">
      <c r="A4071" s="1"/>
    </row>
    <row r="4072" spans="1:1">
      <c r="A4072" s="1"/>
    </row>
    <row r="4073" spans="1:1">
      <c r="A4073" s="1"/>
    </row>
    <row r="4074" spans="1:1">
      <c r="A4074" s="1"/>
    </row>
    <row r="4075" spans="1:1">
      <c r="A4075" s="1"/>
    </row>
    <row r="4076" spans="1:1">
      <c r="A4076" s="1"/>
    </row>
    <row r="4077" spans="1:1">
      <c r="A4077" s="1"/>
    </row>
    <row r="4078" spans="1:1">
      <c r="A4078" s="1"/>
    </row>
    <row r="4079" spans="1:1">
      <c r="A4079" s="1"/>
    </row>
    <row r="4080" spans="1:1">
      <c r="A4080" s="1"/>
    </row>
    <row r="4081" spans="1:1">
      <c r="A4081" s="1"/>
    </row>
    <row r="4082" spans="1:1">
      <c r="A4082" s="1"/>
    </row>
    <row r="4083" spans="1:1">
      <c r="A4083" s="1"/>
    </row>
    <row r="4084" spans="1:1">
      <c r="A4084" s="1"/>
    </row>
    <row r="4085" spans="1:1">
      <c r="A4085" s="1"/>
    </row>
    <row r="4086" spans="1:1">
      <c r="A4086" s="1"/>
    </row>
    <row r="4087" spans="1:1">
      <c r="A4087" s="1"/>
    </row>
    <row r="4088" spans="1:1">
      <c r="A4088" s="1"/>
    </row>
    <row r="4089" spans="1:1">
      <c r="A4089" s="1"/>
    </row>
    <row r="4090" spans="1:1">
      <c r="A4090" s="1"/>
    </row>
    <row r="4091" spans="1:1">
      <c r="A4091" s="1"/>
    </row>
    <row r="4092" spans="1:1">
      <c r="A4092" s="1"/>
    </row>
    <row r="4093" spans="1:1">
      <c r="A4093" s="1"/>
    </row>
    <row r="4094" spans="1:1">
      <c r="A4094" s="1"/>
    </row>
    <row r="4095" spans="1:1">
      <c r="A4095" s="1"/>
    </row>
    <row r="4096" spans="1:1">
      <c r="A4096" s="1"/>
    </row>
    <row r="4097" spans="1:1">
      <c r="A4097" s="1"/>
    </row>
    <row r="4098" spans="1:1">
      <c r="A4098" s="1"/>
    </row>
    <row r="4099" spans="1:1">
      <c r="A4099" s="1"/>
    </row>
    <row r="4100" spans="1:1">
      <c r="A4100" s="1"/>
    </row>
    <row r="4101" spans="1:1">
      <c r="A4101" s="1"/>
    </row>
    <row r="4102" spans="1:1">
      <c r="A4102" s="1"/>
    </row>
    <row r="4103" spans="1:1">
      <c r="A4103" s="1"/>
    </row>
    <row r="4104" spans="1:1">
      <c r="A4104" s="1"/>
    </row>
    <row r="4105" spans="1:1">
      <c r="A4105" s="1"/>
    </row>
    <row r="4106" spans="1:1">
      <c r="A4106" s="1"/>
    </row>
    <row r="4107" spans="1:1">
      <c r="A4107" s="1"/>
    </row>
    <row r="4108" spans="1:1">
      <c r="A4108" s="1"/>
    </row>
    <row r="4109" spans="1:1">
      <c r="A4109" s="1"/>
    </row>
    <row r="4110" spans="1:1">
      <c r="A4110" s="1"/>
    </row>
    <row r="4111" spans="1:1">
      <c r="A4111" s="1"/>
    </row>
    <row r="4112" spans="1:1">
      <c r="A4112" s="1"/>
    </row>
    <row r="4113" spans="1:1">
      <c r="A4113" s="1"/>
    </row>
    <row r="4114" spans="1:1">
      <c r="A4114" s="1"/>
    </row>
    <row r="4115" spans="1:1">
      <c r="A4115" s="1"/>
    </row>
    <row r="4116" spans="1:1">
      <c r="A4116" s="1"/>
    </row>
    <row r="4117" spans="1:1">
      <c r="A4117" s="1"/>
    </row>
    <row r="4118" spans="1:1">
      <c r="A4118" s="1"/>
    </row>
    <row r="4119" spans="1:1">
      <c r="A4119" s="1"/>
    </row>
    <row r="4120" spans="1:1">
      <c r="A4120" s="1"/>
    </row>
    <row r="4121" spans="1:1">
      <c r="A4121" s="1"/>
    </row>
    <row r="4122" spans="1:1">
      <c r="A4122" s="1"/>
    </row>
    <row r="4123" spans="1:1">
      <c r="A4123" s="1"/>
    </row>
    <row r="4124" spans="1:1">
      <c r="A4124" s="1"/>
    </row>
    <row r="4125" spans="1:1">
      <c r="A4125" s="1"/>
    </row>
    <row r="4126" spans="1:1">
      <c r="A4126" s="1"/>
    </row>
    <row r="4127" spans="1:1">
      <c r="A4127" s="1"/>
    </row>
    <row r="4128" spans="1:1">
      <c r="A4128" s="1"/>
    </row>
    <row r="4129" spans="1:1">
      <c r="A4129" s="1"/>
    </row>
    <row r="4130" spans="1:1">
      <c r="A4130" s="1"/>
    </row>
    <row r="4131" spans="1:1">
      <c r="A4131" s="1"/>
    </row>
    <row r="4132" spans="1:1">
      <c r="A4132" s="1"/>
    </row>
    <row r="4133" spans="1:1">
      <c r="A4133" s="1"/>
    </row>
    <row r="4134" spans="1:1">
      <c r="A4134" s="1"/>
    </row>
    <row r="4135" spans="1:1">
      <c r="A4135" s="1"/>
    </row>
    <row r="4136" spans="1:1">
      <c r="A4136" s="1"/>
    </row>
    <row r="4137" spans="1:1">
      <c r="A4137" s="1"/>
    </row>
    <row r="4138" spans="1:1">
      <c r="A4138" s="1"/>
    </row>
    <row r="4139" spans="1:1">
      <c r="A4139" s="1"/>
    </row>
    <row r="4140" spans="1:1">
      <c r="A4140" s="1"/>
    </row>
    <row r="4141" spans="1:1">
      <c r="A4141" s="1"/>
    </row>
    <row r="4142" spans="1:1">
      <c r="A4142" s="1"/>
    </row>
    <row r="4143" spans="1:1">
      <c r="A4143" s="1"/>
    </row>
    <row r="4144" spans="1:1">
      <c r="A4144" s="1"/>
    </row>
    <row r="4145" spans="1:1">
      <c r="A4145" s="1"/>
    </row>
    <row r="4146" spans="1:1">
      <c r="A4146" s="1"/>
    </row>
    <row r="4147" spans="1:1">
      <c r="A4147" s="1"/>
    </row>
    <row r="4148" spans="1:1">
      <c r="A4148" s="1"/>
    </row>
    <row r="4149" spans="1:1">
      <c r="A4149" s="1"/>
    </row>
    <row r="4150" spans="1:1">
      <c r="A4150" s="1"/>
    </row>
    <row r="4151" spans="1:1">
      <c r="A4151" s="1"/>
    </row>
    <row r="4152" spans="1:1">
      <c r="A4152" s="1"/>
    </row>
    <row r="4153" spans="1:1">
      <c r="A4153" s="1"/>
    </row>
    <row r="4154" spans="1:1">
      <c r="A4154" s="1"/>
    </row>
    <row r="4155" spans="1:1">
      <c r="A4155" s="1"/>
    </row>
    <row r="4156" spans="1:1">
      <c r="A4156" s="1"/>
    </row>
    <row r="4157" spans="1:1">
      <c r="A4157" s="1"/>
    </row>
    <row r="4158" spans="1:1">
      <c r="A4158" s="1"/>
    </row>
    <row r="4159" spans="1:1">
      <c r="A4159" s="1"/>
    </row>
    <row r="4160" spans="1:1">
      <c r="A4160" s="1"/>
    </row>
    <row r="4161" spans="1:1">
      <c r="A4161" s="1"/>
    </row>
    <row r="4162" spans="1:1">
      <c r="A4162" s="1"/>
    </row>
    <row r="4163" spans="1:1">
      <c r="A4163" s="1"/>
    </row>
    <row r="4164" spans="1:1">
      <c r="A4164" s="1"/>
    </row>
    <row r="4165" spans="1:1">
      <c r="A4165" s="1"/>
    </row>
    <row r="4166" spans="1:1">
      <c r="A4166" s="1"/>
    </row>
    <row r="4167" spans="1:1">
      <c r="A4167" s="1"/>
    </row>
    <row r="4168" spans="1:1">
      <c r="A4168" s="1"/>
    </row>
    <row r="4169" spans="1:1">
      <c r="A4169" s="1"/>
    </row>
    <row r="4170" spans="1:1">
      <c r="A4170" s="1"/>
    </row>
    <row r="4171" spans="1:1">
      <c r="A4171" s="1"/>
    </row>
    <row r="4172" spans="1:1">
      <c r="A4172" s="1"/>
    </row>
    <row r="4173" spans="1:1">
      <c r="A4173" s="1"/>
    </row>
    <row r="4174" spans="1:1">
      <c r="A4174" s="1"/>
    </row>
    <row r="4175" spans="1:1">
      <c r="A4175" s="1"/>
    </row>
    <row r="4176" spans="1:1">
      <c r="A4176" s="1"/>
    </row>
    <row r="4177" spans="1:1">
      <c r="A4177" s="1"/>
    </row>
    <row r="4178" spans="1:1">
      <c r="A4178" s="1"/>
    </row>
    <row r="4179" spans="1:1">
      <c r="A4179" s="1"/>
    </row>
    <row r="4180" spans="1:1">
      <c r="A4180" s="1"/>
    </row>
    <row r="4181" spans="1:1">
      <c r="A4181" s="1"/>
    </row>
    <row r="4182" spans="1:1">
      <c r="A4182" s="1"/>
    </row>
    <row r="4183" spans="1:1">
      <c r="A4183" s="1"/>
    </row>
    <row r="4184" spans="1:1">
      <c r="A4184" s="1"/>
    </row>
    <row r="4185" spans="1:1">
      <c r="A4185" s="1"/>
    </row>
    <row r="4186" spans="1:1">
      <c r="A4186" s="1"/>
    </row>
    <row r="4187" spans="1:1">
      <c r="A4187" s="1"/>
    </row>
    <row r="4188" spans="1:1">
      <c r="A4188" s="1"/>
    </row>
    <row r="4189" spans="1:1">
      <c r="A4189" s="1"/>
    </row>
    <row r="4190" spans="1:1">
      <c r="A4190" s="1"/>
    </row>
    <row r="4191" spans="1:1">
      <c r="A4191" s="1"/>
    </row>
    <row r="4192" spans="1:1">
      <c r="A4192" s="1"/>
    </row>
    <row r="4193" spans="1:1">
      <c r="A4193" s="1"/>
    </row>
    <row r="4194" spans="1:1">
      <c r="A4194" s="1"/>
    </row>
    <row r="4195" spans="1:1">
      <c r="A4195" s="1"/>
    </row>
    <row r="4196" spans="1:1">
      <c r="A4196" s="1"/>
    </row>
    <row r="4197" spans="1:1">
      <c r="A4197" s="1"/>
    </row>
    <row r="4198" spans="1:1">
      <c r="A4198" s="1"/>
    </row>
    <row r="4199" spans="1:1">
      <c r="A4199" s="1"/>
    </row>
    <row r="4200" spans="1:1">
      <c r="A4200" s="1"/>
    </row>
    <row r="4201" spans="1:1">
      <c r="A4201" s="1"/>
    </row>
    <row r="4202" spans="1:1">
      <c r="A4202" s="1"/>
    </row>
    <row r="4203" spans="1:1">
      <c r="A4203" s="1"/>
    </row>
    <row r="4204" spans="1:1">
      <c r="A4204" s="1"/>
    </row>
    <row r="4205" spans="1:1">
      <c r="A4205" s="1"/>
    </row>
    <row r="4206" spans="1:1">
      <c r="A4206" s="1"/>
    </row>
    <row r="4207" spans="1:1">
      <c r="A4207" s="1"/>
    </row>
    <row r="4208" spans="1:1">
      <c r="A4208" s="1"/>
    </row>
    <row r="4209" spans="1:1">
      <c r="A4209" s="1"/>
    </row>
    <row r="4210" spans="1:1">
      <c r="A4210" s="1"/>
    </row>
    <row r="4211" spans="1:1">
      <c r="A4211" s="1"/>
    </row>
    <row r="4212" spans="1:1">
      <c r="A4212" s="1"/>
    </row>
    <row r="4213" spans="1:1">
      <c r="A4213" s="1"/>
    </row>
    <row r="4214" spans="1:1">
      <c r="A4214" s="1"/>
    </row>
    <row r="4215" spans="1:1">
      <c r="A4215" s="1"/>
    </row>
    <row r="4216" spans="1:1">
      <c r="A4216" s="1"/>
    </row>
    <row r="4217" spans="1:1">
      <c r="A4217" s="1"/>
    </row>
    <row r="4218" spans="1:1">
      <c r="A4218" s="1"/>
    </row>
    <row r="4219" spans="1:1">
      <c r="A4219" s="1"/>
    </row>
    <row r="4220" spans="1:1">
      <c r="A4220" s="1"/>
    </row>
    <row r="4221" spans="1:1">
      <c r="A4221" s="1"/>
    </row>
    <row r="4222" spans="1:1">
      <c r="A4222" s="1"/>
    </row>
    <row r="4223" spans="1:1">
      <c r="A4223" s="1"/>
    </row>
    <row r="4224" spans="1:1">
      <c r="A4224" s="1"/>
    </row>
    <row r="4225" spans="1:1">
      <c r="A4225" s="1"/>
    </row>
    <row r="4226" spans="1:1">
      <c r="A4226" s="1"/>
    </row>
    <row r="4227" spans="1:1">
      <c r="A4227" s="1"/>
    </row>
    <row r="4228" spans="1:1">
      <c r="A4228" s="1"/>
    </row>
    <row r="4229" spans="1:1">
      <c r="A4229" s="1"/>
    </row>
    <row r="4230" spans="1:1">
      <c r="A4230" s="1"/>
    </row>
    <row r="4231" spans="1:1">
      <c r="A4231" s="1"/>
    </row>
    <row r="4232" spans="1:1">
      <c r="A4232" s="1"/>
    </row>
    <row r="4233" spans="1:1">
      <c r="A4233" s="1"/>
    </row>
    <row r="4234" spans="1:1">
      <c r="A4234" s="1"/>
    </row>
    <row r="4235" spans="1:1">
      <c r="A4235" s="1"/>
    </row>
    <row r="4236" spans="1:1">
      <c r="A4236" s="1"/>
    </row>
    <row r="4237" spans="1:1">
      <c r="A4237" s="1"/>
    </row>
    <row r="4238" spans="1:1">
      <c r="A4238" s="1"/>
    </row>
    <row r="4239" spans="1:1">
      <c r="A4239" s="1"/>
    </row>
    <row r="4240" spans="1:1">
      <c r="A4240" s="1"/>
    </row>
    <row r="4241" spans="1:1">
      <c r="A4241" s="1"/>
    </row>
    <row r="4242" spans="1:1">
      <c r="A4242" s="1"/>
    </row>
    <row r="4243" spans="1:1">
      <c r="A4243" s="1"/>
    </row>
    <row r="4244" spans="1:1">
      <c r="A4244" s="1"/>
    </row>
    <row r="4245" spans="1:1">
      <c r="A4245" s="1"/>
    </row>
    <row r="4246" spans="1:1">
      <c r="A4246" s="1"/>
    </row>
    <row r="4247" spans="1:1">
      <c r="A4247" s="1"/>
    </row>
    <row r="4248" spans="1:1">
      <c r="A4248" s="1"/>
    </row>
    <row r="4249" spans="1:1">
      <c r="A4249" s="1"/>
    </row>
    <row r="4250" spans="1:1">
      <c r="A4250" s="1"/>
    </row>
    <row r="4251" spans="1:1">
      <c r="A4251" s="1"/>
    </row>
    <row r="4252" spans="1:1">
      <c r="A4252" s="1"/>
    </row>
    <row r="4253" spans="1:1">
      <c r="A4253" s="1"/>
    </row>
    <row r="4254" spans="1:1">
      <c r="A4254" s="1"/>
    </row>
    <row r="4255" spans="1:1">
      <c r="A4255" s="1"/>
    </row>
    <row r="4256" spans="1:1">
      <c r="A4256" s="1"/>
    </row>
    <row r="4257" spans="1:1">
      <c r="A4257" s="1"/>
    </row>
    <row r="4258" spans="1:1">
      <c r="A4258" s="1"/>
    </row>
    <row r="4259" spans="1:1">
      <c r="A4259" s="1"/>
    </row>
    <row r="4260" spans="1:1">
      <c r="A4260" s="1"/>
    </row>
    <row r="4261" spans="1:1">
      <c r="A4261" s="1"/>
    </row>
    <row r="4262" spans="1:1">
      <c r="A4262" s="1"/>
    </row>
    <row r="4263" spans="1:1">
      <c r="A4263" s="1"/>
    </row>
    <row r="4264" spans="1:1">
      <c r="A4264" s="1"/>
    </row>
    <row r="4265" spans="1:1">
      <c r="A4265" s="1"/>
    </row>
    <row r="4266" spans="1:1">
      <c r="A4266" s="1"/>
    </row>
    <row r="4267" spans="1:1">
      <c r="A4267" s="1"/>
    </row>
    <row r="4268" spans="1:1">
      <c r="A4268" s="1"/>
    </row>
    <row r="4269" spans="1:1">
      <c r="A4269" s="1"/>
    </row>
    <row r="4270" spans="1:1">
      <c r="A4270" s="1"/>
    </row>
    <row r="4271" spans="1:1">
      <c r="A4271" s="1"/>
    </row>
    <row r="4272" spans="1:1">
      <c r="A4272" s="1"/>
    </row>
    <row r="4273" spans="1:1">
      <c r="A4273" s="1"/>
    </row>
    <row r="4274" spans="1:1">
      <c r="A4274" s="1"/>
    </row>
    <row r="4275" spans="1:1">
      <c r="A4275" s="1"/>
    </row>
    <row r="4276" spans="1:1">
      <c r="A4276" s="1"/>
    </row>
    <row r="4277" spans="1:1">
      <c r="A4277" s="1"/>
    </row>
    <row r="4278" spans="1:1">
      <c r="A4278" s="1"/>
    </row>
    <row r="4279" spans="1:1">
      <c r="A4279" s="1"/>
    </row>
    <row r="4280" spans="1:1">
      <c r="A4280" s="1"/>
    </row>
    <row r="4281" spans="1:1">
      <c r="A4281" s="1"/>
    </row>
    <row r="4282" spans="1:1">
      <c r="A4282" s="1"/>
    </row>
    <row r="4283" spans="1:1">
      <c r="A4283" s="1"/>
    </row>
    <row r="4284" spans="1:1">
      <c r="A4284" s="1"/>
    </row>
    <row r="4285" spans="1:1">
      <c r="A4285" s="1"/>
    </row>
    <row r="4286" spans="1:1">
      <c r="A4286" s="1"/>
    </row>
    <row r="4287" spans="1:1">
      <c r="A4287" s="1"/>
    </row>
    <row r="4288" spans="1:1">
      <c r="A4288" s="1"/>
    </row>
    <row r="4289" spans="1:1">
      <c r="A4289" s="1"/>
    </row>
    <row r="4290" spans="1:1">
      <c r="A4290" s="1"/>
    </row>
    <row r="4291" spans="1:1">
      <c r="A4291" s="1"/>
    </row>
    <row r="4292" spans="1:1">
      <c r="A4292" s="1"/>
    </row>
    <row r="4293" spans="1:1">
      <c r="A4293" s="1"/>
    </row>
    <row r="4294" spans="1:1">
      <c r="A4294" s="1"/>
    </row>
    <row r="4295" spans="1:1">
      <c r="A4295" s="1"/>
    </row>
    <row r="4296" spans="1:1">
      <c r="A4296" s="1"/>
    </row>
    <row r="4297" spans="1:1">
      <c r="A4297" s="1"/>
    </row>
    <row r="4298" spans="1:1">
      <c r="A4298" s="1"/>
    </row>
    <row r="4299" spans="1:1">
      <c r="A4299" s="1"/>
    </row>
    <row r="4300" spans="1:1">
      <c r="A4300" s="1"/>
    </row>
    <row r="4301" spans="1:1">
      <c r="A4301" s="1"/>
    </row>
    <row r="4302" spans="1:1">
      <c r="A4302" s="1"/>
    </row>
    <row r="4303" spans="1:1">
      <c r="A4303" s="1"/>
    </row>
    <row r="4304" spans="1:1">
      <c r="A4304" s="1"/>
    </row>
    <row r="4305" spans="1:1">
      <c r="A4305" s="1"/>
    </row>
    <row r="4306" spans="1:1">
      <c r="A4306" s="1"/>
    </row>
    <row r="4307" spans="1:1">
      <c r="A4307" s="1"/>
    </row>
    <row r="4308" spans="1:1">
      <c r="A4308" s="1"/>
    </row>
    <row r="4309" spans="1:1">
      <c r="A4309" s="1"/>
    </row>
    <row r="4310" spans="1:1">
      <c r="A4310" s="1"/>
    </row>
    <row r="4311" spans="1:1">
      <c r="A4311" s="1"/>
    </row>
    <row r="4312" spans="1:1">
      <c r="A4312" s="1"/>
    </row>
    <row r="4313" spans="1:1">
      <c r="A4313" s="1"/>
    </row>
    <row r="4314" spans="1:1">
      <c r="A4314" s="1"/>
    </row>
    <row r="4315" spans="1:1">
      <c r="A4315" s="1"/>
    </row>
    <row r="4316" spans="1:1">
      <c r="A4316" s="1"/>
    </row>
    <row r="4317" spans="1:1">
      <c r="A4317" s="1"/>
    </row>
    <row r="4318" spans="1:1">
      <c r="A4318" s="1"/>
    </row>
    <row r="4319" spans="1:1">
      <c r="A4319" s="1"/>
    </row>
    <row r="4320" spans="1:1">
      <c r="A4320" s="1"/>
    </row>
    <row r="4321" spans="1:1">
      <c r="A4321" s="1"/>
    </row>
    <row r="4322" spans="1:1">
      <c r="A4322" s="1"/>
    </row>
    <row r="4323" spans="1:1">
      <c r="A4323" s="1"/>
    </row>
    <row r="4324" spans="1:1">
      <c r="A4324" s="1"/>
    </row>
    <row r="4325" spans="1:1">
      <c r="A4325" s="1"/>
    </row>
    <row r="4326" spans="1:1">
      <c r="A4326" s="1"/>
    </row>
    <row r="4327" spans="1:1">
      <c r="A4327" s="1"/>
    </row>
    <row r="4328" spans="1:1">
      <c r="A4328" s="1"/>
    </row>
    <row r="4329" spans="1:1">
      <c r="A4329" s="1"/>
    </row>
    <row r="4330" spans="1:1">
      <c r="A4330" s="1"/>
    </row>
    <row r="4331" spans="1:1">
      <c r="A4331" s="1"/>
    </row>
    <row r="4332" spans="1:1">
      <c r="A4332" s="1"/>
    </row>
    <row r="4333" spans="1:1">
      <c r="A4333" s="1"/>
    </row>
    <row r="4334" spans="1:1">
      <c r="A4334" s="1"/>
    </row>
    <row r="4335" spans="1:1">
      <c r="A4335" s="1"/>
    </row>
    <row r="4336" spans="1:1">
      <c r="A4336" s="1"/>
    </row>
    <row r="4337" spans="1:1">
      <c r="A4337" s="1"/>
    </row>
    <row r="4338" spans="1:1">
      <c r="A4338" s="1"/>
    </row>
    <row r="4339" spans="1:1">
      <c r="A4339" s="1"/>
    </row>
    <row r="4340" spans="1:1">
      <c r="A4340" s="1"/>
    </row>
    <row r="4341" spans="1:1">
      <c r="A4341" s="1"/>
    </row>
    <row r="4342" spans="1:1">
      <c r="A4342" s="1"/>
    </row>
    <row r="4343" spans="1:1">
      <c r="A4343" s="1"/>
    </row>
    <row r="4344" spans="1:1">
      <c r="A4344" s="1"/>
    </row>
    <row r="4345" spans="1:1">
      <c r="A4345" s="1"/>
    </row>
    <row r="4346" spans="1:1">
      <c r="A4346" s="1"/>
    </row>
    <row r="4347" spans="1:1">
      <c r="A4347" s="1"/>
    </row>
    <row r="4348" spans="1:1">
      <c r="A4348" s="1"/>
    </row>
    <row r="4349" spans="1:1">
      <c r="A4349" s="1"/>
    </row>
    <row r="4350" spans="1:1">
      <c r="A4350" s="1"/>
    </row>
    <row r="4351" spans="1:1">
      <c r="A4351" s="1"/>
    </row>
    <row r="4352" spans="1:1">
      <c r="A4352" s="1"/>
    </row>
    <row r="4353" spans="1:1">
      <c r="A4353" s="1"/>
    </row>
    <row r="4354" spans="1:1">
      <c r="A4354" s="1"/>
    </row>
    <row r="4355" spans="1:1">
      <c r="A4355" s="1"/>
    </row>
    <row r="4356" spans="1:1">
      <c r="A4356" s="1"/>
    </row>
    <row r="4357" spans="1:1">
      <c r="A4357" s="1"/>
    </row>
    <row r="4358" spans="1:1">
      <c r="A4358" s="1"/>
    </row>
    <row r="4359" spans="1:1">
      <c r="A4359" s="1"/>
    </row>
    <row r="4360" spans="1:1">
      <c r="A4360" s="1"/>
    </row>
    <row r="4361" spans="1:1">
      <c r="A4361" s="1"/>
    </row>
    <row r="4362" spans="1:1">
      <c r="A4362" s="1"/>
    </row>
    <row r="4363" spans="1:1">
      <c r="A4363" s="1"/>
    </row>
    <row r="4364" spans="1:1">
      <c r="A4364" s="1"/>
    </row>
    <row r="4365" spans="1:1">
      <c r="A4365" s="1"/>
    </row>
    <row r="4366" spans="1:1">
      <c r="A4366" s="1"/>
    </row>
    <row r="4367" spans="1:1">
      <c r="A4367" s="1"/>
    </row>
    <row r="4368" spans="1:1">
      <c r="A4368" s="1"/>
    </row>
    <row r="4369" spans="1:1">
      <c r="A4369" s="1"/>
    </row>
    <row r="4370" spans="1:1">
      <c r="A4370" s="1"/>
    </row>
    <row r="4371" spans="1:1">
      <c r="A4371" s="1"/>
    </row>
    <row r="4372" spans="1:1">
      <c r="A4372" s="1"/>
    </row>
    <row r="4373" spans="1:1">
      <c r="A4373" s="1"/>
    </row>
    <row r="4374" spans="1:1">
      <c r="A4374" s="1"/>
    </row>
    <row r="4375" spans="1:1">
      <c r="A4375" s="1"/>
    </row>
    <row r="4376" spans="1:1">
      <c r="A4376" s="1"/>
    </row>
    <row r="4377" spans="1:1">
      <c r="A4377" s="1"/>
    </row>
    <row r="4378" spans="1:1">
      <c r="A4378" s="1"/>
    </row>
    <row r="4379" spans="1:1">
      <c r="A4379" s="1"/>
    </row>
    <row r="4380" spans="1:1">
      <c r="A4380" s="1"/>
    </row>
    <row r="4381" spans="1:1">
      <c r="A4381" s="1"/>
    </row>
    <row r="4382" spans="1:1">
      <c r="A4382" s="1"/>
    </row>
    <row r="4383" spans="1:1">
      <c r="A4383" s="1"/>
    </row>
    <row r="4384" spans="1:1">
      <c r="A4384" s="1"/>
    </row>
    <row r="4385" spans="1:1">
      <c r="A4385" s="1"/>
    </row>
    <row r="4386" spans="1:1">
      <c r="A4386" s="1"/>
    </row>
    <row r="4387" spans="1:1">
      <c r="A4387" s="1"/>
    </row>
    <row r="4388" spans="1:1">
      <c r="A4388" s="1"/>
    </row>
    <row r="4389" spans="1:1">
      <c r="A4389" s="1"/>
    </row>
    <row r="4390" spans="1:1">
      <c r="A4390" s="1"/>
    </row>
    <row r="4391" spans="1:1">
      <c r="A4391" s="1"/>
    </row>
    <row r="4392" spans="1:1">
      <c r="A4392" s="1"/>
    </row>
    <row r="4393" spans="1:1">
      <c r="A4393" s="1"/>
    </row>
    <row r="4394" spans="1:1">
      <c r="A4394" s="1"/>
    </row>
    <row r="4395" spans="1:1">
      <c r="A4395" s="1"/>
    </row>
    <row r="4396" spans="1:1">
      <c r="A4396" s="1"/>
    </row>
    <row r="4397" spans="1:1">
      <c r="A4397" s="1"/>
    </row>
    <row r="4398" spans="1:1">
      <c r="A4398" s="1"/>
    </row>
    <row r="4399" spans="1:1">
      <c r="A4399" s="1"/>
    </row>
    <row r="4400" spans="1:1">
      <c r="A4400" s="1"/>
    </row>
    <row r="4401" spans="1:1">
      <c r="A4401" s="1"/>
    </row>
    <row r="4402" spans="1:1">
      <c r="A4402" s="1"/>
    </row>
    <row r="4403" spans="1:1">
      <c r="A4403" s="1"/>
    </row>
    <row r="4404" spans="1:1">
      <c r="A4404" s="1"/>
    </row>
    <row r="4405" spans="1:1">
      <c r="A4405" s="1"/>
    </row>
    <row r="4406" spans="1:1">
      <c r="A4406" s="1"/>
    </row>
    <row r="4407" spans="1:1">
      <c r="A4407" s="1"/>
    </row>
    <row r="4408" spans="1:1">
      <c r="A4408" s="1"/>
    </row>
    <row r="4409" spans="1:1">
      <c r="A4409" s="1"/>
    </row>
    <row r="4410" spans="1:1">
      <c r="A4410" s="1"/>
    </row>
    <row r="4411" spans="1:1">
      <c r="A4411" s="1"/>
    </row>
    <row r="4412" spans="1:1">
      <c r="A4412" s="1"/>
    </row>
    <row r="4413" spans="1:1">
      <c r="A4413" s="1"/>
    </row>
    <row r="4414" spans="1:1">
      <c r="A4414" s="1"/>
    </row>
    <row r="4415" spans="1:1">
      <c r="A4415" s="1"/>
    </row>
    <row r="4416" spans="1:1">
      <c r="A4416" s="1"/>
    </row>
    <row r="4417" spans="1:1">
      <c r="A4417" s="1"/>
    </row>
    <row r="4418" spans="1:1">
      <c r="A4418" s="1"/>
    </row>
    <row r="4419" spans="1:1">
      <c r="A4419" s="1"/>
    </row>
    <row r="4420" spans="1:1">
      <c r="A4420" s="1"/>
    </row>
    <row r="4421" spans="1:1">
      <c r="A4421" s="1"/>
    </row>
    <row r="4422" spans="1:1">
      <c r="A4422" s="1"/>
    </row>
    <row r="4423" spans="1:1">
      <c r="A4423" s="1"/>
    </row>
    <row r="4424" spans="1:1">
      <c r="A4424" s="1"/>
    </row>
    <row r="4425" spans="1:1">
      <c r="A4425" s="1"/>
    </row>
    <row r="4426" spans="1:1">
      <c r="A4426" s="1"/>
    </row>
    <row r="4427" spans="1:1">
      <c r="A4427" s="1"/>
    </row>
    <row r="4428" spans="1:1">
      <c r="A4428" s="1"/>
    </row>
    <row r="4429" spans="1:1">
      <c r="A4429" s="1"/>
    </row>
    <row r="4430" spans="1:1">
      <c r="A4430" s="1"/>
    </row>
    <row r="4431" spans="1:1">
      <c r="A4431" s="1"/>
    </row>
    <row r="4432" spans="1:1">
      <c r="A4432" s="1"/>
    </row>
    <row r="4433" spans="1:1">
      <c r="A4433" s="1"/>
    </row>
    <row r="4434" spans="1:1">
      <c r="A4434" s="1"/>
    </row>
    <row r="4435" spans="1:1">
      <c r="A4435" s="1"/>
    </row>
    <row r="4436" spans="1:1">
      <c r="A4436" s="1"/>
    </row>
    <row r="4437" spans="1:1">
      <c r="A4437" s="1"/>
    </row>
    <row r="4438" spans="1:1">
      <c r="A4438" s="1"/>
    </row>
    <row r="4439" spans="1:1">
      <c r="A4439" s="1"/>
    </row>
    <row r="4440" spans="1:1">
      <c r="A4440" s="1"/>
    </row>
    <row r="4441" spans="1:1">
      <c r="A4441" s="1"/>
    </row>
    <row r="4442" spans="1:1">
      <c r="A4442" s="1"/>
    </row>
    <row r="4443" spans="1:1">
      <c r="A4443" s="1"/>
    </row>
    <row r="4444" spans="1:1">
      <c r="A4444" s="1"/>
    </row>
    <row r="4445" spans="1:1">
      <c r="A4445" s="1"/>
    </row>
    <row r="4446" spans="1:1">
      <c r="A4446" s="1"/>
    </row>
    <row r="4447" spans="1:1">
      <c r="A4447" s="1"/>
    </row>
    <row r="4448" spans="1:1">
      <c r="A4448" s="1"/>
    </row>
    <row r="4449" spans="1:1">
      <c r="A4449" s="1"/>
    </row>
    <row r="4450" spans="1:1">
      <c r="A4450" s="1"/>
    </row>
    <row r="4451" spans="1:1">
      <c r="A4451" s="1"/>
    </row>
    <row r="4452" spans="1:1">
      <c r="A4452" s="1"/>
    </row>
    <row r="4453" spans="1:1">
      <c r="A4453" s="1"/>
    </row>
    <row r="4454" spans="1:1">
      <c r="A4454" s="1"/>
    </row>
    <row r="4455" spans="1:1">
      <c r="A4455" s="1"/>
    </row>
    <row r="4456" spans="1:1">
      <c r="A4456" s="1"/>
    </row>
    <row r="4457" spans="1:1">
      <c r="A4457" s="1"/>
    </row>
    <row r="4458" spans="1:1">
      <c r="A4458" s="1"/>
    </row>
    <row r="4459" spans="1:1">
      <c r="A4459" s="1"/>
    </row>
    <row r="4460" spans="1:1">
      <c r="A4460" s="1"/>
    </row>
    <row r="4461" spans="1:1">
      <c r="A4461" s="1"/>
    </row>
    <row r="4462" spans="1:1">
      <c r="A4462" s="1"/>
    </row>
    <row r="4463" spans="1:1">
      <c r="A4463" s="1"/>
    </row>
    <row r="4464" spans="1:1">
      <c r="A4464" s="1"/>
    </row>
    <row r="4465" spans="1:1">
      <c r="A4465" s="1"/>
    </row>
    <row r="4466" spans="1:1">
      <c r="A4466" s="1"/>
    </row>
    <row r="4467" spans="1:1">
      <c r="A4467" s="1"/>
    </row>
    <row r="4468" spans="1:1">
      <c r="A4468" s="1"/>
    </row>
    <row r="4469" spans="1:1">
      <c r="A4469" s="1"/>
    </row>
    <row r="4470" spans="1:1">
      <c r="A4470" s="1"/>
    </row>
    <row r="4471" spans="1:1">
      <c r="A4471" s="1"/>
    </row>
    <row r="4472" spans="1:1">
      <c r="A4472" s="1"/>
    </row>
    <row r="4473" spans="1:1">
      <c r="A4473" s="1"/>
    </row>
    <row r="4474" spans="1:1">
      <c r="A4474" s="1"/>
    </row>
    <row r="4475" spans="1:1">
      <c r="A4475" s="1"/>
    </row>
    <row r="4476" spans="1:1">
      <c r="A4476" s="1"/>
    </row>
    <row r="4477" spans="1:1">
      <c r="A4477" s="1"/>
    </row>
    <row r="4478" spans="1:1">
      <c r="A4478" s="1"/>
    </row>
    <row r="4479" spans="1:1">
      <c r="A4479" s="1"/>
    </row>
    <row r="4480" spans="1:1">
      <c r="A4480" s="1"/>
    </row>
    <row r="4481" spans="1:1">
      <c r="A4481" s="1"/>
    </row>
    <row r="4482" spans="1:1">
      <c r="A4482" s="1"/>
    </row>
    <row r="4483" spans="1:1">
      <c r="A4483" s="1"/>
    </row>
    <row r="4484" spans="1:1">
      <c r="A4484" s="1"/>
    </row>
    <row r="4485" spans="1:1">
      <c r="A4485" s="1"/>
    </row>
    <row r="4486" spans="1:1">
      <c r="A4486" s="1"/>
    </row>
    <row r="4487" spans="1:1">
      <c r="A4487" s="1"/>
    </row>
    <row r="4488" spans="1:1">
      <c r="A4488" s="1"/>
    </row>
    <row r="4489" spans="1:1">
      <c r="A4489" s="1"/>
    </row>
    <row r="4490" spans="1:1">
      <c r="A4490" s="1"/>
    </row>
    <row r="4491" spans="1:1">
      <c r="A4491" s="1"/>
    </row>
    <row r="4492" spans="1:1">
      <c r="A4492" s="1"/>
    </row>
    <row r="4493" spans="1:1">
      <c r="A4493" s="1"/>
    </row>
    <row r="4494" spans="1:1">
      <c r="A4494" s="1"/>
    </row>
    <row r="4495" spans="1:1">
      <c r="A4495" s="1"/>
    </row>
    <row r="4496" spans="1:1">
      <c r="A4496" s="1"/>
    </row>
    <row r="4497" spans="1:1">
      <c r="A4497" s="1"/>
    </row>
    <row r="4498" spans="1:1">
      <c r="A4498" s="1"/>
    </row>
    <row r="4499" spans="1:1">
      <c r="A4499" s="1"/>
    </row>
    <row r="4500" spans="1:1">
      <c r="A4500" s="1"/>
    </row>
    <row r="4501" spans="1:1">
      <c r="A4501" s="1"/>
    </row>
    <row r="4502" spans="1:1">
      <c r="A4502" s="1"/>
    </row>
    <row r="4503" spans="1:1">
      <c r="A4503" s="1"/>
    </row>
    <row r="4504" spans="1:1">
      <c r="A4504" s="1"/>
    </row>
    <row r="4505" spans="1:1">
      <c r="A4505" s="1"/>
    </row>
    <row r="4506" spans="1:1">
      <c r="A4506" s="1"/>
    </row>
    <row r="4507" spans="1:1">
      <c r="A4507" s="1"/>
    </row>
    <row r="4508" spans="1:1">
      <c r="A4508" s="1"/>
    </row>
    <row r="4509" spans="1:1">
      <c r="A4509" s="1"/>
    </row>
    <row r="4510" spans="1:1">
      <c r="A4510" s="1"/>
    </row>
    <row r="4511" spans="1:1">
      <c r="A4511" s="1"/>
    </row>
    <row r="4512" spans="1:1">
      <c r="A4512" s="1"/>
    </row>
    <row r="4513" spans="1:1">
      <c r="A4513" s="1"/>
    </row>
    <row r="4514" spans="1:1">
      <c r="A4514" s="1"/>
    </row>
    <row r="4515" spans="1:1">
      <c r="A4515" s="1"/>
    </row>
    <row r="4516" spans="1:1">
      <c r="A4516" s="1"/>
    </row>
    <row r="4517" spans="1:1">
      <c r="A4517" s="1"/>
    </row>
    <row r="4518" spans="1:1">
      <c r="A4518" s="1"/>
    </row>
    <row r="4519" spans="1:1">
      <c r="A4519" s="1"/>
    </row>
    <row r="4520" spans="1:1">
      <c r="A4520" s="1"/>
    </row>
    <row r="4521" spans="1:1">
      <c r="A4521" s="1"/>
    </row>
    <row r="4522" spans="1:1">
      <c r="A4522" s="1"/>
    </row>
    <row r="4523" spans="1:1">
      <c r="A4523" s="1"/>
    </row>
    <row r="4524" spans="1:1">
      <c r="A4524" s="1"/>
    </row>
    <row r="4525" spans="1:1">
      <c r="A4525" s="1"/>
    </row>
    <row r="4526" spans="1:1">
      <c r="A4526" s="1"/>
    </row>
    <row r="4527" spans="1:1">
      <c r="A4527" s="1"/>
    </row>
    <row r="4528" spans="1:1">
      <c r="A4528" s="1"/>
    </row>
    <row r="4529" spans="1:1">
      <c r="A4529" s="1"/>
    </row>
    <row r="4530" spans="1:1">
      <c r="A4530" s="1"/>
    </row>
    <row r="4531" spans="1:1">
      <c r="A4531" s="1"/>
    </row>
    <row r="4532" spans="1:1">
      <c r="A4532" s="1"/>
    </row>
    <row r="4533" spans="1:1">
      <c r="A4533" s="1"/>
    </row>
    <row r="4534" spans="1:1">
      <c r="A4534" s="1"/>
    </row>
    <row r="4535" spans="1:1">
      <c r="A4535" s="1"/>
    </row>
    <row r="4536" spans="1:1">
      <c r="A4536" s="1"/>
    </row>
    <row r="4537" spans="1:1">
      <c r="A4537" s="1"/>
    </row>
    <row r="4538" spans="1:1">
      <c r="A4538" s="1"/>
    </row>
    <row r="4539" spans="1:1">
      <c r="A4539" s="1"/>
    </row>
    <row r="4540" spans="1:1">
      <c r="A4540" s="1"/>
    </row>
    <row r="4541" spans="1:1">
      <c r="A4541" s="1"/>
    </row>
    <row r="4542" spans="1:1">
      <c r="A4542" s="1"/>
    </row>
    <row r="4543" spans="1:1">
      <c r="A4543" s="1"/>
    </row>
    <row r="4544" spans="1:1">
      <c r="A4544" s="1"/>
    </row>
    <row r="4545" spans="1:1">
      <c r="A4545" s="1"/>
    </row>
    <row r="4546" spans="1:1">
      <c r="A4546" s="1"/>
    </row>
    <row r="4547" spans="1:1">
      <c r="A4547" s="1"/>
    </row>
    <row r="4548" spans="1:1">
      <c r="A4548" s="1"/>
    </row>
    <row r="4549" spans="1:1">
      <c r="A4549" s="1"/>
    </row>
    <row r="4550" spans="1:1">
      <c r="A4550" s="1"/>
    </row>
    <row r="4551" spans="1:1">
      <c r="A4551" s="1"/>
    </row>
    <row r="4552" spans="1:1">
      <c r="A4552" s="1"/>
    </row>
    <row r="4553" spans="1:1">
      <c r="A4553" s="1"/>
    </row>
    <row r="4554" spans="1:1">
      <c r="A4554" s="1"/>
    </row>
    <row r="4555" spans="1:1">
      <c r="A4555" s="1"/>
    </row>
    <row r="4556" spans="1:1">
      <c r="A4556" s="1"/>
    </row>
    <row r="4557" spans="1:1">
      <c r="A4557" s="1"/>
    </row>
    <row r="4558" spans="1:1">
      <c r="A4558" s="1"/>
    </row>
    <row r="4559" spans="1:1">
      <c r="A4559" s="1"/>
    </row>
    <row r="4560" spans="1:1">
      <c r="A4560" s="1"/>
    </row>
    <row r="4561" spans="1:1">
      <c r="A4561" s="1"/>
    </row>
    <row r="4562" spans="1:1">
      <c r="A4562" s="1"/>
    </row>
    <row r="4563" spans="1:1">
      <c r="A4563" s="1"/>
    </row>
    <row r="4564" spans="1:1">
      <c r="A4564" s="1"/>
    </row>
    <row r="4565" spans="1:1">
      <c r="A4565" s="1"/>
    </row>
    <row r="4566" spans="1:1">
      <c r="A4566" s="1"/>
    </row>
    <row r="4567" spans="1:1">
      <c r="A4567" s="1"/>
    </row>
    <row r="4568" spans="1:1">
      <c r="A4568" s="1"/>
    </row>
    <row r="4569" spans="1:1">
      <c r="A4569" s="1"/>
    </row>
    <row r="4570" spans="1:1">
      <c r="A4570" s="1"/>
    </row>
    <row r="4571" spans="1:1">
      <c r="A4571" s="1"/>
    </row>
    <row r="4572" spans="1:1">
      <c r="A4572" s="1"/>
    </row>
    <row r="4573" spans="1:1">
      <c r="A4573" s="1"/>
    </row>
    <row r="4574" spans="1:1">
      <c r="A4574" s="1"/>
    </row>
    <row r="4575" spans="1:1">
      <c r="A4575" s="1"/>
    </row>
    <row r="4576" spans="1:1">
      <c r="A4576" s="1"/>
    </row>
    <row r="4577" spans="1:1">
      <c r="A4577" s="1"/>
    </row>
    <row r="4578" spans="1:1">
      <c r="A4578" s="1"/>
    </row>
    <row r="4579" spans="1:1">
      <c r="A4579" s="1"/>
    </row>
    <row r="4580" spans="1:1">
      <c r="A4580" s="1"/>
    </row>
    <row r="4581" spans="1:1">
      <c r="A4581" s="1"/>
    </row>
    <row r="4582" spans="1:1">
      <c r="A4582" s="1"/>
    </row>
    <row r="4583" spans="1:1">
      <c r="A4583" s="1"/>
    </row>
    <row r="4584" spans="1:1">
      <c r="A4584" s="1"/>
    </row>
    <row r="4585" spans="1:1">
      <c r="A4585" s="1"/>
    </row>
    <row r="4586" spans="1:1">
      <c r="A4586" s="1"/>
    </row>
    <row r="4587" spans="1:1">
      <c r="A4587" s="1"/>
    </row>
    <row r="4588" spans="1:1">
      <c r="A4588" s="1"/>
    </row>
    <row r="4589" spans="1:1">
      <c r="A4589" s="1"/>
    </row>
    <row r="4590" spans="1:1">
      <c r="A4590" s="1"/>
    </row>
    <row r="4591" spans="1:1">
      <c r="A4591" s="1"/>
    </row>
    <row r="4592" spans="1:1">
      <c r="A4592" s="1"/>
    </row>
    <row r="4593" spans="1:1">
      <c r="A4593" s="1"/>
    </row>
    <row r="4594" spans="1:1">
      <c r="A4594" s="1"/>
    </row>
    <row r="4595" spans="1:1">
      <c r="A4595" s="1"/>
    </row>
    <row r="4596" spans="1:1">
      <c r="A4596" s="1"/>
    </row>
    <row r="4597" spans="1:1">
      <c r="A4597" s="1"/>
    </row>
    <row r="4598" spans="1:1">
      <c r="A4598" s="1"/>
    </row>
    <row r="4599" spans="1:1">
      <c r="A4599" s="1"/>
    </row>
    <row r="4600" spans="1:1">
      <c r="A4600" s="1"/>
    </row>
    <row r="4601" spans="1:1">
      <c r="A4601" s="1"/>
    </row>
    <row r="4602" spans="1:1">
      <c r="A4602" s="1"/>
    </row>
    <row r="4603" spans="1:1">
      <c r="A4603" s="1"/>
    </row>
    <row r="4604" spans="1:1">
      <c r="A4604" s="1"/>
    </row>
    <row r="4605" spans="1:1">
      <c r="A4605" s="1"/>
    </row>
    <row r="4606" spans="1:1">
      <c r="A4606" s="1"/>
    </row>
    <row r="4607" spans="1:1">
      <c r="A4607" s="1"/>
    </row>
    <row r="4608" spans="1:1">
      <c r="A4608" s="1"/>
    </row>
    <row r="4609" spans="1:1">
      <c r="A4609" s="1"/>
    </row>
    <row r="4610" spans="1:1">
      <c r="A4610" s="1"/>
    </row>
    <row r="4611" spans="1:1">
      <c r="A4611" s="1"/>
    </row>
    <row r="4612" spans="1:1">
      <c r="A4612" s="1"/>
    </row>
    <row r="4613" spans="1:1">
      <c r="A4613" s="1"/>
    </row>
    <row r="4614" spans="1:1">
      <c r="A4614" s="1"/>
    </row>
    <row r="4615" spans="1:1">
      <c r="A4615" s="1"/>
    </row>
    <row r="4616" spans="1:1">
      <c r="A4616" s="1"/>
    </row>
    <row r="4617" spans="1:1">
      <c r="A4617" s="1"/>
    </row>
    <row r="4618" spans="1:1">
      <c r="A4618" s="1"/>
    </row>
    <row r="4619" spans="1:1">
      <c r="A4619" s="1"/>
    </row>
    <row r="4620" spans="1:1">
      <c r="A4620" s="1"/>
    </row>
    <row r="4621" spans="1:1">
      <c r="A4621" s="1"/>
    </row>
    <row r="4622" spans="1:1">
      <c r="A4622" s="1"/>
    </row>
    <row r="4623" spans="1:1">
      <c r="A4623" s="1"/>
    </row>
    <row r="4624" spans="1:1">
      <c r="A4624" s="1"/>
    </row>
    <row r="4625" spans="1:1">
      <c r="A4625" s="1"/>
    </row>
    <row r="4626" spans="1:1">
      <c r="A4626" s="1"/>
    </row>
    <row r="4627" spans="1:1">
      <c r="A4627" s="1"/>
    </row>
    <row r="4628" spans="1:1">
      <c r="A4628" s="1"/>
    </row>
    <row r="4629" spans="1:1">
      <c r="A4629" s="1"/>
    </row>
    <row r="4630" spans="1:1">
      <c r="A4630" s="1"/>
    </row>
    <row r="4631" spans="1:1">
      <c r="A4631" s="1"/>
    </row>
    <row r="4632" spans="1:1">
      <c r="A4632" s="1"/>
    </row>
    <row r="4633" spans="1:1">
      <c r="A4633" s="1"/>
    </row>
    <row r="4634" spans="1:1">
      <c r="A4634" s="1"/>
    </row>
    <row r="4635" spans="1:1">
      <c r="A4635" s="1"/>
    </row>
    <row r="4636" spans="1:1">
      <c r="A4636" s="1"/>
    </row>
    <row r="4637" spans="1:1">
      <c r="A4637" s="1"/>
    </row>
    <row r="4638" spans="1:1">
      <c r="A4638" s="1"/>
    </row>
    <row r="4639" spans="1:1">
      <c r="A4639" s="1"/>
    </row>
    <row r="4640" spans="1:1">
      <c r="A4640" s="1"/>
    </row>
    <row r="4641" spans="1:1">
      <c r="A4641" s="1"/>
    </row>
    <row r="4642" spans="1:1">
      <c r="A4642" s="1"/>
    </row>
    <row r="4643" spans="1:1">
      <c r="A4643" s="1"/>
    </row>
    <row r="4644" spans="1:1">
      <c r="A4644" s="1"/>
    </row>
    <row r="4645" spans="1:1">
      <c r="A4645" s="1"/>
    </row>
    <row r="4646" spans="1:1">
      <c r="A4646" s="1"/>
    </row>
    <row r="4647" spans="1:1">
      <c r="A4647" s="1"/>
    </row>
    <row r="4648" spans="1:1">
      <c r="A4648" s="1"/>
    </row>
    <row r="4649" spans="1:1">
      <c r="A4649" s="1"/>
    </row>
    <row r="4650" spans="1:1">
      <c r="A4650" s="1"/>
    </row>
    <row r="4651" spans="1:1">
      <c r="A4651" s="1"/>
    </row>
    <row r="4652" spans="1:1">
      <c r="A4652" s="1"/>
    </row>
    <row r="4653" spans="1:1">
      <c r="A4653" s="1"/>
    </row>
    <row r="4654" spans="1:1">
      <c r="A4654" s="1"/>
    </row>
    <row r="4655" spans="1:1">
      <c r="A4655" s="1"/>
    </row>
    <row r="4656" spans="1:1">
      <c r="A4656" s="1"/>
    </row>
    <row r="4657" spans="1:1">
      <c r="A4657" s="1"/>
    </row>
    <row r="4658" spans="1:1">
      <c r="A4658" s="1"/>
    </row>
    <row r="4659" spans="1:1">
      <c r="A4659" s="1"/>
    </row>
    <row r="4660" spans="1:1">
      <c r="A4660" s="1"/>
    </row>
    <row r="4661" spans="1:1">
      <c r="A4661" s="1"/>
    </row>
    <row r="4662" spans="1:1">
      <c r="A4662" s="1"/>
    </row>
    <row r="4663" spans="1:1">
      <c r="A4663" s="1"/>
    </row>
    <row r="4664" spans="1:1">
      <c r="A4664" s="1"/>
    </row>
    <row r="4665" spans="1:1">
      <c r="A4665" s="1"/>
    </row>
    <row r="4666" spans="1:1">
      <c r="A4666" s="1"/>
    </row>
    <row r="4667" spans="1:1">
      <c r="A4667" s="1"/>
    </row>
    <row r="4668" spans="1:1">
      <c r="A4668" s="1"/>
    </row>
    <row r="4669" spans="1:1">
      <c r="A4669" s="1"/>
    </row>
    <row r="4670" spans="1:1">
      <c r="A4670" s="1"/>
    </row>
    <row r="4671" spans="1:1">
      <c r="A4671" s="1"/>
    </row>
    <row r="4672" spans="1:1">
      <c r="A4672" s="1"/>
    </row>
    <row r="4673" spans="1:1">
      <c r="A4673" s="1"/>
    </row>
    <row r="4674" spans="1:1">
      <c r="A4674" s="1"/>
    </row>
    <row r="4675" spans="1:1">
      <c r="A4675" s="1"/>
    </row>
    <row r="4676" spans="1:1">
      <c r="A4676" s="1"/>
    </row>
    <row r="4677" spans="1:1">
      <c r="A4677" s="1"/>
    </row>
    <row r="4678" spans="1:1">
      <c r="A4678" s="1"/>
    </row>
    <row r="4679" spans="1:1">
      <c r="A4679" s="1"/>
    </row>
    <row r="4680" spans="1:1">
      <c r="A4680" s="1"/>
    </row>
    <row r="4681" spans="1:1">
      <c r="A4681" s="1"/>
    </row>
    <row r="4682" spans="1:1">
      <c r="A4682" s="1"/>
    </row>
    <row r="4683" spans="1:1">
      <c r="A4683" s="1"/>
    </row>
    <row r="4684" spans="1:1">
      <c r="A4684" s="1"/>
    </row>
    <row r="4685" spans="1:1">
      <c r="A4685" s="1"/>
    </row>
    <row r="4686" spans="1:1">
      <c r="A4686" s="1"/>
    </row>
    <row r="4687" spans="1:1">
      <c r="A4687" s="1"/>
    </row>
    <row r="4688" spans="1:1">
      <c r="A4688" s="1"/>
    </row>
    <row r="4689" spans="1:1">
      <c r="A4689" s="1"/>
    </row>
    <row r="4690" spans="1:1">
      <c r="A4690" s="1"/>
    </row>
    <row r="4691" spans="1:1">
      <c r="A4691" s="1"/>
    </row>
    <row r="4692" spans="1:1">
      <c r="A4692" s="1"/>
    </row>
    <row r="4693" spans="1:1">
      <c r="A4693" s="1"/>
    </row>
    <row r="4694" spans="1:1">
      <c r="A4694" s="1"/>
    </row>
    <row r="4695" spans="1:1">
      <c r="A4695" s="1"/>
    </row>
    <row r="4696" spans="1:1">
      <c r="A4696" s="1"/>
    </row>
    <row r="4697" spans="1:1">
      <c r="A4697" s="1"/>
    </row>
    <row r="4698" spans="1:1">
      <c r="A4698" s="1"/>
    </row>
    <row r="4699" spans="1:1">
      <c r="A4699" s="1"/>
    </row>
    <row r="4700" spans="1:1">
      <c r="A4700" s="1"/>
    </row>
    <row r="4701" spans="1:1">
      <c r="A4701" s="1"/>
    </row>
    <row r="4702" spans="1:1">
      <c r="A4702" s="1"/>
    </row>
    <row r="4703" spans="1:1">
      <c r="A4703" s="1"/>
    </row>
    <row r="4704" spans="1:1">
      <c r="A4704" s="1"/>
    </row>
    <row r="4705" spans="1:1">
      <c r="A4705" s="1"/>
    </row>
    <row r="4706" spans="1:1">
      <c r="A4706" s="1"/>
    </row>
    <row r="4707" spans="1:1">
      <c r="A4707" s="1"/>
    </row>
    <row r="4708" spans="1:1">
      <c r="A4708" s="1"/>
    </row>
    <row r="4709" spans="1:1">
      <c r="A4709" s="1"/>
    </row>
    <row r="4710" spans="1:1">
      <c r="A4710" s="1"/>
    </row>
    <row r="4711" spans="1:1">
      <c r="A4711" s="1"/>
    </row>
    <row r="4712" spans="1:1">
      <c r="A4712" s="1"/>
    </row>
    <row r="4713" spans="1:1">
      <c r="A4713" s="1"/>
    </row>
    <row r="4714" spans="1:1">
      <c r="A4714" s="1"/>
    </row>
    <row r="4715" spans="1:1">
      <c r="A4715" s="1"/>
    </row>
    <row r="4716" spans="1:1">
      <c r="A4716" s="1"/>
    </row>
    <row r="4717" spans="1:1">
      <c r="A4717" s="1"/>
    </row>
    <row r="4718" spans="1:1">
      <c r="A4718" s="1"/>
    </row>
    <row r="4719" spans="1:1">
      <c r="A4719" s="1"/>
    </row>
    <row r="4720" spans="1:1">
      <c r="A4720" s="1"/>
    </row>
    <row r="4721" spans="1:1">
      <c r="A4721" s="1"/>
    </row>
    <row r="4722" spans="1:1">
      <c r="A4722" s="1"/>
    </row>
    <row r="4723" spans="1:1">
      <c r="A4723" s="1"/>
    </row>
    <row r="4724" spans="1:1">
      <c r="A4724" s="1"/>
    </row>
    <row r="4725" spans="1:1">
      <c r="A4725" s="1"/>
    </row>
    <row r="4726" spans="1:1">
      <c r="A4726" s="1"/>
    </row>
    <row r="4727" spans="1:1">
      <c r="A4727" s="1"/>
    </row>
    <row r="4728" spans="1:1">
      <c r="A4728" s="1"/>
    </row>
    <row r="4729" spans="1:1">
      <c r="A4729" s="1"/>
    </row>
    <row r="4730" spans="1:1">
      <c r="A4730" s="1"/>
    </row>
    <row r="4731" spans="1:1">
      <c r="A4731" s="1"/>
    </row>
    <row r="4732" spans="1:1">
      <c r="A4732" s="1"/>
    </row>
    <row r="4733" spans="1:1">
      <c r="A4733" s="1"/>
    </row>
    <row r="4734" spans="1:1">
      <c r="A4734" s="1"/>
    </row>
    <row r="4735" spans="1:1">
      <c r="A4735" s="1"/>
    </row>
    <row r="4736" spans="1:1">
      <c r="A4736" s="1"/>
    </row>
    <row r="4737" spans="1:1">
      <c r="A4737" s="1"/>
    </row>
    <row r="4738" spans="1:1">
      <c r="A4738" s="1"/>
    </row>
    <row r="4739" spans="1:1">
      <c r="A4739" s="1"/>
    </row>
    <row r="4740" spans="1:1">
      <c r="A4740" s="1"/>
    </row>
    <row r="4741" spans="1:1">
      <c r="A4741" s="1"/>
    </row>
    <row r="4742" spans="1:1">
      <c r="A4742" s="1"/>
    </row>
    <row r="4743" spans="1:1">
      <c r="A4743" s="1"/>
    </row>
    <row r="4744" spans="1:1">
      <c r="A4744" s="1"/>
    </row>
    <row r="4745" spans="1:1">
      <c r="A4745" s="1"/>
    </row>
    <row r="4746" spans="1:1">
      <c r="A4746" s="1"/>
    </row>
    <row r="4747" spans="1:1">
      <c r="A4747" s="1"/>
    </row>
    <row r="4748" spans="1:1">
      <c r="A4748" s="1"/>
    </row>
    <row r="4749" spans="1:1">
      <c r="A4749" s="1"/>
    </row>
    <row r="4750" spans="1:1">
      <c r="A4750" s="1"/>
    </row>
    <row r="4751" spans="1:1">
      <c r="A4751" s="1"/>
    </row>
    <row r="4752" spans="1:1">
      <c r="A4752" s="1"/>
    </row>
    <row r="4753" spans="1:1">
      <c r="A4753" s="1"/>
    </row>
    <row r="4754" spans="1:1">
      <c r="A4754" s="1"/>
    </row>
    <row r="4755" spans="1:1">
      <c r="A4755" s="1"/>
    </row>
    <row r="4756" spans="1:1">
      <c r="A4756" s="1"/>
    </row>
    <row r="4757" spans="1:1">
      <c r="A4757" s="1"/>
    </row>
    <row r="4758" spans="1:1">
      <c r="A4758" s="1"/>
    </row>
    <row r="4759" spans="1:1">
      <c r="A4759" s="1"/>
    </row>
    <row r="4760" spans="1:1">
      <c r="A4760" s="1"/>
    </row>
    <row r="4761" spans="1:1">
      <c r="A4761" s="1"/>
    </row>
    <row r="4762" spans="1:1">
      <c r="A4762" s="1"/>
    </row>
    <row r="4763" spans="1:1">
      <c r="A4763" s="1"/>
    </row>
    <row r="4764" spans="1:1">
      <c r="A4764" s="1"/>
    </row>
    <row r="4765" spans="1:1">
      <c r="A4765" s="1"/>
    </row>
    <row r="4766" spans="1:1">
      <c r="A4766" s="1"/>
    </row>
    <row r="4767" spans="1:1">
      <c r="A4767" s="1"/>
    </row>
    <row r="4768" spans="1:1">
      <c r="A4768" s="1"/>
    </row>
    <row r="4769" spans="1:1">
      <c r="A4769" s="1"/>
    </row>
    <row r="4770" spans="1:1">
      <c r="A4770" s="1"/>
    </row>
    <row r="4771" spans="1:1">
      <c r="A4771" s="1"/>
    </row>
    <row r="4772" spans="1:1">
      <c r="A4772" s="1"/>
    </row>
    <row r="4773" spans="1:1">
      <c r="A4773" s="1"/>
    </row>
    <row r="4774" spans="1:1">
      <c r="A4774" s="1"/>
    </row>
    <row r="4775" spans="1:1">
      <c r="A4775" s="1"/>
    </row>
    <row r="4776" spans="1:1">
      <c r="A4776" s="1"/>
    </row>
    <row r="4777" spans="1:1">
      <c r="A4777" s="1"/>
    </row>
    <row r="4778" spans="1:1">
      <c r="A4778" s="1"/>
    </row>
    <row r="4779" spans="1:1">
      <c r="A4779" s="1"/>
    </row>
    <row r="4780" spans="1:1">
      <c r="A4780" s="1"/>
    </row>
    <row r="4781" spans="1:1">
      <c r="A4781" s="1"/>
    </row>
    <row r="4782" spans="1:1">
      <c r="A4782" s="1"/>
    </row>
    <row r="4783" spans="1:1">
      <c r="A4783" s="1"/>
    </row>
    <row r="4784" spans="1:1">
      <c r="A4784" s="1"/>
    </row>
    <row r="4785" spans="1:1">
      <c r="A4785" s="1"/>
    </row>
    <row r="4786" spans="1:1">
      <c r="A4786" s="1"/>
    </row>
    <row r="4787" spans="1:1">
      <c r="A4787" s="1"/>
    </row>
    <row r="4788" spans="1:1">
      <c r="A4788" s="1"/>
    </row>
    <row r="4789" spans="1:1">
      <c r="A4789" s="1"/>
    </row>
    <row r="4790" spans="1:1">
      <c r="A4790" s="1"/>
    </row>
    <row r="4791" spans="1:1">
      <c r="A4791" s="1"/>
    </row>
    <row r="4792" spans="1:1">
      <c r="A4792" s="1"/>
    </row>
    <row r="4793" spans="1:1">
      <c r="A4793" s="1"/>
    </row>
    <row r="4794" spans="1:1">
      <c r="A4794" s="1"/>
    </row>
    <row r="4795" spans="1:1">
      <c r="A4795" s="1"/>
    </row>
    <row r="4796" spans="1:1">
      <c r="A4796" s="1"/>
    </row>
    <row r="4797" spans="1:1">
      <c r="A4797" s="1"/>
    </row>
    <row r="4798" spans="1:1">
      <c r="A4798" s="1"/>
    </row>
    <row r="4799" spans="1:1">
      <c r="A4799" s="1"/>
    </row>
    <row r="4800" spans="1:1">
      <c r="A4800" s="1"/>
    </row>
    <row r="4801" spans="1:1">
      <c r="A4801" s="1"/>
    </row>
    <row r="4802" spans="1:1">
      <c r="A4802" s="1"/>
    </row>
    <row r="4803" spans="1:1">
      <c r="A4803" s="1"/>
    </row>
    <row r="4804" spans="1:1">
      <c r="A4804" s="1"/>
    </row>
    <row r="4805" spans="1:1">
      <c r="A4805" s="1"/>
    </row>
    <row r="4806" spans="1:1">
      <c r="A4806" s="1"/>
    </row>
    <row r="4807" spans="1:1">
      <c r="A4807" s="1"/>
    </row>
    <row r="4808" spans="1:1">
      <c r="A4808" s="1"/>
    </row>
    <row r="4809" spans="1:1">
      <c r="A4809" s="1"/>
    </row>
    <row r="4810" spans="1:1">
      <c r="A4810" s="1"/>
    </row>
    <row r="4811" spans="1:1">
      <c r="A4811" s="1"/>
    </row>
    <row r="4812" spans="1:1">
      <c r="A4812" s="1"/>
    </row>
    <row r="4813" spans="1:1">
      <c r="A4813" s="1"/>
    </row>
    <row r="4814" spans="1:1">
      <c r="A4814" s="1"/>
    </row>
    <row r="4815" spans="1:1">
      <c r="A4815" s="1"/>
    </row>
    <row r="4816" spans="1:1">
      <c r="A4816" s="1"/>
    </row>
    <row r="4817" spans="1:1">
      <c r="A4817" s="1"/>
    </row>
    <row r="4818" spans="1:1">
      <c r="A4818" s="1"/>
    </row>
    <row r="4819" spans="1:1">
      <c r="A4819" s="1"/>
    </row>
    <row r="4820" spans="1:1">
      <c r="A4820" s="1"/>
    </row>
    <row r="4821" spans="1:1">
      <c r="A4821" s="1"/>
    </row>
    <row r="4822" spans="1:1">
      <c r="A4822" s="1"/>
    </row>
    <row r="4823" spans="1:1">
      <c r="A4823" s="1"/>
    </row>
    <row r="4824" spans="1:1">
      <c r="A4824" s="1"/>
    </row>
    <row r="4825" spans="1:1">
      <c r="A4825" s="1"/>
    </row>
    <row r="4826" spans="1:1">
      <c r="A4826" s="1"/>
    </row>
    <row r="4827" spans="1:1">
      <c r="A4827" s="1"/>
    </row>
    <row r="4828" spans="1:1">
      <c r="A4828" s="1"/>
    </row>
    <row r="4829" spans="1:1">
      <c r="A4829" s="1"/>
    </row>
    <row r="4830" spans="1:1">
      <c r="A4830" s="1"/>
    </row>
    <row r="4831" spans="1:1">
      <c r="A4831" s="1"/>
    </row>
    <row r="4832" spans="1:1">
      <c r="A4832" s="1"/>
    </row>
    <row r="4833" spans="1:1">
      <c r="A4833" s="1"/>
    </row>
    <row r="4834" spans="1:1">
      <c r="A4834" s="1"/>
    </row>
    <row r="4835" spans="1:1">
      <c r="A4835" s="1"/>
    </row>
    <row r="4836" spans="1:1">
      <c r="A4836" s="1"/>
    </row>
    <row r="4837" spans="1:1">
      <c r="A4837" s="1"/>
    </row>
    <row r="4838" spans="1:1">
      <c r="A4838" s="1"/>
    </row>
    <row r="4839" spans="1:1">
      <c r="A4839" s="1"/>
    </row>
    <row r="4840" spans="1:1">
      <c r="A4840" s="1"/>
    </row>
    <row r="4841" spans="1:1">
      <c r="A4841" s="1"/>
    </row>
    <row r="4842" spans="1:1">
      <c r="A4842" s="1"/>
    </row>
    <row r="4843" spans="1:1">
      <c r="A4843" s="1"/>
    </row>
    <row r="4844" spans="1:1">
      <c r="A4844" s="1"/>
    </row>
    <row r="4845" spans="1:1">
      <c r="A4845" s="1"/>
    </row>
    <row r="4846" spans="1:1">
      <c r="A4846" s="1"/>
    </row>
    <row r="4847" spans="1:1">
      <c r="A4847" s="1"/>
    </row>
    <row r="4848" spans="1:1">
      <c r="A4848" s="1"/>
    </row>
    <row r="4849" spans="1:1">
      <c r="A4849" s="1"/>
    </row>
    <row r="4850" spans="1:1">
      <c r="A4850" s="1"/>
    </row>
    <row r="4851" spans="1:1">
      <c r="A4851" s="1"/>
    </row>
    <row r="4852" spans="1:1">
      <c r="A4852" s="1"/>
    </row>
    <row r="4853" spans="1:1">
      <c r="A4853" s="1"/>
    </row>
    <row r="4854" spans="1:1">
      <c r="A4854" s="1"/>
    </row>
    <row r="4855" spans="1:1">
      <c r="A4855" s="1"/>
    </row>
    <row r="4856" spans="1:1">
      <c r="A4856" s="1"/>
    </row>
    <row r="4857" spans="1:1">
      <c r="A4857" s="1"/>
    </row>
    <row r="4858" spans="1:1">
      <c r="A4858" s="1"/>
    </row>
    <row r="4859" spans="1:1">
      <c r="A4859" s="1"/>
    </row>
    <row r="4860" spans="1:1">
      <c r="A4860" s="1"/>
    </row>
    <row r="4861" spans="1:1">
      <c r="A4861" s="1"/>
    </row>
    <row r="4862" spans="1:1">
      <c r="A4862" s="1"/>
    </row>
    <row r="4863" spans="1:1">
      <c r="A4863" s="1"/>
    </row>
    <row r="4864" spans="1:1">
      <c r="A4864" s="1"/>
    </row>
    <row r="4865" spans="1:1">
      <c r="A4865" s="1"/>
    </row>
    <row r="4866" spans="1:1">
      <c r="A4866" s="1"/>
    </row>
    <row r="4867" spans="1:1">
      <c r="A4867" s="1"/>
    </row>
    <row r="4868" spans="1:1">
      <c r="A4868" s="1"/>
    </row>
    <row r="4869" spans="1:1">
      <c r="A4869" s="1"/>
    </row>
    <row r="4870" spans="1:1">
      <c r="A4870" s="1"/>
    </row>
    <row r="4871" spans="1:1">
      <c r="A4871" s="1"/>
    </row>
    <row r="4872" spans="1:1">
      <c r="A4872" s="1"/>
    </row>
    <row r="4873" spans="1:1">
      <c r="A4873" s="1"/>
    </row>
    <row r="4874" spans="1:1">
      <c r="A4874" s="1"/>
    </row>
    <row r="4875" spans="1:1">
      <c r="A4875" s="1"/>
    </row>
    <row r="4876" spans="1:1">
      <c r="A4876" s="1"/>
    </row>
    <row r="4877" spans="1:1">
      <c r="A4877" s="1"/>
    </row>
    <row r="4878" spans="1:1">
      <c r="A4878" s="1"/>
    </row>
    <row r="4879" spans="1:1">
      <c r="A4879" s="1"/>
    </row>
    <row r="4880" spans="1:1">
      <c r="A4880" s="1"/>
    </row>
    <row r="4881" spans="1:1">
      <c r="A4881" s="1"/>
    </row>
    <row r="4882" spans="1:1">
      <c r="A4882" s="1"/>
    </row>
    <row r="4883" spans="1:1">
      <c r="A4883" s="1"/>
    </row>
    <row r="4884" spans="1:1">
      <c r="A4884" s="1"/>
    </row>
    <row r="4885" spans="1:1">
      <c r="A4885" s="1"/>
    </row>
    <row r="4886" spans="1:1">
      <c r="A4886" s="1"/>
    </row>
    <row r="4887" spans="1:1">
      <c r="A4887" s="1"/>
    </row>
    <row r="4888" spans="1:1">
      <c r="A4888" s="1"/>
    </row>
    <row r="4889" spans="1:1">
      <c r="A4889" s="1"/>
    </row>
    <row r="4890" spans="1:1">
      <c r="A4890" s="1"/>
    </row>
    <row r="4891" spans="1:1">
      <c r="A4891" s="1"/>
    </row>
    <row r="4892" spans="1:1">
      <c r="A4892" s="1"/>
    </row>
    <row r="4893" spans="1:1">
      <c r="A4893" s="1"/>
    </row>
    <row r="4894" spans="1:1">
      <c r="A4894" s="1"/>
    </row>
    <row r="4895" spans="1:1">
      <c r="A4895" s="1"/>
    </row>
    <row r="4896" spans="1:1">
      <c r="A4896" s="1"/>
    </row>
    <row r="4897" spans="1:1">
      <c r="A4897" s="1"/>
    </row>
    <row r="4898" spans="1:1">
      <c r="A4898" s="1"/>
    </row>
    <row r="4899" spans="1:1">
      <c r="A4899" s="1"/>
    </row>
    <row r="4900" spans="1:1">
      <c r="A4900" s="1"/>
    </row>
    <row r="4901" spans="1:1">
      <c r="A4901" s="1"/>
    </row>
    <row r="4902" spans="1:1">
      <c r="A4902" s="1"/>
    </row>
    <row r="4903" spans="1:1">
      <c r="A4903" s="1"/>
    </row>
    <row r="4904" spans="1:1">
      <c r="A4904" s="1"/>
    </row>
    <row r="4905" spans="1:1">
      <c r="A4905" s="1"/>
    </row>
    <row r="4906" spans="1:1">
      <c r="A4906" s="1"/>
    </row>
    <row r="4907" spans="1:1">
      <c r="A4907" s="1"/>
    </row>
    <row r="4908" spans="1:1">
      <c r="A4908" s="1"/>
    </row>
    <row r="4909" spans="1:1">
      <c r="A4909" s="1"/>
    </row>
    <row r="4910" spans="1:1">
      <c r="A4910" s="1"/>
    </row>
    <row r="4911" spans="1:1">
      <c r="A4911" s="1"/>
    </row>
    <row r="4912" spans="1:1">
      <c r="A4912" s="1"/>
    </row>
    <row r="4913" spans="1:1">
      <c r="A4913" s="1"/>
    </row>
    <row r="4914" spans="1:1">
      <c r="A4914" s="1"/>
    </row>
    <row r="4915" spans="1:1">
      <c r="A4915" s="1"/>
    </row>
    <row r="4916" spans="1:1">
      <c r="A4916" s="1"/>
    </row>
    <row r="4917" spans="1:1">
      <c r="A4917" s="1"/>
    </row>
    <row r="4918" spans="1:1">
      <c r="A4918" s="1"/>
    </row>
    <row r="4919" spans="1:1">
      <c r="A4919" s="1"/>
    </row>
    <row r="4920" spans="1:1">
      <c r="A4920" s="1"/>
    </row>
    <row r="4921" spans="1:1">
      <c r="A4921" s="1"/>
    </row>
    <row r="4922" spans="1:1">
      <c r="A4922" s="1"/>
    </row>
    <row r="4923" spans="1:1">
      <c r="A4923" s="1"/>
    </row>
    <row r="4924" spans="1:1">
      <c r="A4924" s="1"/>
    </row>
    <row r="4925" spans="1:1">
      <c r="A4925" s="1"/>
    </row>
    <row r="4926" spans="1:1">
      <c r="A4926" s="1"/>
    </row>
    <row r="4927" spans="1:1">
      <c r="A4927" s="1"/>
    </row>
    <row r="4928" spans="1:1">
      <c r="A4928" s="1"/>
    </row>
    <row r="4929" spans="1:1">
      <c r="A4929" s="1"/>
    </row>
    <row r="4930" spans="1:1">
      <c r="A4930" s="1"/>
    </row>
    <row r="4931" spans="1:1">
      <c r="A4931" s="1"/>
    </row>
    <row r="4932" spans="1:1">
      <c r="A4932" s="1"/>
    </row>
    <row r="4933" spans="1:1">
      <c r="A4933" s="1"/>
    </row>
    <row r="4934" spans="1:1">
      <c r="A4934" s="1"/>
    </row>
    <row r="4935" spans="1:1">
      <c r="A4935" s="1"/>
    </row>
    <row r="4936" spans="1:1">
      <c r="A4936" s="1"/>
    </row>
    <row r="4937" spans="1:1">
      <c r="A4937" s="1"/>
    </row>
    <row r="4938" spans="1:1">
      <c r="A4938" s="1"/>
    </row>
    <row r="4939" spans="1:1">
      <c r="A4939" s="1"/>
    </row>
    <row r="4940" spans="1:1">
      <c r="A4940" s="1"/>
    </row>
    <row r="4941" spans="1:1">
      <c r="A4941" s="1"/>
    </row>
    <row r="4942" spans="1:1">
      <c r="A4942" s="1"/>
    </row>
    <row r="4943" spans="1:1">
      <c r="A4943" s="1"/>
    </row>
    <row r="4944" spans="1:1">
      <c r="A4944" s="1"/>
    </row>
    <row r="4945" spans="1:1">
      <c r="A4945" s="1"/>
    </row>
    <row r="4946" spans="1:1">
      <c r="A4946" s="1"/>
    </row>
    <row r="4947" spans="1:1">
      <c r="A4947" s="1"/>
    </row>
    <row r="4948" spans="1:1">
      <c r="A4948" s="1"/>
    </row>
    <row r="4949" spans="1:1">
      <c r="A4949" s="1"/>
    </row>
    <row r="4950" spans="1:1">
      <c r="A4950" s="1"/>
    </row>
    <row r="4951" spans="1:1">
      <c r="A4951" s="1"/>
    </row>
    <row r="4952" spans="1:1">
      <c r="A4952" s="1"/>
    </row>
    <row r="4953" spans="1:1">
      <c r="A4953" s="1"/>
    </row>
    <row r="4954" spans="1:1">
      <c r="A4954" s="1"/>
    </row>
    <row r="4955" spans="1:1">
      <c r="A4955" s="1"/>
    </row>
    <row r="4956" spans="1:1">
      <c r="A4956" s="1"/>
    </row>
    <row r="4957" spans="1:1">
      <c r="A4957" s="1"/>
    </row>
    <row r="4958" spans="1:1">
      <c r="A4958" s="1"/>
    </row>
    <row r="4959" spans="1:1">
      <c r="A4959" s="1"/>
    </row>
    <row r="4960" spans="1:1">
      <c r="A4960" s="1"/>
    </row>
    <row r="4961" spans="1:1">
      <c r="A4961" s="1"/>
    </row>
    <row r="4962" spans="1:1">
      <c r="A4962" s="1"/>
    </row>
    <row r="4963" spans="1:1">
      <c r="A4963" s="1"/>
    </row>
    <row r="4964" spans="1:1">
      <c r="A4964" s="1"/>
    </row>
    <row r="4965" spans="1:1">
      <c r="A4965" s="1"/>
    </row>
    <row r="4966" spans="1:1">
      <c r="A4966" s="1"/>
    </row>
    <row r="4967" spans="1:1">
      <c r="A4967" s="1"/>
    </row>
    <row r="4968" spans="1:1">
      <c r="A4968" s="1"/>
    </row>
    <row r="4969" spans="1:1">
      <c r="A4969" s="1"/>
    </row>
    <row r="4970" spans="1:1">
      <c r="A4970" s="1"/>
    </row>
    <row r="4971" spans="1:1">
      <c r="A4971" s="1"/>
    </row>
    <row r="4972" spans="1:1">
      <c r="A4972" s="1"/>
    </row>
    <row r="4973" spans="1:1">
      <c r="A4973" s="1"/>
    </row>
    <row r="4974" spans="1:1">
      <c r="A4974" s="1"/>
    </row>
    <row r="4975" spans="1:1">
      <c r="A4975" s="1"/>
    </row>
    <row r="4976" spans="1:1">
      <c r="A4976" s="1"/>
    </row>
    <row r="4977" spans="1:1">
      <c r="A4977" s="1"/>
    </row>
    <row r="4978" spans="1:1">
      <c r="A4978" s="1"/>
    </row>
    <row r="4979" spans="1:1">
      <c r="A4979" s="1"/>
    </row>
    <row r="4980" spans="1:1">
      <c r="A4980" s="1"/>
    </row>
    <row r="4981" spans="1:1">
      <c r="A4981" s="1"/>
    </row>
    <row r="4982" spans="1:1">
      <c r="A4982" s="1"/>
    </row>
    <row r="4983" spans="1:1">
      <c r="A4983" s="1"/>
    </row>
    <row r="4984" spans="1:1">
      <c r="A4984" s="1"/>
    </row>
    <row r="4985" spans="1:1">
      <c r="A4985" s="1"/>
    </row>
    <row r="4986" spans="1:1">
      <c r="A4986" s="1"/>
    </row>
    <row r="4987" spans="1:1">
      <c r="A4987" s="1"/>
    </row>
    <row r="4988" spans="1:1">
      <c r="A4988" s="1"/>
    </row>
    <row r="4989" spans="1:1">
      <c r="A4989" s="1"/>
    </row>
    <row r="4990" spans="1:1">
      <c r="A4990" s="1"/>
    </row>
    <row r="4991" spans="1:1">
      <c r="A4991" s="1"/>
    </row>
    <row r="4992" spans="1:1">
      <c r="A4992" s="1"/>
    </row>
    <row r="4993" spans="1:1">
      <c r="A4993" s="1"/>
    </row>
    <row r="4994" spans="1:1">
      <c r="A4994" s="1"/>
    </row>
    <row r="4995" spans="1:1">
      <c r="A4995" s="1"/>
    </row>
    <row r="4996" spans="1:1">
      <c r="A4996" s="1"/>
    </row>
    <row r="4997" spans="1:1">
      <c r="A4997" s="1"/>
    </row>
    <row r="4998" spans="1:1">
      <c r="A4998" s="1"/>
    </row>
    <row r="4999" spans="1:1">
      <c r="A4999" s="1"/>
    </row>
    <row r="5000" spans="1:1">
      <c r="A5000" s="1"/>
    </row>
    <row r="5001" spans="1:1">
      <c r="A5001" s="1"/>
    </row>
    <row r="5002" spans="1:1">
      <c r="A5002" s="1"/>
    </row>
    <row r="5003" spans="1:1">
      <c r="A5003" s="1"/>
    </row>
    <row r="5004" spans="1:1">
      <c r="A5004" s="1"/>
    </row>
    <row r="5005" spans="1:1">
      <c r="A5005" s="1"/>
    </row>
    <row r="5006" spans="1:1">
      <c r="A5006" s="1"/>
    </row>
    <row r="5007" spans="1:1">
      <c r="A5007" s="1"/>
    </row>
    <row r="5008" spans="1:1">
      <c r="A5008" s="1"/>
    </row>
    <row r="5009" spans="1:1">
      <c r="A5009" s="1"/>
    </row>
    <row r="5010" spans="1:1">
      <c r="A5010" s="1"/>
    </row>
    <row r="5011" spans="1:1">
      <c r="A5011" s="1"/>
    </row>
    <row r="5012" spans="1:1">
      <c r="A5012" s="1"/>
    </row>
    <row r="5013" spans="1:1">
      <c r="A5013" s="1"/>
    </row>
    <row r="5014" spans="1:1">
      <c r="A5014" s="1"/>
    </row>
    <row r="5015" spans="1:1">
      <c r="A5015" s="1"/>
    </row>
    <row r="5016" spans="1:1">
      <c r="A5016" s="1"/>
    </row>
    <row r="5017" spans="1:1">
      <c r="A5017" s="1"/>
    </row>
    <row r="5018" spans="1:1">
      <c r="A5018" s="1"/>
    </row>
    <row r="5019" spans="1:1">
      <c r="A5019" s="1"/>
    </row>
    <row r="5020" spans="1:1">
      <c r="A5020" s="1"/>
    </row>
    <row r="5021" spans="1:1">
      <c r="A5021" s="1"/>
    </row>
    <row r="5022" spans="1:1">
      <c r="A5022" s="1"/>
    </row>
    <row r="5023" spans="1:1">
      <c r="A5023" s="1"/>
    </row>
    <row r="5024" spans="1:1">
      <c r="A5024" s="1"/>
    </row>
    <row r="5025" spans="1:1">
      <c r="A5025" s="1"/>
    </row>
    <row r="5026" spans="1:1">
      <c r="A5026" s="1"/>
    </row>
    <row r="5027" spans="1:1">
      <c r="A5027" s="1"/>
    </row>
    <row r="5028" spans="1:1">
      <c r="A5028" s="1"/>
    </row>
    <row r="5029" spans="1:1">
      <c r="A5029" s="1"/>
    </row>
    <row r="5030" spans="1:1">
      <c r="A5030" s="1"/>
    </row>
    <row r="5031" spans="1:1">
      <c r="A5031" s="1"/>
    </row>
    <row r="5032" spans="1:1">
      <c r="A5032" s="1"/>
    </row>
    <row r="5033" spans="1:1">
      <c r="A5033" s="1"/>
    </row>
    <row r="5034" spans="1:1">
      <c r="A5034" s="1"/>
    </row>
    <row r="5035" spans="1:1">
      <c r="A5035" s="1"/>
    </row>
    <row r="5036" spans="1:1">
      <c r="A5036" s="1"/>
    </row>
    <row r="5037" spans="1:1">
      <c r="A5037" s="1"/>
    </row>
    <row r="5038" spans="1:1">
      <c r="A5038" s="1"/>
    </row>
    <row r="5039" spans="1:1">
      <c r="A5039" s="1"/>
    </row>
    <row r="5040" spans="1:1">
      <c r="A5040" s="1"/>
    </row>
    <row r="5041" spans="1:1">
      <c r="A5041" s="1"/>
    </row>
    <row r="5042" spans="1:1">
      <c r="A5042" s="1"/>
    </row>
    <row r="5043" spans="1:1">
      <c r="A5043" s="1"/>
    </row>
    <row r="5044" spans="1:1">
      <c r="A5044" s="1"/>
    </row>
    <row r="5045" spans="1:1">
      <c r="A5045" s="1"/>
    </row>
    <row r="5046" spans="1:1">
      <c r="A5046" s="1"/>
    </row>
    <row r="5047" spans="1:1">
      <c r="A5047" s="1"/>
    </row>
    <row r="5048" spans="1:1">
      <c r="A5048" s="1"/>
    </row>
    <row r="5049" spans="1:1">
      <c r="A5049" s="1"/>
    </row>
    <row r="5050" spans="1:1">
      <c r="A5050" s="1"/>
    </row>
    <row r="5051" spans="1:1">
      <c r="A5051" s="1"/>
    </row>
    <row r="5052" spans="1:1">
      <c r="A5052" s="1"/>
    </row>
    <row r="5053" spans="1:1">
      <c r="A5053" s="1"/>
    </row>
    <row r="5054" spans="1:1">
      <c r="A5054" s="1"/>
    </row>
    <row r="5055" spans="1:1">
      <c r="A5055" s="1"/>
    </row>
    <row r="5056" spans="1:1">
      <c r="A5056" s="1"/>
    </row>
    <row r="5057" spans="1:1">
      <c r="A5057" s="1"/>
    </row>
    <row r="5058" spans="1:1">
      <c r="A5058" s="1"/>
    </row>
    <row r="5059" spans="1:1">
      <c r="A5059" s="1"/>
    </row>
    <row r="5060" spans="1:1">
      <c r="A5060" s="1"/>
    </row>
    <row r="5061" spans="1:1">
      <c r="A5061" s="1"/>
    </row>
    <row r="5062" spans="1:1">
      <c r="A5062" s="1"/>
    </row>
    <row r="5063" spans="1:1">
      <c r="A5063" s="1"/>
    </row>
    <row r="5064" spans="1:1">
      <c r="A5064" s="1"/>
    </row>
    <row r="5065" spans="1:1">
      <c r="A5065" s="1"/>
    </row>
    <row r="5066" spans="1:1">
      <c r="A5066" s="1"/>
    </row>
    <row r="5067" spans="1:1">
      <c r="A5067" s="1"/>
    </row>
    <row r="5068" spans="1:1">
      <c r="A5068" s="1"/>
    </row>
    <row r="5069" spans="1:1">
      <c r="A5069" s="1"/>
    </row>
    <row r="5070" spans="1:1">
      <c r="A5070" s="1"/>
    </row>
    <row r="5071" spans="1:1">
      <c r="A5071" s="1"/>
    </row>
    <row r="5072" spans="1:1">
      <c r="A5072" s="1"/>
    </row>
    <row r="5073" spans="1:1">
      <c r="A5073" s="1"/>
    </row>
    <row r="5074" spans="1:1">
      <c r="A5074" s="1"/>
    </row>
    <row r="5075" spans="1:1">
      <c r="A5075" s="1"/>
    </row>
    <row r="5076" spans="1:1">
      <c r="A5076" s="1"/>
    </row>
    <row r="5077" spans="1:1">
      <c r="A5077" s="1"/>
    </row>
    <row r="5078" spans="1:1">
      <c r="A5078" s="1"/>
    </row>
    <row r="5079" spans="1:1">
      <c r="A5079" s="1"/>
    </row>
    <row r="5080" spans="1:1">
      <c r="A5080" s="1"/>
    </row>
    <row r="5081" spans="1:1">
      <c r="A5081" s="1"/>
    </row>
    <row r="5082" spans="1:1">
      <c r="A5082" s="1"/>
    </row>
    <row r="5083" spans="1:1">
      <c r="A5083" s="1"/>
    </row>
    <row r="5084" spans="1:1">
      <c r="A5084" s="1"/>
    </row>
    <row r="5085" spans="1:1">
      <c r="A5085" s="1"/>
    </row>
    <row r="5086" spans="1:1">
      <c r="A5086" s="1"/>
    </row>
    <row r="5087" spans="1:1">
      <c r="A5087" s="1"/>
    </row>
    <row r="5088" spans="1:1">
      <c r="A5088" s="1"/>
    </row>
    <row r="5089" spans="1:1">
      <c r="A5089" s="1"/>
    </row>
    <row r="5090" spans="1:1">
      <c r="A5090" s="1"/>
    </row>
    <row r="5091" spans="1:1">
      <c r="A5091" s="1"/>
    </row>
    <row r="5092" spans="1:1">
      <c r="A5092" s="1"/>
    </row>
    <row r="5093" spans="1:1">
      <c r="A5093" s="1"/>
    </row>
    <row r="5094" spans="1:1">
      <c r="A5094" s="1"/>
    </row>
    <row r="5095" spans="1:1">
      <c r="A5095" s="1"/>
    </row>
    <row r="5096" spans="1:1">
      <c r="A5096" s="1"/>
    </row>
    <row r="5097" spans="1:1">
      <c r="A5097" s="1"/>
    </row>
    <row r="5098" spans="1:1">
      <c r="A5098" s="1"/>
    </row>
    <row r="5099" spans="1:1">
      <c r="A5099" s="1"/>
    </row>
    <row r="5100" spans="1:1">
      <c r="A5100" s="1"/>
    </row>
    <row r="5101" spans="1:1">
      <c r="A5101" s="1"/>
    </row>
    <row r="5102" spans="1:1">
      <c r="A5102" s="1"/>
    </row>
    <row r="5103" spans="1:1">
      <c r="A5103" s="1"/>
    </row>
    <row r="5104" spans="1:1">
      <c r="A5104" s="1"/>
    </row>
    <row r="5105" spans="1:1">
      <c r="A5105" s="1"/>
    </row>
    <row r="5106" spans="1:1">
      <c r="A5106" s="1"/>
    </row>
    <row r="5107" spans="1:1">
      <c r="A5107" s="1"/>
    </row>
    <row r="5108" spans="1:1">
      <c r="A5108" s="1"/>
    </row>
    <row r="5109" spans="1:1">
      <c r="A5109" s="1"/>
    </row>
    <row r="5110" spans="1:1">
      <c r="A5110" s="1"/>
    </row>
    <row r="5111" spans="1:1">
      <c r="A5111" s="1"/>
    </row>
    <row r="5112" spans="1:1">
      <c r="A5112" s="1"/>
    </row>
    <row r="5113" spans="1:1">
      <c r="A5113" s="1"/>
    </row>
    <row r="5114" spans="1:1">
      <c r="A5114" s="1"/>
    </row>
    <row r="5115" spans="1:1">
      <c r="A5115" s="1"/>
    </row>
    <row r="5116" spans="1:1">
      <c r="A5116" s="1"/>
    </row>
    <row r="5117" spans="1:1">
      <c r="A5117" s="1"/>
    </row>
    <row r="5118" spans="1:1">
      <c r="A5118" s="1"/>
    </row>
    <row r="5119" spans="1:1">
      <c r="A5119" s="1"/>
    </row>
    <row r="5120" spans="1:1">
      <c r="A5120" s="1"/>
    </row>
    <row r="5121" spans="1:1">
      <c r="A5121" s="1"/>
    </row>
    <row r="5122" spans="1:1">
      <c r="A5122" s="1"/>
    </row>
    <row r="5123" spans="1:1">
      <c r="A5123" s="1"/>
    </row>
    <row r="5124" spans="1:1">
      <c r="A5124" s="1"/>
    </row>
    <row r="5125" spans="1:1">
      <c r="A5125" s="1"/>
    </row>
    <row r="5126" spans="1:1">
      <c r="A5126" s="1"/>
    </row>
    <row r="5127" spans="1:1">
      <c r="A5127" s="1"/>
    </row>
    <row r="5128" spans="1:1">
      <c r="A5128" s="1"/>
    </row>
    <row r="5129" spans="1:1">
      <c r="A5129" s="1"/>
    </row>
    <row r="5130" spans="1:1">
      <c r="A5130" s="1"/>
    </row>
    <row r="5131" spans="1:1">
      <c r="A5131" s="1"/>
    </row>
    <row r="5132" spans="1:1">
      <c r="A5132" s="1"/>
    </row>
    <row r="5133" spans="1:1">
      <c r="A5133" s="1"/>
    </row>
    <row r="5134" spans="1:1">
      <c r="A5134" s="1"/>
    </row>
    <row r="5135" spans="1:1">
      <c r="A5135" s="1"/>
    </row>
    <row r="5136" spans="1:1">
      <c r="A5136" s="1"/>
    </row>
    <row r="5137" spans="1:1">
      <c r="A5137" s="1"/>
    </row>
    <row r="5138" spans="1:1">
      <c r="A5138" s="1"/>
    </row>
    <row r="5139" spans="1:1">
      <c r="A5139" s="1"/>
    </row>
    <row r="5140" spans="1:1">
      <c r="A5140" s="1"/>
    </row>
    <row r="5141" spans="1:1">
      <c r="A5141" s="1"/>
    </row>
    <row r="5142" spans="1:1">
      <c r="A5142" s="1"/>
    </row>
    <row r="5143" spans="1:1">
      <c r="A5143" s="1"/>
    </row>
    <row r="5144" spans="1:1">
      <c r="A5144" s="1"/>
    </row>
    <row r="5145" spans="1:1">
      <c r="A5145" s="1"/>
    </row>
    <row r="5146" spans="1:1">
      <c r="A5146" s="1"/>
    </row>
    <row r="5147" spans="1:1">
      <c r="A5147" s="1"/>
    </row>
    <row r="5148" spans="1:1">
      <c r="A5148" s="1"/>
    </row>
    <row r="5149" spans="1:1">
      <c r="A5149" s="1"/>
    </row>
    <row r="5150" spans="1:1">
      <c r="A5150" s="1"/>
    </row>
    <row r="5151" spans="1:1">
      <c r="A5151" s="1"/>
    </row>
    <row r="5152" spans="1:1">
      <c r="A5152" s="1"/>
    </row>
    <row r="5153" spans="1:1">
      <c r="A5153" s="1"/>
    </row>
    <row r="5154" spans="1:1">
      <c r="A5154" s="1"/>
    </row>
    <row r="5155" spans="1:1">
      <c r="A5155" s="1"/>
    </row>
    <row r="5156" spans="1:1">
      <c r="A5156" s="1"/>
    </row>
    <row r="5157" spans="1:1">
      <c r="A5157" s="1"/>
    </row>
    <row r="5158" spans="1:1">
      <c r="A5158" s="1"/>
    </row>
    <row r="5159" spans="1:1">
      <c r="A5159" s="1"/>
    </row>
    <row r="5160" spans="1:1">
      <c r="A5160" s="1"/>
    </row>
    <row r="5161" spans="1:1">
      <c r="A5161" s="1"/>
    </row>
    <row r="5162" spans="1:1">
      <c r="A5162" s="1"/>
    </row>
    <row r="5163" spans="1:1">
      <c r="A5163" s="1"/>
    </row>
    <row r="5164" spans="1:1">
      <c r="A5164" s="1"/>
    </row>
    <row r="5165" spans="1:1">
      <c r="A5165" s="1"/>
    </row>
    <row r="5166" spans="1:1">
      <c r="A5166" s="1"/>
    </row>
    <row r="5167" spans="1:1">
      <c r="A5167" s="1"/>
    </row>
    <row r="5168" spans="1:1">
      <c r="A5168" s="1"/>
    </row>
    <row r="5169" spans="1:1">
      <c r="A5169" s="1"/>
    </row>
    <row r="5170" spans="1:1">
      <c r="A5170" s="1"/>
    </row>
    <row r="5171" spans="1:1">
      <c r="A5171" s="1"/>
    </row>
    <row r="5172" spans="1:1">
      <c r="A5172" s="1"/>
    </row>
    <row r="5173" spans="1:1">
      <c r="A5173" s="1"/>
    </row>
    <row r="5174" spans="1:1">
      <c r="A5174" s="1"/>
    </row>
    <row r="5175" spans="1:1">
      <c r="A5175" s="1"/>
    </row>
    <row r="5176" spans="1:1">
      <c r="A5176" s="1"/>
    </row>
    <row r="5177" spans="1:1">
      <c r="A5177" s="1"/>
    </row>
    <row r="5178" spans="1:1">
      <c r="A5178" s="1"/>
    </row>
    <row r="5179" spans="1:1">
      <c r="A5179" s="1"/>
    </row>
    <row r="5180" spans="1:1">
      <c r="A5180" s="1"/>
    </row>
    <row r="5181" spans="1:1">
      <c r="A5181" s="1"/>
    </row>
    <row r="5182" spans="1:1">
      <c r="A5182" s="1"/>
    </row>
    <row r="5183" spans="1:1">
      <c r="A5183" s="1"/>
    </row>
    <row r="5184" spans="1:1">
      <c r="A5184" s="1"/>
    </row>
    <row r="5185" spans="1:1">
      <c r="A5185" s="1"/>
    </row>
    <row r="5186" spans="1:1">
      <c r="A5186" s="1"/>
    </row>
    <row r="5187" spans="1:1">
      <c r="A5187" s="1"/>
    </row>
    <row r="5188" spans="1:1">
      <c r="A5188" s="1"/>
    </row>
    <row r="5189" spans="1:1">
      <c r="A5189" s="1"/>
    </row>
    <row r="5190" spans="1:1">
      <c r="A5190" s="1"/>
    </row>
    <row r="5191" spans="1:1">
      <c r="A5191" s="1"/>
    </row>
    <row r="5192" spans="1:1">
      <c r="A5192" s="1"/>
    </row>
    <row r="5193" spans="1:1">
      <c r="A5193" s="1"/>
    </row>
    <row r="5194" spans="1:1">
      <c r="A5194" s="1"/>
    </row>
    <row r="5195" spans="1:1">
      <c r="A5195" s="1"/>
    </row>
    <row r="5196" spans="1:1">
      <c r="A5196" s="1"/>
    </row>
    <row r="5197" spans="1:1">
      <c r="A5197" s="1"/>
    </row>
    <row r="5198" spans="1:1">
      <c r="A5198" s="1"/>
    </row>
    <row r="5199" spans="1:1">
      <c r="A5199" s="1"/>
    </row>
    <row r="5200" spans="1:1">
      <c r="A5200" s="1"/>
    </row>
    <row r="5201" spans="1:1">
      <c r="A5201" s="1"/>
    </row>
    <row r="5202" spans="1:1">
      <c r="A5202" s="1"/>
    </row>
    <row r="5203" spans="1:1">
      <c r="A5203" s="1"/>
    </row>
    <row r="5204" spans="1:1">
      <c r="A5204" s="1"/>
    </row>
    <row r="5205" spans="1:1">
      <c r="A5205" s="1"/>
    </row>
    <row r="5206" spans="1:1">
      <c r="A5206" s="1"/>
    </row>
    <row r="5207" spans="1:1">
      <c r="A5207" s="1"/>
    </row>
    <row r="5208" spans="1:1">
      <c r="A5208" s="1"/>
    </row>
    <row r="5209" spans="1:1">
      <c r="A5209" s="1"/>
    </row>
    <row r="5210" spans="1:1">
      <c r="A5210" s="1"/>
    </row>
    <row r="5211" spans="1:1">
      <c r="A5211" s="1"/>
    </row>
    <row r="5212" spans="1:1">
      <c r="A5212" s="1"/>
    </row>
    <row r="5213" spans="1:1">
      <c r="A5213" s="1"/>
    </row>
    <row r="5214" spans="1:1">
      <c r="A5214" s="1"/>
    </row>
    <row r="5215" spans="1:1">
      <c r="A5215" s="1"/>
    </row>
    <row r="5216" spans="1:1">
      <c r="A5216" s="1"/>
    </row>
    <row r="5217" spans="1:1">
      <c r="A5217" s="1"/>
    </row>
    <row r="5218" spans="1:1">
      <c r="A5218" s="1"/>
    </row>
    <row r="5219" spans="1:1">
      <c r="A5219" s="1"/>
    </row>
    <row r="5220" spans="1:1">
      <c r="A5220" s="1"/>
    </row>
    <row r="5221" spans="1:1">
      <c r="A5221" s="1"/>
    </row>
    <row r="5222" spans="1:1">
      <c r="A5222" s="1"/>
    </row>
    <row r="5223" spans="1:1">
      <c r="A5223" s="1"/>
    </row>
    <row r="5224" spans="1:1">
      <c r="A5224" s="1"/>
    </row>
    <row r="5225" spans="1:1">
      <c r="A5225" s="1"/>
    </row>
    <row r="5226" spans="1:1">
      <c r="A5226" s="1"/>
    </row>
    <row r="5227" spans="1:1">
      <c r="A5227" s="1"/>
    </row>
    <row r="5228" spans="1:1">
      <c r="A5228" s="1"/>
    </row>
    <row r="5229" spans="1:1">
      <c r="A5229" s="1"/>
    </row>
    <row r="5230" spans="1:1">
      <c r="A5230" s="1"/>
    </row>
    <row r="5231" spans="1:1">
      <c r="A5231" s="1"/>
    </row>
    <row r="5232" spans="1:1">
      <c r="A5232" s="1"/>
    </row>
    <row r="5233" spans="1:1">
      <c r="A5233" s="1"/>
    </row>
    <row r="5234" spans="1:1">
      <c r="A5234" s="1"/>
    </row>
    <row r="5235" spans="1:1">
      <c r="A5235" s="1"/>
    </row>
    <row r="5236" spans="1:1">
      <c r="A5236" s="1"/>
    </row>
    <row r="5237" spans="1:1">
      <c r="A5237" s="1"/>
    </row>
    <row r="5238" spans="1:1">
      <c r="A5238" s="1"/>
    </row>
    <row r="5239" spans="1:1">
      <c r="A5239" s="1"/>
    </row>
    <row r="5240" spans="1:1">
      <c r="A5240" s="1"/>
    </row>
    <row r="5241" spans="1:1">
      <c r="A5241" s="1"/>
    </row>
    <row r="5242" spans="1:1">
      <c r="A5242" s="1"/>
    </row>
    <row r="5243" spans="1:1">
      <c r="A5243" s="1"/>
    </row>
    <row r="5244" spans="1:1">
      <c r="A5244" s="1"/>
    </row>
    <row r="5245" spans="1:1">
      <c r="A5245" s="1"/>
    </row>
    <row r="5246" spans="1:1">
      <c r="A5246" s="1"/>
    </row>
    <row r="5247" spans="1:1">
      <c r="A5247" s="1"/>
    </row>
    <row r="5248" spans="1:1">
      <c r="A5248" s="1"/>
    </row>
    <row r="5249" spans="1:1">
      <c r="A5249" s="1"/>
    </row>
    <row r="5250" spans="1:1">
      <c r="A5250" s="1"/>
    </row>
    <row r="5251" spans="1:1">
      <c r="A5251" s="1"/>
    </row>
    <row r="5252" spans="1:1">
      <c r="A5252" s="1"/>
    </row>
    <row r="5253" spans="1:1">
      <c r="A5253" s="1"/>
    </row>
    <row r="5254" spans="1:1">
      <c r="A5254" s="1"/>
    </row>
    <row r="5255" spans="1:1">
      <c r="A5255" s="1"/>
    </row>
    <row r="5256" spans="1:1">
      <c r="A5256" s="1"/>
    </row>
    <row r="5257" spans="1:1">
      <c r="A5257" s="1"/>
    </row>
    <row r="5258" spans="1:1">
      <c r="A5258" s="1"/>
    </row>
    <row r="5259" spans="1:1">
      <c r="A5259" s="1"/>
    </row>
    <row r="5260" spans="1:1">
      <c r="A5260" s="1"/>
    </row>
    <row r="5261" spans="1:1">
      <c r="A5261" s="1"/>
    </row>
    <row r="5262" spans="1:1">
      <c r="A5262" s="1"/>
    </row>
    <row r="5263" spans="1:1">
      <c r="A5263" s="1"/>
    </row>
    <row r="5264" spans="1:1">
      <c r="A5264" s="1"/>
    </row>
    <row r="5265" spans="1:1">
      <c r="A5265" s="1"/>
    </row>
    <row r="5266" spans="1:1">
      <c r="A5266" s="1"/>
    </row>
    <row r="5267" spans="1:1">
      <c r="A5267" s="1"/>
    </row>
    <row r="5268" spans="1:1">
      <c r="A5268" s="1"/>
    </row>
    <row r="5269" spans="1:1">
      <c r="A5269" s="1"/>
    </row>
    <row r="5270" spans="1:1">
      <c r="A5270" s="1"/>
    </row>
    <row r="5271" spans="1:1">
      <c r="A5271" s="1"/>
    </row>
    <row r="5272" spans="1:1">
      <c r="A5272" s="1"/>
    </row>
    <row r="5273" spans="1:1">
      <c r="A5273" s="1"/>
    </row>
    <row r="5274" spans="1:1">
      <c r="A5274" s="1"/>
    </row>
    <row r="5275" spans="1:1">
      <c r="A5275" s="1"/>
    </row>
    <row r="5276" spans="1:1">
      <c r="A5276" s="1"/>
    </row>
    <row r="5277" spans="1:1">
      <c r="A5277" s="1"/>
    </row>
    <row r="5278" spans="1:1">
      <c r="A5278" s="1"/>
    </row>
    <row r="5279" spans="1:1">
      <c r="A5279" s="1"/>
    </row>
    <row r="5280" spans="1:1">
      <c r="A5280" s="1"/>
    </row>
    <row r="5281" spans="1:1">
      <c r="A5281" s="1"/>
    </row>
    <row r="5282" spans="1:1">
      <c r="A5282" s="1"/>
    </row>
    <row r="5283" spans="1:1">
      <c r="A5283" s="1"/>
    </row>
    <row r="5284" spans="1:1">
      <c r="A5284" s="1"/>
    </row>
    <row r="5285" spans="1:1">
      <c r="A5285" s="1"/>
    </row>
    <row r="5286" spans="1:1">
      <c r="A5286" s="1"/>
    </row>
    <row r="5287" spans="1:1">
      <c r="A5287" s="1"/>
    </row>
    <row r="5288" spans="1:1">
      <c r="A5288" s="1"/>
    </row>
    <row r="5289" spans="1:1">
      <c r="A5289" s="1"/>
    </row>
    <row r="5290" spans="1:1">
      <c r="A5290" s="1"/>
    </row>
    <row r="5291" spans="1:1">
      <c r="A5291" s="1"/>
    </row>
    <row r="5292" spans="1:1">
      <c r="A5292" s="1"/>
    </row>
    <row r="5293" spans="1:1">
      <c r="A5293" s="1"/>
    </row>
    <row r="5294" spans="1:1">
      <c r="A5294" s="1"/>
    </row>
    <row r="5295" spans="1:1">
      <c r="A5295" s="1"/>
    </row>
    <row r="5296" spans="1:1">
      <c r="A5296" s="1"/>
    </row>
    <row r="5297" spans="1:1">
      <c r="A5297" s="1"/>
    </row>
    <row r="5298" spans="1:1">
      <c r="A5298" s="1"/>
    </row>
    <row r="5299" spans="1:1">
      <c r="A5299" s="1"/>
    </row>
    <row r="5300" spans="1:1">
      <c r="A5300" s="1"/>
    </row>
    <row r="5301" spans="1:1">
      <c r="A5301" s="1"/>
    </row>
    <row r="5302" spans="1:1">
      <c r="A5302" s="1"/>
    </row>
    <row r="5303" spans="1:1">
      <c r="A5303" s="1"/>
    </row>
    <row r="5304" spans="1:1">
      <c r="A5304" s="1"/>
    </row>
    <row r="5305" spans="1:1">
      <c r="A5305" s="1"/>
    </row>
    <row r="5306" spans="1:1">
      <c r="A5306" s="1"/>
    </row>
    <row r="5307" spans="1:1">
      <c r="A5307" s="1"/>
    </row>
    <row r="5308" spans="1:1">
      <c r="A5308" s="1"/>
    </row>
    <row r="5309" spans="1:1">
      <c r="A5309" s="1"/>
    </row>
    <row r="5310" spans="1:1">
      <c r="A5310" s="1"/>
    </row>
    <row r="5311" spans="1:1">
      <c r="A5311" s="1"/>
    </row>
    <row r="5312" spans="1:1">
      <c r="A5312" s="1"/>
    </row>
    <row r="5313" spans="1:1">
      <c r="A5313" s="1"/>
    </row>
    <row r="5314" spans="1:1">
      <c r="A5314" s="1"/>
    </row>
    <row r="5315" spans="1:1">
      <c r="A5315" s="1"/>
    </row>
    <row r="5316" spans="1:1">
      <c r="A5316" s="1"/>
    </row>
    <row r="5317" spans="1:1">
      <c r="A5317" s="1"/>
    </row>
    <row r="5318" spans="1:1">
      <c r="A5318" s="1"/>
    </row>
    <row r="5319" spans="1:1">
      <c r="A5319" s="1"/>
    </row>
    <row r="5320" spans="1:1">
      <c r="A5320" s="1"/>
    </row>
    <row r="5321" spans="1:1">
      <c r="A5321" s="1"/>
    </row>
    <row r="5322" spans="1:1">
      <c r="A5322" s="1"/>
    </row>
    <row r="5323" spans="1:1">
      <c r="A5323" s="1"/>
    </row>
    <row r="5324" spans="1:1">
      <c r="A5324" s="1"/>
    </row>
    <row r="5325" spans="1:1">
      <c r="A5325" s="1"/>
    </row>
    <row r="5326" spans="1:1">
      <c r="A5326" s="1"/>
    </row>
    <row r="5327" spans="1:1">
      <c r="A5327" s="1"/>
    </row>
    <row r="5328" spans="1:1">
      <c r="A5328" s="1"/>
    </row>
    <row r="5329" spans="1:1">
      <c r="A5329" s="1"/>
    </row>
    <row r="5330" spans="1:1">
      <c r="A5330" s="1"/>
    </row>
    <row r="5331" spans="1:1">
      <c r="A5331" s="1"/>
    </row>
    <row r="5332" spans="1:1">
      <c r="A5332" s="1"/>
    </row>
    <row r="5333" spans="1:1">
      <c r="A5333" s="1"/>
    </row>
    <row r="5334" spans="1:1">
      <c r="A5334" s="1"/>
    </row>
    <row r="5335" spans="1:1">
      <c r="A5335" s="1"/>
    </row>
    <row r="5336" spans="1:1">
      <c r="A5336" s="1"/>
    </row>
    <row r="5337" spans="1:1">
      <c r="A5337" s="1"/>
    </row>
    <row r="5338" spans="1:1">
      <c r="A5338" s="1"/>
    </row>
    <row r="5339" spans="1:1">
      <c r="A5339" s="1"/>
    </row>
    <row r="5340" spans="1:1">
      <c r="A5340" s="1"/>
    </row>
    <row r="5341" spans="1:1">
      <c r="A5341" s="1"/>
    </row>
    <row r="5342" spans="1:1">
      <c r="A5342" s="1"/>
    </row>
    <row r="5343" spans="1:1">
      <c r="A5343" s="1"/>
    </row>
    <row r="5344" spans="1:1">
      <c r="A5344" s="1"/>
    </row>
    <row r="5345" spans="1:1">
      <c r="A5345" s="1"/>
    </row>
    <row r="5346" spans="1:1">
      <c r="A5346" s="1"/>
    </row>
    <row r="5347" spans="1:1">
      <c r="A5347" s="1"/>
    </row>
    <row r="5348" spans="1:1">
      <c r="A5348" s="1"/>
    </row>
    <row r="5349" spans="1:1">
      <c r="A5349" s="1"/>
    </row>
    <row r="5350" spans="1:1">
      <c r="A5350" s="1"/>
    </row>
    <row r="5351" spans="1:1">
      <c r="A5351" s="1"/>
    </row>
    <row r="5352" spans="1:1">
      <c r="A5352" s="1"/>
    </row>
    <row r="5353" spans="1:1">
      <c r="A5353" s="1"/>
    </row>
    <row r="5354" spans="1:1">
      <c r="A5354" s="1"/>
    </row>
    <row r="5355" spans="1:1">
      <c r="A5355" s="1"/>
    </row>
    <row r="5356" spans="1:1">
      <c r="A5356" s="1"/>
    </row>
    <row r="5357" spans="1:1">
      <c r="A5357" s="1"/>
    </row>
    <row r="5358" spans="1:1">
      <c r="A5358" s="1"/>
    </row>
    <row r="5359" spans="1:1">
      <c r="A5359" s="1"/>
    </row>
    <row r="5360" spans="1:1">
      <c r="A5360" s="1"/>
    </row>
    <row r="5361" spans="1:1">
      <c r="A5361" s="1"/>
    </row>
    <row r="5362" spans="1:1">
      <c r="A5362" s="1"/>
    </row>
    <row r="5363" spans="1:1">
      <c r="A5363" s="1"/>
    </row>
    <row r="5364" spans="1:1">
      <c r="A5364" s="1"/>
    </row>
    <row r="5365" spans="1:1">
      <c r="A5365" s="1"/>
    </row>
    <row r="5366" spans="1:1">
      <c r="A5366" s="1"/>
    </row>
    <row r="5367" spans="1:1">
      <c r="A5367" s="1"/>
    </row>
    <row r="5368" spans="1:1">
      <c r="A5368" s="1"/>
    </row>
    <row r="5369" spans="1:1">
      <c r="A5369" s="1"/>
    </row>
    <row r="5370" spans="1:1">
      <c r="A5370" s="1"/>
    </row>
    <row r="5371" spans="1:1">
      <c r="A5371" s="1"/>
    </row>
    <row r="5372" spans="1:1">
      <c r="A5372" s="1"/>
    </row>
    <row r="5373" spans="1:1">
      <c r="A5373" s="1"/>
    </row>
    <row r="5374" spans="1:1">
      <c r="A5374" s="1"/>
    </row>
    <row r="5375" spans="1:1">
      <c r="A5375" s="1"/>
    </row>
    <row r="5376" spans="1:1">
      <c r="A5376" s="1"/>
    </row>
    <row r="5377" spans="1:1">
      <c r="A5377" s="1"/>
    </row>
    <row r="5378" spans="1:1">
      <c r="A5378" s="1"/>
    </row>
    <row r="5379" spans="1:1">
      <c r="A5379" s="1"/>
    </row>
    <row r="5380" spans="1:1">
      <c r="A5380" s="1"/>
    </row>
    <row r="5381" spans="1:1">
      <c r="A5381" s="1"/>
    </row>
    <row r="5382" spans="1:1">
      <c r="A5382" s="1"/>
    </row>
    <row r="5383" spans="1:1">
      <c r="A5383" s="1"/>
    </row>
    <row r="5384" spans="1:1">
      <c r="A5384" s="1"/>
    </row>
    <row r="5385" spans="1:1">
      <c r="A5385" s="1"/>
    </row>
    <row r="5386" spans="1:1">
      <c r="A5386" s="1"/>
    </row>
    <row r="5387" spans="1:1">
      <c r="A5387" s="1"/>
    </row>
    <row r="5388" spans="1:1">
      <c r="A5388" s="1"/>
    </row>
    <row r="5389" spans="1:1">
      <c r="A5389" s="1"/>
    </row>
    <row r="5390" spans="1:1">
      <c r="A5390" s="1"/>
    </row>
    <row r="5391" spans="1:1">
      <c r="A5391" s="1"/>
    </row>
    <row r="5392" spans="1:1">
      <c r="A5392" s="1"/>
    </row>
    <row r="5393" spans="1:1">
      <c r="A5393" s="1"/>
    </row>
    <row r="5394" spans="1:1">
      <c r="A5394" s="1"/>
    </row>
    <row r="5395" spans="1:1">
      <c r="A5395" s="1"/>
    </row>
    <row r="5396" spans="1:1">
      <c r="A5396" s="1"/>
    </row>
    <row r="5397" spans="1:1">
      <c r="A5397" s="1"/>
    </row>
    <row r="5398" spans="1:1">
      <c r="A5398" s="1"/>
    </row>
    <row r="5399" spans="1:1">
      <c r="A5399" s="1"/>
    </row>
    <row r="5400" spans="1:1">
      <c r="A5400" s="1"/>
    </row>
    <row r="5401" spans="1:1">
      <c r="A5401" s="1"/>
    </row>
    <row r="5402" spans="1:1">
      <c r="A5402" s="1"/>
    </row>
    <row r="5403" spans="1:1">
      <c r="A5403" s="1"/>
    </row>
    <row r="5404" spans="1:1">
      <c r="A5404" s="1"/>
    </row>
    <row r="5405" spans="1:1">
      <c r="A5405" s="1"/>
    </row>
    <row r="5406" spans="1:1">
      <c r="A5406" s="1"/>
    </row>
    <row r="5407" spans="1:1">
      <c r="A5407" s="1"/>
    </row>
    <row r="5408" spans="1:1">
      <c r="A5408" s="1"/>
    </row>
    <row r="5409" spans="1:1">
      <c r="A5409" s="1"/>
    </row>
    <row r="5410" spans="1:1">
      <c r="A5410" s="1"/>
    </row>
    <row r="5411" spans="1:1">
      <c r="A5411" s="1"/>
    </row>
    <row r="5412" spans="1:1">
      <c r="A5412" s="1"/>
    </row>
    <row r="5413" spans="1:1">
      <c r="A5413" s="1"/>
    </row>
    <row r="5414" spans="1:1">
      <c r="A5414" s="1"/>
    </row>
    <row r="5415" spans="1:1">
      <c r="A5415" s="1"/>
    </row>
    <row r="5416" spans="1:1">
      <c r="A5416" s="1"/>
    </row>
    <row r="5417" spans="1:1">
      <c r="A5417" s="1"/>
    </row>
    <row r="5418" spans="1:1">
      <c r="A5418" s="1"/>
    </row>
    <row r="5419" spans="1:1">
      <c r="A5419" s="1"/>
    </row>
    <row r="5420" spans="1:1">
      <c r="A5420" s="1"/>
    </row>
    <row r="5421" spans="1:1">
      <c r="A5421" s="1"/>
    </row>
    <row r="5422" spans="1:1">
      <c r="A5422" s="1"/>
    </row>
    <row r="5423" spans="1:1">
      <c r="A5423" s="1"/>
    </row>
    <row r="5424" spans="1:1">
      <c r="A5424" s="1"/>
    </row>
    <row r="5425" spans="1:1">
      <c r="A5425" s="1"/>
    </row>
    <row r="5426" spans="1:1">
      <c r="A5426" s="1"/>
    </row>
    <row r="5427" spans="1:1">
      <c r="A5427" s="1"/>
    </row>
    <row r="5428" spans="1:1">
      <c r="A5428" s="1"/>
    </row>
    <row r="5429" spans="1:1">
      <c r="A5429" s="1"/>
    </row>
    <row r="5430" spans="1:1">
      <c r="A5430" s="1"/>
    </row>
    <row r="5431" spans="1:1">
      <c r="A5431" s="1"/>
    </row>
    <row r="5432" spans="1:1">
      <c r="A5432" s="1"/>
    </row>
    <row r="5433" spans="1:1">
      <c r="A5433" s="1"/>
    </row>
    <row r="5434" spans="1:1">
      <c r="A5434" s="1"/>
    </row>
    <row r="5435" spans="1:1">
      <c r="A5435" s="1"/>
    </row>
    <row r="5436" spans="1:1">
      <c r="A5436" s="1"/>
    </row>
    <row r="5437" spans="1:1">
      <c r="A5437" s="1"/>
    </row>
    <row r="5438" spans="1:1">
      <c r="A5438" s="1"/>
    </row>
    <row r="5439" spans="1:1">
      <c r="A5439" s="1"/>
    </row>
    <row r="5440" spans="1:1">
      <c r="A5440" s="1"/>
    </row>
    <row r="5441" spans="1:1">
      <c r="A5441" s="1"/>
    </row>
    <row r="5442" spans="1:1">
      <c r="A5442" s="1"/>
    </row>
    <row r="5443" spans="1:1">
      <c r="A5443" s="1"/>
    </row>
    <row r="5444" spans="1:1">
      <c r="A5444" s="1"/>
    </row>
    <row r="5445" spans="1:1">
      <c r="A5445" s="1"/>
    </row>
    <row r="5446" spans="1:1">
      <c r="A5446" s="1"/>
    </row>
    <row r="5447" spans="1:1">
      <c r="A5447" s="1"/>
    </row>
    <row r="5448" spans="1:1">
      <c r="A5448" s="1"/>
    </row>
    <row r="5449" spans="1:1">
      <c r="A5449" s="1"/>
    </row>
    <row r="5450" spans="1:1">
      <c r="A5450" s="1"/>
    </row>
    <row r="5451" spans="1:1">
      <c r="A5451" s="1"/>
    </row>
    <row r="5452" spans="1:1">
      <c r="A5452" s="1"/>
    </row>
    <row r="5453" spans="1:1">
      <c r="A5453" s="1"/>
    </row>
    <row r="5454" spans="1:1">
      <c r="A5454" s="1"/>
    </row>
    <row r="5455" spans="1:1">
      <c r="A5455" s="1"/>
    </row>
    <row r="5456" spans="1:1">
      <c r="A5456" s="1"/>
    </row>
    <row r="5457" spans="1:1">
      <c r="A5457" s="1"/>
    </row>
    <row r="5458" spans="1:1">
      <c r="A5458" s="1"/>
    </row>
    <row r="5459" spans="1:1">
      <c r="A5459" s="1"/>
    </row>
    <row r="5460" spans="1:1">
      <c r="A5460" s="1"/>
    </row>
    <row r="5461" spans="1:1">
      <c r="A5461" s="1"/>
    </row>
    <row r="5462" spans="1:1">
      <c r="A5462" s="1"/>
    </row>
    <row r="5463" spans="1:1">
      <c r="A5463" s="1"/>
    </row>
    <row r="5464" spans="1:1">
      <c r="A5464" s="1"/>
    </row>
    <row r="5465" spans="1:1">
      <c r="A5465" s="1"/>
    </row>
    <row r="5466" spans="1:1">
      <c r="A5466" s="1"/>
    </row>
    <row r="5467" spans="1:1">
      <c r="A5467" s="1"/>
    </row>
    <row r="5468" spans="1:1">
      <c r="A5468" s="1"/>
    </row>
    <row r="5469" spans="1:1">
      <c r="A5469" s="1"/>
    </row>
    <row r="5470" spans="1:1">
      <c r="A5470" s="1"/>
    </row>
    <row r="5471" spans="1:1">
      <c r="A5471" s="1"/>
    </row>
    <row r="5472" spans="1:1">
      <c r="A5472" s="1"/>
    </row>
    <row r="5473" spans="1:1">
      <c r="A5473" s="1"/>
    </row>
    <row r="5474" spans="1:1">
      <c r="A5474" s="1"/>
    </row>
    <row r="5475" spans="1:1">
      <c r="A5475" s="1"/>
    </row>
    <row r="5476" spans="1:1">
      <c r="A5476" s="1"/>
    </row>
    <row r="5477" spans="1:1">
      <c r="A5477" s="1"/>
    </row>
    <row r="5478" spans="1:1">
      <c r="A5478" s="1"/>
    </row>
    <row r="5479" spans="1:1">
      <c r="A5479" s="1"/>
    </row>
    <row r="5480" spans="1:1">
      <c r="A5480" s="1"/>
    </row>
    <row r="5481" spans="1:1">
      <c r="A5481" s="1"/>
    </row>
    <row r="5482" spans="1:1">
      <c r="A5482" s="1"/>
    </row>
    <row r="5483" spans="1:1">
      <c r="A5483" s="1"/>
    </row>
    <row r="5484" spans="1:1">
      <c r="A5484" s="1"/>
    </row>
    <row r="5485" spans="1:1">
      <c r="A5485" s="1"/>
    </row>
    <row r="5486" spans="1:1">
      <c r="A5486" s="1"/>
    </row>
    <row r="5487" spans="1:1">
      <c r="A5487" s="1"/>
    </row>
    <row r="5488" spans="1:1">
      <c r="A5488" s="1"/>
    </row>
    <row r="5489" spans="1:1">
      <c r="A5489" s="1"/>
    </row>
    <row r="5490" spans="1:1">
      <c r="A5490" s="1"/>
    </row>
    <row r="5491" spans="1:1">
      <c r="A5491" s="1"/>
    </row>
    <row r="5492" spans="1:1">
      <c r="A5492" s="1"/>
    </row>
    <row r="5493" spans="1:1">
      <c r="A5493" s="1"/>
    </row>
    <row r="5494" spans="1:1">
      <c r="A5494" s="1"/>
    </row>
    <row r="5495" spans="1:1">
      <c r="A5495" s="1"/>
    </row>
    <row r="5496" spans="1:1">
      <c r="A5496" s="1"/>
    </row>
    <row r="5497" spans="1:1">
      <c r="A5497" s="1"/>
    </row>
    <row r="5498" spans="1:1">
      <c r="A5498" s="1"/>
    </row>
    <row r="5499" spans="1:1">
      <c r="A5499" s="1"/>
    </row>
    <row r="5500" spans="1:1">
      <c r="A5500" s="1"/>
    </row>
    <row r="5501" spans="1:1">
      <c r="A5501" s="1"/>
    </row>
    <row r="5502" spans="1:1">
      <c r="A5502" s="1"/>
    </row>
    <row r="5503" spans="1:1">
      <c r="A5503" s="1"/>
    </row>
    <row r="5504" spans="1:1">
      <c r="A5504" s="1"/>
    </row>
    <row r="5505" spans="1:1">
      <c r="A5505" s="1"/>
    </row>
    <row r="5506" spans="1:1">
      <c r="A5506" s="1"/>
    </row>
    <row r="5507" spans="1:1">
      <c r="A5507" s="1"/>
    </row>
    <row r="5508" spans="1:1">
      <c r="A5508" s="1"/>
    </row>
    <row r="5509" spans="1:1">
      <c r="A5509" s="1"/>
    </row>
    <row r="5510" spans="1:1">
      <c r="A5510" s="1"/>
    </row>
    <row r="5511" spans="1:1">
      <c r="A5511" s="1"/>
    </row>
    <row r="5512" spans="1:1">
      <c r="A5512" s="1"/>
    </row>
    <row r="5513" spans="1:1">
      <c r="A5513" s="1"/>
    </row>
    <row r="5514" spans="1:1">
      <c r="A5514" s="1"/>
    </row>
    <row r="5515" spans="1:1">
      <c r="A5515" s="1"/>
    </row>
    <row r="5516" spans="1:1">
      <c r="A5516" s="1"/>
    </row>
    <row r="5517" spans="1:1">
      <c r="A5517" s="1"/>
    </row>
    <row r="5518" spans="1:1">
      <c r="A5518" s="1"/>
    </row>
    <row r="5519" spans="1:1">
      <c r="A5519" s="1"/>
    </row>
    <row r="5520" spans="1:1">
      <c r="A5520" s="1"/>
    </row>
    <row r="5521" spans="1:1">
      <c r="A5521" s="1"/>
    </row>
    <row r="5522" spans="1:1">
      <c r="A5522" s="1"/>
    </row>
    <row r="5523" spans="1:1">
      <c r="A5523" s="1"/>
    </row>
    <row r="5524" spans="1:1">
      <c r="A5524" s="1"/>
    </row>
    <row r="5525" spans="1:1">
      <c r="A5525" s="1"/>
    </row>
    <row r="5526" spans="1:1">
      <c r="A5526" s="1"/>
    </row>
    <row r="5527" spans="1:1">
      <c r="A5527" s="1"/>
    </row>
    <row r="5528" spans="1:1">
      <c r="A5528" s="1"/>
    </row>
    <row r="5529" spans="1:1">
      <c r="A5529" s="1"/>
    </row>
    <row r="5530" spans="1:1">
      <c r="A5530" s="1"/>
    </row>
    <row r="5531" spans="1:1">
      <c r="A5531" s="1"/>
    </row>
    <row r="5532" spans="1:1">
      <c r="A5532" s="1"/>
    </row>
    <row r="5533" spans="1:1">
      <c r="A5533" s="1"/>
    </row>
    <row r="5534" spans="1:1">
      <c r="A5534" s="1"/>
    </row>
    <row r="5535" spans="1:1">
      <c r="A5535" s="1"/>
    </row>
    <row r="5536" spans="1:1">
      <c r="A5536" s="1"/>
    </row>
    <row r="5537" spans="1:1">
      <c r="A5537" s="1"/>
    </row>
    <row r="5538" spans="1:1">
      <c r="A5538" s="1"/>
    </row>
    <row r="5539" spans="1:1">
      <c r="A5539" s="1"/>
    </row>
    <row r="5540" spans="1:1">
      <c r="A5540" s="1"/>
    </row>
    <row r="5541" spans="1:1">
      <c r="A5541" s="1"/>
    </row>
    <row r="5542" spans="1:1">
      <c r="A5542" s="1"/>
    </row>
    <row r="5543" spans="1:1">
      <c r="A5543" s="1"/>
    </row>
    <row r="5544" spans="1:1">
      <c r="A5544" s="1"/>
    </row>
    <row r="5545" spans="1:1">
      <c r="A5545" s="1"/>
    </row>
    <row r="5546" spans="1:1">
      <c r="A5546" s="1"/>
    </row>
    <row r="5547" spans="1:1">
      <c r="A5547" s="1"/>
    </row>
    <row r="5548" spans="1:1">
      <c r="A5548" s="1"/>
    </row>
    <row r="5549" spans="1:1">
      <c r="A5549" s="1"/>
    </row>
    <row r="5550" spans="1:1">
      <c r="A5550" s="1"/>
    </row>
    <row r="5551" spans="1:1">
      <c r="A5551" s="1"/>
    </row>
    <row r="5552" spans="1:1">
      <c r="A5552" s="1"/>
    </row>
    <row r="5553" spans="1:1">
      <c r="A5553" s="1"/>
    </row>
    <row r="5554" spans="1:1">
      <c r="A5554" s="1"/>
    </row>
    <row r="5555" spans="1:1">
      <c r="A5555" s="1"/>
    </row>
    <row r="5556" spans="1:1">
      <c r="A5556" s="1"/>
    </row>
    <row r="5557" spans="1:1">
      <c r="A5557" s="1"/>
    </row>
    <row r="5558" spans="1:1">
      <c r="A5558" s="1"/>
    </row>
    <row r="5559" spans="1:1">
      <c r="A5559" s="1"/>
    </row>
    <row r="5560" spans="1:1">
      <c r="A5560" s="1"/>
    </row>
    <row r="5561" spans="1:1">
      <c r="A5561" s="1"/>
    </row>
    <row r="5562" spans="1:1">
      <c r="A5562" s="1"/>
    </row>
    <row r="5563" spans="1:1">
      <c r="A5563" s="1"/>
    </row>
    <row r="5564" spans="1:1">
      <c r="A5564" s="1"/>
    </row>
    <row r="5565" spans="1:1">
      <c r="A5565" s="1"/>
    </row>
    <row r="5566" spans="1:1">
      <c r="A5566" s="1"/>
    </row>
    <row r="5567" spans="1:1">
      <c r="A5567" s="1"/>
    </row>
    <row r="5568" spans="1:1">
      <c r="A5568" s="1"/>
    </row>
    <row r="5569" spans="1:1">
      <c r="A5569" s="1"/>
    </row>
    <row r="5570" spans="1:1">
      <c r="A5570" s="1"/>
    </row>
    <row r="5571" spans="1:1">
      <c r="A5571" s="1"/>
    </row>
    <row r="5572" spans="1:1">
      <c r="A5572" s="1"/>
    </row>
    <row r="5573" spans="1:1">
      <c r="A5573" s="1"/>
    </row>
    <row r="5574" spans="1:1">
      <c r="A5574" s="1"/>
    </row>
    <row r="5575" spans="1:1">
      <c r="A5575" s="1"/>
    </row>
    <row r="5576" spans="1:1">
      <c r="A5576" s="1"/>
    </row>
    <row r="5577" spans="1:1">
      <c r="A5577" s="1"/>
    </row>
    <row r="5578" spans="1:1">
      <c r="A5578" s="1"/>
    </row>
    <row r="5579" spans="1:1">
      <c r="A5579" s="1"/>
    </row>
    <row r="5580" spans="1:1">
      <c r="A5580" s="1"/>
    </row>
    <row r="5581" spans="1:1">
      <c r="A5581" s="1"/>
    </row>
    <row r="5582" spans="1:1">
      <c r="A5582" s="1"/>
    </row>
    <row r="5583" spans="1:1">
      <c r="A5583" s="1"/>
    </row>
    <row r="5584" spans="1:1">
      <c r="A5584" s="1"/>
    </row>
    <row r="5585" spans="1:1">
      <c r="A5585" s="1"/>
    </row>
    <row r="5586" spans="1:1">
      <c r="A5586" s="1"/>
    </row>
    <row r="5587" spans="1:1">
      <c r="A5587" s="1"/>
    </row>
    <row r="5588" spans="1:1">
      <c r="A5588" s="1"/>
    </row>
    <row r="5589" spans="1:1">
      <c r="A5589" s="1"/>
    </row>
    <row r="5590" spans="1:1">
      <c r="A5590" s="1"/>
    </row>
    <row r="5591" spans="1:1">
      <c r="A5591" s="1"/>
    </row>
    <row r="5592" spans="1:1">
      <c r="A5592" s="1"/>
    </row>
    <row r="5593" spans="1:1">
      <c r="A5593" s="1"/>
    </row>
    <row r="5594" spans="1:1">
      <c r="A5594" s="1"/>
    </row>
    <row r="5595" spans="1:1">
      <c r="A5595" s="1"/>
    </row>
    <row r="5596" spans="1:1">
      <c r="A5596" s="1"/>
    </row>
    <row r="5597" spans="1:1">
      <c r="A5597" s="1"/>
    </row>
    <row r="5598" spans="1:1">
      <c r="A5598" s="1"/>
    </row>
    <row r="5599" spans="1:1">
      <c r="A5599" s="1"/>
    </row>
    <row r="5600" spans="1:1">
      <c r="A5600" s="1"/>
    </row>
    <row r="5601" spans="1:1">
      <c r="A5601" s="1"/>
    </row>
    <row r="5602" spans="1:1">
      <c r="A5602" s="1"/>
    </row>
    <row r="5603" spans="1:1">
      <c r="A5603" s="1"/>
    </row>
    <row r="5604" spans="1:1">
      <c r="A5604" s="1"/>
    </row>
    <row r="5605" spans="1:1">
      <c r="A5605" s="1"/>
    </row>
    <row r="5606" spans="1:1">
      <c r="A5606" s="1"/>
    </row>
    <row r="5607" spans="1:1">
      <c r="A5607" s="1"/>
    </row>
    <row r="5608" spans="1:1">
      <c r="A5608" s="1"/>
    </row>
    <row r="5609" spans="1:1">
      <c r="A5609" s="1"/>
    </row>
    <row r="5610" spans="1:1">
      <c r="A5610" s="1"/>
    </row>
    <row r="5611" spans="1:1">
      <c r="A5611" s="1"/>
    </row>
    <row r="5612" spans="1:1">
      <c r="A5612" s="1"/>
    </row>
    <row r="5613" spans="1:1">
      <c r="A5613" s="1"/>
    </row>
    <row r="5614" spans="1:1">
      <c r="A5614" s="1"/>
    </row>
    <row r="5615" spans="1:1">
      <c r="A5615" s="1"/>
    </row>
    <row r="5616" spans="1:1">
      <c r="A5616" s="1"/>
    </row>
    <row r="5617" spans="1:1">
      <c r="A5617" s="1"/>
    </row>
    <row r="5618" spans="1:1">
      <c r="A5618" s="1"/>
    </row>
    <row r="5619" spans="1:1">
      <c r="A5619" s="1"/>
    </row>
    <row r="5620" spans="1:1">
      <c r="A5620" s="1"/>
    </row>
    <row r="5621" spans="1:1">
      <c r="A5621" s="1"/>
    </row>
    <row r="5622" spans="1:1">
      <c r="A5622" s="1"/>
    </row>
    <row r="5623" spans="1:1">
      <c r="A5623" s="1"/>
    </row>
    <row r="5624" spans="1:1">
      <c r="A5624" s="1"/>
    </row>
    <row r="5625" spans="1:1">
      <c r="A5625" s="1"/>
    </row>
    <row r="5626" spans="1:1">
      <c r="A5626" s="1"/>
    </row>
    <row r="5627" spans="1:1">
      <c r="A5627" s="1"/>
    </row>
    <row r="5628" spans="1:1">
      <c r="A5628" s="1"/>
    </row>
    <row r="5629" spans="1:1">
      <c r="A5629" s="1"/>
    </row>
    <row r="5630" spans="1:1">
      <c r="A5630" s="1"/>
    </row>
    <row r="5631" spans="1:1">
      <c r="A5631" s="1"/>
    </row>
    <row r="5632" spans="1:1">
      <c r="A5632" s="1"/>
    </row>
    <row r="5633" spans="1:1">
      <c r="A5633" s="1"/>
    </row>
    <row r="5634" spans="1:1">
      <c r="A5634" s="1"/>
    </row>
    <row r="5635" spans="1:1">
      <c r="A5635" s="1"/>
    </row>
    <row r="5636" spans="1:1">
      <c r="A5636" s="1"/>
    </row>
    <row r="5637" spans="1:1">
      <c r="A5637" s="1"/>
    </row>
    <row r="5638" spans="1:1">
      <c r="A5638" s="1"/>
    </row>
    <row r="5639" spans="1:1">
      <c r="A5639" s="1"/>
    </row>
    <row r="5640" spans="1:1">
      <c r="A5640" s="1"/>
    </row>
    <row r="5641" spans="1:1">
      <c r="A5641" s="1"/>
    </row>
    <row r="5642" spans="1:1">
      <c r="A5642" s="1"/>
    </row>
    <row r="5643" spans="1:1">
      <c r="A5643" s="1"/>
    </row>
    <row r="5644" spans="1:1">
      <c r="A5644" s="1"/>
    </row>
    <row r="5645" spans="1:1">
      <c r="A5645" s="1"/>
    </row>
    <row r="5646" spans="1:1">
      <c r="A5646" s="1"/>
    </row>
    <row r="5647" spans="1:1">
      <c r="A5647" s="1"/>
    </row>
    <row r="5648" spans="1:1">
      <c r="A5648" s="1"/>
    </row>
    <row r="5649" spans="1:1">
      <c r="A5649" s="1"/>
    </row>
    <row r="5650" spans="1:1">
      <c r="A5650" s="1"/>
    </row>
    <row r="5651" spans="1:1">
      <c r="A5651" s="1"/>
    </row>
    <row r="5652" spans="1:1">
      <c r="A5652" s="1"/>
    </row>
    <row r="5653" spans="1:1">
      <c r="A5653" s="1"/>
    </row>
    <row r="5654" spans="1:1">
      <c r="A5654" s="1"/>
    </row>
    <row r="5655" spans="1:1">
      <c r="A5655" s="1"/>
    </row>
    <row r="5656" spans="1:1">
      <c r="A5656" s="1"/>
    </row>
    <row r="5657" spans="1:1">
      <c r="A5657" s="1"/>
    </row>
    <row r="5658" spans="1:1">
      <c r="A5658" s="1"/>
    </row>
    <row r="5659" spans="1:1">
      <c r="A5659" s="1"/>
    </row>
    <row r="5660" spans="1:1">
      <c r="A5660" s="1"/>
    </row>
    <row r="5661" spans="1:1">
      <c r="A5661" s="1"/>
    </row>
    <row r="5662" spans="1:1">
      <c r="A5662" s="1"/>
    </row>
    <row r="5663" spans="1:1">
      <c r="A5663" s="1"/>
    </row>
    <row r="5664" spans="1:1">
      <c r="A5664" s="1"/>
    </row>
    <row r="5665" spans="1:1">
      <c r="A5665" s="1"/>
    </row>
    <row r="5666" spans="1:1">
      <c r="A5666" s="1"/>
    </row>
    <row r="5667" spans="1:1">
      <c r="A5667" s="1"/>
    </row>
    <row r="5668" spans="1:1">
      <c r="A5668" s="1"/>
    </row>
    <row r="5669" spans="1:1">
      <c r="A5669" s="1"/>
    </row>
    <row r="5670" spans="1:1">
      <c r="A5670" s="1"/>
    </row>
    <row r="5671" spans="1:1">
      <c r="A5671" s="1"/>
    </row>
    <row r="5672" spans="1:1">
      <c r="A5672" s="1"/>
    </row>
    <row r="5673" spans="1:1">
      <c r="A5673" s="1"/>
    </row>
    <row r="5674" spans="1:1">
      <c r="A5674" s="1"/>
    </row>
    <row r="5675" spans="1:1">
      <c r="A5675" s="1"/>
    </row>
    <row r="5676" spans="1:1">
      <c r="A5676" s="1"/>
    </row>
    <row r="5677" spans="1:1">
      <c r="A5677" s="1"/>
    </row>
    <row r="5678" spans="1:1">
      <c r="A5678" s="1"/>
    </row>
    <row r="5679" spans="1:1">
      <c r="A5679" s="1"/>
    </row>
    <row r="5680" spans="1:1">
      <c r="A5680" s="1"/>
    </row>
    <row r="5681" spans="1:1">
      <c r="A5681" s="1"/>
    </row>
    <row r="5682" spans="1:1">
      <c r="A5682" s="1"/>
    </row>
    <row r="5683" spans="1:1">
      <c r="A5683" s="1"/>
    </row>
    <row r="5684" spans="1:1">
      <c r="A5684" s="1"/>
    </row>
    <row r="5685" spans="1:1">
      <c r="A5685" s="1"/>
    </row>
    <row r="5686" spans="1:1">
      <c r="A5686" s="1"/>
    </row>
    <row r="5687" spans="1:1">
      <c r="A5687" s="1"/>
    </row>
    <row r="5688" spans="1:1">
      <c r="A5688" s="1"/>
    </row>
    <row r="5689" spans="1:1">
      <c r="A5689" s="1"/>
    </row>
    <row r="5690" spans="1:1">
      <c r="A5690" s="1"/>
    </row>
    <row r="5691" spans="1:1">
      <c r="A5691" s="1"/>
    </row>
    <row r="5692" spans="1:1">
      <c r="A5692" s="1"/>
    </row>
    <row r="5693" spans="1:1">
      <c r="A5693" s="1"/>
    </row>
    <row r="5694" spans="1:1">
      <c r="A5694" s="1"/>
    </row>
    <row r="5695" spans="1:1">
      <c r="A5695" s="1"/>
    </row>
    <row r="5696" spans="1:1">
      <c r="A5696" s="1"/>
    </row>
    <row r="5697" spans="1:1">
      <c r="A5697" s="1"/>
    </row>
    <row r="5698" spans="1:1">
      <c r="A5698" s="1"/>
    </row>
    <row r="5699" spans="1:1">
      <c r="A5699" s="1"/>
    </row>
    <row r="5700" spans="1:1">
      <c r="A5700" s="1"/>
    </row>
    <row r="5701" spans="1:1">
      <c r="A5701" s="1"/>
    </row>
    <row r="5702" spans="1:1">
      <c r="A5702" s="1"/>
    </row>
    <row r="5703" spans="1:1">
      <c r="A5703" s="1"/>
    </row>
    <row r="5704" spans="1:1">
      <c r="A5704" s="1"/>
    </row>
    <row r="5705" spans="1:1">
      <c r="A5705" s="1"/>
    </row>
    <row r="5706" spans="1:1">
      <c r="A5706" s="1"/>
    </row>
    <row r="5707" spans="1:1">
      <c r="A5707" s="1"/>
    </row>
    <row r="5708" spans="1:1">
      <c r="A5708" s="1"/>
    </row>
    <row r="5709" spans="1:1">
      <c r="A5709" s="1"/>
    </row>
    <row r="5710" spans="1:1">
      <c r="A5710" s="1"/>
    </row>
    <row r="5711" spans="1:1">
      <c r="A5711" s="1"/>
    </row>
    <row r="5712" spans="1:1">
      <c r="A5712" s="1"/>
    </row>
    <row r="5713" spans="1:1">
      <c r="A5713" s="1"/>
    </row>
    <row r="5714" spans="1:1">
      <c r="A5714" s="1"/>
    </row>
    <row r="5715" spans="1:1">
      <c r="A5715" s="1"/>
    </row>
    <row r="5716" spans="1:1">
      <c r="A5716" s="1"/>
    </row>
    <row r="5717" spans="1:1">
      <c r="A5717" s="1"/>
    </row>
    <row r="5718" spans="1:1">
      <c r="A5718" s="1"/>
    </row>
    <row r="5719" spans="1:1">
      <c r="A5719" s="1"/>
    </row>
    <row r="5720" spans="1:1">
      <c r="A5720" s="1"/>
    </row>
    <row r="5721" spans="1:1">
      <c r="A5721" s="1"/>
    </row>
    <row r="5722" spans="1:1">
      <c r="A5722" s="1"/>
    </row>
    <row r="5723" spans="1:1">
      <c r="A5723" s="1"/>
    </row>
    <row r="5724" spans="1:1">
      <c r="A5724" s="1"/>
    </row>
    <row r="5725" spans="1:1">
      <c r="A5725" s="1"/>
    </row>
    <row r="5726" spans="1:1">
      <c r="A5726" s="1"/>
    </row>
    <row r="5727" spans="1:1">
      <c r="A5727" s="1"/>
    </row>
    <row r="5728" spans="1:1">
      <c r="A5728" s="1"/>
    </row>
    <row r="5729" spans="1:1">
      <c r="A5729" s="1"/>
    </row>
    <row r="5730" spans="1:1">
      <c r="A5730" s="1"/>
    </row>
    <row r="5731" spans="1:1">
      <c r="A5731" s="1"/>
    </row>
    <row r="5732" spans="1:1">
      <c r="A5732" s="1"/>
    </row>
    <row r="5733" spans="1:1">
      <c r="A5733" s="1"/>
    </row>
    <row r="5734" spans="1:1">
      <c r="A5734" s="1"/>
    </row>
    <row r="5735" spans="1:1">
      <c r="A5735" s="1"/>
    </row>
    <row r="5736" spans="1:1">
      <c r="A5736" s="1"/>
    </row>
    <row r="5737" spans="1:1">
      <c r="A5737" s="1"/>
    </row>
    <row r="5738" spans="1:1">
      <c r="A5738" s="1"/>
    </row>
    <row r="5739" spans="1:1">
      <c r="A5739" s="1"/>
    </row>
    <row r="5740" spans="1:1">
      <c r="A5740" s="1"/>
    </row>
    <row r="5741" spans="1:1">
      <c r="A5741" s="1"/>
    </row>
    <row r="5742" spans="1:1">
      <c r="A5742" s="1"/>
    </row>
    <row r="5743" spans="1:1">
      <c r="A5743" s="1"/>
    </row>
    <row r="5744" spans="1:1">
      <c r="A5744" s="1"/>
    </row>
    <row r="5745" spans="1:1">
      <c r="A5745" s="1"/>
    </row>
    <row r="5746" spans="1:1">
      <c r="A5746" s="1"/>
    </row>
    <row r="5747" spans="1:1">
      <c r="A5747" s="1"/>
    </row>
    <row r="5748" spans="1:1">
      <c r="A5748" s="1"/>
    </row>
    <row r="5749" spans="1:1">
      <c r="A5749" s="1"/>
    </row>
    <row r="5750" spans="1:1">
      <c r="A5750" s="1"/>
    </row>
    <row r="5751" spans="1:1">
      <c r="A5751" s="1"/>
    </row>
    <row r="5752" spans="1:1">
      <c r="A5752" s="1"/>
    </row>
    <row r="5753" spans="1:1">
      <c r="A5753" s="1"/>
    </row>
    <row r="5754" spans="1:1">
      <c r="A5754" s="1"/>
    </row>
    <row r="5755" spans="1:1">
      <c r="A5755" s="1"/>
    </row>
    <row r="5756" spans="1:1">
      <c r="A5756" s="1"/>
    </row>
    <row r="5757" spans="1:1">
      <c r="A5757" s="1"/>
    </row>
    <row r="5758" spans="1:1">
      <c r="A5758" s="1"/>
    </row>
    <row r="5759" spans="1:1">
      <c r="A5759" s="1"/>
    </row>
    <row r="5760" spans="1:1">
      <c r="A5760" s="1"/>
    </row>
    <row r="5761" spans="1:1">
      <c r="A5761" s="1"/>
    </row>
    <row r="5762" spans="1:1">
      <c r="A5762" s="1"/>
    </row>
    <row r="5763" spans="1:1">
      <c r="A5763" s="1"/>
    </row>
    <row r="5764" spans="1:1">
      <c r="A5764" s="1"/>
    </row>
    <row r="5765" spans="1:1">
      <c r="A5765" s="1"/>
    </row>
    <row r="5766" spans="1:1">
      <c r="A5766" s="1"/>
    </row>
    <row r="5767" spans="1:1">
      <c r="A5767" s="1"/>
    </row>
    <row r="5768" spans="1:1">
      <c r="A5768" s="1"/>
    </row>
    <row r="5769" spans="1:1">
      <c r="A5769" s="1"/>
    </row>
    <row r="5770" spans="1:1">
      <c r="A5770" s="1"/>
    </row>
    <row r="5771" spans="1:1">
      <c r="A5771" s="1"/>
    </row>
    <row r="5772" spans="1:1">
      <c r="A5772" s="1"/>
    </row>
    <row r="5773" spans="1:1">
      <c r="A5773" s="1"/>
    </row>
    <row r="5774" spans="1:1">
      <c r="A5774" s="1"/>
    </row>
    <row r="5775" spans="1:1">
      <c r="A5775" s="1"/>
    </row>
    <row r="5776" spans="1:1">
      <c r="A5776" s="1"/>
    </row>
    <row r="5777" spans="1:1">
      <c r="A5777" s="1"/>
    </row>
    <row r="5778" spans="1:1">
      <c r="A5778" s="1"/>
    </row>
    <row r="5779" spans="1:1">
      <c r="A5779" s="1"/>
    </row>
    <row r="5780" spans="1:1">
      <c r="A5780" s="1"/>
    </row>
    <row r="5781" spans="1:1">
      <c r="A5781" s="1"/>
    </row>
    <row r="5782" spans="1:1">
      <c r="A5782" s="1"/>
    </row>
    <row r="5783" spans="1:1">
      <c r="A5783" s="1"/>
    </row>
    <row r="5784" spans="1:1">
      <c r="A5784" s="1"/>
    </row>
    <row r="5785" spans="1:1">
      <c r="A5785" s="1"/>
    </row>
    <row r="5786" spans="1:1">
      <c r="A5786" s="1"/>
    </row>
    <row r="5787" spans="1:1">
      <c r="A5787" s="1"/>
    </row>
    <row r="5788" spans="1:1">
      <c r="A5788" s="1"/>
    </row>
    <row r="5789" spans="1:1">
      <c r="A5789" s="1"/>
    </row>
    <row r="5790" spans="1:1">
      <c r="A5790" s="1"/>
    </row>
    <row r="5791" spans="1:1">
      <c r="A5791" s="1"/>
    </row>
    <row r="5792" spans="1:1">
      <c r="A5792" s="1"/>
    </row>
    <row r="5793" spans="1:1">
      <c r="A5793" s="1"/>
    </row>
    <row r="5794" spans="1:1">
      <c r="A5794" s="1"/>
    </row>
    <row r="5795" spans="1:1">
      <c r="A5795" s="1"/>
    </row>
    <row r="5796" spans="1:1">
      <c r="A5796" s="1"/>
    </row>
    <row r="5797" spans="1:1">
      <c r="A5797" s="1"/>
    </row>
    <row r="5798" spans="1:1">
      <c r="A5798" s="1"/>
    </row>
    <row r="5799" spans="1:1">
      <c r="A5799" s="1"/>
    </row>
    <row r="5800" spans="1:1">
      <c r="A5800" s="1"/>
    </row>
    <row r="5801" spans="1:1">
      <c r="A5801" s="1"/>
    </row>
    <row r="5802" spans="1:1">
      <c r="A5802" s="1"/>
    </row>
    <row r="5803" spans="1:1">
      <c r="A5803" s="1"/>
    </row>
    <row r="5804" spans="1:1">
      <c r="A5804" s="1"/>
    </row>
    <row r="5805" spans="1:1">
      <c r="A5805" s="1"/>
    </row>
    <row r="5806" spans="1:1">
      <c r="A5806" s="1"/>
    </row>
    <row r="5807" spans="1:1">
      <c r="A5807" s="1"/>
    </row>
    <row r="5808" spans="1:1">
      <c r="A5808" s="1"/>
    </row>
    <row r="5809" spans="1:1">
      <c r="A5809" s="1"/>
    </row>
    <row r="5810" spans="1:1">
      <c r="A5810" s="1"/>
    </row>
    <row r="5811" spans="1:1">
      <c r="A5811" s="1"/>
    </row>
    <row r="5812" spans="1:1">
      <c r="A5812" s="1"/>
    </row>
    <row r="5813" spans="1:1">
      <c r="A5813" s="1"/>
    </row>
    <row r="5814" spans="1:1">
      <c r="A5814" s="1"/>
    </row>
    <row r="5815" spans="1:1">
      <c r="A5815" s="1"/>
    </row>
    <row r="5816" spans="1:1">
      <c r="A5816" s="1"/>
    </row>
    <row r="5817" spans="1:1">
      <c r="A5817" s="1"/>
    </row>
    <row r="5818" spans="1:1">
      <c r="A5818" s="1"/>
    </row>
    <row r="5819" spans="1:1">
      <c r="A5819" s="1"/>
    </row>
    <row r="5820" spans="1:1">
      <c r="A5820" s="1"/>
    </row>
    <row r="5821" spans="1:1">
      <c r="A5821" s="1"/>
    </row>
    <row r="5822" spans="1:1">
      <c r="A5822" s="1"/>
    </row>
    <row r="5823" spans="1:1">
      <c r="A5823" s="1"/>
    </row>
    <row r="5824" spans="1:1">
      <c r="A5824" s="1"/>
    </row>
    <row r="5825" spans="1:1">
      <c r="A5825" s="1"/>
    </row>
    <row r="5826" spans="1:1">
      <c r="A5826" s="1"/>
    </row>
    <row r="5827" spans="1:1">
      <c r="A5827" s="1"/>
    </row>
    <row r="5828" spans="1:1">
      <c r="A5828" s="1"/>
    </row>
    <row r="5829" spans="1:1">
      <c r="A5829" s="1"/>
    </row>
    <row r="5830" spans="1:1">
      <c r="A5830" s="1"/>
    </row>
    <row r="5831" spans="1:1">
      <c r="A5831" s="1"/>
    </row>
    <row r="5832" spans="1:1">
      <c r="A5832" s="1"/>
    </row>
    <row r="5833" spans="1:1">
      <c r="A5833" s="1"/>
    </row>
    <row r="5834" spans="1:1">
      <c r="A5834" s="1"/>
    </row>
    <row r="5835" spans="1:1">
      <c r="A5835" s="1"/>
    </row>
    <row r="5836" spans="1:1">
      <c r="A5836" s="1"/>
    </row>
    <row r="5837" spans="1:1">
      <c r="A5837" s="1"/>
    </row>
    <row r="5838" spans="1:1">
      <c r="A5838" s="1"/>
    </row>
    <row r="5839" spans="1:1">
      <c r="A5839" s="1"/>
    </row>
    <row r="5840" spans="1:1">
      <c r="A5840" s="1"/>
    </row>
    <row r="5841" spans="1:1">
      <c r="A5841" s="1"/>
    </row>
    <row r="5842" spans="1:1">
      <c r="A5842" s="1"/>
    </row>
    <row r="5843" spans="1:1">
      <c r="A5843" s="1"/>
    </row>
    <row r="5844" spans="1:1">
      <c r="A5844" s="1"/>
    </row>
    <row r="5845" spans="1:1">
      <c r="A5845" s="1"/>
    </row>
    <row r="5846" spans="1:1">
      <c r="A5846" s="1"/>
    </row>
    <row r="5847" spans="1:1">
      <c r="A5847" s="1"/>
    </row>
    <row r="5848" spans="1:1">
      <c r="A5848" s="1"/>
    </row>
    <row r="5849" spans="1:1">
      <c r="A5849" s="1"/>
    </row>
    <row r="5850" spans="1:1">
      <c r="A5850" s="1"/>
    </row>
    <row r="5851" spans="1:1">
      <c r="A5851" s="1"/>
    </row>
    <row r="5852" spans="1:1">
      <c r="A5852" s="1"/>
    </row>
    <row r="5853" spans="1:1">
      <c r="A5853" s="1"/>
    </row>
    <row r="5854" spans="1:1">
      <c r="A5854" s="1"/>
    </row>
    <row r="5855" spans="1:1">
      <c r="A5855" s="1"/>
    </row>
    <row r="5856" spans="1:1">
      <c r="A5856" s="1"/>
    </row>
    <row r="5857" spans="1:1">
      <c r="A5857" s="1"/>
    </row>
    <row r="5858" spans="1:1">
      <c r="A5858" s="1"/>
    </row>
    <row r="5859" spans="1:1">
      <c r="A5859" s="1"/>
    </row>
    <row r="5860" spans="1:1">
      <c r="A5860" s="1"/>
    </row>
    <row r="5861" spans="1:1">
      <c r="A5861" s="1"/>
    </row>
    <row r="5862" spans="1:1">
      <c r="A5862" s="1"/>
    </row>
    <row r="5863" spans="1:1">
      <c r="A5863" s="1"/>
    </row>
    <row r="5864" spans="1:1">
      <c r="A5864" s="1"/>
    </row>
    <row r="5865" spans="1:1">
      <c r="A5865" s="1"/>
    </row>
    <row r="5866" spans="1:1">
      <c r="A5866" s="1"/>
    </row>
    <row r="5867" spans="1:1">
      <c r="A5867" s="1"/>
    </row>
    <row r="5868" spans="1:1">
      <c r="A5868" s="1"/>
    </row>
    <row r="5869" spans="1:1">
      <c r="A5869" s="1"/>
    </row>
    <row r="5870" spans="1:1">
      <c r="A5870" s="1"/>
    </row>
    <row r="5871" spans="1:1">
      <c r="A5871" s="1"/>
    </row>
    <row r="5872" spans="1:1">
      <c r="A5872" s="1"/>
    </row>
    <row r="5873" spans="1:1">
      <c r="A5873" s="1"/>
    </row>
    <row r="5874" spans="1:1">
      <c r="A5874" s="1"/>
    </row>
    <row r="5875" spans="1:1">
      <c r="A5875" s="1"/>
    </row>
    <row r="5876" spans="1:1">
      <c r="A5876" s="1"/>
    </row>
    <row r="5877" spans="1:1">
      <c r="A5877" s="1"/>
    </row>
    <row r="5878" spans="1:1">
      <c r="A5878" s="1"/>
    </row>
    <row r="5879" spans="1:1">
      <c r="A5879" s="1"/>
    </row>
    <row r="5880" spans="1:1">
      <c r="A5880" s="1"/>
    </row>
    <row r="5881" spans="1:1">
      <c r="A5881" s="1"/>
    </row>
    <row r="5882" spans="1:1">
      <c r="A5882" s="1"/>
    </row>
    <row r="5883" spans="1:1">
      <c r="A5883" s="1"/>
    </row>
    <row r="5884" spans="1:1">
      <c r="A5884" s="1"/>
    </row>
    <row r="5885" spans="1:1">
      <c r="A5885" s="1"/>
    </row>
    <row r="5886" spans="1:1">
      <c r="A5886" s="1"/>
    </row>
    <row r="5887" spans="1:1">
      <c r="A5887" s="1"/>
    </row>
    <row r="5888" spans="1:1">
      <c r="A5888" s="1"/>
    </row>
    <row r="5889" spans="1:1">
      <c r="A5889" s="1"/>
    </row>
    <row r="5890" spans="1:1">
      <c r="A5890" s="1"/>
    </row>
    <row r="5891" spans="1:1">
      <c r="A5891" s="1"/>
    </row>
    <row r="5892" spans="1:1">
      <c r="A5892" s="1"/>
    </row>
    <row r="5893" spans="1:1">
      <c r="A5893" s="1"/>
    </row>
    <row r="5894" spans="1:1">
      <c r="A5894" s="1"/>
    </row>
    <row r="5895" spans="1:1">
      <c r="A5895" s="1"/>
    </row>
    <row r="5896" spans="1:1">
      <c r="A5896" s="1"/>
    </row>
    <row r="5897" spans="1:1">
      <c r="A5897" s="1"/>
    </row>
    <row r="5898" spans="1:1">
      <c r="A5898" s="1"/>
    </row>
    <row r="5899" spans="1:1">
      <c r="A5899" s="1"/>
    </row>
    <row r="5900" spans="1:1">
      <c r="A5900" s="1"/>
    </row>
    <row r="5901" spans="1:1">
      <c r="A5901" s="1"/>
    </row>
    <row r="5902" spans="1:1">
      <c r="A5902" s="1"/>
    </row>
    <row r="5903" spans="1:1">
      <c r="A5903" s="1"/>
    </row>
    <row r="5904" spans="1:1">
      <c r="A5904" s="1"/>
    </row>
    <row r="5905" spans="1:1">
      <c r="A5905" s="1"/>
    </row>
    <row r="5906" spans="1:1">
      <c r="A5906" s="1"/>
    </row>
    <row r="5907" spans="1:1">
      <c r="A5907" s="1"/>
    </row>
    <row r="5908" spans="1:1">
      <c r="A5908" s="1"/>
    </row>
    <row r="5909" spans="1:1">
      <c r="A5909" s="1"/>
    </row>
    <row r="5910" spans="1:1">
      <c r="A5910" s="1"/>
    </row>
    <row r="5911" spans="1:1">
      <c r="A5911" s="1"/>
    </row>
    <row r="5912" spans="1:1">
      <c r="A5912" s="1"/>
    </row>
    <row r="5913" spans="1:1">
      <c r="A5913" s="1"/>
    </row>
    <row r="5914" spans="1:1">
      <c r="A5914" s="1"/>
    </row>
    <row r="5915" spans="1:1">
      <c r="A5915" s="1"/>
    </row>
    <row r="5916" spans="1:1">
      <c r="A5916" s="1"/>
    </row>
    <row r="5917" spans="1:1">
      <c r="A5917" s="1"/>
    </row>
    <row r="5918" spans="1:1">
      <c r="A5918" s="1"/>
    </row>
    <row r="5919" spans="1:1">
      <c r="A5919" s="1"/>
    </row>
    <row r="5920" spans="1:1">
      <c r="A5920" s="1"/>
    </row>
    <row r="5921" spans="1:1">
      <c r="A5921" s="1"/>
    </row>
    <row r="5922" spans="1:1">
      <c r="A5922" s="1"/>
    </row>
    <row r="5923" spans="1:1">
      <c r="A5923" s="1"/>
    </row>
    <row r="5924" spans="1:1">
      <c r="A5924" s="1"/>
    </row>
    <row r="5925" spans="1:1">
      <c r="A5925" s="1"/>
    </row>
    <row r="5926" spans="1:1">
      <c r="A5926" s="1"/>
    </row>
    <row r="5927" spans="1:1">
      <c r="A5927" s="1"/>
    </row>
    <row r="5928" spans="1:1">
      <c r="A5928" s="1"/>
    </row>
    <row r="5929" spans="1:1">
      <c r="A5929" s="1"/>
    </row>
    <row r="5930" spans="1:1">
      <c r="A5930" s="1"/>
    </row>
    <row r="5931" spans="1:1">
      <c r="A5931" s="1"/>
    </row>
    <row r="5932" spans="1:1">
      <c r="A5932" s="1"/>
    </row>
    <row r="5933" spans="1:1">
      <c r="A5933" s="1"/>
    </row>
    <row r="5934" spans="1:1">
      <c r="A5934" s="1"/>
    </row>
    <row r="5935" spans="1:1">
      <c r="A5935" s="1"/>
    </row>
    <row r="5936" spans="1:1">
      <c r="A5936" s="1"/>
    </row>
    <row r="5937" spans="1:1">
      <c r="A5937" s="1"/>
    </row>
    <row r="5938" spans="1:1">
      <c r="A5938" s="1"/>
    </row>
    <row r="5939" spans="1:1">
      <c r="A5939" s="1"/>
    </row>
    <row r="5940" spans="1:1">
      <c r="A5940" s="1"/>
    </row>
    <row r="5941" spans="1:1">
      <c r="A5941" s="1"/>
    </row>
    <row r="5942" spans="1:1">
      <c r="A5942" s="1"/>
    </row>
    <row r="5943" spans="1:1">
      <c r="A5943" s="1"/>
    </row>
    <row r="5944" spans="1:1">
      <c r="A5944" s="1"/>
    </row>
    <row r="5945" spans="1:1">
      <c r="A5945" s="1"/>
    </row>
    <row r="5946" spans="1:1">
      <c r="A5946" s="1"/>
    </row>
    <row r="5947" spans="1:1">
      <c r="A5947" s="1"/>
    </row>
    <row r="5948" spans="1:1">
      <c r="A5948" s="1"/>
    </row>
    <row r="5949" spans="1:1">
      <c r="A5949" s="1"/>
    </row>
    <row r="5950" spans="1:1">
      <c r="A5950" s="1"/>
    </row>
    <row r="5951" spans="1:1">
      <c r="A5951" s="1"/>
    </row>
    <row r="5952" spans="1:1">
      <c r="A5952" s="1"/>
    </row>
    <row r="5953" spans="1:10">
      <c r="A5953" s="1"/>
    </row>
    <row r="5954" spans="1:10">
      <c r="A5954" s="1"/>
    </row>
    <row r="5955" spans="1:10">
      <c r="A5955" s="1"/>
    </row>
    <row r="5956" spans="1:10">
      <c r="A5956" s="1"/>
    </row>
    <row r="5957" spans="1:10">
      <c r="A5957" s="1"/>
    </row>
    <row r="5958" spans="1:10">
      <c r="A5958" s="1"/>
    </row>
    <row r="5959" spans="1:10">
      <c r="A5959" s="1"/>
    </row>
    <row r="5960" spans="1:10">
      <c r="A5960" s="1"/>
    </row>
    <row r="5961" spans="1:10">
      <c r="A5961" s="1"/>
    </row>
    <row r="5962" spans="1:10">
      <c r="A5962" s="1"/>
    </row>
    <row r="5963" spans="1:10">
      <c r="A5963" s="1"/>
    </row>
    <row r="5964" spans="1:10">
      <c r="A5964" s="1"/>
    </row>
    <row r="5965" spans="1:10">
      <c r="A5965" s="1"/>
    </row>
    <row r="5966" spans="1:10">
      <c r="A5966" s="1"/>
    </row>
    <row r="5967" spans="1:10">
      <c r="A5967" s="1"/>
    </row>
    <row r="5968" spans="1:10">
      <c r="A5968" s="1">
        <v>44044</v>
      </c>
      <c r="B5968" t="s">
        <v>10</v>
      </c>
      <c r="C5968" t="s">
        <v>15</v>
      </c>
      <c r="D5968" t="s">
        <v>105</v>
      </c>
      <c r="E5968">
        <v>4</v>
      </c>
      <c r="F5968">
        <v>16.46</v>
      </c>
      <c r="G5968">
        <v>31.93</v>
      </c>
      <c r="H5968">
        <v>65.84</v>
      </c>
      <c r="I5968">
        <v>127.72</v>
      </c>
      <c r="J5968" t="s">
        <v>13</v>
      </c>
    </row>
    <row r="5969" spans="1:10">
      <c r="A5969" s="1">
        <v>44044</v>
      </c>
      <c r="B5969" t="s">
        <v>10</v>
      </c>
      <c r="C5969" t="s">
        <v>11</v>
      </c>
      <c r="D5969" t="s">
        <v>106</v>
      </c>
      <c r="E5969">
        <v>15</v>
      </c>
      <c r="F5969">
        <v>17.68</v>
      </c>
      <c r="G5969">
        <v>33.9</v>
      </c>
      <c r="H5969">
        <v>265.2</v>
      </c>
      <c r="I5969">
        <v>508.5</v>
      </c>
      <c r="J5969" t="s">
        <v>13</v>
      </c>
    </row>
    <row r="5970" spans="1:10">
      <c r="A5970" s="1">
        <v>44044</v>
      </c>
      <c r="B5970" t="s">
        <v>10</v>
      </c>
      <c r="C5970" t="s">
        <v>14</v>
      </c>
      <c r="D5970" t="s">
        <v>106</v>
      </c>
      <c r="E5970">
        <v>15</v>
      </c>
      <c r="F5970">
        <v>17.68</v>
      </c>
      <c r="G5970">
        <v>33.9</v>
      </c>
      <c r="H5970">
        <v>265.2</v>
      </c>
      <c r="I5970">
        <v>508.5</v>
      </c>
      <c r="J5970" t="s">
        <v>13</v>
      </c>
    </row>
    <row r="5971" spans="1:10">
      <c r="A5971" s="1">
        <v>44044</v>
      </c>
      <c r="B5971" t="s">
        <v>10</v>
      </c>
      <c r="C5971" t="s">
        <v>15</v>
      </c>
      <c r="D5971" t="s">
        <v>106</v>
      </c>
      <c r="E5971">
        <v>9</v>
      </c>
      <c r="F5971">
        <v>17.68</v>
      </c>
      <c r="G5971">
        <v>33.9</v>
      </c>
      <c r="H5971">
        <v>159.12</v>
      </c>
      <c r="I5971">
        <v>305.10000000000002</v>
      </c>
      <c r="J5971" t="s">
        <v>13</v>
      </c>
    </row>
    <row r="5972" spans="1:10">
      <c r="A5972" s="1">
        <v>44044</v>
      </c>
      <c r="B5972" t="s">
        <v>10</v>
      </c>
      <c r="C5972" t="s">
        <v>11</v>
      </c>
      <c r="D5972" t="s">
        <v>107</v>
      </c>
      <c r="E5972">
        <v>16</v>
      </c>
      <c r="F5972">
        <v>17.63</v>
      </c>
      <c r="G5972">
        <v>33.020000000000003</v>
      </c>
      <c r="H5972">
        <v>282.08</v>
      </c>
      <c r="I5972">
        <v>528.32000000000005</v>
      </c>
      <c r="J5972" t="s">
        <v>13</v>
      </c>
    </row>
    <row r="5973" spans="1:10">
      <c r="A5973" s="1">
        <v>44044</v>
      </c>
      <c r="B5973" t="s">
        <v>10</v>
      </c>
      <c r="C5973" t="s">
        <v>14</v>
      </c>
      <c r="D5973" t="s">
        <v>107</v>
      </c>
      <c r="E5973">
        <v>8</v>
      </c>
      <c r="F5973">
        <v>17.63</v>
      </c>
      <c r="G5973">
        <v>33.020000000000003</v>
      </c>
      <c r="H5973">
        <v>141.04</v>
      </c>
      <c r="I5973">
        <v>264.16000000000003</v>
      </c>
      <c r="J5973" t="s">
        <v>13</v>
      </c>
    </row>
    <row r="5974" spans="1:10">
      <c r="A5974" s="1">
        <v>44044</v>
      </c>
      <c r="B5974" t="s">
        <v>10</v>
      </c>
      <c r="C5974" t="s">
        <v>15</v>
      </c>
      <c r="D5974" t="s">
        <v>107</v>
      </c>
      <c r="E5974">
        <v>11</v>
      </c>
      <c r="F5974">
        <v>17.63</v>
      </c>
      <c r="G5974">
        <v>33.020000000000003</v>
      </c>
      <c r="H5974">
        <v>193.93</v>
      </c>
      <c r="I5974">
        <v>363.22</v>
      </c>
      <c r="J5974" t="s">
        <v>13</v>
      </c>
    </row>
    <row r="5975" spans="1:10">
      <c r="A5975" s="1">
        <v>44044</v>
      </c>
      <c r="B5975" t="s">
        <v>10</v>
      </c>
      <c r="C5975" t="s">
        <v>11</v>
      </c>
      <c r="D5975" t="s">
        <v>108</v>
      </c>
      <c r="E5975">
        <v>24</v>
      </c>
      <c r="F5975">
        <v>15</v>
      </c>
      <c r="G5975">
        <v>33.68</v>
      </c>
      <c r="H5975">
        <v>360</v>
      </c>
      <c r="I5975">
        <v>808.32</v>
      </c>
      <c r="J5975" t="s">
        <v>13</v>
      </c>
    </row>
    <row r="5976" spans="1:10">
      <c r="A5976" s="1">
        <v>44044</v>
      </c>
      <c r="B5976" t="s">
        <v>10</v>
      </c>
      <c r="C5976" t="s">
        <v>14</v>
      </c>
      <c r="D5976" t="s">
        <v>108</v>
      </c>
      <c r="E5976">
        <v>17</v>
      </c>
      <c r="F5976">
        <v>15</v>
      </c>
      <c r="G5976">
        <v>33.68</v>
      </c>
      <c r="H5976">
        <v>255</v>
      </c>
      <c r="I5976">
        <v>572.55999999999995</v>
      </c>
      <c r="J5976" t="s">
        <v>13</v>
      </c>
    </row>
    <row r="5977" spans="1:10">
      <c r="A5977" s="1">
        <v>44044</v>
      </c>
      <c r="B5977" t="s">
        <v>10</v>
      </c>
      <c r="C5977" t="s">
        <v>15</v>
      </c>
      <c r="D5977" t="s">
        <v>108</v>
      </c>
      <c r="E5977">
        <v>15</v>
      </c>
      <c r="F5977">
        <v>15</v>
      </c>
      <c r="G5977">
        <v>33.68</v>
      </c>
      <c r="H5977">
        <v>225</v>
      </c>
      <c r="I5977">
        <v>505.2</v>
      </c>
      <c r="J5977" t="s">
        <v>13</v>
      </c>
    </row>
    <row r="5978" spans="1:10">
      <c r="A5978" s="1">
        <v>44044</v>
      </c>
      <c r="B5978" t="s">
        <v>10</v>
      </c>
      <c r="C5978" t="s">
        <v>11</v>
      </c>
      <c r="D5978" t="s">
        <v>109</v>
      </c>
      <c r="E5978">
        <v>18</v>
      </c>
      <c r="F5978">
        <v>7.56</v>
      </c>
      <c r="G5978">
        <v>17.350000000000001</v>
      </c>
      <c r="H5978">
        <v>136.08000000000001</v>
      </c>
      <c r="I5978">
        <v>312.3</v>
      </c>
      <c r="J5978" t="s">
        <v>13</v>
      </c>
    </row>
    <row r="5979" spans="1:10">
      <c r="A5979" s="1">
        <v>44044</v>
      </c>
      <c r="B5979" t="s">
        <v>10</v>
      </c>
      <c r="C5979" t="s">
        <v>14</v>
      </c>
      <c r="D5979" t="s">
        <v>109</v>
      </c>
      <c r="E5979">
        <v>21</v>
      </c>
      <c r="F5979">
        <v>7.56</v>
      </c>
      <c r="G5979">
        <v>17.350000000000001</v>
      </c>
      <c r="H5979">
        <v>158.76</v>
      </c>
      <c r="I5979">
        <v>364.35</v>
      </c>
      <c r="J5979" t="s">
        <v>13</v>
      </c>
    </row>
    <row r="5980" spans="1:10">
      <c r="A5980" s="1">
        <v>44044</v>
      </c>
      <c r="B5980" t="s">
        <v>10</v>
      </c>
      <c r="C5980" t="s">
        <v>15</v>
      </c>
      <c r="D5980" t="s">
        <v>109</v>
      </c>
      <c r="E5980">
        <v>11</v>
      </c>
      <c r="F5980">
        <v>7.56</v>
      </c>
      <c r="G5980">
        <v>17.350000000000001</v>
      </c>
      <c r="H5980">
        <v>83.16</v>
      </c>
      <c r="I5980">
        <v>190.85</v>
      </c>
      <c r="J5980" t="s">
        <v>13</v>
      </c>
    </row>
    <row r="5981" spans="1:10">
      <c r="A5981" s="1">
        <v>44044</v>
      </c>
      <c r="B5981" t="s">
        <v>10</v>
      </c>
      <c r="C5981" t="s">
        <v>11</v>
      </c>
      <c r="D5981" t="s">
        <v>110</v>
      </c>
      <c r="E5981">
        <v>12</v>
      </c>
      <c r="F5981">
        <v>15.1</v>
      </c>
      <c r="G5981">
        <v>27.51</v>
      </c>
      <c r="H5981">
        <v>181.2</v>
      </c>
      <c r="I5981">
        <v>330.12</v>
      </c>
      <c r="J5981" t="s">
        <v>13</v>
      </c>
    </row>
    <row r="5982" spans="1:10">
      <c r="A5982" s="1">
        <v>44044</v>
      </c>
      <c r="B5982" t="s">
        <v>10</v>
      </c>
      <c r="C5982" t="s">
        <v>14</v>
      </c>
      <c r="D5982" t="s">
        <v>110</v>
      </c>
      <c r="E5982">
        <v>7</v>
      </c>
      <c r="F5982">
        <v>15.1</v>
      </c>
      <c r="G5982">
        <v>27.51</v>
      </c>
      <c r="H5982">
        <v>105.7</v>
      </c>
      <c r="I5982">
        <v>192.57</v>
      </c>
      <c r="J5982" t="s">
        <v>13</v>
      </c>
    </row>
    <row r="5983" spans="1:10">
      <c r="A5983" s="1">
        <v>44044</v>
      </c>
      <c r="B5983" t="s">
        <v>10</v>
      </c>
      <c r="C5983" t="s">
        <v>15</v>
      </c>
      <c r="D5983" t="s">
        <v>110</v>
      </c>
      <c r="E5983">
        <v>8</v>
      </c>
      <c r="F5983">
        <v>15.1</v>
      </c>
      <c r="G5983">
        <v>27.51</v>
      </c>
      <c r="H5983">
        <v>120.8</v>
      </c>
      <c r="I5983">
        <v>220.08</v>
      </c>
      <c r="J5983" t="s">
        <v>13</v>
      </c>
    </row>
    <row r="5984" spans="1:10">
      <c r="A5984" s="1">
        <v>44044</v>
      </c>
      <c r="B5984" t="s">
        <v>10</v>
      </c>
      <c r="C5984" t="s">
        <v>11</v>
      </c>
      <c r="D5984" t="s">
        <v>111</v>
      </c>
      <c r="E5984">
        <v>10</v>
      </c>
      <c r="F5984">
        <v>6.3</v>
      </c>
      <c r="G5984">
        <v>15.47</v>
      </c>
      <c r="H5984">
        <v>63</v>
      </c>
      <c r="I5984">
        <v>154.69999999999999</v>
      </c>
      <c r="J5984" t="s">
        <v>13</v>
      </c>
    </row>
    <row r="5985" spans="1:10">
      <c r="A5985" s="1">
        <v>44044</v>
      </c>
      <c r="B5985" t="s">
        <v>10</v>
      </c>
      <c r="C5985" t="s">
        <v>14</v>
      </c>
      <c r="D5985" t="s">
        <v>111</v>
      </c>
      <c r="E5985">
        <v>7</v>
      </c>
      <c r="F5985">
        <v>6.3</v>
      </c>
      <c r="G5985">
        <v>15.47</v>
      </c>
      <c r="H5985">
        <v>44.1</v>
      </c>
      <c r="I5985">
        <v>108.29</v>
      </c>
      <c r="J5985" t="s">
        <v>13</v>
      </c>
    </row>
    <row r="5986" spans="1:10">
      <c r="A5986" s="1">
        <v>44044</v>
      </c>
      <c r="B5986" t="s">
        <v>10</v>
      </c>
      <c r="C5986" t="s">
        <v>15</v>
      </c>
      <c r="D5986" t="s">
        <v>111</v>
      </c>
      <c r="E5986">
        <v>13</v>
      </c>
      <c r="F5986">
        <v>6.3</v>
      </c>
      <c r="G5986">
        <v>15.47</v>
      </c>
      <c r="H5986">
        <v>81.900000000000006</v>
      </c>
      <c r="I5986">
        <v>201.11</v>
      </c>
      <c r="J5986" t="s">
        <v>13</v>
      </c>
    </row>
    <row r="5987" spans="1:10">
      <c r="A5987" s="1">
        <v>44044</v>
      </c>
      <c r="B5987" t="s">
        <v>10</v>
      </c>
      <c r="C5987" t="s">
        <v>11</v>
      </c>
      <c r="D5987" t="s">
        <v>112</v>
      </c>
      <c r="E5987">
        <v>19</v>
      </c>
      <c r="F5987">
        <v>6.27</v>
      </c>
      <c r="G5987">
        <v>11.51</v>
      </c>
      <c r="H5987">
        <v>119.13</v>
      </c>
      <c r="I5987">
        <v>218.69</v>
      </c>
      <c r="J5987" t="s">
        <v>13</v>
      </c>
    </row>
    <row r="5988" spans="1:10">
      <c r="A5988" s="1">
        <v>44044</v>
      </c>
      <c r="B5988" t="s">
        <v>10</v>
      </c>
      <c r="C5988" t="s">
        <v>14</v>
      </c>
      <c r="D5988" t="s">
        <v>112</v>
      </c>
      <c r="E5988">
        <v>13</v>
      </c>
      <c r="F5988">
        <v>6.27</v>
      </c>
      <c r="G5988">
        <v>11.51</v>
      </c>
      <c r="H5988">
        <v>81.510000000000005</v>
      </c>
      <c r="I5988">
        <v>149.63</v>
      </c>
      <c r="J5988" t="s">
        <v>13</v>
      </c>
    </row>
    <row r="5989" spans="1:10">
      <c r="A5989" s="1">
        <v>44044</v>
      </c>
      <c r="B5989" t="s">
        <v>10</v>
      </c>
      <c r="C5989" t="s">
        <v>15</v>
      </c>
      <c r="D5989" t="s">
        <v>112</v>
      </c>
      <c r="E5989">
        <v>15</v>
      </c>
      <c r="F5989">
        <v>6.27</v>
      </c>
      <c r="G5989">
        <v>11.51</v>
      </c>
      <c r="H5989">
        <v>94.05</v>
      </c>
      <c r="I5989">
        <v>172.65</v>
      </c>
      <c r="J5989" t="s">
        <v>13</v>
      </c>
    </row>
    <row r="5990" spans="1:10">
      <c r="A5990" s="1">
        <v>44044</v>
      </c>
      <c r="B5990" t="s">
        <v>10</v>
      </c>
      <c r="C5990" t="s">
        <v>11</v>
      </c>
      <c r="D5990" t="s">
        <v>113</v>
      </c>
      <c r="E5990">
        <v>17</v>
      </c>
      <c r="F5990">
        <v>9.8800000000000008</v>
      </c>
      <c r="G5990">
        <v>21.53</v>
      </c>
      <c r="H5990">
        <v>167.96</v>
      </c>
      <c r="I5990">
        <v>366.01</v>
      </c>
      <c r="J5990" t="s">
        <v>13</v>
      </c>
    </row>
    <row r="5991" spans="1:10">
      <c r="A5991" s="1">
        <v>44044</v>
      </c>
      <c r="B5991" t="s">
        <v>10</v>
      </c>
      <c r="C5991" t="s">
        <v>14</v>
      </c>
      <c r="D5991" t="s">
        <v>113</v>
      </c>
      <c r="E5991">
        <v>13</v>
      </c>
      <c r="F5991">
        <v>9.8800000000000008</v>
      </c>
      <c r="G5991">
        <v>21.53</v>
      </c>
      <c r="H5991">
        <v>128.44</v>
      </c>
      <c r="I5991">
        <v>279.89</v>
      </c>
      <c r="J5991" t="s">
        <v>13</v>
      </c>
    </row>
    <row r="5992" spans="1:10">
      <c r="A5992" s="1">
        <v>44044</v>
      </c>
      <c r="B5992" t="s">
        <v>10</v>
      </c>
      <c r="C5992" t="s">
        <v>15</v>
      </c>
      <c r="D5992" t="s">
        <v>113</v>
      </c>
      <c r="E5992">
        <v>15</v>
      </c>
      <c r="F5992">
        <v>9.8800000000000008</v>
      </c>
      <c r="G5992">
        <v>21.53</v>
      </c>
      <c r="H5992">
        <v>148.19999999999999</v>
      </c>
      <c r="I5992">
        <v>322.95</v>
      </c>
      <c r="J5992" t="s">
        <v>13</v>
      </c>
    </row>
    <row r="5993" spans="1:10">
      <c r="A5993" s="1">
        <v>44044</v>
      </c>
      <c r="B5993" t="s">
        <v>10</v>
      </c>
      <c r="C5993" t="s">
        <v>11</v>
      </c>
      <c r="D5993" t="s">
        <v>114</v>
      </c>
      <c r="E5993">
        <v>23</v>
      </c>
      <c r="F5993">
        <v>11.86</v>
      </c>
      <c r="G5993">
        <v>27.23</v>
      </c>
      <c r="H5993">
        <v>272.77999999999997</v>
      </c>
      <c r="I5993">
        <v>626.29</v>
      </c>
      <c r="J5993" t="s">
        <v>13</v>
      </c>
    </row>
    <row r="5994" spans="1:10">
      <c r="A5994" s="1">
        <v>44044</v>
      </c>
      <c r="B5994" t="s">
        <v>10</v>
      </c>
      <c r="C5994" t="s">
        <v>14</v>
      </c>
      <c r="D5994" t="s">
        <v>114</v>
      </c>
      <c r="E5994">
        <v>12</v>
      </c>
      <c r="F5994">
        <v>11.86</v>
      </c>
      <c r="G5994">
        <v>27.23</v>
      </c>
      <c r="H5994">
        <v>142.32</v>
      </c>
      <c r="I5994">
        <v>326.76</v>
      </c>
      <c r="J5994" t="s">
        <v>13</v>
      </c>
    </row>
    <row r="5995" spans="1:10">
      <c r="A5995" s="1">
        <v>44044</v>
      </c>
      <c r="B5995" t="s">
        <v>10</v>
      </c>
      <c r="C5995" t="s">
        <v>15</v>
      </c>
      <c r="D5995" t="s">
        <v>114</v>
      </c>
      <c r="E5995">
        <v>11</v>
      </c>
      <c r="F5995">
        <v>11.86</v>
      </c>
      <c r="G5995">
        <v>27.23</v>
      </c>
      <c r="H5995">
        <v>130.46</v>
      </c>
      <c r="I5995">
        <v>299.52999999999997</v>
      </c>
      <c r="J5995" t="s">
        <v>13</v>
      </c>
    </row>
    <row r="5996" spans="1:10">
      <c r="A5996" s="1">
        <v>44075</v>
      </c>
      <c r="B5996" t="s">
        <v>10</v>
      </c>
      <c r="C5996" t="s">
        <v>11</v>
      </c>
      <c r="D5996" t="s">
        <v>12</v>
      </c>
      <c r="E5996">
        <v>8</v>
      </c>
      <c r="F5996">
        <v>8.09</v>
      </c>
      <c r="G5996">
        <v>18.920000000000002</v>
      </c>
      <c r="H5996">
        <v>64.72</v>
      </c>
      <c r="I5996">
        <v>151.36000000000001</v>
      </c>
      <c r="J5996" t="s">
        <v>13</v>
      </c>
    </row>
    <row r="5997" spans="1:10">
      <c r="A5997" s="1">
        <v>44075</v>
      </c>
      <c r="B5997" t="s">
        <v>10</v>
      </c>
      <c r="C5997" t="s">
        <v>14</v>
      </c>
      <c r="D5997" t="s">
        <v>12</v>
      </c>
      <c r="E5997">
        <v>9</v>
      </c>
      <c r="F5997">
        <v>8.09</v>
      </c>
      <c r="G5997">
        <v>18.920000000000002</v>
      </c>
      <c r="H5997">
        <v>72.81</v>
      </c>
      <c r="I5997">
        <v>170.28</v>
      </c>
      <c r="J5997" t="s">
        <v>13</v>
      </c>
    </row>
    <row r="5998" spans="1:10">
      <c r="A5998" s="1">
        <v>44075</v>
      </c>
      <c r="B5998" t="s">
        <v>10</v>
      </c>
      <c r="C5998" t="s">
        <v>15</v>
      </c>
      <c r="D5998" t="s">
        <v>12</v>
      </c>
      <c r="E5998">
        <v>8</v>
      </c>
      <c r="F5998">
        <v>8.09</v>
      </c>
      <c r="G5998">
        <v>18.920000000000002</v>
      </c>
      <c r="H5998">
        <v>64.72</v>
      </c>
      <c r="I5998">
        <v>151.36000000000001</v>
      </c>
      <c r="J5998" t="s">
        <v>13</v>
      </c>
    </row>
    <row r="5999" spans="1:10">
      <c r="A5999" s="1">
        <v>44075</v>
      </c>
      <c r="B5999" t="s">
        <v>10</v>
      </c>
      <c r="C5999" t="s">
        <v>11</v>
      </c>
      <c r="D5999" t="s">
        <v>16</v>
      </c>
      <c r="E5999">
        <v>14</v>
      </c>
      <c r="F5999">
        <v>10.75</v>
      </c>
      <c r="G5999">
        <v>24.49</v>
      </c>
      <c r="H5999">
        <v>150.5</v>
      </c>
      <c r="I5999">
        <v>342.86</v>
      </c>
      <c r="J5999" t="s">
        <v>13</v>
      </c>
    </row>
    <row r="6000" spans="1:10">
      <c r="A6000" s="1">
        <v>44075</v>
      </c>
      <c r="B6000" t="s">
        <v>10</v>
      </c>
      <c r="C6000" t="s">
        <v>14</v>
      </c>
      <c r="D6000" t="s">
        <v>16</v>
      </c>
      <c r="E6000">
        <v>9</v>
      </c>
      <c r="F6000">
        <v>10.75</v>
      </c>
      <c r="G6000">
        <v>24.49</v>
      </c>
      <c r="H6000">
        <v>96.75</v>
      </c>
      <c r="I6000">
        <v>220.41</v>
      </c>
      <c r="J6000" t="s">
        <v>13</v>
      </c>
    </row>
    <row r="6001" spans="1:10">
      <c r="A6001" s="1">
        <v>44075</v>
      </c>
      <c r="B6001" t="s">
        <v>10</v>
      </c>
      <c r="C6001" t="s">
        <v>15</v>
      </c>
      <c r="D6001" t="s">
        <v>16</v>
      </c>
      <c r="E6001">
        <v>6</v>
      </c>
      <c r="F6001">
        <v>10.75</v>
      </c>
      <c r="G6001">
        <v>24.49</v>
      </c>
      <c r="H6001">
        <v>64.5</v>
      </c>
      <c r="I6001">
        <v>146.94</v>
      </c>
      <c r="J6001" t="s">
        <v>13</v>
      </c>
    </row>
    <row r="6002" spans="1:10">
      <c r="A6002" s="1">
        <v>44075</v>
      </c>
      <c r="B6002" t="s">
        <v>10</v>
      </c>
      <c r="C6002" t="s">
        <v>11</v>
      </c>
      <c r="D6002" t="s">
        <v>17</v>
      </c>
      <c r="E6002">
        <v>6</v>
      </c>
      <c r="F6002">
        <v>15.1</v>
      </c>
      <c r="G6002">
        <v>31.89</v>
      </c>
      <c r="H6002">
        <v>90.6</v>
      </c>
      <c r="I6002">
        <v>191.34</v>
      </c>
      <c r="J6002" t="s">
        <v>13</v>
      </c>
    </row>
    <row r="6003" spans="1:10">
      <c r="A6003" s="1">
        <v>44075</v>
      </c>
      <c r="B6003" t="s">
        <v>10</v>
      </c>
      <c r="C6003" t="s">
        <v>14</v>
      </c>
      <c r="D6003" t="s">
        <v>17</v>
      </c>
      <c r="E6003">
        <v>2</v>
      </c>
      <c r="F6003">
        <v>15.1</v>
      </c>
      <c r="G6003">
        <v>31.89</v>
      </c>
      <c r="H6003">
        <v>30.2</v>
      </c>
      <c r="I6003">
        <v>63.78</v>
      </c>
      <c r="J6003" t="s">
        <v>13</v>
      </c>
    </row>
    <row r="6004" spans="1:10">
      <c r="A6004" s="1">
        <v>44075</v>
      </c>
      <c r="B6004" t="s">
        <v>10</v>
      </c>
      <c r="C6004" t="s">
        <v>15</v>
      </c>
      <c r="D6004" t="s">
        <v>17</v>
      </c>
      <c r="E6004">
        <v>5</v>
      </c>
      <c r="F6004">
        <v>15.1</v>
      </c>
      <c r="G6004">
        <v>31.89</v>
      </c>
      <c r="H6004">
        <v>75.5</v>
      </c>
      <c r="I6004">
        <v>159.44999999999999</v>
      </c>
      <c r="J6004" t="s">
        <v>13</v>
      </c>
    </row>
    <row r="6005" spans="1:10">
      <c r="A6005" s="1">
        <v>44075</v>
      </c>
      <c r="B6005" t="s">
        <v>10</v>
      </c>
      <c r="C6005" t="s">
        <v>11</v>
      </c>
      <c r="D6005" t="s">
        <v>18</v>
      </c>
      <c r="E6005">
        <v>13</v>
      </c>
      <c r="F6005">
        <v>14.35</v>
      </c>
      <c r="G6005">
        <v>28.58</v>
      </c>
      <c r="H6005">
        <v>186.55</v>
      </c>
      <c r="I6005">
        <v>371.54</v>
      </c>
      <c r="J6005" t="s">
        <v>13</v>
      </c>
    </row>
    <row r="6006" spans="1:10">
      <c r="A6006" s="1">
        <v>44075</v>
      </c>
      <c r="B6006" t="s">
        <v>10</v>
      </c>
      <c r="C6006" t="s">
        <v>14</v>
      </c>
      <c r="D6006" t="s">
        <v>18</v>
      </c>
      <c r="E6006">
        <v>13</v>
      </c>
      <c r="F6006">
        <v>14.35</v>
      </c>
      <c r="G6006">
        <v>28.58</v>
      </c>
      <c r="H6006">
        <v>186.55</v>
      </c>
      <c r="I6006">
        <v>371.54</v>
      </c>
      <c r="J6006" t="s">
        <v>13</v>
      </c>
    </row>
    <row r="6007" spans="1:10">
      <c r="A6007" s="1">
        <v>44075</v>
      </c>
      <c r="B6007" t="s">
        <v>10</v>
      </c>
      <c r="C6007" t="s">
        <v>15</v>
      </c>
      <c r="D6007" t="s">
        <v>18</v>
      </c>
      <c r="E6007">
        <v>9</v>
      </c>
      <c r="F6007">
        <v>14.35</v>
      </c>
      <c r="G6007">
        <v>28.58</v>
      </c>
      <c r="H6007">
        <v>129.15</v>
      </c>
      <c r="I6007">
        <v>257.22000000000003</v>
      </c>
      <c r="J6007" t="s">
        <v>13</v>
      </c>
    </row>
    <row r="6008" spans="1:10">
      <c r="A6008" s="1">
        <v>44075</v>
      </c>
      <c r="B6008" t="s">
        <v>10</v>
      </c>
      <c r="C6008" t="s">
        <v>11</v>
      </c>
      <c r="D6008" t="s">
        <v>19</v>
      </c>
      <c r="E6008">
        <v>22</v>
      </c>
      <c r="F6008">
        <v>7.85</v>
      </c>
      <c r="G6008">
        <v>19.61</v>
      </c>
      <c r="H6008">
        <v>172.7</v>
      </c>
      <c r="I6008">
        <v>431.42</v>
      </c>
      <c r="J6008" t="s">
        <v>13</v>
      </c>
    </row>
    <row r="6009" spans="1:10">
      <c r="A6009" s="1">
        <v>44075</v>
      </c>
      <c r="B6009" t="s">
        <v>10</v>
      </c>
      <c r="C6009" t="s">
        <v>14</v>
      </c>
      <c r="D6009" t="s">
        <v>19</v>
      </c>
      <c r="E6009">
        <v>9</v>
      </c>
      <c r="F6009">
        <v>7.85</v>
      </c>
      <c r="G6009">
        <v>19.61</v>
      </c>
      <c r="H6009">
        <v>70.650000000000006</v>
      </c>
      <c r="I6009">
        <v>176.49</v>
      </c>
      <c r="J6009" t="s">
        <v>13</v>
      </c>
    </row>
    <row r="6010" spans="1:10">
      <c r="A6010" s="1">
        <v>44075</v>
      </c>
      <c r="B6010" t="s">
        <v>10</v>
      </c>
      <c r="C6010" t="s">
        <v>15</v>
      </c>
      <c r="D6010" t="s">
        <v>19</v>
      </c>
      <c r="E6010">
        <v>13</v>
      </c>
      <c r="F6010">
        <v>7.85</v>
      </c>
      <c r="G6010">
        <v>19.61</v>
      </c>
      <c r="H6010">
        <v>102.05</v>
      </c>
      <c r="I6010">
        <v>254.93</v>
      </c>
      <c r="J6010" t="s">
        <v>13</v>
      </c>
    </row>
    <row r="6011" spans="1:10">
      <c r="A6011" s="1">
        <v>44075</v>
      </c>
      <c r="B6011" t="s">
        <v>10</v>
      </c>
      <c r="C6011" t="s">
        <v>11</v>
      </c>
      <c r="D6011" t="s">
        <v>20</v>
      </c>
      <c r="E6011">
        <v>11</v>
      </c>
      <c r="F6011">
        <v>15.79</v>
      </c>
      <c r="G6011">
        <v>33.130000000000003</v>
      </c>
      <c r="H6011">
        <v>173.69</v>
      </c>
      <c r="I6011">
        <v>364.43</v>
      </c>
      <c r="J6011" t="s">
        <v>13</v>
      </c>
    </row>
    <row r="6012" spans="1:10">
      <c r="A6012" s="1">
        <v>44075</v>
      </c>
      <c r="B6012" t="s">
        <v>10</v>
      </c>
      <c r="C6012" t="s">
        <v>14</v>
      </c>
      <c r="D6012" t="s">
        <v>20</v>
      </c>
      <c r="E6012">
        <v>6</v>
      </c>
      <c r="F6012">
        <v>15.79</v>
      </c>
      <c r="G6012">
        <v>33.130000000000003</v>
      </c>
      <c r="H6012">
        <v>94.74</v>
      </c>
      <c r="I6012">
        <v>198.78</v>
      </c>
      <c r="J6012" t="s">
        <v>13</v>
      </c>
    </row>
    <row r="6013" spans="1:10">
      <c r="A6013" s="1">
        <v>44075</v>
      </c>
      <c r="B6013" t="s">
        <v>10</v>
      </c>
      <c r="C6013" t="s">
        <v>15</v>
      </c>
      <c r="D6013" t="s">
        <v>20</v>
      </c>
      <c r="E6013">
        <v>11</v>
      </c>
      <c r="F6013">
        <v>15.79</v>
      </c>
      <c r="G6013">
        <v>33.130000000000003</v>
      </c>
      <c r="H6013">
        <v>173.69</v>
      </c>
      <c r="I6013">
        <v>364.43</v>
      </c>
      <c r="J6013" t="s">
        <v>13</v>
      </c>
    </row>
    <row r="6014" spans="1:10">
      <c r="A6014" s="1">
        <v>44075</v>
      </c>
      <c r="B6014" t="s">
        <v>10</v>
      </c>
      <c r="C6014" t="s">
        <v>11</v>
      </c>
      <c r="D6014" t="s">
        <v>21</v>
      </c>
      <c r="E6014">
        <v>13</v>
      </c>
      <c r="F6014">
        <v>8.69</v>
      </c>
      <c r="G6014">
        <v>18.39</v>
      </c>
      <c r="H6014">
        <v>112.97</v>
      </c>
      <c r="I6014">
        <v>239.07</v>
      </c>
      <c r="J6014" t="s">
        <v>13</v>
      </c>
    </row>
    <row r="6015" spans="1:10">
      <c r="A6015" s="1">
        <v>44075</v>
      </c>
      <c r="B6015" t="s">
        <v>10</v>
      </c>
      <c r="C6015" t="s">
        <v>14</v>
      </c>
      <c r="D6015" t="s">
        <v>21</v>
      </c>
      <c r="E6015">
        <v>12</v>
      </c>
      <c r="F6015">
        <v>8.69</v>
      </c>
      <c r="G6015">
        <v>18.39</v>
      </c>
      <c r="H6015">
        <v>104.28</v>
      </c>
      <c r="I6015">
        <v>220.68</v>
      </c>
      <c r="J6015" t="s">
        <v>13</v>
      </c>
    </row>
    <row r="6016" spans="1:10">
      <c r="A6016" s="1">
        <v>44075</v>
      </c>
      <c r="B6016" t="s">
        <v>10</v>
      </c>
      <c r="C6016" t="s">
        <v>15</v>
      </c>
      <c r="D6016" t="s">
        <v>21</v>
      </c>
      <c r="E6016">
        <v>16</v>
      </c>
      <c r="F6016">
        <v>8.69</v>
      </c>
      <c r="G6016">
        <v>18.39</v>
      </c>
      <c r="H6016">
        <v>139.04</v>
      </c>
      <c r="I6016">
        <v>294.24</v>
      </c>
      <c r="J6016" t="s">
        <v>13</v>
      </c>
    </row>
    <row r="6017" spans="1:10">
      <c r="A6017" s="1">
        <v>44075</v>
      </c>
      <c r="B6017" t="s">
        <v>10</v>
      </c>
      <c r="C6017" t="s">
        <v>11</v>
      </c>
      <c r="D6017" t="s">
        <v>22</v>
      </c>
      <c r="E6017">
        <v>15</v>
      </c>
      <c r="F6017">
        <v>8.69</v>
      </c>
      <c r="G6017">
        <v>16.64</v>
      </c>
      <c r="H6017">
        <v>130.35</v>
      </c>
      <c r="I6017">
        <v>249.6</v>
      </c>
      <c r="J6017" t="s">
        <v>13</v>
      </c>
    </row>
    <row r="6018" spans="1:10">
      <c r="A6018" s="1">
        <v>44075</v>
      </c>
      <c r="B6018" t="s">
        <v>10</v>
      </c>
      <c r="C6018" t="s">
        <v>14</v>
      </c>
      <c r="D6018" t="s">
        <v>22</v>
      </c>
      <c r="E6018">
        <v>8</v>
      </c>
      <c r="F6018">
        <v>8.69</v>
      </c>
      <c r="G6018">
        <v>16.64</v>
      </c>
      <c r="H6018">
        <v>69.52</v>
      </c>
      <c r="I6018">
        <v>133.12</v>
      </c>
      <c r="J6018" t="s">
        <v>13</v>
      </c>
    </row>
    <row r="6019" spans="1:10">
      <c r="A6019" s="1">
        <v>44075</v>
      </c>
      <c r="B6019" t="s">
        <v>10</v>
      </c>
      <c r="C6019" t="s">
        <v>15</v>
      </c>
      <c r="D6019" t="s">
        <v>22</v>
      </c>
      <c r="E6019">
        <v>9</v>
      </c>
      <c r="F6019">
        <v>8.69</v>
      </c>
      <c r="G6019">
        <v>16.64</v>
      </c>
      <c r="H6019">
        <v>78.209999999999994</v>
      </c>
      <c r="I6019">
        <v>149.76</v>
      </c>
      <c r="J6019" t="s">
        <v>13</v>
      </c>
    </row>
    <row r="6020" spans="1:10">
      <c r="A6020" s="1">
        <v>44075</v>
      </c>
      <c r="B6020" t="s">
        <v>10</v>
      </c>
      <c r="C6020" t="s">
        <v>11</v>
      </c>
      <c r="D6020" t="s">
        <v>23</v>
      </c>
      <c r="E6020">
        <v>11</v>
      </c>
      <c r="F6020">
        <v>12.44</v>
      </c>
      <c r="G6020">
        <v>29.31</v>
      </c>
      <c r="H6020">
        <v>136.84</v>
      </c>
      <c r="I6020">
        <v>322.41000000000003</v>
      </c>
      <c r="J6020" t="s">
        <v>13</v>
      </c>
    </row>
    <row r="6021" spans="1:10">
      <c r="A6021" s="1">
        <v>44075</v>
      </c>
      <c r="B6021" t="s">
        <v>10</v>
      </c>
      <c r="C6021" t="s">
        <v>14</v>
      </c>
      <c r="D6021" t="s">
        <v>23</v>
      </c>
      <c r="E6021">
        <v>11</v>
      </c>
      <c r="F6021">
        <v>12.44</v>
      </c>
      <c r="G6021">
        <v>29.31</v>
      </c>
      <c r="H6021">
        <v>136.84</v>
      </c>
      <c r="I6021">
        <v>322.41000000000003</v>
      </c>
      <c r="J6021" t="s">
        <v>13</v>
      </c>
    </row>
    <row r="6022" spans="1:10">
      <c r="A6022" s="1">
        <v>44075</v>
      </c>
      <c r="B6022" t="s">
        <v>10</v>
      </c>
      <c r="C6022" t="s">
        <v>15</v>
      </c>
      <c r="D6022" t="s">
        <v>23</v>
      </c>
      <c r="E6022">
        <v>14</v>
      </c>
      <c r="F6022">
        <v>12.44</v>
      </c>
      <c r="G6022">
        <v>29.31</v>
      </c>
      <c r="H6022">
        <v>174.16</v>
      </c>
      <c r="I6022">
        <v>410.34</v>
      </c>
      <c r="J6022" t="s">
        <v>13</v>
      </c>
    </row>
    <row r="6023" spans="1:10">
      <c r="A6023" s="1">
        <v>44075</v>
      </c>
      <c r="B6023" t="s">
        <v>10</v>
      </c>
      <c r="C6023" t="s">
        <v>11</v>
      </c>
      <c r="D6023" t="s">
        <v>24</v>
      </c>
      <c r="E6023">
        <v>18</v>
      </c>
      <c r="F6023">
        <v>13.12</v>
      </c>
      <c r="G6023">
        <v>29.99</v>
      </c>
      <c r="H6023">
        <v>236.16</v>
      </c>
      <c r="I6023">
        <v>539.82000000000005</v>
      </c>
      <c r="J6023" t="s">
        <v>13</v>
      </c>
    </row>
    <row r="6024" spans="1:10">
      <c r="A6024" s="1">
        <v>44075</v>
      </c>
      <c r="B6024" t="s">
        <v>10</v>
      </c>
      <c r="C6024" t="s">
        <v>14</v>
      </c>
      <c r="D6024" t="s">
        <v>24</v>
      </c>
      <c r="E6024">
        <v>16</v>
      </c>
      <c r="F6024">
        <v>13.12</v>
      </c>
      <c r="G6024">
        <v>29.99</v>
      </c>
      <c r="H6024">
        <v>209.92</v>
      </c>
      <c r="I6024">
        <v>479.84</v>
      </c>
      <c r="J6024" t="s">
        <v>13</v>
      </c>
    </row>
    <row r="6025" spans="1:10">
      <c r="A6025" s="1">
        <v>44075</v>
      </c>
      <c r="B6025" t="s">
        <v>10</v>
      </c>
      <c r="C6025" t="s">
        <v>15</v>
      </c>
      <c r="D6025" t="s">
        <v>24</v>
      </c>
      <c r="E6025">
        <v>9</v>
      </c>
      <c r="F6025">
        <v>13.12</v>
      </c>
      <c r="G6025">
        <v>29.99</v>
      </c>
      <c r="H6025">
        <v>118.08</v>
      </c>
      <c r="I6025">
        <v>269.91000000000003</v>
      </c>
      <c r="J6025" t="s">
        <v>13</v>
      </c>
    </row>
    <row r="6026" spans="1:10">
      <c r="A6026" s="1">
        <v>44075</v>
      </c>
      <c r="B6026" t="s">
        <v>10</v>
      </c>
      <c r="C6026" t="s">
        <v>11</v>
      </c>
      <c r="D6026" t="s">
        <v>25</v>
      </c>
      <c r="E6026">
        <v>30</v>
      </c>
      <c r="F6026">
        <v>12.96</v>
      </c>
      <c r="G6026">
        <v>25.33</v>
      </c>
      <c r="H6026">
        <v>388.8</v>
      </c>
      <c r="I6026">
        <v>759.9</v>
      </c>
      <c r="J6026" t="s">
        <v>13</v>
      </c>
    </row>
    <row r="6027" spans="1:10">
      <c r="A6027" s="1">
        <v>44075</v>
      </c>
      <c r="B6027" t="s">
        <v>10</v>
      </c>
      <c r="C6027" t="s">
        <v>14</v>
      </c>
      <c r="D6027" t="s">
        <v>25</v>
      </c>
      <c r="E6027">
        <v>26</v>
      </c>
      <c r="F6027">
        <v>12.96</v>
      </c>
      <c r="G6027">
        <v>25.33</v>
      </c>
      <c r="H6027">
        <v>336.96</v>
      </c>
      <c r="I6027">
        <v>658.58</v>
      </c>
      <c r="J6027" t="s">
        <v>13</v>
      </c>
    </row>
    <row r="6028" spans="1:10">
      <c r="A6028" s="1">
        <v>44075</v>
      </c>
      <c r="B6028" t="s">
        <v>10</v>
      </c>
      <c r="C6028" t="s">
        <v>15</v>
      </c>
      <c r="D6028" t="s">
        <v>25</v>
      </c>
      <c r="E6028">
        <v>12</v>
      </c>
      <c r="F6028">
        <v>12.96</v>
      </c>
      <c r="G6028">
        <v>25.33</v>
      </c>
      <c r="H6028">
        <v>155.52000000000001</v>
      </c>
      <c r="I6028">
        <v>303.95999999999998</v>
      </c>
      <c r="J6028" t="s">
        <v>13</v>
      </c>
    </row>
    <row r="6029" spans="1:10">
      <c r="A6029" s="1">
        <v>44075</v>
      </c>
      <c r="B6029" t="s">
        <v>10</v>
      </c>
      <c r="C6029" t="s">
        <v>11</v>
      </c>
      <c r="D6029" t="s">
        <v>26</v>
      </c>
      <c r="E6029">
        <v>13</v>
      </c>
      <c r="F6029">
        <v>7.1</v>
      </c>
      <c r="G6029">
        <v>13.19</v>
      </c>
      <c r="H6029">
        <v>92.3</v>
      </c>
      <c r="I6029">
        <v>171.47</v>
      </c>
      <c r="J6029" t="s">
        <v>13</v>
      </c>
    </row>
    <row r="6030" spans="1:10">
      <c r="A6030" s="1">
        <v>44075</v>
      </c>
      <c r="B6030" t="s">
        <v>10</v>
      </c>
      <c r="C6030" t="s">
        <v>14</v>
      </c>
      <c r="D6030" t="s">
        <v>26</v>
      </c>
      <c r="E6030">
        <v>7</v>
      </c>
      <c r="F6030">
        <v>7.1</v>
      </c>
      <c r="G6030">
        <v>13.19</v>
      </c>
      <c r="H6030">
        <v>49.7</v>
      </c>
      <c r="I6030">
        <v>92.33</v>
      </c>
      <c r="J6030" t="s">
        <v>13</v>
      </c>
    </row>
    <row r="6031" spans="1:10">
      <c r="A6031" s="1">
        <v>44075</v>
      </c>
      <c r="B6031" t="s">
        <v>10</v>
      </c>
      <c r="C6031" t="s">
        <v>15</v>
      </c>
      <c r="D6031" t="s">
        <v>26</v>
      </c>
      <c r="E6031">
        <v>10</v>
      </c>
      <c r="F6031">
        <v>7.1</v>
      </c>
      <c r="G6031">
        <v>13.19</v>
      </c>
      <c r="H6031">
        <v>71</v>
      </c>
      <c r="I6031">
        <v>131.9</v>
      </c>
      <c r="J6031" t="s">
        <v>13</v>
      </c>
    </row>
    <row r="6032" spans="1:10">
      <c r="A6032" s="1">
        <v>44075</v>
      </c>
      <c r="B6032" t="s">
        <v>10</v>
      </c>
      <c r="C6032" t="s">
        <v>11</v>
      </c>
      <c r="D6032" t="s">
        <v>27</v>
      </c>
      <c r="E6032">
        <v>15</v>
      </c>
      <c r="F6032">
        <v>16.53</v>
      </c>
      <c r="G6032">
        <v>37.630000000000003</v>
      </c>
      <c r="H6032">
        <v>247.95</v>
      </c>
      <c r="I6032">
        <v>564.45000000000005</v>
      </c>
      <c r="J6032" t="s">
        <v>13</v>
      </c>
    </row>
    <row r="6033" spans="1:10">
      <c r="A6033" s="1">
        <v>44075</v>
      </c>
      <c r="B6033" t="s">
        <v>10</v>
      </c>
      <c r="C6033" t="s">
        <v>14</v>
      </c>
      <c r="D6033" t="s">
        <v>27</v>
      </c>
      <c r="E6033">
        <v>4</v>
      </c>
      <c r="F6033">
        <v>16.53</v>
      </c>
      <c r="G6033">
        <v>37.630000000000003</v>
      </c>
      <c r="H6033">
        <v>66.12</v>
      </c>
      <c r="I6033">
        <v>150.52000000000001</v>
      </c>
      <c r="J6033" t="s">
        <v>13</v>
      </c>
    </row>
    <row r="6034" spans="1:10">
      <c r="A6034" s="1">
        <v>44075</v>
      </c>
      <c r="B6034" t="s">
        <v>10</v>
      </c>
      <c r="C6034" t="s">
        <v>15</v>
      </c>
      <c r="D6034" t="s">
        <v>27</v>
      </c>
      <c r="E6034">
        <v>6</v>
      </c>
      <c r="F6034">
        <v>16.53</v>
      </c>
      <c r="G6034">
        <v>37.630000000000003</v>
      </c>
      <c r="H6034">
        <v>99.18</v>
      </c>
      <c r="I6034">
        <v>225.78</v>
      </c>
      <c r="J6034" t="s">
        <v>13</v>
      </c>
    </row>
    <row r="6035" spans="1:10">
      <c r="A6035" s="1">
        <v>44075</v>
      </c>
      <c r="B6035" t="s">
        <v>10</v>
      </c>
      <c r="C6035" t="s">
        <v>11</v>
      </c>
      <c r="D6035" t="s">
        <v>28</v>
      </c>
      <c r="E6035">
        <v>20</v>
      </c>
      <c r="F6035">
        <v>9.19</v>
      </c>
      <c r="G6035">
        <v>20.75</v>
      </c>
      <c r="H6035">
        <v>183.8</v>
      </c>
      <c r="I6035">
        <v>415</v>
      </c>
      <c r="J6035" t="s">
        <v>13</v>
      </c>
    </row>
    <row r="6036" spans="1:10">
      <c r="A6036" s="1">
        <v>44075</v>
      </c>
      <c r="B6036" t="s">
        <v>10</v>
      </c>
      <c r="C6036" t="s">
        <v>14</v>
      </c>
      <c r="D6036" t="s">
        <v>28</v>
      </c>
      <c r="E6036">
        <v>10</v>
      </c>
      <c r="F6036">
        <v>9.19</v>
      </c>
      <c r="G6036">
        <v>20.75</v>
      </c>
      <c r="H6036">
        <v>91.9</v>
      </c>
      <c r="I6036">
        <v>207.5</v>
      </c>
      <c r="J6036" t="s">
        <v>13</v>
      </c>
    </row>
    <row r="6037" spans="1:10">
      <c r="A6037" s="1">
        <v>44075</v>
      </c>
      <c r="B6037" t="s">
        <v>10</v>
      </c>
      <c r="C6037" t="s">
        <v>15</v>
      </c>
      <c r="D6037" t="s">
        <v>28</v>
      </c>
      <c r="E6037">
        <v>10</v>
      </c>
      <c r="F6037">
        <v>9.19</v>
      </c>
      <c r="G6037">
        <v>20.75</v>
      </c>
      <c r="H6037">
        <v>91.9</v>
      </c>
      <c r="I6037">
        <v>207.5</v>
      </c>
      <c r="J6037" t="s">
        <v>13</v>
      </c>
    </row>
    <row r="6038" spans="1:10">
      <c r="A6038" s="1">
        <v>44075</v>
      </c>
      <c r="B6038" t="s">
        <v>10</v>
      </c>
      <c r="C6038" t="s">
        <v>11</v>
      </c>
      <c r="D6038" t="s">
        <v>29</v>
      </c>
      <c r="E6038">
        <v>16</v>
      </c>
      <c r="F6038">
        <v>7.55</v>
      </c>
      <c r="G6038">
        <v>15.03</v>
      </c>
      <c r="H6038">
        <v>120.8</v>
      </c>
      <c r="I6038">
        <v>240.48</v>
      </c>
      <c r="J6038" t="s">
        <v>13</v>
      </c>
    </row>
    <row r="6039" spans="1:10">
      <c r="A6039" s="1">
        <v>44075</v>
      </c>
      <c r="B6039" t="s">
        <v>10</v>
      </c>
      <c r="C6039" t="s">
        <v>14</v>
      </c>
      <c r="D6039" t="s">
        <v>29</v>
      </c>
      <c r="E6039">
        <v>10</v>
      </c>
      <c r="F6039">
        <v>7.55</v>
      </c>
      <c r="G6039">
        <v>15.03</v>
      </c>
      <c r="H6039">
        <v>75.5</v>
      </c>
      <c r="I6039">
        <v>150.30000000000001</v>
      </c>
      <c r="J6039" t="s">
        <v>13</v>
      </c>
    </row>
    <row r="6040" spans="1:10">
      <c r="A6040" s="1">
        <v>44075</v>
      </c>
      <c r="B6040" t="s">
        <v>10</v>
      </c>
      <c r="C6040" t="s">
        <v>15</v>
      </c>
      <c r="D6040" t="s">
        <v>29</v>
      </c>
      <c r="E6040">
        <v>6</v>
      </c>
      <c r="F6040">
        <v>7.55</v>
      </c>
      <c r="G6040">
        <v>15.03</v>
      </c>
      <c r="H6040">
        <v>45.3</v>
      </c>
      <c r="I6040">
        <v>90.18</v>
      </c>
      <c r="J6040" t="s">
        <v>13</v>
      </c>
    </row>
    <row r="6041" spans="1:10">
      <c r="A6041" s="1">
        <v>44075</v>
      </c>
      <c r="B6041" t="s">
        <v>10</v>
      </c>
      <c r="C6041" t="s">
        <v>11</v>
      </c>
      <c r="D6041" t="s">
        <v>30</v>
      </c>
      <c r="E6041">
        <v>14</v>
      </c>
      <c r="F6041">
        <v>16.66</v>
      </c>
      <c r="G6041">
        <v>41.08</v>
      </c>
      <c r="H6041">
        <v>233.24</v>
      </c>
      <c r="I6041">
        <v>575.12</v>
      </c>
      <c r="J6041" t="s">
        <v>13</v>
      </c>
    </row>
    <row r="6042" spans="1:10">
      <c r="A6042" s="1">
        <v>44075</v>
      </c>
      <c r="B6042" t="s">
        <v>10</v>
      </c>
      <c r="C6042" t="s">
        <v>14</v>
      </c>
      <c r="D6042" t="s">
        <v>30</v>
      </c>
      <c r="E6042">
        <v>8</v>
      </c>
      <c r="F6042">
        <v>16.66</v>
      </c>
      <c r="G6042">
        <v>41.08</v>
      </c>
      <c r="H6042">
        <v>133.28</v>
      </c>
      <c r="I6042">
        <v>328.64</v>
      </c>
      <c r="J6042" t="s">
        <v>13</v>
      </c>
    </row>
    <row r="6043" spans="1:10">
      <c r="A6043" s="1">
        <v>44075</v>
      </c>
      <c r="B6043" t="s">
        <v>10</v>
      </c>
      <c r="C6043" t="s">
        <v>15</v>
      </c>
      <c r="D6043" t="s">
        <v>30</v>
      </c>
      <c r="E6043">
        <v>10</v>
      </c>
      <c r="F6043">
        <v>16.66</v>
      </c>
      <c r="G6043">
        <v>41.08</v>
      </c>
      <c r="H6043">
        <v>166.6</v>
      </c>
      <c r="I6043">
        <v>410.8</v>
      </c>
      <c r="J6043" t="s">
        <v>13</v>
      </c>
    </row>
    <row r="6044" spans="1:10">
      <c r="A6044" s="1">
        <v>44075</v>
      </c>
      <c r="B6044" t="s">
        <v>10</v>
      </c>
      <c r="C6044" t="s">
        <v>11</v>
      </c>
      <c r="D6044" t="s">
        <v>31</v>
      </c>
      <c r="E6044">
        <v>19</v>
      </c>
      <c r="F6044">
        <v>17.47</v>
      </c>
      <c r="G6044">
        <v>33.29</v>
      </c>
      <c r="H6044">
        <v>331.93</v>
      </c>
      <c r="I6044">
        <v>632.51</v>
      </c>
      <c r="J6044" t="s">
        <v>13</v>
      </c>
    </row>
    <row r="6045" spans="1:10">
      <c r="A6045" s="1">
        <v>44075</v>
      </c>
      <c r="B6045" t="s">
        <v>10</v>
      </c>
      <c r="C6045" t="s">
        <v>14</v>
      </c>
      <c r="D6045" t="s">
        <v>31</v>
      </c>
      <c r="E6045">
        <v>8</v>
      </c>
      <c r="F6045">
        <v>17.47</v>
      </c>
      <c r="G6045">
        <v>33.29</v>
      </c>
      <c r="H6045">
        <v>139.76</v>
      </c>
      <c r="I6045">
        <v>266.32</v>
      </c>
      <c r="J6045" t="s">
        <v>13</v>
      </c>
    </row>
    <row r="6046" spans="1:10">
      <c r="A6046" s="1">
        <v>44075</v>
      </c>
      <c r="B6046" t="s">
        <v>10</v>
      </c>
      <c r="C6046" t="s">
        <v>15</v>
      </c>
      <c r="D6046" t="s">
        <v>31</v>
      </c>
      <c r="E6046">
        <v>10</v>
      </c>
      <c r="F6046">
        <v>17.47</v>
      </c>
      <c r="G6046">
        <v>33.29</v>
      </c>
      <c r="H6046">
        <v>174.7</v>
      </c>
      <c r="I6046">
        <v>332.9</v>
      </c>
      <c r="J6046" t="s">
        <v>13</v>
      </c>
    </row>
    <row r="6047" spans="1:10">
      <c r="A6047" s="1">
        <v>44075</v>
      </c>
      <c r="B6047" t="s">
        <v>10</v>
      </c>
      <c r="C6047" t="s">
        <v>11</v>
      </c>
      <c r="D6047" t="s">
        <v>32</v>
      </c>
      <c r="E6047">
        <v>27</v>
      </c>
      <c r="F6047">
        <v>16.350000000000001</v>
      </c>
      <c r="G6047">
        <v>34.380000000000003</v>
      </c>
      <c r="H6047">
        <v>441.45</v>
      </c>
      <c r="I6047">
        <v>928.26</v>
      </c>
      <c r="J6047" t="s">
        <v>13</v>
      </c>
    </row>
    <row r="6048" spans="1:10">
      <c r="A6048" s="1">
        <v>44075</v>
      </c>
      <c r="B6048" t="s">
        <v>10</v>
      </c>
      <c r="C6048" t="s">
        <v>14</v>
      </c>
      <c r="D6048" t="s">
        <v>32</v>
      </c>
      <c r="E6048">
        <v>18</v>
      </c>
      <c r="F6048">
        <v>16.350000000000001</v>
      </c>
      <c r="G6048">
        <v>34.380000000000003</v>
      </c>
      <c r="H6048">
        <v>294.3</v>
      </c>
      <c r="I6048">
        <v>618.84</v>
      </c>
      <c r="J6048" t="s">
        <v>13</v>
      </c>
    </row>
    <row r="6049" spans="1:10">
      <c r="A6049" s="1">
        <v>44075</v>
      </c>
      <c r="B6049" t="s">
        <v>10</v>
      </c>
      <c r="C6049" t="s">
        <v>15</v>
      </c>
      <c r="D6049" t="s">
        <v>32</v>
      </c>
      <c r="E6049">
        <v>12</v>
      </c>
      <c r="F6049">
        <v>16.350000000000001</v>
      </c>
      <c r="G6049">
        <v>34.380000000000003</v>
      </c>
      <c r="H6049">
        <v>196.2</v>
      </c>
      <c r="I6049">
        <v>412.56</v>
      </c>
      <c r="J6049" t="s">
        <v>13</v>
      </c>
    </row>
    <row r="6050" spans="1:10">
      <c r="A6050" s="1">
        <v>44075</v>
      </c>
      <c r="B6050" t="s">
        <v>10</v>
      </c>
      <c r="C6050" t="s">
        <v>11</v>
      </c>
      <c r="D6050" t="s">
        <v>33</v>
      </c>
      <c r="E6050">
        <v>9</v>
      </c>
      <c r="F6050">
        <v>15.71</v>
      </c>
      <c r="G6050">
        <v>38.65</v>
      </c>
      <c r="H6050">
        <v>141.38999999999999</v>
      </c>
      <c r="I6050">
        <v>347.85</v>
      </c>
      <c r="J6050" t="s">
        <v>13</v>
      </c>
    </row>
    <row r="6051" spans="1:10">
      <c r="A6051" s="1">
        <v>44075</v>
      </c>
      <c r="B6051" t="s">
        <v>10</v>
      </c>
      <c r="C6051" t="s">
        <v>14</v>
      </c>
      <c r="D6051" t="s">
        <v>33</v>
      </c>
      <c r="E6051">
        <v>12</v>
      </c>
      <c r="F6051">
        <v>15.71</v>
      </c>
      <c r="G6051">
        <v>38.65</v>
      </c>
      <c r="H6051">
        <v>188.52</v>
      </c>
      <c r="I6051">
        <v>463.8</v>
      </c>
      <c r="J6051" t="s">
        <v>13</v>
      </c>
    </row>
    <row r="6052" spans="1:10">
      <c r="A6052" s="1">
        <v>44075</v>
      </c>
      <c r="B6052" t="s">
        <v>10</v>
      </c>
      <c r="C6052" t="s">
        <v>15</v>
      </c>
      <c r="D6052" t="s">
        <v>33</v>
      </c>
      <c r="E6052">
        <v>7</v>
      </c>
      <c r="F6052">
        <v>15.71</v>
      </c>
      <c r="G6052">
        <v>38.65</v>
      </c>
      <c r="H6052">
        <v>109.97</v>
      </c>
      <c r="I6052">
        <v>270.55</v>
      </c>
      <c r="J6052" t="s">
        <v>13</v>
      </c>
    </row>
    <row r="6053" spans="1:10">
      <c r="A6053" s="1">
        <v>44075</v>
      </c>
      <c r="B6053" t="s">
        <v>10</v>
      </c>
      <c r="C6053" t="s">
        <v>11</v>
      </c>
      <c r="D6053" t="s">
        <v>34</v>
      </c>
      <c r="E6053">
        <v>10</v>
      </c>
      <c r="F6053">
        <v>13.86</v>
      </c>
      <c r="G6053">
        <v>29.02</v>
      </c>
      <c r="H6053">
        <v>138.6</v>
      </c>
      <c r="I6053">
        <v>290.2</v>
      </c>
      <c r="J6053" t="s">
        <v>13</v>
      </c>
    </row>
    <row r="6054" spans="1:10">
      <c r="A6054" s="1">
        <v>44075</v>
      </c>
      <c r="B6054" t="s">
        <v>10</v>
      </c>
      <c r="C6054" t="s">
        <v>14</v>
      </c>
      <c r="D6054" t="s">
        <v>34</v>
      </c>
      <c r="E6054">
        <v>9</v>
      </c>
      <c r="F6054">
        <v>13.86</v>
      </c>
      <c r="G6054">
        <v>29.02</v>
      </c>
      <c r="H6054">
        <v>124.74</v>
      </c>
      <c r="I6054">
        <v>261.18</v>
      </c>
      <c r="J6054" t="s">
        <v>13</v>
      </c>
    </row>
    <row r="6055" spans="1:10">
      <c r="A6055" s="1">
        <v>44075</v>
      </c>
      <c r="B6055" t="s">
        <v>10</v>
      </c>
      <c r="C6055" t="s">
        <v>15</v>
      </c>
      <c r="D6055" t="s">
        <v>34</v>
      </c>
      <c r="E6055">
        <v>7</v>
      </c>
      <c r="F6055">
        <v>13.86</v>
      </c>
      <c r="G6055">
        <v>29.02</v>
      </c>
      <c r="H6055">
        <v>97.02</v>
      </c>
      <c r="I6055">
        <v>203.14</v>
      </c>
      <c r="J6055" t="s">
        <v>13</v>
      </c>
    </row>
    <row r="6056" spans="1:10">
      <c r="A6056" s="1">
        <v>44075</v>
      </c>
      <c r="B6056" t="s">
        <v>10</v>
      </c>
      <c r="C6056" t="s">
        <v>11</v>
      </c>
      <c r="D6056" t="s">
        <v>35</v>
      </c>
      <c r="E6056">
        <v>18</v>
      </c>
      <c r="F6056">
        <v>12.61</v>
      </c>
      <c r="G6056">
        <v>28.33</v>
      </c>
      <c r="H6056">
        <v>226.98</v>
      </c>
      <c r="I6056">
        <v>509.94</v>
      </c>
      <c r="J6056" t="s">
        <v>13</v>
      </c>
    </row>
    <row r="6057" spans="1:10">
      <c r="A6057" s="1">
        <v>44075</v>
      </c>
      <c r="B6057" t="s">
        <v>10</v>
      </c>
      <c r="C6057" t="s">
        <v>14</v>
      </c>
      <c r="D6057" t="s">
        <v>35</v>
      </c>
      <c r="E6057">
        <v>14</v>
      </c>
      <c r="F6057">
        <v>12.61</v>
      </c>
      <c r="G6057">
        <v>28.33</v>
      </c>
      <c r="H6057">
        <v>176.54</v>
      </c>
      <c r="I6057">
        <v>396.62</v>
      </c>
      <c r="J6057" t="s">
        <v>13</v>
      </c>
    </row>
    <row r="6058" spans="1:10">
      <c r="A6058" s="1">
        <v>44075</v>
      </c>
      <c r="B6058" t="s">
        <v>10</v>
      </c>
      <c r="C6058" t="s">
        <v>15</v>
      </c>
      <c r="D6058" t="s">
        <v>35</v>
      </c>
      <c r="E6058">
        <v>19</v>
      </c>
      <c r="F6058">
        <v>12.61</v>
      </c>
      <c r="G6058">
        <v>28.33</v>
      </c>
      <c r="H6058">
        <v>239.59</v>
      </c>
      <c r="I6058">
        <v>538.27</v>
      </c>
      <c r="J6058" t="s">
        <v>13</v>
      </c>
    </row>
    <row r="6059" spans="1:10">
      <c r="A6059" s="1">
        <v>44075</v>
      </c>
      <c r="B6059" t="s">
        <v>10</v>
      </c>
      <c r="C6059" t="s">
        <v>11</v>
      </c>
      <c r="D6059" t="s">
        <v>36</v>
      </c>
      <c r="E6059">
        <v>24</v>
      </c>
      <c r="F6059">
        <v>7.04</v>
      </c>
      <c r="G6059">
        <v>14.63</v>
      </c>
      <c r="H6059">
        <v>168.96</v>
      </c>
      <c r="I6059">
        <v>351.12</v>
      </c>
      <c r="J6059" t="s">
        <v>13</v>
      </c>
    </row>
    <row r="6060" spans="1:10">
      <c r="A6060" s="1">
        <v>44075</v>
      </c>
      <c r="B6060" t="s">
        <v>10</v>
      </c>
      <c r="C6060" t="s">
        <v>14</v>
      </c>
      <c r="D6060" t="s">
        <v>36</v>
      </c>
      <c r="E6060">
        <v>17</v>
      </c>
      <c r="F6060">
        <v>7.04</v>
      </c>
      <c r="G6060">
        <v>14.63</v>
      </c>
      <c r="H6060">
        <v>119.68</v>
      </c>
      <c r="I6060">
        <v>248.71</v>
      </c>
      <c r="J6060" t="s">
        <v>13</v>
      </c>
    </row>
    <row r="6061" spans="1:10">
      <c r="A6061" s="1">
        <v>44075</v>
      </c>
      <c r="B6061" t="s">
        <v>10</v>
      </c>
      <c r="C6061" t="s">
        <v>15</v>
      </c>
      <c r="D6061" t="s">
        <v>36</v>
      </c>
      <c r="E6061">
        <v>12</v>
      </c>
      <c r="F6061">
        <v>7.04</v>
      </c>
      <c r="G6061">
        <v>14.63</v>
      </c>
      <c r="H6061">
        <v>84.48</v>
      </c>
      <c r="I6061">
        <v>175.56</v>
      </c>
      <c r="J6061" t="s">
        <v>13</v>
      </c>
    </row>
    <row r="6062" spans="1:10">
      <c r="A6062" s="1">
        <v>44075</v>
      </c>
      <c r="B6062" t="s">
        <v>10</v>
      </c>
      <c r="C6062" t="s">
        <v>11</v>
      </c>
      <c r="D6062" t="s">
        <v>37</v>
      </c>
      <c r="E6062">
        <v>15</v>
      </c>
      <c r="F6062">
        <v>10.9</v>
      </c>
      <c r="G6062">
        <v>21.71</v>
      </c>
      <c r="H6062">
        <v>163.5</v>
      </c>
      <c r="I6062">
        <v>325.64999999999998</v>
      </c>
      <c r="J6062" t="s">
        <v>13</v>
      </c>
    </row>
    <row r="6063" spans="1:10">
      <c r="A6063" s="1">
        <v>44075</v>
      </c>
      <c r="B6063" t="s">
        <v>10</v>
      </c>
      <c r="C6063" t="s">
        <v>14</v>
      </c>
      <c r="D6063" t="s">
        <v>37</v>
      </c>
      <c r="E6063">
        <v>11</v>
      </c>
      <c r="F6063">
        <v>10.9</v>
      </c>
      <c r="G6063">
        <v>21.71</v>
      </c>
      <c r="H6063">
        <v>119.9</v>
      </c>
      <c r="I6063">
        <v>238.81</v>
      </c>
      <c r="J6063" t="s">
        <v>13</v>
      </c>
    </row>
    <row r="6064" spans="1:10">
      <c r="A6064" s="1">
        <v>44075</v>
      </c>
      <c r="B6064" t="s">
        <v>10</v>
      </c>
      <c r="C6064" t="s">
        <v>15</v>
      </c>
      <c r="D6064" t="s">
        <v>37</v>
      </c>
      <c r="E6064">
        <v>4</v>
      </c>
      <c r="F6064">
        <v>10.9</v>
      </c>
      <c r="G6064">
        <v>21.71</v>
      </c>
      <c r="H6064">
        <v>43.6</v>
      </c>
      <c r="I6064">
        <v>86.84</v>
      </c>
      <c r="J6064" t="s">
        <v>13</v>
      </c>
    </row>
    <row r="6065" spans="1:10">
      <c r="A6065" s="1">
        <v>44075</v>
      </c>
      <c r="B6065" t="s">
        <v>10</v>
      </c>
      <c r="C6065" t="s">
        <v>11</v>
      </c>
      <c r="D6065" t="s">
        <v>38</v>
      </c>
      <c r="E6065">
        <v>26</v>
      </c>
      <c r="F6065">
        <v>10.47</v>
      </c>
      <c r="G6065">
        <v>26.06</v>
      </c>
      <c r="H6065">
        <v>272.22000000000003</v>
      </c>
      <c r="I6065">
        <v>677.56</v>
      </c>
      <c r="J6065" t="s">
        <v>13</v>
      </c>
    </row>
    <row r="6066" spans="1:10">
      <c r="A6066" s="1">
        <v>44075</v>
      </c>
      <c r="B6066" t="s">
        <v>10</v>
      </c>
      <c r="C6066" t="s">
        <v>14</v>
      </c>
      <c r="D6066" t="s">
        <v>38</v>
      </c>
      <c r="E6066">
        <v>13</v>
      </c>
      <c r="F6066">
        <v>10.47</v>
      </c>
      <c r="G6066">
        <v>26.06</v>
      </c>
      <c r="H6066">
        <v>136.11000000000001</v>
      </c>
      <c r="I6066">
        <v>338.78</v>
      </c>
      <c r="J6066" t="s">
        <v>13</v>
      </c>
    </row>
    <row r="6067" spans="1:10">
      <c r="A6067" s="1">
        <v>44075</v>
      </c>
      <c r="B6067" t="s">
        <v>10</v>
      </c>
      <c r="C6067" t="s">
        <v>15</v>
      </c>
      <c r="D6067" t="s">
        <v>38</v>
      </c>
      <c r="E6067">
        <v>11</v>
      </c>
      <c r="F6067">
        <v>10.47</v>
      </c>
      <c r="G6067">
        <v>26.06</v>
      </c>
      <c r="H6067">
        <v>115.17</v>
      </c>
      <c r="I6067">
        <v>286.66000000000003</v>
      </c>
      <c r="J6067" t="s">
        <v>13</v>
      </c>
    </row>
    <row r="6068" spans="1:10">
      <c r="A6068" s="1">
        <v>44075</v>
      </c>
      <c r="B6068" t="s">
        <v>10</v>
      </c>
      <c r="C6068" t="s">
        <v>11</v>
      </c>
      <c r="D6068" t="s">
        <v>39</v>
      </c>
      <c r="E6068">
        <v>12</v>
      </c>
      <c r="F6068">
        <v>9.1199999999999992</v>
      </c>
      <c r="G6068">
        <v>19.03</v>
      </c>
      <c r="H6068">
        <v>109.44</v>
      </c>
      <c r="I6068">
        <v>228.36</v>
      </c>
      <c r="J6068" t="s">
        <v>13</v>
      </c>
    </row>
    <row r="6069" spans="1:10">
      <c r="A6069" s="1">
        <v>44075</v>
      </c>
      <c r="B6069" t="s">
        <v>10</v>
      </c>
      <c r="C6069" t="s">
        <v>14</v>
      </c>
      <c r="D6069" t="s">
        <v>39</v>
      </c>
      <c r="E6069">
        <v>6</v>
      </c>
      <c r="F6069">
        <v>9.1199999999999992</v>
      </c>
      <c r="G6069">
        <v>19.03</v>
      </c>
      <c r="H6069">
        <v>54.72</v>
      </c>
      <c r="I6069">
        <v>114.18</v>
      </c>
      <c r="J6069" t="s">
        <v>13</v>
      </c>
    </row>
    <row r="6070" spans="1:10">
      <c r="A6070" s="1">
        <v>44075</v>
      </c>
      <c r="B6070" t="s">
        <v>10</v>
      </c>
      <c r="C6070" t="s">
        <v>15</v>
      </c>
      <c r="D6070" t="s">
        <v>39</v>
      </c>
      <c r="E6070">
        <v>7</v>
      </c>
      <c r="F6070">
        <v>9.1199999999999992</v>
      </c>
      <c r="G6070">
        <v>19.03</v>
      </c>
      <c r="H6070">
        <v>63.84</v>
      </c>
      <c r="I6070">
        <v>133.21</v>
      </c>
      <c r="J6070" t="s">
        <v>13</v>
      </c>
    </row>
    <row r="6071" spans="1:10">
      <c r="A6071" s="1">
        <v>44075</v>
      </c>
      <c r="B6071" t="s">
        <v>10</v>
      </c>
      <c r="C6071" t="s">
        <v>11</v>
      </c>
      <c r="D6071" t="s">
        <v>40</v>
      </c>
      <c r="E6071">
        <v>21</v>
      </c>
      <c r="F6071">
        <v>14.68</v>
      </c>
      <c r="G6071">
        <v>35.61</v>
      </c>
      <c r="H6071">
        <v>308.27999999999997</v>
      </c>
      <c r="I6071">
        <v>747.81</v>
      </c>
      <c r="J6071" t="s">
        <v>13</v>
      </c>
    </row>
    <row r="6072" spans="1:10">
      <c r="A6072" s="1">
        <v>44075</v>
      </c>
      <c r="B6072" t="s">
        <v>10</v>
      </c>
      <c r="C6072" t="s">
        <v>14</v>
      </c>
      <c r="D6072" t="s">
        <v>40</v>
      </c>
      <c r="E6072">
        <v>13</v>
      </c>
      <c r="F6072">
        <v>14.68</v>
      </c>
      <c r="G6072">
        <v>35.61</v>
      </c>
      <c r="H6072">
        <v>190.84</v>
      </c>
      <c r="I6072">
        <v>462.93</v>
      </c>
      <c r="J6072" t="s">
        <v>13</v>
      </c>
    </row>
    <row r="6073" spans="1:10">
      <c r="A6073" s="1">
        <v>44075</v>
      </c>
      <c r="B6073" t="s">
        <v>10</v>
      </c>
      <c r="C6073" t="s">
        <v>15</v>
      </c>
      <c r="D6073" t="s">
        <v>40</v>
      </c>
      <c r="E6073">
        <v>13</v>
      </c>
      <c r="F6073">
        <v>14.68</v>
      </c>
      <c r="G6073">
        <v>35.61</v>
      </c>
      <c r="H6073">
        <v>190.84</v>
      </c>
      <c r="I6073">
        <v>462.93</v>
      </c>
      <c r="J6073" t="s">
        <v>13</v>
      </c>
    </row>
    <row r="6074" spans="1:10">
      <c r="A6074" s="1">
        <v>44075</v>
      </c>
      <c r="B6074" t="s">
        <v>10</v>
      </c>
      <c r="C6074" t="s">
        <v>11</v>
      </c>
      <c r="D6074" t="s">
        <v>41</v>
      </c>
      <c r="E6074">
        <v>23</v>
      </c>
      <c r="F6074">
        <v>11.95</v>
      </c>
      <c r="G6074">
        <v>23.43</v>
      </c>
      <c r="H6074">
        <v>274.85000000000002</v>
      </c>
      <c r="I6074">
        <v>538.89</v>
      </c>
      <c r="J6074" t="s">
        <v>13</v>
      </c>
    </row>
    <row r="6075" spans="1:10">
      <c r="A6075" s="1">
        <v>44075</v>
      </c>
      <c r="B6075" t="s">
        <v>10</v>
      </c>
      <c r="C6075" t="s">
        <v>14</v>
      </c>
      <c r="D6075" t="s">
        <v>41</v>
      </c>
      <c r="E6075">
        <v>13</v>
      </c>
      <c r="F6075">
        <v>11.95</v>
      </c>
      <c r="G6075">
        <v>23.43</v>
      </c>
      <c r="H6075">
        <v>155.35</v>
      </c>
      <c r="I6075">
        <v>304.58999999999997</v>
      </c>
      <c r="J6075" t="s">
        <v>13</v>
      </c>
    </row>
    <row r="6076" spans="1:10">
      <c r="A6076" s="1">
        <v>44075</v>
      </c>
      <c r="B6076" t="s">
        <v>10</v>
      </c>
      <c r="C6076" t="s">
        <v>15</v>
      </c>
      <c r="D6076" t="s">
        <v>41</v>
      </c>
      <c r="E6076">
        <v>15</v>
      </c>
      <c r="F6076">
        <v>11.95</v>
      </c>
      <c r="G6076">
        <v>23.43</v>
      </c>
      <c r="H6076">
        <v>179.25</v>
      </c>
      <c r="I6076">
        <v>351.45</v>
      </c>
      <c r="J6076" t="s">
        <v>13</v>
      </c>
    </row>
    <row r="6077" spans="1:10">
      <c r="A6077" s="1">
        <v>44075</v>
      </c>
      <c r="B6077" t="s">
        <v>10</v>
      </c>
      <c r="C6077" t="s">
        <v>11</v>
      </c>
      <c r="D6077" t="s">
        <v>42</v>
      </c>
      <c r="E6077">
        <v>20</v>
      </c>
      <c r="F6077">
        <v>6.97</v>
      </c>
      <c r="G6077">
        <v>13.59</v>
      </c>
      <c r="H6077">
        <v>139.4</v>
      </c>
      <c r="I6077">
        <v>271.8</v>
      </c>
      <c r="J6077" t="s">
        <v>13</v>
      </c>
    </row>
    <row r="6078" spans="1:10">
      <c r="A6078" s="1">
        <v>44075</v>
      </c>
      <c r="B6078" t="s">
        <v>10</v>
      </c>
      <c r="C6078" t="s">
        <v>14</v>
      </c>
      <c r="D6078" t="s">
        <v>42</v>
      </c>
      <c r="E6078">
        <v>10</v>
      </c>
      <c r="F6078">
        <v>6.97</v>
      </c>
      <c r="G6078">
        <v>13.59</v>
      </c>
      <c r="H6078">
        <v>69.7</v>
      </c>
      <c r="I6078">
        <v>135.9</v>
      </c>
      <c r="J6078" t="s">
        <v>13</v>
      </c>
    </row>
    <row r="6079" spans="1:10">
      <c r="A6079" s="1">
        <v>44075</v>
      </c>
      <c r="B6079" t="s">
        <v>10</v>
      </c>
      <c r="C6079" t="s">
        <v>15</v>
      </c>
      <c r="D6079" t="s">
        <v>42</v>
      </c>
      <c r="E6079">
        <v>8</v>
      </c>
      <c r="F6079">
        <v>6.97</v>
      </c>
      <c r="G6079">
        <v>13.59</v>
      </c>
      <c r="H6079">
        <v>55.76</v>
      </c>
      <c r="I6079">
        <v>108.72</v>
      </c>
      <c r="J6079" t="s">
        <v>13</v>
      </c>
    </row>
    <row r="6080" spans="1:10">
      <c r="A6080" s="1">
        <v>44075</v>
      </c>
      <c r="B6080" t="s">
        <v>10</v>
      </c>
      <c r="C6080" t="s">
        <v>11</v>
      </c>
      <c r="D6080" t="s">
        <v>43</v>
      </c>
      <c r="E6080">
        <v>18</v>
      </c>
      <c r="F6080">
        <v>8.64</v>
      </c>
      <c r="G6080">
        <v>15.74</v>
      </c>
      <c r="H6080">
        <v>155.52000000000001</v>
      </c>
      <c r="I6080">
        <v>283.32</v>
      </c>
      <c r="J6080" t="s">
        <v>13</v>
      </c>
    </row>
    <row r="6081" spans="1:10">
      <c r="A6081" s="1">
        <v>44075</v>
      </c>
      <c r="B6081" t="s">
        <v>10</v>
      </c>
      <c r="C6081" t="s">
        <v>14</v>
      </c>
      <c r="D6081" t="s">
        <v>43</v>
      </c>
      <c r="E6081">
        <v>10</v>
      </c>
      <c r="F6081">
        <v>8.64</v>
      </c>
      <c r="G6081">
        <v>15.74</v>
      </c>
      <c r="H6081">
        <v>86.4</v>
      </c>
      <c r="I6081">
        <v>157.4</v>
      </c>
      <c r="J6081" t="s">
        <v>13</v>
      </c>
    </row>
    <row r="6082" spans="1:10">
      <c r="A6082" s="1">
        <v>44075</v>
      </c>
      <c r="B6082" t="s">
        <v>10</v>
      </c>
      <c r="C6082" t="s">
        <v>15</v>
      </c>
      <c r="D6082" t="s">
        <v>43</v>
      </c>
      <c r="E6082">
        <v>6</v>
      </c>
      <c r="F6082">
        <v>8.64</v>
      </c>
      <c r="G6082">
        <v>15.74</v>
      </c>
      <c r="H6082">
        <v>51.84</v>
      </c>
      <c r="I6082">
        <v>94.44</v>
      </c>
      <c r="J6082" t="s">
        <v>13</v>
      </c>
    </row>
    <row r="6083" spans="1:10">
      <c r="A6083" s="1">
        <v>44075</v>
      </c>
      <c r="B6083" t="s">
        <v>10</v>
      </c>
      <c r="C6083" t="s">
        <v>11</v>
      </c>
      <c r="D6083" t="s">
        <v>44</v>
      </c>
      <c r="E6083">
        <v>10</v>
      </c>
      <c r="F6083">
        <v>14.2</v>
      </c>
      <c r="G6083">
        <v>32.04</v>
      </c>
      <c r="H6083">
        <v>142</v>
      </c>
      <c r="I6083">
        <v>320.39999999999998</v>
      </c>
      <c r="J6083" t="s">
        <v>13</v>
      </c>
    </row>
    <row r="6084" spans="1:10">
      <c r="A6084" s="1">
        <v>44075</v>
      </c>
      <c r="B6084" t="s">
        <v>10</v>
      </c>
      <c r="C6084" t="s">
        <v>14</v>
      </c>
      <c r="D6084" t="s">
        <v>44</v>
      </c>
      <c r="E6084">
        <v>6</v>
      </c>
      <c r="F6084">
        <v>14.2</v>
      </c>
      <c r="G6084">
        <v>32.04</v>
      </c>
      <c r="H6084">
        <v>85.2</v>
      </c>
      <c r="I6084">
        <v>192.24</v>
      </c>
      <c r="J6084" t="s">
        <v>13</v>
      </c>
    </row>
    <row r="6085" spans="1:10">
      <c r="A6085" s="1">
        <v>44075</v>
      </c>
      <c r="B6085" t="s">
        <v>10</v>
      </c>
      <c r="C6085" t="s">
        <v>15</v>
      </c>
      <c r="D6085" t="s">
        <v>44</v>
      </c>
      <c r="E6085">
        <v>7</v>
      </c>
      <c r="F6085">
        <v>14.2</v>
      </c>
      <c r="G6085">
        <v>32.04</v>
      </c>
      <c r="H6085">
        <v>99.4</v>
      </c>
      <c r="I6085">
        <v>224.28</v>
      </c>
      <c r="J6085" t="s">
        <v>13</v>
      </c>
    </row>
    <row r="6086" spans="1:10">
      <c r="A6086" s="1">
        <v>44075</v>
      </c>
      <c r="B6086" t="s">
        <v>10</v>
      </c>
      <c r="C6086" t="s">
        <v>11</v>
      </c>
      <c r="D6086" t="s">
        <v>45</v>
      </c>
      <c r="E6086">
        <v>22</v>
      </c>
      <c r="F6086">
        <v>6.91</v>
      </c>
      <c r="G6086">
        <v>14.22</v>
      </c>
      <c r="H6086">
        <v>152.02000000000001</v>
      </c>
      <c r="I6086">
        <v>312.83999999999997</v>
      </c>
      <c r="J6086" t="s">
        <v>13</v>
      </c>
    </row>
    <row r="6087" spans="1:10">
      <c r="A6087" s="1">
        <v>44075</v>
      </c>
      <c r="B6087" t="s">
        <v>10</v>
      </c>
      <c r="C6087" t="s">
        <v>14</v>
      </c>
      <c r="D6087" t="s">
        <v>45</v>
      </c>
      <c r="E6087">
        <v>22</v>
      </c>
      <c r="F6087">
        <v>6.91</v>
      </c>
      <c r="G6087">
        <v>14.22</v>
      </c>
      <c r="H6087">
        <v>152.02000000000001</v>
      </c>
      <c r="I6087">
        <v>312.83999999999997</v>
      </c>
      <c r="J6087" t="s">
        <v>13</v>
      </c>
    </row>
    <row r="6088" spans="1:10">
      <c r="A6088" s="1">
        <v>44075</v>
      </c>
      <c r="B6088" t="s">
        <v>10</v>
      </c>
      <c r="C6088" t="s">
        <v>15</v>
      </c>
      <c r="D6088" t="s">
        <v>45</v>
      </c>
      <c r="E6088">
        <v>11</v>
      </c>
      <c r="F6088">
        <v>6.91</v>
      </c>
      <c r="G6088">
        <v>14.22</v>
      </c>
      <c r="H6088">
        <v>76.010000000000005</v>
      </c>
      <c r="I6088">
        <v>156.41999999999999</v>
      </c>
      <c r="J6088" t="s">
        <v>13</v>
      </c>
    </row>
    <row r="6089" spans="1:10">
      <c r="A6089" s="1">
        <v>44075</v>
      </c>
      <c r="B6089" t="s">
        <v>10</v>
      </c>
      <c r="C6089" t="s">
        <v>11</v>
      </c>
      <c r="D6089" t="s">
        <v>46</v>
      </c>
      <c r="E6089">
        <v>12</v>
      </c>
      <c r="F6089">
        <v>16.21</v>
      </c>
      <c r="G6089">
        <v>38.99</v>
      </c>
      <c r="H6089">
        <v>194.52</v>
      </c>
      <c r="I6089">
        <v>467.88</v>
      </c>
      <c r="J6089" t="s">
        <v>13</v>
      </c>
    </row>
    <row r="6090" spans="1:10">
      <c r="A6090" s="1">
        <v>44075</v>
      </c>
      <c r="B6090" t="s">
        <v>10</v>
      </c>
      <c r="C6090" t="s">
        <v>14</v>
      </c>
      <c r="D6090" t="s">
        <v>46</v>
      </c>
      <c r="E6090">
        <v>8</v>
      </c>
      <c r="F6090">
        <v>16.21</v>
      </c>
      <c r="G6090">
        <v>38.99</v>
      </c>
      <c r="H6090">
        <v>129.68</v>
      </c>
      <c r="I6090">
        <v>311.92</v>
      </c>
      <c r="J6090" t="s">
        <v>13</v>
      </c>
    </row>
    <row r="6091" spans="1:10">
      <c r="A6091" s="1">
        <v>44075</v>
      </c>
      <c r="B6091" t="s">
        <v>10</v>
      </c>
      <c r="C6091" t="s">
        <v>15</v>
      </c>
      <c r="D6091" t="s">
        <v>46</v>
      </c>
      <c r="E6091">
        <v>3</v>
      </c>
      <c r="F6091">
        <v>16.21</v>
      </c>
      <c r="G6091">
        <v>38.99</v>
      </c>
      <c r="H6091">
        <v>48.63</v>
      </c>
      <c r="I6091">
        <v>116.97</v>
      </c>
      <c r="J6091" t="s">
        <v>13</v>
      </c>
    </row>
    <row r="6092" spans="1:10">
      <c r="A6092" s="1">
        <v>44075</v>
      </c>
      <c r="B6092" t="s">
        <v>10</v>
      </c>
      <c r="C6092" t="s">
        <v>11</v>
      </c>
      <c r="D6092" t="s">
        <v>47</v>
      </c>
      <c r="E6092">
        <v>20</v>
      </c>
      <c r="F6092">
        <v>11.94</v>
      </c>
      <c r="G6092">
        <v>25.45</v>
      </c>
      <c r="H6092">
        <v>238.8</v>
      </c>
      <c r="I6092">
        <v>509</v>
      </c>
      <c r="J6092" t="s">
        <v>13</v>
      </c>
    </row>
    <row r="6093" spans="1:10">
      <c r="A6093" s="1">
        <v>44075</v>
      </c>
      <c r="B6093" t="s">
        <v>10</v>
      </c>
      <c r="C6093" t="s">
        <v>14</v>
      </c>
      <c r="D6093" t="s">
        <v>47</v>
      </c>
      <c r="E6093">
        <v>10</v>
      </c>
      <c r="F6093">
        <v>11.94</v>
      </c>
      <c r="G6093">
        <v>25.45</v>
      </c>
      <c r="H6093">
        <v>119.4</v>
      </c>
      <c r="I6093">
        <v>254.5</v>
      </c>
      <c r="J6093" t="s">
        <v>13</v>
      </c>
    </row>
    <row r="6094" spans="1:10">
      <c r="A6094" s="1">
        <v>44075</v>
      </c>
      <c r="B6094" t="s">
        <v>10</v>
      </c>
      <c r="C6094" t="s">
        <v>15</v>
      </c>
      <c r="D6094" t="s">
        <v>47</v>
      </c>
      <c r="E6094">
        <v>18</v>
      </c>
      <c r="F6094">
        <v>11.94</v>
      </c>
      <c r="G6094">
        <v>25.45</v>
      </c>
      <c r="H6094">
        <v>214.92</v>
      </c>
      <c r="I6094">
        <v>458.1</v>
      </c>
      <c r="J6094" t="s">
        <v>13</v>
      </c>
    </row>
    <row r="6095" spans="1:10">
      <c r="A6095" s="1">
        <v>44075</v>
      </c>
      <c r="B6095" t="s">
        <v>10</v>
      </c>
      <c r="C6095" t="s">
        <v>11</v>
      </c>
      <c r="D6095" t="s">
        <v>48</v>
      </c>
      <c r="E6095">
        <v>21</v>
      </c>
      <c r="F6095">
        <v>11.77</v>
      </c>
      <c r="G6095">
        <v>29.16</v>
      </c>
      <c r="H6095">
        <v>247.17</v>
      </c>
      <c r="I6095">
        <v>612.36</v>
      </c>
      <c r="J6095" t="s">
        <v>13</v>
      </c>
    </row>
    <row r="6096" spans="1:10">
      <c r="A6096" s="1">
        <v>44075</v>
      </c>
      <c r="B6096" t="s">
        <v>10</v>
      </c>
      <c r="C6096" t="s">
        <v>14</v>
      </c>
      <c r="D6096" t="s">
        <v>48</v>
      </c>
      <c r="E6096">
        <v>8</v>
      </c>
      <c r="F6096">
        <v>11.77</v>
      </c>
      <c r="G6096">
        <v>29.16</v>
      </c>
      <c r="H6096">
        <v>94.16</v>
      </c>
      <c r="I6096">
        <v>233.28</v>
      </c>
      <c r="J6096" t="s">
        <v>13</v>
      </c>
    </row>
    <row r="6097" spans="1:10">
      <c r="A6097" s="1">
        <v>44075</v>
      </c>
      <c r="B6097" t="s">
        <v>10</v>
      </c>
      <c r="C6097" t="s">
        <v>15</v>
      </c>
      <c r="D6097" t="s">
        <v>48</v>
      </c>
      <c r="E6097">
        <v>5</v>
      </c>
      <c r="F6097">
        <v>11.77</v>
      </c>
      <c r="G6097">
        <v>29.16</v>
      </c>
      <c r="H6097">
        <v>58.85</v>
      </c>
      <c r="I6097">
        <v>145.80000000000001</v>
      </c>
      <c r="J6097" t="s">
        <v>13</v>
      </c>
    </row>
    <row r="6098" spans="1:10">
      <c r="A6098" s="1">
        <v>44075</v>
      </c>
      <c r="B6098" t="s">
        <v>10</v>
      </c>
      <c r="C6098" t="s">
        <v>11</v>
      </c>
      <c r="D6098" t="s">
        <v>49</v>
      </c>
      <c r="E6098">
        <v>14</v>
      </c>
      <c r="F6098">
        <v>13.11</v>
      </c>
      <c r="G6098">
        <v>25.3</v>
      </c>
      <c r="H6098">
        <v>183.54</v>
      </c>
      <c r="I6098">
        <v>354.2</v>
      </c>
      <c r="J6098" t="s">
        <v>13</v>
      </c>
    </row>
    <row r="6099" spans="1:10">
      <c r="A6099" s="1">
        <v>44075</v>
      </c>
      <c r="B6099" t="s">
        <v>10</v>
      </c>
      <c r="C6099" t="s">
        <v>14</v>
      </c>
      <c r="D6099" t="s">
        <v>49</v>
      </c>
      <c r="E6099">
        <v>11</v>
      </c>
      <c r="F6099">
        <v>13.11</v>
      </c>
      <c r="G6099">
        <v>25.3</v>
      </c>
      <c r="H6099">
        <v>144.21</v>
      </c>
      <c r="I6099">
        <v>278.3</v>
      </c>
      <c r="J6099" t="s">
        <v>13</v>
      </c>
    </row>
    <row r="6100" spans="1:10">
      <c r="A6100" s="1">
        <v>44075</v>
      </c>
      <c r="B6100" t="s">
        <v>10</v>
      </c>
      <c r="C6100" t="s">
        <v>15</v>
      </c>
      <c r="D6100" t="s">
        <v>49</v>
      </c>
      <c r="E6100">
        <v>3</v>
      </c>
      <c r="F6100">
        <v>13.11</v>
      </c>
      <c r="G6100">
        <v>25.3</v>
      </c>
      <c r="H6100">
        <v>39.33</v>
      </c>
      <c r="I6100">
        <v>75.900000000000006</v>
      </c>
      <c r="J6100" t="s">
        <v>13</v>
      </c>
    </row>
    <row r="6101" spans="1:10">
      <c r="A6101" s="1">
        <v>44075</v>
      </c>
      <c r="B6101" t="s">
        <v>10</v>
      </c>
      <c r="C6101" t="s">
        <v>11</v>
      </c>
      <c r="D6101" t="s">
        <v>50</v>
      </c>
      <c r="E6101">
        <v>21</v>
      </c>
      <c r="F6101">
        <v>15.9</v>
      </c>
      <c r="G6101">
        <v>38.29</v>
      </c>
      <c r="H6101">
        <v>333.9</v>
      </c>
      <c r="I6101">
        <v>804.09</v>
      </c>
      <c r="J6101" t="s">
        <v>13</v>
      </c>
    </row>
    <row r="6102" spans="1:10">
      <c r="A6102" s="1">
        <v>44075</v>
      </c>
      <c r="B6102" t="s">
        <v>10</v>
      </c>
      <c r="C6102" t="s">
        <v>14</v>
      </c>
      <c r="D6102" t="s">
        <v>50</v>
      </c>
      <c r="E6102">
        <v>11</v>
      </c>
      <c r="F6102">
        <v>15.9</v>
      </c>
      <c r="G6102">
        <v>38.29</v>
      </c>
      <c r="H6102">
        <v>174.9</v>
      </c>
      <c r="I6102">
        <v>421.19</v>
      </c>
      <c r="J6102" t="s">
        <v>13</v>
      </c>
    </row>
    <row r="6103" spans="1:10">
      <c r="A6103" s="1">
        <v>44075</v>
      </c>
      <c r="B6103" t="s">
        <v>10</v>
      </c>
      <c r="C6103" t="s">
        <v>15</v>
      </c>
      <c r="D6103" t="s">
        <v>50</v>
      </c>
      <c r="E6103">
        <v>6</v>
      </c>
      <c r="F6103">
        <v>15.9</v>
      </c>
      <c r="G6103">
        <v>38.29</v>
      </c>
      <c r="H6103">
        <v>95.4</v>
      </c>
      <c r="I6103">
        <v>229.74</v>
      </c>
      <c r="J6103" t="s">
        <v>13</v>
      </c>
    </row>
    <row r="6104" spans="1:10">
      <c r="A6104" s="1">
        <v>44075</v>
      </c>
      <c r="B6104" t="s">
        <v>10</v>
      </c>
      <c r="C6104" t="s">
        <v>11</v>
      </c>
      <c r="D6104" t="s">
        <v>51</v>
      </c>
      <c r="E6104">
        <v>22</v>
      </c>
      <c r="F6104">
        <v>10.17</v>
      </c>
      <c r="G6104">
        <v>23.83</v>
      </c>
      <c r="H6104">
        <v>223.74</v>
      </c>
      <c r="I6104">
        <v>524.26</v>
      </c>
      <c r="J6104" t="s">
        <v>13</v>
      </c>
    </row>
    <row r="6105" spans="1:10">
      <c r="A6105" s="1">
        <v>44075</v>
      </c>
      <c r="B6105" t="s">
        <v>10</v>
      </c>
      <c r="C6105" t="s">
        <v>14</v>
      </c>
      <c r="D6105" t="s">
        <v>51</v>
      </c>
      <c r="E6105">
        <v>8</v>
      </c>
      <c r="F6105">
        <v>10.17</v>
      </c>
      <c r="G6105">
        <v>23.83</v>
      </c>
      <c r="H6105">
        <v>81.36</v>
      </c>
      <c r="I6105">
        <v>190.64</v>
      </c>
      <c r="J6105" t="s">
        <v>13</v>
      </c>
    </row>
    <row r="6106" spans="1:10">
      <c r="A6106" s="1">
        <v>44075</v>
      </c>
      <c r="B6106" t="s">
        <v>10</v>
      </c>
      <c r="C6106" t="s">
        <v>15</v>
      </c>
      <c r="D6106" t="s">
        <v>51</v>
      </c>
      <c r="E6106">
        <v>8</v>
      </c>
      <c r="F6106">
        <v>10.17</v>
      </c>
      <c r="G6106">
        <v>23.83</v>
      </c>
      <c r="H6106">
        <v>81.36</v>
      </c>
      <c r="I6106">
        <v>190.64</v>
      </c>
      <c r="J6106" t="s">
        <v>13</v>
      </c>
    </row>
    <row r="6107" spans="1:10">
      <c r="A6107" s="1">
        <v>44075</v>
      </c>
      <c r="B6107" t="s">
        <v>10</v>
      </c>
      <c r="C6107" t="s">
        <v>11</v>
      </c>
      <c r="D6107" t="s">
        <v>52</v>
      </c>
      <c r="E6107">
        <v>20</v>
      </c>
      <c r="F6107">
        <v>14.14</v>
      </c>
      <c r="G6107">
        <v>33.08</v>
      </c>
      <c r="H6107">
        <v>282.8</v>
      </c>
      <c r="I6107">
        <v>661.6</v>
      </c>
      <c r="J6107" t="s">
        <v>13</v>
      </c>
    </row>
    <row r="6108" spans="1:10">
      <c r="A6108" s="1">
        <v>44075</v>
      </c>
      <c r="B6108" t="s">
        <v>10</v>
      </c>
      <c r="C6108" t="s">
        <v>14</v>
      </c>
      <c r="D6108" t="s">
        <v>52</v>
      </c>
      <c r="E6108">
        <v>10</v>
      </c>
      <c r="F6108">
        <v>14.14</v>
      </c>
      <c r="G6108">
        <v>33.08</v>
      </c>
      <c r="H6108">
        <v>141.4</v>
      </c>
      <c r="I6108">
        <v>330.8</v>
      </c>
      <c r="J6108" t="s">
        <v>13</v>
      </c>
    </row>
    <row r="6109" spans="1:10">
      <c r="A6109" s="1">
        <v>44075</v>
      </c>
      <c r="B6109" t="s">
        <v>10</v>
      </c>
      <c r="C6109" t="s">
        <v>15</v>
      </c>
      <c r="D6109" t="s">
        <v>52</v>
      </c>
      <c r="E6109">
        <v>8</v>
      </c>
      <c r="F6109">
        <v>14.14</v>
      </c>
      <c r="G6109">
        <v>33.08</v>
      </c>
      <c r="H6109">
        <v>113.12</v>
      </c>
      <c r="I6109">
        <v>264.64</v>
      </c>
      <c r="J6109" t="s">
        <v>13</v>
      </c>
    </row>
    <row r="6110" spans="1:10">
      <c r="A6110" s="1">
        <v>44075</v>
      </c>
      <c r="B6110" t="s">
        <v>10</v>
      </c>
      <c r="C6110" t="s">
        <v>11</v>
      </c>
      <c r="D6110" t="s">
        <v>53</v>
      </c>
      <c r="E6110">
        <v>11</v>
      </c>
      <c r="F6110">
        <v>12.79</v>
      </c>
      <c r="G6110">
        <v>30.59</v>
      </c>
      <c r="H6110">
        <v>140.69</v>
      </c>
      <c r="I6110">
        <v>336.49</v>
      </c>
      <c r="J6110" t="s">
        <v>13</v>
      </c>
    </row>
    <row r="6111" spans="1:10">
      <c r="A6111" s="1">
        <v>44075</v>
      </c>
      <c r="B6111" t="s">
        <v>10</v>
      </c>
      <c r="C6111" t="s">
        <v>14</v>
      </c>
      <c r="D6111" t="s">
        <v>53</v>
      </c>
      <c r="E6111">
        <v>7</v>
      </c>
      <c r="F6111">
        <v>12.79</v>
      </c>
      <c r="G6111">
        <v>30.59</v>
      </c>
      <c r="H6111">
        <v>89.53</v>
      </c>
      <c r="I6111">
        <v>214.13</v>
      </c>
      <c r="J6111" t="s">
        <v>13</v>
      </c>
    </row>
    <row r="6112" spans="1:10">
      <c r="A6112" s="1">
        <v>44075</v>
      </c>
      <c r="B6112" t="s">
        <v>10</v>
      </c>
      <c r="C6112" t="s">
        <v>15</v>
      </c>
      <c r="D6112" t="s">
        <v>53</v>
      </c>
      <c r="E6112">
        <v>7</v>
      </c>
      <c r="F6112">
        <v>12.79</v>
      </c>
      <c r="G6112">
        <v>30.59</v>
      </c>
      <c r="H6112">
        <v>89.53</v>
      </c>
      <c r="I6112">
        <v>214.13</v>
      </c>
      <c r="J6112" t="s">
        <v>13</v>
      </c>
    </row>
    <row r="6113" spans="1:10">
      <c r="A6113" s="1">
        <v>44075</v>
      </c>
      <c r="B6113" t="s">
        <v>10</v>
      </c>
      <c r="C6113" t="s">
        <v>11</v>
      </c>
      <c r="D6113" t="s">
        <v>54</v>
      </c>
      <c r="E6113">
        <v>15</v>
      </c>
      <c r="F6113">
        <v>9.1999999999999993</v>
      </c>
      <c r="G6113">
        <v>21.46</v>
      </c>
      <c r="H6113">
        <v>138</v>
      </c>
      <c r="I6113">
        <v>321.89999999999998</v>
      </c>
      <c r="J6113" t="s">
        <v>13</v>
      </c>
    </row>
    <row r="6114" spans="1:10">
      <c r="A6114" s="1">
        <v>44075</v>
      </c>
      <c r="B6114" t="s">
        <v>10</v>
      </c>
      <c r="C6114" t="s">
        <v>14</v>
      </c>
      <c r="D6114" t="s">
        <v>54</v>
      </c>
      <c r="E6114">
        <v>10</v>
      </c>
      <c r="F6114">
        <v>9.1999999999999993</v>
      </c>
      <c r="G6114">
        <v>21.46</v>
      </c>
      <c r="H6114">
        <v>92</v>
      </c>
      <c r="I6114">
        <v>214.6</v>
      </c>
      <c r="J6114" t="s">
        <v>13</v>
      </c>
    </row>
    <row r="6115" spans="1:10">
      <c r="A6115" s="1">
        <v>44075</v>
      </c>
      <c r="B6115" t="s">
        <v>10</v>
      </c>
      <c r="C6115" t="s">
        <v>15</v>
      </c>
      <c r="D6115" t="s">
        <v>54</v>
      </c>
      <c r="E6115">
        <v>6</v>
      </c>
      <c r="F6115">
        <v>9.1999999999999993</v>
      </c>
      <c r="G6115">
        <v>21.46</v>
      </c>
      <c r="H6115">
        <v>55.2</v>
      </c>
      <c r="I6115">
        <v>128.76</v>
      </c>
      <c r="J6115" t="s">
        <v>13</v>
      </c>
    </row>
    <row r="6116" spans="1:10">
      <c r="A6116" s="1">
        <v>44075</v>
      </c>
      <c r="B6116" t="s">
        <v>10</v>
      </c>
      <c r="C6116" t="s">
        <v>11</v>
      </c>
      <c r="D6116" t="s">
        <v>55</v>
      </c>
      <c r="E6116">
        <v>6</v>
      </c>
      <c r="F6116">
        <v>16.54</v>
      </c>
      <c r="G6116">
        <v>37.020000000000003</v>
      </c>
      <c r="H6116">
        <v>99.24</v>
      </c>
      <c r="I6116">
        <v>222.12</v>
      </c>
      <c r="J6116" t="s">
        <v>13</v>
      </c>
    </row>
    <row r="6117" spans="1:10">
      <c r="A6117" s="1">
        <v>44075</v>
      </c>
      <c r="B6117" t="s">
        <v>10</v>
      </c>
      <c r="C6117" t="s">
        <v>14</v>
      </c>
      <c r="D6117" t="s">
        <v>55</v>
      </c>
      <c r="E6117">
        <v>5</v>
      </c>
      <c r="F6117">
        <v>16.54</v>
      </c>
      <c r="G6117">
        <v>37.020000000000003</v>
      </c>
      <c r="H6117">
        <v>82.7</v>
      </c>
      <c r="I6117">
        <v>185.1</v>
      </c>
      <c r="J6117" t="s">
        <v>13</v>
      </c>
    </row>
    <row r="6118" spans="1:10">
      <c r="A6118" s="1">
        <v>44075</v>
      </c>
      <c r="B6118" t="s">
        <v>10</v>
      </c>
      <c r="C6118" t="s">
        <v>15</v>
      </c>
      <c r="D6118" t="s">
        <v>55</v>
      </c>
      <c r="E6118">
        <v>4</v>
      </c>
      <c r="F6118">
        <v>16.54</v>
      </c>
      <c r="G6118">
        <v>37.020000000000003</v>
      </c>
      <c r="H6118">
        <v>66.16</v>
      </c>
      <c r="I6118">
        <v>148.08000000000001</v>
      </c>
      <c r="J6118" t="s">
        <v>13</v>
      </c>
    </row>
    <row r="6119" spans="1:10">
      <c r="A6119" s="1">
        <v>44075</v>
      </c>
      <c r="B6119" t="s">
        <v>10</v>
      </c>
      <c r="C6119" t="s">
        <v>11</v>
      </c>
      <c r="D6119" t="s">
        <v>56</v>
      </c>
      <c r="E6119">
        <v>16</v>
      </c>
      <c r="F6119">
        <v>15.57</v>
      </c>
      <c r="G6119">
        <v>29.46</v>
      </c>
      <c r="H6119">
        <v>249.12</v>
      </c>
      <c r="I6119">
        <v>471.36</v>
      </c>
      <c r="J6119" t="s">
        <v>13</v>
      </c>
    </row>
    <row r="6120" spans="1:10">
      <c r="A6120" s="1">
        <v>44075</v>
      </c>
      <c r="B6120" t="s">
        <v>10</v>
      </c>
      <c r="C6120" t="s">
        <v>14</v>
      </c>
      <c r="D6120" t="s">
        <v>56</v>
      </c>
      <c r="E6120">
        <v>12</v>
      </c>
      <c r="F6120">
        <v>15.57</v>
      </c>
      <c r="G6120">
        <v>29.46</v>
      </c>
      <c r="H6120">
        <v>186.84</v>
      </c>
      <c r="I6120">
        <v>353.52</v>
      </c>
      <c r="J6120" t="s">
        <v>13</v>
      </c>
    </row>
    <row r="6121" spans="1:10">
      <c r="A6121" s="1">
        <v>44075</v>
      </c>
      <c r="B6121" t="s">
        <v>10</v>
      </c>
      <c r="C6121" t="s">
        <v>15</v>
      </c>
      <c r="D6121" t="s">
        <v>56</v>
      </c>
      <c r="E6121">
        <v>9</v>
      </c>
      <c r="F6121">
        <v>15.57</v>
      </c>
      <c r="G6121">
        <v>29.46</v>
      </c>
      <c r="H6121">
        <v>140.13</v>
      </c>
      <c r="I6121">
        <v>265.14</v>
      </c>
      <c r="J6121" t="s">
        <v>13</v>
      </c>
    </row>
    <row r="6122" spans="1:10">
      <c r="A6122" s="1">
        <v>44075</v>
      </c>
      <c r="B6122" t="s">
        <v>10</v>
      </c>
      <c r="C6122" t="s">
        <v>11</v>
      </c>
      <c r="D6122" t="s">
        <v>57</v>
      </c>
      <c r="E6122">
        <v>26</v>
      </c>
      <c r="F6122">
        <v>13.9</v>
      </c>
      <c r="G6122">
        <v>25.34</v>
      </c>
      <c r="H6122">
        <v>361.4</v>
      </c>
      <c r="I6122">
        <v>658.84</v>
      </c>
      <c r="J6122" t="s">
        <v>13</v>
      </c>
    </row>
    <row r="6123" spans="1:10">
      <c r="A6123" s="1">
        <v>44075</v>
      </c>
      <c r="B6123" t="s">
        <v>10</v>
      </c>
      <c r="C6123" t="s">
        <v>14</v>
      </c>
      <c r="D6123" t="s">
        <v>57</v>
      </c>
      <c r="E6123">
        <v>15</v>
      </c>
      <c r="F6123">
        <v>13.9</v>
      </c>
      <c r="G6123">
        <v>25.34</v>
      </c>
      <c r="H6123">
        <v>208.5</v>
      </c>
      <c r="I6123">
        <v>380.1</v>
      </c>
      <c r="J6123" t="s">
        <v>13</v>
      </c>
    </row>
    <row r="6124" spans="1:10">
      <c r="A6124" s="1">
        <v>44075</v>
      </c>
      <c r="B6124" t="s">
        <v>10</v>
      </c>
      <c r="C6124" t="s">
        <v>15</v>
      </c>
      <c r="D6124" t="s">
        <v>57</v>
      </c>
      <c r="E6124">
        <v>9</v>
      </c>
      <c r="F6124">
        <v>13.9</v>
      </c>
      <c r="G6124">
        <v>25.34</v>
      </c>
      <c r="H6124">
        <v>125.1</v>
      </c>
      <c r="I6124">
        <v>228.06</v>
      </c>
      <c r="J6124" t="s">
        <v>13</v>
      </c>
    </row>
    <row r="6125" spans="1:10">
      <c r="A6125" s="1">
        <v>44075</v>
      </c>
      <c r="B6125" t="s">
        <v>10</v>
      </c>
      <c r="C6125" t="s">
        <v>11</v>
      </c>
      <c r="D6125" t="s">
        <v>58</v>
      </c>
      <c r="E6125">
        <v>25</v>
      </c>
      <c r="F6125">
        <v>16.21</v>
      </c>
      <c r="G6125">
        <v>39.630000000000003</v>
      </c>
      <c r="H6125">
        <v>405.25</v>
      </c>
      <c r="I6125">
        <v>990.75</v>
      </c>
      <c r="J6125" t="s">
        <v>13</v>
      </c>
    </row>
    <row r="6126" spans="1:10">
      <c r="A6126" s="1">
        <v>44075</v>
      </c>
      <c r="B6126" t="s">
        <v>10</v>
      </c>
      <c r="C6126" t="s">
        <v>14</v>
      </c>
      <c r="D6126" t="s">
        <v>58</v>
      </c>
      <c r="E6126">
        <v>15</v>
      </c>
      <c r="F6126">
        <v>16.21</v>
      </c>
      <c r="G6126">
        <v>39.630000000000003</v>
      </c>
      <c r="H6126">
        <v>243.15</v>
      </c>
      <c r="I6126">
        <v>594.45000000000005</v>
      </c>
      <c r="J6126" t="s">
        <v>13</v>
      </c>
    </row>
    <row r="6127" spans="1:10">
      <c r="A6127" s="1">
        <v>44075</v>
      </c>
      <c r="B6127" t="s">
        <v>10</v>
      </c>
      <c r="C6127" t="s">
        <v>15</v>
      </c>
      <c r="D6127" t="s">
        <v>58</v>
      </c>
      <c r="E6127">
        <v>13</v>
      </c>
      <c r="F6127">
        <v>16.21</v>
      </c>
      <c r="G6127">
        <v>39.630000000000003</v>
      </c>
      <c r="H6127">
        <v>210.73</v>
      </c>
      <c r="I6127">
        <v>515.19000000000005</v>
      </c>
      <c r="J6127" t="s">
        <v>13</v>
      </c>
    </row>
    <row r="6128" spans="1:10">
      <c r="A6128" s="1">
        <v>44075</v>
      </c>
      <c r="B6128" t="s">
        <v>10</v>
      </c>
      <c r="C6128" t="s">
        <v>11</v>
      </c>
      <c r="D6128" t="s">
        <v>59</v>
      </c>
      <c r="E6128">
        <v>15</v>
      </c>
      <c r="F6128">
        <v>16.41</v>
      </c>
      <c r="G6128">
        <v>36.619999999999997</v>
      </c>
      <c r="H6128">
        <v>246.15</v>
      </c>
      <c r="I6128">
        <v>549.29999999999995</v>
      </c>
      <c r="J6128" t="s">
        <v>13</v>
      </c>
    </row>
    <row r="6129" spans="1:10">
      <c r="A6129" s="1">
        <v>44075</v>
      </c>
      <c r="B6129" t="s">
        <v>10</v>
      </c>
      <c r="C6129" t="s">
        <v>14</v>
      </c>
      <c r="D6129" t="s">
        <v>59</v>
      </c>
      <c r="E6129">
        <v>15</v>
      </c>
      <c r="F6129">
        <v>16.41</v>
      </c>
      <c r="G6129">
        <v>36.619999999999997</v>
      </c>
      <c r="H6129">
        <v>246.15</v>
      </c>
      <c r="I6129">
        <v>549.29999999999995</v>
      </c>
      <c r="J6129" t="s">
        <v>13</v>
      </c>
    </row>
    <row r="6130" spans="1:10">
      <c r="A6130" s="1">
        <v>44075</v>
      </c>
      <c r="B6130" t="s">
        <v>10</v>
      </c>
      <c r="C6130" t="s">
        <v>15</v>
      </c>
      <c r="D6130" t="s">
        <v>59</v>
      </c>
      <c r="E6130">
        <v>7</v>
      </c>
      <c r="F6130">
        <v>16.41</v>
      </c>
      <c r="G6130">
        <v>36.619999999999997</v>
      </c>
      <c r="H6130">
        <v>114.87</v>
      </c>
      <c r="I6130">
        <v>256.33999999999997</v>
      </c>
      <c r="J6130" t="s">
        <v>13</v>
      </c>
    </row>
    <row r="6131" spans="1:10">
      <c r="A6131" s="1">
        <v>44075</v>
      </c>
      <c r="B6131" t="s">
        <v>10</v>
      </c>
      <c r="C6131" t="s">
        <v>11</v>
      </c>
      <c r="D6131" t="s">
        <v>60</v>
      </c>
      <c r="E6131">
        <v>4</v>
      </c>
      <c r="F6131">
        <v>14.5</v>
      </c>
      <c r="G6131">
        <v>34.18</v>
      </c>
      <c r="H6131">
        <v>58</v>
      </c>
      <c r="I6131">
        <v>136.72</v>
      </c>
      <c r="J6131" t="s">
        <v>13</v>
      </c>
    </row>
    <row r="6132" spans="1:10">
      <c r="A6132" s="1">
        <v>44075</v>
      </c>
      <c r="B6132" t="s">
        <v>10</v>
      </c>
      <c r="C6132" t="s">
        <v>14</v>
      </c>
      <c r="D6132" t="s">
        <v>60</v>
      </c>
      <c r="E6132">
        <v>6</v>
      </c>
      <c r="F6132">
        <v>14.5</v>
      </c>
      <c r="G6132">
        <v>34.18</v>
      </c>
      <c r="H6132">
        <v>87</v>
      </c>
      <c r="I6132">
        <v>205.08</v>
      </c>
      <c r="J6132" t="s">
        <v>13</v>
      </c>
    </row>
    <row r="6133" spans="1:10">
      <c r="A6133" s="1">
        <v>44075</v>
      </c>
      <c r="B6133" t="s">
        <v>10</v>
      </c>
      <c r="C6133" t="s">
        <v>15</v>
      </c>
      <c r="D6133" t="s">
        <v>60</v>
      </c>
      <c r="E6133">
        <v>2</v>
      </c>
      <c r="F6133">
        <v>14.5</v>
      </c>
      <c r="G6133">
        <v>34.18</v>
      </c>
      <c r="H6133">
        <v>29</v>
      </c>
      <c r="I6133">
        <v>68.36</v>
      </c>
      <c r="J6133" t="s">
        <v>13</v>
      </c>
    </row>
    <row r="6134" spans="1:10">
      <c r="A6134" s="1">
        <v>44075</v>
      </c>
      <c r="B6134" t="s">
        <v>10</v>
      </c>
      <c r="C6134" t="s">
        <v>11</v>
      </c>
      <c r="D6134" t="s">
        <v>61</v>
      </c>
      <c r="E6134">
        <v>30</v>
      </c>
      <c r="F6134">
        <v>16.04</v>
      </c>
      <c r="G6134">
        <v>34.28</v>
      </c>
      <c r="H6134">
        <v>481.2</v>
      </c>
      <c r="I6134">
        <v>1028.4000000000001</v>
      </c>
      <c r="J6134" t="s">
        <v>13</v>
      </c>
    </row>
    <row r="6135" spans="1:10">
      <c r="A6135" s="1">
        <v>44075</v>
      </c>
      <c r="B6135" t="s">
        <v>10</v>
      </c>
      <c r="C6135" t="s">
        <v>14</v>
      </c>
      <c r="D6135" t="s">
        <v>61</v>
      </c>
      <c r="E6135">
        <v>11</v>
      </c>
      <c r="F6135">
        <v>16.04</v>
      </c>
      <c r="G6135">
        <v>34.28</v>
      </c>
      <c r="H6135">
        <v>176.44</v>
      </c>
      <c r="I6135">
        <v>377.08</v>
      </c>
      <c r="J6135" t="s">
        <v>13</v>
      </c>
    </row>
    <row r="6136" spans="1:10">
      <c r="A6136" s="1">
        <v>44075</v>
      </c>
      <c r="B6136" t="s">
        <v>10</v>
      </c>
      <c r="C6136" t="s">
        <v>15</v>
      </c>
      <c r="D6136" t="s">
        <v>61</v>
      </c>
      <c r="E6136">
        <v>12</v>
      </c>
      <c r="F6136">
        <v>16.04</v>
      </c>
      <c r="G6136">
        <v>34.28</v>
      </c>
      <c r="H6136">
        <v>192.48</v>
      </c>
      <c r="I6136">
        <v>411.36</v>
      </c>
      <c r="J6136" t="s">
        <v>13</v>
      </c>
    </row>
    <row r="6137" spans="1:10">
      <c r="A6137" s="1">
        <v>44075</v>
      </c>
      <c r="B6137" t="s">
        <v>10</v>
      </c>
      <c r="C6137" t="s">
        <v>11</v>
      </c>
      <c r="D6137" t="s">
        <v>62</v>
      </c>
      <c r="E6137">
        <v>19</v>
      </c>
      <c r="F6137">
        <v>14.37</v>
      </c>
      <c r="G6137">
        <v>27.05</v>
      </c>
      <c r="H6137">
        <v>273.02999999999997</v>
      </c>
      <c r="I6137">
        <v>513.95000000000005</v>
      </c>
      <c r="J6137" t="s">
        <v>13</v>
      </c>
    </row>
    <row r="6138" spans="1:10">
      <c r="A6138" s="1">
        <v>44075</v>
      </c>
      <c r="B6138" t="s">
        <v>10</v>
      </c>
      <c r="C6138" t="s">
        <v>14</v>
      </c>
      <c r="D6138" t="s">
        <v>62</v>
      </c>
      <c r="E6138">
        <v>16</v>
      </c>
      <c r="F6138">
        <v>14.37</v>
      </c>
      <c r="G6138">
        <v>27.05</v>
      </c>
      <c r="H6138">
        <v>229.92</v>
      </c>
      <c r="I6138">
        <v>432.8</v>
      </c>
      <c r="J6138" t="s">
        <v>13</v>
      </c>
    </row>
    <row r="6139" spans="1:10">
      <c r="A6139" s="1">
        <v>44075</v>
      </c>
      <c r="B6139" t="s">
        <v>10</v>
      </c>
      <c r="C6139" t="s">
        <v>15</v>
      </c>
      <c r="D6139" t="s">
        <v>62</v>
      </c>
      <c r="E6139">
        <v>20</v>
      </c>
      <c r="F6139">
        <v>14.37</v>
      </c>
      <c r="G6139">
        <v>27.05</v>
      </c>
      <c r="H6139">
        <v>287.39999999999998</v>
      </c>
      <c r="I6139">
        <v>541</v>
      </c>
      <c r="J6139" t="s">
        <v>13</v>
      </c>
    </row>
    <row r="6140" spans="1:10">
      <c r="A6140" s="1">
        <v>44075</v>
      </c>
      <c r="B6140" t="s">
        <v>10</v>
      </c>
      <c r="C6140" t="s">
        <v>11</v>
      </c>
      <c r="D6140" t="s">
        <v>63</v>
      </c>
      <c r="E6140">
        <v>17</v>
      </c>
      <c r="F6140">
        <v>14.16</v>
      </c>
      <c r="G6140">
        <v>26.73</v>
      </c>
      <c r="H6140">
        <v>240.72</v>
      </c>
      <c r="I6140">
        <v>454.41</v>
      </c>
      <c r="J6140" t="s">
        <v>13</v>
      </c>
    </row>
    <row r="6141" spans="1:10">
      <c r="A6141" s="1">
        <v>44075</v>
      </c>
      <c r="B6141" t="s">
        <v>10</v>
      </c>
      <c r="C6141" t="s">
        <v>14</v>
      </c>
      <c r="D6141" t="s">
        <v>63</v>
      </c>
      <c r="E6141">
        <v>7</v>
      </c>
      <c r="F6141">
        <v>14.16</v>
      </c>
      <c r="G6141">
        <v>26.73</v>
      </c>
      <c r="H6141">
        <v>99.12</v>
      </c>
      <c r="I6141">
        <v>187.11</v>
      </c>
      <c r="J6141" t="s">
        <v>13</v>
      </c>
    </row>
    <row r="6142" spans="1:10">
      <c r="A6142" s="1">
        <v>44075</v>
      </c>
      <c r="B6142" t="s">
        <v>10</v>
      </c>
      <c r="C6142" t="s">
        <v>15</v>
      </c>
      <c r="D6142" t="s">
        <v>63</v>
      </c>
      <c r="E6142">
        <v>13</v>
      </c>
      <c r="F6142">
        <v>14.16</v>
      </c>
      <c r="G6142">
        <v>26.73</v>
      </c>
      <c r="H6142">
        <v>184.08</v>
      </c>
      <c r="I6142">
        <v>347.49</v>
      </c>
      <c r="J6142" t="s">
        <v>13</v>
      </c>
    </row>
    <row r="6143" spans="1:10">
      <c r="A6143" s="1">
        <v>44075</v>
      </c>
      <c r="B6143" t="s">
        <v>10</v>
      </c>
      <c r="C6143" t="s">
        <v>11</v>
      </c>
      <c r="D6143" t="s">
        <v>64</v>
      </c>
      <c r="E6143">
        <v>24</v>
      </c>
      <c r="F6143">
        <v>13.42</v>
      </c>
      <c r="G6143">
        <v>30.6</v>
      </c>
      <c r="H6143">
        <v>322.08</v>
      </c>
      <c r="I6143">
        <v>734.4</v>
      </c>
      <c r="J6143" t="s">
        <v>13</v>
      </c>
    </row>
    <row r="6144" spans="1:10">
      <c r="A6144" s="1">
        <v>44075</v>
      </c>
      <c r="B6144" t="s">
        <v>10</v>
      </c>
      <c r="C6144" t="s">
        <v>14</v>
      </c>
      <c r="D6144" t="s">
        <v>64</v>
      </c>
      <c r="E6144">
        <v>12</v>
      </c>
      <c r="F6144">
        <v>13.42</v>
      </c>
      <c r="G6144">
        <v>30.6</v>
      </c>
      <c r="H6144">
        <v>161.04</v>
      </c>
      <c r="I6144">
        <v>367.2</v>
      </c>
      <c r="J6144" t="s">
        <v>13</v>
      </c>
    </row>
    <row r="6145" spans="1:10">
      <c r="A6145" s="1">
        <v>44075</v>
      </c>
      <c r="B6145" t="s">
        <v>10</v>
      </c>
      <c r="C6145" t="s">
        <v>15</v>
      </c>
      <c r="D6145" t="s">
        <v>64</v>
      </c>
      <c r="E6145">
        <v>17</v>
      </c>
      <c r="F6145">
        <v>13.42</v>
      </c>
      <c r="G6145">
        <v>30.6</v>
      </c>
      <c r="H6145">
        <v>228.14</v>
      </c>
      <c r="I6145">
        <v>520.20000000000005</v>
      </c>
      <c r="J6145" t="s">
        <v>13</v>
      </c>
    </row>
    <row r="6146" spans="1:10">
      <c r="A6146" s="1">
        <v>44075</v>
      </c>
      <c r="B6146" t="s">
        <v>10</v>
      </c>
      <c r="C6146" t="s">
        <v>11</v>
      </c>
      <c r="D6146" t="s">
        <v>65</v>
      </c>
      <c r="E6146">
        <v>32</v>
      </c>
      <c r="F6146">
        <v>15.03</v>
      </c>
      <c r="G6146">
        <v>31.58</v>
      </c>
      <c r="H6146">
        <v>480.96</v>
      </c>
      <c r="I6146">
        <v>1010.56</v>
      </c>
      <c r="J6146" t="s">
        <v>13</v>
      </c>
    </row>
    <row r="6147" spans="1:10">
      <c r="A6147" s="1">
        <v>44075</v>
      </c>
      <c r="B6147" t="s">
        <v>10</v>
      </c>
      <c r="C6147" t="s">
        <v>14</v>
      </c>
      <c r="D6147" t="s">
        <v>65</v>
      </c>
      <c r="E6147">
        <v>11</v>
      </c>
      <c r="F6147">
        <v>15.03</v>
      </c>
      <c r="G6147">
        <v>31.58</v>
      </c>
      <c r="H6147">
        <v>165.33</v>
      </c>
      <c r="I6147">
        <v>347.38</v>
      </c>
      <c r="J6147" t="s">
        <v>13</v>
      </c>
    </row>
    <row r="6148" spans="1:10">
      <c r="A6148" s="1">
        <v>44075</v>
      </c>
      <c r="B6148" t="s">
        <v>10</v>
      </c>
      <c r="C6148" t="s">
        <v>15</v>
      </c>
      <c r="D6148" t="s">
        <v>65</v>
      </c>
      <c r="E6148">
        <v>21</v>
      </c>
      <c r="F6148">
        <v>15.03</v>
      </c>
      <c r="G6148">
        <v>31.58</v>
      </c>
      <c r="H6148">
        <v>315.63</v>
      </c>
      <c r="I6148">
        <v>663.18</v>
      </c>
      <c r="J6148" t="s">
        <v>13</v>
      </c>
    </row>
    <row r="6149" spans="1:10">
      <c r="A6149" s="1">
        <v>44075</v>
      </c>
      <c r="B6149" t="s">
        <v>10</v>
      </c>
      <c r="C6149" t="s">
        <v>11</v>
      </c>
      <c r="D6149" t="s">
        <v>66</v>
      </c>
      <c r="E6149">
        <v>9</v>
      </c>
      <c r="F6149">
        <v>7.9</v>
      </c>
      <c r="G6149">
        <v>15.33</v>
      </c>
      <c r="H6149">
        <v>71.099999999999994</v>
      </c>
      <c r="I6149">
        <v>137.97</v>
      </c>
      <c r="J6149" t="s">
        <v>13</v>
      </c>
    </row>
    <row r="6150" spans="1:10">
      <c r="A6150" s="1">
        <v>44075</v>
      </c>
      <c r="B6150" t="s">
        <v>10</v>
      </c>
      <c r="C6150" t="s">
        <v>14</v>
      </c>
      <c r="D6150" t="s">
        <v>66</v>
      </c>
      <c r="E6150">
        <v>10</v>
      </c>
      <c r="F6150">
        <v>7.9</v>
      </c>
      <c r="G6150">
        <v>15.33</v>
      </c>
      <c r="H6150">
        <v>79</v>
      </c>
      <c r="I6150">
        <v>153.30000000000001</v>
      </c>
      <c r="J6150" t="s">
        <v>13</v>
      </c>
    </row>
    <row r="6151" spans="1:10">
      <c r="A6151" s="1">
        <v>44075</v>
      </c>
      <c r="B6151" t="s">
        <v>10</v>
      </c>
      <c r="C6151" t="s">
        <v>15</v>
      </c>
      <c r="D6151" t="s">
        <v>66</v>
      </c>
      <c r="E6151">
        <v>3</v>
      </c>
      <c r="F6151">
        <v>7.9</v>
      </c>
      <c r="G6151">
        <v>15.33</v>
      </c>
      <c r="H6151">
        <v>23.7</v>
      </c>
      <c r="I6151">
        <v>45.99</v>
      </c>
      <c r="J6151" t="s">
        <v>13</v>
      </c>
    </row>
    <row r="6152" spans="1:10">
      <c r="A6152" s="1">
        <v>44075</v>
      </c>
      <c r="B6152" t="s">
        <v>10</v>
      </c>
      <c r="C6152" t="s">
        <v>11</v>
      </c>
      <c r="D6152" t="s">
        <v>67</v>
      </c>
      <c r="E6152">
        <v>17</v>
      </c>
      <c r="F6152">
        <v>16.57</v>
      </c>
      <c r="G6152">
        <v>35.53</v>
      </c>
      <c r="H6152">
        <v>281.69</v>
      </c>
      <c r="I6152">
        <v>604.01</v>
      </c>
      <c r="J6152" t="s">
        <v>13</v>
      </c>
    </row>
    <row r="6153" spans="1:10">
      <c r="A6153" s="1">
        <v>44075</v>
      </c>
      <c r="B6153" t="s">
        <v>10</v>
      </c>
      <c r="C6153" t="s">
        <v>14</v>
      </c>
      <c r="D6153" t="s">
        <v>67</v>
      </c>
      <c r="E6153">
        <v>15</v>
      </c>
      <c r="F6153">
        <v>16.57</v>
      </c>
      <c r="G6153">
        <v>35.53</v>
      </c>
      <c r="H6153">
        <v>248.55</v>
      </c>
      <c r="I6153">
        <v>532.95000000000005</v>
      </c>
      <c r="J6153" t="s">
        <v>13</v>
      </c>
    </row>
    <row r="6154" spans="1:10">
      <c r="A6154" s="1">
        <v>44075</v>
      </c>
      <c r="B6154" t="s">
        <v>10</v>
      </c>
      <c r="C6154" t="s">
        <v>15</v>
      </c>
      <c r="D6154" t="s">
        <v>67</v>
      </c>
      <c r="E6154">
        <v>13</v>
      </c>
      <c r="F6154">
        <v>16.57</v>
      </c>
      <c r="G6154">
        <v>35.53</v>
      </c>
      <c r="H6154">
        <v>215.41</v>
      </c>
      <c r="I6154">
        <v>461.89</v>
      </c>
      <c r="J6154" t="s">
        <v>13</v>
      </c>
    </row>
    <row r="6155" spans="1:10">
      <c r="A6155" s="1">
        <v>44075</v>
      </c>
      <c r="B6155" t="s">
        <v>10</v>
      </c>
      <c r="C6155" t="s">
        <v>11</v>
      </c>
      <c r="D6155" t="s">
        <v>68</v>
      </c>
      <c r="E6155">
        <v>27</v>
      </c>
      <c r="F6155">
        <v>16.46</v>
      </c>
      <c r="G6155">
        <v>30.37</v>
      </c>
      <c r="H6155">
        <v>444.42</v>
      </c>
      <c r="I6155">
        <v>819.99</v>
      </c>
      <c r="J6155" t="s">
        <v>13</v>
      </c>
    </row>
    <row r="6156" spans="1:10">
      <c r="A6156" s="1">
        <v>44075</v>
      </c>
      <c r="B6156" t="s">
        <v>10</v>
      </c>
      <c r="C6156" t="s">
        <v>14</v>
      </c>
      <c r="D6156" t="s">
        <v>68</v>
      </c>
      <c r="E6156">
        <v>13</v>
      </c>
      <c r="F6156">
        <v>16.46</v>
      </c>
      <c r="G6156">
        <v>30.37</v>
      </c>
      <c r="H6156">
        <v>213.98</v>
      </c>
      <c r="I6156">
        <v>394.81</v>
      </c>
      <c r="J6156" t="s">
        <v>13</v>
      </c>
    </row>
    <row r="6157" spans="1:10">
      <c r="A6157" s="1">
        <v>44075</v>
      </c>
      <c r="B6157" t="s">
        <v>10</v>
      </c>
      <c r="C6157" t="s">
        <v>15</v>
      </c>
      <c r="D6157" t="s">
        <v>68</v>
      </c>
      <c r="E6157">
        <v>15</v>
      </c>
      <c r="F6157">
        <v>16.46</v>
      </c>
      <c r="G6157">
        <v>30.37</v>
      </c>
      <c r="H6157">
        <v>246.9</v>
      </c>
      <c r="I6157">
        <v>455.55</v>
      </c>
      <c r="J6157" t="s">
        <v>13</v>
      </c>
    </row>
    <row r="6158" spans="1:10">
      <c r="A6158" s="1">
        <v>44075</v>
      </c>
      <c r="B6158" t="s">
        <v>10</v>
      </c>
      <c r="C6158" t="s">
        <v>11</v>
      </c>
      <c r="D6158" t="s">
        <v>69</v>
      </c>
      <c r="E6158">
        <v>11</v>
      </c>
      <c r="F6158">
        <v>6.35</v>
      </c>
      <c r="G6158">
        <v>14.02</v>
      </c>
      <c r="H6158">
        <v>69.849999999999994</v>
      </c>
      <c r="I6158">
        <v>154.22</v>
      </c>
      <c r="J6158" t="s">
        <v>13</v>
      </c>
    </row>
    <row r="6159" spans="1:10">
      <c r="A6159" s="1">
        <v>44075</v>
      </c>
      <c r="B6159" t="s">
        <v>10</v>
      </c>
      <c r="C6159" t="s">
        <v>14</v>
      </c>
      <c r="D6159" t="s">
        <v>69</v>
      </c>
      <c r="E6159">
        <v>2</v>
      </c>
      <c r="F6159">
        <v>6.35</v>
      </c>
      <c r="G6159">
        <v>14.02</v>
      </c>
      <c r="H6159">
        <v>12.7</v>
      </c>
      <c r="I6159">
        <v>28.04</v>
      </c>
      <c r="J6159" t="s">
        <v>13</v>
      </c>
    </row>
    <row r="6160" spans="1:10">
      <c r="A6160" s="1">
        <v>44075</v>
      </c>
      <c r="B6160" t="s">
        <v>10</v>
      </c>
      <c r="C6160" t="s">
        <v>15</v>
      </c>
      <c r="D6160" t="s">
        <v>69</v>
      </c>
      <c r="E6160">
        <v>3</v>
      </c>
      <c r="F6160">
        <v>6.35</v>
      </c>
      <c r="G6160">
        <v>14.02</v>
      </c>
      <c r="H6160">
        <v>19.05</v>
      </c>
      <c r="I6160">
        <v>42.06</v>
      </c>
      <c r="J6160" t="s">
        <v>13</v>
      </c>
    </row>
    <row r="6161" spans="1:10">
      <c r="A6161" s="1">
        <v>44075</v>
      </c>
      <c r="B6161" t="s">
        <v>10</v>
      </c>
      <c r="C6161" t="s">
        <v>11</v>
      </c>
      <c r="D6161" t="s">
        <v>70</v>
      </c>
      <c r="E6161">
        <v>17</v>
      </c>
      <c r="F6161">
        <v>15.91</v>
      </c>
      <c r="G6161">
        <v>31.63</v>
      </c>
      <c r="H6161">
        <v>270.47000000000003</v>
      </c>
      <c r="I6161">
        <v>537.71</v>
      </c>
      <c r="J6161" t="s">
        <v>13</v>
      </c>
    </row>
    <row r="6162" spans="1:10">
      <c r="A6162" s="1">
        <v>44075</v>
      </c>
      <c r="B6162" t="s">
        <v>10</v>
      </c>
      <c r="C6162" t="s">
        <v>14</v>
      </c>
      <c r="D6162" t="s">
        <v>70</v>
      </c>
      <c r="E6162">
        <v>13</v>
      </c>
      <c r="F6162">
        <v>15.91</v>
      </c>
      <c r="G6162">
        <v>31.63</v>
      </c>
      <c r="H6162">
        <v>206.83</v>
      </c>
      <c r="I6162">
        <v>411.19</v>
      </c>
      <c r="J6162" t="s">
        <v>13</v>
      </c>
    </row>
    <row r="6163" spans="1:10">
      <c r="A6163" s="1">
        <v>44075</v>
      </c>
      <c r="B6163" t="s">
        <v>10</v>
      </c>
      <c r="C6163" t="s">
        <v>15</v>
      </c>
      <c r="D6163" t="s">
        <v>70</v>
      </c>
      <c r="E6163">
        <v>9</v>
      </c>
      <c r="F6163">
        <v>15.91</v>
      </c>
      <c r="G6163">
        <v>31.63</v>
      </c>
      <c r="H6163">
        <v>143.19</v>
      </c>
      <c r="I6163">
        <v>284.67</v>
      </c>
      <c r="J6163" t="s">
        <v>13</v>
      </c>
    </row>
    <row r="6164" spans="1:10">
      <c r="A6164" s="1">
        <v>44075</v>
      </c>
      <c r="B6164" t="s">
        <v>10</v>
      </c>
      <c r="C6164" t="s">
        <v>11</v>
      </c>
      <c r="D6164" t="s">
        <v>71</v>
      </c>
      <c r="E6164">
        <v>11</v>
      </c>
      <c r="F6164">
        <v>7.55</v>
      </c>
      <c r="G6164">
        <v>17.809999999999999</v>
      </c>
      <c r="H6164">
        <v>83.05</v>
      </c>
      <c r="I6164">
        <v>195.91</v>
      </c>
      <c r="J6164" t="s">
        <v>13</v>
      </c>
    </row>
    <row r="6165" spans="1:10">
      <c r="A6165" s="1">
        <v>44075</v>
      </c>
      <c r="B6165" t="s">
        <v>10</v>
      </c>
      <c r="C6165" t="s">
        <v>14</v>
      </c>
      <c r="D6165" t="s">
        <v>71</v>
      </c>
      <c r="E6165">
        <v>10</v>
      </c>
      <c r="F6165">
        <v>7.55</v>
      </c>
      <c r="G6165">
        <v>17.809999999999999</v>
      </c>
      <c r="H6165">
        <v>75.5</v>
      </c>
      <c r="I6165">
        <v>178.1</v>
      </c>
      <c r="J6165" t="s">
        <v>13</v>
      </c>
    </row>
    <row r="6166" spans="1:10">
      <c r="A6166" s="1">
        <v>44075</v>
      </c>
      <c r="B6166" t="s">
        <v>10</v>
      </c>
      <c r="C6166" t="s">
        <v>15</v>
      </c>
      <c r="D6166" t="s">
        <v>71</v>
      </c>
      <c r="E6166">
        <v>8</v>
      </c>
      <c r="F6166">
        <v>7.55</v>
      </c>
      <c r="G6166">
        <v>17.809999999999999</v>
      </c>
      <c r="H6166">
        <v>60.4</v>
      </c>
      <c r="I6166">
        <v>142.47999999999999</v>
      </c>
      <c r="J6166" t="s">
        <v>13</v>
      </c>
    </row>
    <row r="6167" spans="1:10">
      <c r="A6167" s="1">
        <v>44075</v>
      </c>
      <c r="B6167" t="s">
        <v>10</v>
      </c>
      <c r="C6167" t="s">
        <v>11</v>
      </c>
      <c r="D6167" t="s">
        <v>72</v>
      </c>
      <c r="E6167">
        <v>20</v>
      </c>
      <c r="F6167">
        <v>10.02</v>
      </c>
      <c r="G6167">
        <v>20.21</v>
      </c>
      <c r="H6167">
        <v>200.4</v>
      </c>
      <c r="I6167">
        <v>404.2</v>
      </c>
      <c r="J6167" t="s">
        <v>13</v>
      </c>
    </row>
    <row r="6168" spans="1:10">
      <c r="A6168" s="1">
        <v>44075</v>
      </c>
      <c r="B6168" t="s">
        <v>10</v>
      </c>
      <c r="C6168" t="s">
        <v>14</v>
      </c>
      <c r="D6168" t="s">
        <v>72</v>
      </c>
      <c r="E6168">
        <v>15</v>
      </c>
      <c r="F6168">
        <v>10.02</v>
      </c>
      <c r="G6168">
        <v>20.21</v>
      </c>
      <c r="H6168">
        <v>150.30000000000001</v>
      </c>
      <c r="I6168">
        <v>303.14999999999998</v>
      </c>
      <c r="J6168" t="s">
        <v>13</v>
      </c>
    </row>
    <row r="6169" spans="1:10">
      <c r="A6169" s="1">
        <v>44075</v>
      </c>
      <c r="B6169" t="s">
        <v>10</v>
      </c>
      <c r="C6169" t="s">
        <v>15</v>
      </c>
      <c r="D6169" t="s">
        <v>72</v>
      </c>
      <c r="E6169">
        <v>14</v>
      </c>
      <c r="F6169">
        <v>10.02</v>
      </c>
      <c r="G6169">
        <v>20.21</v>
      </c>
      <c r="H6169">
        <v>140.28</v>
      </c>
      <c r="I6169">
        <v>282.94</v>
      </c>
      <c r="J6169" t="s">
        <v>13</v>
      </c>
    </row>
    <row r="6170" spans="1:10">
      <c r="A6170" s="1">
        <v>44075</v>
      </c>
      <c r="B6170" t="s">
        <v>10</v>
      </c>
      <c r="C6170" t="s">
        <v>11</v>
      </c>
      <c r="D6170" t="s">
        <v>73</v>
      </c>
      <c r="E6170">
        <v>17</v>
      </c>
      <c r="F6170">
        <v>14.92</v>
      </c>
      <c r="G6170">
        <v>31.61</v>
      </c>
      <c r="H6170">
        <v>253.64</v>
      </c>
      <c r="I6170">
        <v>537.37</v>
      </c>
      <c r="J6170" t="s">
        <v>13</v>
      </c>
    </row>
    <row r="6171" spans="1:10">
      <c r="A6171" s="1">
        <v>44075</v>
      </c>
      <c r="B6171" t="s">
        <v>10</v>
      </c>
      <c r="C6171" t="s">
        <v>14</v>
      </c>
      <c r="D6171" t="s">
        <v>73</v>
      </c>
      <c r="E6171">
        <v>23</v>
      </c>
      <c r="F6171">
        <v>14.92</v>
      </c>
      <c r="G6171">
        <v>31.61</v>
      </c>
      <c r="H6171">
        <v>343.16</v>
      </c>
      <c r="I6171">
        <v>727.03</v>
      </c>
      <c r="J6171" t="s">
        <v>13</v>
      </c>
    </row>
    <row r="6172" spans="1:10">
      <c r="A6172" s="1">
        <v>44075</v>
      </c>
      <c r="B6172" t="s">
        <v>10</v>
      </c>
      <c r="C6172" t="s">
        <v>15</v>
      </c>
      <c r="D6172" t="s">
        <v>73</v>
      </c>
      <c r="E6172">
        <v>3</v>
      </c>
      <c r="F6172">
        <v>14.92</v>
      </c>
      <c r="G6172">
        <v>31.61</v>
      </c>
      <c r="H6172">
        <v>44.76</v>
      </c>
      <c r="I6172">
        <v>94.83</v>
      </c>
      <c r="J6172" t="s">
        <v>13</v>
      </c>
    </row>
    <row r="6173" spans="1:10">
      <c r="A6173" s="1">
        <v>44075</v>
      </c>
      <c r="B6173" t="s">
        <v>10</v>
      </c>
      <c r="C6173" t="s">
        <v>11</v>
      </c>
      <c r="D6173" t="s">
        <v>74</v>
      </c>
      <c r="E6173">
        <v>10</v>
      </c>
      <c r="F6173">
        <v>7.93</v>
      </c>
      <c r="G6173">
        <v>14.34</v>
      </c>
      <c r="H6173">
        <v>79.3</v>
      </c>
      <c r="I6173">
        <v>143.4</v>
      </c>
      <c r="J6173" t="s">
        <v>13</v>
      </c>
    </row>
    <row r="6174" spans="1:10">
      <c r="A6174" s="1">
        <v>44075</v>
      </c>
      <c r="B6174" t="s">
        <v>10</v>
      </c>
      <c r="C6174" t="s">
        <v>14</v>
      </c>
      <c r="D6174" t="s">
        <v>74</v>
      </c>
      <c r="E6174">
        <v>8</v>
      </c>
      <c r="F6174">
        <v>7.93</v>
      </c>
      <c r="G6174">
        <v>14.34</v>
      </c>
      <c r="H6174">
        <v>63.44</v>
      </c>
      <c r="I6174">
        <v>114.72</v>
      </c>
      <c r="J6174" t="s">
        <v>13</v>
      </c>
    </row>
    <row r="6175" spans="1:10">
      <c r="A6175" s="1">
        <v>44075</v>
      </c>
      <c r="B6175" t="s">
        <v>10</v>
      </c>
      <c r="C6175" t="s">
        <v>15</v>
      </c>
      <c r="D6175" t="s">
        <v>74</v>
      </c>
      <c r="E6175">
        <v>12</v>
      </c>
      <c r="F6175">
        <v>7.93</v>
      </c>
      <c r="G6175">
        <v>14.34</v>
      </c>
      <c r="H6175">
        <v>95.16</v>
      </c>
      <c r="I6175">
        <v>172.08</v>
      </c>
      <c r="J6175" t="s">
        <v>13</v>
      </c>
    </row>
    <row r="6176" spans="1:10">
      <c r="A6176" s="1">
        <v>44075</v>
      </c>
      <c r="B6176" t="s">
        <v>10</v>
      </c>
      <c r="C6176" t="s">
        <v>11</v>
      </c>
      <c r="D6176" t="s">
        <v>75</v>
      </c>
      <c r="E6176">
        <v>18</v>
      </c>
      <c r="F6176">
        <v>15.82</v>
      </c>
      <c r="G6176">
        <v>29.28</v>
      </c>
      <c r="H6176">
        <v>284.76</v>
      </c>
      <c r="I6176">
        <v>527.04</v>
      </c>
      <c r="J6176" t="s">
        <v>13</v>
      </c>
    </row>
    <row r="6177" spans="1:10">
      <c r="A6177" s="1">
        <v>44075</v>
      </c>
      <c r="B6177" t="s">
        <v>10</v>
      </c>
      <c r="C6177" t="s">
        <v>14</v>
      </c>
      <c r="D6177" t="s">
        <v>75</v>
      </c>
      <c r="E6177">
        <v>9</v>
      </c>
      <c r="F6177">
        <v>15.82</v>
      </c>
      <c r="G6177">
        <v>29.28</v>
      </c>
      <c r="H6177">
        <v>142.38</v>
      </c>
      <c r="I6177">
        <v>263.52</v>
      </c>
      <c r="J6177" t="s">
        <v>13</v>
      </c>
    </row>
    <row r="6178" spans="1:10">
      <c r="A6178" s="1">
        <v>44075</v>
      </c>
      <c r="B6178" t="s">
        <v>10</v>
      </c>
      <c r="C6178" t="s">
        <v>15</v>
      </c>
      <c r="D6178" t="s">
        <v>75</v>
      </c>
      <c r="E6178">
        <v>8</v>
      </c>
      <c r="F6178">
        <v>15.82</v>
      </c>
      <c r="G6178">
        <v>29.28</v>
      </c>
      <c r="H6178">
        <v>126.56</v>
      </c>
      <c r="I6178">
        <v>234.24</v>
      </c>
      <c r="J6178" t="s">
        <v>13</v>
      </c>
    </row>
    <row r="6179" spans="1:10">
      <c r="A6179" s="1">
        <v>44075</v>
      </c>
      <c r="B6179" t="s">
        <v>10</v>
      </c>
      <c r="C6179" t="s">
        <v>11</v>
      </c>
      <c r="D6179" t="s">
        <v>76</v>
      </c>
      <c r="E6179">
        <v>27</v>
      </c>
      <c r="F6179">
        <v>15.99</v>
      </c>
      <c r="G6179">
        <v>33.18</v>
      </c>
      <c r="H6179">
        <v>431.73</v>
      </c>
      <c r="I6179">
        <v>895.86</v>
      </c>
      <c r="J6179" t="s">
        <v>13</v>
      </c>
    </row>
    <row r="6180" spans="1:10">
      <c r="A6180" s="1">
        <v>44075</v>
      </c>
      <c r="B6180" t="s">
        <v>10</v>
      </c>
      <c r="C6180" t="s">
        <v>14</v>
      </c>
      <c r="D6180" t="s">
        <v>76</v>
      </c>
      <c r="E6180">
        <v>11</v>
      </c>
      <c r="F6180">
        <v>15.99</v>
      </c>
      <c r="G6180">
        <v>33.18</v>
      </c>
      <c r="H6180">
        <v>175.89</v>
      </c>
      <c r="I6180">
        <v>364.98</v>
      </c>
      <c r="J6180" t="s">
        <v>13</v>
      </c>
    </row>
    <row r="6181" spans="1:10">
      <c r="A6181" s="1">
        <v>44075</v>
      </c>
      <c r="B6181" t="s">
        <v>10</v>
      </c>
      <c r="C6181" t="s">
        <v>15</v>
      </c>
      <c r="D6181" t="s">
        <v>76</v>
      </c>
      <c r="E6181">
        <v>8</v>
      </c>
      <c r="F6181">
        <v>15.99</v>
      </c>
      <c r="G6181">
        <v>33.18</v>
      </c>
      <c r="H6181">
        <v>127.92</v>
      </c>
      <c r="I6181">
        <v>265.44</v>
      </c>
      <c r="J6181" t="s">
        <v>13</v>
      </c>
    </row>
    <row r="6182" spans="1:10">
      <c r="A6182" s="1">
        <v>44075</v>
      </c>
      <c r="B6182" t="s">
        <v>10</v>
      </c>
      <c r="C6182" t="s">
        <v>11</v>
      </c>
      <c r="D6182" t="s">
        <v>77</v>
      </c>
      <c r="E6182">
        <v>15</v>
      </c>
      <c r="F6182">
        <v>12.09</v>
      </c>
      <c r="G6182">
        <v>25.82</v>
      </c>
      <c r="H6182">
        <v>181.35</v>
      </c>
      <c r="I6182">
        <v>387.3</v>
      </c>
      <c r="J6182" t="s">
        <v>13</v>
      </c>
    </row>
    <row r="6183" spans="1:10">
      <c r="A6183" s="1">
        <v>44075</v>
      </c>
      <c r="B6183" t="s">
        <v>10</v>
      </c>
      <c r="C6183" t="s">
        <v>14</v>
      </c>
      <c r="D6183" t="s">
        <v>77</v>
      </c>
      <c r="E6183">
        <v>6</v>
      </c>
      <c r="F6183">
        <v>12.09</v>
      </c>
      <c r="G6183">
        <v>25.82</v>
      </c>
      <c r="H6183">
        <v>72.540000000000006</v>
      </c>
      <c r="I6183">
        <v>154.91999999999999</v>
      </c>
      <c r="J6183" t="s">
        <v>13</v>
      </c>
    </row>
    <row r="6184" spans="1:10">
      <c r="A6184" s="1">
        <v>44075</v>
      </c>
      <c r="B6184" t="s">
        <v>10</v>
      </c>
      <c r="C6184" t="s">
        <v>15</v>
      </c>
      <c r="D6184" t="s">
        <v>77</v>
      </c>
      <c r="E6184">
        <v>13</v>
      </c>
      <c r="F6184">
        <v>12.09</v>
      </c>
      <c r="G6184">
        <v>25.82</v>
      </c>
      <c r="H6184">
        <v>157.16999999999999</v>
      </c>
      <c r="I6184">
        <v>335.66</v>
      </c>
      <c r="J6184" t="s">
        <v>13</v>
      </c>
    </row>
    <row r="6185" spans="1:10">
      <c r="A6185" s="1">
        <v>44075</v>
      </c>
      <c r="B6185" t="s">
        <v>10</v>
      </c>
      <c r="C6185" t="s">
        <v>11</v>
      </c>
      <c r="D6185" t="s">
        <v>78</v>
      </c>
      <c r="E6185">
        <v>19</v>
      </c>
      <c r="F6185">
        <v>6.08</v>
      </c>
      <c r="G6185">
        <v>13.5</v>
      </c>
      <c r="H6185">
        <v>115.52</v>
      </c>
      <c r="I6185">
        <v>256.5</v>
      </c>
      <c r="J6185" t="s">
        <v>13</v>
      </c>
    </row>
    <row r="6186" spans="1:10">
      <c r="A6186" s="1">
        <v>44075</v>
      </c>
      <c r="B6186" t="s">
        <v>10</v>
      </c>
      <c r="C6186" t="s">
        <v>14</v>
      </c>
      <c r="D6186" t="s">
        <v>78</v>
      </c>
      <c r="E6186">
        <v>14</v>
      </c>
      <c r="F6186">
        <v>6.08</v>
      </c>
      <c r="G6186">
        <v>13.5</v>
      </c>
      <c r="H6186">
        <v>85.12</v>
      </c>
      <c r="I6186">
        <v>189</v>
      </c>
      <c r="J6186" t="s">
        <v>13</v>
      </c>
    </row>
    <row r="6187" spans="1:10">
      <c r="A6187" s="1">
        <v>44075</v>
      </c>
      <c r="B6187" t="s">
        <v>10</v>
      </c>
      <c r="C6187" t="s">
        <v>15</v>
      </c>
      <c r="D6187" t="s">
        <v>78</v>
      </c>
      <c r="E6187">
        <v>9</v>
      </c>
      <c r="F6187">
        <v>6.08</v>
      </c>
      <c r="G6187">
        <v>13.5</v>
      </c>
      <c r="H6187">
        <v>54.72</v>
      </c>
      <c r="I6187">
        <v>121.5</v>
      </c>
      <c r="J6187" t="s">
        <v>13</v>
      </c>
    </row>
    <row r="6188" spans="1:10">
      <c r="A6188" s="1">
        <v>44075</v>
      </c>
      <c r="B6188" t="s">
        <v>10</v>
      </c>
      <c r="C6188" t="s">
        <v>11</v>
      </c>
      <c r="D6188" t="s">
        <v>79</v>
      </c>
      <c r="E6188">
        <v>21</v>
      </c>
      <c r="F6188">
        <v>9.44</v>
      </c>
      <c r="G6188">
        <v>18.920000000000002</v>
      </c>
      <c r="H6188">
        <v>198.24</v>
      </c>
      <c r="I6188">
        <v>397.32</v>
      </c>
      <c r="J6188" t="s">
        <v>13</v>
      </c>
    </row>
    <row r="6189" spans="1:10">
      <c r="A6189" s="1">
        <v>44075</v>
      </c>
      <c r="B6189" t="s">
        <v>10</v>
      </c>
      <c r="C6189" t="s">
        <v>14</v>
      </c>
      <c r="D6189" t="s">
        <v>79</v>
      </c>
      <c r="E6189">
        <v>13</v>
      </c>
      <c r="F6189">
        <v>9.44</v>
      </c>
      <c r="G6189">
        <v>18.920000000000002</v>
      </c>
      <c r="H6189">
        <v>122.72</v>
      </c>
      <c r="I6189">
        <v>245.96</v>
      </c>
      <c r="J6189" t="s">
        <v>13</v>
      </c>
    </row>
    <row r="6190" spans="1:10">
      <c r="A6190" s="1">
        <v>44075</v>
      </c>
      <c r="B6190" t="s">
        <v>10</v>
      </c>
      <c r="C6190" t="s">
        <v>15</v>
      </c>
      <c r="D6190" t="s">
        <v>79</v>
      </c>
      <c r="E6190">
        <v>10</v>
      </c>
      <c r="F6190">
        <v>9.44</v>
      </c>
      <c r="G6190">
        <v>18.920000000000002</v>
      </c>
      <c r="H6190">
        <v>94.4</v>
      </c>
      <c r="I6190">
        <v>189.2</v>
      </c>
      <c r="J6190" t="s">
        <v>13</v>
      </c>
    </row>
    <row r="6191" spans="1:10">
      <c r="A6191" s="1">
        <v>44075</v>
      </c>
      <c r="B6191" t="s">
        <v>10</v>
      </c>
      <c r="C6191" t="s">
        <v>11</v>
      </c>
      <c r="D6191" t="s">
        <v>80</v>
      </c>
      <c r="E6191">
        <v>19</v>
      </c>
      <c r="F6191">
        <v>13.4</v>
      </c>
      <c r="G6191">
        <v>30.64</v>
      </c>
      <c r="H6191">
        <v>254.6</v>
      </c>
      <c r="I6191">
        <v>582.16</v>
      </c>
      <c r="J6191" t="s">
        <v>13</v>
      </c>
    </row>
    <row r="6192" spans="1:10">
      <c r="A6192" s="1">
        <v>44075</v>
      </c>
      <c r="B6192" t="s">
        <v>10</v>
      </c>
      <c r="C6192" t="s">
        <v>14</v>
      </c>
      <c r="D6192" t="s">
        <v>80</v>
      </c>
      <c r="E6192">
        <v>10</v>
      </c>
      <c r="F6192">
        <v>13.4</v>
      </c>
      <c r="G6192">
        <v>30.64</v>
      </c>
      <c r="H6192">
        <v>134</v>
      </c>
      <c r="I6192">
        <v>306.39999999999998</v>
      </c>
      <c r="J6192" t="s">
        <v>13</v>
      </c>
    </row>
    <row r="6193" spans="1:10">
      <c r="A6193" s="1">
        <v>44075</v>
      </c>
      <c r="B6193" t="s">
        <v>10</v>
      </c>
      <c r="C6193" t="s">
        <v>15</v>
      </c>
      <c r="D6193" t="s">
        <v>80</v>
      </c>
      <c r="E6193">
        <v>2</v>
      </c>
      <c r="F6193">
        <v>13.4</v>
      </c>
      <c r="G6193">
        <v>30.64</v>
      </c>
      <c r="H6193">
        <v>26.8</v>
      </c>
      <c r="I6193">
        <v>61.28</v>
      </c>
      <c r="J6193" t="s">
        <v>13</v>
      </c>
    </row>
    <row r="6194" spans="1:10">
      <c r="A6194" s="1">
        <v>44075</v>
      </c>
      <c r="B6194" t="s">
        <v>10</v>
      </c>
      <c r="C6194" t="s">
        <v>11</v>
      </c>
      <c r="D6194" t="s">
        <v>81</v>
      </c>
      <c r="E6194">
        <v>19</v>
      </c>
      <c r="F6194">
        <v>17.77</v>
      </c>
      <c r="G6194">
        <v>42.69</v>
      </c>
      <c r="H6194">
        <v>337.63</v>
      </c>
      <c r="I6194">
        <v>811.11</v>
      </c>
      <c r="J6194" t="s">
        <v>13</v>
      </c>
    </row>
    <row r="6195" spans="1:10">
      <c r="A6195" s="1">
        <v>44075</v>
      </c>
      <c r="B6195" t="s">
        <v>10</v>
      </c>
      <c r="C6195" t="s">
        <v>14</v>
      </c>
      <c r="D6195" t="s">
        <v>81</v>
      </c>
      <c r="E6195">
        <v>16</v>
      </c>
      <c r="F6195">
        <v>17.77</v>
      </c>
      <c r="G6195">
        <v>42.69</v>
      </c>
      <c r="H6195">
        <v>284.32</v>
      </c>
      <c r="I6195">
        <v>683.04</v>
      </c>
      <c r="J6195" t="s">
        <v>13</v>
      </c>
    </row>
    <row r="6196" spans="1:10">
      <c r="A6196" s="1">
        <v>44075</v>
      </c>
      <c r="B6196" t="s">
        <v>10</v>
      </c>
      <c r="C6196" t="s">
        <v>15</v>
      </c>
      <c r="D6196" t="s">
        <v>81</v>
      </c>
      <c r="E6196">
        <v>10</v>
      </c>
      <c r="F6196">
        <v>17.77</v>
      </c>
      <c r="G6196">
        <v>42.69</v>
      </c>
      <c r="H6196">
        <v>177.7</v>
      </c>
      <c r="I6196">
        <v>426.9</v>
      </c>
      <c r="J6196" t="s">
        <v>13</v>
      </c>
    </row>
    <row r="6197" spans="1:10">
      <c r="A6197" s="1">
        <v>44075</v>
      </c>
      <c r="B6197" t="s">
        <v>10</v>
      </c>
      <c r="C6197" t="s">
        <v>11</v>
      </c>
      <c r="D6197" t="s">
        <v>82</v>
      </c>
      <c r="E6197">
        <v>17</v>
      </c>
      <c r="F6197">
        <v>13.58</v>
      </c>
      <c r="G6197">
        <v>31.86</v>
      </c>
      <c r="H6197">
        <v>230.86</v>
      </c>
      <c r="I6197">
        <v>541.62</v>
      </c>
      <c r="J6197" t="s">
        <v>13</v>
      </c>
    </row>
    <row r="6198" spans="1:10">
      <c r="A6198" s="1">
        <v>44075</v>
      </c>
      <c r="B6198" t="s">
        <v>10</v>
      </c>
      <c r="C6198" t="s">
        <v>14</v>
      </c>
      <c r="D6198" t="s">
        <v>82</v>
      </c>
      <c r="E6198">
        <v>9</v>
      </c>
      <c r="F6198">
        <v>13.58</v>
      </c>
      <c r="G6198">
        <v>31.86</v>
      </c>
      <c r="H6198">
        <v>122.22</v>
      </c>
      <c r="I6198">
        <v>286.74</v>
      </c>
      <c r="J6198" t="s">
        <v>13</v>
      </c>
    </row>
    <row r="6199" spans="1:10">
      <c r="A6199" s="1">
        <v>44075</v>
      </c>
      <c r="B6199" t="s">
        <v>10</v>
      </c>
      <c r="C6199" t="s">
        <v>15</v>
      </c>
      <c r="D6199" t="s">
        <v>82</v>
      </c>
      <c r="E6199">
        <v>11</v>
      </c>
      <c r="F6199">
        <v>13.58</v>
      </c>
      <c r="G6199">
        <v>31.86</v>
      </c>
      <c r="H6199">
        <v>149.38</v>
      </c>
      <c r="I6199">
        <v>350.46</v>
      </c>
      <c r="J6199" t="s">
        <v>13</v>
      </c>
    </row>
    <row r="6200" spans="1:10">
      <c r="A6200" s="1">
        <v>44075</v>
      </c>
      <c r="B6200" t="s">
        <v>10</v>
      </c>
      <c r="C6200" t="s">
        <v>11</v>
      </c>
      <c r="D6200" t="s">
        <v>83</v>
      </c>
      <c r="E6200">
        <v>16</v>
      </c>
      <c r="F6200">
        <v>9.1199999999999992</v>
      </c>
      <c r="G6200">
        <v>16.670000000000002</v>
      </c>
      <c r="H6200">
        <v>145.91999999999999</v>
      </c>
      <c r="I6200">
        <v>266.72000000000003</v>
      </c>
      <c r="J6200" t="s">
        <v>13</v>
      </c>
    </row>
    <row r="6201" spans="1:10">
      <c r="A6201" s="1">
        <v>44075</v>
      </c>
      <c r="B6201" t="s">
        <v>10</v>
      </c>
      <c r="C6201" t="s">
        <v>14</v>
      </c>
      <c r="D6201" t="s">
        <v>83</v>
      </c>
      <c r="E6201">
        <v>10</v>
      </c>
      <c r="F6201">
        <v>9.1199999999999992</v>
      </c>
      <c r="G6201">
        <v>16.670000000000002</v>
      </c>
      <c r="H6201">
        <v>91.2</v>
      </c>
      <c r="I6201">
        <v>166.7</v>
      </c>
      <c r="J6201" t="s">
        <v>13</v>
      </c>
    </row>
    <row r="6202" spans="1:10">
      <c r="A6202" s="1">
        <v>44075</v>
      </c>
      <c r="B6202" t="s">
        <v>10</v>
      </c>
      <c r="C6202" t="s">
        <v>15</v>
      </c>
      <c r="D6202" t="s">
        <v>83</v>
      </c>
      <c r="E6202">
        <v>7</v>
      </c>
      <c r="F6202">
        <v>9.1199999999999992</v>
      </c>
      <c r="G6202">
        <v>16.670000000000002</v>
      </c>
      <c r="H6202">
        <v>63.84</v>
      </c>
      <c r="I6202">
        <v>116.69</v>
      </c>
      <c r="J6202" t="s">
        <v>13</v>
      </c>
    </row>
    <row r="6203" spans="1:10">
      <c r="A6203" s="1">
        <v>44075</v>
      </c>
      <c r="B6203" t="s">
        <v>10</v>
      </c>
      <c r="C6203" t="s">
        <v>11</v>
      </c>
      <c r="D6203" t="s">
        <v>84</v>
      </c>
      <c r="E6203">
        <v>20</v>
      </c>
      <c r="F6203">
        <v>13.61</v>
      </c>
      <c r="G6203">
        <v>29.08</v>
      </c>
      <c r="H6203">
        <v>272.2</v>
      </c>
      <c r="I6203">
        <v>581.6</v>
      </c>
      <c r="J6203" t="s">
        <v>13</v>
      </c>
    </row>
    <row r="6204" spans="1:10">
      <c r="A6204" s="1">
        <v>44075</v>
      </c>
      <c r="B6204" t="s">
        <v>10</v>
      </c>
      <c r="C6204" t="s">
        <v>14</v>
      </c>
      <c r="D6204" t="s">
        <v>84</v>
      </c>
      <c r="E6204">
        <v>12</v>
      </c>
      <c r="F6204">
        <v>13.61</v>
      </c>
      <c r="G6204">
        <v>29.08</v>
      </c>
      <c r="H6204">
        <v>163.32</v>
      </c>
      <c r="I6204">
        <v>348.96</v>
      </c>
      <c r="J6204" t="s">
        <v>13</v>
      </c>
    </row>
    <row r="6205" spans="1:10">
      <c r="A6205" s="1">
        <v>44075</v>
      </c>
      <c r="B6205" t="s">
        <v>10</v>
      </c>
      <c r="C6205" t="s">
        <v>15</v>
      </c>
      <c r="D6205" t="s">
        <v>84</v>
      </c>
      <c r="E6205">
        <v>14</v>
      </c>
      <c r="F6205">
        <v>13.61</v>
      </c>
      <c r="G6205">
        <v>29.08</v>
      </c>
      <c r="H6205">
        <v>190.54</v>
      </c>
      <c r="I6205">
        <v>407.12</v>
      </c>
      <c r="J6205" t="s">
        <v>13</v>
      </c>
    </row>
    <row r="6206" spans="1:10">
      <c r="A6206" s="1">
        <v>44075</v>
      </c>
      <c r="B6206" t="s">
        <v>10</v>
      </c>
      <c r="C6206" t="s">
        <v>11</v>
      </c>
      <c r="D6206" t="s">
        <v>85</v>
      </c>
      <c r="E6206">
        <v>13</v>
      </c>
      <c r="F6206">
        <v>12.48</v>
      </c>
      <c r="G6206">
        <v>23.38</v>
      </c>
      <c r="H6206">
        <v>162.24</v>
      </c>
      <c r="I6206">
        <v>303.94</v>
      </c>
      <c r="J6206" t="s">
        <v>13</v>
      </c>
    </row>
    <row r="6207" spans="1:10">
      <c r="A6207" s="1">
        <v>44075</v>
      </c>
      <c r="B6207" t="s">
        <v>10</v>
      </c>
      <c r="C6207" t="s">
        <v>14</v>
      </c>
      <c r="D6207" t="s">
        <v>85</v>
      </c>
      <c r="E6207">
        <v>11</v>
      </c>
      <c r="F6207">
        <v>12.48</v>
      </c>
      <c r="G6207">
        <v>23.38</v>
      </c>
      <c r="H6207">
        <v>137.28</v>
      </c>
      <c r="I6207">
        <v>257.18</v>
      </c>
      <c r="J6207" t="s">
        <v>13</v>
      </c>
    </row>
    <row r="6208" spans="1:10">
      <c r="A6208" s="1">
        <v>44075</v>
      </c>
      <c r="B6208" t="s">
        <v>10</v>
      </c>
      <c r="C6208" t="s">
        <v>15</v>
      </c>
      <c r="D6208" t="s">
        <v>85</v>
      </c>
      <c r="E6208">
        <v>8</v>
      </c>
      <c r="F6208">
        <v>12.48</v>
      </c>
      <c r="G6208">
        <v>23.38</v>
      </c>
      <c r="H6208">
        <v>99.84</v>
      </c>
      <c r="I6208">
        <v>187.04</v>
      </c>
      <c r="J6208" t="s">
        <v>13</v>
      </c>
    </row>
    <row r="6209" spans="1:10">
      <c r="A6209" s="1">
        <v>44075</v>
      </c>
      <c r="B6209" t="s">
        <v>10</v>
      </c>
      <c r="C6209" t="s">
        <v>11</v>
      </c>
      <c r="D6209" t="s">
        <v>86</v>
      </c>
      <c r="E6209">
        <v>1</v>
      </c>
      <c r="F6209">
        <v>15.36</v>
      </c>
      <c r="G6209">
        <v>30.25</v>
      </c>
      <c r="H6209">
        <v>15.36</v>
      </c>
      <c r="I6209">
        <v>30.25</v>
      </c>
      <c r="J6209" t="s">
        <v>13</v>
      </c>
    </row>
    <row r="6210" spans="1:10">
      <c r="A6210" s="1">
        <v>44075</v>
      </c>
      <c r="B6210" t="s">
        <v>10</v>
      </c>
      <c r="C6210" t="s">
        <v>14</v>
      </c>
      <c r="D6210" t="s">
        <v>86</v>
      </c>
      <c r="E6210">
        <v>3</v>
      </c>
      <c r="F6210">
        <v>15.36</v>
      </c>
      <c r="G6210">
        <v>30.25</v>
      </c>
      <c r="H6210">
        <v>46.08</v>
      </c>
      <c r="I6210">
        <v>90.75</v>
      </c>
      <c r="J6210" t="s">
        <v>13</v>
      </c>
    </row>
    <row r="6211" spans="1:10">
      <c r="A6211" s="1">
        <v>44075</v>
      </c>
      <c r="B6211" t="s">
        <v>10</v>
      </c>
      <c r="C6211" t="s">
        <v>15</v>
      </c>
      <c r="D6211" t="s">
        <v>86</v>
      </c>
      <c r="E6211">
        <v>4</v>
      </c>
      <c r="F6211">
        <v>15.36</v>
      </c>
      <c r="G6211">
        <v>30.25</v>
      </c>
      <c r="H6211">
        <v>61.44</v>
      </c>
      <c r="I6211">
        <v>121</v>
      </c>
      <c r="J6211" t="s">
        <v>13</v>
      </c>
    </row>
    <row r="6212" spans="1:10">
      <c r="A6212" s="1">
        <v>44075</v>
      </c>
      <c r="B6212" t="s">
        <v>10</v>
      </c>
      <c r="C6212" t="s">
        <v>11</v>
      </c>
      <c r="D6212" t="s">
        <v>87</v>
      </c>
      <c r="E6212">
        <v>12</v>
      </c>
      <c r="F6212">
        <v>7.28</v>
      </c>
      <c r="G6212">
        <v>18.13</v>
      </c>
      <c r="H6212">
        <v>87.36</v>
      </c>
      <c r="I6212">
        <v>217.56</v>
      </c>
      <c r="J6212" t="s">
        <v>13</v>
      </c>
    </row>
    <row r="6213" spans="1:10">
      <c r="A6213" s="1">
        <v>44075</v>
      </c>
      <c r="B6213" t="s">
        <v>10</v>
      </c>
      <c r="C6213" t="s">
        <v>14</v>
      </c>
      <c r="D6213" t="s">
        <v>87</v>
      </c>
      <c r="E6213">
        <v>5</v>
      </c>
      <c r="F6213">
        <v>7.28</v>
      </c>
      <c r="G6213">
        <v>18.13</v>
      </c>
      <c r="H6213">
        <v>36.4</v>
      </c>
      <c r="I6213">
        <v>90.65</v>
      </c>
      <c r="J6213" t="s">
        <v>13</v>
      </c>
    </row>
    <row r="6214" spans="1:10">
      <c r="A6214" s="1">
        <v>44075</v>
      </c>
      <c r="B6214" t="s">
        <v>10</v>
      </c>
      <c r="C6214" t="s">
        <v>15</v>
      </c>
      <c r="D6214" t="s">
        <v>87</v>
      </c>
      <c r="E6214">
        <v>6</v>
      </c>
      <c r="F6214">
        <v>7.28</v>
      </c>
      <c r="G6214">
        <v>18.13</v>
      </c>
      <c r="H6214">
        <v>43.68</v>
      </c>
      <c r="I6214">
        <v>108.78</v>
      </c>
      <c r="J6214" t="s">
        <v>13</v>
      </c>
    </row>
    <row r="6215" spans="1:10">
      <c r="A6215" s="1">
        <v>44075</v>
      </c>
      <c r="B6215" t="s">
        <v>10</v>
      </c>
      <c r="C6215" t="s">
        <v>11</v>
      </c>
      <c r="D6215" t="s">
        <v>88</v>
      </c>
      <c r="E6215">
        <v>16</v>
      </c>
      <c r="F6215">
        <v>15.13</v>
      </c>
      <c r="G6215">
        <v>28.74</v>
      </c>
      <c r="H6215">
        <v>242.08</v>
      </c>
      <c r="I6215">
        <v>459.84</v>
      </c>
      <c r="J6215" t="s">
        <v>13</v>
      </c>
    </row>
    <row r="6216" spans="1:10">
      <c r="A6216" s="1">
        <v>44075</v>
      </c>
      <c r="B6216" t="s">
        <v>10</v>
      </c>
      <c r="C6216" t="s">
        <v>14</v>
      </c>
      <c r="D6216" t="s">
        <v>88</v>
      </c>
      <c r="E6216">
        <v>12</v>
      </c>
      <c r="F6216">
        <v>15.13</v>
      </c>
      <c r="G6216">
        <v>28.74</v>
      </c>
      <c r="H6216">
        <v>181.56</v>
      </c>
      <c r="I6216">
        <v>344.88</v>
      </c>
      <c r="J6216" t="s">
        <v>13</v>
      </c>
    </row>
    <row r="6217" spans="1:10">
      <c r="A6217" s="1">
        <v>44075</v>
      </c>
      <c r="B6217" t="s">
        <v>10</v>
      </c>
      <c r="C6217" t="s">
        <v>15</v>
      </c>
      <c r="D6217" t="s">
        <v>88</v>
      </c>
      <c r="E6217">
        <v>8</v>
      </c>
      <c r="F6217">
        <v>15.13</v>
      </c>
      <c r="G6217">
        <v>28.74</v>
      </c>
      <c r="H6217">
        <v>121.04</v>
      </c>
      <c r="I6217">
        <v>229.92</v>
      </c>
      <c r="J6217" t="s">
        <v>13</v>
      </c>
    </row>
    <row r="6218" spans="1:10">
      <c r="A6218" s="1">
        <v>44075</v>
      </c>
      <c r="B6218" t="s">
        <v>10</v>
      </c>
      <c r="C6218" t="s">
        <v>11</v>
      </c>
      <c r="D6218" t="s">
        <v>89</v>
      </c>
      <c r="E6218">
        <v>9</v>
      </c>
      <c r="F6218">
        <v>12.5</v>
      </c>
      <c r="G6218">
        <v>26.87</v>
      </c>
      <c r="H6218">
        <v>112.5</v>
      </c>
      <c r="I6218">
        <v>241.83</v>
      </c>
      <c r="J6218" t="s">
        <v>13</v>
      </c>
    </row>
    <row r="6219" spans="1:10">
      <c r="A6219" s="1">
        <v>44075</v>
      </c>
      <c r="B6219" t="s">
        <v>10</v>
      </c>
      <c r="C6219" t="s">
        <v>14</v>
      </c>
      <c r="D6219" t="s">
        <v>89</v>
      </c>
      <c r="E6219">
        <v>6</v>
      </c>
      <c r="F6219">
        <v>12.5</v>
      </c>
      <c r="G6219">
        <v>26.87</v>
      </c>
      <c r="H6219">
        <v>75</v>
      </c>
      <c r="I6219">
        <v>161.22</v>
      </c>
      <c r="J6219" t="s">
        <v>13</v>
      </c>
    </row>
    <row r="6220" spans="1:10">
      <c r="A6220" s="1">
        <v>44075</v>
      </c>
      <c r="B6220" t="s">
        <v>10</v>
      </c>
      <c r="C6220" t="s">
        <v>15</v>
      </c>
      <c r="D6220" t="s">
        <v>89</v>
      </c>
      <c r="E6220">
        <v>8</v>
      </c>
      <c r="F6220">
        <v>12.5</v>
      </c>
      <c r="G6220">
        <v>26.87</v>
      </c>
      <c r="H6220">
        <v>100</v>
      </c>
      <c r="I6220">
        <v>214.96</v>
      </c>
      <c r="J6220" t="s">
        <v>13</v>
      </c>
    </row>
    <row r="6221" spans="1:10">
      <c r="A6221" s="1">
        <v>44075</v>
      </c>
      <c r="B6221" t="s">
        <v>10</v>
      </c>
      <c r="C6221" t="s">
        <v>11</v>
      </c>
      <c r="D6221" t="s">
        <v>90</v>
      </c>
      <c r="E6221">
        <v>16</v>
      </c>
      <c r="F6221">
        <v>17.559999999999999</v>
      </c>
      <c r="G6221">
        <v>39.21</v>
      </c>
      <c r="H6221">
        <v>280.95999999999998</v>
      </c>
      <c r="I6221">
        <v>627.36</v>
      </c>
      <c r="J6221" t="s">
        <v>13</v>
      </c>
    </row>
    <row r="6222" spans="1:10">
      <c r="A6222" s="1">
        <v>44075</v>
      </c>
      <c r="B6222" t="s">
        <v>10</v>
      </c>
      <c r="C6222" t="s">
        <v>14</v>
      </c>
      <c r="D6222" t="s">
        <v>90</v>
      </c>
      <c r="E6222">
        <v>22</v>
      </c>
      <c r="F6222">
        <v>17.559999999999999</v>
      </c>
      <c r="G6222">
        <v>39.21</v>
      </c>
      <c r="H6222">
        <v>386.32</v>
      </c>
      <c r="I6222">
        <v>862.62</v>
      </c>
      <c r="J6222" t="s">
        <v>13</v>
      </c>
    </row>
    <row r="6223" spans="1:10">
      <c r="A6223" s="1">
        <v>44075</v>
      </c>
      <c r="B6223" t="s">
        <v>10</v>
      </c>
      <c r="C6223" t="s">
        <v>15</v>
      </c>
      <c r="D6223" t="s">
        <v>90</v>
      </c>
      <c r="E6223">
        <v>12</v>
      </c>
      <c r="F6223">
        <v>17.559999999999999</v>
      </c>
      <c r="G6223">
        <v>39.21</v>
      </c>
      <c r="H6223">
        <v>210.72</v>
      </c>
      <c r="I6223">
        <v>470.52</v>
      </c>
      <c r="J6223" t="s">
        <v>13</v>
      </c>
    </row>
    <row r="6224" spans="1:10">
      <c r="A6224" s="1">
        <v>44075</v>
      </c>
      <c r="B6224" t="s">
        <v>10</v>
      </c>
      <c r="C6224" t="s">
        <v>11</v>
      </c>
      <c r="D6224" t="s">
        <v>91</v>
      </c>
      <c r="E6224">
        <v>12</v>
      </c>
      <c r="F6224">
        <v>10.1</v>
      </c>
      <c r="G6224">
        <v>23.15</v>
      </c>
      <c r="H6224">
        <v>121.2</v>
      </c>
      <c r="I6224">
        <v>277.8</v>
      </c>
      <c r="J6224" t="s">
        <v>13</v>
      </c>
    </row>
    <row r="6225" spans="1:10">
      <c r="A6225" s="1">
        <v>44075</v>
      </c>
      <c r="B6225" t="s">
        <v>10</v>
      </c>
      <c r="C6225" t="s">
        <v>14</v>
      </c>
      <c r="D6225" t="s">
        <v>91</v>
      </c>
      <c r="E6225">
        <v>7</v>
      </c>
      <c r="F6225">
        <v>10.1</v>
      </c>
      <c r="G6225">
        <v>23.15</v>
      </c>
      <c r="H6225">
        <v>70.7</v>
      </c>
      <c r="I6225">
        <v>162.05000000000001</v>
      </c>
      <c r="J6225" t="s">
        <v>13</v>
      </c>
    </row>
    <row r="6226" spans="1:10">
      <c r="A6226" s="1">
        <v>44075</v>
      </c>
      <c r="B6226" t="s">
        <v>10</v>
      </c>
      <c r="C6226" t="s">
        <v>15</v>
      </c>
      <c r="D6226" t="s">
        <v>91</v>
      </c>
      <c r="E6226">
        <v>11</v>
      </c>
      <c r="F6226">
        <v>10.1</v>
      </c>
      <c r="G6226">
        <v>23.15</v>
      </c>
      <c r="H6226">
        <v>111.1</v>
      </c>
      <c r="I6226">
        <v>254.65</v>
      </c>
      <c r="J6226" t="s">
        <v>13</v>
      </c>
    </row>
    <row r="6227" spans="1:10">
      <c r="A6227" s="1">
        <v>44075</v>
      </c>
      <c r="B6227" t="s">
        <v>10</v>
      </c>
      <c r="C6227" t="s">
        <v>11</v>
      </c>
      <c r="D6227" t="s">
        <v>92</v>
      </c>
      <c r="E6227">
        <v>15</v>
      </c>
      <c r="F6227">
        <v>13.59</v>
      </c>
      <c r="G6227">
        <v>29.79</v>
      </c>
      <c r="H6227">
        <v>203.85</v>
      </c>
      <c r="I6227">
        <v>446.85</v>
      </c>
      <c r="J6227" t="s">
        <v>13</v>
      </c>
    </row>
    <row r="6228" spans="1:10">
      <c r="A6228" s="1">
        <v>44075</v>
      </c>
      <c r="B6228" t="s">
        <v>10</v>
      </c>
      <c r="C6228" t="s">
        <v>14</v>
      </c>
      <c r="D6228" t="s">
        <v>92</v>
      </c>
      <c r="E6228">
        <v>11</v>
      </c>
      <c r="F6228">
        <v>13.59</v>
      </c>
      <c r="G6228">
        <v>29.79</v>
      </c>
      <c r="H6228">
        <v>149.49</v>
      </c>
      <c r="I6228">
        <v>327.69</v>
      </c>
      <c r="J6228" t="s">
        <v>13</v>
      </c>
    </row>
    <row r="6229" spans="1:10">
      <c r="A6229" s="1">
        <v>44075</v>
      </c>
      <c r="B6229" t="s">
        <v>10</v>
      </c>
      <c r="C6229" t="s">
        <v>15</v>
      </c>
      <c r="D6229" t="s">
        <v>92</v>
      </c>
      <c r="E6229">
        <v>8</v>
      </c>
      <c r="F6229">
        <v>13.59</v>
      </c>
      <c r="G6229">
        <v>29.79</v>
      </c>
      <c r="H6229">
        <v>108.72</v>
      </c>
      <c r="I6229">
        <v>238.32</v>
      </c>
      <c r="J6229" t="s">
        <v>13</v>
      </c>
    </row>
    <row r="6230" spans="1:10">
      <c r="A6230" s="1">
        <v>44075</v>
      </c>
      <c r="B6230" t="s">
        <v>10</v>
      </c>
      <c r="C6230" t="s">
        <v>11</v>
      </c>
      <c r="D6230" t="s">
        <v>93</v>
      </c>
      <c r="E6230">
        <v>15</v>
      </c>
      <c r="F6230">
        <v>17.18</v>
      </c>
      <c r="G6230">
        <v>31.04</v>
      </c>
      <c r="H6230">
        <v>257.7</v>
      </c>
      <c r="I6230">
        <v>465.6</v>
      </c>
      <c r="J6230" t="s">
        <v>13</v>
      </c>
    </row>
    <row r="6231" spans="1:10">
      <c r="A6231" s="1">
        <v>44075</v>
      </c>
      <c r="B6231" t="s">
        <v>10</v>
      </c>
      <c r="C6231" t="s">
        <v>14</v>
      </c>
      <c r="D6231" t="s">
        <v>93</v>
      </c>
      <c r="E6231">
        <v>13</v>
      </c>
      <c r="F6231">
        <v>17.18</v>
      </c>
      <c r="G6231">
        <v>31.04</v>
      </c>
      <c r="H6231">
        <v>223.34</v>
      </c>
      <c r="I6231">
        <v>403.52</v>
      </c>
      <c r="J6231" t="s">
        <v>13</v>
      </c>
    </row>
    <row r="6232" spans="1:10">
      <c r="A6232" s="1">
        <v>44075</v>
      </c>
      <c r="B6232" t="s">
        <v>10</v>
      </c>
      <c r="C6232" t="s">
        <v>15</v>
      </c>
      <c r="D6232" t="s">
        <v>93</v>
      </c>
      <c r="E6232">
        <v>8</v>
      </c>
      <c r="F6232">
        <v>17.18</v>
      </c>
      <c r="G6232">
        <v>31.04</v>
      </c>
      <c r="H6232">
        <v>137.44</v>
      </c>
      <c r="I6232">
        <v>248.32</v>
      </c>
      <c r="J6232" t="s">
        <v>13</v>
      </c>
    </row>
    <row r="6233" spans="1:10">
      <c r="A6233" s="1">
        <v>44075</v>
      </c>
      <c r="B6233" t="s">
        <v>10</v>
      </c>
      <c r="C6233" t="s">
        <v>11</v>
      </c>
      <c r="D6233" t="s">
        <v>94</v>
      </c>
      <c r="E6233">
        <v>22</v>
      </c>
      <c r="F6233">
        <v>7.23</v>
      </c>
      <c r="G6233">
        <v>14.67</v>
      </c>
      <c r="H6233">
        <v>159.06</v>
      </c>
      <c r="I6233">
        <v>322.74</v>
      </c>
      <c r="J6233" t="s">
        <v>13</v>
      </c>
    </row>
    <row r="6234" spans="1:10">
      <c r="A6234" s="1">
        <v>44075</v>
      </c>
      <c r="B6234" t="s">
        <v>10</v>
      </c>
      <c r="C6234" t="s">
        <v>14</v>
      </c>
      <c r="D6234" t="s">
        <v>94</v>
      </c>
      <c r="E6234">
        <v>17</v>
      </c>
      <c r="F6234">
        <v>7.23</v>
      </c>
      <c r="G6234">
        <v>14.67</v>
      </c>
      <c r="H6234">
        <v>122.91</v>
      </c>
      <c r="I6234">
        <v>249.39</v>
      </c>
      <c r="J6234" t="s">
        <v>13</v>
      </c>
    </row>
    <row r="6235" spans="1:10">
      <c r="A6235" s="1">
        <v>44075</v>
      </c>
      <c r="B6235" t="s">
        <v>10</v>
      </c>
      <c r="C6235" t="s">
        <v>15</v>
      </c>
      <c r="D6235" t="s">
        <v>94</v>
      </c>
      <c r="E6235">
        <v>12</v>
      </c>
      <c r="F6235">
        <v>7.23</v>
      </c>
      <c r="G6235">
        <v>14.67</v>
      </c>
      <c r="H6235">
        <v>86.76</v>
      </c>
      <c r="I6235">
        <v>176.04</v>
      </c>
      <c r="J6235" t="s">
        <v>13</v>
      </c>
    </row>
    <row r="6236" spans="1:10">
      <c r="A6236" s="1">
        <v>44075</v>
      </c>
      <c r="B6236" t="s">
        <v>10</v>
      </c>
      <c r="C6236" t="s">
        <v>11</v>
      </c>
      <c r="D6236" t="s">
        <v>95</v>
      </c>
      <c r="E6236">
        <v>12</v>
      </c>
      <c r="F6236">
        <v>17.25</v>
      </c>
      <c r="G6236">
        <v>37.299999999999997</v>
      </c>
      <c r="H6236">
        <v>207</v>
      </c>
      <c r="I6236">
        <v>447.6</v>
      </c>
      <c r="J6236" t="s">
        <v>13</v>
      </c>
    </row>
    <row r="6237" spans="1:10">
      <c r="A6237" s="1">
        <v>44075</v>
      </c>
      <c r="B6237" t="s">
        <v>10</v>
      </c>
      <c r="C6237" t="s">
        <v>14</v>
      </c>
      <c r="D6237" t="s">
        <v>95</v>
      </c>
      <c r="E6237">
        <v>10</v>
      </c>
      <c r="F6237">
        <v>17.25</v>
      </c>
      <c r="G6237">
        <v>37.299999999999997</v>
      </c>
      <c r="H6237">
        <v>172.5</v>
      </c>
      <c r="I6237">
        <v>373</v>
      </c>
      <c r="J6237" t="s">
        <v>13</v>
      </c>
    </row>
    <row r="6238" spans="1:10">
      <c r="A6238" s="1">
        <v>44075</v>
      </c>
      <c r="B6238" t="s">
        <v>10</v>
      </c>
      <c r="C6238" t="s">
        <v>15</v>
      </c>
      <c r="D6238" t="s">
        <v>95</v>
      </c>
      <c r="E6238">
        <v>3</v>
      </c>
      <c r="F6238">
        <v>17.25</v>
      </c>
      <c r="G6238">
        <v>37.299999999999997</v>
      </c>
      <c r="H6238">
        <v>51.75</v>
      </c>
      <c r="I6238">
        <v>111.9</v>
      </c>
      <c r="J6238" t="s">
        <v>13</v>
      </c>
    </row>
    <row r="6239" spans="1:10">
      <c r="A6239" s="1">
        <v>44075</v>
      </c>
      <c r="B6239" t="s">
        <v>10</v>
      </c>
      <c r="C6239" t="s">
        <v>11</v>
      </c>
      <c r="D6239" t="s">
        <v>96</v>
      </c>
      <c r="E6239">
        <v>20</v>
      </c>
      <c r="F6239">
        <v>14.25</v>
      </c>
      <c r="G6239">
        <v>26.53</v>
      </c>
      <c r="H6239">
        <v>285</v>
      </c>
      <c r="I6239">
        <v>530.6</v>
      </c>
      <c r="J6239" t="s">
        <v>13</v>
      </c>
    </row>
    <row r="6240" spans="1:10">
      <c r="A6240" s="1">
        <v>44075</v>
      </c>
      <c r="B6240" t="s">
        <v>10</v>
      </c>
      <c r="C6240" t="s">
        <v>14</v>
      </c>
      <c r="D6240" t="s">
        <v>96</v>
      </c>
      <c r="E6240">
        <v>18</v>
      </c>
      <c r="F6240">
        <v>14.25</v>
      </c>
      <c r="G6240">
        <v>26.53</v>
      </c>
      <c r="H6240">
        <v>256.5</v>
      </c>
      <c r="I6240">
        <v>477.54</v>
      </c>
      <c r="J6240" t="s">
        <v>13</v>
      </c>
    </row>
    <row r="6241" spans="1:10">
      <c r="A6241" s="1">
        <v>44075</v>
      </c>
      <c r="B6241" t="s">
        <v>10</v>
      </c>
      <c r="C6241" t="s">
        <v>15</v>
      </c>
      <c r="D6241" t="s">
        <v>96</v>
      </c>
      <c r="E6241">
        <v>13</v>
      </c>
      <c r="F6241">
        <v>14.25</v>
      </c>
      <c r="G6241">
        <v>26.53</v>
      </c>
      <c r="H6241">
        <v>185.25</v>
      </c>
      <c r="I6241">
        <v>344.89</v>
      </c>
      <c r="J6241" t="s">
        <v>13</v>
      </c>
    </row>
    <row r="6242" spans="1:10">
      <c r="A6242" s="1">
        <v>44075</v>
      </c>
      <c r="B6242" t="s">
        <v>10</v>
      </c>
      <c r="C6242" t="s">
        <v>11</v>
      </c>
      <c r="D6242" t="s">
        <v>97</v>
      </c>
      <c r="E6242">
        <v>18</v>
      </c>
      <c r="F6242">
        <v>6.81</v>
      </c>
      <c r="G6242">
        <v>13.93</v>
      </c>
      <c r="H6242">
        <v>122.58</v>
      </c>
      <c r="I6242">
        <v>250.74</v>
      </c>
      <c r="J6242" t="s">
        <v>13</v>
      </c>
    </row>
    <row r="6243" spans="1:10">
      <c r="A6243" s="1">
        <v>44075</v>
      </c>
      <c r="B6243" t="s">
        <v>10</v>
      </c>
      <c r="C6243" t="s">
        <v>14</v>
      </c>
      <c r="D6243" t="s">
        <v>97</v>
      </c>
      <c r="E6243">
        <v>12</v>
      </c>
      <c r="F6243">
        <v>6.81</v>
      </c>
      <c r="G6243">
        <v>13.93</v>
      </c>
      <c r="H6243">
        <v>81.72</v>
      </c>
      <c r="I6243">
        <v>167.16</v>
      </c>
      <c r="J6243" t="s">
        <v>13</v>
      </c>
    </row>
    <row r="6244" spans="1:10">
      <c r="A6244" s="1">
        <v>44075</v>
      </c>
      <c r="B6244" t="s">
        <v>10</v>
      </c>
      <c r="C6244" t="s">
        <v>15</v>
      </c>
      <c r="D6244" t="s">
        <v>97</v>
      </c>
      <c r="E6244">
        <v>7</v>
      </c>
      <c r="F6244">
        <v>6.81</v>
      </c>
      <c r="G6244">
        <v>13.93</v>
      </c>
      <c r="H6244">
        <v>47.67</v>
      </c>
      <c r="I6244">
        <v>97.51</v>
      </c>
      <c r="J6244" t="s">
        <v>13</v>
      </c>
    </row>
    <row r="6245" spans="1:10">
      <c r="A6245" s="1">
        <v>44075</v>
      </c>
      <c r="B6245" t="s">
        <v>10</v>
      </c>
      <c r="C6245" t="s">
        <v>11</v>
      </c>
      <c r="D6245" t="s">
        <v>98</v>
      </c>
      <c r="E6245">
        <v>17</v>
      </c>
      <c r="F6245">
        <v>9.61</v>
      </c>
      <c r="G6245">
        <v>17.52</v>
      </c>
      <c r="H6245">
        <v>163.37</v>
      </c>
      <c r="I6245">
        <v>297.83999999999997</v>
      </c>
      <c r="J6245" t="s">
        <v>13</v>
      </c>
    </row>
    <row r="6246" spans="1:10">
      <c r="A6246" s="1">
        <v>44075</v>
      </c>
      <c r="B6246" t="s">
        <v>10</v>
      </c>
      <c r="C6246" t="s">
        <v>14</v>
      </c>
      <c r="D6246" t="s">
        <v>98</v>
      </c>
      <c r="E6246">
        <v>21</v>
      </c>
      <c r="F6246">
        <v>9.61</v>
      </c>
      <c r="G6246">
        <v>17.52</v>
      </c>
      <c r="H6246">
        <v>201.81</v>
      </c>
      <c r="I6246">
        <v>367.92</v>
      </c>
      <c r="J6246" t="s">
        <v>13</v>
      </c>
    </row>
    <row r="6247" spans="1:10">
      <c r="A6247" s="1">
        <v>44075</v>
      </c>
      <c r="B6247" t="s">
        <v>10</v>
      </c>
      <c r="C6247" t="s">
        <v>15</v>
      </c>
      <c r="D6247" t="s">
        <v>98</v>
      </c>
      <c r="E6247">
        <v>9</v>
      </c>
      <c r="F6247">
        <v>9.61</v>
      </c>
      <c r="G6247">
        <v>17.52</v>
      </c>
      <c r="H6247">
        <v>86.49</v>
      </c>
      <c r="I6247">
        <v>157.68</v>
      </c>
      <c r="J6247" t="s">
        <v>13</v>
      </c>
    </row>
    <row r="6248" spans="1:10">
      <c r="A6248" s="1">
        <v>44075</v>
      </c>
      <c r="B6248" t="s">
        <v>10</v>
      </c>
      <c r="C6248" t="s">
        <v>11</v>
      </c>
      <c r="D6248" t="s">
        <v>99</v>
      </c>
      <c r="E6248">
        <v>11</v>
      </c>
      <c r="F6248">
        <v>14.5</v>
      </c>
      <c r="G6248">
        <v>26.9</v>
      </c>
      <c r="H6248">
        <v>159.5</v>
      </c>
      <c r="I6248">
        <v>295.89999999999998</v>
      </c>
      <c r="J6248" t="s">
        <v>13</v>
      </c>
    </row>
    <row r="6249" spans="1:10">
      <c r="A6249" s="1">
        <v>44075</v>
      </c>
      <c r="B6249" t="s">
        <v>10</v>
      </c>
      <c r="C6249" t="s">
        <v>14</v>
      </c>
      <c r="D6249" t="s">
        <v>99</v>
      </c>
      <c r="E6249">
        <v>8</v>
      </c>
      <c r="F6249">
        <v>14.5</v>
      </c>
      <c r="G6249">
        <v>26.9</v>
      </c>
      <c r="H6249">
        <v>116</v>
      </c>
      <c r="I6249">
        <v>215.2</v>
      </c>
      <c r="J6249" t="s">
        <v>13</v>
      </c>
    </row>
    <row r="6250" spans="1:10">
      <c r="A6250" s="1">
        <v>44075</v>
      </c>
      <c r="B6250" t="s">
        <v>10</v>
      </c>
      <c r="C6250" t="s">
        <v>15</v>
      </c>
      <c r="D6250" t="s">
        <v>99</v>
      </c>
      <c r="E6250">
        <v>10</v>
      </c>
      <c r="F6250">
        <v>14.5</v>
      </c>
      <c r="G6250">
        <v>26.9</v>
      </c>
      <c r="H6250">
        <v>145</v>
      </c>
      <c r="I6250">
        <v>269</v>
      </c>
      <c r="J6250" t="s">
        <v>13</v>
      </c>
    </row>
    <row r="6251" spans="1:10">
      <c r="A6251" s="1">
        <v>44075</v>
      </c>
      <c r="B6251" t="s">
        <v>10</v>
      </c>
      <c r="C6251" t="s">
        <v>11</v>
      </c>
      <c r="D6251" t="s">
        <v>100</v>
      </c>
      <c r="E6251">
        <v>9</v>
      </c>
      <c r="F6251">
        <v>6.81</v>
      </c>
      <c r="G6251">
        <v>14.15</v>
      </c>
      <c r="H6251">
        <v>61.29</v>
      </c>
      <c r="I6251">
        <v>127.35</v>
      </c>
      <c r="J6251" t="s">
        <v>13</v>
      </c>
    </row>
    <row r="6252" spans="1:10">
      <c r="A6252" s="1">
        <v>44075</v>
      </c>
      <c r="B6252" t="s">
        <v>10</v>
      </c>
      <c r="C6252" t="s">
        <v>14</v>
      </c>
      <c r="D6252" t="s">
        <v>100</v>
      </c>
      <c r="E6252">
        <v>13</v>
      </c>
      <c r="F6252">
        <v>6.81</v>
      </c>
      <c r="G6252">
        <v>14.15</v>
      </c>
      <c r="H6252">
        <v>88.53</v>
      </c>
      <c r="I6252">
        <v>183.95</v>
      </c>
      <c r="J6252" t="s">
        <v>13</v>
      </c>
    </row>
    <row r="6253" spans="1:10">
      <c r="A6253" s="1">
        <v>44075</v>
      </c>
      <c r="B6253" t="s">
        <v>10</v>
      </c>
      <c r="C6253" t="s">
        <v>15</v>
      </c>
      <c r="D6253" t="s">
        <v>100</v>
      </c>
      <c r="E6253">
        <v>12</v>
      </c>
      <c r="F6253">
        <v>6.81</v>
      </c>
      <c r="G6253">
        <v>14.15</v>
      </c>
      <c r="H6253">
        <v>81.72</v>
      </c>
      <c r="I6253">
        <v>169.8</v>
      </c>
      <c r="J6253" t="s">
        <v>13</v>
      </c>
    </row>
    <row r="6254" spans="1:10">
      <c r="A6254" s="1">
        <v>44075</v>
      </c>
      <c r="B6254" t="s">
        <v>10</v>
      </c>
      <c r="C6254" t="s">
        <v>11</v>
      </c>
      <c r="D6254" t="s">
        <v>101</v>
      </c>
      <c r="E6254">
        <v>19</v>
      </c>
      <c r="F6254">
        <v>12.99</v>
      </c>
      <c r="G6254">
        <v>24.59</v>
      </c>
      <c r="H6254">
        <v>246.81</v>
      </c>
      <c r="I6254">
        <v>467.21</v>
      </c>
      <c r="J6254" t="s">
        <v>13</v>
      </c>
    </row>
    <row r="6255" spans="1:10">
      <c r="A6255" s="1">
        <v>44075</v>
      </c>
      <c r="B6255" t="s">
        <v>10</v>
      </c>
      <c r="C6255" t="s">
        <v>14</v>
      </c>
      <c r="D6255" t="s">
        <v>101</v>
      </c>
      <c r="E6255">
        <v>13</v>
      </c>
      <c r="F6255">
        <v>12.99</v>
      </c>
      <c r="G6255">
        <v>24.59</v>
      </c>
      <c r="H6255">
        <v>168.87</v>
      </c>
      <c r="I6255">
        <v>319.67</v>
      </c>
      <c r="J6255" t="s">
        <v>13</v>
      </c>
    </row>
    <row r="6256" spans="1:10">
      <c r="A6256" s="1">
        <v>44075</v>
      </c>
      <c r="B6256" t="s">
        <v>10</v>
      </c>
      <c r="C6256" t="s">
        <v>15</v>
      </c>
      <c r="D6256" t="s">
        <v>101</v>
      </c>
      <c r="E6256">
        <v>9</v>
      </c>
      <c r="F6256">
        <v>12.99</v>
      </c>
      <c r="G6256">
        <v>24.59</v>
      </c>
      <c r="H6256">
        <v>116.91</v>
      </c>
      <c r="I6256">
        <v>221.31</v>
      </c>
      <c r="J6256" t="s">
        <v>13</v>
      </c>
    </row>
    <row r="6257" spans="1:10">
      <c r="A6257" s="1">
        <v>44075</v>
      </c>
      <c r="B6257" t="s">
        <v>10</v>
      </c>
      <c r="C6257" t="s">
        <v>11</v>
      </c>
      <c r="D6257" t="s">
        <v>102</v>
      </c>
      <c r="E6257">
        <v>4</v>
      </c>
      <c r="F6257">
        <v>10.15</v>
      </c>
      <c r="G6257">
        <v>22.3</v>
      </c>
      <c r="H6257">
        <v>40.6</v>
      </c>
      <c r="I6257">
        <v>89.2</v>
      </c>
      <c r="J6257" t="s">
        <v>13</v>
      </c>
    </row>
    <row r="6258" spans="1:10">
      <c r="A6258" s="1">
        <v>44075</v>
      </c>
      <c r="B6258" t="s">
        <v>10</v>
      </c>
      <c r="C6258" t="s">
        <v>14</v>
      </c>
      <c r="D6258" t="s">
        <v>102</v>
      </c>
      <c r="E6258">
        <v>3</v>
      </c>
      <c r="F6258">
        <v>10.15</v>
      </c>
      <c r="G6258">
        <v>22.3</v>
      </c>
      <c r="H6258">
        <v>30.45</v>
      </c>
      <c r="I6258">
        <v>66.900000000000006</v>
      </c>
      <c r="J6258" t="s">
        <v>13</v>
      </c>
    </row>
    <row r="6259" spans="1:10">
      <c r="A6259" s="1">
        <v>44075</v>
      </c>
      <c r="B6259" t="s">
        <v>10</v>
      </c>
      <c r="C6259" t="s">
        <v>15</v>
      </c>
      <c r="D6259" t="s">
        <v>102</v>
      </c>
      <c r="E6259">
        <v>4</v>
      </c>
      <c r="F6259">
        <v>10.15</v>
      </c>
      <c r="G6259">
        <v>22.3</v>
      </c>
      <c r="H6259">
        <v>40.6</v>
      </c>
      <c r="I6259">
        <v>89.2</v>
      </c>
      <c r="J6259" t="s">
        <v>13</v>
      </c>
    </row>
    <row r="6260" spans="1:10">
      <c r="A6260" s="1">
        <v>44075</v>
      </c>
      <c r="B6260" t="s">
        <v>10</v>
      </c>
      <c r="C6260" t="s">
        <v>11</v>
      </c>
      <c r="D6260" t="s">
        <v>103</v>
      </c>
      <c r="E6260">
        <v>13</v>
      </c>
      <c r="F6260">
        <v>13.45</v>
      </c>
      <c r="G6260">
        <v>30.7</v>
      </c>
      <c r="H6260">
        <v>174.85</v>
      </c>
      <c r="I6260">
        <v>399.1</v>
      </c>
      <c r="J6260" t="s">
        <v>13</v>
      </c>
    </row>
    <row r="6261" spans="1:10">
      <c r="A6261" s="1">
        <v>44075</v>
      </c>
      <c r="B6261" t="s">
        <v>10</v>
      </c>
      <c r="C6261" t="s">
        <v>14</v>
      </c>
      <c r="D6261" t="s">
        <v>103</v>
      </c>
      <c r="E6261">
        <v>10</v>
      </c>
      <c r="F6261">
        <v>13.45</v>
      </c>
      <c r="G6261">
        <v>30.7</v>
      </c>
      <c r="H6261">
        <v>134.5</v>
      </c>
      <c r="I6261">
        <v>307</v>
      </c>
      <c r="J6261" t="s">
        <v>13</v>
      </c>
    </row>
    <row r="6262" spans="1:10">
      <c r="A6262" s="1">
        <v>44075</v>
      </c>
      <c r="B6262" t="s">
        <v>10</v>
      </c>
      <c r="C6262" t="s">
        <v>15</v>
      </c>
      <c r="D6262" t="s">
        <v>103</v>
      </c>
      <c r="E6262">
        <v>14</v>
      </c>
      <c r="F6262">
        <v>13.45</v>
      </c>
      <c r="G6262">
        <v>30.7</v>
      </c>
      <c r="H6262">
        <v>188.3</v>
      </c>
      <c r="I6262">
        <v>429.8</v>
      </c>
      <c r="J6262" t="s">
        <v>13</v>
      </c>
    </row>
    <row r="6263" spans="1:10">
      <c r="A6263" s="1">
        <v>44075</v>
      </c>
      <c r="B6263" t="s">
        <v>10</v>
      </c>
      <c r="C6263" t="s">
        <v>11</v>
      </c>
      <c r="D6263" t="s">
        <v>104</v>
      </c>
      <c r="E6263">
        <v>18</v>
      </c>
      <c r="F6263">
        <v>6.55</v>
      </c>
      <c r="G6263">
        <v>15.46</v>
      </c>
      <c r="H6263">
        <v>117.9</v>
      </c>
      <c r="I6263">
        <v>278.27999999999997</v>
      </c>
      <c r="J6263" t="s">
        <v>13</v>
      </c>
    </row>
    <row r="6264" spans="1:10">
      <c r="A6264" s="1">
        <v>44075</v>
      </c>
      <c r="B6264" t="s">
        <v>10</v>
      </c>
      <c r="C6264" t="s">
        <v>14</v>
      </c>
      <c r="D6264" t="s">
        <v>104</v>
      </c>
      <c r="E6264">
        <v>13</v>
      </c>
      <c r="F6264">
        <v>6.55</v>
      </c>
      <c r="G6264">
        <v>15.46</v>
      </c>
      <c r="H6264">
        <v>85.15</v>
      </c>
      <c r="I6264">
        <v>200.98</v>
      </c>
      <c r="J6264" t="s">
        <v>13</v>
      </c>
    </row>
    <row r="6265" spans="1:10">
      <c r="A6265" s="1">
        <v>44075</v>
      </c>
      <c r="B6265" t="s">
        <v>10</v>
      </c>
      <c r="C6265" t="s">
        <v>15</v>
      </c>
      <c r="D6265" t="s">
        <v>104</v>
      </c>
      <c r="E6265">
        <v>12</v>
      </c>
      <c r="F6265">
        <v>6.55</v>
      </c>
      <c r="G6265">
        <v>15.46</v>
      </c>
      <c r="H6265">
        <v>78.599999999999994</v>
      </c>
      <c r="I6265">
        <v>185.52</v>
      </c>
      <c r="J6265" t="s">
        <v>13</v>
      </c>
    </row>
    <row r="6266" spans="1:10">
      <c r="A6266" s="1">
        <v>44075</v>
      </c>
      <c r="B6266" t="s">
        <v>10</v>
      </c>
      <c r="C6266" t="s">
        <v>11</v>
      </c>
      <c r="D6266" t="s">
        <v>105</v>
      </c>
      <c r="E6266">
        <v>14</v>
      </c>
      <c r="F6266">
        <v>16.46</v>
      </c>
      <c r="G6266">
        <v>31.93</v>
      </c>
      <c r="H6266">
        <v>230.44</v>
      </c>
      <c r="I6266">
        <v>447.02</v>
      </c>
      <c r="J6266" t="s">
        <v>13</v>
      </c>
    </row>
    <row r="6267" spans="1:10">
      <c r="A6267" s="1">
        <v>44075</v>
      </c>
      <c r="B6267" t="s">
        <v>10</v>
      </c>
      <c r="C6267" t="s">
        <v>14</v>
      </c>
      <c r="D6267" t="s">
        <v>105</v>
      </c>
      <c r="E6267">
        <v>8</v>
      </c>
      <c r="F6267">
        <v>16.46</v>
      </c>
      <c r="G6267">
        <v>31.93</v>
      </c>
      <c r="H6267">
        <v>131.68</v>
      </c>
      <c r="I6267">
        <v>255.44</v>
      </c>
      <c r="J6267" t="s">
        <v>13</v>
      </c>
    </row>
    <row r="6268" spans="1:10">
      <c r="A6268" s="1">
        <v>44075</v>
      </c>
      <c r="B6268" t="s">
        <v>10</v>
      </c>
      <c r="C6268" t="s">
        <v>15</v>
      </c>
      <c r="D6268" t="s">
        <v>105</v>
      </c>
      <c r="E6268">
        <v>7</v>
      </c>
      <c r="F6268">
        <v>16.46</v>
      </c>
      <c r="G6268">
        <v>31.93</v>
      </c>
      <c r="H6268">
        <v>115.22</v>
      </c>
      <c r="I6268">
        <v>223.51</v>
      </c>
      <c r="J6268" t="s">
        <v>13</v>
      </c>
    </row>
    <row r="6269" spans="1:10">
      <c r="A6269" s="1">
        <v>44075</v>
      </c>
      <c r="B6269" t="s">
        <v>10</v>
      </c>
      <c r="C6269" t="s">
        <v>11</v>
      </c>
      <c r="D6269" t="s">
        <v>106</v>
      </c>
      <c r="E6269">
        <v>14</v>
      </c>
      <c r="F6269">
        <v>17.68</v>
      </c>
      <c r="G6269">
        <v>33.9</v>
      </c>
      <c r="H6269">
        <v>247.52</v>
      </c>
      <c r="I6269">
        <v>474.6</v>
      </c>
      <c r="J6269" t="s">
        <v>13</v>
      </c>
    </row>
    <row r="6270" spans="1:10">
      <c r="A6270" s="1">
        <v>44075</v>
      </c>
      <c r="B6270" t="s">
        <v>10</v>
      </c>
      <c r="C6270" t="s">
        <v>14</v>
      </c>
      <c r="D6270" t="s">
        <v>106</v>
      </c>
      <c r="E6270">
        <v>12</v>
      </c>
      <c r="F6270">
        <v>17.68</v>
      </c>
      <c r="G6270">
        <v>33.9</v>
      </c>
      <c r="H6270">
        <v>212.16</v>
      </c>
      <c r="I6270">
        <v>406.8</v>
      </c>
      <c r="J6270" t="s">
        <v>13</v>
      </c>
    </row>
    <row r="6271" spans="1:10">
      <c r="A6271" s="1">
        <v>44075</v>
      </c>
      <c r="B6271" t="s">
        <v>10</v>
      </c>
      <c r="C6271" t="s">
        <v>15</v>
      </c>
      <c r="D6271" t="s">
        <v>106</v>
      </c>
      <c r="E6271">
        <v>10</v>
      </c>
      <c r="F6271">
        <v>17.68</v>
      </c>
      <c r="G6271">
        <v>33.9</v>
      </c>
      <c r="H6271">
        <v>176.8</v>
      </c>
      <c r="I6271">
        <v>339</v>
      </c>
      <c r="J6271" t="s">
        <v>13</v>
      </c>
    </row>
    <row r="6272" spans="1:10">
      <c r="A6272" s="1">
        <v>44075</v>
      </c>
      <c r="B6272" t="s">
        <v>10</v>
      </c>
      <c r="C6272" t="s">
        <v>11</v>
      </c>
      <c r="D6272" t="s">
        <v>107</v>
      </c>
      <c r="E6272">
        <v>16</v>
      </c>
      <c r="F6272">
        <v>17.63</v>
      </c>
      <c r="G6272">
        <v>33.020000000000003</v>
      </c>
      <c r="H6272">
        <v>282.08</v>
      </c>
      <c r="I6272">
        <v>528.32000000000005</v>
      </c>
      <c r="J6272" t="s">
        <v>13</v>
      </c>
    </row>
    <row r="6273" spans="1:10">
      <c r="A6273" s="1">
        <v>44075</v>
      </c>
      <c r="B6273" t="s">
        <v>10</v>
      </c>
      <c r="C6273" t="s">
        <v>14</v>
      </c>
      <c r="D6273" t="s">
        <v>107</v>
      </c>
      <c r="E6273">
        <v>15</v>
      </c>
      <c r="F6273">
        <v>17.63</v>
      </c>
      <c r="G6273">
        <v>33.020000000000003</v>
      </c>
      <c r="H6273">
        <v>264.45</v>
      </c>
      <c r="I6273">
        <v>495.3</v>
      </c>
      <c r="J6273" t="s">
        <v>13</v>
      </c>
    </row>
    <row r="6274" spans="1:10">
      <c r="A6274" s="1">
        <v>44075</v>
      </c>
      <c r="B6274" t="s">
        <v>10</v>
      </c>
      <c r="C6274" t="s">
        <v>15</v>
      </c>
      <c r="D6274" t="s">
        <v>107</v>
      </c>
      <c r="E6274">
        <v>13</v>
      </c>
      <c r="F6274">
        <v>17.63</v>
      </c>
      <c r="G6274">
        <v>33.020000000000003</v>
      </c>
      <c r="H6274">
        <v>229.19</v>
      </c>
      <c r="I6274">
        <v>429.26</v>
      </c>
      <c r="J6274" t="s">
        <v>13</v>
      </c>
    </row>
    <row r="6275" spans="1:10">
      <c r="A6275" s="1">
        <v>44075</v>
      </c>
      <c r="B6275" t="s">
        <v>10</v>
      </c>
      <c r="C6275" t="s">
        <v>11</v>
      </c>
      <c r="D6275" t="s">
        <v>108</v>
      </c>
      <c r="E6275">
        <v>27</v>
      </c>
      <c r="F6275">
        <v>15</v>
      </c>
      <c r="G6275">
        <v>33.68</v>
      </c>
      <c r="H6275">
        <v>405</v>
      </c>
      <c r="I6275">
        <v>909.36</v>
      </c>
      <c r="J6275" t="s">
        <v>13</v>
      </c>
    </row>
    <row r="6276" spans="1:10">
      <c r="A6276" s="1">
        <v>44075</v>
      </c>
      <c r="B6276" t="s">
        <v>10</v>
      </c>
      <c r="C6276" t="s">
        <v>14</v>
      </c>
      <c r="D6276" t="s">
        <v>108</v>
      </c>
      <c r="E6276">
        <v>13</v>
      </c>
      <c r="F6276">
        <v>15</v>
      </c>
      <c r="G6276">
        <v>33.68</v>
      </c>
      <c r="H6276">
        <v>195</v>
      </c>
      <c r="I6276">
        <v>437.84</v>
      </c>
      <c r="J6276" t="s">
        <v>13</v>
      </c>
    </row>
    <row r="6277" spans="1:10">
      <c r="A6277" s="1">
        <v>44075</v>
      </c>
      <c r="B6277" t="s">
        <v>10</v>
      </c>
      <c r="C6277" t="s">
        <v>15</v>
      </c>
      <c r="D6277" t="s">
        <v>108</v>
      </c>
      <c r="E6277">
        <v>15</v>
      </c>
      <c r="F6277">
        <v>15</v>
      </c>
      <c r="G6277">
        <v>33.68</v>
      </c>
      <c r="H6277">
        <v>225</v>
      </c>
      <c r="I6277">
        <v>505.2</v>
      </c>
      <c r="J6277" t="s">
        <v>13</v>
      </c>
    </row>
    <row r="6278" spans="1:10">
      <c r="A6278" s="1">
        <v>44075</v>
      </c>
      <c r="B6278" t="s">
        <v>10</v>
      </c>
      <c r="C6278" t="s">
        <v>11</v>
      </c>
      <c r="D6278" t="s">
        <v>109</v>
      </c>
      <c r="E6278">
        <v>14</v>
      </c>
      <c r="F6278">
        <v>7.56</v>
      </c>
      <c r="G6278">
        <v>17.350000000000001</v>
      </c>
      <c r="H6278">
        <v>105.84</v>
      </c>
      <c r="I6278">
        <v>242.9</v>
      </c>
      <c r="J6278" t="s">
        <v>13</v>
      </c>
    </row>
    <row r="6279" spans="1:10">
      <c r="A6279" s="1">
        <v>44075</v>
      </c>
      <c r="B6279" t="s">
        <v>10</v>
      </c>
      <c r="C6279" t="s">
        <v>14</v>
      </c>
      <c r="D6279" t="s">
        <v>109</v>
      </c>
      <c r="E6279">
        <v>6</v>
      </c>
      <c r="F6279">
        <v>7.56</v>
      </c>
      <c r="G6279">
        <v>17.350000000000001</v>
      </c>
      <c r="H6279">
        <v>45.36</v>
      </c>
      <c r="I6279">
        <v>104.1</v>
      </c>
      <c r="J6279" t="s">
        <v>13</v>
      </c>
    </row>
    <row r="6280" spans="1:10">
      <c r="A6280" s="1">
        <v>44075</v>
      </c>
      <c r="B6280" t="s">
        <v>10</v>
      </c>
      <c r="C6280" t="s">
        <v>15</v>
      </c>
      <c r="D6280" t="s">
        <v>109</v>
      </c>
      <c r="E6280">
        <v>7</v>
      </c>
      <c r="F6280">
        <v>7.56</v>
      </c>
      <c r="G6280">
        <v>17.350000000000001</v>
      </c>
      <c r="H6280">
        <v>52.92</v>
      </c>
      <c r="I6280">
        <v>121.45</v>
      </c>
      <c r="J6280" t="s">
        <v>13</v>
      </c>
    </row>
    <row r="6281" spans="1:10">
      <c r="A6281" s="1">
        <v>44075</v>
      </c>
      <c r="B6281" t="s">
        <v>10</v>
      </c>
      <c r="C6281" t="s">
        <v>11</v>
      </c>
      <c r="D6281" t="s">
        <v>110</v>
      </c>
      <c r="E6281">
        <v>13</v>
      </c>
      <c r="F6281">
        <v>15.1</v>
      </c>
      <c r="G6281">
        <v>27.51</v>
      </c>
      <c r="H6281">
        <v>196.3</v>
      </c>
      <c r="I6281">
        <v>357.63</v>
      </c>
      <c r="J6281" t="s">
        <v>13</v>
      </c>
    </row>
    <row r="6282" spans="1:10">
      <c r="A6282" s="1">
        <v>44075</v>
      </c>
      <c r="B6282" t="s">
        <v>10</v>
      </c>
      <c r="C6282" t="s">
        <v>14</v>
      </c>
      <c r="D6282" t="s">
        <v>110</v>
      </c>
      <c r="E6282">
        <v>18</v>
      </c>
      <c r="F6282">
        <v>15.1</v>
      </c>
      <c r="G6282">
        <v>27.51</v>
      </c>
      <c r="H6282">
        <v>271.8</v>
      </c>
      <c r="I6282">
        <v>495.18</v>
      </c>
      <c r="J6282" t="s">
        <v>13</v>
      </c>
    </row>
    <row r="6283" spans="1:10">
      <c r="A6283" s="1">
        <v>44075</v>
      </c>
      <c r="B6283" t="s">
        <v>10</v>
      </c>
      <c r="C6283" t="s">
        <v>15</v>
      </c>
      <c r="D6283" t="s">
        <v>110</v>
      </c>
      <c r="E6283">
        <v>13</v>
      </c>
      <c r="F6283">
        <v>15.1</v>
      </c>
      <c r="G6283">
        <v>27.51</v>
      </c>
      <c r="H6283">
        <v>196.3</v>
      </c>
      <c r="I6283">
        <v>357.63</v>
      </c>
      <c r="J6283" t="s">
        <v>13</v>
      </c>
    </row>
    <row r="6284" spans="1:10">
      <c r="A6284" s="1">
        <v>44075</v>
      </c>
      <c r="B6284" t="s">
        <v>10</v>
      </c>
      <c r="C6284" t="s">
        <v>11</v>
      </c>
      <c r="D6284" t="s">
        <v>111</v>
      </c>
      <c r="E6284">
        <v>21</v>
      </c>
      <c r="F6284">
        <v>6.3</v>
      </c>
      <c r="G6284">
        <v>15.47</v>
      </c>
      <c r="H6284">
        <v>132.30000000000001</v>
      </c>
      <c r="I6284">
        <v>324.87</v>
      </c>
      <c r="J6284" t="s">
        <v>13</v>
      </c>
    </row>
    <row r="6285" spans="1:10">
      <c r="A6285" s="1">
        <v>44075</v>
      </c>
      <c r="B6285" t="s">
        <v>10</v>
      </c>
      <c r="C6285" t="s">
        <v>14</v>
      </c>
      <c r="D6285" t="s">
        <v>111</v>
      </c>
      <c r="E6285">
        <v>17</v>
      </c>
      <c r="F6285">
        <v>6.3</v>
      </c>
      <c r="G6285">
        <v>15.47</v>
      </c>
      <c r="H6285">
        <v>107.1</v>
      </c>
      <c r="I6285">
        <v>262.99</v>
      </c>
      <c r="J6285" t="s">
        <v>13</v>
      </c>
    </row>
    <row r="6286" spans="1:10">
      <c r="A6286" s="1">
        <v>44075</v>
      </c>
      <c r="B6286" t="s">
        <v>10</v>
      </c>
      <c r="C6286" t="s">
        <v>15</v>
      </c>
      <c r="D6286" t="s">
        <v>111</v>
      </c>
      <c r="E6286">
        <v>16</v>
      </c>
      <c r="F6286">
        <v>6.3</v>
      </c>
      <c r="G6286">
        <v>15.47</v>
      </c>
      <c r="H6286">
        <v>100.8</v>
      </c>
      <c r="I6286">
        <v>247.52</v>
      </c>
      <c r="J6286" t="s">
        <v>13</v>
      </c>
    </row>
    <row r="6287" spans="1:10">
      <c r="A6287" s="1">
        <v>44075</v>
      </c>
      <c r="B6287" t="s">
        <v>10</v>
      </c>
      <c r="C6287" t="s">
        <v>11</v>
      </c>
      <c r="D6287" t="s">
        <v>112</v>
      </c>
      <c r="E6287">
        <v>15</v>
      </c>
      <c r="F6287">
        <v>6.27</v>
      </c>
      <c r="G6287">
        <v>11.51</v>
      </c>
      <c r="H6287">
        <v>94.05</v>
      </c>
      <c r="I6287">
        <v>172.65</v>
      </c>
      <c r="J6287" t="s">
        <v>13</v>
      </c>
    </row>
    <row r="6288" spans="1:10">
      <c r="A6288" s="1">
        <v>44075</v>
      </c>
      <c r="B6288" t="s">
        <v>10</v>
      </c>
      <c r="C6288" t="s">
        <v>14</v>
      </c>
      <c r="D6288" t="s">
        <v>112</v>
      </c>
      <c r="E6288">
        <v>4</v>
      </c>
      <c r="F6288">
        <v>6.27</v>
      </c>
      <c r="G6288">
        <v>11.51</v>
      </c>
      <c r="H6288">
        <v>25.08</v>
      </c>
      <c r="I6288">
        <v>46.04</v>
      </c>
      <c r="J6288" t="s">
        <v>13</v>
      </c>
    </row>
    <row r="6289" spans="1:10">
      <c r="A6289" s="1">
        <v>44075</v>
      </c>
      <c r="B6289" t="s">
        <v>10</v>
      </c>
      <c r="C6289" t="s">
        <v>15</v>
      </c>
      <c r="D6289" t="s">
        <v>112</v>
      </c>
      <c r="E6289">
        <v>6</v>
      </c>
      <c r="F6289">
        <v>6.27</v>
      </c>
      <c r="G6289">
        <v>11.51</v>
      </c>
      <c r="H6289">
        <v>37.619999999999997</v>
      </c>
      <c r="I6289">
        <v>69.06</v>
      </c>
      <c r="J6289" t="s">
        <v>13</v>
      </c>
    </row>
    <row r="6290" spans="1:10">
      <c r="A6290" s="1">
        <v>44075</v>
      </c>
      <c r="B6290" t="s">
        <v>10</v>
      </c>
      <c r="C6290" t="s">
        <v>11</v>
      </c>
      <c r="D6290" t="s">
        <v>113</v>
      </c>
      <c r="E6290">
        <v>21</v>
      </c>
      <c r="F6290">
        <v>9.8800000000000008</v>
      </c>
      <c r="G6290">
        <v>21.53</v>
      </c>
      <c r="H6290">
        <v>207.48</v>
      </c>
      <c r="I6290">
        <v>452.13</v>
      </c>
      <c r="J6290" t="s">
        <v>13</v>
      </c>
    </row>
    <row r="6291" spans="1:10">
      <c r="A6291" s="1">
        <v>44075</v>
      </c>
      <c r="B6291" t="s">
        <v>10</v>
      </c>
      <c r="C6291" t="s">
        <v>14</v>
      </c>
      <c r="D6291" t="s">
        <v>113</v>
      </c>
      <c r="E6291">
        <v>11</v>
      </c>
      <c r="F6291">
        <v>9.8800000000000008</v>
      </c>
      <c r="G6291">
        <v>21.53</v>
      </c>
      <c r="H6291">
        <v>108.68</v>
      </c>
      <c r="I6291">
        <v>236.83</v>
      </c>
      <c r="J6291" t="s">
        <v>13</v>
      </c>
    </row>
    <row r="6292" spans="1:10">
      <c r="A6292" s="1">
        <v>44075</v>
      </c>
      <c r="B6292" t="s">
        <v>10</v>
      </c>
      <c r="C6292" t="s">
        <v>15</v>
      </c>
      <c r="D6292" t="s">
        <v>113</v>
      </c>
      <c r="E6292">
        <v>20</v>
      </c>
      <c r="F6292">
        <v>9.8800000000000008</v>
      </c>
      <c r="G6292">
        <v>21.53</v>
      </c>
      <c r="H6292">
        <v>197.6</v>
      </c>
      <c r="I6292">
        <v>430.6</v>
      </c>
      <c r="J6292" t="s">
        <v>13</v>
      </c>
    </row>
    <row r="6293" spans="1:10">
      <c r="A6293" s="1">
        <v>44075</v>
      </c>
      <c r="B6293" t="s">
        <v>10</v>
      </c>
      <c r="C6293" t="s">
        <v>11</v>
      </c>
      <c r="D6293" t="s">
        <v>114</v>
      </c>
      <c r="E6293">
        <v>17</v>
      </c>
      <c r="F6293">
        <v>11.86</v>
      </c>
      <c r="G6293">
        <v>27.23</v>
      </c>
      <c r="H6293">
        <v>201.62</v>
      </c>
      <c r="I6293">
        <v>462.91</v>
      </c>
      <c r="J6293" t="s">
        <v>13</v>
      </c>
    </row>
    <row r="6294" spans="1:10">
      <c r="A6294" s="1">
        <v>44075</v>
      </c>
      <c r="B6294" t="s">
        <v>10</v>
      </c>
      <c r="C6294" t="s">
        <v>14</v>
      </c>
      <c r="D6294" t="s">
        <v>114</v>
      </c>
      <c r="E6294">
        <v>9</v>
      </c>
      <c r="F6294">
        <v>11.86</v>
      </c>
      <c r="G6294">
        <v>27.23</v>
      </c>
      <c r="H6294">
        <v>106.74</v>
      </c>
      <c r="I6294">
        <v>245.07</v>
      </c>
      <c r="J6294" t="s">
        <v>13</v>
      </c>
    </row>
    <row r="6295" spans="1:10">
      <c r="A6295" s="1">
        <v>44075</v>
      </c>
      <c r="B6295" t="s">
        <v>10</v>
      </c>
      <c r="C6295" t="s">
        <v>15</v>
      </c>
      <c r="D6295" t="s">
        <v>114</v>
      </c>
      <c r="E6295">
        <v>10</v>
      </c>
      <c r="F6295">
        <v>11.86</v>
      </c>
      <c r="G6295">
        <v>27.23</v>
      </c>
      <c r="H6295">
        <v>118.6</v>
      </c>
      <c r="I6295">
        <v>272.3</v>
      </c>
      <c r="J6295" t="s">
        <v>13</v>
      </c>
    </row>
    <row r="6296" spans="1:10">
      <c r="A6296" s="1">
        <v>44105</v>
      </c>
      <c r="B6296" t="s">
        <v>10</v>
      </c>
      <c r="C6296" t="s">
        <v>11</v>
      </c>
      <c r="D6296" t="s">
        <v>12</v>
      </c>
      <c r="E6296">
        <v>13</v>
      </c>
      <c r="F6296">
        <v>8.09</v>
      </c>
      <c r="G6296">
        <v>18.920000000000002</v>
      </c>
      <c r="H6296">
        <v>105.17</v>
      </c>
      <c r="I6296">
        <v>245.96</v>
      </c>
      <c r="J6296" t="s">
        <v>13</v>
      </c>
    </row>
    <row r="6297" spans="1:10">
      <c r="A6297" s="1">
        <v>44105</v>
      </c>
      <c r="B6297" t="s">
        <v>10</v>
      </c>
      <c r="C6297" t="s">
        <v>14</v>
      </c>
      <c r="D6297" t="s">
        <v>12</v>
      </c>
      <c r="E6297">
        <v>7</v>
      </c>
      <c r="F6297">
        <v>8.09</v>
      </c>
      <c r="G6297">
        <v>18.920000000000002</v>
      </c>
      <c r="H6297">
        <v>56.63</v>
      </c>
      <c r="I6297">
        <v>132.44</v>
      </c>
      <c r="J6297" t="s">
        <v>13</v>
      </c>
    </row>
    <row r="6298" spans="1:10">
      <c r="A6298" s="1">
        <v>44105</v>
      </c>
      <c r="B6298" t="s">
        <v>10</v>
      </c>
      <c r="C6298" t="s">
        <v>15</v>
      </c>
      <c r="D6298" t="s">
        <v>12</v>
      </c>
      <c r="E6298">
        <v>7</v>
      </c>
      <c r="F6298">
        <v>8.09</v>
      </c>
      <c r="G6298">
        <v>18.920000000000002</v>
      </c>
      <c r="H6298">
        <v>56.63</v>
      </c>
      <c r="I6298">
        <v>132.44</v>
      </c>
      <c r="J6298" t="s">
        <v>13</v>
      </c>
    </row>
    <row r="6299" spans="1:10">
      <c r="A6299" s="1">
        <v>44105</v>
      </c>
      <c r="B6299" t="s">
        <v>10</v>
      </c>
      <c r="C6299" t="s">
        <v>11</v>
      </c>
      <c r="D6299" t="s">
        <v>16</v>
      </c>
      <c r="E6299">
        <v>25</v>
      </c>
      <c r="F6299">
        <v>10.75</v>
      </c>
      <c r="G6299">
        <v>24.49</v>
      </c>
      <c r="H6299">
        <v>268.75</v>
      </c>
      <c r="I6299">
        <v>612.25</v>
      </c>
      <c r="J6299" t="s">
        <v>13</v>
      </c>
    </row>
    <row r="6300" spans="1:10">
      <c r="A6300" s="1">
        <v>44105</v>
      </c>
      <c r="B6300" t="s">
        <v>10</v>
      </c>
      <c r="C6300" t="s">
        <v>14</v>
      </c>
      <c r="D6300" t="s">
        <v>16</v>
      </c>
      <c r="E6300">
        <v>22</v>
      </c>
      <c r="F6300">
        <v>10.75</v>
      </c>
      <c r="G6300">
        <v>24.49</v>
      </c>
      <c r="H6300">
        <v>236.5</v>
      </c>
      <c r="I6300">
        <v>538.78</v>
      </c>
      <c r="J6300" t="s">
        <v>13</v>
      </c>
    </row>
    <row r="6301" spans="1:10">
      <c r="A6301" s="1">
        <v>44105</v>
      </c>
      <c r="B6301" t="s">
        <v>10</v>
      </c>
      <c r="C6301" t="s">
        <v>15</v>
      </c>
      <c r="D6301" t="s">
        <v>16</v>
      </c>
      <c r="E6301">
        <v>12</v>
      </c>
      <c r="F6301">
        <v>10.75</v>
      </c>
      <c r="G6301">
        <v>24.49</v>
      </c>
      <c r="H6301">
        <v>129</v>
      </c>
      <c r="I6301">
        <v>293.88</v>
      </c>
      <c r="J6301" t="s">
        <v>13</v>
      </c>
    </row>
    <row r="6302" spans="1:10">
      <c r="A6302" s="1">
        <v>44105</v>
      </c>
      <c r="B6302" t="s">
        <v>10</v>
      </c>
      <c r="C6302" t="s">
        <v>11</v>
      </c>
      <c r="D6302" t="s">
        <v>17</v>
      </c>
      <c r="E6302">
        <v>20</v>
      </c>
      <c r="F6302">
        <v>15.1</v>
      </c>
      <c r="G6302">
        <v>31.89</v>
      </c>
      <c r="H6302">
        <v>302</v>
      </c>
      <c r="I6302">
        <v>637.79999999999995</v>
      </c>
      <c r="J6302" t="s">
        <v>13</v>
      </c>
    </row>
    <row r="6303" spans="1:10">
      <c r="A6303" s="1">
        <v>44105</v>
      </c>
      <c r="B6303" t="s">
        <v>10</v>
      </c>
      <c r="C6303" t="s">
        <v>14</v>
      </c>
      <c r="D6303" t="s">
        <v>17</v>
      </c>
      <c r="E6303">
        <v>11</v>
      </c>
      <c r="F6303">
        <v>15.1</v>
      </c>
      <c r="G6303">
        <v>31.89</v>
      </c>
      <c r="H6303">
        <v>166.1</v>
      </c>
      <c r="I6303">
        <v>350.79</v>
      </c>
      <c r="J6303" t="s">
        <v>13</v>
      </c>
    </row>
    <row r="6304" spans="1:10">
      <c r="A6304" s="1">
        <v>44105</v>
      </c>
      <c r="B6304" t="s">
        <v>10</v>
      </c>
      <c r="C6304" t="s">
        <v>15</v>
      </c>
      <c r="D6304" t="s">
        <v>17</v>
      </c>
      <c r="E6304">
        <v>12</v>
      </c>
      <c r="F6304">
        <v>15.1</v>
      </c>
      <c r="G6304">
        <v>31.89</v>
      </c>
      <c r="H6304">
        <v>181.2</v>
      </c>
      <c r="I6304">
        <v>382.68</v>
      </c>
      <c r="J6304" t="s">
        <v>13</v>
      </c>
    </row>
    <row r="6305" spans="1:10">
      <c r="A6305" s="1">
        <v>44105</v>
      </c>
      <c r="B6305" t="s">
        <v>10</v>
      </c>
      <c r="C6305" t="s">
        <v>11</v>
      </c>
      <c r="D6305" t="s">
        <v>18</v>
      </c>
      <c r="E6305">
        <v>15</v>
      </c>
      <c r="F6305">
        <v>14.35</v>
      </c>
      <c r="G6305">
        <v>28.58</v>
      </c>
      <c r="H6305">
        <v>215.25</v>
      </c>
      <c r="I6305">
        <v>428.7</v>
      </c>
      <c r="J6305" t="s">
        <v>13</v>
      </c>
    </row>
    <row r="6306" spans="1:10">
      <c r="A6306" s="1">
        <v>44105</v>
      </c>
      <c r="B6306" t="s">
        <v>10</v>
      </c>
      <c r="C6306" t="s">
        <v>14</v>
      </c>
      <c r="D6306" t="s">
        <v>18</v>
      </c>
      <c r="E6306">
        <v>10</v>
      </c>
      <c r="F6306">
        <v>14.35</v>
      </c>
      <c r="G6306">
        <v>28.58</v>
      </c>
      <c r="H6306">
        <v>143.5</v>
      </c>
      <c r="I6306">
        <v>285.8</v>
      </c>
      <c r="J6306" t="s">
        <v>13</v>
      </c>
    </row>
    <row r="6307" spans="1:10">
      <c r="A6307" s="1">
        <v>44105</v>
      </c>
      <c r="B6307" t="s">
        <v>10</v>
      </c>
      <c r="C6307" t="s">
        <v>15</v>
      </c>
      <c r="D6307" t="s">
        <v>18</v>
      </c>
      <c r="E6307">
        <v>8</v>
      </c>
      <c r="F6307">
        <v>14.35</v>
      </c>
      <c r="G6307">
        <v>28.58</v>
      </c>
      <c r="H6307">
        <v>114.8</v>
      </c>
      <c r="I6307">
        <v>228.64</v>
      </c>
      <c r="J6307" t="s">
        <v>13</v>
      </c>
    </row>
    <row r="6308" spans="1:10">
      <c r="A6308" s="1">
        <v>44105</v>
      </c>
      <c r="B6308" t="s">
        <v>10</v>
      </c>
      <c r="C6308" t="s">
        <v>11</v>
      </c>
      <c r="D6308" t="s">
        <v>19</v>
      </c>
      <c r="E6308">
        <v>15</v>
      </c>
      <c r="F6308">
        <v>7.85</v>
      </c>
      <c r="G6308">
        <v>19.61</v>
      </c>
      <c r="H6308">
        <v>117.75</v>
      </c>
      <c r="I6308">
        <v>294.14999999999998</v>
      </c>
      <c r="J6308" t="s">
        <v>13</v>
      </c>
    </row>
    <row r="6309" spans="1:10">
      <c r="A6309" s="1">
        <v>44105</v>
      </c>
      <c r="B6309" t="s">
        <v>10</v>
      </c>
      <c r="C6309" t="s">
        <v>14</v>
      </c>
      <c r="D6309" t="s">
        <v>19</v>
      </c>
      <c r="E6309">
        <v>7</v>
      </c>
      <c r="F6309">
        <v>7.85</v>
      </c>
      <c r="G6309">
        <v>19.61</v>
      </c>
      <c r="H6309">
        <v>54.95</v>
      </c>
      <c r="I6309">
        <v>137.27000000000001</v>
      </c>
      <c r="J6309" t="s">
        <v>13</v>
      </c>
    </row>
    <row r="6310" spans="1:10">
      <c r="A6310" s="1">
        <v>44105</v>
      </c>
      <c r="B6310" t="s">
        <v>10</v>
      </c>
      <c r="C6310" t="s">
        <v>15</v>
      </c>
      <c r="D6310" t="s">
        <v>19</v>
      </c>
      <c r="E6310">
        <v>15</v>
      </c>
      <c r="F6310">
        <v>7.85</v>
      </c>
      <c r="G6310">
        <v>19.61</v>
      </c>
      <c r="H6310">
        <v>117.75</v>
      </c>
      <c r="I6310">
        <v>294.14999999999998</v>
      </c>
      <c r="J6310" t="s">
        <v>13</v>
      </c>
    </row>
    <row r="6311" spans="1:10">
      <c r="A6311" s="1">
        <v>44105</v>
      </c>
      <c r="B6311" t="s">
        <v>10</v>
      </c>
      <c r="C6311" t="s">
        <v>11</v>
      </c>
      <c r="D6311" t="s">
        <v>20</v>
      </c>
      <c r="E6311">
        <v>22</v>
      </c>
      <c r="F6311">
        <v>15.79</v>
      </c>
      <c r="G6311">
        <v>33.130000000000003</v>
      </c>
      <c r="H6311">
        <v>347.38</v>
      </c>
      <c r="I6311">
        <v>728.86</v>
      </c>
      <c r="J6311" t="s">
        <v>13</v>
      </c>
    </row>
    <row r="6312" spans="1:10">
      <c r="A6312" s="1">
        <v>44105</v>
      </c>
      <c r="B6312" t="s">
        <v>10</v>
      </c>
      <c r="C6312" t="s">
        <v>14</v>
      </c>
      <c r="D6312" t="s">
        <v>20</v>
      </c>
      <c r="E6312">
        <v>11</v>
      </c>
      <c r="F6312">
        <v>15.79</v>
      </c>
      <c r="G6312">
        <v>33.130000000000003</v>
      </c>
      <c r="H6312">
        <v>173.69</v>
      </c>
      <c r="I6312">
        <v>364.43</v>
      </c>
      <c r="J6312" t="s">
        <v>13</v>
      </c>
    </row>
    <row r="6313" spans="1:10">
      <c r="A6313" s="1">
        <v>44105</v>
      </c>
      <c r="B6313" t="s">
        <v>10</v>
      </c>
      <c r="C6313" t="s">
        <v>15</v>
      </c>
      <c r="D6313" t="s">
        <v>20</v>
      </c>
      <c r="E6313">
        <v>8</v>
      </c>
      <c r="F6313">
        <v>15.79</v>
      </c>
      <c r="G6313">
        <v>33.130000000000003</v>
      </c>
      <c r="H6313">
        <v>126.32</v>
      </c>
      <c r="I6313">
        <v>265.04000000000002</v>
      </c>
      <c r="J6313" t="s">
        <v>13</v>
      </c>
    </row>
    <row r="6314" spans="1:10">
      <c r="A6314" s="1">
        <v>44105</v>
      </c>
      <c r="B6314" t="s">
        <v>10</v>
      </c>
      <c r="C6314" t="s">
        <v>11</v>
      </c>
      <c r="D6314" t="s">
        <v>21</v>
      </c>
      <c r="E6314">
        <v>24</v>
      </c>
      <c r="F6314">
        <v>8.69</v>
      </c>
      <c r="G6314">
        <v>18.39</v>
      </c>
      <c r="H6314">
        <v>208.56</v>
      </c>
      <c r="I6314">
        <v>441.36</v>
      </c>
      <c r="J6314" t="s">
        <v>13</v>
      </c>
    </row>
    <row r="6315" spans="1:10">
      <c r="A6315" s="1">
        <v>44105</v>
      </c>
      <c r="B6315" t="s">
        <v>10</v>
      </c>
      <c r="C6315" t="s">
        <v>14</v>
      </c>
      <c r="D6315" t="s">
        <v>21</v>
      </c>
      <c r="E6315">
        <v>23</v>
      </c>
      <c r="F6315">
        <v>8.69</v>
      </c>
      <c r="G6315">
        <v>18.39</v>
      </c>
      <c r="H6315">
        <v>199.87</v>
      </c>
      <c r="I6315">
        <v>422.97</v>
      </c>
      <c r="J6315" t="s">
        <v>13</v>
      </c>
    </row>
    <row r="6316" spans="1:10">
      <c r="A6316" s="1">
        <v>44105</v>
      </c>
      <c r="B6316" t="s">
        <v>10</v>
      </c>
      <c r="C6316" t="s">
        <v>15</v>
      </c>
      <c r="D6316" t="s">
        <v>21</v>
      </c>
      <c r="E6316">
        <v>8</v>
      </c>
      <c r="F6316">
        <v>8.69</v>
      </c>
      <c r="G6316">
        <v>18.39</v>
      </c>
      <c r="H6316">
        <v>69.52</v>
      </c>
      <c r="I6316">
        <v>147.12</v>
      </c>
      <c r="J6316" t="s">
        <v>13</v>
      </c>
    </row>
    <row r="6317" spans="1:10">
      <c r="A6317" s="1">
        <v>44105</v>
      </c>
      <c r="B6317" t="s">
        <v>10</v>
      </c>
      <c r="C6317" t="s">
        <v>11</v>
      </c>
      <c r="D6317" t="s">
        <v>22</v>
      </c>
      <c r="E6317">
        <v>15</v>
      </c>
      <c r="F6317">
        <v>8.69</v>
      </c>
      <c r="G6317">
        <v>16.64</v>
      </c>
      <c r="H6317">
        <v>130.35</v>
      </c>
      <c r="I6317">
        <v>249.6</v>
      </c>
      <c r="J6317" t="s">
        <v>13</v>
      </c>
    </row>
    <row r="6318" spans="1:10">
      <c r="A6318" s="1">
        <v>44105</v>
      </c>
      <c r="B6318" t="s">
        <v>10</v>
      </c>
      <c r="C6318" t="s">
        <v>14</v>
      </c>
      <c r="D6318" t="s">
        <v>22</v>
      </c>
      <c r="E6318">
        <v>16</v>
      </c>
      <c r="F6318">
        <v>8.69</v>
      </c>
      <c r="G6318">
        <v>16.64</v>
      </c>
      <c r="H6318">
        <v>139.04</v>
      </c>
      <c r="I6318">
        <v>266.24</v>
      </c>
      <c r="J6318" t="s">
        <v>13</v>
      </c>
    </row>
    <row r="6319" spans="1:10">
      <c r="A6319" s="1">
        <v>44105</v>
      </c>
      <c r="B6319" t="s">
        <v>10</v>
      </c>
      <c r="C6319" t="s">
        <v>15</v>
      </c>
      <c r="D6319" t="s">
        <v>22</v>
      </c>
      <c r="E6319">
        <v>14</v>
      </c>
      <c r="F6319">
        <v>8.69</v>
      </c>
      <c r="G6319">
        <v>16.64</v>
      </c>
      <c r="H6319">
        <v>121.66</v>
      </c>
      <c r="I6319">
        <v>232.96</v>
      </c>
      <c r="J6319" t="s">
        <v>13</v>
      </c>
    </row>
    <row r="6320" spans="1:10">
      <c r="A6320" s="1">
        <v>44105</v>
      </c>
      <c r="B6320" t="s">
        <v>10</v>
      </c>
      <c r="C6320" t="s">
        <v>11</v>
      </c>
      <c r="D6320" t="s">
        <v>23</v>
      </c>
      <c r="E6320">
        <v>23</v>
      </c>
      <c r="F6320">
        <v>12.44</v>
      </c>
      <c r="G6320">
        <v>29.31</v>
      </c>
      <c r="H6320">
        <v>286.12</v>
      </c>
      <c r="I6320">
        <v>674.13</v>
      </c>
      <c r="J6320" t="s">
        <v>13</v>
      </c>
    </row>
    <row r="6321" spans="1:10">
      <c r="A6321" s="1">
        <v>44105</v>
      </c>
      <c r="B6321" t="s">
        <v>10</v>
      </c>
      <c r="C6321" t="s">
        <v>14</v>
      </c>
      <c r="D6321" t="s">
        <v>23</v>
      </c>
      <c r="E6321">
        <v>13</v>
      </c>
      <c r="F6321">
        <v>12.44</v>
      </c>
      <c r="G6321">
        <v>29.31</v>
      </c>
      <c r="H6321">
        <v>161.72</v>
      </c>
      <c r="I6321">
        <v>381.03</v>
      </c>
      <c r="J6321" t="s">
        <v>13</v>
      </c>
    </row>
    <row r="6322" spans="1:10">
      <c r="A6322" s="1">
        <v>44105</v>
      </c>
      <c r="B6322" t="s">
        <v>10</v>
      </c>
      <c r="C6322" t="s">
        <v>15</v>
      </c>
      <c r="D6322" t="s">
        <v>23</v>
      </c>
      <c r="E6322">
        <v>12</v>
      </c>
      <c r="F6322">
        <v>12.44</v>
      </c>
      <c r="G6322">
        <v>29.31</v>
      </c>
      <c r="H6322">
        <v>149.28</v>
      </c>
      <c r="I6322">
        <v>351.72</v>
      </c>
      <c r="J6322" t="s">
        <v>13</v>
      </c>
    </row>
    <row r="6323" spans="1:10">
      <c r="A6323" s="1">
        <v>44105</v>
      </c>
      <c r="B6323" t="s">
        <v>10</v>
      </c>
      <c r="C6323" t="s">
        <v>11</v>
      </c>
      <c r="D6323" t="s">
        <v>24</v>
      </c>
      <c r="E6323">
        <v>15</v>
      </c>
      <c r="F6323">
        <v>13.12</v>
      </c>
      <c r="G6323">
        <v>29.99</v>
      </c>
      <c r="H6323">
        <v>196.8</v>
      </c>
      <c r="I6323">
        <v>449.85</v>
      </c>
      <c r="J6323" t="s">
        <v>13</v>
      </c>
    </row>
    <row r="6324" spans="1:10">
      <c r="A6324" s="1">
        <v>44105</v>
      </c>
      <c r="B6324" t="s">
        <v>10</v>
      </c>
      <c r="C6324" t="s">
        <v>14</v>
      </c>
      <c r="D6324" t="s">
        <v>24</v>
      </c>
      <c r="E6324">
        <v>15</v>
      </c>
      <c r="F6324">
        <v>13.12</v>
      </c>
      <c r="G6324">
        <v>29.99</v>
      </c>
      <c r="H6324">
        <v>196.8</v>
      </c>
      <c r="I6324">
        <v>449.85</v>
      </c>
      <c r="J6324" t="s">
        <v>13</v>
      </c>
    </row>
    <row r="6325" spans="1:10">
      <c r="A6325" s="1">
        <v>44105</v>
      </c>
      <c r="B6325" t="s">
        <v>10</v>
      </c>
      <c r="C6325" t="s">
        <v>15</v>
      </c>
      <c r="D6325" t="s">
        <v>24</v>
      </c>
      <c r="E6325">
        <v>17</v>
      </c>
      <c r="F6325">
        <v>13.12</v>
      </c>
      <c r="G6325">
        <v>29.99</v>
      </c>
      <c r="H6325">
        <v>223.04</v>
      </c>
      <c r="I6325">
        <v>509.83</v>
      </c>
      <c r="J6325" t="s">
        <v>13</v>
      </c>
    </row>
    <row r="6326" spans="1:10">
      <c r="A6326" s="1">
        <v>44105</v>
      </c>
      <c r="B6326" t="s">
        <v>10</v>
      </c>
      <c r="C6326" t="s">
        <v>11</v>
      </c>
      <c r="D6326" t="s">
        <v>25</v>
      </c>
      <c r="E6326">
        <v>16</v>
      </c>
      <c r="F6326">
        <v>12.96</v>
      </c>
      <c r="G6326">
        <v>25.33</v>
      </c>
      <c r="H6326">
        <v>207.36</v>
      </c>
      <c r="I6326">
        <v>405.28</v>
      </c>
      <c r="J6326" t="s">
        <v>13</v>
      </c>
    </row>
    <row r="6327" spans="1:10">
      <c r="A6327" s="1">
        <v>44105</v>
      </c>
      <c r="B6327" t="s">
        <v>10</v>
      </c>
      <c r="C6327" t="s">
        <v>14</v>
      </c>
      <c r="D6327" t="s">
        <v>25</v>
      </c>
      <c r="E6327">
        <v>11</v>
      </c>
      <c r="F6327">
        <v>12.96</v>
      </c>
      <c r="G6327">
        <v>25.33</v>
      </c>
      <c r="H6327">
        <v>142.56</v>
      </c>
      <c r="I6327">
        <v>278.63</v>
      </c>
      <c r="J6327" t="s">
        <v>13</v>
      </c>
    </row>
    <row r="6328" spans="1:10">
      <c r="A6328" s="1">
        <v>44105</v>
      </c>
      <c r="B6328" t="s">
        <v>10</v>
      </c>
      <c r="C6328" t="s">
        <v>15</v>
      </c>
      <c r="D6328" t="s">
        <v>25</v>
      </c>
      <c r="E6328">
        <v>6</v>
      </c>
      <c r="F6328">
        <v>12.96</v>
      </c>
      <c r="G6328">
        <v>25.33</v>
      </c>
      <c r="H6328">
        <v>77.760000000000005</v>
      </c>
      <c r="I6328">
        <v>151.97999999999999</v>
      </c>
      <c r="J6328" t="s">
        <v>13</v>
      </c>
    </row>
    <row r="6329" spans="1:10">
      <c r="A6329" s="1">
        <v>44105</v>
      </c>
      <c r="B6329" t="s">
        <v>10</v>
      </c>
      <c r="C6329" t="s">
        <v>11</v>
      </c>
      <c r="D6329" t="s">
        <v>26</v>
      </c>
      <c r="E6329">
        <v>17</v>
      </c>
      <c r="F6329">
        <v>7.1</v>
      </c>
      <c r="G6329">
        <v>13.19</v>
      </c>
      <c r="H6329">
        <v>120.7</v>
      </c>
      <c r="I6329">
        <v>224.23</v>
      </c>
      <c r="J6329" t="s">
        <v>13</v>
      </c>
    </row>
    <row r="6330" spans="1:10">
      <c r="A6330" s="1">
        <v>44105</v>
      </c>
      <c r="B6330" t="s">
        <v>10</v>
      </c>
      <c r="C6330" t="s">
        <v>14</v>
      </c>
      <c r="D6330" t="s">
        <v>26</v>
      </c>
      <c r="E6330">
        <v>21</v>
      </c>
      <c r="F6330">
        <v>7.1</v>
      </c>
      <c r="G6330">
        <v>13.19</v>
      </c>
      <c r="H6330">
        <v>149.1</v>
      </c>
      <c r="I6330">
        <v>276.99</v>
      </c>
      <c r="J6330" t="s">
        <v>13</v>
      </c>
    </row>
    <row r="6331" spans="1:10">
      <c r="A6331" s="1">
        <v>44105</v>
      </c>
      <c r="B6331" t="s">
        <v>10</v>
      </c>
      <c r="C6331" t="s">
        <v>15</v>
      </c>
      <c r="D6331" t="s">
        <v>26</v>
      </c>
      <c r="E6331">
        <v>13</v>
      </c>
      <c r="F6331">
        <v>7.1</v>
      </c>
      <c r="G6331">
        <v>13.19</v>
      </c>
      <c r="H6331">
        <v>92.3</v>
      </c>
      <c r="I6331">
        <v>171.47</v>
      </c>
      <c r="J6331" t="s">
        <v>13</v>
      </c>
    </row>
    <row r="6332" spans="1:10">
      <c r="A6332" s="1">
        <v>44105</v>
      </c>
      <c r="B6332" t="s">
        <v>10</v>
      </c>
      <c r="C6332" t="s">
        <v>11</v>
      </c>
      <c r="D6332" t="s">
        <v>27</v>
      </c>
      <c r="E6332">
        <v>15</v>
      </c>
      <c r="F6332">
        <v>16.53</v>
      </c>
      <c r="G6332">
        <v>37.630000000000003</v>
      </c>
      <c r="H6332">
        <v>247.95</v>
      </c>
      <c r="I6332">
        <v>564.45000000000005</v>
      </c>
      <c r="J6332" t="s">
        <v>13</v>
      </c>
    </row>
    <row r="6333" spans="1:10">
      <c r="A6333" s="1">
        <v>44105</v>
      </c>
      <c r="B6333" t="s">
        <v>10</v>
      </c>
      <c r="C6333" t="s">
        <v>14</v>
      </c>
      <c r="D6333" t="s">
        <v>27</v>
      </c>
      <c r="E6333">
        <v>11</v>
      </c>
      <c r="F6333">
        <v>16.53</v>
      </c>
      <c r="G6333">
        <v>37.630000000000003</v>
      </c>
      <c r="H6333">
        <v>181.83</v>
      </c>
      <c r="I6333">
        <v>413.93</v>
      </c>
      <c r="J6333" t="s">
        <v>13</v>
      </c>
    </row>
    <row r="6334" spans="1:10">
      <c r="A6334" s="1">
        <v>44105</v>
      </c>
      <c r="B6334" t="s">
        <v>10</v>
      </c>
      <c r="C6334" t="s">
        <v>15</v>
      </c>
      <c r="D6334" t="s">
        <v>27</v>
      </c>
      <c r="E6334">
        <v>9</v>
      </c>
      <c r="F6334">
        <v>16.53</v>
      </c>
      <c r="G6334">
        <v>37.630000000000003</v>
      </c>
      <c r="H6334">
        <v>148.77000000000001</v>
      </c>
      <c r="I6334">
        <v>338.67</v>
      </c>
      <c r="J6334" t="s">
        <v>13</v>
      </c>
    </row>
    <row r="6335" spans="1:10">
      <c r="A6335" s="1">
        <v>44105</v>
      </c>
      <c r="B6335" t="s">
        <v>10</v>
      </c>
      <c r="C6335" t="s">
        <v>11</v>
      </c>
      <c r="D6335" t="s">
        <v>28</v>
      </c>
      <c r="E6335">
        <v>13</v>
      </c>
      <c r="F6335">
        <v>9.19</v>
      </c>
      <c r="G6335">
        <v>20.75</v>
      </c>
      <c r="H6335">
        <v>119.47</v>
      </c>
      <c r="I6335">
        <v>269.75</v>
      </c>
      <c r="J6335" t="s">
        <v>13</v>
      </c>
    </row>
    <row r="6336" spans="1:10">
      <c r="A6336" s="1">
        <v>44105</v>
      </c>
      <c r="B6336" t="s">
        <v>10</v>
      </c>
      <c r="C6336" t="s">
        <v>14</v>
      </c>
      <c r="D6336" t="s">
        <v>28</v>
      </c>
      <c r="E6336">
        <v>10</v>
      </c>
      <c r="F6336">
        <v>9.19</v>
      </c>
      <c r="G6336">
        <v>20.75</v>
      </c>
      <c r="H6336">
        <v>91.9</v>
      </c>
      <c r="I6336">
        <v>207.5</v>
      </c>
      <c r="J6336" t="s">
        <v>13</v>
      </c>
    </row>
    <row r="6337" spans="1:10">
      <c r="A6337" s="1">
        <v>44105</v>
      </c>
      <c r="B6337" t="s">
        <v>10</v>
      </c>
      <c r="C6337" t="s">
        <v>15</v>
      </c>
      <c r="D6337" t="s">
        <v>28</v>
      </c>
      <c r="E6337">
        <v>6</v>
      </c>
      <c r="F6337">
        <v>9.19</v>
      </c>
      <c r="G6337">
        <v>20.75</v>
      </c>
      <c r="H6337">
        <v>55.14</v>
      </c>
      <c r="I6337">
        <v>124.5</v>
      </c>
      <c r="J6337" t="s">
        <v>13</v>
      </c>
    </row>
    <row r="6338" spans="1:10">
      <c r="A6338" s="1">
        <v>44105</v>
      </c>
      <c r="B6338" t="s">
        <v>10</v>
      </c>
      <c r="C6338" t="s">
        <v>11</v>
      </c>
      <c r="D6338" t="s">
        <v>29</v>
      </c>
      <c r="E6338">
        <v>18</v>
      </c>
      <c r="F6338">
        <v>7.55</v>
      </c>
      <c r="G6338">
        <v>15.03</v>
      </c>
      <c r="H6338">
        <v>135.9</v>
      </c>
      <c r="I6338">
        <v>270.54000000000002</v>
      </c>
      <c r="J6338" t="s">
        <v>13</v>
      </c>
    </row>
    <row r="6339" spans="1:10">
      <c r="A6339" s="1">
        <v>44105</v>
      </c>
      <c r="B6339" t="s">
        <v>10</v>
      </c>
      <c r="C6339" t="s">
        <v>14</v>
      </c>
      <c r="D6339" t="s">
        <v>29</v>
      </c>
      <c r="E6339">
        <v>14</v>
      </c>
      <c r="F6339">
        <v>7.55</v>
      </c>
      <c r="G6339">
        <v>15.03</v>
      </c>
      <c r="H6339">
        <v>105.7</v>
      </c>
      <c r="I6339">
        <v>210.42</v>
      </c>
      <c r="J6339" t="s">
        <v>13</v>
      </c>
    </row>
    <row r="6340" spans="1:10">
      <c r="A6340" s="1">
        <v>44105</v>
      </c>
      <c r="B6340" t="s">
        <v>10</v>
      </c>
      <c r="C6340" t="s">
        <v>15</v>
      </c>
      <c r="D6340" t="s">
        <v>29</v>
      </c>
      <c r="E6340">
        <v>10</v>
      </c>
      <c r="F6340">
        <v>7.55</v>
      </c>
      <c r="G6340">
        <v>15.03</v>
      </c>
      <c r="H6340">
        <v>75.5</v>
      </c>
      <c r="I6340">
        <v>150.30000000000001</v>
      </c>
      <c r="J6340" t="s">
        <v>13</v>
      </c>
    </row>
    <row r="6341" spans="1:10">
      <c r="A6341" s="1">
        <v>44105</v>
      </c>
      <c r="B6341" t="s">
        <v>10</v>
      </c>
      <c r="C6341" t="s">
        <v>11</v>
      </c>
      <c r="D6341" t="s">
        <v>30</v>
      </c>
      <c r="E6341">
        <v>20</v>
      </c>
      <c r="F6341">
        <v>16.66</v>
      </c>
      <c r="G6341">
        <v>41.08</v>
      </c>
      <c r="H6341">
        <v>333.2</v>
      </c>
      <c r="I6341">
        <v>821.6</v>
      </c>
      <c r="J6341" t="s">
        <v>13</v>
      </c>
    </row>
    <row r="6342" spans="1:10">
      <c r="A6342" s="1">
        <v>44105</v>
      </c>
      <c r="B6342" t="s">
        <v>10</v>
      </c>
      <c r="C6342" t="s">
        <v>14</v>
      </c>
      <c r="D6342" t="s">
        <v>30</v>
      </c>
      <c r="E6342">
        <v>8</v>
      </c>
      <c r="F6342">
        <v>16.66</v>
      </c>
      <c r="G6342">
        <v>41.08</v>
      </c>
      <c r="H6342">
        <v>133.28</v>
      </c>
      <c r="I6342">
        <v>328.64</v>
      </c>
      <c r="J6342" t="s">
        <v>13</v>
      </c>
    </row>
    <row r="6343" spans="1:10">
      <c r="A6343" s="1">
        <v>44105</v>
      </c>
      <c r="B6343" t="s">
        <v>10</v>
      </c>
      <c r="C6343" t="s">
        <v>15</v>
      </c>
      <c r="D6343" t="s">
        <v>30</v>
      </c>
      <c r="E6343">
        <v>9</v>
      </c>
      <c r="F6343">
        <v>16.66</v>
      </c>
      <c r="G6343">
        <v>41.08</v>
      </c>
      <c r="H6343">
        <v>149.94</v>
      </c>
      <c r="I6343">
        <v>369.72</v>
      </c>
      <c r="J6343" t="s">
        <v>13</v>
      </c>
    </row>
    <row r="6344" spans="1:10">
      <c r="A6344" s="1">
        <v>44105</v>
      </c>
      <c r="B6344" t="s">
        <v>10</v>
      </c>
      <c r="C6344" t="s">
        <v>11</v>
      </c>
      <c r="D6344" t="s">
        <v>31</v>
      </c>
      <c r="E6344">
        <v>15</v>
      </c>
      <c r="F6344">
        <v>17.47</v>
      </c>
      <c r="G6344">
        <v>33.29</v>
      </c>
      <c r="H6344">
        <v>262.05</v>
      </c>
      <c r="I6344">
        <v>499.35</v>
      </c>
      <c r="J6344" t="s">
        <v>13</v>
      </c>
    </row>
    <row r="6345" spans="1:10">
      <c r="A6345" s="1">
        <v>44105</v>
      </c>
      <c r="B6345" t="s">
        <v>10</v>
      </c>
      <c r="C6345" t="s">
        <v>14</v>
      </c>
      <c r="D6345" t="s">
        <v>31</v>
      </c>
      <c r="E6345">
        <v>13</v>
      </c>
      <c r="F6345">
        <v>17.47</v>
      </c>
      <c r="G6345">
        <v>33.29</v>
      </c>
      <c r="H6345">
        <v>227.11</v>
      </c>
      <c r="I6345">
        <v>432.77</v>
      </c>
      <c r="J6345" t="s">
        <v>13</v>
      </c>
    </row>
    <row r="6346" spans="1:10">
      <c r="A6346" s="1">
        <v>44105</v>
      </c>
      <c r="B6346" t="s">
        <v>10</v>
      </c>
      <c r="C6346" t="s">
        <v>15</v>
      </c>
      <c r="D6346" t="s">
        <v>31</v>
      </c>
      <c r="E6346">
        <v>13</v>
      </c>
      <c r="F6346">
        <v>17.47</v>
      </c>
      <c r="G6346">
        <v>33.29</v>
      </c>
      <c r="H6346">
        <v>227.11</v>
      </c>
      <c r="I6346">
        <v>432.77</v>
      </c>
      <c r="J6346" t="s">
        <v>13</v>
      </c>
    </row>
    <row r="6347" spans="1:10">
      <c r="A6347" s="1">
        <v>44105</v>
      </c>
      <c r="B6347" t="s">
        <v>10</v>
      </c>
      <c r="C6347" t="s">
        <v>11</v>
      </c>
      <c r="D6347" t="s">
        <v>32</v>
      </c>
      <c r="E6347">
        <v>22</v>
      </c>
      <c r="F6347">
        <v>16.350000000000001</v>
      </c>
      <c r="G6347">
        <v>34.380000000000003</v>
      </c>
      <c r="H6347">
        <v>359.7</v>
      </c>
      <c r="I6347">
        <v>756.36</v>
      </c>
      <c r="J6347" t="s">
        <v>13</v>
      </c>
    </row>
    <row r="6348" spans="1:10">
      <c r="A6348" s="1">
        <v>44105</v>
      </c>
      <c r="B6348" t="s">
        <v>10</v>
      </c>
      <c r="C6348" t="s">
        <v>14</v>
      </c>
      <c r="D6348" t="s">
        <v>32</v>
      </c>
      <c r="E6348">
        <v>18</v>
      </c>
      <c r="F6348">
        <v>16.350000000000001</v>
      </c>
      <c r="G6348">
        <v>34.380000000000003</v>
      </c>
      <c r="H6348">
        <v>294.3</v>
      </c>
      <c r="I6348">
        <v>618.84</v>
      </c>
      <c r="J6348" t="s">
        <v>13</v>
      </c>
    </row>
    <row r="6349" spans="1:10">
      <c r="A6349" s="1">
        <v>44105</v>
      </c>
      <c r="B6349" t="s">
        <v>10</v>
      </c>
      <c r="C6349" t="s">
        <v>15</v>
      </c>
      <c r="D6349" t="s">
        <v>32</v>
      </c>
      <c r="E6349">
        <v>15</v>
      </c>
      <c r="F6349">
        <v>16.350000000000001</v>
      </c>
      <c r="G6349">
        <v>34.380000000000003</v>
      </c>
      <c r="H6349">
        <v>245.25</v>
      </c>
      <c r="I6349">
        <v>515.70000000000005</v>
      </c>
      <c r="J6349" t="s">
        <v>13</v>
      </c>
    </row>
    <row r="6350" spans="1:10">
      <c r="A6350" s="1">
        <v>44105</v>
      </c>
      <c r="B6350" t="s">
        <v>10</v>
      </c>
      <c r="C6350" t="s">
        <v>11</v>
      </c>
      <c r="D6350" t="s">
        <v>33</v>
      </c>
      <c r="E6350">
        <v>20</v>
      </c>
      <c r="F6350">
        <v>15.71</v>
      </c>
      <c r="G6350">
        <v>38.65</v>
      </c>
      <c r="H6350">
        <v>314.2</v>
      </c>
      <c r="I6350">
        <v>773</v>
      </c>
      <c r="J6350" t="s">
        <v>13</v>
      </c>
    </row>
    <row r="6351" spans="1:10">
      <c r="A6351" s="1">
        <v>44105</v>
      </c>
      <c r="B6351" t="s">
        <v>10</v>
      </c>
      <c r="C6351" t="s">
        <v>14</v>
      </c>
      <c r="D6351" t="s">
        <v>33</v>
      </c>
      <c r="E6351">
        <v>10</v>
      </c>
      <c r="F6351">
        <v>15.71</v>
      </c>
      <c r="G6351">
        <v>38.65</v>
      </c>
      <c r="H6351">
        <v>157.1</v>
      </c>
      <c r="I6351">
        <v>386.5</v>
      </c>
      <c r="J6351" t="s">
        <v>13</v>
      </c>
    </row>
    <row r="6352" spans="1:10">
      <c r="A6352" s="1">
        <v>44105</v>
      </c>
      <c r="B6352" t="s">
        <v>10</v>
      </c>
      <c r="C6352" t="s">
        <v>15</v>
      </c>
      <c r="D6352" t="s">
        <v>33</v>
      </c>
      <c r="E6352">
        <v>10</v>
      </c>
      <c r="F6352">
        <v>15.71</v>
      </c>
      <c r="G6352">
        <v>38.65</v>
      </c>
      <c r="H6352">
        <v>157.1</v>
      </c>
      <c r="I6352">
        <v>386.5</v>
      </c>
      <c r="J6352" t="s">
        <v>13</v>
      </c>
    </row>
    <row r="6353" spans="1:10">
      <c r="A6353" s="1">
        <v>44105</v>
      </c>
      <c r="B6353" t="s">
        <v>10</v>
      </c>
      <c r="C6353" t="s">
        <v>11</v>
      </c>
      <c r="D6353" t="s">
        <v>34</v>
      </c>
      <c r="E6353">
        <v>28</v>
      </c>
      <c r="F6353">
        <v>13.86</v>
      </c>
      <c r="G6353">
        <v>29.02</v>
      </c>
      <c r="H6353">
        <v>388.08</v>
      </c>
      <c r="I6353">
        <v>812.56</v>
      </c>
      <c r="J6353" t="s">
        <v>13</v>
      </c>
    </row>
    <row r="6354" spans="1:10">
      <c r="A6354" s="1">
        <v>44105</v>
      </c>
      <c r="B6354" t="s">
        <v>10</v>
      </c>
      <c r="C6354" t="s">
        <v>14</v>
      </c>
      <c r="D6354" t="s">
        <v>34</v>
      </c>
      <c r="E6354">
        <v>15</v>
      </c>
      <c r="F6354">
        <v>13.86</v>
      </c>
      <c r="G6354">
        <v>29.02</v>
      </c>
      <c r="H6354">
        <v>207.9</v>
      </c>
      <c r="I6354">
        <v>435.3</v>
      </c>
      <c r="J6354" t="s">
        <v>13</v>
      </c>
    </row>
    <row r="6355" spans="1:10">
      <c r="A6355" s="1">
        <v>44105</v>
      </c>
      <c r="B6355" t="s">
        <v>10</v>
      </c>
      <c r="C6355" t="s">
        <v>15</v>
      </c>
      <c r="D6355" t="s">
        <v>34</v>
      </c>
      <c r="E6355">
        <v>12</v>
      </c>
      <c r="F6355">
        <v>13.86</v>
      </c>
      <c r="G6355">
        <v>29.02</v>
      </c>
      <c r="H6355">
        <v>166.32</v>
      </c>
      <c r="I6355">
        <v>348.24</v>
      </c>
      <c r="J6355" t="s">
        <v>13</v>
      </c>
    </row>
    <row r="6356" spans="1:10">
      <c r="A6356" s="1">
        <v>44105</v>
      </c>
      <c r="B6356" t="s">
        <v>10</v>
      </c>
      <c r="C6356" t="s">
        <v>11</v>
      </c>
      <c r="D6356" t="s">
        <v>35</v>
      </c>
      <c r="E6356">
        <v>22</v>
      </c>
      <c r="F6356">
        <v>12.61</v>
      </c>
      <c r="G6356">
        <v>28.33</v>
      </c>
      <c r="H6356">
        <v>277.42</v>
      </c>
      <c r="I6356">
        <v>623.26</v>
      </c>
      <c r="J6356" t="s">
        <v>13</v>
      </c>
    </row>
    <row r="6357" spans="1:10">
      <c r="A6357" s="1">
        <v>44105</v>
      </c>
      <c r="B6357" t="s">
        <v>10</v>
      </c>
      <c r="C6357" t="s">
        <v>14</v>
      </c>
      <c r="D6357" t="s">
        <v>35</v>
      </c>
      <c r="E6357">
        <v>9</v>
      </c>
      <c r="F6357">
        <v>12.61</v>
      </c>
      <c r="G6357">
        <v>28.33</v>
      </c>
      <c r="H6357">
        <v>113.49</v>
      </c>
      <c r="I6357">
        <v>254.97</v>
      </c>
      <c r="J6357" t="s">
        <v>13</v>
      </c>
    </row>
    <row r="6358" spans="1:10">
      <c r="A6358" s="1">
        <v>44105</v>
      </c>
      <c r="B6358" t="s">
        <v>10</v>
      </c>
      <c r="C6358" t="s">
        <v>15</v>
      </c>
      <c r="D6358" t="s">
        <v>35</v>
      </c>
      <c r="E6358">
        <v>8</v>
      </c>
      <c r="F6358">
        <v>12.61</v>
      </c>
      <c r="G6358">
        <v>28.33</v>
      </c>
      <c r="H6358">
        <v>100.88</v>
      </c>
      <c r="I6358">
        <v>226.64</v>
      </c>
      <c r="J6358" t="s">
        <v>13</v>
      </c>
    </row>
    <row r="6359" spans="1:10">
      <c r="A6359" s="1">
        <v>44105</v>
      </c>
      <c r="B6359" t="s">
        <v>10</v>
      </c>
      <c r="C6359" t="s">
        <v>11</v>
      </c>
      <c r="D6359" t="s">
        <v>36</v>
      </c>
      <c r="E6359">
        <v>26</v>
      </c>
      <c r="F6359">
        <v>7.04</v>
      </c>
      <c r="G6359">
        <v>14.63</v>
      </c>
      <c r="H6359">
        <v>183.04</v>
      </c>
      <c r="I6359">
        <v>380.38</v>
      </c>
      <c r="J6359" t="s">
        <v>13</v>
      </c>
    </row>
    <row r="6360" spans="1:10">
      <c r="A6360" s="1">
        <v>44105</v>
      </c>
      <c r="B6360" t="s">
        <v>10</v>
      </c>
      <c r="C6360" t="s">
        <v>14</v>
      </c>
      <c r="D6360" t="s">
        <v>36</v>
      </c>
      <c r="E6360">
        <v>16</v>
      </c>
      <c r="F6360">
        <v>7.04</v>
      </c>
      <c r="G6360">
        <v>14.63</v>
      </c>
      <c r="H6360">
        <v>112.64</v>
      </c>
      <c r="I6360">
        <v>234.08</v>
      </c>
      <c r="J6360" t="s">
        <v>13</v>
      </c>
    </row>
    <row r="6361" spans="1:10">
      <c r="A6361" s="1">
        <v>44105</v>
      </c>
      <c r="B6361" t="s">
        <v>10</v>
      </c>
      <c r="C6361" t="s">
        <v>15</v>
      </c>
      <c r="D6361" t="s">
        <v>36</v>
      </c>
      <c r="E6361">
        <v>17</v>
      </c>
      <c r="F6361">
        <v>7.04</v>
      </c>
      <c r="G6361">
        <v>14.63</v>
      </c>
      <c r="H6361">
        <v>119.68</v>
      </c>
      <c r="I6361">
        <v>248.71</v>
      </c>
      <c r="J6361" t="s">
        <v>13</v>
      </c>
    </row>
    <row r="6362" spans="1:10">
      <c r="A6362" s="1">
        <v>44105</v>
      </c>
      <c r="B6362" t="s">
        <v>10</v>
      </c>
      <c r="C6362" t="s">
        <v>11</v>
      </c>
      <c r="D6362" t="s">
        <v>37</v>
      </c>
      <c r="E6362">
        <v>17</v>
      </c>
      <c r="F6362">
        <v>10.9</v>
      </c>
      <c r="G6362">
        <v>21.71</v>
      </c>
      <c r="H6362">
        <v>185.3</v>
      </c>
      <c r="I6362">
        <v>369.07</v>
      </c>
      <c r="J6362" t="s">
        <v>13</v>
      </c>
    </row>
    <row r="6363" spans="1:10">
      <c r="A6363" s="1">
        <v>44105</v>
      </c>
      <c r="B6363" t="s">
        <v>10</v>
      </c>
      <c r="C6363" t="s">
        <v>14</v>
      </c>
      <c r="D6363" t="s">
        <v>37</v>
      </c>
      <c r="E6363">
        <v>15</v>
      </c>
      <c r="F6363">
        <v>10.9</v>
      </c>
      <c r="G6363">
        <v>21.71</v>
      </c>
      <c r="H6363">
        <v>163.5</v>
      </c>
      <c r="I6363">
        <v>325.64999999999998</v>
      </c>
      <c r="J6363" t="s">
        <v>13</v>
      </c>
    </row>
    <row r="6364" spans="1:10">
      <c r="A6364" s="1">
        <v>44105</v>
      </c>
      <c r="B6364" t="s">
        <v>10</v>
      </c>
      <c r="C6364" t="s">
        <v>15</v>
      </c>
      <c r="D6364" t="s">
        <v>37</v>
      </c>
      <c r="E6364">
        <v>12</v>
      </c>
      <c r="F6364">
        <v>10.9</v>
      </c>
      <c r="G6364">
        <v>21.71</v>
      </c>
      <c r="H6364">
        <v>130.80000000000001</v>
      </c>
      <c r="I6364">
        <v>260.52</v>
      </c>
      <c r="J6364" t="s">
        <v>13</v>
      </c>
    </row>
    <row r="6365" spans="1:10">
      <c r="A6365" s="1">
        <v>44105</v>
      </c>
      <c r="B6365" t="s">
        <v>10</v>
      </c>
      <c r="C6365" t="s">
        <v>11</v>
      </c>
      <c r="D6365" t="s">
        <v>38</v>
      </c>
      <c r="E6365">
        <v>33</v>
      </c>
      <c r="F6365">
        <v>10.47</v>
      </c>
      <c r="G6365">
        <v>26.06</v>
      </c>
      <c r="H6365">
        <v>345.51</v>
      </c>
      <c r="I6365">
        <v>859.98</v>
      </c>
      <c r="J6365" t="s">
        <v>13</v>
      </c>
    </row>
    <row r="6366" spans="1:10">
      <c r="A6366" s="1">
        <v>44105</v>
      </c>
      <c r="B6366" t="s">
        <v>10</v>
      </c>
      <c r="C6366" t="s">
        <v>14</v>
      </c>
      <c r="D6366" t="s">
        <v>38</v>
      </c>
      <c r="E6366">
        <v>11</v>
      </c>
      <c r="F6366">
        <v>10.47</v>
      </c>
      <c r="G6366">
        <v>26.06</v>
      </c>
      <c r="H6366">
        <v>115.17</v>
      </c>
      <c r="I6366">
        <v>286.66000000000003</v>
      </c>
      <c r="J6366" t="s">
        <v>13</v>
      </c>
    </row>
    <row r="6367" spans="1:10">
      <c r="A6367" s="1">
        <v>44105</v>
      </c>
      <c r="B6367" t="s">
        <v>10</v>
      </c>
      <c r="C6367" t="s">
        <v>15</v>
      </c>
      <c r="D6367" t="s">
        <v>38</v>
      </c>
      <c r="E6367">
        <v>13</v>
      </c>
      <c r="F6367">
        <v>10.47</v>
      </c>
      <c r="G6367">
        <v>26.06</v>
      </c>
      <c r="H6367">
        <v>136.11000000000001</v>
      </c>
      <c r="I6367">
        <v>338.78</v>
      </c>
      <c r="J6367" t="s">
        <v>13</v>
      </c>
    </row>
    <row r="6368" spans="1:10">
      <c r="A6368" s="1">
        <v>44105</v>
      </c>
      <c r="B6368" t="s">
        <v>10</v>
      </c>
      <c r="C6368" t="s">
        <v>11</v>
      </c>
      <c r="D6368" t="s">
        <v>39</v>
      </c>
      <c r="E6368">
        <v>22</v>
      </c>
      <c r="F6368">
        <v>9.1199999999999992</v>
      </c>
      <c r="G6368">
        <v>19.03</v>
      </c>
      <c r="H6368">
        <v>200.64</v>
      </c>
      <c r="I6368">
        <v>418.66</v>
      </c>
      <c r="J6368" t="s">
        <v>13</v>
      </c>
    </row>
    <row r="6369" spans="1:10">
      <c r="A6369" s="1">
        <v>44105</v>
      </c>
      <c r="B6369" t="s">
        <v>10</v>
      </c>
      <c r="C6369" t="s">
        <v>14</v>
      </c>
      <c r="D6369" t="s">
        <v>39</v>
      </c>
      <c r="E6369">
        <v>27</v>
      </c>
      <c r="F6369">
        <v>9.1199999999999992</v>
      </c>
      <c r="G6369">
        <v>19.03</v>
      </c>
      <c r="H6369">
        <v>246.24</v>
      </c>
      <c r="I6369">
        <v>513.80999999999995</v>
      </c>
      <c r="J6369" t="s">
        <v>13</v>
      </c>
    </row>
    <row r="6370" spans="1:10">
      <c r="A6370" s="1">
        <v>44105</v>
      </c>
      <c r="B6370" t="s">
        <v>10</v>
      </c>
      <c r="C6370" t="s">
        <v>15</v>
      </c>
      <c r="D6370" t="s">
        <v>39</v>
      </c>
      <c r="E6370">
        <v>18</v>
      </c>
      <c r="F6370">
        <v>9.1199999999999992</v>
      </c>
      <c r="G6370">
        <v>19.03</v>
      </c>
      <c r="H6370">
        <v>164.16</v>
      </c>
      <c r="I6370">
        <v>342.54</v>
      </c>
      <c r="J6370" t="s">
        <v>13</v>
      </c>
    </row>
    <row r="6371" spans="1:10">
      <c r="A6371" s="1">
        <v>44105</v>
      </c>
      <c r="B6371" t="s">
        <v>10</v>
      </c>
      <c r="C6371" t="s">
        <v>11</v>
      </c>
      <c r="D6371" t="s">
        <v>40</v>
      </c>
      <c r="E6371">
        <v>15</v>
      </c>
      <c r="F6371">
        <v>14.68</v>
      </c>
      <c r="G6371">
        <v>35.61</v>
      </c>
      <c r="H6371">
        <v>220.2</v>
      </c>
      <c r="I6371">
        <v>534.15</v>
      </c>
      <c r="J6371" t="s">
        <v>13</v>
      </c>
    </row>
    <row r="6372" spans="1:10">
      <c r="A6372" s="1">
        <v>44105</v>
      </c>
      <c r="B6372" t="s">
        <v>10</v>
      </c>
      <c r="C6372" t="s">
        <v>14</v>
      </c>
      <c r="D6372" t="s">
        <v>40</v>
      </c>
      <c r="E6372">
        <v>13</v>
      </c>
      <c r="F6372">
        <v>14.68</v>
      </c>
      <c r="G6372">
        <v>35.61</v>
      </c>
      <c r="H6372">
        <v>190.84</v>
      </c>
      <c r="I6372">
        <v>462.93</v>
      </c>
      <c r="J6372" t="s">
        <v>13</v>
      </c>
    </row>
    <row r="6373" spans="1:10">
      <c r="A6373" s="1">
        <v>44105</v>
      </c>
      <c r="B6373" t="s">
        <v>10</v>
      </c>
      <c r="C6373" t="s">
        <v>15</v>
      </c>
      <c r="D6373" t="s">
        <v>40</v>
      </c>
      <c r="E6373">
        <v>8</v>
      </c>
      <c r="F6373">
        <v>14.68</v>
      </c>
      <c r="G6373">
        <v>35.61</v>
      </c>
      <c r="H6373">
        <v>117.44</v>
      </c>
      <c r="I6373">
        <v>284.88</v>
      </c>
      <c r="J6373" t="s">
        <v>13</v>
      </c>
    </row>
    <row r="6374" spans="1:10">
      <c r="A6374" s="1">
        <v>44105</v>
      </c>
      <c r="B6374" t="s">
        <v>10</v>
      </c>
      <c r="C6374" t="s">
        <v>11</v>
      </c>
      <c r="D6374" t="s">
        <v>41</v>
      </c>
      <c r="E6374">
        <v>12</v>
      </c>
      <c r="F6374">
        <v>11.95</v>
      </c>
      <c r="G6374">
        <v>23.43</v>
      </c>
      <c r="H6374">
        <v>143.4</v>
      </c>
      <c r="I6374">
        <v>281.16000000000003</v>
      </c>
      <c r="J6374" t="s">
        <v>13</v>
      </c>
    </row>
    <row r="6375" spans="1:10">
      <c r="A6375" s="1">
        <v>44105</v>
      </c>
      <c r="B6375" t="s">
        <v>10</v>
      </c>
      <c r="C6375" t="s">
        <v>14</v>
      </c>
      <c r="D6375" t="s">
        <v>41</v>
      </c>
      <c r="E6375">
        <v>10</v>
      </c>
      <c r="F6375">
        <v>11.95</v>
      </c>
      <c r="G6375">
        <v>23.43</v>
      </c>
      <c r="H6375">
        <v>119.5</v>
      </c>
      <c r="I6375">
        <v>234.3</v>
      </c>
      <c r="J6375" t="s">
        <v>13</v>
      </c>
    </row>
    <row r="6376" spans="1:10">
      <c r="A6376" s="1">
        <v>44105</v>
      </c>
      <c r="B6376" t="s">
        <v>10</v>
      </c>
      <c r="C6376" t="s">
        <v>15</v>
      </c>
      <c r="D6376" t="s">
        <v>41</v>
      </c>
      <c r="E6376">
        <v>12</v>
      </c>
      <c r="F6376">
        <v>11.95</v>
      </c>
      <c r="G6376">
        <v>23.43</v>
      </c>
      <c r="H6376">
        <v>143.4</v>
      </c>
      <c r="I6376">
        <v>281.16000000000003</v>
      </c>
      <c r="J6376" t="s">
        <v>13</v>
      </c>
    </row>
    <row r="6377" spans="1:10">
      <c r="A6377" s="1">
        <v>44105</v>
      </c>
      <c r="B6377" t="s">
        <v>10</v>
      </c>
      <c r="C6377" t="s">
        <v>11</v>
      </c>
      <c r="D6377" t="s">
        <v>42</v>
      </c>
      <c r="E6377">
        <v>15</v>
      </c>
      <c r="F6377">
        <v>6.97</v>
      </c>
      <c r="G6377">
        <v>13.59</v>
      </c>
      <c r="H6377">
        <v>104.55</v>
      </c>
      <c r="I6377">
        <v>203.85</v>
      </c>
      <c r="J6377" t="s">
        <v>13</v>
      </c>
    </row>
    <row r="6378" spans="1:10">
      <c r="A6378" s="1">
        <v>44105</v>
      </c>
      <c r="B6378" t="s">
        <v>10</v>
      </c>
      <c r="C6378" t="s">
        <v>14</v>
      </c>
      <c r="D6378" t="s">
        <v>42</v>
      </c>
      <c r="E6378">
        <v>17</v>
      </c>
      <c r="F6378">
        <v>6.97</v>
      </c>
      <c r="G6378">
        <v>13.59</v>
      </c>
      <c r="H6378">
        <v>118.49</v>
      </c>
      <c r="I6378">
        <v>231.03</v>
      </c>
      <c r="J6378" t="s">
        <v>13</v>
      </c>
    </row>
    <row r="6379" spans="1:10">
      <c r="A6379" s="1">
        <v>44105</v>
      </c>
      <c r="B6379" t="s">
        <v>10</v>
      </c>
      <c r="C6379" t="s">
        <v>15</v>
      </c>
      <c r="D6379" t="s">
        <v>42</v>
      </c>
      <c r="E6379">
        <v>10</v>
      </c>
      <c r="F6379">
        <v>6.97</v>
      </c>
      <c r="G6379">
        <v>13.59</v>
      </c>
      <c r="H6379">
        <v>69.7</v>
      </c>
      <c r="I6379">
        <v>135.9</v>
      </c>
      <c r="J6379" t="s">
        <v>13</v>
      </c>
    </row>
    <row r="6380" spans="1:10">
      <c r="A6380" s="1">
        <v>44105</v>
      </c>
      <c r="B6380" t="s">
        <v>10</v>
      </c>
      <c r="C6380" t="s">
        <v>11</v>
      </c>
      <c r="D6380" t="s">
        <v>43</v>
      </c>
      <c r="E6380">
        <v>27</v>
      </c>
      <c r="F6380">
        <v>8.64</v>
      </c>
      <c r="G6380">
        <v>15.74</v>
      </c>
      <c r="H6380">
        <v>233.28</v>
      </c>
      <c r="I6380">
        <v>424.98</v>
      </c>
      <c r="J6380" t="s">
        <v>13</v>
      </c>
    </row>
    <row r="6381" spans="1:10">
      <c r="A6381" s="1">
        <v>44105</v>
      </c>
      <c r="B6381" t="s">
        <v>10</v>
      </c>
      <c r="C6381" t="s">
        <v>14</v>
      </c>
      <c r="D6381" t="s">
        <v>43</v>
      </c>
      <c r="E6381">
        <v>15</v>
      </c>
      <c r="F6381">
        <v>8.64</v>
      </c>
      <c r="G6381">
        <v>15.74</v>
      </c>
      <c r="H6381">
        <v>129.6</v>
      </c>
      <c r="I6381">
        <v>236.1</v>
      </c>
      <c r="J6381" t="s">
        <v>13</v>
      </c>
    </row>
    <row r="6382" spans="1:10">
      <c r="A6382" s="1">
        <v>44105</v>
      </c>
      <c r="B6382" t="s">
        <v>10</v>
      </c>
      <c r="C6382" t="s">
        <v>15</v>
      </c>
      <c r="D6382" t="s">
        <v>43</v>
      </c>
      <c r="E6382">
        <v>12</v>
      </c>
      <c r="F6382">
        <v>8.64</v>
      </c>
      <c r="G6382">
        <v>15.74</v>
      </c>
      <c r="H6382">
        <v>103.68</v>
      </c>
      <c r="I6382">
        <v>188.88</v>
      </c>
      <c r="J6382" t="s">
        <v>13</v>
      </c>
    </row>
    <row r="6383" spans="1:10">
      <c r="A6383" s="1">
        <v>44105</v>
      </c>
      <c r="B6383" t="s">
        <v>10</v>
      </c>
      <c r="C6383" t="s">
        <v>11</v>
      </c>
      <c r="D6383" t="s">
        <v>44</v>
      </c>
      <c r="E6383">
        <v>4</v>
      </c>
      <c r="F6383">
        <v>14.2</v>
      </c>
      <c r="G6383">
        <v>32.04</v>
      </c>
      <c r="H6383">
        <v>56.8</v>
      </c>
      <c r="I6383">
        <v>128.16</v>
      </c>
      <c r="J6383" t="s">
        <v>13</v>
      </c>
    </row>
    <row r="6384" spans="1:10">
      <c r="A6384" s="1">
        <v>44105</v>
      </c>
      <c r="B6384" t="s">
        <v>10</v>
      </c>
      <c r="C6384" t="s">
        <v>14</v>
      </c>
      <c r="D6384" t="s">
        <v>44</v>
      </c>
      <c r="E6384">
        <v>1</v>
      </c>
      <c r="F6384">
        <v>14.2</v>
      </c>
      <c r="G6384">
        <v>32.04</v>
      </c>
      <c r="H6384">
        <v>14.2</v>
      </c>
      <c r="I6384">
        <v>32.04</v>
      </c>
      <c r="J6384" t="s">
        <v>13</v>
      </c>
    </row>
    <row r="6385" spans="1:10">
      <c r="A6385" s="1">
        <v>44105</v>
      </c>
      <c r="B6385" t="s">
        <v>10</v>
      </c>
      <c r="C6385" t="s">
        <v>15</v>
      </c>
      <c r="D6385" t="s">
        <v>44</v>
      </c>
      <c r="E6385">
        <v>2</v>
      </c>
      <c r="F6385">
        <v>14.2</v>
      </c>
      <c r="G6385">
        <v>32.04</v>
      </c>
      <c r="H6385">
        <v>28.4</v>
      </c>
      <c r="I6385">
        <v>64.08</v>
      </c>
      <c r="J6385" t="s">
        <v>13</v>
      </c>
    </row>
    <row r="6386" spans="1:10">
      <c r="A6386" s="1">
        <v>44105</v>
      </c>
      <c r="B6386" t="s">
        <v>10</v>
      </c>
      <c r="C6386" t="s">
        <v>11</v>
      </c>
      <c r="D6386" t="s">
        <v>45</v>
      </c>
      <c r="E6386">
        <v>9</v>
      </c>
      <c r="F6386">
        <v>6.91</v>
      </c>
      <c r="G6386">
        <v>14.22</v>
      </c>
      <c r="H6386">
        <v>62.19</v>
      </c>
      <c r="I6386">
        <v>127.98</v>
      </c>
      <c r="J6386" t="s">
        <v>13</v>
      </c>
    </row>
    <row r="6387" spans="1:10">
      <c r="A6387" s="1">
        <v>44105</v>
      </c>
      <c r="B6387" t="s">
        <v>10</v>
      </c>
      <c r="C6387" t="s">
        <v>14</v>
      </c>
      <c r="D6387" t="s">
        <v>45</v>
      </c>
      <c r="E6387">
        <v>4</v>
      </c>
      <c r="F6387">
        <v>6.91</v>
      </c>
      <c r="G6387">
        <v>14.22</v>
      </c>
      <c r="H6387">
        <v>27.64</v>
      </c>
      <c r="I6387">
        <v>56.88</v>
      </c>
      <c r="J6387" t="s">
        <v>13</v>
      </c>
    </row>
    <row r="6388" spans="1:10">
      <c r="A6388" s="1">
        <v>44105</v>
      </c>
      <c r="B6388" t="s">
        <v>10</v>
      </c>
      <c r="C6388" t="s">
        <v>15</v>
      </c>
      <c r="D6388" t="s">
        <v>45</v>
      </c>
      <c r="E6388">
        <v>4</v>
      </c>
      <c r="F6388">
        <v>6.91</v>
      </c>
      <c r="G6388">
        <v>14.22</v>
      </c>
      <c r="H6388">
        <v>27.64</v>
      </c>
      <c r="I6388">
        <v>56.88</v>
      </c>
      <c r="J6388" t="s">
        <v>13</v>
      </c>
    </row>
    <row r="6389" spans="1:10">
      <c r="A6389" s="1">
        <v>44105</v>
      </c>
      <c r="B6389" t="s">
        <v>10</v>
      </c>
      <c r="C6389" t="s">
        <v>11</v>
      </c>
      <c r="D6389" t="s">
        <v>46</v>
      </c>
      <c r="E6389">
        <v>11</v>
      </c>
      <c r="F6389">
        <v>16.21</v>
      </c>
      <c r="G6389">
        <v>38.99</v>
      </c>
      <c r="H6389">
        <v>178.31</v>
      </c>
      <c r="I6389">
        <v>428.89</v>
      </c>
      <c r="J6389" t="s">
        <v>13</v>
      </c>
    </row>
    <row r="6390" spans="1:10">
      <c r="A6390" s="1">
        <v>44105</v>
      </c>
      <c r="B6390" t="s">
        <v>10</v>
      </c>
      <c r="C6390" t="s">
        <v>14</v>
      </c>
      <c r="D6390" t="s">
        <v>46</v>
      </c>
      <c r="E6390">
        <v>11</v>
      </c>
      <c r="F6390">
        <v>16.21</v>
      </c>
      <c r="G6390">
        <v>38.99</v>
      </c>
      <c r="H6390">
        <v>178.31</v>
      </c>
      <c r="I6390">
        <v>428.89</v>
      </c>
      <c r="J6390" t="s">
        <v>13</v>
      </c>
    </row>
    <row r="6391" spans="1:10">
      <c r="A6391" s="1">
        <v>44105</v>
      </c>
      <c r="B6391" t="s">
        <v>10</v>
      </c>
      <c r="C6391" t="s">
        <v>15</v>
      </c>
      <c r="D6391" t="s">
        <v>46</v>
      </c>
      <c r="E6391">
        <v>5</v>
      </c>
      <c r="F6391">
        <v>16.21</v>
      </c>
      <c r="G6391">
        <v>38.99</v>
      </c>
      <c r="H6391">
        <v>81.05</v>
      </c>
      <c r="I6391">
        <v>194.95</v>
      </c>
      <c r="J6391" t="s">
        <v>13</v>
      </c>
    </row>
    <row r="6392" spans="1:10">
      <c r="A6392" s="1">
        <v>44105</v>
      </c>
      <c r="B6392" t="s">
        <v>10</v>
      </c>
      <c r="C6392" t="s">
        <v>11</v>
      </c>
      <c r="D6392" t="s">
        <v>47</v>
      </c>
      <c r="E6392">
        <v>20</v>
      </c>
      <c r="F6392">
        <v>11.94</v>
      </c>
      <c r="G6392">
        <v>25.45</v>
      </c>
      <c r="H6392">
        <v>238.8</v>
      </c>
      <c r="I6392">
        <v>509</v>
      </c>
      <c r="J6392" t="s">
        <v>13</v>
      </c>
    </row>
    <row r="6393" spans="1:10">
      <c r="A6393" s="1">
        <v>44105</v>
      </c>
      <c r="B6393" t="s">
        <v>10</v>
      </c>
      <c r="C6393" t="s">
        <v>14</v>
      </c>
      <c r="D6393" t="s">
        <v>47</v>
      </c>
      <c r="E6393">
        <v>14</v>
      </c>
      <c r="F6393">
        <v>11.94</v>
      </c>
      <c r="G6393">
        <v>25.45</v>
      </c>
      <c r="H6393">
        <v>167.16</v>
      </c>
      <c r="I6393">
        <v>356.3</v>
      </c>
      <c r="J6393" t="s">
        <v>13</v>
      </c>
    </row>
    <row r="6394" spans="1:10">
      <c r="A6394" s="1">
        <v>44105</v>
      </c>
      <c r="B6394" t="s">
        <v>10</v>
      </c>
      <c r="C6394" t="s">
        <v>15</v>
      </c>
      <c r="D6394" t="s">
        <v>47</v>
      </c>
      <c r="E6394">
        <v>12</v>
      </c>
      <c r="F6394">
        <v>11.94</v>
      </c>
      <c r="G6394">
        <v>25.45</v>
      </c>
      <c r="H6394">
        <v>143.28</v>
      </c>
      <c r="I6394">
        <v>305.39999999999998</v>
      </c>
      <c r="J6394" t="s">
        <v>13</v>
      </c>
    </row>
    <row r="6395" spans="1:10">
      <c r="A6395" s="1">
        <v>44105</v>
      </c>
      <c r="B6395" t="s">
        <v>10</v>
      </c>
      <c r="C6395" t="s">
        <v>11</v>
      </c>
      <c r="D6395" t="s">
        <v>48</v>
      </c>
      <c r="E6395">
        <v>8</v>
      </c>
      <c r="F6395">
        <v>11.77</v>
      </c>
      <c r="G6395">
        <v>29.16</v>
      </c>
      <c r="H6395">
        <v>94.16</v>
      </c>
      <c r="I6395">
        <v>233.28</v>
      </c>
      <c r="J6395" t="s">
        <v>13</v>
      </c>
    </row>
    <row r="6396" spans="1:10">
      <c r="A6396" s="1">
        <v>44105</v>
      </c>
      <c r="B6396" t="s">
        <v>10</v>
      </c>
      <c r="C6396" t="s">
        <v>14</v>
      </c>
      <c r="D6396" t="s">
        <v>48</v>
      </c>
      <c r="E6396">
        <v>8</v>
      </c>
      <c r="F6396">
        <v>11.77</v>
      </c>
      <c r="G6396">
        <v>29.16</v>
      </c>
      <c r="H6396">
        <v>94.16</v>
      </c>
      <c r="I6396">
        <v>233.28</v>
      </c>
      <c r="J6396" t="s">
        <v>13</v>
      </c>
    </row>
    <row r="6397" spans="1:10">
      <c r="A6397" s="1">
        <v>44105</v>
      </c>
      <c r="B6397" t="s">
        <v>10</v>
      </c>
      <c r="C6397" t="s">
        <v>15</v>
      </c>
      <c r="D6397" t="s">
        <v>48</v>
      </c>
      <c r="E6397">
        <v>8</v>
      </c>
      <c r="F6397">
        <v>11.77</v>
      </c>
      <c r="G6397">
        <v>29.16</v>
      </c>
      <c r="H6397">
        <v>94.16</v>
      </c>
      <c r="I6397">
        <v>233.28</v>
      </c>
      <c r="J6397" t="s">
        <v>13</v>
      </c>
    </row>
    <row r="6398" spans="1:10">
      <c r="A6398" s="1">
        <v>44105</v>
      </c>
      <c r="B6398" t="s">
        <v>10</v>
      </c>
      <c r="C6398" t="s">
        <v>11</v>
      </c>
      <c r="D6398" t="s">
        <v>49</v>
      </c>
      <c r="E6398">
        <v>16</v>
      </c>
      <c r="F6398">
        <v>13.11</v>
      </c>
      <c r="G6398">
        <v>25.3</v>
      </c>
      <c r="H6398">
        <v>209.76</v>
      </c>
      <c r="I6398">
        <v>404.8</v>
      </c>
      <c r="J6398" t="s">
        <v>13</v>
      </c>
    </row>
    <row r="6399" spans="1:10">
      <c r="A6399" s="1">
        <v>44105</v>
      </c>
      <c r="B6399" t="s">
        <v>10</v>
      </c>
      <c r="C6399" t="s">
        <v>14</v>
      </c>
      <c r="D6399" t="s">
        <v>49</v>
      </c>
      <c r="E6399">
        <v>7</v>
      </c>
      <c r="F6399">
        <v>13.11</v>
      </c>
      <c r="G6399">
        <v>25.3</v>
      </c>
      <c r="H6399">
        <v>91.77</v>
      </c>
      <c r="I6399">
        <v>177.1</v>
      </c>
      <c r="J6399" t="s">
        <v>13</v>
      </c>
    </row>
    <row r="6400" spans="1:10">
      <c r="A6400" s="1">
        <v>44105</v>
      </c>
      <c r="B6400" t="s">
        <v>10</v>
      </c>
      <c r="C6400" t="s">
        <v>15</v>
      </c>
      <c r="D6400" t="s">
        <v>49</v>
      </c>
      <c r="E6400">
        <v>13</v>
      </c>
      <c r="F6400">
        <v>13.11</v>
      </c>
      <c r="G6400">
        <v>25.3</v>
      </c>
      <c r="H6400">
        <v>170.43</v>
      </c>
      <c r="I6400">
        <v>328.9</v>
      </c>
      <c r="J6400" t="s">
        <v>13</v>
      </c>
    </row>
    <row r="6401" spans="1:10">
      <c r="A6401" s="1">
        <v>44105</v>
      </c>
      <c r="B6401" t="s">
        <v>10</v>
      </c>
      <c r="C6401" t="s">
        <v>11</v>
      </c>
      <c r="D6401" t="s">
        <v>50</v>
      </c>
      <c r="E6401">
        <v>21</v>
      </c>
      <c r="F6401">
        <v>15.9</v>
      </c>
      <c r="G6401">
        <v>38.29</v>
      </c>
      <c r="H6401">
        <v>333.9</v>
      </c>
      <c r="I6401">
        <v>804.09</v>
      </c>
      <c r="J6401" t="s">
        <v>13</v>
      </c>
    </row>
    <row r="6402" spans="1:10">
      <c r="A6402" s="1">
        <v>44105</v>
      </c>
      <c r="B6402" t="s">
        <v>10</v>
      </c>
      <c r="C6402" t="s">
        <v>14</v>
      </c>
      <c r="D6402" t="s">
        <v>50</v>
      </c>
      <c r="E6402">
        <v>15</v>
      </c>
      <c r="F6402">
        <v>15.9</v>
      </c>
      <c r="G6402">
        <v>38.29</v>
      </c>
      <c r="H6402">
        <v>238.5</v>
      </c>
      <c r="I6402">
        <v>574.35</v>
      </c>
      <c r="J6402" t="s">
        <v>13</v>
      </c>
    </row>
    <row r="6403" spans="1:10">
      <c r="A6403" s="1">
        <v>44105</v>
      </c>
      <c r="B6403" t="s">
        <v>10</v>
      </c>
      <c r="C6403" t="s">
        <v>15</v>
      </c>
      <c r="D6403" t="s">
        <v>50</v>
      </c>
      <c r="E6403">
        <v>13</v>
      </c>
      <c r="F6403">
        <v>15.9</v>
      </c>
      <c r="G6403">
        <v>38.29</v>
      </c>
      <c r="H6403">
        <v>206.7</v>
      </c>
      <c r="I6403">
        <v>497.77</v>
      </c>
      <c r="J6403" t="s">
        <v>13</v>
      </c>
    </row>
    <row r="6404" spans="1:10">
      <c r="A6404" s="1">
        <v>44105</v>
      </c>
      <c r="B6404" t="s">
        <v>10</v>
      </c>
      <c r="C6404" t="s">
        <v>11</v>
      </c>
      <c r="D6404" t="s">
        <v>51</v>
      </c>
      <c r="E6404">
        <v>15</v>
      </c>
      <c r="F6404">
        <v>10.17</v>
      </c>
      <c r="G6404">
        <v>23.83</v>
      </c>
      <c r="H6404">
        <v>152.55000000000001</v>
      </c>
      <c r="I6404">
        <v>357.45</v>
      </c>
      <c r="J6404" t="s">
        <v>13</v>
      </c>
    </row>
    <row r="6405" spans="1:10">
      <c r="A6405" s="1">
        <v>44105</v>
      </c>
      <c r="B6405" t="s">
        <v>10</v>
      </c>
      <c r="C6405" t="s">
        <v>14</v>
      </c>
      <c r="D6405" t="s">
        <v>51</v>
      </c>
      <c r="E6405">
        <v>11</v>
      </c>
      <c r="F6405">
        <v>10.17</v>
      </c>
      <c r="G6405">
        <v>23.83</v>
      </c>
      <c r="H6405">
        <v>111.87</v>
      </c>
      <c r="I6405">
        <v>262.13</v>
      </c>
      <c r="J6405" t="s">
        <v>13</v>
      </c>
    </row>
    <row r="6406" spans="1:10">
      <c r="A6406" s="1">
        <v>44105</v>
      </c>
      <c r="B6406" t="s">
        <v>10</v>
      </c>
      <c r="C6406" t="s">
        <v>15</v>
      </c>
      <c r="D6406" t="s">
        <v>51</v>
      </c>
      <c r="E6406">
        <v>18</v>
      </c>
      <c r="F6406">
        <v>10.17</v>
      </c>
      <c r="G6406">
        <v>23.83</v>
      </c>
      <c r="H6406">
        <v>183.06</v>
      </c>
      <c r="I6406">
        <v>428.94</v>
      </c>
      <c r="J6406" t="s">
        <v>13</v>
      </c>
    </row>
    <row r="6407" spans="1:10">
      <c r="A6407" s="1">
        <v>44105</v>
      </c>
      <c r="B6407" t="s">
        <v>10</v>
      </c>
      <c r="C6407" t="s">
        <v>11</v>
      </c>
      <c r="D6407" t="s">
        <v>52</v>
      </c>
      <c r="E6407">
        <v>16</v>
      </c>
      <c r="F6407">
        <v>14.14</v>
      </c>
      <c r="G6407">
        <v>33.08</v>
      </c>
      <c r="H6407">
        <v>226.24</v>
      </c>
      <c r="I6407">
        <v>529.28</v>
      </c>
      <c r="J6407" t="s">
        <v>13</v>
      </c>
    </row>
    <row r="6408" spans="1:10">
      <c r="A6408" s="1">
        <v>44105</v>
      </c>
      <c r="B6408" t="s">
        <v>10</v>
      </c>
      <c r="C6408" t="s">
        <v>14</v>
      </c>
      <c r="D6408" t="s">
        <v>52</v>
      </c>
      <c r="E6408">
        <v>7</v>
      </c>
      <c r="F6408">
        <v>14.14</v>
      </c>
      <c r="G6408">
        <v>33.08</v>
      </c>
      <c r="H6408">
        <v>98.98</v>
      </c>
      <c r="I6408">
        <v>231.56</v>
      </c>
      <c r="J6408" t="s">
        <v>13</v>
      </c>
    </row>
    <row r="6409" spans="1:10">
      <c r="A6409" s="1">
        <v>44105</v>
      </c>
      <c r="B6409" t="s">
        <v>10</v>
      </c>
      <c r="C6409" t="s">
        <v>15</v>
      </c>
      <c r="D6409" t="s">
        <v>52</v>
      </c>
      <c r="E6409">
        <v>9</v>
      </c>
      <c r="F6409">
        <v>14.14</v>
      </c>
      <c r="G6409">
        <v>33.08</v>
      </c>
      <c r="H6409">
        <v>127.26</v>
      </c>
      <c r="I6409">
        <v>297.72000000000003</v>
      </c>
      <c r="J6409" t="s">
        <v>13</v>
      </c>
    </row>
    <row r="6410" spans="1:10">
      <c r="A6410" s="1">
        <v>44105</v>
      </c>
      <c r="B6410" t="s">
        <v>10</v>
      </c>
      <c r="C6410" t="s">
        <v>11</v>
      </c>
      <c r="D6410" t="s">
        <v>53</v>
      </c>
      <c r="E6410">
        <v>22</v>
      </c>
      <c r="F6410">
        <v>12.79</v>
      </c>
      <c r="G6410">
        <v>30.59</v>
      </c>
      <c r="H6410">
        <v>281.38</v>
      </c>
      <c r="I6410">
        <v>672.98</v>
      </c>
      <c r="J6410" t="s">
        <v>13</v>
      </c>
    </row>
    <row r="6411" spans="1:10">
      <c r="A6411" s="1">
        <v>44105</v>
      </c>
      <c r="B6411" t="s">
        <v>10</v>
      </c>
      <c r="C6411" t="s">
        <v>14</v>
      </c>
      <c r="D6411" t="s">
        <v>53</v>
      </c>
      <c r="E6411">
        <v>12</v>
      </c>
      <c r="F6411">
        <v>12.79</v>
      </c>
      <c r="G6411">
        <v>30.59</v>
      </c>
      <c r="H6411">
        <v>153.47999999999999</v>
      </c>
      <c r="I6411">
        <v>367.08</v>
      </c>
      <c r="J6411" t="s">
        <v>13</v>
      </c>
    </row>
    <row r="6412" spans="1:10">
      <c r="A6412" s="1">
        <v>44105</v>
      </c>
      <c r="B6412" t="s">
        <v>10</v>
      </c>
      <c r="C6412" t="s">
        <v>15</v>
      </c>
      <c r="D6412" t="s">
        <v>53</v>
      </c>
      <c r="E6412">
        <v>16</v>
      </c>
      <c r="F6412">
        <v>12.79</v>
      </c>
      <c r="G6412">
        <v>30.59</v>
      </c>
      <c r="H6412">
        <v>204.64</v>
      </c>
      <c r="I6412">
        <v>489.44</v>
      </c>
      <c r="J6412" t="s">
        <v>13</v>
      </c>
    </row>
    <row r="6413" spans="1:10">
      <c r="A6413" s="1">
        <v>44105</v>
      </c>
      <c r="B6413" t="s">
        <v>10</v>
      </c>
      <c r="C6413" t="s">
        <v>11</v>
      </c>
      <c r="D6413" t="s">
        <v>54</v>
      </c>
      <c r="E6413">
        <v>34</v>
      </c>
      <c r="F6413">
        <v>9.1999999999999993</v>
      </c>
      <c r="G6413">
        <v>21.46</v>
      </c>
      <c r="H6413">
        <v>312.8</v>
      </c>
      <c r="I6413">
        <v>729.64</v>
      </c>
      <c r="J6413" t="s">
        <v>13</v>
      </c>
    </row>
    <row r="6414" spans="1:10">
      <c r="A6414" s="1">
        <v>44105</v>
      </c>
      <c r="B6414" t="s">
        <v>10</v>
      </c>
      <c r="C6414" t="s">
        <v>14</v>
      </c>
      <c r="D6414" t="s">
        <v>54</v>
      </c>
      <c r="E6414">
        <v>15</v>
      </c>
      <c r="F6414">
        <v>9.1999999999999993</v>
      </c>
      <c r="G6414">
        <v>21.46</v>
      </c>
      <c r="H6414">
        <v>138</v>
      </c>
      <c r="I6414">
        <v>321.89999999999998</v>
      </c>
      <c r="J6414" t="s">
        <v>13</v>
      </c>
    </row>
    <row r="6415" spans="1:10">
      <c r="A6415" s="1">
        <v>44105</v>
      </c>
      <c r="B6415" t="s">
        <v>10</v>
      </c>
      <c r="C6415" t="s">
        <v>15</v>
      </c>
      <c r="D6415" t="s">
        <v>54</v>
      </c>
      <c r="E6415">
        <v>12</v>
      </c>
      <c r="F6415">
        <v>9.1999999999999993</v>
      </c>
      <c r="G6415">
        <v>21.46</v>
      </c>
      <c r="H6415">
        <v>110.4</v>
      </c>
      <c r="I6415">
        <v>257.52</v>
      </c>
      <c r="J6415" t="s">
        <v>13</v>
      </c>
    </row>
    <row r="6416" spans="1:10">
      <c r="A6416" s="1">
        <v>44105</v>
      </c>
      <c r="B6416" t="s">
        <v>10</v>
      </c>
      <c r="C6416" t="s">
        <v>11</v>
      </c>
      <c r="D6416" t="s">
        <v>55</v>
      </c>
      <c r="E6416">
        <v>20</v>
      </c>
      <c r="F6416">
        <v>16.54</v>
      </c>
      <c r="G6416">
        <v>37.020000000000003</v>
      </c>
      <c r="H6416">
        <v>330.8</v>
      </c>
      <c r="I6416">
        <v>740.4</v>
      </c>
      <c r="J6416" t="s">
        <v>13</v>
      </c>
    </row>
    <row r="6417" spans="1:10">
      <c r="A6417" s="1">
        <v>44105</v>
      </c>
      <c r="B6417" t="s">
        <v>10</v>
      </c>
      <c r="C6417" t="s">
        <v>14</v>
      </c>
      <c r="D6417" t="s">
        <v>55</v>
      </c>
      <c r="E6417">
        <v>13</v>
      </c>
      <c r="F6417">
        <v>16.54</v>
      </c>
      <c r="G6417">
        <v>37.020000000000003</v>
      </c>
      <c r="H6417">
        <v>215.02</v>
      </c>
      <c r="I6417">
        <v>481.26</v>
      </c>
      <c r="J6417" t="s">
        <v>13</v>
      </c>
    </row>
    <row r="6418" spans="1:10">
      <c r="A6418" s="1">
        <v>44105</v>
      </c>
      <c r="B6418" t="s">
        <v>10</v>
      </c>
      <c r="C6418" t="s">
        <v>15</v>
      </c>
      <c r="D6418" t="s">
        <v>55</v>
      </c>
      <c r="E6418">
        <v>10</v>
      </c>
      <c r="F6418">
        <v>16.54</v>
      </c>
      <c r="G6418">
        <v>37.020000000000003</v>
      </c>
      <c r="H6418">
        <v>165.4</v>
      </c>
      <c r="I6418">
        <v>370.2</v>
      </c>
      <c r="J6418" t="s">
        <v>13</v>
      </c>
    </row>
    <row r="6419" spans="1:10">
      <c r="A6419" s="1">
        <v>44105</v>
      </c>
      <c r="B6419" t="s">
        <v>10</v>
      </c>
      <c r="C6419" t="s">
        <v>11</v>
      </c>
      <c r="D6419" t="s">
        <v>56</v>
      </c>
      <c r="E6419">
        <v>20</v>
      </c>
      <c r="F6419">
        <v>15.57</v>
      </c>
      <c r="G6419">
        <v>29.46</v>
      </c>
      <c r="H6419">
        <v>311.39999999999998</v>
      </c>
      <c r="I6419">
        <v>589.20000000000005</v>
      </c>
      <c r="J6419" t="s">
        <v>13</v>
      </c>
    </row>
    <row r="6420" spans="1:10">
      <c r="A6420" s="1">
        <v>44105</v>
      </c>
      <c r="B6420" t="s">
        <v>10</v>
      </c>
      <c r="C6420" t="s">
        <v>14</v>
      </c>
      <c r="D6420" t="s">
        <v>56</v>
      </c>
      <c r="E6420">
        <v>23</v>
      </c>
      <c r="F6420">
        <v>15.57</v>
      </c>
      <c r="G6420">
        <v>29.46</v>
      </c>
      <c r="H6420">
        <v>358.11</v>
      </c>
      <c r="I6420">
        <v>677.58</v>
      </c>
      <c r="J6420" t="s">
        <v>13</v>
      </c>
    </row>
    <row r="6421" spans="1:10">
      <c r="A6421" s="1">
        <v>44105</v>
      </c>
      <c r="B6421" t="s">
        <v>10</v>
      </c>
      <c r="C6421" t="s">
        <v>15</v>
      </c>
      <c r="D6421" t="s">
        <v>56</v>
      </c>
      <c r="E6421">
        <v>7</v>
      </c>
      <c r="F6421">
        <v>15.57</v>
      </c>
      <c r="G6421">
        <v>29.46</v>
      </c>
      <c r="H6421">
        <v>108.99</v>
      </c>
      <c r="I6421">
        <v>206.22</v>
      </c>
      <c r="J6421" t="s">
        <v>13</v>
      </c>
    </row>
    <row r="6422" spans="1:10">
      <c r="A6422" s="1">
        <v>44105</v>
      </c>
      <c r="B6422" t="s">
        <v>10</v>
      </c>
      <c r="C6422" t="s">
        <v>11</v>
      </c>
      <c r="D6422" t="s">
        <v>57</v>
      </c>
      <c r="E6422">
        <v>18</v>
      </c>
      <c r="F6422">
        <v>13.9</v>
      </c>
      <c r="G6422">
        <v>25.34</v>
      </c>
      <c r="H6422">
        <v>250.2</v>
      </c>
      <c r="I6422">
        <v>456.12</v>
      </c>
      <c r="J6422" t="s">
        <v>13</v>
      </c>
    </row>
    <row r="6423" spans="1:10">
      <c r="A6423" s="1">
        <v>44105</v>
      </c>
      <c r="B6423" t="s">
        <v>10</v>
      </c>
      <c r="C6423" t="s">
        <v>14</v>
      </c>
      <c r="D6423" t="s">
        <v>57</v>
      </c>
      <c r="E6423">
        <v>13</v>
      </c>
      <c r="F6423">
        <v>13.9</v>
      </c>
      <c r="G6423">
        <v>25.34</v>
      </c>
      <c r="H6423">
        <v>180.7</v>
      </c>
      <c r="I6423">
        <v>329.42</v>
      </c>
      <c r="J6423" t="s">
        <v>13</v>
      </c>
    </row>
    <row r="6424" spans="1:10">
      <c r="A6424" s="1">
        <v>44105</v>
      </c>
      <c r="B6424" t="s">
        <v>10</v>
      </c>
      <c r="C6424" t="s">
        <v>15</v>
      </c>
      <c r="D6424" t="s">
        <v>57</v>
      </c>
      <c r="E6424">
        <v>11</v>
      </c>
      <c r="F6424">
        <v>13.9</v>
      </c>
      <c r="G6424">
        <v>25.34</v>
      </c>
      <c r="H6424">
        <v>152.9</v>
      </c>
      <c r="I6424">
        <v>278.74</v>
      </c>
      <c r="J6424" t="s">
        <v>13</v>
      </c>
    </row>
    <row r="6425" spans="1:10">
      <c r="A6425" s="1">
        <v>44105</v>
      </c>
      <c r="B6425" t="s">
        <v>10</v>
      </c>
      <c r="C6425" t="s">
        <v>11</v>
      </c>
      <c r="D6425" t="s">
        <v>58</v>
      </c>
      <c r="E6425">
        <v>15</v>
      </c>
      <c r="F6425">
        <v>16.21</v>
      </c>
      <c r="G6425">
        <v>39.630000000000003</v>
      </c>
      <c r="H6425">
        <v>243.15</v>
      </c>
      <c r="I6425">
        <v>594.45000000000005</v>
      </c>
      <c r="J6425" t="s">
        <v>13</v>
      </c>
    </row>
    <row r="6426" spans="1:10">
      <c r="A6426" s="1">
        <v>44105</v>
      </c>
      <c r="B6426" t="s">
        <v>10</v>
      </c>
      <c r="C6426" t="s">
        <v>14</v>
      </c>
      <c r="D6426" t="s">
        <v>58</v>
      </c>
      <c r="E6426">
        <v>4</v>
      </c>
      <c r="F6426">
        <v>16.21</v>
      </c>
      <c r="G6426">
        <v>39.630000000000003</v>
      </c>
      <c r="H6426">
        <v>64.84</v>
      </c>
      <c r="I6426">
        <v>158.52000000000001</v>
      </c>
      <c r="J6426" t="s">
        <v>13</v>
      </c>
    </row>
    <row r="6427" spans="1:10">
      <c r="A6427" s="1">
        <v>44105</v>
      </c>
      <c r="B6427" t="s">
        <v>10</v>
      </c>
      <c r="C6427" t="s">
        <v>15</v>
      </c>
      <c r="D6427" t="s">
        <v>58</v>
      </c>
      <c r="E6427">
        <v>3</v>
      </c>
      <c r="F6427">
        <v>16.21</v>
      </c>
      <c r="G6427">
        <v>39.630000000000003</v>
      </c>
      <c r="H6427">
        <v>48.63</v>
      </c>
      <c r="I6427">
        <v>118.89</v>
      </c>
      <c r="J6427" t="s">
        <v>13</v>
      </c>
    </row>
    <row r="6428" spans="1:10">
      <c r="A6428" s="1">
        <v>44105</v>
      </c>
      <c r="B6428" t="s">
        <v>10</v>
      </c>
      <c r="C6428" t="s">
        <v>11</v>
      </c>
      <c r="D6428" t="s">
        <v>59</v>
      </c>
      <c r="E6428">
        <v>8</v>
      </c>
      <c r="F6428">
        <v>16.41</v>
      </c>
      <c r="G6428">
        <v>36.619999999999997</v>
      </c>
      <c r="H6428">
        <v>131.28</v>
      </c>
      <c r="I6428">
        <v>292.95999999999998</v>
      </c>
      <c r="J6428" t="s">
        <v>13</v>
      </c>
    </row>
    <row r="6429" spans="1:10">
      <c r="A6429" s="1">
        <v>44105</v>
      </c>
      <c r="B6429" t="s">
        <v>10</v>
      </c>
      <c r="C6429" t="s">
        <v>14</v>
      </c>
      <c r="D6429" t="s">
        <v>59</v>
      </c>
      <c r="E6429">
        <v>9</v>
      </c>
      <c r="F6429">
        <v>16.41</v>
      </c>
      <c r="G6429">
        <v>36.619999999999997</v>
      </c>
      <c r="H6429">
        <v>147.69</v>
      </c>
      <c r="I6429">
        <v>329.58</v>
      </c>
      <c r="J6429" t="s">
        <v>13</v>
      </c>
    </row>
    <row r="6430" spans="1:10">
      <c r="A6430" s="1">
        <v>44105</v>
      </c>
      <c r="B6430" t="s">
        <v>10</v>
      </c>
      <c r="C6430" t="s">
        <v>15</v>
      </c>
      <c r="D6430" t="s">
        <v>59</v>
      </c>
      <c r="E6430">
        <v>11</v>
      </c>
      <c r="F6430">
        <v>16.41</v>
      </c>
      <c r="G6430">
        <v>36.619999999999997</v>
      </c>
      <c r="H6430">
        <v>180.51</v>
      </c>
      <c r="I6430">
        <v>402.82</v>
      </c>
      <c r="J6430" t="s">
        <v>13</v>
      </c>
    </row>
    <row r="6431" spans="1:10">
      <c r="A6431" s="1">
        <v>44105</v>
      </c>
      <c r="B6431" t="s">
        <v>10</v>
      </c>
      <c r="C6431" t="s">
        <v>11</v>
      </c>
      <c r="D6431" t="s">
        <v>60</v>
      </c>
      <c r="E6431">
        <v>19</v>
      </c>
      <c r="F6431">
        <v>14.5</v>
      </c>
      <c r="G6431">
        <v>34.18</v>
      </c>
      <c r="H6431">
        <v>275.5</v>
      </c>
      <c r="I6431">
        <v>649.41999999999996</v>
      </c>
      <c r="J6431" t="s">
        <v>13</v>
      </c>
    </row>
    <row r="6432" spans="1:10">
      <c r="A6432" s="1">
        <v>44105</v>
      </c>
      <c r="B6432" t="s">
        <v>10</v>
      </c>
      <c r="C6432" t="s">
        <v>14</v>
      </c>
      <c r="D6432" t="s">
        <v>60</v>
      </c>
      <c r="E6432">
        <v>10</v>
      </c>
      <c r="F6432">
        <v>14.5</v>
      </c>
      <c r="G6432">
        <v>34.18</v>
      </c>
      <c r="H6432">
        <v>145</v>
      </c>
      <c r="I6432">
        <v>341.8</v>
      </c>
      <c r="J6432" t="s">
        <v>13</v>
      </c>
    </row>
    <row r="6433" spans="1:10">
      <c r="A6433" s="1">
        <v>44105</v>
      </c>
      <c r="B6433" t="s">
        <v>10</v>
      </c>
      <c r="C6433" t="s">
        <v>15</v>
      </c>
      <c r="D6433" t="s">
        <v>60</v>
      </c>
      <c r="E6433">
        <v>11</v>
      </c>
      <c r="F6433">
        <v>14.5</v>
      </c>
      <c r="G6433">
        <v>34.18</v>
      </c>
      <c r="H6433">
        <v>159.5</v>
      </c>
      <c r="I6433">
        <v>375.98</v>
      </c>
      <c r="J6433" t="s">
        <v>13</v>
      </c>
    </row>
    <row r="6434" spans="1:10">
      <c r="A6434" s="1">
        <v>44105</v>
      </c>
      <c r="B6434" t="s">
        <v>10</v>
      </c>
      <c r="C6434" t="s">
        <v>11</v>
      </c>
      <c r="D6434" t="s">
        <v>61</v>
      </c>
      <c r="E6434">
        <v>18</v>
      </c>
      <c r="F6434">
        <v>16.04</v>
      </c>
      <c r="G6434">
        <v>34.28</v>
      </c>
      <c r="H6434">
        <v>288.72000000000003</v>
      </c>
      <c r="I6434">
        <v>617.04</v>
      </c>
      <c r="J6434" t="s">
        <v>13</v>
      </c>
    </row>
    <row r="6435" spans="1:10">
      <c r="A6435" s="1">
        <v>44105</v>
      </c>
      <c r="B6435" t="s">
        <v>10</v>
      </c>
      <c r="C6435" t="s">
        <v>14</v>
      </c>
      <c r="D6435" t="s">
        <v>61</v>
      </c>
      <c r="E6435">
        <v>16</v>
      </c>
      <c r="F6435">
        <v>16.04</v>
      </c>
      <c r="G6435">
        <v>34.28</v>
      </c>
      <c r="H6435">
        <v>256.64</v>
      </c>
      <c r="I6435">
        <v>548.48</v>
      </c>
      <c r="J6435" t="s">
        <v>13</v>
      </c>
    </row>
    <row r="6436" spans="1:10">
      <c r="A6436" s="1">
        <v>44105</v>
      </c>
      <c r="B6436" t="s">
        <v>10</v>
      </c>
      <c r="C6436" t="s">
        <v>15</v>
      </c>
      <c r="D6436" t="s">
        <v>61</v>
      </c>
      <c r="E6436">
        <v>10</v>
      </c>
      <c r="F6436">
        <v>16.04</v>
      </c>
      <c r="G6436">
        <v>34.28</v>
      </c>
      <c r="H6436">
        <v>160.4</v>
      </c>
      <c r="I6436">
        <v>342.8</v>
      </c>
      <c r="J6436" t="s">
        <v>13</v>
      </c>
    </row>
    <row r="6437" spans="1:10">
      <c r="A6437" s="1">
        <v>44105</v>
      </c>
      <c r="B6437" t="s">
        <v>10</v>
      </c>
      <c r="C6437" t="s">
        <v>11</v>
      </c>
      <c r="D6437" t="s">
        <v>62</v>
      </c>
      <c r="E6437">
        <v>7</v>
      </c>
      <c r="F6437">
        <v>14.37</v>
      </c>
      <c r="G6437">
        <v>27.05</v>
      </c>
      <c r="H6437">
        <v>100.59</v>
      </c>
      <c r="I6437">
        <v>189.35</v>
      </c>
      <c r="J6437" t="s">
        <v>13</v>
      </c>
    </row>
    <row r="6438" spans="1:10">
      <c r="A6438" s="1">
        <v>44105</v>
      </c>
      <c r="B6438" t="s">
        <v>10</v>
      </c>
      <c r="C6438" t="s">
        <v>14</v>
      </c>
      <c r="D6438" t="s">
        <v>62</v>
      </c>
      <c r="E6438">
        <v>14</v>
      </c>
      <c r="F6438">
        <v>14.37</v>
      </c>
      <c r="G6438">
        <v>27.05</v>
      </c>
      <c r="H6438">
        <v>201.18</v>
      </c>
      <c r="I6438">
        <v>378.7</v>
      </c>
      <c r="J6438" t="s">
        <v>13</v>
      </c>
    </row>
    <row r="6439" spans="1:10">
      <c r="A6439" s="1">
        <v>44105</v>
      </c>
      <c r="B6439" t="s">
        <v>10</v>
      </c>
      <c r="C6439" t="s">
        <v>15</v>
      </c>
      <c r="D6439" t="s">
        <v>62</v>
      </c>
      <c r="E6439">
        <v>7</v>
      </c>
      <c r="F6439">
        <v>14.37</v>
      </c>
      <c r="G6439">
        <v>27.05</v>
      </c>
      <c r="H6439">
        <v>100.59</v>
      </c>
      <c r="I6439">
        <v>189.35</v>
      </c>
      <c r="J6439" t="s">
        <v>13</v>
      </c>
    </row>
    <row r="6440" spans="1:10">
      <c r="A6440" s="1">
        <v>44105</v>
      </c>
      <c r="B6440" t="s">
        <v>10</v>
      </c>
      <c r="C6440" t="s">
        <v>11</v>
      </c>
      <c r="D6440" t="s">
        <v>63</v>
      </c>
      <c r="E6440">
        <v>21</v>
      </c>
      <c r="F6440">
        <v>14.16</v>
      </c>
      <c r="G6440">
        <v>26.73</v>
      </c>
      <c r="H6440">
        <v>297.36</v>
      </c>
      <c r="I6440">
        <v>561.33000000000004</v>
      </c>
      <c r="J6440" t="s">
        <v>13</v>
      </c>
    </row>
    <row r="6441" spans="1:10">
      <c r="A6441" s="1">
        <v>44105</v>
      </c>
      <c r="B6441" t="s">
        <v>10</v>
      </c>
      <c r="C6441" t="s">
        <v>14</v>
      </c>
      <c r="D6441" t="s">
        <v>63</v>
      </c>
      <c r="E6441">
        <v>7</v>
      </c>
      <c r="F6441">
        <v>14.16</v>
      </c>
      <c r="G6441">
        <v>26.73</v>
      </c>
      <c r="H6441">
        <v>99.12</v>
      </c>
      <c r="I6441">
        <v>187.11</v>
      </c>
      <c r="J6441" t="s">
        <v>13</v>
      </c>
    </row>
    <row r="6442" spans="1:10">
      <c r="A6442" s="1">
        <v>44105</v>
      </c>
      <c r="B6442" t="s">
        <v>10</v>
      </c>
      <c r="C6442" t="s">
        <v>15</v>
      </c>
      <c r="D6442" t="s">
        <v>63</v>
      </c>
      <c r="E6442">
        <v>5</v>
      </c>
      <c r="F6442">
        <v>14.16</v>
      </c>
      <c r="G6442">
        <v>26.73</v>
      </c>
      <c r="H6442">
        <v>70.8</v>
      </c>
      <c r="I6442">
        <v>133.65</v>
      </c>
      <c r="J6442" t="s">
        <v>13</v>
      </c>
    </row>
    <row r="6443" spans="1:10">
      <c r="A6443" s="1">
        <v>44105</v>
      </c>
      <c r="B6443" t="s">
        <v>10</v>
      </c>
      <c r="C6443" t="s">
        <v>11</v>
      </c>
      <c r="D6443" t="s">
        <v>64</v>
      </c>
      <c r="E6443">
        <v>13</v>
      </c>
      <c r="F6443">
        <v>13.42</v>
      </c>
      <c r="G6443">
        <v>30.6</v>
      </c>
      <c r="H6443">
        <v>174.46</v>
      </c>
      <c r="I6443">
        <v>397.8</v>
      </c>
      <c r="J6443" t="s">
        <v>13</v>
      </c>
    </row>
    <row r="6444" spans="1:10">
      <c r="A6444" s="1">
        <v>44105</v>
      </c>
      <c r="B6444" t="s">
        <v>10</v>
      </c>
      <c r="C6444" t="s">
        <v>14</v>
      </c>
      <c r="D6444" t="s">
        <v>64</v>
      </c>
      <c r="E6444">
        <v>15</v>
      </c>
      <c r="F6444">
        <v>13.42</v>
      </c>
      <c r="G6444">
        <v>30.6</v>
      </c>
      <c r="H6444">
        <v>201.3</v>
      </c>
      <c r="I6444">
        <v>459</v>
      </c>
      <c r="J6444" t="s">
        <v>13</v>
      </c>
    </row>
    <row r="6445" spans="1:10">
      <c r="A6445" s="1">
        <v>44105</v>
      </c>
      <c r="B6445" t="s">
        <v>10</v>
      </c>
      <c r="C6445" t="s">
        <v>15</v>
      </c>
      <c r="D6445" t="s">
        <v>64</v>
      </c>
      <c r="E6445">
        <v>9</v>
      </c>
      <c r="F6445">
        <v>13.42</v>
      </c>
      <c r="G6445">
        <v>30.6</v>
      </c>
      <c r="H6445">
        <v>120.78</v>
      </c>
      <c r="I6445">
        <v>275.39999999999998</v>
      </c>
      <c r="J6445" t="s">
        <v>13</v>
      </c>
    </row>
    <row r="6446" spans="1:10">
      <c r="A6446" s="1">
        <v>44105</v>
      </c>
      <c r="B6446" t="s">
        <v>10</v>
      </c>
      <c r="C6446" t="s">
        <v>11</v>
      </c>
      <c r="D6446" t="s">
        <v>65</v>
      </c>
      <c r="E6446">
        <v>18</v>
      </c>
      <c r="F6446">
        <v>15.03</v>
      </c>
      <c r="G6446">
        <v>31.58</v>
      </c>
      <c r="H6446">
        <v>270.54000000000002</v>
      </c>
      <c r="I6446">
        <v>568.44000000000005</v>
      </c>
      <c r="J6446" t="s">
        <v>13</v>
      </c>
    </row>
    <row r="6447" spans="1:10">
      <c r="A6447" s="1">
        <v>44105</v>
      </c>
      <c r="B6447" t="s">
        <v>10</v>
      </c>
      <c r="C6447" t="s">
        <v>14</v>
      </c>
      <c r="D6447" t="s">
        <v>65</v>
      </c>
      <c r="E6447">
        <v>5</v>
      </c>
      <c r="F6447">
        <v>15.03</v>
      </c>
      <c r="G6447">
        <v>31.58</v>
      </c>
      <c r="H6447">
        <v>75.150000000000006</v>
      </c>
      <c r="I6447">
        <v>157.9</v>
      </c>
      <c r="J6447" t="s">
        <v>13</v>
      </c>
    </row>
    <row r="6448" spans="1:10">
      <c r="A6448" s="1">
        <v>44105</v>
      </c>
      <c r="B6448" t="s">
        <v>10</v>
      </c>
      <c r="C6448" t="s">
        <v>15</v>
      </c>
      <c r="D6448" t="s">
        <v>65</v>
      </c>
      <c r="E6448">
        <v>10</v>
      </c>
      <c r="F6448">
        <v>15.03</v>
      </c>
      <c r="G6448">
        <v>31.58</v>
      </c>
      <c r="H6448">
        <v>150.30000000000001</v>
      </c>
      <c r="I6448">
        <v>315.8</v>
      </c>
      <c r="J6448" t="s">
        <v>13</v>
      </c>
    </row>
    <row r="6449" spans="1:10">
      <c r="A6449" s="1">
        <v>44105</v>
      </c>
      <c r="B6449" t="s">
        <v>10</v>
      </c>
      <c r="C6449" t="s">
        <v>11</v>
      </c>
      <c r="D6449" t="s">
        <v>66</v>
      </c>
      <c r="E6449">
        <v>17</v>
      </c>
      <c r="F6449">
        <v>7.9</v>
      </c>
      <c r="G6449">
        <v>15.33</v>
      </c>
      <c r="H6449">
        <v>134.30000000000001</v>
      </c>
      <c r="I6449">
        <v>260.61</v>
      </c>
      <c r="J6449" t="s">
        <v>13</v>
      </c>
    </row>
    <row r="6450" spans="1:10">
      <c r="A6450" s="1">
        <v>44105</v>
      </c>
      <c r="B6450" t="s">
        <v>10</v>
      </c>
      <c r="C6450" t="s">
        <v>14</v>
      </c>
      <c r="D6450" t="s">
        <v>66</v>
      </c>
      <c r="E6450">
        <v>15</v>
      </c>
      <c r="F6450">
        <v>7.9</v>
      </c>
      <c r="G6450">
        <v>15.33</v>
      </c>
      <c r="H6450">
        <v>118.5</v>
      </c>
      <c r="I6450">
        <v>229.95</v>
      </c>
      <c r="J6450" t="s">
        <v>13</v>
      </c>
    </row>
    <row r="6451" spans="1:10">
      <c r="A6451" s="1">
        <v>44105</v>
      </c>
      <c r="B6451" t="s">
        <v>10</v>
      </c>
      <c r="C6451" t="s">
        <v>15</v>
      </c>
      <c r="D6451" t="s">
        <v>66</v>
      </c>
      <c r="E6451">
        <v>11</v>
      </c>
      <c r="F6451">
        <v>7.9</v>
      </c>
      <c r="G6451">
        <v>15.33</v>
      </c>
      <c r="H6451">
        <v>86.9</v>
      </c>
      <c r="I6451">
        <v>168.63</v>
      </c>
      <c r="J6451" t="s">
        <v>13</v>
      </c>
    </row>
    <row r="6452" spans="1:10">
      <c r="A6452" s="1">
        <v>44105</v>
      </c>
      <c r="B6452" t="s">
        <v>10</v>
      </c>
      <c r="C6452" t="s">
        <v>11</v>
      </c>
      <c r="D6452" t="s">
        <v>67</v>
      </c>
      <c r="E6452">
        <v>18</v>
      </c>
      <c r="F6452">
        <v>16.57</v>
      </c>
      <c r="G6452">
        <v>35.53</v>
      </c>
      <c r="H6452">
        <v>298.26</v>
      </c>
      <c r="I6452">
        <v>639.54</v>
      </c>
      <c r="J6452" t="s">
        <v>13</v>
      </c>
    </row>
    <row r="6453" spans="1:10">
      <c r="A6453" s="1">
        <v>44105</v>
      </c>
      <c r="B6453" t="s">
        <v>10</v>
      </c>
      <c r="C6453" t="s">
        <v>14</v>
      </c>
      <c r="D6453" t="s">
        <v>67</v>
      </c>
      <c r="E6453">
        <v>15</v>
      </c>
      <c r="F6453">
        <v>16.57</v>
      </c>
      <c r="G6453">
        <v>35.53</v>
      </c>
      <c r="H6453">
        <v>248.55</v>
      </c>
      <c r="I6453">
        <v>532.95000000000005</v>
      </c>
      <c r="J6453" t="s">
        <v>13</v>
      </c>
    </row>
    <row r="6454" spans="1:10">
      <c r="A6454" s="1">
        <v>44105</v>
      </c>
      <c r="B6454" t="s">
        <v>10</v>
      </c>
      <c r="C6454" t="s">
        <v>15</v>
      </c>
      <c r="D6454" t="s">
        <v>67</v>
      </c>
      <c r="E6454">
        <v>9</v>
      </c>
      <c r="F6454">
        <v>16.57</v>
      </c>
      <c r="G6454">
        <v>35.53</v>
      </c>
      <c r="H6454">
        <v>149.13</v>
      </c>
      <c r="I6454">
        <v>319.77</v>
      </c>
      <c r="J6454" t="s">
        <v>13</v>
      </c>
    </row>
    <row r="6455" spans="1:10">
      <c r="A6455" s="1">
        <v>44105</v>
      </c>
      <c r="B6455" t="s">
        <v>10</v>
      </c>
      <c r="C6455" t="s">
        <v>11</v>
      </c>
      <c r="D6455" t="s">
        <v>68</v>
      </c>
      <c r="E6455">
        <v>15</v>
      </c>
      <c r="F6455">
        <v>16.46</v>
      </c>
      <c r="G6455">
        <v>30.37</v>
      </c>
      <c r="H6455">
        <v>246.9</v>
      </c>
      <c r="I6455">
        <v>455.55</v>
      </c>
      <c r="J6455" t="s">
        <v>13</v>
      </c>
    </row>
    <row r="6456" spans="1:10">
      <c r="A6456" s="1">
        <v>44105</v>
      </c>
      <c r="B6456" t="s">
        <v>10</v>
      </c>
      <c r="C6456" t="s">
        <v>14</v>
      </c>
      <c r="D6456" t="s">
        <v>68</v>
      </c>
      <c r="E6456">
        <v>13</v>
      </c>
      <c r="F6456">
        <v>16.46</v>
      </c>
      <c r="G6456">
        <v>30.37</v>
      </c>
      <c r="H6456">
        <v>213.98</v>
      </c>
      <c r="I6456">
        <v>394.81</v>
      </c>
      <c r="J6456" t="s">
        <v>13</v>
      </c>
    </row>
    <row r="6457" spans="1:10">
      <c r="A6457" s="1">
        <v>44105</v>
      </c>
      <c r="B6457" t="s">
        <v>10</v>
      </c>
      <c r="C6457" t="s">
        <v>15</v>
      </c>
      <c r="D6457" t="s">
        <v>68</v>
      </c>
      <c r="E6457">
        <v>12</v>
      </c>
      <c r="F6457">
        <v>16.46</v>
      </c>
      <c r="G6457">
        <v>30.37</v>
      </c>
      <c r="H6457">
        <v>197.52</v>
      </c>
      <c r="I6457">
        <v>364.44</v>
      </c>
      <c r="J6457" t="s">
        <v>13</v>
      </c>
    </row>
    <row r="6458" spans="1:10">
      <c r="A6458" s="1">
        <v>44105</v>
      </c>
      <c r="B6458" t="s">
        <v>10</v>
      </c>
      <c r="C6458" t="s">
        <v>11</v>
      </c>
      <c r="D6458" t="s">
        <v>69</v>
      </c>
      <c r="E6458">
        <v>13</v>
      </c>
      <c r="F6458">
        <v>6.35</v>
      </c>
      <c r="G6458">
        <v>14.02</v>
      </c>
      <c r="H6458">
        <v>82.55</v>
      </c>
      <c r="I6458">
        <v>182.26</v>
      </c>
      <c r="J6458" t="s">
        <v>13</v>
      </c>
    </row>
    <row r="6459" spans="1:10">
      <c r="A6459" s="1">
        <v>44105</v>
      </c>
      <c r="B6459" t="s">
        <v>10</v>
      </c>
      <c r="C6459" t="s">
        <v>14</v>
      </c>
      <c r="D6459" t="s">
        <v>69</v>
      </c>
      <c r="E6459">
        <v>7</v>
      </c>
      <c r="F6459">
        <v>6.35</v>
      </c>
      <c r="G6459">
        <v>14.02</v>
      </c>
      <c r="H6459">
        <v>44.45</v>
      </c>
      <c r="I6459">
        <v>98.14</v>
      </c>
      <c r="J6459" t="s">
        <v>13</v>
      </c>
    </row>
    <row r="6460" spans="1:10">
      <c r="A6460" s="1">
        <v>44105</v>
      </c>
      <c r="B6460" t="s">
        <v>10</v>
      </c>
      <c r="C6460" t="s">
        <v>15</v>
      </c>
      <c r="D6460" t="s">
        <v>69</v>
      </c>
      <c r="E6460">
        <v>7</v>
      </c>
      <c r="F6460">
        <v>6.35</v>
      </c>
      <c r="G6460">
        <v>14.02</v>
      </c>
      <c r="H6460">
        <v>44.45</v>
      </c>
      <c r="I6460">
        <v>98.14</v>
      </c>
      <c r="J6460" t="s">
        <v>13</v>
      </c>
    </row>
    <row r="6461" spans="1:10">
      <c r="A6461" s="1">
        <v>44105</v>
      </c>
      <c r="B6461" t="s">
        <v>10</v>
      </c>
      <c r="C6461" t="s">
        <v>11</v>
      </c>
      <c r="D6461" t="s">
        <v>70</v>
      </c>
      <c r="E6461">
        <v>20</v>
      </c>
      <c r="F6461">
        <v>15.91</v>
      </c>
      <c r="G6461">
        <v>31.63</v>
      </c>
      <c r="H6461">
        <v>318.2</v>
      </c>
      <c r="I6461">
        <v>632.6</v>
      </c>
      <c r="J6461" t="s">
        <v>13</v>
      </c>
    </row>
    <row r="6462" spans="1:10">
      <c r="A6462" s="1">
        <v>44105</v>
      </c>
      <c r="B6462" t="s">
        <v>10</v>
      </c>
      <c r="C6462" t="s">
        <v>14</v>
      </c>
      <c r="D6462" t="s">
        <v>70</v>
      </c>
      <c r="E6462">
        <v>12</v>
      </c>
      <c r="F6462">
        <v>15.91</v>
      </c>
      <c r="G6462">
        <v>31.63</v>
      </c>
      <c r="H6462">
        <v>190.92</v>
      </c>
      <c r="I6462">
        <v>379.56</v>
      </c>
      <c r="J6462" t="s">
        <v>13</v>
      </c>
    </row>
    <row r="6463" spans="1:10">
      <c r="A6463" s="1">
        <v>44105</v>
      </c>
      <c r="B6463" t="s">
        <v>10</v>
      </c>
      <c r="C6463" t="s">
        <v>15</v>
      </c>
      <c r="D6463" t="s">
        <v>70</v>
      </c>
      <c r="E6463">
        <v>6</v>
      </c>
      <c r="F6463">
        <v>15.91</v>
      </c>
      <c r="G6463">
        <v>31.63</v>
      </c>
      <c r="H6463">
        <v>95.46</v>
      </c>
      <c r="I6463">
        <v>189.78</v>
      </c>
      <c r="J6463" t="s">
        <v>13</v>
      </c>
    </row>
    <row r="6464" spans="1:10">
      <c r="A6464" s="1">
        <v>44105</v>
      </c>
      <c r="B6464" t="s">
        <v>10</v>
      </c>
      <c r="C6464" t="s">
        <v>11</v>
      </c>
      <c r="D6464" t="s">
        <v>71</v>
      </c>
      <c r="E6464">
        <v>18</v>
      </c>
      <c r="F6464">
        <v>7.55</v>
      </c>
      <c r="G6464">
        <v>17.809999999999999</v>
      </c>
      <c r="H6464">
        <v>135.9</v>
      </c>
      <c r="I6464">
        <v>320.58</v>
      </c>
      <c r="J6464" t="s">
        <v>13</v>
      </c>
    </row>
    <row r="6465" spans="1:10">
      <c r="A6465" s="1">
        <v>44105</v>
      </c>
      <c r="B6465" t="s">
        <v>10</v>
      </c>
      <c r="C6465" t="s">
        <v>14</v>
      </c>
      <c r="D6465" t="s">
        <v>71</v>
      </c>
      <c r="E6465">
        <v>16</v>
      </c>
      <c r="F6465">
        <v>7.55</v>
      </c>
      <c r="G6465">
        <v>17.809999999999999</v>
      </c>
      <c r="H6465">
        <v>120.8</v>
      </c>
      <c r="I6465">
        <v>284.95999999999998</v>
      </c>
      <c r="J6465" t="s">
        <v>13</v>
      </c>
    </row>
    <row r="6466" spans="1:10">
      <c r="A6466" s="1">
        <v>44105</v>
      </c>
      <c r="B6466" t="s">
        <v>10</v>
      </c>
      <c r="C6466" t="s">
        <v>15</v>
      </c>
      <c r="D6466" t="s">
        <v>71</v>
      </c>
      <c r="E6466">
        <v>15</v>
      </c>
      <c r="F6466">
        <v>7.55</v>
      </c>
      <c r="G6466">
        <v>17.809999999999999</v>
      </c>
      <c r="H6466">
        <v>113.25</v>
      </c>
      <c r="I6466">
        <v>267.14999999999998</v>
      </c>
      <c r="J6466" t="s">
        <v>13</v>
      </c>
    </row>
    <row r="6467" spans="1:10">
      <c r="A6467" s="1">
        <v>44105</v>
      </c>
      <c r="B6467" t="s">
        <v>10</v>
      </c>
      <c r="C6467" t="s">
        <v>11</v>
      </c>
      <c r="D6467" t="s">
        <v>72</v>
      </c>
      <c r="E6467">
        <v>24</v>
      </c>
      <c r="F6467">
        <v>10.02</v>
      </c>
      <c r="G6467">
        <v>20.21</v>
      </c>
      <c r="H6467">
        <v>240.48</v>
      </c>
      <c r="I6467">
        <v>485.04</v>
      </c>
      <c r="J6467" t="s">
        <v>13</v>
      </c>
    </row>
    <row r="6468" spans="1:10">
      <c r="A6468" s="1">
        <v>44105</v>
      </c>
      <c r="B6468" t="s">
        <v>10</v>
      </c>
      <c r="C6468" t="s">
        <v>14</v>
      </c>
      <c r="D6468" t="s">
        <v>72</v>
      </c>
      <c r="E6468">
        <v>12</v>
      </c>
      <c r="F6468">
        <v>10.02</v>
      </c>
      <c r="G6468">
        <v>20.21</v>
      </c>
      <c r="H6468">
        <v>120.24</v>
      </c>
      <c r="I6468">
        <v>242.52</v>
      </c>
      <c r="J6468" t="s">
        <v>13</v>
      </c>
    </row>
    <row r="6469" spans="1:10">
      <c r="A6469" s="1">
        <v>44105</v>
      </c>
      <c r="B6469" t="s">
        <v>10</v>
      </c>
      <c r="C6469" t="s">
        <v>15</v>
      </c>
      <c r="D6469" t="s">
        <v>72</v>
      </c>
      <c r="E6469">
        <v>19</v>
      </c>
      <c r="F6469">
        <v>10.02</v>
      </c>
      <c r="G6469">
        <v>20.21</v>
      </c>
      <c r="H6469">
        <v>190.38</v>
      </c>
      <c r="I6469">
        <v>383.99</v>
      </c>
      <c r="J6469" t="s">
        <v>13</v>
      </c>
    </row>
    <row r="6470" spans="1:10">
      <c r="A6470" s="1">
        <v>44105</v>
      </c>
      <c r="B6470" t="s">
        <v>10</v>
      </c>
      <c r="C6470" t="s">
        <v>11</v>
      </c>
      <c r="D6470" t="s">
        <v>73</v>
      </c>
      <c r="E6470">
        <v>20</v>
      </c>
      <c r="F6470">
        <v>14.92</v>
      </c>
      <c r="G6470">
        <v>31.61</v>
      </c>
      <c r="H6470">
        <v>298.39999999999998</v>
      </c>
      <c r="I6470">
        <v>632.20000000000005</v>
      </c>
      <c r="J6470" t="s">
        <v>13</v>
      </c>
    </row>
    <row r="6471" spans="1:10">
      <c r="A6471" s="1">
        <v>44105</v>
      </c>
      <c r="B6471" t="s">
        <v>10</v>
      </c>
      <c r="C6471" t="s">
        <v>14</v>
      </c>
      <c r="D6471" t="s">
        <v>73</v>
      </c>
      <c r="E6471">
        <v>10</v>
      </c>
      <c r="F6471">
        <v>14.92</v>
      </c>
      <c r="G6471">
        <v>31.61</v>
      </c>
      <c r="H6471">
        <v>149.19999999999999</v>
      </c>
      <c r="I6471">
        <v>316.10000000000002</v>
      </c>
      <c r="J6471" t="s">
        <v>13</v>
      </c>
    </row>
    <row r="6472" spans="1:10">
      <c r="A6472" s="1">
        <v>44105</v>
      </c>
      <c r="B6472" t="s">
        <v>10</v>
      </c>
      <c r="C6472" t="s">
        <v>15</v>
      </c>
      <c r="D6472" t="s">
        <v>73</v>
      </c>
      <c r="E6472">
        <v>16</v>
      </c>
      <c r="F6472">
        <v>14.92</v>
      </c>
      <c r="G6472">
        <v>31.61</v>
      </c>
      <c r="H6472">
        <v>238.72</v>
      </c>
      <c r="I6472">
        <v>505.76</v>
      </c>
      <c r="J6472" t="s">
        <v>13</v>
      </c>
    </row>
    <row r="6473" spans="1:10">
      <c r="A6473" s="1">
        <v>44105</v>
      </c>
      <c r="B6473" t="s">
        <v>10</v>
      </c>
      <c r="C6473" t="s">
        <v>11</v>
      </c>
      <c r="D6473" t="s">
        <v>74</v>
      </c>
      <c r="E6473">
        <v>12</v>
      </c>
      <c r="F6473">
        <v>7.93</v>
      </c>
      <c r="G6473">
        <v>14.34</v>
      </c>
      <c r="H6473">
        <v>95.16</v>
      </c>
      <c r="I6473">
        <v>172.08</v>
      </c>
      <c r="J6473" t="s">
        <v>13</v>
      </c>
    </row>
    <row r="6474" spans="1:10">
      <c r="A6474" s="1">
        <v>44105</v>
      </c>
      <c r="B6474" t="s">
        <v>10</v>
      </c>
      <c r="C6474" t="s">
        <v>14</v>
      </c>
      <c r="D6474" t="s">
        <v>74</v>
      </c>
      <c r="E6474">
        <v>6</v>
      </c>
      <c r="F6474">
        <v>7.93</v>
      </c>
      <c r="G6474">
        <v>14.34</v>
      </c>
      <c r="H6474">
        <v>47.58</v>
      </c>
      <c r="I6474">
        <v>86.04</v>
      </c>
      <c r="J6474" t="s">
        <v>13</v>
      </c>
    </row>
    <row r="6475" spans="1:10">
      <c r="A6475" s="1">
        <v>44105</v>
      </c>
      <c r="B6475" t="s">
        <v>10</v>
      </c>
      <c r="C6475" t="s">
        <v>15</v>
      </c>
      <c r="D6475" t="s">
        <v>74</v>
      </c>
      <c r="E6475">
        <v>12</v>
      </c>
      <c r="F6475">
        <v>7.93</v>
      </c>
      <c r="G6475">
        <v>14.34</v>
      </c>
      <c r="H6475">
        <v>95.16</v>
      </c>
      <c r="I6475">
        <v>172.08</v>
      </c>
      <c r="J6475" t="s">
        <v>13</v>
      </c>
    </row>
    <row r="6476" spans="1:10">
      <c r="A6476" s="1">
        <v>44105</v>
      </c>
      <c r="B6476" t="s">
        <v>10</v>
      </c>
      <c r="C6476" t="s">
        <v>11</v>
      </c>
      <c r="D6476" t="s">
        <v>75</v>
      </c>
      <c r="E6476">
        <v>20</v>
      </c>
      <c r="F6476">
        <v>15.82</v>
      </c>
      <c r="G6476">
        <v>29.28</v>
      </c>
      <c r="H6476">
        <v>316.39999999999998</v>
      </c>
      <c r="I6476">
        <v>585.6</v>
      </c>
      <c r="J6476" t="s">
        <v>13</v>
      </c>
    </row>
    <row r="6477" spans="1:10">
      <c r="A6477" s="1">
        <v>44105</v>
      </c>
      <c r="B6477" t="s">
        <v>10</v>
      </c>
      <c r="C6477" t="s">
        <v>14</v>
      </c>
      <c r="D6477" t="s">
        <v>75</v>
      </c>
      <c r="E6477">
        <v>4</v>
      </c>
      <c r="F6477">
        <v>15.82</v>
      </c>
      <c r="G6477">
        <v>29.28</v>
      </c>
      <c r="H6477">
        <v>63.28</v>
      </c>
      <c r="I6477">
        <v>117.12</v>
      </c>
      <c r="J6477" t="s">
        <v>13</v>
      </c>
    </row>
    <row r="6478" spans="1:10">
      <c r="A6478" s="1">
        <v>44105</v>
      </c>
      <c r="B6478" t="s">
        <v>10</v>
      </c>
      <c r="C6478" t="s">
        <v>15</v>
      </c>
      <c r="D6478" t="s">
        <v>75</v>
      </c>
      <c r="E6478">
        <v>14</v>
      </c>
      <c r="F6478">
        <v>15.82</v>
      </c>
      <c r="G6478">
        <v>29.28</v>
      </c>
      <c r="H6478">
        <v>221.48</v>
      </c>
      <c r="I6478">
        <v>409.92</v>
      </c>
      <c r="J6478" t="s">
        <v>13</v>
      </c>
    </row>
    <row r="6479" spans="1:10">
      <c r="A6479" s="1">
        <v>44105</v>
      </c>
      <c r="B6479" t="s">
        <v>10</v>
      </c>
      <c r="C6479" t="s">
        <v>11</v>
      </c>
      <c r="D6479" t="s">
        <v>76</v>
      </c>
      <c r="E6479">
        <v>19</v>
      </c>
      <c r="F6479">
        <v>15.99</v>
      </c>
      <c r="G6479">
        <v>33.18</v>
      </c>
      <c r="H6479">
        <v>303.81</v>
      </c>
      <c r="I6479">
        <v>630.41999999999996</v>
      </c>
      <c r="J6479" t="s">
        <v>13</v>
      </c>
    </row>
    <row r="6480" spans="1:10">
      <c r="A6480" s="1">
        <v>44105</v>
      </c>
      <c r="B6480" t="s">
        <v>10</v>
      </c>
      <c r="C6480" t="s">
        <v>14</v>
      </c>
      <c r="D6480" t="s">
        <v>76</v>
      </c>
      <c r="E6480">
        <v>16</v>
      </c>
      <c r="F6480">
        <v>15.99</v>
      </c>
      <c r="G6480">
        <v>33.18</v>
      </c>
      <c r="H6480">
        <v>255.84</v>
      </c>
      <c r="I6480">
        <v>530.88</v>
      </c>
      <c r="J6480" t="s">
        <v>13</v>
      </c>
    </row>
    <row r="6481" spans="1:10">
      <c r="A6481" s="1">
        <v>44105</v>
      </c>
      <c r="B6481" t="s">
        <v>10</v>
      </c>
      <c r="C6481" t="s">
        <v>15</v>
      </c>
      <c r="D6481" t="s">
        <v>76</v>
      </c>
      <c r="E6481">
        <v>12</v>
      </c>
      <c r="F6481">
        <v>15.99</v>
      </c>
      <c r="G6481">
        <v>33.18</v>
      </c>
      <c r="H6481">
        <v>191.88</v>
      </c>
      <c r="I6481">
        <v>398.16</v>
      </c>
      <c r="J6481" t="s">
        <v>13</v>
      </c>
    </row>
    <row r="6482" spans="1:10">
      <c r="A6482" s="1">
        <v>44105</v>
      </c>
      <c r="B6482" t="s">
        <v>10</v>
      </c>
      <c r="C6482" t="s">
        <v>11</v>
      </c>
      <c r="D6482" t="s">
        <v>77</v>
      </c>
      <c r="E6482">
        <v>4</v>
      </c>
      <c r="F6482">
        <v>12.09</v>
      </c>
      <c r="G6482">
        <v>25.82</v>
      </c>
      <c r="H6482">
        <v>48.36</v>
      </c>
      <c r="I6482">
        <v>103.28</v>
      </c>
      <c r="J6482" t="s">
        <v>13</v>
      </c>
    </row>
    <row r="6483" spans="1:10">
      <c r="A6483" s="1">
        <v>44105</v>
      </c>
      <c r="B6483" t="s">
        <v>10</v>
      </c>
      <c r="C6483" t="s">
        <v>14</v>
      </c>
      <c r="D6483" t="s">
        <v>77</v>
      </c>
      <c r="E6483">
        <v>10</v>
      </c>
      <c r="F6483">
        <v>12.09</v>
      </c>
      <c r="G6483">
        <v>25.82</v>
      </c>
      <c r="H6483">
        <v>120.9</v>
      </c>
      <c r="I6483">
        <v>258.2</v>
      </c>
      <c r="J6483" t="s">
        <v>13</v>
      </c>
    </row>
    <row r="6484" spans="1:10">
      <c r="A6484" s="1">
        <v>44105</v>
      </c>
      <c r="B6484" t="s">
        <v>10</v>
      </c>
      <c r="C6484" t="s">
        <v>15</v>
      </c>
      <c r="D6484" t="s">
        <v>77</v>
      </c>
      <c r="E6484">
        <v>5</v>
      </c>
      <c r="F6484">
        <v>12.09</v>
      </c>
      <c r="G6484">
        <v>25.82</v>
      </c>
      <c r="H6484">
        <v>60.45</v>
      </c>
      <c r="I6484">
        <v>129.1</v>
      </c>
      <c r="J6484" t="s">
        <v>13</v>
      </c>
    </row>
    <row r="6485" spans="1:10">
      <c r="A6485" s="1">
        <v>44105</v>
      </c>
      <c r="B6485" t="s">
        <v>10</v>
      </c>
      <c r="C6485" t="s">
        <v>11</v>
      </c>
      <c r="D6485" t="s">
        <v>78</v>
      </c>
      <c r="E6485">
        <v>18</v>
      </c>
      <c r="F6485">
        <v>6.08</v>
      </c>
      <c r="G6485">
        <v>13.5</v>
      </c>
      <c r="H6485">
        <v>109.44</v>
      </c>
      <c r="I6485">
        <v>243</v>
      </c>
      <c r="J6485" t="s">
        <v>13</v>
      </c>
    </row>
    <row r="6486" spans="1:10">
      <c r="A6486" s="1">
        <v>44105</v>
      </c>
      <c r="B6486" t="s">
        <v>10</v>
      </c>
      <c r="C6486" t="s">
        <v>14</v>
      </c>
      <c r="D6486" t="s">
        <v>78</v>
      </c>
      <c r="E6486">
        <v>15</v>
      </c>
      <c r="F6486">
        <v>6.08</v>
      </c>
      <c r="G6486">
        <v>13.5</v>
      </c>
      <c r="H6486">
        <v>91.2</v>
      </c>
      <c r="I6486">
        <v>202.5</v>
      </c>
      <c r="J6486" t="s">
        <v>13</v>
      </c>
    </row>
    <row r="6487" spans="1:10">
      <c r="A6487" s="1">
        <v>44105</v>
      </c>
      <c r="B6487" t="s">
        <v>10</v>
      </c>
      <c r="C6487" t="s">
        <v>15</v>
      </c>
      <c r="D6487" t="s">
        <v>78</v>
      </c>
      <c r="E6487">
        <v>11</v>
      </c>
      <c r="F6487">
        <v>6.08</v>
      </c>
      <c r="G6487">
        <v>13.5</v>
      </c>
      <c r="H6487">
        <v>66.88</v>
      </c>
      <c r="I6487">
        <v>148.5</v>
      </c>
      <c r="J6487" t="s">
        <v>13</v>
      </c>
    </row>
    <row r="6488" spans="1:10">
      <c r="A6488" s="1">
        <v>44105</v>
      </c>
      <c r="B6488" t="s">
        <v>10</v>
      </c>
      <c r="C6488" t="s">
        <v>11</v>
      </c>
      <c r="D6488" t="s">
        <v>79</v>
      </c>
      <c r="E6488">
        <v>21</v>
      </c>
      <c r="F6488">
        <v>9.44</v>
      </c>
      <c r="G6488">
        <v>18.920000000000002</v>
      </c>
      <c r="H6488">
        <v>198.24</v>
      </c>
      <c r="I6488">
        <v>397.32</v>
      </c>
      <c r="J6488" t="s">
        <v>13</v>
      </c>
    </row>
    <row r="6489" spans="1:10">
      <c r="A6489" s="1">
        <v>44105</v>
      </c>
      <c r="B6489" t="s">
        <v>10</v>
      </c>
      <c r="C6489" t="s">
        <v>14</v>
      </c>
      <c r="D6489" t="s">
        <v>79</v>
      </c>
      <c r="E6489">
        <v>15</v>
      </c>
      <c r="F6489">
        <v>9.44</v>
      </c>
      <c r="G6489">
        <v>18.920000000000002</v>
      </c>
      <c r="H6489">
        <v>141.6</v>
      </c>
      <c r="I6489">
        <v>283.8</v>
      </c>
      <c r="J6489" t="s">
        <v>13</v>
      </c>
    </row>
    <row r="6490" spans="1:10">
      <c r="A6490" s="1">
        <v>44105</v>
      </c>
      <c r="B6490" t="s">
        <v>10</v>
      </c>
      <c r="C6490" t="s">
        <v>15</v>
      </c>
      <c r="D6490" t="s">
        <v>79</v>
      </c>
      <c r="E6490">
        <v>7</v>
      </c>
      <c r="F6490">
        <v>9.44</v>
      </c>
      <c r="G6490">
        <v>18.920000000000002</v>
      </c>
      <c r="H6490">
        <v>66.08</v>
      </c>
      <c r="I6490">
        <v>132.44</v>
      </c>
      <c r="J6490" t="s">
        <v>13</v>
      </c>
    </row>
    <row r="6491" spans="1:10">
      <c r="A6491" s="1">
        <v>44105</v>
      </c>
      <c r="B6491" t="s">
        <v>10</v>
      </c>
      <c r="C6491" t="s">
        <v>11</v>
      </c>
      <c r="D6491" t="s">
        <v>80</v>
      </c>
      <c r="E6491">
        <v>19</v>
      </c>
      <c r="F6491">
        <v>13.4</v>
      </c>
      <c r="G6491">
        <v>30.64</v>
      </c>
      <c r="H6491">
        <v>254.6</v>
      </c>
      <c r="I6491">
        <v>582.16</v>
      </c>
      <c r="J6491" t="s">
        <v>13</v>
      </c>
    </row>
    <row r="6492" spans="1:10">
      <c r="A6492" s="1">
        <v>44105</v>
      </c>
      <c r="B6492" t="s">
        <v>10</v>
      </c>
      <c r="C6492" t="s">
        <v>14</v>
      </c>
      <c r="D6492" t="s">
        <v>80</v>
      </c>
      <c r="E6492">
        <v>11</v>
      </c>
      <c r="F6492">
        <v>13.4</v>
      </c>
      <c r="G6492">
        <v>30.64</v>
      </c>
      <c r="H6492">
        <v>147.4</v>
      </c>
      <c r="I6492">
        <v>337.04</v>
      </c>
      <c r="J6492" t="s">
        <v>13</v>
      </c>
    </row>
    <row r="6493" spans="1:10">
      <c r="A6493" s="1">
        <v>44105</v>
      </c>
      <c r="B6493" t="s">
        <v>10</v>
      </c>
      <c r="C6493" t="s">
        <v>15</v>
      </c>
      <c r="D6493" t="s">
        <v>80</v>
      </c>
      <c r="E6493">
        <v>10</v>
      </c>
      <c r="F6493">
        <v>13.4</v>
      </c>
      <c r="G6493">
        <v>30.64</v>
      </c>
      <c r="H6493">
        <v>134</v>
      </c>
      <c r="I6493">
        <v>306.39999999999998</v>
      </c>
      <c r="J6493" t="s">
        <v>13</v>
      </c>
    </row>
    <row r="6494" spans="1:10">
      <c r="A6494" s="1">
        <v>44105</v>
      </c>
      <c r="B6494" t="s">
        <v>10</v>
      </c>
      <c r="C6494" t="s">
        <v>11</v>
      </c>
      <c r="D6494" t="s">
        <v>81</v>
      </c>
      <c r="E6494">
        <v>24</v>
      </c>
      <c r="F6494">
        <v>17.77</v>
      </c>
      <c r="G6494">
        <v>42.69</v>
      </c>
      <c r="H6494">
        <v>426.48</v>
      </c>
      <c r="I6494">
        <v>1024.56</v>
      </c>
      <c r="J6494" t="s">
        <v>13</v>
      </c>
    </row>
    <row r="6495" spans="1:10">
      <c r="A6495" s="1">
        <v>44105</v>
      </c>
      <c r="B6495" t="s">
        <v>10</v>
      </c>
      <c r="C6495" t="s">
        <v>14</v>
      </c>
      <c r="D6495" t="s">
        <v>81</v>
      </c>
      <c r="E6495">
        <v>9</v>
      </c>
      <c r="F6495">
        <v>17.77</v>
      </c>
      <c r="G6495">
        <v>42.69</v>
      </c>
      <c r="H6495">
        <v>159.93</v>
      </c>
      <c r="I6495">
        <v>384.21</v>
      </c>
      <c r="J6495" t="s">
        <v>13</v>
      </c>
    </row>
    <row r="6496" spans="1:10">
      <c r="A6496" s="1">
        <v>44105</v>
      </c>
      <c r="B6496" t="s">
        <v>10</v>
      </c>
      <c r="C6496" t="s">
        <v>15</v>
      </c>
      <c r="D6496" t="s">
        <v>81</v>
      </c>
      <c r="E6496">
        <v>10</v>
      </c>
      <c r="F6496">
        <v>17.77</v>
      </c>
      <c r="G6496">
        <v>42.69</v>
      </c>
      <c r="H6496">
        <v>177.7</v>
      </c>
      <c r="I6496">
        <v>426.9</v>
      </c>
      <c r="J6496" t="s">
        <v>13</v>
      </c>
    </row>
    <row r="6497" spans="1:10">
      <c r="A6497" s="1">
        <v>44105</v>
      </c>
      <c r="B6497" t="s">
        <v>10</v>
      </c>
      <c r="C6497" t="s">
        <v>11</v>
      </c>
      <c r="D6497" t="s">
        <v>82</v>
      </c>
      <c r="E6497">
        <v>20</v>
      </c>
      <c r="F6497">
        <v>13.58</v>
      </c>
      <c r="G6497">
        <v>31.86</v>
      </c>
      <c r="H6497">
        <v>271.60000000000002</v>
      </c>
      <c r="I6497">
        <v>637.20000000000005</v>
      </c>
      <c r="J6497" t="s">
        <v>13</v>
      </c>
    </row>
    <row r="6498" spans="1:10">
      <c r="A6498" s="1">
        <v>44105</v>
      </c>
      <c r="B6498" t="s">
        <v>10</v>
      </c>
      <c r="C6498" t="s">
        <v>14</v>
      </c>
      <c r="D6498" t="s">
        <v>82</v>
      </c>
      <c r="E6498">
        <v>14</v>
      </c>
      <c r="F6498">
        <v>13.58</v>
      </c>
      <c r="G6498">
        <v>31.86</v>
      </c>
      <c r="H6498">
        <v>190.12</v>
      </c>
      <c r="I6498">
        <v>446.04</v>
      </c>
      <c r="J6498" t="s">
        <v>13</v>
      </c>
    </row>
    <row r="6499" spans="1:10">
      <c r="A6499" s="1">
        <v>44105</v>
      </c>
      <c r="B6499" t="s">
        <v>10</v>
      </c>
      <c r="C6499" t="s">
        <v>15</v>
      </c>
      <c r="D6499" t="s">
        <v>82</v>
      </c>
      <c r="E6499">
        <v>6</v>
      </c>
      <c r="F6499">
        <v>13.58</v>
      </c>
      <c r="G6499">
        <v>31.86</v>
      </c>
      <c r="H6499">
        <v>81.48</v>
      </c>
      <c r="I6499">
        <v>191.16</v>
      </c>
      <c r="J6499" t="s">
        <v>13</v>
      </c>
    </row>
    <row r="6500" spans="1:10">
      <c r="A6500" s="1">
        <v>44105</v>
      </c>
      <c r="B6500" t="s">
        <v>10</v>
      </c>
      <c r="C6500" t="s">
        <v>11</v>
      </c>
      <c r="D6500" t="s">
        <v>83</v>
      </c>
      <c r="E6500">
        <v>8</v>
      </c>
      <c r="F6500">
        <v>9.1199999999999992</v>
      </c>
      <c r="G6500">
        <v>16.670000000000002</v>
      </c>
      <c r="H6500">
        <v>72.959999999999994</v>
      </c>
      <c r="I6500">
        <v>133.36000000000001</v>
      </c>
      <c r="J6500" t="s">
        <v>13</v>
      </c>
    </row>
    <row r="6501" spans="1:10">
      <c r="A6501" s="1">
        <v>44105</v>
      </c>
      <c r="B6501" t="s">
        <v>10</v>
      </c>
      <c r="C6501" t="s">
        <v>14</v>
      </c>
      <c r="D6501" t="s">
        <v>83</v>
      </c>
      <c r="E6501">
        <v>6</v>
      </c>
      <c r="F6501">
        <v>9.1199999999999992</v>
      </c>
      <c r="G6501">
        <v>16.670000000000002</v>
      </c>
      <c r="H6501">
        <v>54.72</v>
      </c>
      <c r="I6501">
        <v>100.02</v>
      </c>
      <c r="J6501" t="s">
        <v>13</v>
      </c>
    </row>
    <row r="6502" spans="1:10">
      <c r="A6502" s="1">
        <v>44105</v>
      </c>
      <c r="B6502" t="s">
        <v>10</v>
      </c>
      <c r="C6502" t="s">
        <v>15</v>
      </c>
      <c r="D6502" t="s">
        <v>83</v>
      </c>
      <c r="E6502">
        <v>9</v>
      </c>
      <c r="F6502">
        <v>9.1199999999999992</v>
      </c>
      <c r="G6502">
        <v>16.670000000000002</v>
      </c>
      <c r="H6502">
        <v>82.08</v>
      </c>
      <c r="I6502">
        <v>150.03</v>
      </c>
      <c r="J6502" t="s">
        <v>13</v>
      </c>
    </row>
    <row r="6503" spans="1:10">
      <c r="A6503" s="1">
        <v>44105</v>
      </c>
      <c r="B6503" t="s">
        <v>10</v>
      </c>
      <c r="C6503" t="s">
        <v>11</v>
      </c>
      <c r="D6503" t="s">
        <v>84</v>
      </c>
      <c r="E6503">
        <v>15</v>
      </c>
      <c r="F6503">
        <v>13.61</v>
      </c>
      <c r="G6503">
        <v>29.08</v>
      </c>
      <c r="H6503">
        <v>204.15</v>
      </c>
      <c r="I6503">
        <v>436.2</v>
      </c>
      <c r="J6503" t="s">
        <v>13</v>
      </c>
    </row>
    <row r="6504" spans="1:10">
      <c r="A6504" s="1">
        <v>44105</v>
      </c>
      <c r="B6504" t="s">
        <v>10</v>
      </c>
      <c r="C6504" t="s">
        <v>14</v>
      </c>
      <c r="D6504" t="s">
        <v>84</v>
      </c>
      <c r="E6504">
        <v>15</v>
      </c>
      <c r="F6504">
        <v>13.61</v>
      </c>
      <c r="G6504">
        <v>29.08</v>
      </c>
      <c r="H6504">
        <v>204.15</v>
      </c>
      <c r="I6504">
        <v>436.2</v>
      </c>
      <c r="J6504" t="s">
        <v>13</v>
      </c>
    </row>
    <row r="6505" spans="1:10">
      <c r="A6505" s="1">
        <v>44105</v>
      </c>
      <c r="B6505" t="s">
        <v>10</v>
      </c>
      <c r="C6505" t="s">
        <v>15</v>
      </c>
      <c r="D6505" t="s">
        <v>84</v>
      </c>
      <c r="E6505">
        <v>12</v>
      </c>
      <c r="F6505">
        <v>13.61</v>
      </c>
      <c r="G6505">
        <v>29.08</v>
      </c>
      <c r="H6505">
        <v>163.32</v>
      </c>
      <c r="I6505">
        <v>348.96</v>
      </c>
      <c r="J6505" t="s">
        <v>13</v>
      </c>
    </row>
    <row r="6506" spans="1:10">
      <c r="A6506" s="1">
        <v>44105</v>
      </c>
      <c r="B6506" t="s">
        <v>10</v>
      </c>
      <c r="C6506" t="s">
        <v>11</v>
      </c>
      <c r="D6506" t="s">
        <v>85</v>
      </c>
      <c r="E6506">
        <v>10</v>
      </c>
      <c r="F6506">
        <v>12.48</v>
      </c>
      <c r="G6506">
        <v>23.38</v>
      </c>
      <c r="H6506">
        <v>124.8</v>
      </c>
      <c r="I6506">
        <v>233.8</v>
      </c>
      <c r="J6506" t="s">
        <v>13</v>
      </c>
    </row>
    <row r="6507" spans="1:10">
      <c r="A6507" s="1">
        <v>44105</v>
      </c>
      <c r="B6507" t="s">
        <v>10</v>
      </c>
      <c r="C6507" t="s">
        <v>14</v>
      </c>
      <c r="D6507" t="s">
        <v>85</v>
      </c>
      <c r="E6507">
        <v>9</v>
      </c>
      <c r="F6507">
        <v>12.48</v>
      </c>
      <c r="G6507">
        <v>23.38</v>
      </c>
      <c r="H6507">
        <v>112.32</v>
      </c>
      <c r="I6507">
        <v>210.42</v>
      </c>
      <c r="J6507" t="s">
        <v>13</v>
      </c>
    </row>
    <row r="6508" spans="1:10">
      <c r="A6508" s="1">
        <v>44105</v>
      </c>
      <c r="B6508" t="s">
        <v>10</v>
      </c>
      <c r="C6508" t="s">
        <v>15</v>
      </c>
      <c r="D6508" t="s">
        <v>85</v>
      </c>
      <c r="E6508">
        <v>7</v>
      </c>
      <c r="F6508">
        <v>12.48</v>
      </c>
      <c r="G6508">
        <v>23.38</v>
      </c>
      <c r="H6508">
        <v>87.36</v>
      </c>
      <c r="I6508">
        <v>163.66</v>
      </c>
      <c r="J6508" t="s">
        <v>13</v>
      </c>
    </row>
    <row r="6509" spans="1:10">
      <c r="A6509" s="1">
        <v>44105</v>
      </c>
      <c r="B6509" t="s">
        <v>10</v>
      </c>
      <c r="C6509" t="s">
        <v>11</v>
      </c>
      <c r="D6509" t="s">
        <v>86</v>
      </c>
      <c r="E6509">
        <v>18</v>
      </c>
      <c r="F6509">
        <v>15.36</v>
      </c>
      <c r="G6509">
        <v>30.25</v>
      </c>
      <c r="H6509">
        <v>276.48</v>
      </c>
      <c r="I6509">
        <v>544.5</v>
      </c>
      <c r="J6509" t="s">
        <v>13</v>
      </c>
    </row>
    <row r="6510" spans="1:10">
      <c r="A6510" s="1">
        <v>44105</v>
      </c>
      <c r="B6510" t="s">
        <v>10</v>
      </c>
      <c r="C6510" t="s">
        <v>14</v>
      </c>
      <c r="D6510" t="s">
        <v>86</v>
      </c>
      <c r="E6510">
        <v>16</v>
      </c>
      <c r="F6510">
        <v>15.36</v>
      </c>
      <c r="G6510">
        <v>30.25</v>
      </c>
      <c r="H6510">
        <v>245.76</v>
      </c>
      <c r="I6510">
        <v>484</v>
      </c>
      <c r="J6510" t="s">
        <v>13</v>
      </c>
    </row>
    <row r="6511" spans="1:10">
      <c r="A6511" s="1">
        <v>44105</v>
      </c>
      <c r="B6511" t="s">
        <v>10</v>
      </c>
      <c r="C6511" t="s">
        <v>15</v>
      </c>
      <c r="D6511" t="s">
        <v>86</v>
      </c>
      <c r="E6511">
        <v>10</v>
      </c>
      <c r="F6511">
        <v>15.36</v>
      </c>
      <c r="G6511">
        <v>30.25</v>
      </c>
      <c r="H6511">
        <v>153.6</v>
      </c>
      <c r="I6511">
        <v>302.5</v>
      </c>
      <c r="J6511" t="s">
        <v>13</v>
      </c>
    </row>
    <row r="6512" spans="1:10">
      <c r="A6512" s="1">
        <v>44105</v>
      </c>
      <c r="B6512" t="s">
        <v>10</v>
      </c>
      <c r="C6512" t="s">
        <v>11</v>
      </c>
      <c r="D6512" t="s">
        <v>87</v>
      </c>
      <c r="E6512">
        <v>21</v>
      </c>
      <c r="F6512">
        <v>7.28</v>
      </c>
      <c r="G6512">
        <v>18.13</v>
      </c>
      <c r="H6512">
        <v>152.88</v>
      </c>
      <c r="I6512">
        <v>380.73</v>
      </c>
      <c r="J6512" t="s">
        <v>13</v>
      </c>
    </row>
    <row r="6513" spans="1:10">
      <c r="A6513" s="1">
        <v>44105</v>
      </c>
      <c r="B6513" t="s">
        <v>10</v>
      </c>
      <c r="C6513" t="s">
        <v>14</v>
      </c>
      <c r="D6513" t="s">
        <v>87</v>
      </c>
      <c r="E6513">
        <v>19</v>
      </c>
      <c r="F6513">
        <v>7.28</v>
      </c>
      <c r="G6513">
        <v>18.13</v>
      </c>
      <c r="H6513">
        <v>138.32</v>
      </c>
      <c r="I6513">
        <v>344.47</v>
      </c>
      <c r="J6513" t="s">
        <v>13</v>
      </c>
    </row>
    <row r="6514" spans="1:10">
      <c r="A6514" s="1">
        <v>44105</v>
      </c>
      <c r="B6514" t="s">
        <v>10</v>
      </c>
      <c r="C6514" t="s">
        <v>15</v>
      </c>
      <c r="D6514" t="s">
        <v>87</v>
      </c>
      <c r="E6514">
        <v>11</v>
      </c>
      <c r="F6514">
        <v>7.28</v>
      </c>
      <c r="G6514">
        <v>18.13</v>
      </c>
      <c r="H6514">
        <v>80.08</v>
      </c>
      <c r="I6514">
        <v>199.43</v>
      </c>
      <c r="J6514" t="s">
        <v>13</v>
      </c>
    </row>
    <row r="6515" spans="1:10">
      <c r="A6515" s="1">
        <v>44105</v>
      </c>
      <c r="B6515" t="s">
        <v>10</v>
      </c>
      <c r="C6515" t="s">
        <v>11</v>
      </c>
      <c r="D6515" t="s">
        <v>88</v>
      </c>
      <c r="E6515">
        <v>21</v>
      </c>
      <c r="F6515">
        <v>15.13</v>
      </c>
      <c r="G6515">
        <v>28.74</v>
      </c>
      <c r="H6515">
        <v>317.73</v>
      </c>
      <c r="I6515">
        <v>603.54</v>
      </c>
      <c r="J6515" t="s">
        <v>13</v>
      </c>
    </row>
    <row r="6516" spans="1:10">
      <c r="A6516" s="1">
        <v>44105</v>
      </c>
      <c r="B6516" t="s">
        <v>10</v>
      </c>
      <c r="C6516" t="s">
        <v>14</v>
      </c>
      <c r="D6516" t="s">
        <v>88</v>
      </c>
      <c r="E6516">
        <v>11</v>
      </c>
      <c r="F6516">
        <v>15.13</v>
      </c>
      <c r="G6516">
        <v>28.74</v>
      </c>
      <c r="H6516">
        <v>166.43</v>
      </c>
      <c r="I6516">
        <v>316.14</v>
      </c>
      <c r="J6516" t="s">
        <v>13</v>
      </c>
    </row>
    <row r="6517" spans="1:10">
      <c r="A6517" s="1">
        <v>44105</v>
      </c>
      <c r="B6517" t="s">
        <v>10</v>
      </c>
      <c r="C6517" t="s">
        <v>15</v>
      </c>
      <c r="D6517" t="s">
        <v>88</v>
      </c>
      <c r="E6517">
        <v>12</v>
      </c>
      <c r="F6517">
        <v>15.13</v>
      </c>
      <c r="G6517">
        <v>28.74</v>
      </c>
      <c r="H6517">
        <v>181.56</v>
      </c>
      <c r="I6517">
        <v>344.88</v>
      </c>
      <c r="J6517" t="s">
        <v>13</v>
      </c>
    </row>
    <row r="6518" spans="1:10">
      <c r="A6518" s="1">
        <v>44105</v>
      </c>
      <c r="B6518" t="s">
        <v>10</v>
      </c>
      <c r="C6518" t="s">
        <v>11</v>
      </c>
      <c r="D6518" t="s">
        <v>89</v>
      </c>
      <c r="E6518">
        <v>11</v>
      </c>
      <c r="F6518">
        <v>12.5</v>
      </c>
      <c r="G6518">
        <v>26.87</v>
      </c>
      <c r="H6518">
        <v>137.5</v>
      </c>
      <c r="I6518">
        <v>295.57</v>
      </c>
      <c r="J6518" t="s">
        <v>13</v>
      </c>
    </row>
    <row r="6519" spans="1:10">
      <c r="A6519" s="1">
        <v>44105</v>
      </c>
      <c r="B6519" t="s">
        <v>10</v>
      </c>
      <c r="C6519" t="s">
        <v>14</v>
      </c>
      <c r="D6519" t="s">
        <v>89</v>
      </c>
      <c r="E6519">
        <v>6</v>
      </c>
      <c r="F6519">
        <v>12.5</v>
      </c>
      <c r="G6519">
        <v>26.87</v>
      </c>
      <c r="H6519">
        <v>75</v>
      </c>
      <c r="I6519">
        <v>161.22</v>
      </c>
      <c r="J6519" t="s">
        <v>13</v>
      </c>
    </row>
    <row r="6520" spans="1:10">
      <c r="A6520" s="1">
        <v>44105</v>
      </c>
      <c r="B6520" t="s">
        <v>10</v>
      </c>
      <c r="C6520" t="s">
        <v>15</v>
      </c>
      <c r="D6520" t="s">
        <v>89</v>
      </c>
      <c r="E6520">
        <v>11</v>
      </c>
      <c r="F6520">
        <v>12.5</v>
      </c>
      <c r="G6520">
        <v>26.87</v>
      </c>
      <c r="H6520">
        <v>137.5</v>
      </c>
      <c r="I6520">
        <v>295.57</v>
      </c>
      <c r="J6520" t="s">
        <v>13</v>
      </c>
    </row>
    <row r="6521" spans="1:10">
      <c r="A6521" s="1">
        <v>44105</v>
      </c>
      <c r="B6521" t="s">
        <v>10</v>
      </c>
      <c r="C6521" t="s">
        <v>11</v>
      </c>
      <c r="D6521" t="s">
        <v>90</v>
      </c>
      <c r="E6521">
        <v>30</v>
      </c>
      <c r="F6521">
        <v>17.559999999999999</v>
      </c>
      <c r="G6521">
        <v>39.21</v>
      </c>
      <c r="H6521">
        <v>526.79999999999995</v>
      </c>
      <c r="I6521">
        <v>1176.3</v>
      </c>
      <c r="J6521" t="s">
        <v>13</v>
      </c>
    </row>
    <row r="6522" spans="1:10">
      <c r="A6522" s="1">
        <v>44105</v>
      </c>
      <c r="B6522" t="s">
        <v>10</v>
      </c>
      <c r="C6522" t="s">
        <v>14</v>
      </c>
      <c r="D6522" t="s">
        <v>90</v>
      </c>
      <c r="E6522">
        <v>14</v>
      </c>
      <c r="F6522">
        <v>17.559999999999999</v>
      </c>
      <c r="G6522">
        <v>39.21</v>
      </c>
      <c r="H6522">
        <v>245.84</v>
      </c>
      <c r="I6522">
        <v>548.94000000000005</v>
      </c>
      <c r="J6522" t="s">
        <v>13</v>
      </c>
    </row>
    <row r="6523" spans="1:10">
      <c r="A6523" s="1">
        <v>44105</v>
      </c>
      <c r="B6523" t="s">
        <v>10</v>
      </c>
      <c r="C6523" t="s">
        <v>15</v>
      </c>
      <c r="D6523" t="s">
        <v>90</v>
      </c>
      <c r="E6523">
        <v>11</v>
      </c>
      <c r="F6523">
        <v>17.559999999999999</v>
      </c>
      <c r="G6523">
        <v>39.21</v>
      </c>
      <c r="H6523">
        <v>193.16</v>
      </c>
      <c r="I6523">
        <v>431.31</v>
      </c>
      <c r="J6523" t="s">
        <v>13</v>
      </c>
    </row>
    <row r="6524" spans="1:10">
      <c r="A6524" s="1">
        <v>44105</v>
      </c>
      <c r="B6524" t="s">
        <v>10</v>
      </c>
      <c r="C6524" t="s">
        <v>11</v>
      </c>
      <c r="D6524" t="s">
        <v>91</v>
      </c>
      <c r="E6524">
        <v>17</v>
      </c>
      <c r="F6524">
        <v>10.1</v>
      </c>
      <c r="G6524">
        <v>23.15</v>
      </c>
      <c r="H6524">
        <v>171.7</v>
      </c>
      <c r="I6524">
        <v>393.55</v>
      </c>
      <c r="J6524" t="s">
        <v>13</v>
      </c>
    </row>
    <row r="6525" spans="1:10">
      <c r="A6525" s="1">
        <v>44105</v>
      </c>
      <c r="B6525" t="s">
        <v>10</v>
      </c>
      <c r="C6525" t="s">
        <v>14</v>
      </c>
      <c r="D6525" t="s">
        <v>91</v>
      </c>
      <c r="E6525">
        <v>15</v>
      </c>
      <c r="F6525">
        <v>10.1</v>
      </c>
      <c r="G6525">
        <v>23.15</v>
      </c>
      <c r="H6525">
        <v>151.5</v>
      </c>
      <c r="I6525">
        <v>347.25</v>
      </c>
      <c r="J6525" t="s">
        <v>13</v>
      </c>
    </row>
    <row r="6526" spans="1:10">
      <c r="A6526" s="1">
        <v>44105</v>
      </c>
      <c r="B6526" t="s">
        <v>10</v>
      </c>
      <c r="C6526" t="s">
        <v>15</v>
      </c>
      <c r="D6526" t="s">
        <v>91</v>
      </c>
      <c r="E6526">
        <v>8</v>
      </c>
      <c r="F6526">
        <v>10.1</v>
      </c>
      <c r="G6526">
        <v>23.15</v>
      </c>
      <c r="H6526">
        <v>80.8</v>
      </c>
      <c r="I6526">
        <v>185.2</v>
      </c>
      <c r="J6526" t="s">
        <v>13</v>
      </c>
    </row>
    <row r="6527" spans="1:10">
      <c r="A6527" s="1">
        <v>44105</v>
      </c>
      <c r="B6527" t="s">
        <v>10</v>
      </c>
      <c r="C6527" t="s">
        <v>11</v>
      </c>
      <c r="D6527" t="s">
        <v>92</v>
      </c>
      <c r="E6527">
        <v>24</v>
      </c>
      <c r="F6527">
        <v>13.59</v>
      </c>
      <c r="G6527">
        <v>29.79</v>
      </c>
      <c r="H6527">
        <v>326.16000000000003</v>
      </c>
      <c r="I6527">
        <v>714.96</v>
      </c>
      <c r="J6527" t="s">
        <v>13</v>
      </c>
    </row>
    <row r="6528" spans="1:10">
      <c r="A6528" s="1">
        <v>44105</v>
      </c>
      <c r="B6528" t="s">
        <v>10</v>
      </c>
      <c r="C6528" t="s">
        <v>14</v>
      </c>
      <c r="D6528" t="s">
        <v>92</v>
      </c>
      <c r="E6528">
        <v>17</v>
      </c>
      <c r="F6528">
        <v>13.59</v>
      </c>
      <c r="G6528">
        <v>29.79</v>
      </c>
      <c r="H6528">
        <v>231.03</v>
      </c>
      <c r="I6528">
        <v>506.43</v>
      </c>
      <c r="J6528" t="s">
        <v>13</v>
      </c>
    </row>
    <row r="6529" spans="1:10">
      <c r="A6529" s="1">
        <v>44105</v>
      </c>
      <c r="B6529" t="s">
        <v>10</v>
      </c>
      <c r="C6529" t="s">
        <v>15</v>
      </c>
      <c r="D6529" t="s">
        <v>92</v>
      </c>
      <c r="E6529">
        <v>15</v>
      </c>
      <c r="F6529">
        <v>13.59</v>
      </c>
      <c r="G6529">
        <v>29.79</v>
      </c>
      <c r="H6529">
        <v>203.85</v>
      </c>
      <c r="I6529">
        <v>446.85</v>
      </c>
      <c r="J6529" t="s">
        <v>13</v>
      </c>
    </row>
    <row r="6530" spans="1:10">
      <c r="A6530" s="1">
        <v>44105</v>
      </c>
      <c r="B6530" t="s">
        <v>10</v>
      </c>
      <c r="C6530" t="s">
        <v>11</v>
      </c>
      <c r="D6530" t="s">
        <v>93</v>
      </c>
      <c r="E6530">
        <v>21</v>
      </c>
      <c r="F6530">
        <v>17.18</v>
      </c>
      <c r="G6530">
        <v>31.04</v>
      </c>
      <c r="H6530">
        <v>360.78</v>
      </c>
      <c r="I6530">
        <v>651.84</v>
      </c>
      <c r="J6530" t="s">
        <v>13</v>
      </c>
    </row>
    <row r="6531" spans="1:10">
      <c r="A6531" s="1">
        <v>44105</v>
      </c>
      <c r="B6531" t="s">
        <v>10</v>
      </c>
      <c r="C6531" t="s">
        <v>14</v>
      </c>
      <c r="D6531" t="s">
        <v>93</v>
      </c>
      <c r="E6531">
        <v>10</v>
      </c>
      <c r="F6531">
        <v>17.18</v>
      </c>
      <c r="G6531">
        <v>31.04</v>
      </c>
      <c r="H6531">
        <v>171.8</v>
      </c>
      <c r="I6531">
        <v>310.39999999999998</v>
      </c>
      <c r="J6531" t="s">
        <v>13</v>
      </c>
    </row>
    <row r="6532" spans="1:10">
      <c r="A6532" s="1">
        <v>44105</v>
      </c>
      <c r="B6532" t="s">
        <v>10</v>
      </c>
      <c r="C6532" t="s">
        <v>15</v>
      </c>
      <c r="D6532" t="s">
        <v>93</v>
      </c>
      <c r="E6532">
        <v>10</v>
      </c>
      <c r="F6532">
        <v>17.18</v>
      </c>
      <c r="G6532">
        <v>31.04</v>
      </c>
      <c r="H6532">
        <v>171.8</v>
      </c>
      <c r="I6532">
        <v>310.39999999999998</v>
      </c>
      <c r="J6532" t="s">
        <v>13</v>
      </c>
    </row>
    <row r="6533" spans="1:10">
      <c r="A6533" s="1">
        <v>44105</v>
      </c>
      <c r="B6533" t="s">
        <v>10</v>
      </c>
      <c r="C6533" t="s">
        <v>11</v>
      </c>
      <c r="D6533" t="s">
        <v>94</v>
      </c>
      <c r="E6533">
        <v>18</v>
      </c>
      <c r="F6533">
        <v>7.23</v>
      </c>
      <c r="G6533">
        <v>14.67</v>
      </c>
      <c r="H6533">
        <v>130.13999999999999</v>
      </c>
      <c r="I6533">
        <v>264.06</v>
      </c>
      <c r="J6533" t="s">
        <v>13</v>
      </c>
    </row>
    <row r="6534" spans="1:10">
      <c r="A6534" s="1">
        <v>44105</v>
      </c>
      <c r="B6534" t="s">
        <v>10</v>
      </c>
      <c r="C6534" t="s">
        <v>14</v>
      </c>
      <c r="D6534" t="s">
        <v>94</v>
      </c>
      <c r="E6534">
        <v>7</v>
      </c>
      <c r="F6534">
        <v>7.23</v>
      </c>
      <c r="G6534">
        <v>14.67</v>
      </c>
      <c r="H6534">
        <v>50.61</v>
      </c>
      <c r="I6534">
        <v>102.69</v>
      </c>
      <c r="J6534" t="s">
        <v>13</v>
      </c>
    </row>
    <row r="6535" spans="1:10">
      <c r="A6535" s="1">
        <v>44105</v>
      </c>
      <c r="B6535" t="s">
        <v>10</v>
      </c>
      <c r="C6535" t="s">
        <v>15</v>
      </c>
      <c r="D6535" t="s">
        <v>94</v>
      </c>
      <c r="E6535">
        <v>12</v>
      </c>
      <c r="F6535">
        <v>7.23</v>
      </c>
      <c r="G6535">
        <v>14.67</v>
      </c>
      <c r="H6535">
        <v>86.76</v>
      </c>
      <c r="I6535">
        <v>176.04</v>
      </c>
      <c r="J6535" t="s">
        <v>13</v>
      </c>
    </row>
    <row r="6536" spans="1:10">
      <c r="A6536" s="1">
        <v>44105</v>
      </c>
      <c r="B6536" t="s">
        <v>10</v>
      </c>
      <c r="C6536" t="s">
        <v>11</v>
      </c>
      <c r="D6536" t="s">
        <v>95</v>
      </c>
      <c r="E6536">
        <v>21</v>
      </c>
      <c r="F6536">
        <v>17.25</v>
      </c>
      <c r="G6536">
        <v>37.299999999999997</v>
      </c>
      <c r="H6536">
        <v>362.25</v>
      </c>
      <c r="I6536">
        <v>783.3</v>
      </c>
      <c r="J6536" t="s">
        <v>13</v>
      </c>
    </row>
    <row r="6537" spans="1:10">
      <c r="A6537" s="1">
        <v>44105</v>
      </c>
      <c r="B6537" t="s">
        <v>10</v>
      </c>
      <c r="C6537" t="s">
        <v>14</v>
      </c>
      <c r="D6537" t="s">
        <v>95</v>
      </c>
      <c r="E6537">
        <v>11</v>
      </c>
      <c r="F6537">
        <v>17.25</v>
      </c>
      <c r="G6537">
        <v>37.299999999999997</v>
      </c>
      <c r="H6537">
        <v>189.75</v>
      </c>
      <c r="I6537">
        <v>410.3</v>
      </c>
      <c r="J6537" t="s">
        <v>13</v>
      </c>
    </row>
    <row r="6538" spans="1:10">
      <c r="A6538" s="1">
        <v>44105</v>
      </c>
      <c r="B6538" t="s">
        <v>10</v>
      </c>
      <c r="C6538" t="s">
        <v>15</v>
      </c>
      <c r="D6538" t="s">
        <v>95</v>
      </c>
      <c r="E6538">
        <v>10</v>
      </c>
      <c r="F6538">
        <v>17.25</v>
      </c>
      <c r="G6538">
        <v>37.299999999999997</v>
      </c>
      <c r="H6538">
        <v>172.5</v>
      </c>
      <c r="I6538">
        <v>373</v>
      </c>
      <c r="J6538" t="s">
        <v>13</v>
      </c>
    </row>
    <row r="6539" spans="1:10">
      <c r="A6539" s="1">
        <v>44105</v>
      </c>
      <c r="B6539" t="s">
        <v>10</v>
      </c>
      <c r="C6539" t="s">
        <v>11</v>
      </c>
      <c r="D6539" t="s">
        <v>96</v>
      </c>
      <c r="E6539">
        <v>15</v>
      </c>
      <c r="F6539">
        <v>14.25</v>
      </c>
      <c r="G6539">
        <v>26.53</v>
      </c>
      <c r="H6539">
        <v>213.75</v>
      </c>
      <c r="I6539">
        <v>397.95</v>
      </c>
      <c r="J6539" t="s">
        <v>13</v>
      </c>
    </row>
    <row r="6540" spans="1:10">
      <c r="A6540" s="1">
        <v>44105</v>
      </c>
      <c r="B6540" t="s">
        <v>10</v>
      </c>
      <c r="C6540" t="s">
        <v>14</v>
      </c>
      <c r="D6540" t="s">
        <v>96</v>
      </c>
      <c r="E6540">
        <v>15</v>
      </c>
      <c r="F6540">
        <v>14.25</v>
      </c>
      <c r="G6540">
        <v>26.53</v>
      </c>
      <c r="H6540">
        <v>213.75</v>
      </c>
      <c r="I6540">
        <v>397.95</v>
      </c>
      <c r="J6540" t="s">
        <v>13</v>
      </c>
    </row>
    <row r="6541" spans="1:10">
      <c r="A6541" s="1">
        <v>44105</v>
      </c>
      <c r="B6541" t="s">
        <v>10</v>
      </c>
      <c r="C6541" t="s">
        <v>15</v>
      </c>
      <c r="D6541" t="s">
        <v>96</v>
      </c>
      <c r="E6541">
        <v>7</v>
      </c>
      <c r="F6541">
        <v>14.25</v>
      </c>
      <c r="G6541">
        <v>26.53</v>
      </c>
      <c r="H6541">
        <v>99.75</v>
      </c>
      <c r="I6541">
        <v>185.71</v>
      </c>
      <c r="J6541" t="s">
        <v>13</v>
      </c>
    </row>
    <row r="6542" spans="1:10">
      <c r="A6542" s="1">
        <v>44105</v>
      </c>
      <c r="B6542" t="s">
        <v>10</v>
      </c>
      <c r="C6542" t="s">
        <v>11</v>
      </c>
      <c r="D6542" t="s">
        <v>97</v>
      </c>
      <c r="E6542">
        <v>22</v>
      </c>
      <c r="F6542">
        <v>6.81</v>
      </c>
      <c r="G6542">
        <v>13.93</v>
      </c>
      <c r="H6542">
        <v>149.82</v>
      </c>
      <c r="I6542">
        <v>306.45999999999998</v>
      </c>
      <c r="J6542" t="s">
        <v>13</v>
      </c>
    </row>
    <row r="6543" spans="1:10">
      <c r="A6543" s="1">
        <v>44105</v>
      </c>
      <c r="B6543" t="s">
        <v>10</v>
      </c>
      <c r="C6543" t="s">
        <v>14</v>
      </c>
      <c r="D6543" t="s">
        <v>97</v>
      </c>
      <c r="E6543">
        <v>10</v>
      </c>
      <c r="F6543">
        <v>6.81</v>
      </c>
      <c r="G6543">
        <v>13.93</v>
      </c>
      <c r="H6543">
        <v>68.099999999999994</v>
      </c>
      <c r="I6543">
        <v>139.30000000000001</v>
      </c>
      <c r="J6543" t="s">
        <v>13</v>
      </c>
    </row>
    <row r="6544" spans="1:10">
      <c r="A6544" s="1">
        <v>44105</v>
      </c>
      <c r="B6544" t="s">
        <v>10</v>
      </c>
      <c r="C6544" t="s">
        <v>15</v>
      </c>
      <c r="D6544" t="s">
        <v>97</v>
      </c>
      <c r="E6544">
        <v>9</v>
      </c>
      <c r="F6544">
        <v>6.81</v>
      </c>
      <c r="G6544">
        <v>13.93</v>
      </c>
      <c r="H6544">
        <v>61.29</v>
      </c>
      <c r="I6544">
        <v>125.37</v>
      </c>
      <c r="J6544" t="s">
        <v>13</v>
      </c>
    </row>
    <row r="6545" spans="1:10">
      <c r="A6545" s="1">
        <v>44105</v>
      </c>
      <c r="B6545" t="s">
        <v>10</v>
      </c>
      <c r="C6545" t="s">
        <v>11</v>
      </c>
      <c r="D6545" t="s">
        <v>98</v>
      </c>
      <c r="E6545">
        <v>26</v>
      </c>
      <c r="F6545">
        <v>9.61</v>
      </c>
      <c r="G6545">
        <v>17.52</v>
      </c>
      <c r="H6545">
        <v>249.86</v>
      </c>
      <c r="I6545">
        <v>455.52</v>
      </c>
      <c r="J6545" t="s">
        <v>13</v>
      </c>
    </row>
    <row r="6546" spans="1:10">
      <c r="A6546" s="1">
        <v>44105</v>
      </c>
      <c r="B6546" t="s">
        <v>10</v>
      </c>
      <c r="C6546" t="s">
        <v>14</v>
      </c>
      <c r="D6546" t="s">
        <v>98</v>
      </c>
      <c r="E6546">
        <v>13</v>
      </c>
      <c r="F6546">
        <v>9.61</v>
      </c>
      <c r="G6546">
        <v>17.52</v>
      </c>
      <c r="H6546">
        <v>124.93</v>
      </c>
      <c r="I6546">
        <v>227.76</v>
      </c>
      <c r="J6546" t="s">
        <v>13</v>
      </c>
    </row>
    <row r="6547" spans="1:10">
      <c r="A6547" s="1">
        <v>44105</v>
      </c>
      <c r="B6547" t="s">
        <v>10</v>
      </c>
      <c r="C6547" t="s">
        <v>15</v>
      </c>
      <c r="D6547" t="s">
        <v>98</v>
      </c>
      <c r="E6547">
        <v>15</v>
      </c>
      <c r="F6547">
        <v>9.61</v>
      </c>
      <c r="G6547">
        <v>17.52</v>
      </c>
      <c r="H6547">
        <v>144.15</v>
      </c>
      <c r="I6547">
        <v>262.8</v>
      </c>
      <c r="J6547" t="s">
        <v>13</v>
      </c>
    </row>
    <row r="6548" spans="1:10">
      <c r="A6548" s="1">
        <v>44105</v>
      </c>
      <c r="B6548" t="s">
        <v>10</v>
      </c>
      <c r="C6548" t="s">
        <v>11</v>
      </c>
      <c r="D6548" t="s">
        <v>99</v>
      </c>
      <c r="E6548">
        <v>13</v>
      </c>
      <c r="F6548">
        <v>14.5</v>
      </c>
      <c r="G6548">
        <v>26.9</v>
      </c>
      <c r="H6548">
        <v>188.5</v>
      </c>
      <c r="I6548">
        <v>349.7</v>
      </c>
      <c r="J6548" t="s">
        <v>13</v>
      </c>
    </row>
    <row r="6549" spans="1:10">
      <c r="A6549" s="1">
        <v>44105</v>
      </c>
      <c r="B6549" t="s">
        <v>10</v>
      </c>
      <c r="C6549" t="s">
        <v>14</v>
      </c>
      <c r="D6549" t="s">
        <v>99</v>
      </c>
      <c r="E6549">
        <v>7</v>
      </c>
      <c r="F6549">
        <v>14.5</v>
      </c>
      <c r="G6549">
        <v>26.9</v>
      </c>
      <c r="H6549">
        <v>101.5</v>
      </c>
      <c r="I6549">
        <v>188.3</v>
      </c>
      <c r="J6549" t="s">
        <v>13</v>
      </c>
    </row>
    <row r="6550" spans="1:10">
      <c r="A6550" s="1">
        <v>44105</v>
      </c>
      <c r="B6550" t="s">
        <v>10</v>
      </c>
      <c r="C6550" t="s">
        <v>15</v>
      </c>
      <c r="D6550" t="s">
        <v>99</v>
      </c>
      <c r="E6550">
        <v>9</v>
      </c>
      <c r="F6550">
        <v>14.5</v>
      </c>
      <c r="G6550">
        <v>26.9</v>
      </c>
      <c r="H6550">
        <v>130.5</v>
      </c>
      <c r="I6550">
        <v>242.1</v>
      </c>
      <c r="J6550" t="s">
        <v>13</v>
      </c>
    </row>
    <row r="6551" spans="1:10">
      <c r="A6551" s="1">
        <v>44105</v>
      </c>
      <c r="B6551" t="s">
        <v>10</v>
      </c>
      <c r="C6551" t="s">
        <v>11</v>
      </c>
      <c r="D6551" t="s">
        <v>100</v>
      </c>
      <c r="E6551">
        <v>26</v>
      </c>
      <c r="F6551">
        <v>6.81</v>
      </c>
      <c r="G6551">
        <v>14.15</v>
      </c>
      <c r="H6551">
        <v>177.06</v>
      </c>
      <c r="I6551">
        <v>367.9</v>
      </c>
      <c r="J6551" t="s">
        <v>13</v>
      </c>
    </row>
    <row r="6552" spans="1:10">
      <c r="A6552" s="1">
        <v>44105</v>
      </c>
      <c r="B6552" t="s">
        <v>10</v>
      </c>
      <c r="C6552" t="s">
        <v>14</v>
      </c>
      <c r="D6552" t="s">
        <v>100</v>
      </c>
      <c r="E6552">
        <v>20</v>
      </c>
      <c r="F6552">
        <v>6.81</v>
      </c>
      <c r="G6552">
        <v>14.15</v>
      </c>
      <c r="H6552">
        <v>136.19999999999999</v>
      </c>
      <c r="I6552">
        <v>283</v>
      </c>
      <c r="J6552" t="s">
        <v>13</v>
      </c>
    </row>
    <row r="6553" spans="1:10">
      <c r="A6553" s="1">
        <v>44105</v>
      </c>
      <c r="B6553" t="s">
        <v>10</v>
      </c>
      <c r="C6553" t="s">
        <v>15</v>
      </c>
      <c r="D6553" t="s">
        <v>100</v>
      </c>
      <c r="E6553">
        <v>15</v>
      </c>
      <c r="F6553">
        <v>6.81</v>
      </c>
      <c r="G6553">
        <v>14.15</v>
      </c>
      <c r="H6553">
        <v>102.15</v>
      </c>
      <c r="I6553">
        <v>212.25</v>
      </c>
      <c r="J6553" t="s">
        <v>13</v>
      </c>
    </row>
    <row r="6554" spans="1:10">
      <c r="A6554" s="1">
        <v>44105</v>
      </c>
      <c r="B6554" t="s">
        <v>10</v>
      </c>
      <c r="C6554" t="s">
        <v>11</v>
      </c>
      <c r="D6554" t="s">
        <v>101</v>
      </c>
      <c r="E6554">
        <v>20</v>
      </c>
      <c r="F6554">
        <v>12.99</v>
      </c>
      <c r="G6554">
        <v>24.59</v>
      </c>
      <c r="H6554">
        <v>259.8</v>
      </c>
      <c r="I6554">
        <v>491.8</v>
      </c>
      <c r="J6554" t="s">
        <v>13</v>
      </c>
    </row>
    <row r="6555" spans="1:10">
      <c r="A6555" s="1">
        <v>44105</v>
      </c>
      <c r="B6555" t="s">
        <v>10</v>
      </c>
      <c r="C6555" t="s">
        <v>14</v>
      </c>
      <c r="D6555" t="s">
        <v>101</v>
      </c>
      <c r="E6555">
        <v>14</v>
      </c>
      <c r="F6555">
        <v>12.99</v>
      </c>
      <c r="G6555">
        <v>24.59</v>
      </c>
      <c r="H6555">
        <v>181.86</v>
      </c>
      <c r="I6555">
        <v>344.26</v>
      </c>
      <c r="J6555" t="s">
        <v>13</v>
      </c>
    </row>
    <row r="6556" spans="1:10">
      <c r="A6556" s="1">
        <v>44105</v>
      </c>
      <c r="B6556" t="s">
        <v>10</v>
      </c>
      <c r="C6556" t="s">
        <v>15</v>
      </c>
      <c r="D6556" t="s">
        <v>101</v>
      </c>
      <c r="E6556">
        <v>11</v>
      </c>
      <c r="F6556">
        <v>12.99</v>
      </c>
      <c r="G6556">
        <v>24.59</v>
      </c>
      <c r="H6556">
        <v>142.88999999999999</v>
      </c>
      <c r="I6556">
        <v>270.49</v>
      </c>
      <c r="J6556" t="s">
        <v>13</v>
      </c>
    </row>
    <row r="6557" spans="1:10">
      <c r="A6557" s="1">
        <v>44105</v>
      </c>
      <c r="B6557" t="s">
        <v>10</v>
      </c>
      <c r="C6557" t="s">
        <v>11</v>
      </c>
      <c r="D6557" t="s">
        <v>102</v>
      </c>
      <c r="E6557">
        <v>16</v>
      </c>
      <c r="F6557">
        <v>10.15</v>
      </c>
      <c r="G6557">
        <v>22.3</v>
      </c>
      <c r="H6557">
        <v>162.4</v>
      </c>
      <c r="I6557">
        <v>356.8</v>
      </c>
      <c r="J6557" t="s">
        <v>13</v>
      </c>
    </row>
    <row r="6558" spans="1:10">
      <c r="A6558" s="1">
        <v>44105</v>
      </c>
      <c r="B6558" t="s">
        <v>10</v>
      </c>
      <c r="C6558" t="s">
        <v>14</v>
      </c>
      <c r="D6558" t="s">
        <v>102</v>
      </c>
      <c r="E6558">
        <v>12</v>
      </c>
      <c r="F6558">
        <v>10.15</v>
      </c>
      <c r="G6558">
        <v>22.3</v>
      </c>
      <c r="H6558">
        <v>121.8</v>
      </c>
      <c r="I6558">
        <v>267.60000000000002</v>
      </c>
      <c r="J6558" t="s">
        <v>13</v>
      </c>
    </row>
    <row r="6559" spans="1:10">
      <c r="A6559" s="1">
        <v>44105</v>
      </c>
      <c r="B6559" t="s">
        <v>10</v>
      </c>
      <c r="C6559" t="s">
        <v>15</v>
      </c>
      <c r="D6559" t="s">
        <v>102</v>
      </c>
      <c r="E6559">
        <v>5</v>
      </c>
      <c r="F6559">
        <v>10.15</v>
      </c>
      <c r="G6559">
        <v>22.3</v>
      </c>
      <c r="H6559">
        <v>50.75</v>
      </c>
      <c r="I6559">
        <v>111.5</v>
      </c>
      <c r="J6559" t="s">
        <v>13</v>
      </c>
    </row>
    <row r="6560" spans="1:10">
      <c r="A6560" s="1">
        <v>44105</v>
      </c>
      <c r="B6560" t="s">
        <v>10</v>
      </c>
      <c r="C6560" t="s">
        <v>11</v>
      </c>
      <c r="D6560" t="s">
        <v>103</v>
      </c>
      <c r="E6560">
        <v>30</v>
      </c>
      <c r="F6560">
        <v>13.45</v>
      </c>
      <c r="G6560">
        <v>30.7</v>
      </c>
      <c r="H6560">
        <v>403.5</v>
      </c>
      <c r="I6560">
        <v>921</v>
      </c>
      <c r="J6560" t="s">
        <v>13</v>
      </c>
    </row>
    <row r="6561" spans="1:10">
      <c r="A6561" s="1">
        <v>44105</v>
      </c>
      <c r="B6561" t="s">
        <v>10</v>
      </c>
      <c r="C6561" t="s">
        <v>14</v>
      </c>
      <c r="D6561" t="s">
        <v>103</v>
      </c>
      <c r="E6561">
        <v>18</v>
      </c>
      <c r="F6561">
        <v>13.45</v>
      </c>
      <c r="G6561">
        <v>30.7</v>
      </c>
      <c r="H6561">
        <v>242.1</v>
      </c>
      <c r="I6561">
        <v>552.6</v>
      </c>
      <c r="J6561" t="s">
        <v>13</v>
      </c>
    </row>
    <row r="6562" spans="1:10">
      <c r="A6562" s="1">
        <v>44105</v>
      </c>
      <c r="B6562" t="s">
        <v>10</v>
      </c>
      <c r="C6562" t="s">
        <v>15</v>
      </c>
      <c r="D6562" t="s">
        <v>103</v>
      </c>
      <c r="E6562">
        <v>10</v>
      </c>
      <c r="F6562">
        <v>13.45</v>
      </c>
      <c r="G6562">
        <v>30.7</v>
      </c>
      <c r="H6562">
        <v>134.5</v>
      </c>
      <c r="I6562">
        <v>307</v>
      </c>
      <c r="J6562" t="s">
        <v>13</v>
      </c>
    </row>
    <row r="6563" spans="1:10">
      <c r="A6563" s="1">
        <v>44105</v>
      </c>
      <c r="B6563" t="s">
        <v>10</v>
      </c>
      <c r="C6563" t="s">
        <v>11</v>
      </c>
      <c r="D6563" t="s">
        <v>104</v>
      </c>
      <c r="E6563">
        <v>25</v>
      </c>
      <c r="F6563">
        <v>6.55</v>
      </c>
      <c r="G6563">
        <v>15.46</v>
      </c>
      <c r="H6563">
        <v>163.75</v>
      </c>
      <c r="I6563">
        <v>386.5</v>
      </c>
      <c r="J6563" t="s">
        <v>13</v>
      </c>
    </row>
    <row r="6564" spans="1:10">
      <c r="A6564" s="1">
        <v>44105</v>
      </c>
      <c r="B6564" t="s">
        <v>10</v>
      </c>
      <c r="C6564" t="s">
        <v>14</v>
      </c>
      <c r="D6564" t="s">
        <v>104</v>
      </c>
      <c r="E6564">
        <v>11</v>
      </c>
      <c r="F6564">
        <v>6.55</v>
      </c>
      <c r="G6564">
        <v>15.46</v>
      </c>
      <c r="H6564">
        <v>72.05</v>
      </c>
      <c r="I6564">
        <v>170.06</v>
      </c>
      <c r="J6564" t="s">
        <v>13</v>
      </c>
    </row>
    <row r="6565" spans="1:10">
      <c r="A6565" s="1">
        <v>44105</v>
      </c>
      <c r="B6565" t="s">
        <v>10</v>
      </c>
      <c r="C6565" t="s">
        <v>15</v>
      </c>
      <c r="D6565" t="s">
        <v>104</v>
      </c>
      <c r="E6565">
        <v>11</v>
      </c>
      <c r="F6565">
        <v>6.55</v>
      </c>
      <c r="G6565">
        <v>15.46</v>
      </c>
      <c r="H6565">
        <v>72.05</v>
      </c>
      <c r="I6565">
        <v>170.06</v>
      </c>
      <c r="J6565" t="s">
        <v>13</v>
      </c>
    </row>
    <row r="6566" spans="1:10">
      <c r="A6566" s="1">
        <v>44105</v>
      </c>
      <c r="B6566" t="s">
        <v>10</v>
      </c>
      <c r="C6566" t="s">
        <v>11</v>
      </c>
      <c r="D6566" t="s">
        <v>105</v>
      </c>
      <c r="E6566">
        <v>19</v>
      </c>
      <c r="F6566">
        <v>16.46</v>
      </c>
      <c r="G6566">
        <v>31.93</v>
      </c>
      <c r="H6566">
        <v>312.74</v>
      </c>
      <c r="I6566">
        <v>606.66999999999996</v>
      </c>
      <c r="J6566" t="s">
        <v>13</v>
      </c>
    </row>
    <row r="6567" spans="1:10">
      <c r="A6567" s="1">
        <v>44105</v>
      </c>
      <c r="B6567" t="s">
        <v>10</v>
      </c>
      <c r="C6567" t="s">
        <v>14</v>
      </c>
      <c r="D6567" t="s">
        <v>105</v>
      </c>
      <c r="E6567">
        <v>9</v>
      </c>
      <c r="F6567">
        <v>16.46</v>
      </c>
      <c r="G6567">
        <v>31.93</v>
      </c>
      <c r="H6567">
        <v>148.13999999999999</v>
      </c>
      <c r="I6567">
        <v>287.37</v>
      </c>
      <c r="J6567" t="s">
        <v>13</v>
      </c>
    </row>
    <row r="6568" spans="1:10">
      <c r="A6568" s="1">
        <v>44105</v>
      </c>
      <c r="B6568" t="s">
        <v>10</v>
      </c>
      <c r="C6568" t="s">
        <v>15</v>
      </c>
      <c r="D6568" t="s">
        <v>105</v>
      </c>
      <c r="E6568">
        <v>13</v>
      </c>
      <c r="F6568">
        <v>16.46</v>
      </c>
      <c r="G6568">
        <v>31.93</v>
      </c>
      <c r="H6568">
        <v>213.98</v>
      </c>
      <c r="I6568">
        <v>415.09</v>
      </c>
      <c r="J6568" t="s">
        <v>13</v>
      </c>
    </row>
    <row r="6569" spans="1:10">
      <c r="A6569" s="1">
        <v>44105</v>
      </c>
      <c r="B6569" t="s">
        <v>10</v>
      </c>
      <c r="C6569" t="s">
        <v>11</v>
      </c>
      <c r="D6569" t="s">
        <v>106</v>
      </c>
      <c r="E6569">
        <v>29</v>
      </c>
      <c r="F6569">
        <v>17.68</v>
      </c>
      <c r="G6569">
        <v>33.9</v>
      </c>
      <c r="H6569">
        <v>512.72</v>
      </c>
      <c r="I6569">
        <v>983.1</v>
      </c>
      <c r="J6569" t="s">
        <v>13</v>
      </c>
    </row>
    <row r="6570" spans="1:10">
      <c r="A6570" s="1">
        <v>44105</v>
      </c>
      <c r="B6570" t="s">
        <v>10</v>
      </c>
      <c r="C6570" t="s">
        <v>14</v>
      </c>
      <c r="D6570" t="s">
        <v>106</v>
      </c>
      <c r="E6570">
        <v>14</v>
      </c>
      <c r="F6570">
        <v>17.68</v>
      </c>
      <c r="G6570">
        <v>33.9</v>
      </c>
      <c r="H6570">
        <v>247.52</v>
      </c>
      <c r="I6570">
        <v>474.6</v>
      </c>
      <c r="J6570" t="s">
        <v>13</v>
      </c>
    </row>
    <row r="6571" spans="1:10">
      <c r="A6571" s="1">
        <v>44105</v>
      </c>
      <c r="B6571" t="s">
        <v>10</v>
      </c>
      <c r="C6571" t="s">
        <v>15</v>
      </c>
      <c r="D6571" t="s">
        <v>106</v>
      </c>
      <c r="E6571">
        <v>11</v>
      </c>
      <c r="F6571">
        <v>17.68</v>
      </c>
      <c r="G6571">
        <v>33.9</v>
      </c>
      <c r="H6571">
        <v>194.48</v>
      </c>
      <c r="I6571">
        <v>372.9</v>
      </c>
      <c r="J6571" t="s">
        <v>13</v>
      </c>
    </row>
    <row r="6572" spans="1:10">
      <c r="A6572" s="1">
        <v>44105</v>
      </c>
      <c r="B6572" t="s">
        <v>10</v>
      </c>
      <c r="C6572" t="s">
        <v>11</v>
      </c>
      <c r="D6572" t="s">
        <v>107</v>
      </c>
      <c r="E6572">
        <v>14</v>
      </c>
      <c r="F6572">
        <v>17.63</v>
      </c>
      <c r="G6572">
        <v>33.020000000000003</v>
      </c>
      <c r="H6572">
        <v>246.82</v>
      </c>
      <c r="I6572">
        <v>462.28</v>
      </c>
      <c r="J6572" t="s">
        <v>13</v>
      </c>
    </row>
    <row r="6573" spans="1:10">
      <c r="A6573" s="1">
        <v>44105</v>
      </c>
      <c r="B6573" t="s">
        <v>10</v>
      </c>
      <c r="C6573" t="s">
        <v>14</v>
      </c>
      <c r="D6573" t="s">
        <v>107</v>
      </c>
      <c r="E6573">
        <v>12</v>
      </c>
      <c r="F6573">
        <v>17.63</v>
      </c>
      <c r="G6573">
        <v>33.020000000000003</v>
      </c>
      <c r="H6573">
        <v>211.56</v>
      </c>
      <c r="I6573">
        <v>396.24</v>
      </c>
      <c r="J6573" t="s">
        <v>13</v>
      </c>
    </row>
    <row r="6574" spans="1:10">
      <c r="A6574" s="1">
        <v>44105</v>
      </c>
      <c r="B6574" t="s">
        <v>10</v>
      </c>
      <c r="C6574" t="s">
        <v>15</v>
      </c>
      <c r="D6574" t="s">
        <v>107</v>
      </c>
      <c r="E6574">
        <v>7</v>
      </c>
      <c r="F6574">
        <v>17.63</v>
      </c>
      <c r="G6574">
        <v>33.020000000000003</v>
      </c>
      <c r="H6574">
        <v>123.41</v>
      </c>
      <c r="I6574">
        <v>231.14</v>
      </c>
      <c r="J6574" t="s">
        <v>13</v>
      </c>
    </row>
    <row r="6575" spans="1:10">
      <c r="A6575" s="1">
        <v>44105</v>
      </c>
      <c r="B6575" t="s">
        <v>10</v>
      </c>
      <c r="C6575" t="s">
        <v>11</v>
      </c>
      <c r="D6575" t="s">
        <v>108</v>
      </c>
      <c r="E6575">
        <v>9</v>
      </c>
      <c r="F6575">
        <v>15</v>
      </c>
      <c r="G6575">
        <v>33.68</v>
      </c>
      <c r="H6575">
        <v>135</v>
      </c>
      <c r="I6575">
        <v>303.12</v>
      </c>
      <c r="J6575" t="s">
        <v>13</v>
      </c>
    </row>
    <row r="6576" spans="1:10">
      <c r="A6576" s="1">
        <v>44105</v>
      </c>
      <c r="B6576" t="s">
        <v>10</v>
      </c>
      <c r="C6576" t="s">
        <v>14</v>
      </c>
      <c r="D6576" t="s">
        <v>108</v>
      </c>
      <c r="E6576">
        <v>6</v>
      </c>
      <c r="F6576">
        <v>15</v>
      </c>
      <c r="G6576">
        <v>33.68</v>
      </c>
      <c r="H6576">
        <v>90</v>
      </c>
      <c r="I6576">
        <v>202.08</v>
      </c>
      <c r="J6576" t="s">
        <v>13</v>
      </c>
    </row>
    <row r="6577" spans="1:10">
      <c r="A6577" s="1">
        <v>44105</v>
      </c>
      <c r="B6577" t="s">
        <v>10</v>
      </c>
      <c r="C6577" t="s">
        <v>15</v>
      </c>
      <c r="D6577" t="s">
        <v>108</v>
      </c>
      <c r="E6577">
        <v>8</v>
      </c>
      <c r="F6577">
        <v>15</v>
      </c>
      <c r="G6577">
        <v>33.68</v>
      </c>
      <c r="H6577">
        <v>120</v>
      </c>
      <c r="I6577">
        <v>269.44</v>
      </c>
      <c r="J6577" t="s">
        <v>13</v>
      </c>
    </row>
    <row r="6578" spans="1:10">
      <c r="A6578" s="1">
        <v>44105</v>
      </c>
      <c r="B6578" t="s">
        <v>10</v>
      </c>
      <c r="C6578" t="s">
        <v>11</v>
      </c>
      <c r="D6578" t="s">
        <v>109</v>
      </c>
      <c r="E6578">
        <v>17</v>
      </c>
      <c r="F6578">
        <v>7.56</v>
      </c>
      <c r="G6578">
        <v>17.350000000000001</v>
      </c>
      <c r="H6578">
        <v>128.52000000000001</v>
      </c>
      <c r="I6578">
        <v>294.95</v>
      </c>
      <c r="J6578" t="s">
        <v>13</v>
      </c>
    </row>
    <row r="6579" spans="1:10">
      <c r="A6579" s="1">
        <v>44105</v>
      </c>
      <c r="B6579" t="s">
        <v>10</v>
      </c>
      <c r="C6579" t="s">
        <v>14</v>
      </c>
      <c r="D6579" t="s">
        <v>109</v>
      </c>
      <c r="E6579">
        <v>16</v>
      </c>
      <c r="F6579">
        <v>7.56</v>
      </c>
      <c r="G6579">
        <v>17.350000000000001</v>
      </c>
      <c r="H6579">
        <v>120.96</v>
      </c>
      <c r="I6579">
        <v>277.60000000000002</v>
      </c>
      <c r="J6579" t="s">
        <v>13</v>
      </c>
    </row>
    <row r="6580" spans="1:10">
      <c r="A6580" s="1">
        <v>44105</v>
      </c>
      <c r="B6580" t="s">
        <v>10</v>
      </c>
      <c r="C6580" t="s">
        <v>15</v>
      </c>
      <c r="D6580" t="s">
        <v>109</v>
      </c>
      <c r="E6580">
        <v>11</v>
      </c>
      <c r="F6580">
        <v>7.56</v>
      </c>
      <c r="G6580">
        <v>17.350000000000001</v>
      </c>
      <c r="H6580">
        <v>83.16</v>
      </c>
      <c r="I6580">
        <v>190.85</v>
      </c>
      <c r="J6580" t="s">
        <v>13</v>
      </c>
    </row>
    <row r="6581" spans="1:10">
      <c r="A6581" s="1">
        <v>44105</v>
      </c>
      <c r="B6581" t="s">
        <v>10</v>
      </c>
      <c r="C6581" t="s">
        <v>11</v>
      </c>
      <c r="D6581" t="s">
        <v>110</v>
      </c>
      <c r="E6581">
        <v>12</v>
      </c>
      <c r="F6581">
        <v>15.1</v>
      </c>
      <c r="G6581">
        <v>27.51</v>
      </c>
      <c r="H6581">
        <v>181.2</v>
      </c>
      <c r="I6581">
        <v>330.12</v>
      </c>
      <c r="J6581" t="s">
        <v>13</v>
      </c>
    </row>
    <row r="6582" spans="1:10">
      <c r="A6582" s="1">
        <v>44105</v>
      </c>
      <c r="B6582" t="s">
        <v>10</v>
      </c>
      <c r="C6582" t="s">
        <v>14</v>
      </c>
      <c r="D6582" t="s">
        <v>110</v>
      </c>
      <c r="E6582">
        <v>15</v>
      </c>
      <c r="F6582">
        <v>15.1</v>
      </c>
      <c r="G6582">
        <v>27.51</v>
      </c>
      <c r="H6582">
        <v>226.5</v>
      </c>
      <c r="I6582">
        <v>412.65</v>
      </c>
      <c r="J6582" t="s">
        <v>13</v>
      </c>
    </row>
    <row r="6583" spans="1:10">
      <c r="A6583" s="1">
        <v>44105</v>
      </c>
      <c r="B6583" t="s">
        <v>10</v>
      </c>
      <c r="C6583" t="s">
        <v>15</v>
      </c>
      <c r="D6583" t="s">
        <v>110</v>
      </c>
      <c r="E6583">
        <v>9</v>
      </c>
      <c r="F6583">
        <v>15.1</v>
      </c>
      <c r="G6583">
        <v>27.51</v>
      </c>
      <c r="H6583">
        <v>135.9</v>
      </c>
      <c r="I6583">
        <v>247.59</v>
      </c>
      <c r="J6583" t="s">
        <v>13</v>
      </c>
    </row>
    <row r="6584" spans="1:10">
      <c r="A6584" s="1">
        <v>44105</v>
      </c>
      <c r="B6584" t="s">
        <v>10</v>
      </c>
      <c r="C6584" t="s">
        <v>11</v>
      </c>
      <c r="D6584" t="s">
        <v>111</v>
      </c>
      <c r="E6584">
        <v>18</v>
      </c>
      <c r="F6584">
        <v>6.3</v>
      </c>
      <c r="G6584">
        <v>15.47</v>
      </c>
      <c r="H6584">
        <v>113.4</v>
      </c>
      <c r="I6584">
        <v>278.45999999999998</v>
      </c>
      <c r="J6584" t="s">
        <v>13</v>
      </c>
    </row>
    <row r="6585" spans="1:10">
      <c r="A6585" s="1">
        <v>44105</v>
      </c>
      <c r="B6585" t="s">
        <v>10</v>
      </c>
      <c r="C6585" t="s">
        <v>14</v>
      </c>
      <c r="D6585" t="s">
        <v>111</v>
      </c>
      <c r="E6585">
        <v>16</v>
      </c>
      <c r="F6585">
        <v>6.3</v>
      </c>
      <c r="G6585">
        <v>15.47</v>
      </c>
      <c r="H6585">
        <v>100.8</v>
      </c>
      <c r="I6585">
        <v>247.52</v>
      </c>
      <c r="J6585" t="s">
        <v>13</v>
      </c>
    </row>
    <row r="6586" spans="1:10">
      <c r="A6586" s="1">
        <v>44105</v>
      </c>
      <c r="B6586" t="s">
        <v>10</v>
      </c>
      <c r="C6586" t="s">
        <v>15</v>
      </c>
      <c r="D6586" t="s">
        <v>111</v>
      </c>
      <c r="E6586">
        <v>12</v>
      </c>
      <c r="F6586">
        <v>6.3</v>
      </c>
      <c r="G6586">
        <v>15.47</v>
      </c>
      <c r="H6586">
        <v>75.599999999999994</v>
      </c>
      <c r="I6586">
        <v>185.64</v>
      </c>
      <c r="J6586" t="s">
        <v>13</v>
      </c>
    </row>
    <row r="6587" spans="1:10">
      <c r="A6587" s="1">
        <v>44105</v>
      </c>
      <c r="B6587" t="s">
        <v>10</v>
      </c>
      <c r="C6587" t="s">
        <v>11</v>
      </c>
      <c r="D6587" t="s">
        <v>112</v>
      </c>
      <c r="E6587">
        <v>20</v>
      </c>
      <c r="F6587">
        <v>6.27</v>
      </c>
      <c r="G6587">
        <v>11.51</v>
      </c>
      <c r="H6587">
        <v>125.4</v>
      </c>
      <c r="I6587">
        <v>230.2</v>
      </c>
      <c r="J6587" t="s">
        <v>13</v>
      </c>
    </row>
    <row r="6588" spans="1:10">
      <c r="A6588" s="1">
        <v>44105</v>
      </c>
      <c r="B6588" t="s">
        <v>10</v>
      </c>
      <c r="C6588" t="s">
        <v>14</v>
      </c>
      <c r="D6588" t="s">
        <v>112</v>
      </c>
      <c r="E6588">
        <v>11</v>
      </c>
      <c r="F6588">
        <v>6.27</v>
      </c>
      <c r="G6588">
        <v>11.51</v>
      </c>
      <c r="H6588">
        <v>68.97</v>
      </c>
      <c r="I6588">
        <v>126.61</v>
      </c>
      <c r="J6588" t="s">
        <v>13</v>
      </c>
    </row>
    <row r="6589" spans="1:10">
      <c r="A6589" s="1">
        <v>44105</v>
      </c>
      <c r="B6589" t="s">
        <v>10</v>
      </c>
      <c r="C6589" t="s">
        <v>15</v>
      </c>
      <c r="D6589" t="s">
        <v>112</v>
      </c>
      <c r="E6589">
        <v>14</v>
      </c>
      <c r="F6589">
        <v>6.27</v>
      </c>
      <c r="G6589">
        <v>11.51</v>
      </c>
      <c r="H6589">
        <v>87.78</v>
      </c>
      <c r="I6589">
        <v>161.13999999999999</v>
      </c>
      <c r="J6589" t="s">
        <v>13</v>
      </c>
    </row>
    <row r="6590" spans="1:10">
      <c r="A6590" s="1">
        <v>44105</v>
      </c>
      <c r="B6590" t="s">
        <v>10</v>
      </c>
      <c r="C6590" t="s">
        <v>11</v>
      </c>
      <c r="D6590" t="s">
        <v>113</v>
      </c>
      <c r="E6590">
        <v>20</v>
      </c>
      <c r="F6590">
        <v>9.8800000000000008</v>
      </c>
      <c r="G6590">
        <v>21.53</v>
      </c>
      <c r="H6590">
        <v>197.6</v>
      </c>
      <c r="I6590">
        <v>430.6</v>
      </c>
      <c r="J6590" t="s">
        <v>13</v>
      </c>
    </row>
    <row r="6591" spans="1:10">
      <c r="A6591" s="1">
        <v>44105</v>
      </c>
      <c r="B6591" t="s">
        <v>10</v>
      </c>
      <c r="C6591" t="s">
        <v>14</v>
      </c>
      <c r="D6591" t="s">
        <v>113</v>
      </c>
      <c r="E6591">
        <v>10</v>
      </c>
      <c r="F6591">
        <v>9.8800000000000008</v>
      </c>
      <c r="G6591">
        <v>21.53</v>
      </c>
      <c r="H6591">
        <v>98.8</v>
      </c>
      <c r="I6591">
        <v>215.3</v>
      </c>
      <c r="J6591" t="s">
        <v>13</v>
      </c>
    </row>
    <row r="6592" spans="1:10">
      <c r="A6592" s="1">
        <v>44105</v>
      </c>
      <c r="B6592" t="s">
        <v>10</v>
      </c>
      <c r="C6592" t="s">
        <v>15</v>
      </c>
      <c r="D6592" t="s">
        <v>113</v>
      </c>
      <c r="E6592">
        <v>12</v>
      </c>
      <c r="F6592">
        <v>9.8800000000000008</v>
      </c>
      <c r="G6592">
        <v>21.53</v>
      </c>
      <c r="H6592">
        <v>118.56</v>
      </c>
      <c r="I6592">
        <v>258.36</v>
      </c>
      <c r="J6592" t="s">
        <v>13</v>
      </c>
    </row>
    <row r="6593" spans="1:10">
      <c r="A6593" s="1">
        <v>44105</v>
      </c>
      <c r="B6593" t="s">
        <v>10</v>
      </c>
      <c r="C6593" t="s">
        <v>11</v>
      </c>
      <c r="D6593" t="s">
        <v>114</v>
      </c>
      <c r="E6593">
        <v>18</v>
      </c>
      <c r="F6593">
        <v>11.86</v>
      </c>
      <c r="G6593">
        <v>27.23</v>
      </c>
      <c r="H6593">
        <v>213.48</v>
      </c>
      <c r="I6593">
        <v>490.14</v>
      </c>
      <c r="J6593" t="s">
        <v>13</v>
      </c>
    </row>
    <row r="6594" spans="1:10">
      <c r="A6594" s="1">
        <v>44105</v>
      </c>
      <c r="B6594" t="s">
        <v>10</v>
      </c>
      <c r="C6594" t="s">
        <v>14</v>
      </c>
      <c r="D6594" t="s">
        <v>114</v>
      </c>
      <c r="E6594">
        <v>24</v>
      </c>
      <c r="F6594">
        <v>11.86</v>
      </c>
      <c r="G6594">
        <v>27.23</v>
      </c>
      <c r="H6594">
        <v>284.64</v>
      </c>
      <c r="I6594">
        <v>653.52</v>
      </c>
      <c r="J6594" t="s">
        <v>13</v>
      </c>
    </row>
    <row r="6595" spans="1:10">
      <c r="A6595" s="1">
        <v>44105</v>
      </c>
      <c r="B6595" t="s">
        <v>10</v>
      </c>
      <c r="C6595" t="s">
        <v>15</v>
      </c>
      <c r="D6595" t="s">
        <v>114</v>
      </c>
      <c r="E6595">
        <v>19</v>
      </c>
      <c r="F6595">
        <v>11.86</v>
      </c>
      <c r="G6595">
        <v>27.23</v>
      </c>
      <c r="H6595">
        <v>225.34</v>
      </c>
      <c r="I6595">
        <v>517.37</v>
      </c>
      <c r="J6595" t="s">
        <v>13</v>
      </c>
    </row>
    <row r="6596" spans="1:10">
      <c r="A6596" s="1">
        <v>44136</v>
      </c>
      <c r="B6596" t="s">
        <v>10</v>
      </c>
      <c r="C6596" t="s">
        <v>11</v>
      </c>
      <c r="D6596" t="s">
        <v>12</v>
      </c>
      <c r="E6596">
        <v>23</v>
      </c>
      <c r="F6596">
        <v>8.09</v>
      </c>
      <c r="G6596">
        <v>18.920000000000002</v>
      </c>
      <c r="H6596">
        <v>186.07</v>
      </c>
      <c r="I6596">
        <v>435.16</v>
      </c>
      <c r="J6596" t="s">
        <v>13</v>
      </c>
    </row>
    <row r="6597" spans="1:10">
      <c r="A6597" s="1">
        <v>44136</v>
      </c>
      <c r="B6597" t="s">
        <v>10</v>
      </c>
      <c r="C6597" t="s">
        <v>14</v>
      </c>
      <c r="D6597" t="s">
        <v>12</v>
      </c>
      <c r="E6597">
        <v>15</v>
      </c>
      <c r="F6597">
        <v>8.09</v>
      </c>
      <c r="G6597">
        <v>18.920000000000002</v>
      </c>
      <c r="H6597">
        <v>121.35</v>
      </c>
      <c r="I6597">
        <v>283.8</v>
      </c>
      <c r="J6597" t="s">
        <v>13</v>
      </c>
    </row>
    <row r="6598" spans="1:10">
      <c r="A6598" s="1">
        <v>44136</v>
      </c>
      <c r="B6598" t="s">
        <v>10</v>
      </c>
      <c r="C6598" t="s">
        <v>15</v>
      </c>
      <c r="D6598" t="s">
        <v>12</v>
      </c>
      <c r="E6598">
        <v>12</v>
      </c>
      <c r="F6598">
        <v>8.09</v>
      </c>
      <c r="G6598">
        <v>18.920000000000002</v>
      </c>
      <c r="H6598">
        <v>97.08</v>
      </c>
      <c r="I6598">
        <v>227.04</v>
      </c>
      <c r="J6598" t="s">
        <v>13</v>
      </c>
    </row>
    <row r="6599" spans="1:10">
      <c r="A6599" s="1">
        <v>44136</v>
      </c>
      <c r="B6599" t="s">
        <v>10</v>
      </c>
      <c r="C6599" t="s">
        <v>11</v>
      </c>
      <c r="D6599" t="s">
        <v>16</v>
      </c>
      <c r="E6599">
        <v>22</v>
      </c>
      <c r="F6599">
        <v>10.75</v>
      </c>
      <c r="G6599">
        <v>24.49</v>
      </c>
      <c r="H6599">
        <v>236.5</v>
      </c>
      <c r="I6599">
        <v>538.78</v>
      </c>
      <c r="J6599" t="s">
        <v>13</v>
      </c>
    </row>
    <row r="6600" spans="1:10">
      <c r="A6600" s="1">
        <v>44136</v>
      </c>
      <c r="B6600" t="s">
        <v>10</v>
      </c>
      <c r="C6600" t="s">
        <v>14</v>
      </c>
      <c r="D6600" t="s">
        <v>16</v>
      </c>
      <c r="E6600">
        <v>16</v>
      </c>
      <c r="F6600">
        <v>10.75</v>
      </c>
      <c r="G6600">
        <v>24.49</v>
      </c>
      <c r="H6600">
        <v>172</v>
      </c>
      <c r="I6600">
        <v>391.84</v>
      </c>
      <c r="J6600" t="s">
        <v>13</v>
      </c>
    </row>
    <row r="6601" spans="1:10">
      <c r="A6601" s="1">
        <v>44136</v>
      </c>
      <c r="B6601" t="s">
        <v>10</v>
      </c>
      <c r="C6601" t="s">
        <v>15</v>
      </c>
      <c r="D6601" t="s">
        <v>16</v>
      </c>
      <c r="E6601">
        <v>14</v>
      </c>
      <c r="F6601">
        <v>10.75</v>
      </c>
      <c r="G6601">
        <v>24.49</v>
      </c>
      <c r="H6601">
        <v>150.5</v>
      </c>
      <c r="I6601">
        <v>342.86</v>
      </c>
      <c r="J6601" t="s">
        <v>13</v>
      </c>
    </row>
    <row r="6602" spans="1:10">
      <c r="A6602" s="1">
        <v>44136</v>
      </c>
      <c r="B6602" t="s">
        <v>10</v>
      </c>
      <c r="C6602" t="s">
        <v>11</v>
      </c>
      <c r="D6602" t="s">
        <v>17</v>
      </c>
      <c r="E6602">
        <v>18</v>
      </c>
      <c r="F6602">
        <v>15.1</v>
      </c>
      <c r="G6602">
        <v>31.89</v>
      </c>
      <c r="H6602">
        <v>271.8</v>
      </c>
      <c r="I6602">
        <v>574.02</v>
      </c>
      <c r="J6602" t="s">
        <v>13</v>
      </c>
    </row>
    <row r="6603" spans="1:10">
      <c r="A6603" s="1">
        <v>44136</v>
      </c>
      <c r="B6603" t="s">
        <v>10</v>
      </c>
      <c r="C6603" t="s">
        <v>14</v>
      </c>
      <c r="D6603" t="s">
        <v>17</v>
      </c>
      <c r="E6603">
        <v>8</v>
      </c>
      <c r="F6603">
        <v>15.1</v>
      </c>
      <c r="G6603">
        <v>31.89</v>
      </c>
      <c r="H6603">
        <v>120.8</v>
      </c>
      <c r="I6603">
        <v>255.12</v>
      </c>
      <c r="J6603" t="s">
        <v>13</v>
      </c>
    </row>
    <row r="6604" spans="1:10">
      <c r="A6604" s="1">
        <v>44136</v>
      </c>
      <c r="B6604" t="s">
        <v>10</v>
      </c>
      <c r="C6604" t="s">
        <v>15</v>
      </c>
      <c r="D6604" t="s">
        <v>17</v>
      </c>
      <c r="E6604">
        <v>10</v>
      </c>
      <c r="F6604">
        <v>15.1</v>
      </c>
      <c r="G6604">
        <v>31.89</v>
      </c>
      <c r="H6604">
        <v>151</v>
      </c>
      <c r="I6604">
        <v>318.89999999999998</v>
      </c>
      <c r="J6604" t="s">
        <v>13</v>
      </c>
    </row>
    <row r="6605" spans="1:10">
      <c r="A6605" s="1">
        <v>44136</v>
      </c>
      <c r="B6605" t="s">
        <v>10</v>
      </c>
      <c r="C6605" t="s">
        <v>11</v>
      </c>
      <c r="D6605" t="s">
        <v>18</v>
      </c>
      <c r="E6605">
        <v>31</v>
      </c>
      <c r="F6605">
        <v>14.35</v>
      </c>
      <c r="G6605">
        <v>28.58</v>
      </c>
      <c r="H6605">
        <v>444.85</v>
      </c>
      <c r="I6605">
        <v>885.98</v>
      </c>
      <c r="J6605" t="s">
        <v>13</v>
      </c>
    </row>
    <row r="6606" spans="1:10">
      <c r="A6606" s="1">
        <v>44136</v>
      </c>
      <c r="B6606" t="s">
        <v>10</v>
      </c>
      <c r="C6606" t="s">
        <v>14</v>
      </c>
      <c r="D6606" t="s">
        <v>18</v>
      </c>
      <c r="E6606">
        <v>21</v>
      </c>
      <c r="F6606">
        <v>14.35</v>
      </c>
      <c r="G6606">
        <v>28.58</v>
      </c>
      <c r="H6606">
        <v>301.35000000000002</v>
      </c>
      <c r="I6606">
        <v>600.17999999999995</v>
      </c>
      <c r="J6606" t="s">
        <v>13</v>
      </c>
    </row>
    <row r="6607" spans="1:10">
      <c r="A6607" s="1">
        <v>44136</v>
      </c>
      <c r="B6607" t="s">
        <v>10</v>
      </c>
      <c r="C6607" t="s">
        <v>15</v>
      </c>
      <c r="D6607" t="s">
        <v>18</v>
      </c>
      <c r="E6607">
        <v>17</v>
      </c>
      <c r="F6607">
        <v>14.35</v>
      </c>
      <c r="G6607">
        <v>28.58</v>
      </c>
      <c r="H6607">
        <v>243.95</v>
      </c>
      <c r="I6607">
        <v>485.86</v>
      </c>
      <c r="J6607" t="s">
        <v>13</v>
      </c>
    </row>
    <row r="6608" spans="1:10">
      <c r="A6608" s="1">
        <v>44136</v>
      </c>
      <c r="B6608" t="s">
        <v>10</v>
      </c>
      <c r="C6608" t="s">
        <v>11</v>
      </c>
      <c r="D6608" t="s">
        <v>19</v>
      </c>
      <c r="E6608">
        <v>16</v>
      </c>
      <c r="F6608">
        <v>7.85</v>
      </c>
      <c r="G6608">
        <v>19.61</v>
      </c>
      <c r="H6608">
        <v>125.6</v>
      </c>
      <c r="I6608">
        <v>313.76</v>
      </c>
      <c r="J6608" t="s">
        <v>13</v>
      </c>
    </row>
    <row r="6609" spans="1:10">
      <c r="A6609" s="1">
        <v>44136</v>
      </c>
      <c r="B6609" t="s">
        <v>10</v>
      </c>
      <c r="C6609" t="s">
        <v>14</v>
      </c>
      <c r="D6609" t="s">
        <v>19</v>
      </c>
      <c r="E6609">
        <v>7</v>
      </c>
      <c r="F6609">
        <v>7.85</v>
      </c>
      <c r="G6609">
        <v>19.61</v>
      </c>
      <c r="H6609">
        <v>54.95</v>
      </c>
      <c r="I6609">
        <v>137.27000000000001</v>
      </c>
      <c r="J6609" t="s">
        <v>13</v>
      </c>
    </row>
    <row r="6610" spans="1:10">
      <c r="A6610" s="1">
        <v>44136</v>
      </c>
      <c r="B6610" t="s">
        <v>10</v>
      </c>
      <c r="C6610" t="s">
        <v>15</v>
      </c>
      <c r="D6610" t="s">
        <v>19</v>
      </c>
      <c r="E6610">
        <v>11</v>
      </c>
      <c r="F6610">
        <v>7.85</v>
      </c>
      <c r="G6610">
        <v>19.61</v>
      </c>
      <c r="H6610">
        <v>86.35</v>
      </c>
      <c r="I6610">
        <v>215.71</v>
      </c>
      <c r="J6610" t="s">
        <v>13</v>
      </c>
    </row>
    <row r="6611" spans="1:10">
      <c r="A6611" s="1">
        <v>44136</v>
      </c>
      <c r="B6611" t="s">
        <v>10</v>
      </c>
      <c r="C6611" t="s">
        <v>11</v>
      </c>
      <c r="D6611" t="s">
        <v>20</v>
      </c>
      <c r="E6611">
        <v>25</v>
      </c>
      <c r="F6611">
        <v>15.79</v>
      </c>
      <c r="G6611">
        <v>33.130000000000003</v>
      </c>
      <c r="H6611">
        <v>394.75</v>
      </c>
      <c r="I6611">
        <v>828.25</v>
      </c>
      <c r="J6611" t="s">
        <v>13</v>
      </c>
    </row>
    <row r="6612" spans="1:10">
      <c r="A6612" s="1">
        <v>44136</v>
      </c>
      <c r="B6612" t="s">
        <v>10</v>
      </c>
      <c r="C6612" t="s">
        <v>14</v>
      </c>
      <c r="D6612" t="s">
        <v>20</v>
      </c>
      <c r="E6612">
        <v>14</v>
      </c>
      <c r="F6612">
        <v>15.79</v>
      </c>
      <c r="G6612">
        <v>33.130000000000003</v>
      </c>
      <c r="H6612">
        <v>221.06</v>
      </c>
      <c r="I6612">
        <v>463.82</v>
      </c>
      <c r="J6612" t="s">
        <v>13</v>
      </c>
    </row>
    <row r="6613" spans="1:10">
      <c r="A6613" s="1">
        <v>44136</v>
      </c>
      <c r="B6613" t="s">
        <v>10</v>
      </c>
      <c r="C6613" t="s">
        <v>15</v>
      </c>
      <c r="D6613" t="s">
        <v>20</v>
      </c>
      <c r="E6613">
        <v>18</v>
      </c>
      <c r="F6613">
        <v>15.79</v>
      </c>
      <c r="G6613">
        <v>33.130000000000003</v>
      </c>
      <c r="H6613">
        <v>284.22000000000003</v>
      </c>
      <c r="I6613">
        <v>596.34</v>
      </c>
      <c r="J6613" t="s">
        <v>13</v>
      </c>
    </row>
    <row r="6614" spans="1:10">
      <c r="A6614" s="1">
        <v>44136</v>
      </c>
      <c r="B6614" t="s">
        <v>10</v>
      </c>
      <c r="C6614" t="s">
        <v>11</v>
      </c>
      <c r="D6614" t="s">
        <v>21</v>
      </c>
      <c r="E6614">
        <v>20</v>
      </c>
      <c r="F6614">
        <v>8.69</v>
      </c>
      <c r="G6614">
        <v>18.39</v>
      </c>
      <c r="H6614">
        <v>173.8</v>
      </c>
      <c r="I6614">
        <v>367.8</v>
      </c>
      <c r="J6614" t="s">
        <v>13</v>
      </c>
    </row>
    <row r="6615" spans="1:10">
      <c r="A6615" s="1">
        <v>44136</v>
      </c>
      <c r="B6615" t="s">
        <v>10</v>
      </c>
      <c r="C6615" t="s">
        <v>14</v>
      </c>
      <c r="D6615" t="s">
        <v>21</v>
      </c>
      <c r="E6615">
        <v>22</v>
      </c>
      <c r="F6615">
        <v>8.69</v>
      </c>
      <c r="G6615">
        <v>18.39</v>
      </c>
      <c r="H6615">
        <v>191.18</v>
      </c>
      <c r="I6615">
        <v>404.58</v>
      </c>
      <c r="J6615" t="s">
        <v>13</v>
      </c>
    </row>
    <row r="6616" spans="1:10">
      <c r="A6616" s="1">
        <v>44136</v>
      </c>
      <c r="B6616" t="s">
        <v>10</v>
      </c>
      <c r="C6616" t="s">
        <v>15</v>
      </c>
      <c r="D6616" t="s">
        <v>21</v>
      </c>
      <c r="E6616">
        <v>20</v>
      </c>
      <c r="F6616">
        <v>8.69</v>
      </c>
      <c r="G6616">
        <v>18.39</v>
      </c>
      <c r="H6616">
        <v>173.8</v>
      </c>
      <c r="I6616">
        <v>367.8</v>
      </c>
      <c r="J6616" t="s">
        <v>13</v>
      </c>
    </row>
    <row r="6617" spans="1:10">
      <c r="A6617" s="1">
        <v>44136</v>
      </c>
      <c r="B6617" t="s">
        <v>10</v>
      </c>
      <c r="C6617" t="s">
        <v>11</v>
      </c>
      <c r="D6617" t="s">
        <v>22</v>
      </c>
      <c r="E6617">
        <v>20</v>
      </c>
      <c r="F6617">
        <v>8.69</v>
      </c>
      <c r="G6617">
        <v>16.64</v>
      </c>
      <c r="H6617">
        <v>173.8</v>
      </c>
      <c r="I6617">
        <v>332.8</v>
      </c>
      <c r="J6617" t="s">
        <v>13</v>
      </c>
    </row>
    <row r="6618" spans="1:10">
      <c r="A6618" s="1">
        <v>44136</v>
      </c>
      <c r="B6618" t="s">
        <v>10</v>
      </c>
      <c r="C6618" t="s">
        <v>14</v>
      </c>
      <c r="D6618" t="s">
        <v>22</v>
      </c>
      <c r="E6618">
        <v>12</v>
      </c>
      <c r="F6618">
        <v>8.69</v>
      </c>
      <c r="G6618">
        <v>16.64</v>
      </c>
      <c r="H6618">
        <v>104.28</v>
      </c>
      <c r="I6618">
        <v>199.68</v>
      </c>
      <c r="J6618" t="s">
        <v>13</v>
      </c>
    </row>
    <row r="6619" spans="1:10">
      <c r="A6619" s="1">
        <v>44136</v>
      </c>
      <c r="B6619" t="s">
        <v>10</v>
      </c>
      <c r="C6619" t="s">
        <v>15</v>
      </c>
      <c r="D6619" t="s">
        <v>22</v>
      </c>
      <c r="E6619">
        <v>16</v>
      </c>
      <c r="F6619">
        <v>8.69</v>
      </c>
      <c r="G6619">
        <v>16.64</v>
      </c>
      <c r="H6619">
        <v>139.04</v>
      </c>
      <c r="I6619">
        <v>266.24</v>
      </c>
      <c r="J6619" t="s">
        <v>13</v>
      </c>
    </row>
    <row r="6620" spans="1:10">
      <c r="A6620" s="1">
        <v>44136</v>
      </c>
      <c r="B6620" t="s">
        <v>10</v>
      </c>
      <c r="C6620" t="s">
        <v>11</v>
      </c>
      <c r="D6620" t="s">
        <v>23</v>
      </c>
      <c r="E6620">
        <v>28</v>
      </c>
      <c r="F6620">
        <v>12.44</v>
      </c>
      <c r="G6620">
        <v>29.31</v>
      </c>
      <c r="H6620">
        <v>348.32</v>
      </c>
      <c r="I6620">
        <v>820.68</v>
      </c>
      <c r="J6620" t="s">
        <v>13</v>
      </c>
    </row>
    <row r="6621" spans="1:10">
      <c r="A6621" s="1">
        <v>44136</v>
      </c>
      <c r="B6621" t="s">
        <v>10</v>
      </c>
      <c r="C6621" t="s">
        <v>14</v>
      </c>
      <c r="D6621" t="s">
        <v>23</v>
      </c>
      <c r="E6621">
        <v>19</v>
      </c>
      <c r="F6621">
        <v>12.44</v>
      </c>
      <c r="G6621">
        <v>29.31</v>
      </c>
      <c r="H6621">
        <v>236.36</v>
      </c>
      <c r="I6621">
        <v>556.89</v>
      </c>
      <c r="J6621" t="s">
        <v>13</v>
      </c>
    </row>
    <row r="6622" spans="1:10">
      <c r="A6622" s="1">
        <v>44136</v>
      </c>
      <c r="B6622" t="s">
        <v>10</v>
      </c>
      <c r="C6622" t="s">
        <v>15</v>
      </c>
      <c r="D6622" t="s">
        <v>23</v>
      </c>
      <c r="E6622">
        <v>12</v>
      </c>
      <c r="F6622">
        <v>12.44</v>
      </c>
      <c r="G6622">
        <v>29.31</v>
      </c>
      <c r="H6622">
        <v>149.28</v>
      </c>
      <c r="I6622">
        <v>351.72</v>
      </c>
      <c r="J6622" t="s">
        <v>13</v>
      </c>
    </row>
    <row r="6623" spans="1:10">
      <c r="A6623" s="1">
        <v>44136</v>
      </c>
      <c r="B6623" t="s">
        <v>10</v>
      </c>
      <c r="C6623" t="s">
        <v>11</v>
      </c>
      <c r="D6623" t="s">
        <v>24</v>
      </c>
      <c r="E6623">
        <v>10</v>
      </c>
      <c r="F6623">
        <v>13.12</v>
      </c>
      <c r="G6623">
        <v>29.99</v>
      </c>
      <c r="H6623">
        <v>131.19999999999999</v>
      </c>
      <c r="I6623">
        <v>299.89999999999998</v>
      </c>
      <c r="J6623" t="s">
        <v>13</v>
      </c>
    </row>
    <row r="6624" spans="1:10">
      <c r="A6624" s="1">
        <v>44136</v>
      </c>
      <c r="B6624" t="s">
        <v>10</v>
      </c>
      <c r="C6624" t="s">
        <v>14</v>
      </c>
      <c r="D6624" t="s">
        <v>24</v>
      </c>
      <c r="E6624">
        <v>14</v>
      </c>
      <c r="F6624">
        <v>13.12</v>
      </c>
      <c r="G6624">
        <v>29.99</v>
      </c>
      <c r="H6624">
        <v>183.68</v>
      </c>
      <c r="I6624">
        <v>419.86</v>
      </c>
      <c r="J6624" t="s">
        <v>13</v>
      </c>
    </row>
    <row r="6625" spans="1:10">
      <c r="A6625" s="1">
        <v>44136</v>
      </c>
      <c r="B6625" t="s">
        <v>10</v>
      </c>
      <c r="C6625" t="s">
        <v>15</v>
      </c>
      <c r="D6625" t="s">
        <v>24</v>
      </c>
      <c r="E6625">
        <v>10</v>
      </c>
      <c r="F6625">
        <v>13.12</v>
      </c>
      <c r="G6625">
        <v>29.99</v>
      </c>
      <c r="H6625">
        <v>131.19999999999999</v>
      </c>
      <c r="I6625">
        <v>299.89999999999998</v>
      </c>
      <c r="J6625" t="s">
        <v>13</v>
      </c>
    </row>
    <row r="6626" spans="1:10">
      <c r="A6626" s="1">
        <v>44136</v>
      </c>
      <c r="B6626" t="s">
        <v>10</v>
      </c>
      <c r="C6626" t="s">
        <v>11</v>
      </c>
      <c r="D6626" t="s">
        <v>25</v>
      </c>
      <c r="E6626">
        <v>29</v>
      </c>
      <c r="F6626">
        <v>12.96</v>
      </c>
      <c r="G6626">
        <v>25.33</v>
      </c>
      <c r="H6626">
        <v>375.84</v>
      </c>
      <c r="I6626">
        <v>734.57</v>
      </c>
      <c r="J6626" t="s">
        <v>13</v>
      </c>
    </row>
    <row r="6627" spans="1:10">
      <c r="A6627" s="1">
        <v>44136</v>
      </c>
      <c r="B6627" t="s">
        <v>10</v>
      </c>
      <c r="C6627" t="s">
        <v>14</v>
      </c>
      <c r="D6627" t="s">
        <v>25</v>
      </c>
      <c r="E6627">
        <v>16</v>
      </c>
      <c r="F6627">
        <v>12.96</v>
      </c>
      <c r="G6627">
        <v>25.33</v>
      </c>
      <c r="H6627">
        <v>207.36</v>
      </c>
      <c r="I6627">
        <v>405.28</v>
      </c>
      <c r="J6627" t="s">
        <v>13</v>
      </c>
    </row>
    <row r="6628" spans="1:10">
      <c r="A6628" s="1">
        <v>44136</v>
      </c>
      <c r="B6628" t="s">
        <v>10</v>
      </c>
      <c r="C6628" t="s">
        <v>15</v>
      </c>
      <c r="D6628" t="s">
        <v>25</v>
      </c>
      <c r="E6628">
        <v>13</v>
      </c>
      <c r="F6628">
        <v>12.96</v>
      </c>
      <c r="G6628">
        <v>25.33</v>
      </c>
      <c r="H6628">
        <v>168.48</v>
      </c>
      <c r="I6628">
        <v>329.29</v>
      </c>
      <c r="J6628" t="s">
        <v>13</v>
      </c>
    </row>
    <row r="6629" spans="1:10">
      <c r="A6629" s="1">
        <v>44136</v>
      </c>
      <c r="B6629" t="s">
        <v>10</v>
      </c>
      <c r="C6629" t="s">
        <v>11</v>
      </c>
      <c r="D6629" t="s">
        <v>26</v>
      </c>
      <c r="E6629">
        <v>19</v>
      </c>
      <c r="F6629">
        <v>7.1</v>
      </c>
      <c r="G6629">
        <v>13.19</v>
      </c>
      <c r="H6629">
        <v>134.9</v>
      </c>
      <c r="I6629">
        <v>250.61</v>
      </c>
      <c r="J6629" t="s">
        <v>13</v>
      </c>
    </row>
    <row r="6630" spans="1:10">
      <c r="A6630" s="1">
        <v>44136</v>
      </c>
      <c r="B6630" t="s">
        <v>10</v>
      </c>
      <c r="C6630" t="s">
        <v>14</v>
      </c>
      <c r="D6630" t="s">
        <v>26</v>
      </c>
      <c r="E6630">
        <v>11</v>
      </c>
      <c r="F6630">
        <v>7.1</v>
      </c>
      <c r="G6630">
        <v>13.19</v>
      </c>
      <c r="H6630">
        <v>78.099999999999994</v>
      </c>
      <c r="I6630">
        <v>145.09</v>
      </c>
      <c r="J6630" t="s">
        <v>13</v>
      </c>
    </row>
    <row r="6631" spans="1:10">
      <c r="A6631" s="1">
        <v>44136</v>
      </c>
      <c r="B6631" t="s">
        <v>10</v>
      </c>
      <c r="C6631" t="s">
        <v>15</v>
      </c>
      <c r="D6631" t="s">
        <v>26</v>
      </c>
      <c r="E6631">
        <v>10</v>
      </c>
      <c r="F6631">
        <v>7.1</v>
      </c>
      <c r="G6631">
        <v>13.19</v>
      </c>
      <c r="H6631">
        <v>71</v>
      </c>
      <c r="I6631">
        <v>131.9</v>
      </c>
      <c r="J6631" t="s">
        <v>13</v>
      </c>
    </row>
    <row r="6632" spans="1:10">
      <c r="A6632" s="1">
        <v>44136</v>
      </c>
      <c r="B6632" t="s">
        <v>10</v>
      </c>
      <c r="C6632" t="s">
        <v>11</v>
      </c>
      <c r="D6632" t="s">
        <v>27</v>
      </c>
      <c r="E6632">
        <v>18</v>
      </c>
      <c r="F6632">
        <v>16.53</v>
      </c>
      <c r="G6632">
        <v>37.630000000000003</v>
      </c>
      <c r="H6632">
        <v>297.54000000000002</v>
      </c>
      <c r="I6632">
        <v>677.34</v>
      </c>
      <c r="J6632" t="s">
        <v>13</v>
      </c>
    </row>
    <row r="6633" spans="1:10">
      <c r="A6633" s="1">
        <v>44136</v>
      </c>
      <c r="B6633" t="s">
        <v>10</v>
      </c>
      <c r="C6633" t="s">
        <v>14</v>
      </c>
      <c r="D6633" t="s">
        <v>27</v>
      </c>
      <c r="E6633">
        <v>16</v>
      </c>
      <c r="F6633">
        <v>16.53</v>
      </c>
      <c r="G6633">
        <v>37.630000000000003</v>
      </c>
      <c r="H6633">
        <v>264.48</v>
      </c>
      <c r="I6633">
        <v>602.08000000000004</v>
      </c>
      <c r="J6633" t="s">
        <v>13</v>
      </c>
    </row>
    <row r="6634" spans="1:10">
      <c r="A6634" s="1">
        <v>44136</v>
      </c>
      <c r="B6634" t="s">
        <v>10</v>
      </c>
      <c r="C6634" t="s">
        <v>15</v>
      </c>
      <c r="D6634" t="s">
        <v>27</v>
      </c>
      <c r="E6634">
        <v>10</v>
      </c>
      <c r="F6634">
        <v>16.53</v>
      </c>
      <c r="G6634">
        <v>37.630000000000003</v>
      </c>
      <c r="H6634">
        <v>165.3</v>
      </c>
      <c r="I6634">
        <v>376.3</v>
      </c>
      <c r="J6634" t="s">
        <v>13</v>
      </c>
    </row>
    <row r="6635" spans="1:10">
      <c r="A6635" s="1">
        <v>44136</v>
      </c>
      <c r="B6635" t="s">
        <v>10</v>
      </c>
      <c r="C6635" t="s">
        <v>11</v>
      </c>
      <c r="D6635" t="s">
        <v>28</v>
      </c>
      <c r="E6635">
        <v>28</v>
      </c>
      <c r="F6635">
        <v>9.19</v>
      </c>
      <c r="G6635">
        <v>20.75</v>
      </c>
      <c r="H6635">
        <v>257.32</v>
      </c>
      <c r="I6635">
        <v>581</v>
      </c>
      <c r="J6635" t="s">
        <v>13</v>
      </c>
    </row>
    <row r="6636" spans="1:10">
      <c r="A6636" s="1">
        <v>44136</v>
      </c>
      <c r="B6636" t="s">
        <v>10</v>
      </c>
      <c r="C6636" t="s">
        <v>14</v>
      </c>
      <c r="D6636" t="s">
        <v>28</v>
      </c>
      <c r="E6636">
        <v>19</v>
      </c>
      <c r="F6636">
        <v>9.19</v>
      </c>
      <c r="G6636">
        <v>20.75</v>
      </c>
      <c r="H6636">
        <v>174.61</v>
      </c>
      <c r="I6636">
        <v>394.25</v>
      </c>
      <c r="J6636" t="s">
        <v>13</v>
      </c>
    </row>
    <row r="6637" spans="1:10">
      <c r="A6637" s="1">
        <v>44136</v>
      </c>
      <c r="B6637" t="s">
        <v>10</v>
      </c>
      <c r="C6637" t="s">
        <v>15</v>
      </c>
      <c r="D6637" t="s">
        <v>28</v>
      </c>
      <c r="E6637">
        <v>15</v>
      </c>
      <c r="F6637">
        <v>9.19</v>
      </c>
      <c r="G6637">
        <v>20.75</v>
      </c>
      <c r="H6637">
        <v>137.85</v>
      </c>
      <c r="I6637">
        <v>311.25</v>
      </c>
      <c r="J6637" t="s">
        <v>13</v>
      </c>
    </row>
    <row r="6638" spans="1:10">
      <c r="A6638" s="1">
        <v>44136</v>
      </c>
      <c r="B6638" t="s">
        <v>10</v>
      </c>
      <c r="C6638" t="s">
        <v>11</v>
      </c>
      <c r="D6638" t="s">
        <v>29</v>
      </c>
      <c r="E6638">
        <v>18</v>
      </c>
      <c r="F6638">
        <v>7.55</v>
      </c>
      <c r="G6638">
        <v>15.03</v>
      </c>
      <c r="H6638">
        <v>135.9</v>
      </c>
      <c r="I6638">
        <v>270.54000000000002</v>
      </c>
      <c r="J6638" t="s">
        <v>13</v>
      </c>
    </row>
    <row r="6639" spans="1:10">
      <c r="A6639" s="1">
        <v>44136</v>
      </c>
      <c r="B6639" t="s">
        <v>10</v>
      </c>
      <c r="C6639" t="s">
        <v>14</v>
      </c>
      <c r="D6639" t="s">
        <v>29</v>
      </c>
      <c r="E6639">
        <v>12</v>
      </c>
      <c r="F6639">
        <v>7.55</v>
      </c>
      <c r="G6639">
        <v>15.03</v>
      </c>
      <c r="H6639">
        <v>90.6</v>
      </c>
      <c r="I6639">
        <v>180.36</v>
      </c>
      <c r="J6639" t="s">
        <v>13</v>
      </c>
    </row>
    <row r="6640" spans="1:10">
      <c r="A6640" s="1">
        <v>44136</v>
      </c>
      <c r="B6640" t="s">
        <v>10</v>
      </c>
      <c r="C6640" t="s">
        <v>15</v>
      </c>
      <c r="D6640" t="s">
        <v>29</v>
      </c>
      <c r="E6640">
        <v>7</v>
      </c>
      <c r="F6640">
        <v>7.55</v>
      </c>
      <c r="G6640">
        <v>15.03</v>
      </c>
      <c r="H6640">
        <v>52.85</v>
      </c>
      <c r="I6640">
        <v>105.21</v>
      </c>
      <c r="J6640" t="s">
        <v>13</v>
      </c>
    </row>
    <row r="6641" spans="1:10">
      <c r="A6641" s="1">
        <v>44136</v>
      </c>
      <c r="B6641" t="s">
        <v>10</v>
      </c>
      <c r="C6641" t="s">
        <v>11</v>
      </c>
      <c r="D6641" t="s">
        <v>30</v>
      </c>
      <c r="E6641">
        <v>18</v>
      </c>
      <c r="F6641">
        <v>16.66</v>
      </c>
      <c r="G6641">
        <v>41.08</v>
      </c>
      <c r="H6641">
        <v>299.88</v>
      </c>
      <c r="I6641">
        <v>739.44</v>
      </c>
      <c r="J6641" t="s">
        <v>13</v>
      </c>
    </row>
    <row r="6642" spans="1:10">
      <c r="A6642" s="1">
        <v>44136</v>
      </c>
      <c r="B6642" t="s">
        <v>10</v>
      </c>
      <c r="C6642" t="s">
        <v>14</v>
      </c>
      <c r="D6642" t="s">
        <v>30</v>
      </c>
      <c r="E6642">
        <v>16</v>
      </c>
      <c r="F6642">
        <v>16.66</v>
      </c>
      <c r="G6642">
        <v>41.08</v>
      </c>
      <c r="H6642">
        <v>266.56</v>
      </c>
      <c r="I6642">
        <v>657.28</v>
      </c>
      <c r="J6642" t="s">
        <v>13</v>
      </c>
    </row>
    <row r="6643" spans="1:10">
      <c r="A6643" s="1">
        <v>44136</v>
      </c>
      <c r="B6643" t="s">
        <v>10</v>
      </c>
      <c r="C6643" t="s">
        <v>15</v>
      </c>
      <c r="D6643" t="s">
        <v>30</v>
      </c>
      <c r="E6643">
        <v>12</v>
      </c>
      <c r="F6643">
        <v>16.66</v>
      </c>
      <c r="G6643">
        <v>41.08</v>
      </c>
      <c r="H6643">
        <v>199.92</v>
      </c>
      <c r="I6643">
        <v>492.96</v>
      </c>
      <c r="J6643" t="s">
        <v>13</v>
      </c>
    </row>
    <row r="6644" spans="1:10">
      <c r="A6644" s="1">
        <v>44136</v>
      </c>
      <c r="B6644" t="s">
        <v>10</v>
      </c>
      <c r="C6644" t="s">
        <v>11</v>
      </c>
      <c r="D6644" t="s">
        <v>31</v>
      </c>
      <c r="E6644">
        <v>23</v>
      </c>
      <c r="F6644">
        <v>17.47</v>
      </c>
      <c r="G6644">
        <v>33.29</v>
      </c>
      <c r="H6644">
        <v>401.81</v>
      </c>
      <c r="I6644">
        <v>765.67</v>
      </c>
      <c r="J6644" t="s">
        <v>13</v>
      </c>
    </row>
    <row r="6645" spans="1:10">
      <c r="A6645" s="1">
        <v>44136</v>
      </c>
      <c r="B6645" t="s">
        <v>10</v>
      </c>
      <c r="C6645" t="s">
        <v>14</v>
      </c>
      <c r="D6645" t="s">
        <v>31</v>
      </c>
      <c r="E6645">
        <v>17</v>
      </c>
      <c r="F6645">
        <v>17.47</v>
      </c>
      <c r="G6645">
        <v>33.29</v>
      </c>
      <c r="H6645">
        <v>296.99</v>
      </c>
      <c r="I6645">
        <v>565.92999999999995</v>
      </c>
      <c r="J6645" t="s">
        <v>13</v>
      </c>
    </row>
    <row r="6646" spans="1:10">
      <c r="A6646" s="1">
        <v>44136</v>
      </c>
      <c r="B6646" t="s">
        <v>10</v>
      </c>
      <c r="C6646" t="s">
        <v>15</v>
      </c>
      <c r="D6646" t="s">
        <v>31</v>
      </c>
      <c r="E6646">
        <v>13</v>
      </c>
      <c r="F6646">
        <v>17.47</v>
      </c>
      <c r="G6646">
        <v>33.29</v>
      </c>
      <c r="H6646">
        <v>227.11</v>
      </c>
      <c r="I6646">
        <v>432.77</v>
      </c>
      <c r="J6646" t="s">
        <v>13</v>
      </c>
    </row>
    <row r="6647" spans="1:10">
      <c r="A6647" s="1">
        <v>44136</v>
      </c>
      <c r="B6647" t="s">
        <v>10</v>
      </c>
      <c r="C6647" t="s">
        <v>11</v>
      </c>
      <c r="D6647" t="s">
        <v>32</v>
      </c>
      <c r="E6647">
        <v>14</v>
      </c>
      <c r="F6647">
        <v>16.350000000000001</v>
      </c>
      <c r="G6647">
        <v>34.380000000000003</v>
      </c>
      <c r="H6647">
        <v>228.9</v>
      </c>
      <c r="I6647">
        <v>481.32</v>
      </c>
      <c r="J6647" t="s">
        <v>13</v>
      </c>
    </row>
    <row r="6648" spans="1:10">
      <c r="A6648" s="1">
        <v>44136</v>
      </c>
      <c r="B6648" t="s">
        <v>10</v>
      </c>
      <c r="C6648" t="s">
        <v>14</v>
      </c>
      <c r="D6648" t="s">
        <v>32</v>
      </c>
      <c r="E6648">
        <v>10</v>
      </c>
      <c r="F6648">
        <v>16.350000000000001</v>
      </c>
      <c r="G6648">
        <v>34.380000000000003</v>
      </c>
      <c r="H6648">
        <v>163.5</v>
      </c>
      <c r="I6648">
        <v>343.8</v>
      </c>
      <c r="J6648" t="s">
        <v>13</v>
      </c>
    </row>
    <row r="6649" spans="1:10">
      <c r="A6649" s="1">
        <v>44136</v>
      </c>
      <c r="B6649" t="s">
        <v>10</v>
      </c>
      <c r="C6649" t="s">
        <v>15</v>
      </c>
      <c r="D6649" t="s">
        <v>32</v>
      </c>
      <c r="E6649">
        <v>6</v>
      </c>
      <c r="F6649">
        <v>16.350000000000001</v>
      </c>
      <c r="G6649">
        <v>34.380000000000003</v>
      </c>
      <c r="H6649">
        <v>98.1</v>
      </c>
      <c r="I6649">
        <v>206.28</v>
      </c>
      <c r="J6649" t="s">
        <v>13</v>
      </c>
    </row>
    <row r="6650" spans="1:10">
      <c r="A6650" s="1">
        <v>44136</v>
      </c>
      <c r="B6650" t="s">
        <v>10</v>
      </c>
      <c r="C6650" t="s">
        <v>11</v>
      </c>
      <c r="D6650" t="s">
        <v>33</v>
      </c>
      <c r="E6650">
        <v>6</v>
      </c>
      <c r="F6650">
        <v>15.71</v>
      </c>
      <c r="G6650">
        <v>38.65</v>
      </c>
      <c r="H6650">
        <v>94.26</v>
      </c>
      <c r="I6650">
        <v>231.9</v>
      </c>
      <c r="J6650" t="s">
        <v>13</v>
      </c>
    </row>
    <row r="6651" spans="1:10">
      <c r="A6651" s="1">
        <v>44136</v>
      </c>
      <c r="B6651" t="s">
        <v>10</v>
      </c>
      <c r="C6651" t="s">
        <v>14</v>
      </c>
      <c r="D6651" t="s">
        <v>33</v>
      </c>
      <c r="E6651">
        <v>10</v>
      </c>
      <c r="F6651">
        <v>15.71</v>
      </c>
      <c r="G6651">
        <v>38.65</v>
      </c>
      <c r="H6651">
        <v>157.1</v>
      </c>
      <c r="I6651">
        <v>386.5</v>
      </c>
      <c r="J6651" t="s">
        <v>13</v>
      </c>
    </row>
    <row r="6652" spans="1:10">
      <c r="A6652" s="1">
        <v>44136</v>
      </c>
      <c r="B6652" t="s">
        <v>10</v>
      </c>
      <c r="C6652" t="s">
        <v>15</v>
      </c>
      <c r="D6652" t="s">
        <v>33</v>
      </c>
      <c r="E6652">
        <v>8</v>
      </c>
      <c r="F6652">
        <v>15.71</v>
      </c>
      <c r="G6652">
        <v>38.65</v>
      </c>
      <c r="H6652">
        <v>125.68</v>
      </c>
      <c r="I6652">
        <v>309.2</v>
      </c>
      <c r="J6652" t="s">
        <v>13</v>
      </c>
    </row>
    <row r="6653" spans="1:10">
      <c r="A6653" s="1">
        <v>44136</v>
      </c>
      <c r="B6653" t="s">
        <v>10</v>
      </c>
      <c r="C6653" t="s">
        <v>11</v>
      </c>
      <c r="D6653" t="s">
        <v>34</v>
      </c>
      <c r="E6653">
        <v>14</v>
      </c>
      <c r="F6653">
        <v>13.86</v>
      </c>
      <c r="G6653">
        <v>29.02</v>
      </c>
      <c r="H6653">
        <v>194.04</v>
      </c>
      <c r="I6653">
        <v>406.28</v>
      </c>
      <c r="J6653" t="s">
        <v>13</v>
      </c>
    </row>
    <row r="6654" spans="1:10">
      <c r="A6654" s="1">
        <v>44136</v>
      </c>
      <c r="B6654" t="s">
        <v>10</v>
      </c>
      <c r="C6654" t="s">
        <v>14</v>
      </c>
      <c r="D6654" t="s">
        <v>34</v>
      </c>
      <c r="E6654">
        <v>8</v>
      </c>
      <c r="F6654">
        <v>13.86</v>
      </c>
      <c r="G6654">
        <v>29.02</v>
      </c>
      <c r="H6654">
        <v>110.88</v>
      </c>
      <c r="I6654">
        <v>232.16</v>
      </c>
      <c r="J6654" t="s">
        <v>13</v>
      </c>
    </row>
    <row r="6655" spans="1:10">
      <c r="A6655" s="1">
        <v>44136</v>
      </c>
      <c r="B6655" t="s">
        <v>10</v>
      </c>
      <c r="C6655" t="s">
        <v>15</v>
      </c>
      <c r="D6655" t="s">
        <v>34</v>
      </c>
      <c r="E6655">
        <v>8</v>
      </c>
      <c r="F6655">
        <v>13.86</v>
      </c>
      <c r="G6655">
        <v>29.02</v>
      </c>
      <c r="H6655">
        <v>110.88</v>
      </c>
      <c r="I6655">
        <v>232.16</v>
      </c>
      <c r="J6655" t="s">
        <v>13</v>
      </c>
    </row>
    <row r="6656" spans="1:10">
      <c r="A6656" s="1">
        <v>44136</v>
      </c>
      <c r="B6656" t="s">
        <v>10</v>
      </c>
      <c r="C6656" t="s">
        <v>11</v>
      </c>
      <c r="D6656" t="s">
        <v>35</v>
      </c>
      <c r="E6656">
        <v>15</v>
      </c>
      <c r="F6656">
        <v>12.61</v>
      </c>
      <c r="G6656">
        <v>28.33</v>
      </c>
      <c r="H6656">
        <v>189.15</v>
      </c>
      <c r="I6656">
        <v>424.95</v>
      </c>
      <c r="J6656" t="s">
        <v>13</v>
      </c>
    </row>
    <row r="6657" spans="1:10">
      <c r="A6657" s="1">
        <v>44136</v>
      </c>
      <c r="B6657" t="s">
        <v>10</v>
      </c>
      <c r="C6657" t="s">
        <v>14</v>
      </c>
      <c r="D6657" t="s">
        <v>35</v>
      </c>
      <c r="E6657">
        <v>10</v>
      </c>
      <c r="F6657">
        <v>12.61</v>
      </c>
      <c r="G6657">
        <v>28.33</v>
      </c>
      <c r="H6657">
        <v>126.1</v>
      </c>
      <c r="I6657">
        <v>283.3</v>
      </c>
      <c r="J6657" t="s">
        <v>13</v>
      </c>
    </row>
    <row r="6658" spans="1:10">
      <c r="A6658" s="1">
        <v>44136</v>
      </c>
      <c r="B6658" t="s">
        <v>10</v>
      </c>
      <c r="C6658" t="s">
        <v>15</v>
      </c>
      <c r="D6658" t="s">
        <v>35</v>
      </c>
      <c r="E6658">
        <v>12</v>
      </c>
      <c r="F6658">
        <v>12.61</v>
      </c>
      <c r="G6658">
        <v>28.33</v>
      </c>
      <c r="H6658">
        <v>151.32</v>
      </c>
      <c r="I6658">
        <v>339.96</v>
      </c>
      <c r="J6658" t="s">
        <v>13</v>
      </c>
    </row>
    <row r="6659" spans="1:10">
      <c r="A6659" s="1">
        <v>44136</v>
      </c>
      <c r="B6659" t="s">
        <v>10</v>
      </c>
      <c r="C6659" t="s">
        <v>11</v>
      </c>
      <c r="D6659" t="s">
        <v>36</v>
      </c>
      <c r="E6659">
        <v>30</v>
      </c>
      <c r="F6659">
        <v>7.04</v>
      </c>
      <c r="G6659">
        <v>14.63</v>
      </c>
      <c r="H6659">
        <v>211.2</v>
      </c>
      <c r="I6659">
        <v>438.9</v>
      </c>
      <c r="J6659" t="s">
        <v>13</v>
      </c>
    </row>
    <row r="6660" spans="1:10">
      <c r="A6660" s="1">
        <v>44136</v>
      </c>
      <c r="B6660" t="s">
        <v>10</v>
      </c>
      <c r="C6660" t="s">
        <v>14</v>
      </c>
      <c r="D6660" t="s">
        <v>36</v>
      </c>
      <c r="E6660">
        <v>16</v>
      </c>
      <c r="F6660">
        <v>7.04</v>
      </c>
      <c r="G6660">
        <v>14.63</v>
      </c>
      <c r="H6660">
        <v>112.64</v>
      </c>
      <c r="I6660">
        <v>234.08</v>
      </c>
      <c r="J6660" t="s">
        <v>13</v>
      </c>
    </row>
    <row r="6661" spans="1:10">
      <c r="A6661" s="1">
        <v>44136</v>
      </c>
      <c r="B6661" t="s">
        <v>10</v>
      </c>
      <c r="C6661" t="s">
        <v>15</v>
      </c>
      <c r="D6661" t="s">
        <v>36</v>
      </c>
      <c r="E6661">
        <v>8</v>
      </c>
      <c r="F6661">
        <v>7.04</v>
      </c>
      <c r="G6661">
        <v>14.63</v>
      </c>
      <c r="H6661">
        <v>56.32</v>
      </c>
      <c r="I6661">
        <v>117.04</v>
      </c>
      <c r="J6661" t="s">
        <v>13</v>
      </c>
    </row>
    <row r="6662" spans="1:10">
      <c r="A6662" s="1">
        <v>44136</v>
      </c>
      <c r="B6662" t="s">
        <v>10</v>
      </c>
      <c r="C6662" t="s">
        <v>11</v>
      </c>
      <c r="D6662" t="s">
        <v>37</v>
      </c>
      <c r="E6662">
        <v>9</v>
      </c>
      <c r="F6662">
        <v>10.9</v>
      </c>
      <c r="G6662">
        <v>21.71</v>
      </c>
      <c r="H6662">
        <v>98.1</v>
      </c>
      <c r="I6662">
        <v>195.39</v>
      </c>
      <c r="J6662" t="s">
        <v>13</v>
      </c>
    </row>
    <row r="6663" spans="1:10">
      <c r="A6663" s="1">
        <v>44136</v>
      </c>
      <c r="B6663" t="s">
        <v>10</v>
      </c>
      <c r="C6663" t="s">
        <v>14</v>
      </c>
      <c r="D6663" t="s">
        <v>37</v>
      </c>
      <c r="E6663">
        <v>13</v>
      </c>
      <c r="F6663">
        <v>10.9</v>
      </c>
      <c r="G6663">
        <v>21.71</v>
      </c>
      <c r="H6663">
        <v>141.69999999999999</v>
      </c>
      <c r="I6663">
        <v>282.23</v>
      </c>
      <c r="J6663" t="s">
        <v>13</v>
      </c>
    </row>
    <row r="6664" spans="1:10">
      <c r="A6664" s="1">
        <v>44136</v>
      </c>
      <c r="B6664" t="s">
        <v>10</v>
      </c>
      <c r="C6664" t="s">
        <v>15</v>
      </c>
      <c r="D6664" t="s">
        <v>37</v>
      </c>
      <c r="E6664">
        <v>8</v>
      </c>
      <c r="F6664">
        <v>10.9</v>
      </c>
      <c r="G6664">
        <v>21.71</v>
      </c>
      <c r="H6664">
        <v>87.2</v>
      </c>
      <c r="I6664">
        <v>173.68</v>
      </c>
      <c r="J6664" t="s">
        <v>13</v>
      </c>
    </row>
    <row r="6665" spans="1:10">
      <c r="A6665" s="1">
        <v>44136</v>
      </c>
      <c r="B6665" t="s">
        <v>10</v>
      </c>
      <c r="C6665" t="s">
        <v>11</v>
      </c>
      <c r="D6665" t="s">
        <v>38</v>
      </c>
      <c r="E6665">
        <v>18</v>
      </c>
      <c r="F6665">
        <v>10.47</v>
      </c>
      <c r="G6665">
        <v>26.06</v>
      </c>
      <c r="H6665">
        <v>188.46</v>
      </c>
      <c r="I6665">
        <v>469.08</v>
      </c>
      <c r="J6665" t="s">
        <v>13</v>
      </c>
    </row>
    <row r="6666" spans="1:10">
      <c r="A6666" s="1">
        <v>44136</v>
      </c>
      <c r="B6666" t="s">
        <v>10</v>
      </c>
      <c r="C6666" t="s">
        <v>14</v>
      </c>
      <c r="D6666" t="s">
        <v>38</v>
      </c>
      <c r="E6666">
        <v>14</v>
      </c>
      <c r="F6666">
        <v>10.47</v>
      </c>
      <c r="G6666">
        <v>26.06</v>
      </c>
      <c r="H6666">
        <v>146.58000000000001</v>
      </c>
      <c r="I6666">
        <v>364.84</v>
      </c>
      <c r="J6666" t="s">
        <v>13</v>
      </c>
    </row>
    <row r="6667" spans="1:10">
      <c r="A6667" s="1">
        <v>44136</v>
      </c>
      <c r="B6667" t="s">
        <v>10</v>
      </c>
      <c r="C6667" t="s">
        <v>15</v>
      </c>
      <c r="D6667" t="s">
        <v>38</v>
      </c>
      <c r="E6667">
        <v>15</v>
      </c>
      <c r="F6667">
        <v>10.47</v>
      </c>
      <c r="G6667">
        <v>26.06</v>
      </c>
      <c r="H6667">
        <v>157.05000000000001</v>
      </c>
      <c r="I6667">
        <v>390.9</v>
      </c>
      <c r="J6667" t="s">
        <v>13</v>
      </c>
    </row>
    <row r="6668" spans="1:10">
      <c r="A6668" s="1">
        <v>44136</v>
      </c>
      <c r="B6668" t="s">
        <v>10</v>
      </c>
      <c r="C6668" t="s">
        <v>11</v>
      </c>
      <c r="D6668" t="s">
        <v>39</v>
      </c>
      <c r="E6668">
        <v>9</v>
      </c>
      <c r="F6668">
        <v>9.1199999999999992</v>
      </c>
      <c r="G6668">
        <v>19.03</v>
      </c>
      <c r="H6668">
        <v>82.08</v>
      </c>
      <c r="I6668">
        <v>171.27</v>
      </c>
      <c r="J6668" t="s">
        <v>13</v>
      </c>
    </row>
    <row r="6669" spans="1:10">
      <c r="A6669" s="1">
        <v>44136</v>
      </c>
      <c r="B6669" t="s">
        <v>10</v>
      </c>
      <c r="C6669" t="s">
        <v>14</v>
      </c>
      <c r="D6669" t="s">
        <v>39</v>
      </c>
      <c r="E6669">
        <v>11</v>
      </c>
      <c r="F6669">
        <v>9.1199999999999992</v>
      </c>
      <c r="G6669">
        <v>19.03</v>
      </c>
      <c r="H6669">
        <v>100.32</v>
      </c>
      <c r="I6669">
        <v>209.33</v>
      </c>
      <c r="J6669" t="s">
        <v>13</v>
      </c>
    </row>
    <row r="6670" spans="1:10">
      <c r="A6670" s="1">
        <v>44136</v>
      </c>
      <c r="B6670" t="s">
        <v>10</v>
      </c>
      <c r="C6670" t="s">
        <v>15</v>
      </c>
      <c r="D6670" t="s">
        <v>39</v>
      </c>
      <c r="E6670">
        <v>14</v>
      </c>
      <c r="F6670">
        <v>9.1199999999999992</v>
      </c>
      <c r="G6670">
        <v>19.03</v>
      </c>
      <c r="H6670">
        <v>127.68</v>
      </c>
      <c r="I6670">
        <v>266.42</v>
      </c>
      <c r="J6670" t="s">
        <v>13</v>
      </c>
    </row>
    <row r="6671" spans="1:10">
      <c r="A6671" s="1">
        <v>44136</v>
      </c>
      <c r="B6671" t="s">
        <v>10</v>
      </c>
      <c r="C6671" t="s">
        <v>11</v>
      </c>
      <c r="D6671" t="s">
        <v>40</v>
      </c>
      <c r="E6671">
        <v>19</v>
      </c>
      <c r="F6671">
        <v>14.68</v>
      </c>
      <c r="G6671">
        <v>35.61</v>
      </c>
      <c r="H6671">
        <v>278.92</v>
      </c>
      <c r="I6671">
        <v>676.59</v>
      </c>
      <c r="J6671" t="s">
        <v>13</v>
      </c>
    </row>
    <row r="6672" spans="1:10">
      <c r="A6672" s="1">
        <v>44136</v>
      </c>
      <c r="B6672" t="s">
        <v>10</v>
      </c>
      <c r="C6672" t="s">
        <v>14</v>
      </c>
      <c r="D6672" t="s">
        <v>40</v>
      </c>
      <c r="E6672">
        <v>16</v>
      </c>
      <c r="F6672">
        <v>14.68</v>
      </c>
      <c r="G6672">
        <v>35.61</v>
      </c>
      <c r="H6672">
        <v>234.88</v>
      </c>
      <c r="I6672">
        <v>569.76</v>
      </c>
      <c r="J6672" t="s">
        <v>13</v>
      </c>
    </row>
    <row r="6673" spans="1:10">
      <c r="A6673" s="1">
        <v>44136</v>
      </c>
      <c r="B6673" t="s">
        <v>10</v>
      </c>
      <c r="C6673" t="s">
        <v>15</v>
      </c>
      <c r="D6673" t="s">
        <v>40</v>
      </c>
      <c r="E6673">
        <v>14</v>
      </c>
      <c r="F6673">
        <v>14.68</v>
      </c>
      <c r="G6673">
        <v>35.61</v>
      </c>
      <c r="H6673">
        <v>205.52</v>
      </c>
      <c r="I6673">
        <v>498.54</v>
      </c>
      <c r="J6673" t="s">
        <v>13</v>
      </c>
    </row>
    <row r="6674" spans="1:10">
      <c r="A6674" s="1">
        <v>44136</v>
      </c>
      <c r="B6674" t="s">
        <v>10</v>
      </c>
      <c r="C6674" t="s">
        <v>11</v>
      </c>
      <c r="D6674" t="s">
        <v>41</v>
      </c>
      <c r="E6674">
        <v>25</v>
      </c>
      <c r="F6674">
        <v>11.95</v>
      </c>
      <c r="G6674">
        <v>23.43</v>
      </c>
      <c r="H6674">
        <v>298.75</v>
      </c>
      <c r="I6674">
        <v>585.75</v>
      </c>
      <c r="J6674" t="s">
        <v>13</v>
      </c>
    </row>
    <row r="6675" spans="1:10">
      <c r="A6675" s="1">
        <v>44136</v>
      </c>
      <c r="B6675" t="s">
        <v>10</v>
      </c>
      <c r="C6675" t="s">
        <v>14</v>
      </c>
      <c r="D6675" t="s">
        <v>41</v>
      </c>
      <c r="E6675">
        <v>22</v>
      </c>
      <c r="F6675">
        <v>11.95</v>
      </c>
      <c r="G6675">
        <v>23.43</v>
      </c>
      <c r="H6675">
        <v>262.89999999999998</v>
      </c>
      <c r="I6675">
        <v>515.46</v>
      </c>
      <c r="J6675" t="s">
        <v>13</v>
      </c>
    </row>
    <row r="6676" spans="1:10">
      <c r="A6676" s="1">
        <v>44136</v>
      </c>
      <c r="B6676" t="s">
        <v>10</v>
      </c>
      <c r="C6676" t="s">
        <v>15</v>
      </c>
      <c r="D6676" t="s">
        <v>41</v>
      </c>
      <c r="E6676">
        <v>12</v>
      </c>
      <c r="F6676">
        <v>11.95</v>
      </c>
      <c r="G6676">
        <v>23.43</v>
      </c>
      <c r="H6676">
        <v>143.4</v>
      </c>
      <c r="I6676">
        <v>281.16000000000003</v>
      </c>
      <c r="J6676" t="s">
        <v>13</v>
      </c>
    </row>
    <row r="6677" spans="1:10">
      <c r="A6677" s="1">
        <v>44136</v>
      </c>
      <c r="B6677" t="s">
        <v>10</v>
      </c>
      <c r="C6677" t="s">
        <v>11</v>
      </c>
      <c r="D6677" t="s">
        <v>42</v>
      </c>
      <c r="E6677">
        <v>10</v>
      </c>
      <c r="F6677">
        <v>6.97</v>
      </c>
      <c r="G6677">
        <v>13.59</v>
      </c>
      <c r="H6677">
        <v>69.7</v>
      </c>
      <c r="I6677">
        <v>135.9</v>
      </c>
      <c r="J6677" t="s">
        <v>13</v>
      </c>
    </row>
    <row r="6678" spans="1:10">
      <c r="A6678" s="1">
        <v>44136</v>
      </c>
      <c r="B6678" t="s">
        <v>10</v>
      </c>
      <c r="C6678" t="s">
        <v>14</v>
      </c>
      <c r="D6678" t="s">
        <v>42</v>
      </c>
      <c r="E6678">
        <v>10</v>
      </c>
      <c r="F6678">
        <v>6.97</v>
      </c>
      <c r="G6678">
        <v>13.59</v>
      </c>
      <c r="H6678">
        <v>69.7</v>
      </c>
      <c r="I6678">
        <v>135.9</v>
      </c>
      <c r="J6678" t="s">
        <v>13</v>
      </c>
    </row>
    <row r="6679" spans="1:10">
      <c r="A6679" s="1">
        <v>44136</v>
      </c>
      <c r="B6679" t="s">
        <v>10</v>
      </c>
      <c r="C6679" t="s">
        <v>15</v>
      </c>
      <c r="D6679" t="s">
        <v>42</v>
      </c>
      <c r="E6679">
        <v>6</v>
      </c>
      <c r="F6679">
        <v>6.97</v>
      </c>
      <c r="G6679">
        <v>13.59</v>
      </c>
      <c r="H6679">
        <v>41.82</v>
      </c>
      <c r="I6679">
        <v>81.540000000000006</v>
      </c>
      <c r="J6679" t="s">
        <v>13</v>
      </c>
    </row>
    <row r="6680" spans="1:10">
      <c r="A6680" s="1">
        <v>44136</v>
      </c>
      <c r="B6680" t="s">
        <v>10</v>
      </c>
      <c r="C6680" t="s">
        <v>11</v>
      </c>
      <c r="D6680" t="s">
        <v>43</v>
      </c>
      <c r="E6680">
        <v>35</v>
      </c>
      <c r="F6680">
        <v>8.64</v>
      </c>
      <c r="G6680">
        <v>15.74</v>
      </c>
      <c r="H6680">
        <v>302.39999999999998</v>
      </c>
      <c r="I6680">
        <v>550.9</v>
      </c>
      <c r="J6680" t="s">
        <v>13</v>
      </c>
    </row>
    <row r="6681" spans="1:10">
      <c r="A6681" s="1">
        <v>44136</v>
      </c>
      <c r="B6681" t="s">
        <v>10</v>
      </c>
      <c r="C6681" t="s">
        <v>14</v>
      </c>
      <c r="D6681" t="s">
        <v>43</v>
      </c>
      <c r="E6681">
        <v>19</v>
      </c>
      <c r="F6681">
        <v>8.64</v>
      </c>
      <c r="G6681">
        <v>15.74</v>
      </c>
      <c r="H6681">
        <v>164.16</v>
      </c>
      <c r="I6681">
        <v>299.06</v>
      </c>
      <c r="J6681" t="s">
        <v>13</v>
      </c>
    </row>
    <row r="6682" spans="1:10">
      <c r="A6682" s="1">
        <v>44136</v>
      </c>
      <c r="B6682" t="s">
        <v>10</v>
      </c>
      <c r="C6682" t="s">
        <v>15</v>
      </c>
      <c r="D6682" t="s">
        <v>43</v>
      </c>
      <c r="E6682">
        <v>16</v>
      </c>
      <c r="F6682">
        <v>8.64</v>
      </c>
      <c r="G6682">
        <v>15.74</v>
      </c>
      <c r="H6682">
        <v>138.24</v>
      </c>
      <c r="I6682">
        <v>251.84</v>
      </c>
      <c r="J6682" t="s">
        <v>13</v>
      </c>
    </row>
    <row r="6683" spans="1:10">
      <c r="A6683" s="1">
        <v>44136</v>
      </c>
      <c r="B6683" t="s">
        <v>10</v>
      </c>
      <c r="C6683" t="s">
        <v>11</v>
      </c>
      <c r="D6683" t="s">
        <v>44</v>
      </c>
      <c r="E6683">
        <v>17</v>
      </c>
      <c r="F6683">
        <v>14.2</v>
      </c>
      <c r="G6683">
        <v>32.04</v>
      </c>
      <c r="H6683">
        <v>241.4</v>
      </c>
      <c r="I6683">
        <v>544.67999999999995</v>
      </c>
      <c r="J6683" t="s">
        <v>13</v>
      </c>
    </row>
    <row r="6684" spans="1:10">
      <c r="A6684" s="1">
        <v>44136</v>
      </c>
      <c r="B6684" t="s">
        <v>10</v>
      </c>
      <c r="C6684" t="s">
        <v>14</v>
      </c>
      <c r="D6684" t="s">
        <v>44</v>
      </c>
      <c r="E6684">
        <v>7</v>
      </c>
      <c r="F6684">
        <v>14.2</v>
      </c>
      <c r="G6684">
        <v>32.04</v>
      </c>
      <c r="H6684">
        <v>99.4</v>
      </c>
      <c r="I6684">
        <v>224.28</v>
      </c>
      <c r="J6684" t="s">
        <v>13</v>
      </c>
    </row>
    <row r="6685" spans="1:10">
      <c r="A6685" s="1">
        <v>44136</v>
      </c>
      <c r="B6685" t="s">
        <v>10</v>
      </c>
      <c r="C6685" t="s">
        <v>15</v>
      </c>
      <c r="D6685" t="s">
        <v>44</v>
      </c>
      <c r="E6685">
        <v>13</v>
      </c>
      <c r="F6685">
        <v>14.2</v>
      </c>
      <c r="G6685">
        <v>32.04</v>
      </c>
      <c r="H6685">
        <v>184.6</v>
      </c>
      <c r="I6685">
        <v>416.52</v>
      </c>
      <c r="J6685" t="s">
        <v>13</v>
      </c>
    </row>
    <row r="6686" spans="1:10">
      <c r="A6686" s="1">
        <v>44136</v>
      </c>
      <c r="B6686" t="s">
        <v>10</v>
      </c>
      <c r="C6686" t="s">
        <v>11</v>
      </c>
      <c r="D6686" t="s">
        <v>45</v>
      </c>
      <c r="E6686">
        <v>18</v>
      </c>
      <c r="F6686">
        <v>6.91</v>
      </c>
      <c r="G6686">
        <v>14.22</v>
      </c>
      <c r="H6686">
        <v>124.38</v>
      </c>
      <c r="I6686">
        <v>255.96</v>
      </c>
      <c r="J6686" t="s">
        <v>13</v>
      </c>
    </row>
    <row r="6687" spans="1:10">
      <c r="A6687" s="1">
        <v>44136</v>
      </c>
      <c r="B6687" t="s">
        <v>10</v>
      </c>
      <c r="C6687" t="s">
        <v>14</v>
      </c>
      <c r="D6687" t="s">
        <v>45</v>
      </c>
      <c r="E6687">
        <v>8</v>
      </c>
      <c r="F6687">
        <v>6.91</v>
      </c>
      <c r="G6687">
        <v>14.22</v>
      </c>
      <c r="H6687">
        <v>55.28</v>
      </c>
      <c r="I6687">
        <v>113.76</v>
      </c>
      <c r="J6687" t="s">
        <v>13</v>
      </c>
    </row>
    <row r="6688" spans="1:10">
      <c r="A6688" s="1">
        <v>44136</v>
      </c>
      <c r="B6688" t="s">
        <v>10</v>
      </c>
      <c r="C6688" t="s">
        <v>15</v>
      </c>
      <c r="D6688" t="s">
        <v>45</v>
      </c>
      <c r="E6688">
        <v>12</v>
      </c>
      <c r="F6688">
        <v>6.91</v>
      </c>
      <c r="G6688">
        <v>14.22</v>
      </c>
      <c r="H6688">
        <v>82.92</v>
      </c>
      <c r="I6688">
        <v>170.64</v>
      </c>
      <c r="J6688" t="s">
        <v>13</v>
      </c>
    </row>
    <row r="6689" spans="1:10">
      <c r="A6689" s="1">
        <v>44136</v>
      </c>
      <c r="B6689" t="s">
        <v>10</v>
      </c>
      <c r="C6689" t="s">
        <v>11</v>
      </c>
      <c r="D6689" t="s">
        <v>46</v>
      </c>
      <c r="E6689">
        <v>37</v>
      </c>
      <c r="F6689">
        <v>16.21</v>
      </c>
      <c r="G6689">
        <v>38.99</v>
      </c>
      <c r="H6689">
        <v>599.77</v>
      </c>
      <c r="I6689">
        <v>1442.63</v>
      </c>
      <c r="J6689" t="s">
        <v>13</v>
      </c>
    </row>
    <row r="6690" spans="1:10">
      <c r="A6690" s="1">
        <v>44136</v>
      </c>
      <c r="B6690" t="s">
        <v>10</v>
      </c>
      <c r="C6690" t="s">
        <v>14</v>
      </c>
      <c r="D6690" t="s">
        <v>46</v>
      </c>
      <c r="E6690">
        <v>22</v>
      </c>
      <c r="F6690">
        <v>16.21</v>
      </c>
      <c r="G6690">
        <v>38.99</v>
      </c>
      <c r="H6690">
        <v>356.62</v>
      </c>
      <c r="I6690">
        <v>857.78</v>
      </c>
      <c r="J6690" t="s">
        <v>13</v>
      </c>
    </row>
    <row r="6691" spans="1:10">
      <c r="A6691" s="1">
        <v>44136</v>
      </c>
      <c r="B6691" t="s">
        <v>10</v>
      </c>
      <c r="C6691" t="s">
        <v>15</v>
      </c>
      <c r="D6691" t="s">
        <v>46</v>
      </c>
      <c r="E6691">
        <v>18</v>
      </c>
      <c r="F6691">
        <v>16.21</v>
      </c>
      <c r="G6691">
        <v>38.99</v>
      </c>
      <c r="H6691">
        <v>291.77999999999997</v>
      </c>
      <c r="I6691">
        <v>701.82</v>
      </c>
      <c r="J6691" t="s">
        <v>13</v>
      </c>
    </row>
    <row r="6692" spans="1:10">
      <c r="A6692" s="1">
        <v>44136</v>
      </c>
      <c r="B6692" t="s">
        <v>10</v>
      </c>
      <c r="C6692" t="s">
        <v>11</v>
      </c>
      <c r="D6692" t="s">
        <v>47</v>
      </c>
      <c r="E6692">
        <v>16</v>
      </c>
      <c r="F6692">
        <v>11.94</v>
      </c>
      <c r="G6692">
        <v>25.45</v>
      </c>
      <c r="H6692">
        <v>191.04</v>
      </c>
      <c r="I6692">
        <v>407.2</v>
      </c>
      <c r="J6692" t="s">
        <v>13</v>
      </c>
    </row>
    <row r="6693" spans="1:10">
      <c r="A6693" s="1">
        <v>44136</v>
      </c>
      <c r="B6693" t="s">
        <v>10</v>
      </c>
      <c r="C6693" t="s">
        <v>14</v>
      </c>
      <c r="D6693" t="s">
        <v>47</v>
      </c>
      <c r="E6693">
        <v>16</v>
      </c>
      <c r="F6693">
        <v>11.94</v>
      </c>
      <c r="G6693">
        <v>25.45</v>
      </c>
      <c r="H6693">
        <v>191.04</v>
      </c>
      <c r="I6693">
        <v>407.2</v>
      </c>
      <c r="J6693" t="s">
        <v>13</v>
      </c>
    </row>
    <row r="6694" spans="1:10">
      <c r="A6694" s="1">
        <v>44136</v>
      </c>
      <c r="B6694" t="s">
        <v>10</v>
      </c>
      <c r="C6694" t="s">
        <v>15</v>
      </c>
      <c r="D6694" t="s">
        <v>47</v>
      </c>
      <c r="E6694">
        <v>16</v>
      </c>
      <c r="F6694">
        <v>11.94</v>
      </c>
      <c r="G6694">
        <v>25.45</v>
      </c>
      <c r="H6694">
        <v>191.04</v>
      </c>
      <c r="I6694">
        <v>407.2</v>
      </c>
      <c r="J6694" t="s">
        <v>13</v>
      </c>
    </row>
    <row r="6695" spans="1:10">
      <c r="A6695" s="1">
        <v>44136</v>
      </c>
      <c r="B6695" t="s">
        <v>10</v>
      </c>
      <c r="C6695" t="s">
        <v>11</v>
      </c>
      <c r="D6695" t="s">
        <v>48</v>
      </c>
      <c r="E6695">
        <v>37</v>
      </c>
      <c r="F6695">
        <v>11.77</v>
      </c>
      <c r="G6695">
        <v>29.16</v>
      </c>
      <c r="H6695">
        <v>435.49</v>
      </c>
      <c r="I6695">
        <v>1078.92</v>
      </c>
      <c r="J6695" t="s">
        <v>13</v>
      </c>
    </row>
    <row r="6696" spans="1:10">
      <c r="A6696" s="1">
        <v>44136</v>
      </c>
      <c r="B6696" t="s">
        <v>10</v>
      </c>
      <c r="C6696" t="s">
        <v>14</v>
      </c>
      <c r="D6696" t="s">
        <v>48</v>
      </c>
      <c r="E6696">
        <v>16</v>
      </c>
      <c r="F6696">
        <v>11.77</v>
      </c>
      <c r="G6696">
        <v>29.16</v>
      </c>
      <c r="H6696">
        <v>188.32</v>
      </c>
      <c r="I6696">
        <v>466.56</v>
      </c>
      <c r="J6696" t="s">
        <v>13</v>
      </c>
    </row>
    <row r="6697" spans="1:10">
      <c r="A6697" s="1">
        <v>44136</v>
      </c>
      <c r="B6697" t="s">
        <v>10</v>
      </c>
      <c r="C6697" t="s">
        <v>15</v>
      </c>
      <c r="D6697" t="s">
        <v>48</v>
      </c>
      <c r="E6697">
        <v>15</v>
      </c>
      <c r="F6697">
        <v>11.77</v>
      </c>
      <c r="G6697">
        <v>29.16</v>
      </c>
      <c r="H6697">
        <v>176.55</v>
      </c>
      <c r="I6697">
        <v>437.4</v>
      </c>
      <c r="J6697" t="s">
        <v>13</v>
      </c>
    </row>
    <row r="6698" spans="1:10">
      <c r="A6698" s="1">
        <v>44136</v>
      </c>
      <c r="B6698" t="s">
        <v>10</v>
      </c>
      <c r="C6698" t="s">
        <v>11</v>
      </c>
      <c r="D6698" t="s">
        <v>49</v>
      </c>
      <c r="E6698">
        <v>30</v>
      </c>
      <c r="F6698">
        <v>13.11</v>
      </c>
      <c r="G6698">
        <v>25.3</v>
      </c>
      <c r="H6698">
        <v>393.3</v>
      </c>
      <c r="I6698">
        <v>759</v>
      </c>
      <c r="J6698" t="s">
        <v>13</v>
      </c>
    </row>
    <row r="6699" spans="1:10">
      <c r="A6699" s="1">
        <v>44136</v>
      </c>
      <c r="B6699" t="s">
        <v>10</v>
      </c>
      <c r="C6699" t="s">
        <v>14</v>
      </c>
      <c r="D6699" t="s">
        <v>49</v>
      </c>
      <c r="E6699">
        <v>16</v>
      </c>
      <c r="F6699">
        <v>13.11</v>
      </c>
      <c r="G6699">
        <v>25.3</v>
      </c>
      <c r="H6699">
        <v>209.76</v>
      </c>
      <c r="I6699">
        <v>404.8</v>
      </c>
      <c r="J6699" t="s">
        <v>13</v>
      </c>
    </row>
    <row r="6700" spans="1:10">
      <c r="A6700" s="1">
        <v>44136</v>
      </c>
      <c r="B6700" t="s">
        <v>10</v>
      </c>
      <c r="C6700" t="s">
        <v>15</v>
      </c>
      <c r="D6700" t="s">
        <v>49</v>
      </c>
      <c r="E6700">
        <v>13</v>
      </c>
      <c r="F6700">
        <v>13.11</v>
      </c>
      <c r="G6700">
        <v>25.3</v>
      </c>
      <c r="H6700">
        <v>170.43</v>
      </c>
      <c r="I6700">
        <v>328.9</v>
      </c>
      <c r="J6700" t="s">
        <v>13</v>
      </c>
    </row>
    <row r="6701" spans="1:10">
      <c r="A6701" s="1">
        <v>44136</v>
      </c>
      <c r="B6701" t="s">
        <v>10</v>
      </c>
      <c r="C6701" t="s">
        <v>11</v>
      </c>
      <c r="D6701" t="s">
        <v>50</v>
      </c>
      <c r="E6701">
        <v>22</v>
      </c>
      <c r="F6701">
        <v>15.9</v>
      </c>
      <c r="G6701">
        <v>38.29</v>
      </c>
      <c r="H6701">
        <v>349.8</v>
      </c>
      <c r="I6701">
        <v>842.38</v>
      </c>
      <c r="J6701" t="s">
        <v>13</v>
      </c>
    </row>
    <row r="6702" spans="1:10">
      <c r="A6702" s="1">
        <v>44136</v>
      </c>
      <c r="B6702" t="s">
        <v>10</v>
      </c>
      <c r="C6702" t="s">
        <v>14</v>
      </c>
      <c r="D6702" t="s">
        <v>50</v>
      </c>
      <c r="E6702">
        <v>10</v>
      </c>
      <c r="F6702">
        <v>15.9</v>
      </c>
      <c r="G6702">
        <v>38.29</v>
      </c>
      <c r="H6702">
        <v>159</v>
      </c>
      <c r="I6702">
        <v>382.9</v>
      </c>
      <c r="J6702" t="s">
        <v>13</v>
      </c>
    </row>
    <row r="6703" spans="1:10">
      <c r="A6703" s="1">
        <v>44136</v>
      </c>
      <c r="B6703" t="s">
        <v>10</v>
      </c>
      <c r="C6703" t="s">
        <v>15</v>
      </c>
      <c r="D6703" t="s">
        <v>50</v>
      </c>
      <c r="E6703">
        <v>13</v>
      </c>
      <c r="F6703">
        <v>15.9</v>
      </c>
      <c r="G6703">
        <v>38.29</v>
      </c>
      <c r="H6703">
        <v>206.7</v>
      </c>
      <c r="I6703">
        <v>497.77</v>
      </c>
      <c r="J6703" t="s">
        <v>13</v>
      </c>
    </row>
    <row r="6704" spans="1:10">
      <c r="A6704" s="1">
        <v>44136</v>
      </c>
      <c r="B6704" t="s">
        <v>10</v>
      </c>
      <c r="C6704" t="s">
        <v>11</v>
      </c>
      <c r="D6704" t="s">
        <v>51</v>
      </c>
      <c r="E6704">
        <v>12</v>
      </c>
      <c r="F6704">
        <v>10.17</v>
      </c>
      <c r="G6704">
        <v>23.83</v>
      </c>
      <c r="H6704">
        <v>122.04</v>
      </c>
      <c r="I6704">
        <v>285.95999999999998</v>
      </c>
      <c r="J6704" t="s">
        <v>13</v>
      </c>
    </row>
    <row r="6705" spans="1:10">
      <c r="A6705" s="1">
        <v>44136</v>
      </c>
      <c r="B6705" t="s">
        <v>10</v>
      </c>
      <c r="C6705" t="s">
        <v>14</v>
      </c>
      <c r="D6705" t="s">
        <v>51</v>
      </c>
      <c r="E6705">
        <v>8</v>
      </c>
      <c r="F6705">
        <v>10.17</v>
      </c>
      <c r="G6705">
        <v>23.83</v>
      </c>
      <c r="H6705">
        <v>81.36</v>
      </c>
      <c r="I6705">
        <v>190.64</v>
      </c>
      <c r="J6705" t="s">
        <v>13</v>
      </c>
    </row>
    <row r="6706" spans="1:10">
      <c r="A6706" s="1">
        <v>44136</v>
      </c>
      <c r="B6706" t="s">
        <v>10</v>
      </c>
      <c r="C6706" t="s">
        <v>15</v>
      </c>
      <c r="D6706" t="s">
        <v>51</v>
      </c>
      <c r="E6706">
        <v>4</v>
      </c>
      <c r="F6706">
        <v>10.17</v>
      </c>
      <c r="G6706">
        <v>23.83</v>
      </c>
      <c r="H6706">
        <v>40.68</v>
      </c>
      <c r="I6706">
        <v>95.32</v>
      </c>
      <c r="J6706" t="s">
        <v>13</v>
      </c>
    </row>
    <row r="6707" spans="1:10">
      <c r="A6707" s="1">
        <v>44136</v>
      </c>
      <c r="B6707" t="s">
        <v>10</v>
      </c>
      <c r="C6707" t="s">
        <v>11</v>
      </c>
      <c r="D6707" t="s">
        <v>52</v>
      </c>
      <c r="E6707">
        <v>20</v>
      </c>
      <c r="F6707">
        <v>14.14</v>
      </c>
      <c r="G6707">
        <v>33.08</v>
      </c>
      <c r="H6707">
        <v>282.8</v>
      </c>
      <c r="I6707">
        <v>661.6</v>
      </c>
      <c r="J6707" t="s">
        <v>13</v>
      </c>
    </row>
    <row r="6708" spans="1:10">
      <c r="A6708" s="1">
        <v>44136</v>
      </c>
      <c r="B6708" t="s">
        <v>10</v>
      </c>
      <c r="C6708" t="s">
        <v>14</v>
      </c>
      <c r="D6708" t="s">
        <v>52</v>
      </c>
      <c r="E6708">
        <v>12</v>
      </c>
      <c r="F6708">
        <v>14.14</v>
      </c>
      <c r="G6708">
        <v>33.08</v>
      </c>
      <c r="H6708">
        <v>169.68</v>
      </c>
      <c r="I6708">
        <v>396.96</v>
      </c>
      <c r="J6708" t="s">
        <v>13</v>
      </c>
    </row>
    <row r="6709" spans="1:10">
      <c r="A6709" s="1">
        <v>44136</v>
      </c>
      <c r="B6709" t="s">
        <v>10</v>
      </c>
      <c r="C6709" t="s">
        <v>15</v>
      </c>
      <c r="D6709" t="s">
        <v>52</v>
      </c>
      <c r="E6709">
        <v>15</v>
      </c>
      <c r="F6709">
        <v>14.14</v>
      </c>
      <c r="G6709">
        <v>33.08</v>
      </c>
      <c r="H6709">
        <v>212.1</v>
      </c>
      <c r="I6709">
        <v>496.2</v>
      </c>
      <c r="J6709" t="s">
        <v>13</v>
      </c>
    </row>
    <row r="6710" spans="1:10">
      <c r="A6710" s="1">
        <v>44136</v>
      </c>
      <c r="B6710" t="s">
        <v>10</v>
      </c>
      <c r="C6710" t="s">
        <v>11</v>
      </c>
      <c r="D6710" t="s">
        <v>53</v>
      </c>
      <c r="E6710">
        <v>15</v>
      </c>
      <c r="F6710">
        <v>12.79</v>
      </c>
      <c r="G6710">
        <v>30.59</v>
      </c>
      <c r="H6710">
        <v>191.85</v>
      </c>
      <c r="I6710">
        <v>458.85</v>
      </c>
      <c r="J6710" t="s">
        <v>13</v>
      </c>
    </row>
    <row r="6711" spans="1:10">
      <c r="A6711" s="1">
        <v>44136</v>
      </c>
      <c r="B6711" t="s">
        <v>10</v>
      </c>
      <c r="C6711" t="s">
        <v>14</v>
      </c>
      <c r="D6711" t="s">
        <v>53</v>
      </c>
      <c r="E6711">
        <v>14</v>
      </c>
      <c r="F6711">
        <v>12.79</v>
      </c>
      <c r="G6711">
        <v>30.59</v>
      </c>
      <c r="H6711">
        <v>179.06</v>
      </c>
      <c r="I6711">
        <v>428.26</v>
      </c>
      <c r="J6711" t="s">
        <v>13</v>
      </c>
    </row>
    <row r="6712" spans="1:10">
      <c r="A6712" s="1">
        <v>44136</v>
      </c>
      <c r="B6712" t="s">
        <v>10</v>
      </c>
      <c r="C6712" t="s">
        <v>15</v>
      </c>
      <c r="D6712" t="s">
        <v>53</v>
      </c>
      <c r="E6712">
        <v>10</v>
      </c>
      <c r="F6712">
        <v>12.79</v>
      </c>
      <c r="G6712">
        <v>30.59</v>
      </c>
      <c r="H6712">
        <v>127.9</v>
      </c>
      <c r="I6712">
        <v>305.89999999999998</v>
      </c>
      <c r="J6712" t="s">
        <v>13</v>
      </c>
    </row>
    <row r="6713" spans="1:10">
      <c r="A6713" s="1">
        <v>44136</v>
      </c>
      <c r="B6713" t="s">
        <v>10</v>
      </c>
      <c r="C6713" t="s">
        <v>11</v>
      </c>
      <c r="D6713" t="s">
        <v>54</v>
      </c>
      <c r="E6713">
        <v>27</v>
      </c>
      <c r="F6713">
        <v>9.1999999999999993</v>
      </c>
      <c r="G6713">
        <v>21.46</v>
      </c>
      <c r="H6713">
        <v>248.4</v>
      </c>
      <c r="I6713">
        <v>579.41999999999996</v>
      </c>
      <c r="J6713" t="s">
        <v>13</v>
      </c>
    </row>
    <row r="6714" spans="1:10">
      <c r="A6714" s="1">
        <v>44136</v>
      </c>
      <c r="B6714" t="s">
        <v>10</v>
      </c>
      <c r="C6714" t="s">
        <v>14</v>
      </c>
      <c r="D6714" t="s">
        <v>54</v>
      </c>
      <c r="E6714">
        <v>24</v>
      </c>
      <c r="F6714">
        <v>9.1999999999999993</v>
      </c>
      <c r="G6714">
        <v>21.46</v>
      </c>
      <c r="H6714">
        <v>220.8</v>
      </c>
      <c r="I6714">
        <v>515.04</v>
      </c>
      <c r="J6714" t="s">
        <v>13</v>
      </c>
    </row>
    <row r="6715" spans="1:10">
      <c r="A6715" s="1">
        <v>44136</v>
      </c>
      <c r="B6715" t="s">
        <v>10</v>
      </c>
      <c r="C6715" t="s">
        <v>15</v>
      </c>
      <c r="D6715" t="s">
        <v>54</v>
      </c>
      <c r="E6715">
        <v>15</v>
      </c>
      <c r="F6715">
        <v>9.1999999999999993</v>
      </c>
      <c r="G6715">
        <v>21.46</v>
      </c>
      <c r="H6715">
        <v>138</v>
      </c>
      <c r="I6715">
        <v>321.89999999999998</v>
      </c>
      <c r="J6715" t="s">
        <v>13</v>
      </c>
    </row>
    <row r="6716" spans="1:10">
      <c r="A6716" s="1">
        <v>44136</v>
      </c>
      <c r="B6716" t="s">
        <v>10</v>
      </c>
      <c r="C6716" t="s">
        <v>11</v>
      </c>
      <c r="D6716" t="s">
        <v>55</v>
      </c>
      <c r="E6716">
        <v>16</v>
      </c>
      <c r="F6716">
        <v>16.54</v>
      </c>
      <c r="G6716">
        <v>37.020000000000003</v>
      </c>
      <c r="H6716">
        <v>264.64</v>
      </c>
      <c r="I6716">
        <v>592.32000000000005</v>
      </c>
      <c r="J6716" t="s">
        <v>13</v>
      </c>
    </row>
    <row r="6717" spans="1:10">
      <c r="A6717" s="1">
        <v>44136</v>
      </c>
      <c r="B6717" t="s">
        <v>10</v>
      </c>
      <c r="C6717" t="s">
        <v>14</v>
      </c>
      <c r="D6717" t="s">
        <v>55</v>
      </c>
      <c r="E6717">
        <v>12</v>
      </c>
      <c r="F6717">
        <v>16.54</v>
      </c>
      <c r="G6717">
        <v>37.020000000000003</v>
      </c>
      <c r="H6717">
        <v>198.48</v>
      </c>
      <c r="I6717">
        <v>444.24</v>
      </c>
      <c r="J6717" t="s">
        <v>13</v>
      </c>
    </row>
    <row r="6718" spans="1:10">
      <c r="A6718" s="1">
        <v>44136</v>
      </c>
      <c r="B6718" t="s">
        <v>10</v>
      </c>
      <c r="C6718" t="s">
        <v>15</v>
      </c>
      <c r="D6718" t="s">
        <v>55</v>
      </c>
      <c r="E6718">
        <v>9</v>
      </c>
      <c r="F6718">
        <v>16.54</v>
      </c>
      <c r="G6718">
        <v>37.020000000000003</v>
      </c>
      <c r="H6718">
        <v>148.86000000000001</v>
      </c>
      <c r="I6718">
        <v>333.18</v>
      </c>
      <c r="J6718" t="s">
        <v>13</v>
      </c>
    </row>
    <row r="6719" spans="1:10">
      <c r="A6719" s="1">
        <v>44136</v>
      </c>
      <c r="B6719" t="s">
        <v>10</v>
      </c>
      <c r="C6719" t="s">
        <v>11</v>
      </c>
      <c r="D6719" t="s">
        <v>56</v>
      </c>
      <c r="E6719">
        <v>34</v>
      </c>
      <c r="F6719">
        <v>15.57</v>
      </c>
      <c r="G6719">
        <v>29.46</v>
      </c>
      <c r="H6719">
        <v>529.38</v>
      </c>
      <c r="I6719">
        <v>1001.64</v>
      </c>
      <c r="J6719" t="s">
        <v>13</v>
      </c>
    </row>
    <row r="6720" spans="1:10">
      <c r="A6720" s="1">
        <v>44136</v>
      </c>
      <c r="B6720" t="s">
        <v>10</v>
      </c>
      <c r="C6720" t="s">
        <v>14</v>
      </c>
      <c r="D6720" t="s">
        <v>56</v>
      </c>
      <c r="E6720">
        <v>14</v>
      </c>
      <c r="F6720">
        <v>15.57</v>
      </c>
      <c r="G6720">
        <v>29.46</v>
      </c>
      <c r="H6720">
        <v>217.98</v>
      </c>
      <c r="I6720">
        <v>412.44</v>
      </c>
      <c r="J6720" t="s">
        <v>13</v>
      </c>
    </row>
    <row r="6721" spans="1:10">
      <c r="A6721" s="1">
        <v>44136</v>
      </c>
      <c r="B6721" t="s">
        <v>10</v>
      </c>
      <c r="C6721" t="s">
        <v>15</v>
      </c>
      <c r="D6721" t="s">
        <v>56</v>
      </c>
      <c r="E6721">
        <v>10</v>
      </c>
      <c r="F6721">
        <v>15.57</v>
      </c>
      <c r="G6721">
        <v>29.46</v>
      </c>
      <c r="H6721">
        <v>155.69999999999999</v>
      </c>
      <c r="I6721">
        <v>294.60000000000002</v>
      </c>
      <c r="J6721" t="s">
        <v>13</v>
      </c>
    </row>
    <row r="6722" spans="1:10">
      <c r="A6722" s="1">
        <v>44136</v>
      </c>
      <c r="B6722" t="s">
        <v>10</v>
      </c>
      <c r="C6722" t="s">
        <v>11</v>
      </c>
      <c r="D6722" t="s">
        <v>57</v>
      </c>
      <c r="E6722">
        <v>26</v>
      </c>
      <c r="F6722">
        <v>13.9</v>
      </c>
      <c r="G6722">
        <v>25.34</v>
      </c>
      <c r="H6722">
        <v>361.4</v>
      </c>
      <c r="I6722">
        <v>658.84</v>
      </c>
      <c r="J6722" t="s">
        <v>13</v>
      </c>
    </row>
    <row r="6723" spans="1:10">
      <c r="A6723" s="1">
        <v>44136</v>
      </c>
      <c r="B6723" t="s">
        <v>10</v>
      </c>
      <c r="C6723" t="s">
        <v>14</v>
      </c>
      <c r="D6723" t="s">
        <v>57</v>
      </c>
      <c r="E6723">
        <v>28</v>
      </c>
      <c r="F6723">
        <v>13.9</v>
      </c>
      <c r="G6723">
        <v>25.34</v>
      </c>
      <c r="H6723">
        <v>389.2</v>
      </c>
      <c r="I6723">
        <v>709.52</v>
      </c>
      <c r="J6723" t="s">
        <v>13</v>
      </c>
    </row>
    <row r="6724" spans="1:10">
      <c r="A6724" s="1">
        <v>44136</v>
      </c>
      <c r="B6724" t="s">
        <v>10</v>
      </c>
      <c r="C6724" t="s">
        <v>15</v>
      </c>
      <c r="D6724" t="s">
        <v>57</v>
      </c>
      <c r="E6724">
        <v>14</v>
      </c>
      <c r="F6724">
        <v>13.9</v>
      </c>
      <c r="G6724">
        <v>25.34</v>
      </c>
      <c r="H6724">
        <v>194.6</v>
      </c>
      <c r="I6724">
        <v>354.76</v>
      </c>
      <c r="J6724" t="s">
        <v>13</v>
      </c>
    </row>
    <row r="6725" spans="1:10">
      <c r="A6725" s="1">
        <v>44136</v>
      </c>
      <c r="B6725" t="s">
        <v>10</v>
      </c>
      <c r="C6725" t="s">
        <v>11</v>
      </c>
      <c r="D6725" t="s">
        <v>58</v>
      </c>
      <c r="E6725">
        <v>30</v>
      </c>
      <c r="F6725">
        <v>16.21</v>
      </c>
      <c r="G6725">
        <v>39.630000000000003</v>
      </c>
      <c r="H6725">
        <v>486.3</v>
      </c>
      <c r="I6725">
        <v>1188.9000000000001</v>
      </c>
      <c r="J6725" t="s">
        <v>13</v>
      </c>
    </row>
    <row r="6726" spans="1:10">
      <c r="A6726" s="1">
        <v>44136</v>
      </c>
      <c r="B6726" t="s">
        <v>10</v>
      </c>
      <c r="C6726" t="s">
        <v>14</v>
      </c>
      <c r="D6726" t="s">
        <v>58</v>
      </c>
      <c r="E6726">
        <v>20</v>
      </c>
      <c r="F6726">
        <v>16.21</v>
      </c>
      <c r="G6726">
        <v>39.630000000000003</v>
      </c>
      <c r="H6726">
        <v>324.2</v>
      </c>
      <c r="I6726">
        <v>792.6</v>
      </c>
      <c r="J6726" t="s">
        <v>13</v>
      </c>
    </row>
    <row r="6727" spans="1:10">
      <c r="A6727" s="1">
        <v>44136</v>
      </c>
      <c r="B6727" t="s">
        <v>10</v>
      </c>
      <c r="C6727" t="s">
        <v>15</v>
      </c>
      <c r="D6727" t="s">
        <v>58</v>
      </c>
      <c r="E6727">
        <v>16</v>
      </c>
      <c r="F6727">
        <v>16.21</v>
      </c>
      <c r="G6727">
        <v>39.630000000000003</v>
      </c>
      <c r="H6727">
        <v>259.36</v>
      </c>
      <c r="I6727">
        <v>634.08000000000004</v>
      </c>
      <c r="J6727" t="s">
        <v>13</v>
      </c>
    </row>
    <row r="6728" spans="1:10">
      <c r="A6728" s="1">
        <v>44136</v>
      </c>
      <c r="B6728" t="s">
        <v>10</v>
      </c>
      <c r="C6728" t="s">
        <v>11</v>
      </c>
      <c r="D6728" t="s">
        <v>59</v>
      </c>
      <c r="E6728">
        <v>13</v>
      </c>
      <c r="F6728">
        <v>16.41</v>
      </c>
      <c r="G6728">
        <v>36.619999999999997</v>
      </c>
      <c r="H6728">
        <v>213.33</v>
      </c>
      <c r="I6728">
        <v>476.06</v>
      </c>
      <c r="J6728" t="s">
        <v>13</v>
      </c>
    </row>
    <row r="6729" spans="1:10">
      <c r="A6729" s="1">
        <v>44136</v>
      </c>
      <c r="B6729" t="s">
        <v>10</v>
      </c>
      <c r="C6729" t="s">
        <v>14</v>
      </c>
      <c r="D6729" t="s">
        <v>59</v>
      </c>
      <c r="E6729">
        <v>13</v>
      </c>
      <c r="F6729">
        <v>16.41</v>
      </c>
      <c r="G6729">
        <v>36.619999999999997</v>
      </c>
      <c r="H6729">
        <v>213.33</v>
      </c>
      <c r="I6729">
        <v>476.06</v>
      </c>
      <c r="J6729" t="s">
        <v>13</v>
      </c>
    </row>
    <row r="6730" spans="1:10">
      <c r="A6730" s="1">
        <v>44136</v>
      </c>
      <c r="B6730" t="s">
        <v>10</v>
      </c>
      <c r="C6730" t="s">
        <v>15</v>
      </c>
      <c r="D6730" t="s">
        <v>59</v>
      </c>
      <c r="E6730">
        <v>7</v>
      </c>
      <c r="F6730">
        <v>16.41</v>
      </c>
      <c r="G6730">
        <v>36.619999999999997</v>
      </c>
      <c r="H6730">
        <v>114.87</v>
      </c>
      <c r="I6730">
        <v>256.33999999999997</v>
      </c>
      <c r="J6730" t="s">
        <v>13</v>
      </c>
    </row>
    <row r="6731" spans="1:10">
      <c r="A6731" s="1">
        <v>44136</v>
      </c>
      <c r="B6731" t="s">
        <v>10</v>
      </c>
      <c r="C6731" t="s">
        <v>11</v>
      </c>
      <c r="D6731" t="s">
        <v>60</v>
      </c>
      <c r="E6731">
        <v>30</v>
      </c>
      <c r="F6731">
        <v>14.5</v>
      </c>
      <c r="G6731">
        <v>34.18</v>
      </c>
      <c r="H6731">
        <v>435</v>
      </c>
      <c r="I6731">
        <v>1025.4000000000001</v>
      </c>
      <c r="J6731" t="s">
        <v>13</v>
      </c>
    </row>
    <row r="6732" spans="1:10">
      <c r="A6732" s="1">
        <v>44136</v>
      </c>
      <c r="B6732" t="s">
        <v>10</v>
      </c>
      <c r="C6732" t="s">
        <v>14</v>
      </c>
      <c r="D6732" t="s">
        <v>60</v>
      </c>
      <c r="E6732">
        <v>10</v>
      </c>
      <c r="F6732">
        <v>14.5</v>
      </c>
      <c r="G6732">
        <v>34.18</v>
      </c>
      <c r="H6732">
        <v>145</v>
      </c>
      <c r="I6732">
        <v>341.8</v>
      </c>
      <c r="J6732" t="s">
        <v>13</v>
      </c>
    </row>
    <row r="6733" spans="1:10">
      <c r="A6733" s="1">
        <v>44136</v>
      </c>
      <c r="B6733" t="s">
        <v>10</v>
      </c>
      <c r="C6733" t="s">
        <v>15</v>
      </c>
      <c r="D6733" t="s">
        <v>60</v>
      </c>
      <c r="E6733">
        <v>13</v>
      </c>
      <c r="F6733">
        <v>14.5</v>
      </c>
      <c r="G6733">
        <v>34.18</v>
      </c>
      <c r="H6733">
        <v>188.5</v>
      </c>
      <c r="I6733">
        <v>444.34</v>
      </c>
      <c r="J6733" t="s">
        <v>13</v>
      </c>
    </row>
    <row r="6734" spans="1:10">
      <c r="A6734" s="1">
        <v>44136</v>
      </c>
      <c r="B6734" t="s">
        <v>10</v>
      </c>
      <c r="C6734" t="s">
        <v>11</v>
      </c>
      <c r="D6734" t="s">
        <v>61</v>
      </c>
      <c r="E6734">
        <v>15</v>
      </c>
      <c r="F6734">
        <v>16.04</v>
      </c>
      <c r="G6734">
        <v>34.28</v>
      </c>
      <c r="H6734">
        <v>240.6</v>
      </c>
      <c r="I6734">
        <v>514.20000000000005</v>
      </c>
      <c r="J6734" t="s">
        <v>13</v>
      </c>
    </row>
    <row r="6735" spans="1:10">
      <c r="A6735" s="1">
        <v>44136</v>
      </c>
      <c r="B6735" t="s">
        <v>10</v>
      </c>
      <c r="C6735" t="s">
        <v>14</v>
      </c>
      <c r="D6735" t="s">
        <v>61</v>
      </c>
      <c r="E6735">
        <v>13</v>
      </c>
      <c r="F6735">
        <v>16.04</v>
      </c>
      <c r="G6735">
        <v>34.28</v>
      </c>
      <c r="H6735">
        <v>208.52</v>
      </c>
      <c r="I6735">
        <v>445.64</v>
      </c>
      <c r="J6735" t="s">
        <v>13</v>
      </c>
    </row>
    <row r="6736" spans="1:10">
      <c r="A6736" s="1">
        <v>44136</v>
      </c>
      <c r="B6736" t="s">
        <v>10</v>
      </c>
      <c r="C6736" t="s">
        <v>15</v>
      </c>
      <c r="D6736" t="s">
        <v>61</v>
      </c>
      <c r="E6736">
        <v>11</v>
      </c>
      <c r="F6736">
        <v>16.04</v>
      </c>
      <c r="G6736">
        <v>34.28</v>
      </c>
      <c r="H6736">
        <v>176.44</v>
      </c>
      <c r="I6736">
        <v>377.08</v>
      </c>
      <c r="J6736" t="s">
        <v>13</v>
      </c>
    </row>
    <row r="6737" spans="1:10">
      <c r="A6737" s="1">
        <v>44136</v>
      </c>
      <c r="B6737" t="s">
        <v>10</v>
      </c>
      <c r="C6737" t="s">
        <v>11</v>
      </c>
      <c r="D6737" t="s">
        <v>62</v>
      </c>
      <c r="E6737">
        <v>9</v>
      </c>
      <c r="F6737">
        <v>14.37</v>
      </c>
      <c r="G6737">
        <v>27.05</v>
      </c>
      <c r="H6737">
        <v>129.33000000000001</v>
      </c>
      <c r="I6737">
        <v>243.45</v>
      </c>
      <c r="J6737" t="s">
        <v>13</v>
      </c>
    </row>
    <row r="6738" spans="1:10">
      <c r="A6738" s="1">
        <v>44136</v>
      </c>
      <c r="B6738" t="s">
        <v>10</v>
      </c>
      <c r="C6738" t="s">
        <v>14</v>
      </c>
      <c r="D6738" t="s">
        <v>62</v>
      </c>
      <c r="E6738">
        <v>13</v>
      </c>
      <c r="F6738">
        <v>14.37</v>
      </c>
      <c r="G6738">
        <v>27.05</v>
      </c>
      <c r="H6738">
        <v>186.81</v>
      </c>
      <c r="I6738">
        <v>351.65</v>
      </c>
      <c r="J6738" t="s">
        <v>13</v>
      </c>
    </row>
    <row r="6739" spans="1:10">
      <c r="A6739" s="1">
        <v>44136</v>
      </c>
      <c r="B6739" t="s">
        <v>10</v>
      </c>
      <c r="C6739" t="s">
        <v>15</v>
      </c>
      <c r="D6739" t="s">
        <v>62</v>
      </c>
      <c r="E6739">
        <v>12</v>
      </c>
      <c r="F6739">
        <v>14.37</v>
      </c>
      <c r="G6739">
        <v>27.05</v>
      </c>
      <c r="H6739">
        <v>172.44</v>
      </c>
      <c r="I6739">
        <v>324.60000000000002</v>
      </c>
      <c r="J6739" t="s">
        <v>13</v>
      </c>
    </row>
    <row r="6740" spans="1:10">
      <c r="A6740" s="1">
        <v>44136</v>
      </c>
      <c r="B6740" t="s">
        <v>10</v>
      </c>
      <c r="C6740" t="s">
        <v>11</v>
      </c>
      <c r="D6740" t="s">
        <v>63</v>
      </c>
      <c r="E6740">
        <v>23</v>
      </c>
      <c r="F6740">
        <v>14.16</v>
      </c>
      <c r="G6740">
        <v>26.73</v>
      </c>
      <c r="H6740">
        <v>325.68</v>
      </c>
      <c r="I6740">
        <v>614.79</v>
      </c>
      <c r="J6740" t="s">
        <v>13</v>
      </c>
    </row>
    <row r="6741" spans="1:10">
      <c r="A6741" s="1">
        <v>44136</v>
      </c>
      <c r="B6741" t="s">
        <v>10</v>
      </c>
      <c r="C6741" t="s">
        <v>14</v>
      </c>
      <c r="D6741" t="s">
        <v>63</v>
      </c>
      <c r="E6741">
        <v>17</v>
      </c>
      <c r="F6741">
        <v>14.16</v>
      </c>
      <c r="G6741">
        <v>26.73</v>
      </c>
      <c r="H6741">
        <v>240.72</v>
      </c>
      <c r="I6741">
        <v>454.41</v>
      </c>
      <c r="J6741" t="s">
        <v>13</v>
      </c>
    </row>
    <row r="6742" spans="1:10">
      <c r="A6742" s="1">
        <v>44136</v>
      </c>
      <c r="B6742" t="s">
        <v>10</v>
      </c>
      <c r="C6742" t="s">
        <v>15</v>
      </c>
      <c r="D6742" t="s">
        <v>63</v>
      </c>
      <c r="E6742">
        <v>19</v>
      </c>
      <c r="F6742">
        <v>14.16</v>
      </c>
      <c r="G6742">
        <v>26.73</v>
      </c>
      <c r="H6742">
        <v>269.04000000000002</v>
      </c>
      <c r="I6742">
        <v>507.87</v>
      </c>
      <c r="J6742" t="s">
        <v>13</v>
      </c>
    </row>
    <row r="6743" spans="1:10">
      <c r="A6743" s="1">
        <v>44136</v>
      </c>
      <c r="B6743" t="s">
        <v>10</v>
      </c>
      <c r="C6743" t="s">
        <v>11</v>
      </c>
      <c r="D6743" t="s">
        <v>64</v>
      </c>
      <c r="E6743">
        <v>24</v>
      </c>
      <c r="F6743">
        <v>13.42</v>
      </c>
      <c r="G6743">
        <v>30.6</v>
      </c>
      <c r="H6743">
        <v>322.08</v>
      </c>
      <c r="I6743">
        <v>734.4</v>
      </c>
      <c r="J6743" t="s">
        <v>13</v>
      </c>
    </row>
    <row r="6744" spans="1:10">
      <c r="A6744" s="1">
        <v>44136</v>
      </c>
      <c r="B6744" t="s">
        <v>10</v>
      </c>
      <c r="C6744" t="s">
        <v>14</v>
      </c>
      <c r="D6744" t="s">
        <v>64</v>
      </c>
      <c r="E6744">
        <v>16</v>
      </c>
      <c r="F6744">
        <v>13.42</v>
      </c>
      <c r="G6744">
        <v>30.6</v>
      </c>
      <c r="H6744">
        <v>214.72</v>
      </c>
      <c r="I6744">
        <v>489.6</v>
      </c>
      <c r="J6744" t="s">
        <v>13</v>
      </c>
    </row>
    <row r="6745" spans="1:10">
      <c r="A6745" s="1">
        <v>44136</v>
      </c>
      <c r="B6745" t="s">
        <v>10</v>
      </c>
      <c r="C6745" t="s">
        <v>15</v>
      </c>
      <c r="D6745" t="s">
        <v>64</v>
      </c>
      <c r="E6745">
        <v>8</v>
      </c>
      <c r="F6745">
        <v>13.42</v>
      </c>
      <c r="G6745">
        <v>30.6</v>
      </c>
      <c r="H6745">
        <v>107.36</v>
      </c>
      <c r="I6745">
        <v>244.8</v>
      </c>
      <c r="J6745" t="s">
        <v>13</v>
      </c>
    </row>
    <row r="6746" spans="1:10">
      <c r="A6746" s="1">
        <v>44136</v>
      </c>
      <c r="B6746" t="s">
        <v>10</v>
      </c>
      <c r="C6746" t="s">
        <v>11</v>
      </c>
      <c r="D6746" t="s">
        <v>65</v>
      </c>
      <c r="E6746">
        <v>13</v>
      </c>
      <c r="F6746">
        <v>15.03</v>
      </c>
      <c r="G6746">
        <v>31.58</v>
      </c>
      <c r="H6746">
        <v>195.39</v>
      </c>
      <c r="I6746">
        <v>410.54</v>
      </c>
      <c r="J6746" t="s">
        <v>13</v>
      </c>
    </row>
    <row r="6747" spans="1:10">
      <c r="A6747" s="1">
        <v>44136</v>
      </c>
      <c r="B6747" t="s">
        <v>10</v>
      </c>
      <c r="C6747" t="s">
        <v>14</v>
      </c>
      <c r="D6747" t="s">
        <v>65</v>
      </c>
      <c r="E6747">
        <v>13</v>
      </c>
      <c r="F6747">
        <v>15.03</v>
      </c>
      <c r="G6747">
        <v>31.58</v>
      </c>
      <c r="H6747">
        <v>195.39</v>
      </c>
      <c r="I6747">
        <v>410.54</v>
      </c>
      <c r="J6747" t="s">
        <v>13</v>
      </c>
    </row>
    <row r="6748" spans="1:10">
      <c r="A6748" s="1">
        <v>44136</v>
      </c>
      <c r="B6748" t="s">
        <v>10</v>
      </c>
      <c r="C6748" t="s">
        <v>15</v>
      </c>
      <c r="D6748" t="s">
        <v>65</v>
      </c>
      <c r="E6748">
        <v>8</v>
      </c>
      <c r="F6748">
        <v>15.03</v>
      </c>
      <c r="G6748">
        <v>31.58</v>
      </c>
      <c r="H6748">
        <v>120.24</v>
      </c>
      <c r="I6748">
        <v>252.64</v>
      </c>
      <c r="J6748" t="s">
        <v>13</v>
      </c>
    </row>
    <row r="6749" spans="1:10">
      <c r="A6749" s="1">
        <v>44136</v>
      </c>
      <c r="B6749" t="s">
        <v>10</v>
      </c>
      <c r="C6749" t="s">
        <v>11</v>
      </c>
      <c r="D6749" t="s">
        <v>66</v>
      </c>
      <c r="E6749">
        <v>20</v>
      </c>
      <c r="F6749">
        <v>7.9</v>
      </c>
      <c r="G6749">
        <v>15.33</v>
      </c>
      <c r="H6749">
        <v>158</v>
      </c>
      <c r="I6749">
        <v>306.60000000000002</v>
      </c>
      <c r="J6749" t="s">
        <v>13</v>
      </c>
    </row>
    <row r="6750" spans="1:10">
      <c r="A6750" s="1">
        <v>44136</v>
      </c>
      <c r="B6750" t="s">
        <v>10</v>
      </c>
      <c r="C6750" t="s">
        <v>14</v>
      </c>
      <c r="D6750" t="s">
        <v>66</v>
      </c>
      <c r="E6750">
        <v>13</v>
      </c>
      <c r="F6750">
        <v>7.9</v>
      </c>
      <c r="G6750">
        <v>15.33</v>
      </c>
      <c r="H6750">
        <v>102.7</v>
      </c>
      <c r="I6750">
        <v>199.29</v>
      </c>
      <c r="J6750" t="s">
        <v>13</v>
      </c>
    </row>
    <row r="6751" spans="1:10">
      <c r="A6751" s="1">
        <v>44136</v>
      </c>
      <c r="B6751" t="s">
        <v>10</v>
      </c>
      <c r="C6751" t="s">
        <v>15</v>
      </c>
      <c r="D6751" t="s">
        <v>66</v>
      </c>
      <c r="E6751">
        <v>10</v>
      </c>
      <c r="F6751">
        <v>7.9</v>
      </c>
      <c r="G6751">
        <v>15.33</v>
      </c>
      <c r="H6751">
        <v>79</v>
      </c>
      <c r="I6751">
        <v>153.30000000000001</v>
      </c>
      <c r="J6751" t="s">
        <v>13</v>
      </c>
    </row>
    <row r="6752" spans="1:10">
      <c r="A6752" s="1">
        <v>44136</v>
      </c>
      <c r="B6752" t="s">
        <v>10</v>
      </c>
      <c r="C6752" t="s">
        <v>11</v>
      </c>
      <c r="D6752" t="s">
        <v>67</v>
      </c>
      <c r="E6752">
        <v>14</v>
      </c>
      <c r="F6752">
        <v>16.57</v>
      </c>
      <c r="G6752">
        <v>35.53</v>
      </c>
      <c r="H6752">
        <v>231.98</v>
      </c>
      <c r="I6752">
        <v>497.42</v>
      </c>
      <c r="J6752" t="s">
        <v>13</v>
      </c>
    </row>
    <row r="6753" spans="1:10">
      <c r="A6753" s="1">
        <v>44136</v>
      </c>
      <c r="B6753" t="s">
        <v>10</v>
      </c>
      <c r="C6753" t="s">
        <v>14</v>
      </c>
      <c r="D6753" t="s">
        <v>67</v>
      </c>
      <c r="E6753">
        <v>11</v>
      </c>
      <c r="F6753">
        <v>16.57</v>
      </c>
      <c r="G6753">
        <v>35.53</v>
      </c>
      <c r="H6753">
        <v>182.27</v>
      </c>
      <c r="I6753">
        <v>390.83</v>
      </c>
      <c r="J6753" t="s">
        <v>13</v>
      </c>
    </row>
    <row r="6754" spans="1:10">
      <c r="A6754" s="1">
        <v>44136</v>
      </c>
      <c r="B6754" t="s">
        <v>10</v>
      </c>
      <c r="C6754" t="s">
        <v>15</v>
      </c>
      <c r="D6754" t="s">
        <v>67</v>
      </c>
      <c r="E6754">
        <v>14</v>
      </c>
      <c r="F6754">
        <v>16.57</v>
      </c>
      <c r="G6754">
        <v>35.53</v>
      </c>
      <c r="H6754">
        <v>231.98</v>
      </c>
      <c r="I6754">
        <v>497.42</v>
      </c>
      <c r="J6754" t="s">
        <v>13</v>
      </c>
    </row>
    <row r="6755" spans="1:10">
      <c r="A6755" s="1">
        <v>44136</v>
      </c>
      <c r="B6755" t="s">
        <v>10</v>
      </c>
      <c r="C6755" t="s">
        <v>11</v>
      </c>
      <c r="D6755" t="s">
        <v>68</v>
      </c>
      <c r="E6755">
        <v>25</v>
      </c>
      <c r="F6755">
        <v>16.46</v>
      </c>
      <c r="G6755">
        <v>30.37</v>
      </c>
      <c r="H6755">
        <v>411.5</v>
      </c>
      <c r="I6755">
        <v>759.25</v>
      </c>
      <c r="J6755" t="s">
        <v>13</v>
      </c>
    </row>
    <row r="6756" spans="1:10">
      <c r="A6756" s="1">
        <v>44136</v>
      </c>
      <c r="B6756" t="s">
        <v>10</v>
      </c>
      <c r="C6756" t="s">
        <v>14</v>
      </c>
      <c r="D6756" t="s">
        <v>68</v>
      </c>
      <c r="E6756">
        <v>18</v>
      </c>
      <c r="F6756">
        <v>16.46</v>
      </c>
      <c r="G6756">
        <v>30.37</v>
      </c>
      <c r="H6756">
        <v>296.27999999999997</v>
      </c>
      <c r="I6756">
        <v>546.66</v>
      </c>
      <c r="J6756" t="s">
        <v>13</v>
      </c>
    </row>
    <row r="6757" spans="1:10">
      <c r="A6757" s="1">
        <v>44136</v>
      </c>
      <c r="B6757" t="s">
        <v>10</v>
      </c>
      <c r="C6757" t="s">
        <v>15</v>
      </c>
      <c r="D6757" t="s">
        <v>68</v>
      </c>
      <c r="E6757">
        <v>18</v>
      </c>
      <c r="F6757">
        <v>16.46</v>
      </c>
      <c r="G6757">
        <v>30.37</v>
      </c>
      <c r="H6757">
        <v>296.27999999999997</v>
      </c>
      <c r="I6757">
        <v>546.66</v>
      </c>
      <c r="J6757" t="s">
        <v>13</v>
      </c>
    </row>
    <row r="6758" spans="1:10">
      <c r="A6758" s="1">
        <v>44136</v>
      </c>
      <c r="B6758" t="s">
        <v>10</v>
      </c>
      <c r="C6758" t="s">
        <v>11</v>
      </c>
      <c r="D6758" t="s">
        <v>69</v>
      </c>
      <c r="E6758">
        <v>15</v>
      </c>
      <c r="F6758">
        <v>6.35</v>
      </c>
      <c r="G6758">
        <v>14.02</v>
      </c>
      <c r="H6758">
        <v>95.25</v>
      </c>
      <c r="I6758">
        <v>210.3</v>
      </c>
      <c r="J6758" t="s">
        <v>13</v>
      </c>
    </row>
    <row r="6759" spans="1:10">
      <c r="A6759" s="1">
        <v>44136</v>
      </c>
      <c r="B6759" t="s">
        <v>10</v>
      </c>
      <c r="C6759" t="s">
        <v>14</v>
      </c>
      <c r="D6759" t="s">
        <v>69</v>
      </c>
      <c r="E6759">
        <v>9</v>
      </c>
      <c r="F6759">
        <v>6.35</v>
      </c>
      <c r="G6759">
        <v>14.02</v>
      </c>
      <c r="H6759">
        <v>57.15</v>
      </c>
      <c r="I6759">
        <v>126.18</v>
      </c>
      <c r="J6759" t="s">
        <v>13</v>
      </c>
    </row>
    <row r="6760" spans="1:10">
      <c r="A6760" s="1">
        <v>44136</v>
      </c>
      <c r="B6760" t="s">
        <v>10</v>
      </c>
      <c r="C6760" t="s">
        <v>15</v>
      </c>
      <c r="D6760" t="s">
        <v>69</v>
      </c>
      <c r="E6760">
        <v>10</v>
      </c>
      <c r="F6760">
        <v>6.35</v>
      </c>
      <c r="G6760">
        <v>14.02</v>
      </c>
      <c r="H6760">
        <v>63.5</v>
      </c>
      <c r="I6760">
        <v>140.19999999999999</v>
      </c>
      <c r="J6760" t="s">
        <v>13</v>
      </c>
    </row>
    <row r="6761" spans="1:10">
      <c r="A6761" s="1">
        <v>44136</v>
      </c>
      <c r="B6761" t="s">
        <v>10</v>
      </c>
      <c r="C6761" t="s">
        <v>11</v>
      </c>
      <c r="D6761" t="s">
        <v>70</v>
      </c>
      <c r="E6761">
        <v>32</v>
      </c>
      <c r="F6761">
        <v>15.91</v>
      </c>
      <c r="G6761">
        <v>31.63</v>
      </c>
      <c r="H6761">
        <v>509.12</v>
      </c>
      <c r="I6761">
        <v>1012.16</v>
      </c>
      <c r="J6761" t="s">
        <v>13</v>
      </c>
    </row>
    <row r="6762" spans="1:10">
      <c r="A6762" s="1">
        <v>44136</v>
      </c>
      <c r="B6762" t="s">
        <v>10</v>
      </c>
      <c r="C6762" t="s">
        <v>14</v>
      </c>
      <c r="D6762" t="s">
        <v>70</v>
      </c>
      <c r="E6762">
        <v>21</v>
      </c>
      <c r="F6762">
        <v>15.91</v>
      </c>
      <c r="G6762">
        <v>31.63</v>
      </c>
      <c r="H6762">
        <v>334.11</v>
      </c>
      <c r="I6762">
        <v>664.23</v>
      </c>
      <c r="J6762" t="s">
        <v>13</v>
      </c>
    </row>
    <row r="6763" spans="1:10">
      <c r="A6763" s="1">
        <v>44136</v>
      </c>
      <c r="B6763" t="s">
        <v>10</v>
      </c>
      <c r="C6763" t="s">
        <v>15</v>
      </c>
      <c r="D6763" t="s">
        <v>70</v>
      </c>
      <c r="E6763">
        <v>25</v>
      </c>
      <c r="F6763">
        <v>15.91</v>
      </c>
      <c r="G6763">
        <v>31.63</v>
      </c>
      <c r="H6763">
        <v>397.75</v>
      </c>
      <c r="I6763">
        <v>790.75</v>
      </c>
      <c r="J6763" t="s">
        <v>13</v>
      </c>
    </row>
    <row r="6764" spans="1:10">
      <c r="A6764" s="1">
        <v>44136</v>
      </c>
      <c r="B6764" t="s">
        <v>10</v>
      </c>
      <c r="C6764" t="s">
        <v>11</v>
      </c>
      <c r="D6764" t="s">
        <v>71</v>
      </c>
      <c r="E6764">
        <v>18</v>
      </c>
      <c r="F6764">
        <v>7.55</v>
      </c>
      <c r="G6764">
        <v>17.809999999999999</v>
      </c>
      <c r="H6764">
        <v>135.9</v>
      </c>
      <c r="I6764">
        <v>320.58</v>
      </c>
      <c r="J6764" t="s">
        <v>13</v>
      </c>
    </row>
    <row r="6765" spans="1:10">
      <c r="A6765" s="1">
        <v>44136</v>
      </c>
      <c r="B6765" t="s">
        <v>10</v>
      </c>
      <c r="C6765" t="s">
        <v>14</v>
      </c>
      <c r="D6765" t="s">
        <v>71</v>
      </c>
      <c r="E6765">
        <v>16</v>
      </c>
      <c r="F6765">
        <v>7.55</v>
      </c>
      <c r="G6765">
        <v>17.809999999999999</v>
      </c>
      <c r="H6765">
        <v>120.8</v>
      </c>
      <c r="I6765">
        <v>284.95999999999998</v>
      </c>
      <c r="J6765" t="s">
        <v>13</v>
      </c>
    </row>
    <row r="6766" spans="1:10">
      <c r="A6766" s="1">
        <v>44136</v>
      </c>
      <c r="B6766" t="s">
        <v>10</v>
      </c>
      <c r="C6766" t="s">
        <v>15</v>
      </c>
      <c r="D6766" t="s">
        <v>71</v>
      </c>
      <c r="E6766">
        <v>8</v>
      </c>
      <c r="F6766">
        <v>7.55</v>
      </c>
      <c r="G6766">
        <v>17.809999999999999</v>
      </c>
      <c r="H6766">
        <v>60.4</v>
      </c>
      <c r="I6766">
        <v>142.47999999999999</v>
      </c>
      <c r="J6766" t="s">
        <v>13</v>
      </c>
    </row>
    <row r="6767" spans="1:10">
      <c r="A6767" s="1">
        <v>44136</v>
      </c>
      <c r="B6767" t="s">
        <v>10</v>
      </c>
      <c r="C6767" t="s">
        <v>11</v>
      </c>
      <c r="D6767" t="s">
        <v>72</v>
      </c>
      <c r="E6767">
        <v>28</v>
      </c>
      <c r="F6767">
        <v>10.02</v>
      </c>
      <c r="G6767">
        <v>20.21</v>
      </c>
      <c r="H6767">
        <v>280.56</v>
      </c>
      <c r="I6767">
        <v>565.88</v>
      </c>
      <c r="J6767" t="s">
        <v>13</v>
      </c>
    </row>
    <row r="6768" spans="1:10">
      <c r="A6768" s="1">
        <v>44136</v>
      </c>
      <c r="B6768" t="s">
        <v>10</v>
      </c>
      <c r="C6768" t="s">
        <v>14</v>
      </c>
      <c r="D6768" t="s">
        <v>72</v>
      </c>
      <c r="E6768">
        <v>22</v>
      </c>
      <c r="F6768">
        <v>10.02</v>
      </c>
      <c r="G6768">
        <v>20.21</v>
      </c>
      <c r="H6768">
        <v>220.44</v>
      </c>
      <c r="I6768">
        <v>444.62</v>
      </c>
      <c r="J6768" t="s">
        <v>13</v>
      </c>
    </row>
    <row r="6769" spans="1:10">
      <c r="A6769" s="1">
        <v>44136</v>
      </c>
      <c r="B6769" t="s">
        <v>10</v>
      </c>
      <c r="C6769" t="s">
        <v>15</v>
      </c>
      <c r="D6769" t="s">
        <v>72</v>
      </c>
      <c r="E6769">
        <v>18</v>
      </c>
      <c r="F6769">
        <v>10.02</v>
      </c>
      <c r="G6769">
        <v>20.21</v>
      </c>
      <c r="H6769">
        <v>180.36</v>
      </c>
      <c r="I6769">
        <v>363.78</v>
      </c>
      <c r="J6769" t="s">
        <v>13</v>
      </c>
    </row>
    <row r="6770" spans="1:10">
      <c r="A6770" s="1">
        <v>44136</v>
      </c>
      <c r="B6770" t="s">
        <v>10</v>
      </c>
      <c r="C6770" t="s">
        <v>11</v>
      </c>
      <c r="D6770" t="s">
        <v>73</v>
      </c>
      <c r="E6770">
        <v>17</v>
      </c>
      <c r="F6770">
        <v>14.92</v>
      </c>
      <c r="G6770">
        <v>31.61</v>
      </c>
      <c r="H6770">
        <v>253.64</v>
      </c>
      <c r="I6770">
        <v>537.37</v>
      </c>
      <c r="J6770" t="s">
        <v>13</v>
      </c>
    </row>
    <row r="6771" spans="1:10">
      <c r="A6771" s="1">
        <v>44136</v>
      </c>
      <c r="B6771" t="s">
        <v>10</v>
      </c>
      <c r="C6771" t="s">
        <v>14</v>
      </c>
      <c r="D6771" t="s">
        <v>73</v>
      </c>
      <c r="E6771">
        <v>6</v>
      </c>
      <c r="F6771">
        <v>14.92</v>
      </c>
      <c r="G6771">
        <v>31.61</v>
      </c>
      <c r="H6771">
        <v>89.52</v>
      </c>
      <c r="I6771">
        <v>189.66</v>
      </c>
      <c r="J6771" t="s">
        <v>13</v>
      </c>
    </row>
    <row r="6772" spans="1:10">
      <c r="A6772" s="1">
        <v>44136</v>
      </c>
      <c r="B6772" t="s">
        <v>10</v>
      </c>
      <c r="C6772" t="s">
        <v>15</v>
      </c>
      <c r="D6772" t="s">
        <v>73</v>
      </c>
      <c r="E6772">
        <v>15</v>
      </c>
      <c r="F6772">
        <v>14.92</v>
      </c>
      <c r="G6772">
        <v>31.61</v>
      </c>
      <c r="H6772">
        <v>223.8</v>
      </c>
      <c r="I6772">
        <v>474.15</v>
      </c>
      <c r="J6772" t="s">
        <v>13</v>
      </c>
    </row>
    <row r="6773" spans="1:10">
      <c r="A6773" s="1">
        <v>44136</v>
      </c>
      <c r="B6773" t="s">
        <v>10</v>
      </c>
      <c r="C6773" t="s">
        <v>11</v>
      </c>
      <c r="D6773" t="s">
        <v>74</v>
      </c>
      <c r="E6773">
        <v>28</v>
      </c>
      <c r="F6773">
        <v>7.93</v>
      </c>
      <c r="G6773">
        <v>14.34</v>
      </c>
      <c r="H6773">
        <v>222.04</v>
      </c>
      <c r="I6773">
        <v>401.52</v>
      </c>
      <c r="J6773" t="s">
        <v>13</v>
      </c>
    </row>
    <row r="6774" spans="1:10">
      <c r="A6774" s="1">
        <v>44136</v>
      </c>
      <c r="B6774" t="s">
        <v>10</v>
      </c>
      <c r="C6774" t="s">
        <v>14</v>
      </c>
      <c r="D6774" t="s">
        <v>74</v>
      </c>
      <c r="E6774">
        <v>14</v>
      </c>
      <c r="F6774">
        <v>7.93</v>
      </c>
      <c r="G6774">
        <v>14.34</v>
      </c>
      <c r="H6774">
        <v>111.02</v>
      </c>
      <c r="I6774">
        <v>200.76</v>
      </c>
      <c r="J6774" t="s">
        <v>13</v>
      </c>
    </row>
    <row r="6775" spans="1:10">
      <c r="A6775" s="1">
        <v>44136</v>
      </c>
      <c r="B6775" t="s">
        <v>10</v>
      </c>
      <c r="C6775" t="s">
        <v>15</v>
      </c>
      <c r="D6775" t="s">
        <v>74</v>
      </c>
      <c r="E6775">
        <v>16</v>
      </c>
      <c r="F6775">
        <v>7.93</v>
      </c>
      <c r="G6775">
        <v>14.34</v>
      </c>
      <c r="H6775">
        <v>126.88</v>
      </c>
      <c r="I6775">
        <v>229.44</v>
      </c>
      <c r="J6775" t="s">
        <v>13</v>
      </c>
    </row>
    <row r="6776" spans="1:10">
      <c r="A6776" s="1">
        <v>44136</v>
      </c>
      <c r="B6776" t="s">
        <v>10</v>
      </c>
      <c r="C6776" t="s">
        <v>11</v>
      </c>
      <c r="D6776" t="s">
        <v>75</v>
      </c>
      <c r="E6776">
        <v>22</v>
      </c>
      <c r="F6776">
        <v>15.82</v>
      </c>
      <c r="G6776">
        <v>29.28</v>
      </c>
      <c r="H6776">
        <v>348.04</v>
      </c>
      <c r="I6776">
        <v>644.16</v>
      </c>
      <c r="J6776" t="s">
        <v>13</v>
      </c>
    </row>
    <row r="6777" spans="1:10">
      <c r="A6777" s="1">
        <v>44136</v>
      </c>
      <c r="B6777" t="s">
        <v>10</v>
      </c>
      <c r="C6777" t="s">
        <v>14</v>
      </c>
      <c r="D6777" t="s">
        <v>75</v>
      </c>
      <c r="E6777">
        <v>27</v>
      </c>
      <c r="F6777">
        <v>15.82</v>
      </c>
      <c r="G6777">
        <v>29.28</v>
      </c>
      <c r="H6777">
        <v>427.14</v>
      </c>
      <c r="I6777">
        <v>790.56</v>
      </c>
      <c r="J6777" t="s">
        <v>13</v>
      </c>
    </row>
    <row r="6778" spans="1:10">
      <c r="A6778" s="1">
        <v>44136</v>
      </c>
      <c r="B6778" t="s">
        <v>10</v>
      </c>
      <c r="C6778" t="s">
        <v>15</v>
      </c>
      <c r="D6778" t="s">
        <v>75</v>
      </c>
      <c r="E6778">
        <v>16</v>
      </c>
      <c r="F6778">
        <v>15.82</v>
      </c>
      <c r="G6778">
        <v>29.28</v>
      </c>
      <c r="H6778">
        <v>253.12</v>
      </c>
      <c r="I6778">
        <v>468.48</v>
      </c>
      <c r="J6778" t="s">
        <v>13</v>
      </c>
    </row>
    <row r="6779" spans="1:10">
      <c r="A6779" s="1">
        <v>44136</v>
      </c>
      <c r="B6779" t="s">
        <v>10</v>
      </c>
      <c r="C6779" t="s">
        <v>11</v>
      </c>
      <c r="D6779" t="s">
        <v>76</v>
      </c>
      <c r="E6779">
        <v>16</v>
      </c>
      <c r="F6779">
        <v>15.99</v>
      </c>
      <c r="G6779">
        <v>33.18</v>
      </c>
      <c r="H6779">
        <v>255.84</v>
      </c>
      <c r="I6779">
        <v>530.88</v>
      </c>
      <c r="J6779" t="s">
        <v>13</v>
      </c>
    </row>
    <row r="6780" spans="1:10">
      <c r="A6780" s="1">
        <v>44136</v>
      </c>
      <c r="B6780" t="s">
        <v>10</v>
      </c>
      <c r="C6780" t="s">
        <v>14</v>
      </c>
      <c r="D6780" t="s">
        <v>76</v>
      </c>
      <c r="E6780">
        <v>15</v>
      </c>
      <c r="F6780">
        <v>15.99</v>
      </c>
      <c r="G6780">
        <v>33.18</v>
      </c>
      <c r="H6780">
        <v>239.85</v>
      </c>
      <c r="I6780">
        <v>497.7</v>
      </c>
      <c r="J6780" t="s">
        <v>13</v>
      </c>
    </row>
    <row r="6781" spans="1:10">
      <c r="A6781" s="1">
        <v>44136</v>
      </c>
      <c r="B6781" t="s">
        <v>10</v>
      </c>
      <c r="C6781" t="s">
        <v>15</v>
      </c>
      <c r="D6781" t="s">
        <v>76</v>
      </c>
      <c r="E6781">
        <v>11</v>
      </c>
      <c r="F6781">
        <v>15.99</v>
      </c>
      <c r="G6781">
        <v>33.18</v>
      </c>
      <c r="H6781">
        <v>175.89</v>
      </c>
      <c r="I6781">
        <v>364.98</v>
      </c>
      <c r="J6781" t="s">
        <v>13</v>
      </c>
    </row>
    <row r="6782" spans="1:10">
      <c r="A6782" s="1">
        <v>44136</v>
      </c>
      <c r="B6782" t="s">
        <v>10</v>
      </c>
      <c r="C6782" t="s">
        <v>11</v>
      </c>
      <c r="D6782" t="s">
        <v>77</v>
      </c>
      <c r="E6782">
        <v>20</v>
      </c>
      <c r="F6782">
        <v>12.09</v>
      </c>
      <c r="G6782">
        <v>25.82</v>
      </c>
      <c r="H6782">
        <v>241.8</v>
      </c>
      <c r="I6782">
        <v>516.4</v>
      </c>
      <c r="J6782" t="s">
        <v>13</v>
      </c>
    </row>
    <row r="6783" spans="1:10">
      <c r="A6783" s="1">
        <v>44136</v>
      </c>
      <c r="B6783" t="s">
        <v>10</v>
      </c>
      <c r="C6783" t="s">
        <v>14</v>
      </c>
      <c r="D6783" t="s">
        <v>77</v>
      </c>
      <c r="E6783">
        <v>11</v>
      </c>
      <c r="F6783">
        <v>12.09</v>
      </c>
      <c r="G6783">
        <v>25.82</v>
      </c>
      <c r="H6783">
        <v>132.99</v>
      </c>
      <c r="I6783">
        <v>284.02</v>
      </c>
      <c r="J6783" t="s">
        <v>13</v>
      </c>
    </row>
    <row r="6784" spans="1:10">
      <c r="A6784" s="1">
        <v>44136</v>
      </c>
      <c r="B6784" t="s">
        <v>10</v>
      </c>
      <c r="C6784" t="s">
        <v>15</v>
      </c>
      <c r="D6784" t="s">
        <v>77</v>
      </c>
      <c r="E6784">
        <v>11</v>
      </c>
      <c r="F6784">
        <v>12.09</v>
      </c>
      <c r="G6784">
        <v>25.82</v>
      </c>
      <c r="H6784">
        <v>132.99</v>
      </c>
      <c r="I6784">
        <v>284.02</v>
      </c>
      <c r="J6784" t="s">
        <v>13</v>
      </c>
    </row>
    <row r="6785" spans="1:10">
      <c r="A6785" s="1">
        <v>44136</v>
      </c>
      <c r="B6785" t="s">
        <v>10</v>
      </c>
      <c r="C6785" t="s">
        <v>11</v>
      </c>
      <c r="D6785" t="s">
        <v>78</v>
      </c>
      <c r="E6785">
        <v>27</v>
      </c>
      <c r="F6785">
        <v>6.08</v>
      </c>
      <c r="G6785">
        <v>13.5</v>
      </c>
      <c r="H6785">
        <v>164.16</v>
      </c>
      <c r="I6785">
        <v>364.5</v>
      </c>
      <c r="J6785" t="s">
        <v>13</v>
      </c>
    </row>
    <row r="6786" spans="1:10">
      <c r="A6786" s="1">
        <v>44136</v>
      </c>
      <c r="B6786" t="s">
        <v>10</v>
      </c>
      <c r="C6786" t="s">
        <v>14</v>
      </c>
      <c r="D6786" t="s">
        <v>78</v>
      </c>
      <c r="E6786">
        <v>19</v>
      </c>
      <c r="F6786">
        <v>6.08</v>
      </c>
      <c r="G6786">
        <v>13.5</v>
      </c>
      <c r="H6786">
        <v>115.52</v>
      </c>
      <c r="I6786">
        <v>256.5</v>
      </c>
      <c r="J6786" t="s">
        <v>13</v>
      </c>
    </row>
    <row r="6787" spans="1:10">
      <c r="A6787" s="1">
        <v>44136</v>
      </c>
      <c r="B6787" t="s">
        <v>10</v>
      </c>
      <c r="C6787" t="s">
        <v>15</v>
      </c>
      <c r="D6787" t="s">
        <v>78</v>
      </c>
      <c r="E6787">
        <v>13</v>
      </c>
      <c r="F6787">
        <v>6.08</v>
      </c>
      <c r="G6787">
        <v>13.5</v>
      </c>
      <c r="H6787">
        <v>79.040000000000006</v>
      </c>
      <c r="I6787">
        <v>175.5</v>
      </c>
      <c r="J6787" t="s">
        <v>13</v>
      </c>
    </row>
    <row r="6788" spans="1:10">
      <c r="A6788" s="1">
        <v>44136</v>
      </c>
      <c r="B6788" t="s">
        <v>10</v>
      </c>
      <c r="C6788" t="s">
        <v>11</v>
      </c>
      <c r="D6788" t="s">
        <v>79</v>
      </c>
      <c r="E6788">
        <v>8</v>
      </c>
      <c r="F6788">
        <v>9.44</v>
      </c>
      <c r="G6788">
        <v>18.920000000000002</v>
      </c>
      <c r="H6788">
        <v>75.52</v>
      </c>
      <c r="I6788">
        <v>151.36000000000001</v>
      </c>
      <c r="J6788" t="s">
        <v>13</v>
      </c>
    </row>
    <row r="6789" spans="1:10">
      <c r="A6789" s="1">
        <v>44136</v>
      </c>
      <c r="B6789" t="s">
        <v>10</v>
      </c>
      <c r="C6789" t="s">
        <v>14</v>
      </c>
      <c r="D6789" t="s">
        <v>79</v>
      </c>
      <c r="E6789">
        <v>4</v>
      </c>
      <c r="F6789">
        <v>9.44</v>
      </c>
      <c r="G6789">
        <v>18.920000000000002</v>
      </c>
      <c r="H6789">
        <v>37.76</v>
      </c>
      <c r="I6789">
        <v>75.680000000000007</v>
      </c>
      <c r="J6789" t="s">
        <v>13</v>
      </c>
    </row>
    <row r="6790" spans="1:10">
      <c r="A6790" s="1">
        <v>44136</v>
      </c>
      <c r="B6790" t="s">
        <v>10</v>
      </c>
      <c r="C6790" t="s">
        <v>15</v>
      </c>
      <c r="D6790" t="s">
        <v>79</v>
      </c>
      <c r="E6790">
        <v>13</v>
      </c>
      <c r="F6790">
        <v>9.44</v>
      </c>
      <c r="G6790">
        <v>18.920000000000002</v>
      </c>
      <c r="H6790">
        <v>122.72</v>
      </c>
      <c r="I6790">
        <v>245.96</v>
      </c>
      <c r="J6790" t="s">
        <v>13</v>
      </c>
    </row>
    <row r="6791" spans="1:10">
      <c r="A6791" s="1">
        <v>44136</v>
      </c>
      <c r="B6791" t="s">
        <v>10</v>
      </c>
      <c r="C6791" t="s">
        <v>11</v>
      </c>
      <c r="D6791" t="s">
        <v>80</v>
      </c>
      <c r="E6791">
        <v>22</v>
      </c>
      <c r="F6791">
        <v>13.4</v>
      </c>
      <c r="G6791">
        <v>30.64</v>
      </c>
      <c r="H6791">
        <v>294.8</v>
      </c>
      <c r="I6791">
        <v>674.08</v>
      </c>
      <c r="J6791" t="s">
        <v>13</v>
      </c>
    </row>
    <row r="6792" spans="1:10">
      <c r="A6792" s="1">
        <v>44136</v>
      </c>
      <c r="B6792" t="s">
        <v>10</v>
      </c>
      <c r="C6792" t="s">
        <v>14</v>
      </c>
      <c r="D6792" t="s">
        <v>80</v>
      </c>
      <c r="E6792">
        <v>24</v>
      </c>
      <c r="F6792">
        <v>13.4</v>
      </c>
      <c r="G6792">
        <v>30.64</v>
      </c>
      <c r="H6792">
        <v>321.60000000000002</v>
      </c>
      <c r="I6792">
        <v>735.36</v>
      </c>
      <c r="J6792" t="s">
        <v>13</v>
      </c>
    </row>
    <row r="6793" spans="1:10">
      <c r="A6793" s="1">
        <v>44136</v>
      </c>
      <c r="B6793" t="s">
        <v>10</v>
      </c>
      <c r="C6793" t="s">
        <v>15</v>
      </c>
      <c r="D6793" t="s">
        <v>80</v>
      </c>
      <c r="E6793">
        <v>12</v>
      </c>
      <c r="F6793">
        <v>13.4</v>
      </c>
      <c r="G6793">
        <v>30.64</v>
      </c>
      <c r="H6793">
        <v>160.80000000000001</v>
      </c>
      <c r="I6793">
        <v>367.68</v>
      </c>
      <c r="J6793" t="s">
        <v>13</v>
      </c>
    </row>
    <row r="6794" spans="1:10">
      <c r="A6794" s="1">
        <v>44136</v>
      </c>
      <c r="B6794" t="s">
        <v>10</v>
      </c>
      <c r="C6794" t="s">
        <v>11</v>
      </c>
      <c r="D6794" t="s">
        <v>81</v>
      </c>
      <c r="E6794">
        <v>21</v>
      </c>
      <c r="F6794">
        <v>17.77</v>
      </c>
      <c r="G6794">
        <v>42.69</v>
      </c>
      <c r="H6794">
        <v>373.17</v>
      </c>
      <c r="I6794">
        <v>896.49</v>
      </c>
      <c r="J6794" t="s">
        <v>13</v>
      </c>
    </row>
    <row r="6795" spans="1:10">
      <c r="A6795" s="1">
        <v>44136</v>
      </c>
      <c r="B6795" t="s">
        <v>10</v>
      </c>
      <c r="C6795" t="s">
        <v>14</v>
      </c>
      <c r="D6795" t="s">
        <v>81</v>
      </c>
      <c r="E6795">
        <v>13</v>
      </c>
      <c r="F6795">
        <v>17.77</v>
      </c>
      <c r="G6795">
        <v>42.69</v>
      </c>
      <c r="H6795">
        <v>231.01</v>
      </c>
      <c r="I6795">
        <v>554.97</v>
      </c>
      <c r="J6795" t="s">
        <v>13</v>
      </c>
    </row>
    <row r="6796" spans="1:10">
      <c r="A6796" s="1">
        <v>44136</v>
      </c>
      <c r="B6796" t="s">
        <v>10</v>
      </c>
      <c r="C6796" t="s">
        <v>15</v>
      </c>
      <c r="D6796" t="s">
        <v>81</v>
      </c>
      <c r="E6796">
        <v>9</v>
      </c>
      <c r="F6796">
        <v>17.77</v>
      </c>
      <c r="G6796">
        <v>42.69</v>
      </c>
      <c r="H6796">
        <v>159.93</v>
      </c>
      <c r="I6796">
        <v>384.21</v>
      </c>
      <c r="J6796" t="s">
        <v>13</v>
      </c>
    </row>
    <row r="6797" spans="1:10">
      <c r="A6797" s="1">
        <v>44136</v>
      </c>
      <c r="B6797" t="s">
        <v>10</v>
      </c>
      <c r="C6797" t="s">
        <v>11</v>
      </c>
      <c r="D6797" t="s">
        <v>82</v>
      </c>
      <c r="E6797">
        <v>24</v>
      </c>
      <c r="F6797">
        <v>13.58</v>
      </c>
      <c r="G6797">
        <v>31.86</v>
      </c>
      <c r="H6797">
        <v>325.92</v>
      </c>
      <c r="I6797">
        <v>764.64</v>
      </c>
      <c r="J6797" t="s">
        <v>13</v>
      </c>
    </row>
    <row r="6798" spans="1:10">
      <c r="A6798" s="1">
        <v>44136</v>
      </c>
      <c r="B6798" t="s">
        <v>10</v>
      </c>
      <c r="C6798" t="s">
        <v>14</v>
      </c>
      <c r="D6798" t="s">
        <v>82</v>
      </c>
      <c r="E6798">
        <v>19</v>
      </c>
      <c r="F6798">
        <v>13.58</v>
      </c>
      <c r="G6798">
        <v>31.86</v>
      </c>
      <c r="H6798">
        <v>258.02</v>
      </c>
      <c r="I6798">
        <v>605.34</v>
      </c>
      <c r="J6798" t="s">
        <v>13</v>
      </c>
    </row>
    <row r="6799" spans="1:10">
      <c r="A6799" s="1">
        <v>44136</v>
      </c>
      <c r="B6799" t="s">
        <v>10</v>
      </c>
      <c r="C6799" t="s">
        <v>15</v>
      </c>
      <c r="D6799" t="s">
        <v>82</v>
      </c>
      <c r="E6799">
        <v>13</v>
      </c>
      <c r="F6799">
        <v>13.58</v>
      </c>
      <c r="G6799">
        <v>31.86</v>
      </c>
      <c r="H6799">
        <v>176.54</v>
      </c>
      <c r="I6799">
        <v>414.18</v>
      </c>
      <c r="J6799" t="s">
        <v>13</v>
      </c>
    </row>
    <row r="6800" spans="1:10">
      <c r="A6800" s="1">
        <v>44136</v>
      </c>
      <c r="B6800" t="s">
        <v>10</v>
      </c>
      <c r="C6800" t="s">
        <v>11</v>
      </c>
      <c r="D6800" t="s">
        <v>83</v>
      </c>
      <c r="E6800">
        <v>18</v>
      </c>
      <c r="F6800">
        <v>9.1199999999999992</v>
      </c>
      <c r="G6800">
        <v>16.670000000000002</v>
      </c>
      <c r="H6800">
        <v>164.16</v>
      </c>
      <c r="I6800">
        <v>300.06</v>
      </c>
      <c r="J6800" t="s">
        <v>13</v>
      </c>
    </row>
    <row r="6801" spans="1:10">
      <c r="A6801" s="1">
        <v>44136</v>
      </c>
      <c r="B6801" t="s">
        <v>10</v>
      </c>
      <c r="C6801" t="s">
        <v>14</v>
      </c>
      <c r="D6801" t="s">
        <v>83</v>
      </c>
      <c r="E6801">
        <v>10</v>
      </c>
      <c r="F6801">
        <v>9.1199999999999992</v>
      </c>
      <c r="G6801">
        <v>16.670000000000002</v>
      </c>
      <c r="H6801">
        <v>91.2</v>
      </c>
      <c r="I6801">
        <v>166.7</v>
      </c>
      <c r="J6801" t="s">
        <v>13</v>
      </c>
    </row>
    <row r="6802" spans="1:10">
      <c r="A6802" s="1">
        <v>44136</v>
      </c>
      <c r="B6802" t="s">
        <v>10</v>
      </c>
      <c r="C6802" t="s">
        <v>15</v>
      </c>
      <c r="D6802" t="s">
        <v>83</v>
      </c>
      <c r="E6802">
        <v>8</v>
      </c>
      <c r="F6802">
        <v>9.1199999999999992</v>
      </c>
      <c r="G6802">
        <v>16.670000000000002</v>
      </c>
      <c r="H6802">
        <v>72.959999999999994</v>
      </c>
      <c r="I6802">
        <v>133.36000000000001</v>
      </c>
      <c r="J6802" t="s">
        <v>13</v>
      </c>
    </row>
    <row r="6803" spans="1:10">
      <c r="A6803" s="1">
        <v>44136</v>
      </c>
      <c r="B6803" t="s">
        <v>10</v>
      </c>
      <c r="C6803" t="s">
        <v>11</v>
      </c>
      <c r="D6803" t="s">
        <v>84</v>
      </c>
      <c r="E6803">
        <v>16</v>
      </c>
      <c r="F6803">
        <v>13.61</v>
      </c>
      <c r="G6803">
        <v>29.08</v>
      </c>
      <c r="H6803">
        <v>217.76</v>
      </c>
      <c r="I6803">
        <v>465.28</v>
      </c>
      <c r="J6803" t="s">
        <v>13</v>
      </c>
    </row>
    <row r="6804" spans="1:10">
      <c r="A6804" s="1">
        <v>44136</v>
      </c>
      <c r="B6804" t="s">
        <v>10</v>
      </c>
      <c r="C6804" t="s">
        <v>14</v>
      </c>
      <c r="D6804" t="s">
        <v>84</v>
      </c>
      <c r="E6804">
        <v>8</v>
      </c>
      <c r="F6804">
        <v>13.61</v>
      </c>
      <c r="G6804">
        <v>29.08</v>
      </c>
      <c r="H6804">
        <v>108.88</v>
      </c>
      <c r="I6804">
        <v>232.64</v>
      </c>
      <c r="J6804" t="s">
        <v>13</v>
      </c>
    </row>
    <row r="6805" spans="1:10">
      <c r="A6805" s="1">
        <v>44136</v>
      </c>
      <c r="B6805" t="s">
        <v>10</v>
      </c>
      <c r="C6805" t="s">
        <v>15</v>
      </c>
      <c r="D6805" t="s">
        <v>84</v>
      </c>
      <c r="E6805">
        <v>2</v>
      </c>
      <c r="F6805">
        <v>13.61</v>
      </c>
      <c r="G6805">
        <v>29.08</v>
      </c>
      <c r="H6805">
        <v>27.22</v>
      </c>
      <c r="I6805">
        <v>58.16</v>
      </c>
      <c r="J6805" t="s">
        <v>13</v>
      </c>
    </row>
    <row r="6806" spans="1:10">
      <c r="A6806" s="1">
        <v>44136</v>
      </c>
      <c r="B6806" t="s">
        <v>10</v>
      </c>
      <c r="C6806" t="s">
        <v>11</v>
      </c>
      <c r="D6806" t="s">
        <v>85</v>
      </c>
      <c r="E6806">
        <v>52</v>
      </c>
      <c r="F6806">
        <v>12.48</v>
      </c>
      <c r="G6806">
        <v>23.38</v>
      </c>
      <c r="H6806">
        <v>648.96</v>
      </c>
      <c r="I6806">
        <v>1215.76</v>
      </c>
      <c r="J6806" t="s">
        <v>13</v>
      </c>
    </row>
    <row r="6807" spans="1:10">
      <c r="A6807" s="1">
        <v>44136</v>
      </c>
      <c r="B6807" t="s">
        <v>10</v>
      </c>
      <c r="C6807" t="s">
        <v>14</v>
      </c>
      <c r="D6807" t="s">
        <v>85</v>
      </c>
      <c r="E6807">
        <v>15</v>
      </c>
      <c r="F6807">
        <v>12.48</v>
      </c>
      <c r="G6807">
        <v>23.38</v>
      </c>
      <c r="H6807">
        <v>187.2</v>
      </c>
      <c r="I6807">
        <v>350.7</v>
      </c>
      <c r="J6807" t="s">
        <v>13</v>
      </c>
    </row>
    <row r="6808" spans="1:10">
      <c r="A6808" s="1">
        <v>44136</v>
      </c>
      <c r="B6808" t="s">
        <v>10</v>
      </c>
      <c r="C6808" t="s">
        <v>15</v>
      </c>
      <c r="D6808" t="s">
        <v>85</v>
      </c>
      <c r="E6808">
        <v>13</v>
      </c>
      <c r="F6808">
        <v>12.48</v>
      </c>
      <c r="G6808">
        <v>23.38</v>
      </c>
      <c r="H6808">
        <v>162.24</v>
      </c>
      <c r="I6808">
        <v>303.94</v>
      </c>
      <c r="J6808" t="s">
        <v>13</v>
      </c>
    </row>
    <row r="6809" spans="1:10">
      <c r="A6809" s="1">
        <v>44136</v>
      </c>
      <c r="B6809" t="s">
        <v>10</v>
      </c>
      <c r="C6809" t="s">
        <v>11</v>
      </c>
      <c r="D6809" t="s">
        <v>86</v>
      </c>
      <c r="E6809">
        <v>26</v>
      </c>
      <c r="F6809">
        <v>15.36</v>
      </c>
      <c r="G6809">
        <v>30.25</v>
      </c>
      <c r="H6809">
        <v>399.36</v>
      </c>
      <c r="I6809">
        <v>786.5</v>
      </c>
      <c r="J6809" t="s">
        <v>13</v>
      </c>
    </row>
    <row r="6810" spans="1:10">
      <c r="A6810" s="1">
        <v>44136</v>
      </c>
      <c r="B6810" t="s">
        <v>10</v>
      </c>
      <c r="C6810" t="s">
        <v>14</v>
      </c>
      <c r="D6810" t="s">
        <v>86</v>
      </c>
      <c r="E6810">
        <v>14</v>
      </c>
      <c r="F6810">
        <v>15.36</v>
      </c>
      <c r="G6810">
        <v>30.25</v>
      </c>
      <c r="H6810">
        <v>215.04</v>
      </c>
      <c r="I6810">
        <v>423.5</v>
      </c>
      <c r="J6810" t="s">
        <v>13</v>
      </c>
    </row>
    <row r="6811" spans="1:10">
      <c r="A6811" s="1">
        <v>44136</v>
      </c>
      <c r="B6811" t="s">
        <v>10</v>
      </c>
      <c r="C6811" t="s">
        <v>15</v>
      </c>
      <c r="D6811" t="s">
        <v>86</v>
      </c>
      <c r="E6811">
        <v>9</v>
      </c>
      <c r="F6811">
        <v>15.36</v>
      </c>
      <c r="G6811">
        <v>30.25</v>
      </c>
      <c r="H6811">
        <v>138.24</v>
      </c>
      <c r="I6811">
        <v>272.25</v>
      </c>
      <c r="J6811" t="s">
        <v>13</v>
      </c>
    </row>
    <row r="6812" spans="1:10">
      <c r="A6812" s="1">
        <v>44136</v>
      </c>
      <c r="B6812" t="s">
        <v>10</v>
      </c>
      <c r="C6812" t="s">
        <v>11</v>
      </c>
      <c r="D6812" t="s">
        <v>87</v>
      </c>
      <c r="E6812">
        <v>24</v>
      </c>
      <c r="F6812">
        <v>7.28</v>
      </c>
      <c r="G6812">
        <v>18.13</v>
      </c>
      <c r="H6812">
        <v>174.72</v>
      </c>
      <c r="I6812">
        <v>435.12</v>
      </c>
      <c r="J6812" t="s">
        <v>13</v>
      </c>
    </row>
    <row r="6813" spans="1:10">
      <c r="A6813" s="1">
        <v>44136</v>
      </c>
      <c r="B6813" t="s">
        <v>10</v>
      </c>
      <c r="C6813" t="s">
        <v>14</v>
      </c>
      <c r="D6813" t="s">
        <v>87</v>
      </c>
      <c r="E6813">
        <v>15</v>
      </c>
      <c r="F6813">
        <v>7.28</v>
      </c>
      <c r="G6813">
        <v>18.13</v>
      </c>
      <c r="H6813">
        <v>109.2</v>
      </c>
      <c r="I6813">
        <v>271.95</v>
      </c>
      <c r="J6813" t="s">
        <v>13</v>
      </c>
    </row>
    <row r="6814" spans="1:10">
      <c r="A6814" s="1">
        <v>44136</v>
      </c>
      <c r="B6814" t="s">
        <v>10</v>
      </c>
      <c r="C6814" t="s">
        <v>15</v>
      </c>
      <c r="D6814" t="s">
        <v>87</v>
      </c>
      <c r="E6814">
        <v>11</v>
      </c>
      <c r="F6814">
        <v>7.28</v>
      </c>
      <c r="G6814">
        <v>18.13</v>
      </c>
      <c r="H6814">
        <v>80.08</v>
      </c>
      <c r="I6814">
        <v>199.43</v>
      </c>
      <c r="J6814" t="s">
        <v>13</v>
      </c>
    </row>
    <row r="6815" spans="1:10">
      <c r="A6815" s="1">
        <v>44136</v>
      </c>
      <c r="B6815" t="s">
        <v>10</v>
      </c>
      <c r="C6815" t="s">
        <v>11</v>
      </c>
      <c r="D6815" t="s">
        <v>88</v>
      </c>
      <c r="E6815">
        <v>16</v>
      </c>
      <c r="F6815">
        <v>15.13</v>
      </c>
      <c r="G6815">
        <v>28.74</v>
      </c>
      <c r="H6815">
        <v>242.08</v>
      </c>
      <c r="I6815">
        <v>459.84</v>
      </c>
      <c r="J6815" t="s">
        <v>13</v>
      </c>
    </row>
    <row r="6816" spans="1:10">
      <c r="A6816" s="1">
        <v>44136</v>
      </c>
      <c r="B6816" t="s">
        <v>10</v>
      </c>
      <c r="C6816" t="s">
        <v>14</v>
      </c>
      <c r="D6816" t="s">
        <v>88</v>
      </c>
      <c r="E6816">
        <v>14</v>
      </c>
      <c r="F6816">
        <v>15.13</v>
      </c>
      <c r="G6816">
        <v>28.74</v>
      </c>
      <c r="H6816">
        <v>211.82</v>
      </c>
      <c r="I6816">
        <v>402.36</v>
      </c>
      <c r="J6816" t="s">
        <v>13</v>
      </c>
    </row>
    <row r="6817" spans="1:10">
      <c r="A6817" s="1">
        <v>44136</v>
      </c>
      <c r="B6817" t="s">
        <v>10</v>
      </c>
      <c r="C6817" t="s">
        <v>15</v>
      </c>
      <c r="D6817" t="s">
        <v>88</v>
      </c>
      <c r="E6817">
        <v>19</v>
      </c>
      <c r="F6817">
        <v>15.13</v>
      </c>
      <c r="G6817">
        <v>28.74</v>
      </c>
      <c r="H6817">
        <v>287.47000000000003</v>
      </c>
      <c r="I6817">
        <v>546.05999999999995</v>
      </c>
      <c r="J6817" t="s">
        <v>13</v>
      </c>
    </row>
    <row r="6818" spans="1:10">
      <c r="A6818" s="1">
        <v>44136</v>
      </c>
      <c r="B6818" t="s">
        <v>10</v>
      </c>
      <c r="C6818" t="s">
        <v>11</v>
      </c>
      <c r="D6818" t="s">
        <v>89</v>
      </c>
      <c r="E6818">
        <v>20</v>
      </c>
      <c r="F6818">
        <v>12.5</v>
      </c>
      <c r="G6818">
        <v>26.87</v>
      </c>
      <c r="H6818">
        <v>250</v>
      </c>
      <c r="I6818">
        <v>537.4</v>
      </c>
      <c r="J6818" t="s">
        <v>13</v>
      </c>
    </row>
    <row r="6819" spans="1:10">
      <c r="A6819" s="1">
        <v>44136</v>
      </c>
      <c r="B6819" t="s">
        <v>10</v>
      </c>
      <c r="C6819" t="s">
        <v>14</v>
      </c>
      <c r="D6819" t="s">
        <v>89</v>
      </c>
      <c r="E6819">
        <v>12</v>
      </c>
      <c r="F6819">
        <v>12.5</v>
      </c>
      <c r="G6819">
        <v>26.87</v>
      </c>
      <c r="H6819">
        <v>150</v>
      </c>
      <c r="I6819">
        <v>322.44</v>
      </c>
      <c r="J6819" t="s">
        <v>13</v>
      </c>
    </row>
    <row r="6820" spans="1:10">
      <c r="A6820" s="1">
        <v>44136</v>
      </c>
      <c r="B6820" t="s">
        <v>10</v>
      </c>
      <c r="C6820" t="s">
        <v>15</v>
      </c>
      <c r="D6820" t="s">
        <v>89</v>
      </c>
      <c r="E6820">
        <v>10</v>
      </c>
      <c r="F6820">
        <v>12.5</v>
      </c>
      <c r="G6820">
        <v>26.87</v>
      </c>
      <c r="H6820">
        <v>125</v>
      </c>
      <c r="I6820">
        <v>268.7</v>
      </c>
      <c r="J6820" t="s">
        <v>13</v>
      </c>
    </row>
    <row r="6821" spans="1:10">
      <c r="A6821" s="1">
        <v>44136</v>
      </c>
      <c r="B6821" t="s">
        <v>10</v>
      </c>
      <c r="C6821" t="s">
        <v>11</v>
      </c>
      <c r="D6821" t="s">
        <v>90</v>
      </c>
      <c r="E6821">
        <v>17</v>
      </c>
      <c r="F6821">
        <v>17.559999999999999</v>
      </c>
      <c r="G6821">
        <v>39.21</v>
      </c>
      <c r="H6821">
        <v>298.52</v>
      </c>
      <c r="I6821">
        <v>666.57</v>
      </c>
      <c r="J6821" t="s">
        <v>13</v>
      </c>
    </row>
    <row r="6822" spans="1:10">
      <c r="A6822" s="1">
        <v>44136</v>
      </c>
      <c r="B6822" t="s">
        <v>10</v>
      </c>
      <c r="C6822" t="s">
        <v>14</v>
      </c>
      <c r="D6822" t="s">
        <v>90</v>
      </c>
      <c r="E6822">
        <v>19</v>
      </c>
      <c r="F6822">
        <v>17.559999999999999</v>
      </c>
      <c r="G6822">
        <v>39.21</v>
      </c>
      <c r="H6822">
        <v>333.64</v>
      </c>
      <c r="I6822">
        <v>744.99</v>
      </c>
      <c r="J6822" t="s">
        <v>13</v>
      </c>
    </row>
    <row r="6823" spans="1:10">
      <c r="A6823" s="1">
        <v>44136</v>
      </c>
      <c r="B6823" t="s">
        <v>10</v>
      </c>
      <c r="C6823" t="s">
        <v>15</v>
      </c>
      <c r="D6823" t="s">
        <v>90</v>
      </c>
      <c r="E6823">
        <v>11</v>
      </c>
      <c r="F6823">
        <v>17.559999999999999</v>
      </c>
      <c r="G6823">
        <v>39.21</v>
      </c>
      <c r="H6823">
        <v>193.16</v>
      </c>
      <c r="I6823">
        <v>431.31</v>
      </c>
      <c r="J6823" t="s">
        <v>13</v>
      </c>
    </row>
    <row r="6824" spans="1:10">
      <c r="A6824" s="1">
        <v>44136</v>
      </c>
      <c r="B6824" t="s">
        <v>10</v>
      </c>
      <c r="C6824" t="s">
        <v>11</v>
      </c>
      <c r="D6824" t="s">
        <v>91</v>
      </c>
      <c r="E6824">
        <v>23</v>
      </c>
      <c r="F6824">
        <v>10.1</v>
      </c>
      <c r="G6824">
        <v>23.15</v>
      </c>
      <c r="H6824">
        <v>232.3</v>
      </c>
      <c r="I6824">
        <v>532.45000000000005</v>
      </c>
      <c r="J6824" t="s">
        <v>13</v>
      </c>
    </row>
    <row r="6825" spans="1:10">
      <c r="A6825" s="1">
        <v>44136</v>
      </c>
      <c r="B6825" t="s">
        <v>10</v>
      </c>
      <c r="C6825" t="s">
        <v>14</v>
      </c>
      <c r="D6825" t="s">
        <v>91</v>
      </c>
      <c r="E6825">
        <v>14</v>
      </c>
      <c r="F6825">
        <v>10.1</v>
      </c>
      <c r="G6825">
        <v>23.15</v>
      </c>
      <c r="H6825">
        <v>141.4</v>
      </c>
      <c r="I6825">
        <v>324.10000000000002</v>
      </c>
      <c r="J6825" t="s">
        <v>13</v>
      </c>
    </row>
    <row r="6826" spans="1:10">
      <c r="A6826" s="1">
        <v>44136</v>
      </c>
      <c r="B6826" t="s">
        <v>10</v>
      </c>
      <c r="C6826" t="s">
        <v>15</v>
      </c>
      <c r="D6826" t="s">
        <v>91</v>
      </c>
      <c r="E6826">
        <v>12</v>
      </c>
      <c r="F6826">
        <v>10.1</v>
      </c>
      <c r="G6826">
        <v>23.15</v>
      </c>
      <c r="H6826">
        <v>121.2</v>
      </c>
      <c r="I6826">
        <v>277.8</v>
      </c>
      <c r="J6826" t="s">
        <v>13</v>
      </c>
    </row>
    <row r="6827" spans="1:10">
      <c r="A6827" s="1">
        <v>44136</v>
      </c>
      <c r="B6827" t="s">
        <v>10</v>
      </c>
      <c r="C6827" t="s">
        <v>11</v>
      </c>
      <c r="D6827" t="s">
        <v>92</v>
      </c>
      <c r="E6827">
        <v>20</v>
      </c>
      <c r="F6827">
        <v>13.59</v>
      </c>
      <c r="G6827">
        <v>29.79</v>
      </c>
      <c r="H6827">
        <v>271.8</v>
      </c>
      <c r="I6827">
        <v>595.79999999999995</v>
      </c>
      <c r="J6827" t="s">
        <v>13</v>
      </c>
    </row>
    <row r="6828" spans="1:10">
      <c r="A6828" s="1">
        <v>44136</v>
      </c>
      <c r="B6828" t="s">
        <v>10</v>
      </c>
      <c r="C6828" t="s">
        <v>14</v>
      </c>
      <c r="D6828" t="s">
        <v>92</v>
      </c>
      <c r="E6828">
        <v>8</v>
      </c>
      <c r="F6828">
        <v>13.59</v>
      </c>
      <c r="G6828">
        <v>29.79</v>
      </c>
      <c r="H6828">
        <v>108.72</v>
      </c>
      <c r="I6828">
        <v>238.32</v>
      </c>
      <c r="J6828" t="s">
        <v>13</v>
      </c>
    </row>
    <row r="6829" spans="1:10">
      <c r="A6829" s="1">
        <v>44136</v>
      </c>
      <c r="B6829" t="s">
        <v>10</v>
      </c>
      <c r="C6829" t="s">
        <v>15</v>
      </c>
      <c r="D6829" t="s">
        <v>92</v>
      </c>
      <c r="E6829">
        <v>11</v>
      </c>
      <c r="F6829">
        <v>13.59</v>
      </c>
      <c r="G6829">
        <v>29.79</v>
      </c>
      <c r="H6829">
        <v>149.49</v>
      </c>
      <c r="I6829">
        <v>327.69</v>
      </c>
      <c r="J6829" t="s">
        <v>13</v>
      </c>
    </row>
    <row r="6830" spans="1:10">
      <c r="A6830" s="1">
        <v>44136</v>
      </c>
      <c r="B6830" t="s">
        <v>10</v>
      </c>
      <c r="C6830" t="s">
        <v>11</v>
      </c>
      <c r="D6830" t="s">
        <v>93</v>
      </c>
      <c r="E6830">
        <v>18</v>
      </c>
      <c r="F6830">
        <v>17.18</v>
      </c>
      <c r="G6830">
        <v>31.04</v>
      </c>
      <c r="H6830">
        <v>309.24</v>
      </c>
      <c r="I6830">
        <v>558.72</v>
      </c>
      <c r="J6830" t="s">
        <v>13</v>
      </c>
    </row>
    <row r="6831" spans="1:10">
      <c r="A6831" s="1">
        <v>44136</v>
      </c>
      <c r="B6831" t="s">
        <v>10</v>
      </c>
      <c r="C6831" t="s">
        <v>14</v>
      </c>
      <c r="D6831" t="s">
        <v>93</v>
      </c>
      <c r="E6831">
        <v>11</v>
      </c>
      <c r="F6831">
        <v>17.18</v>
      </c>
      <c r="G6831">
        <v>31.04</v>
      </c>
      <c r="H6831">
        <v>188.98</v>
      </c>
      <c r="I6831">
        <v>341.44</v>
      </c>
      <c r="J6831" t="s">
        <v>13</v>
      </c>
    </row>
    <row r="6832" spans="1:10">
      <c r="A6832" s="1">
        <v>44136</v>
      </c>
      <c r="B6832" t="s">
        <v>10</v>
      </c>
      <c r="C6832" t="s">
        <v>15</v>
      </c>
      <c r="D6832" t="s">
        <v>93</v>
      </c>
      <c r="E6832">
        <v>10</v>
      </c>
      <c r="F6832">
        <v>17.18</v>
      </c>
      <c r="G6832">
        <v>31.04</v>
      </c>
      <c r="H6832">
        <v>171.8</v>
      </c>
      <c r="I6832">
        <v>310.39999999999998</v>
      </c>
      <c r="J6832" t="s">
        <v>13</v>
      </c>
    </row>
    <row r="6833" spans="1:10">
      <c r="A6833" s="1">
        <v>44136</v>
      </c>
      <c r="B6833" t="s">
        <v>10</v>
      </c>
      <c r="C6833" t="s">
        <v>11</v>
      </c>
      <c r="D6833" t="s">
        <v>94</v>
      </c>
      <c r="E6833">
        <v>31</v>
      </c>
      <c r="F6833">
        <v>7.23</v>
      </c>
      <c r="G6833">
        <v>14.67</v>
      </c>
      <c r="H6833">
        <v>224.13</v>
      </c>
      <c r="I6833">
        <v>454.77</v>
      </c>
      <c r="J6833" t="s">
        <v>13</v>
      </c>
    </row>
    <row r="6834" spans="1:10">
      <c r="A6834" s="1">
        <v>44136</v>
      </c>
      <c r="B6834" t="s">
        <v>10</v>
      </c>
      <c r="C6834" t="s">
        <v>14</v>
      </c>
      <c r="D6834" t="s">
        <v>94</v>
      </c>
      <c r="E6834">
        <v>24</v>
      </c>
      <c r="F6834">
        <v>7.23</v>
      </c>
      <c r="G6834">
        <v>14.67</v>
      </c>
      <c r="H6834">
        <v>173.52</v>
      </c>
      <c r="I6834">
        <v>352.08</v>
      </c>
      <c r="J6834" t="s">
        <v>13</v>
      </c>
    </row>
    <row r="6835" spans="1:10">
      <c r="A6835" s="1">
        <v>44136</v>
      </c>
      <c r="B6835" t="s">
        <v>10</v>
      </c>
      <c r="C6835" t="s">
        <v>15</v>
      </c>
      <c r="D6835" t="s">
        <v>94</v>
      </c>
      <c r="E6835">
        <v>13</v>
      </c>
      <c r="F6835">
        <v>7.23</v>
      </c>
      <c r="G6835">
        <v>14.67</v>
      </c>
      <c r="H6835">
        <v>93.99</v>
      </c>
      <c r="I6835">
        <v>190.71</v>
      </c>
      <c r="J6835" t="s">
        <v>13</v>
      </c>
    </row>
    <row r="6836" spans="1:10">
      <c r="A6836" s="1">
        <v>44136</v>
      </c>
      <c r="B6836" t="s">
        <v>10</v>
      </c>
      <c r="C6836" t="s">
        <v>11</v>
      </c>
      <c r="D6836" t="s">
        <v>95</v>
      </c>
      <c r="E6836">
        <v>19</v>
      </c>
      <c r="F6836">
        <v>17.25</v>
      </c>
      <c r="G6836">
        <v>37.299999999999997</v>
      </c>
      <c r="H6836">
        <v>327.75</v>
      </c>
      <c r="I6836">
        <v>708.7</v>
      </c>
      <c r="J6836" t="s">
        <v>13</v>
      </c>
    </row>
    <row r="6837" spans="1:10">
      <c r="A6837" s="1">
        <v>44136</v>
      </c>
      <c r="B6837" t="s">
        <v>10</v>
      </c>
      <c r="C6837" t="s">
        <v>14</v>
      </c>
      <c r="D6837" t="s">
        <v>95</v>
      </c>
      <c r="E6837">
        <v>16</v>
      </c>
      <c r="F6837">
        <v>17.25</v>
      </c>
      <c r="G6837">
        <v>37.299999999999997</v>
      </c>
      <c r="H6837">
        <v>276</v>
      </c>
      <c r="I6837">
        <v>596.79999999999995</v>
      </c>
      <c r="J6837" t="s">
        <v>13</v>
      </c>
    </row>
    <row r="6838" spans="1:10">
      <c r="A6838" s="1">
        <v>44136</v>
      </c>
      <c r="B6838" t="s">
        <v>10</v>
      </c>
      <c r="C6838" t="s">
        <v>15</v>
      </c>
      <c r="D6838" t="s">
        <v>95</v>
      </c>
      <c r="E6838">
        <v>9</v>
      </c>
      <c r="F6838">
        <v>17.25</v>
      </c>
      <c r="G6838">
        <v>37.299999999999997</v>
      </c>
      <c r="H6838">
        <v>155.25</v>
      </c>
      <c r="I6838">
        <v>335.7</v>
      </c>
      <c r="J6838" t="s">
        <v>13</v>
      </c>
    </row>
    <row r="6839" spans="1:10">
      <c r="A6839" s="1">
        <v>44136</v>
      </c>
      <c r="B6839" t="s">
        <v>10</v>
      </c>
      <c r="C6839" t="s">
        <v>11</v>
      </c>
      <c r="D6839" t="s">
        <v>96</v>
      </c>
      <c r="E6839">
        <v>18</v>
      </c>
      <c r="F6839">
        <v>14.25</v>
      </c>
      <c r="G6839">
        <v>26.53</v>
      </c>
      <c r="H6839">
        <v>256.5</v>
      </c>
      <c r="I6839">
        <v>477.54</v>
      </c>
      <c r="J6839" t="s">
        <v>13</v>
      </c>
    </row>
    <row r="6840" spans="1:10">
      <c r="A6840" s="1">
        <v>44136</v>
      </c>
      <c r="B6840" t="s">
        <v>10</v>
      </c>
      <c r="C6840" t="s">
        <v>14</v>
      </c>
      <c r="D6840" t="s">
        <v>96</v>
      </c>
      <c r="E6840">
        <v>12</v>
      </c>
      <c r="F6840">
        <v>14.25</v>
      </c>
      <c r="G6840">
        <v>26.53</v>
      </c>
      <c r="H6840">
        <v>171</v>
      </c>
      <c r="I6840">
        <v>318.36</v>
      </c>
      <c r="J6840" t="s">
        <v>13</v>
      </c>
    </row>
    <row r="6841" spans="1:10">
      <c r="A6841" s="1">
        <v>44136</v>
      </c>
      <c r="B6841" t="s">
        <v>10</v>
      </c>
      <c r="C6841" t="s">
        <v>15</v>
      </c>
      <c r="D6841" t="s">
        <v>96</v>
      </c>
      <c r="E6841">
        <v>9</v>
      </c>
      <c r="F6841">
        <v>14.25</v>
      </c>
      <c r="G6841">
        <v>26.53</v>
      </c>
      <c r="H6841">
        <v>128.25</v>
      </c>
      <c r="I6841">
        <v>238.77</v>
      </c>
      <c r="J6841" t="s">
        <v>13</v>
      </c>
    </row>
    <row r="6842" spans="1:10">
      <c r="A6842" s="1">
        <v>44136</v>
      </c>
      <c r="B6842" t="s">
        <v>10</v>
      </c>
      <c r="C6842" t="s">
        <v>11</v>
      </c>
      <c r="D6842" t="s">
        <v>97</v>
      </c>
      <c r="E6842">
        <v>24</v>
      </c>
      <c r="F6842">
        <v>6.81</v>
      </c>
      <c r="G6842">
        <v>13.93</v>
      </c>
      <c r="H6842">
        <v>163.44</v>
      </c>
      <c r="I6842">
        <v>334.32</v>
      </c>
      <c r="J6842" t="s">
        <v>13</v>
      </c>
    </row>
    <row r="6843" spans="1:10">
      <c r="A6843" s="1">
        <v>44136</v>
      </c>
      <c r="B6843" t="s">
        <v>10</v>
      </c>
      <c r="C6843" t="s">
        <v>14</v>
      </c>
      <c r="D6843" t="s">
        <v>97</v>
      </c>
      <c r="E6843">
        <v>11</v>
      </c>
      <c r="F6843">
        <v>6.81</v>
      </c>
      <c r="G6843">
        <v>13.93</v>
      </c>
      <c r="H6843">
        <v>74.91</v>
      </c>
      <c r="I6843">
        <v>153.22999999999999</v>
      </c>
      <c r="J6843" t="s">
        <v>13</v>
      </c>
    </row>
    <row r="6844" spans="1:10">
      <c r="A6844" s="1">
        <v>44136</v>
      </c>
      <c r="B6844" t="s">
        <v>10</v>
      </c>
      <c r="C6844" t="s">
        <v>15</v>
      </c>
      <c r="D6844" t="s">
        <v>97</v>
      </c>
      <c r="E6844">
        <v>12</v>
      </c>
      <c r="F6844">
        <v>6.81</v>
      </c>
      <c r="G6844">
        <v>13.93</v>
      </c>
      <c r="H6844">
        <v>81.72</v>
      </c>
      <c r="I6844">
        <v>167.16</v>
      </c>
      <c r="J6844" t="s">
        <v>13</v>
      </c>
    </row>
    <row r="6845" spans="1:10">
      <c r="A6845" s="1">
        <v>44136</v>
      </c>
      <c r="B6845" t="s">
        <v>10</v>
      </c>
      <c r="C6845" t="s">
        <v>11</v>
      </c>
      <c r="D6845" t="s">
        <v>98</v>
      </c>
      <c r="E6845">
        <v>23</v>
      </c>
      <c r="F6845">
        <v>9.61</v>
      </c>
      <c r="G6845">
        <v>17.52</v>
      </c>
      <c r="H6845">
        <v>221.03</v>
      </c>
      <c r="I6845">
        <v>402.96</v>
      </c>
      <c r="J6845" t="s">
        <v>13</v>
      </c>
    </row>
    <row r="6846" spans="1:10">
      <c r="A6846" s="1">
        <v>44136</v>
      </c>
      <c r="B6846" t="s">
        <v>10</v>
      </c>
      <c r="C6846" t="s">
        <v>14</v>
      </c>
      <c r="D6846" t="s">
        <v>98</v>
      </c>
      <c r="E6846">
        <v>12</v>
      </c>
      <c r="F6846">
        <v>9.61</v>
      </c>
      <c r="G6846">
        <v>17.52</v>
      </c>
      <c r="H6846">
        <v>115.32</v>
      </c>
      <c r="I6846">
        <v>210.24</v>
      </c>
      <c r="J6846" t="s">
        <v>13</v>
      </c>
    </row>
    <row r="6847" spans="1:10">
      <c r="A6847" s="1">
        <v>44136</v>
      </c>
      <c r="B6847" t="s">
        <v>10</v>
      </c>
      <c r="C6847" t="s">
        <v>15</v>
      </c>
      <c r="D6847" t="s">
        <v>98</v>
      </c>
      <c r="E6847">
        <v>12</v>
      </c>
      <c r="F6847">
        <v>9.61</v>
      </c>
      <c r="G6847">
        <v>17.52</v>
      </c>
      <c r="H6847">
        <v>115.32</v>
      </c>
      <c r="I6847">
        <v>210.24</v>
      </c>
      <c r="J6847" t="s">
        <v>13</v>
      </c>
    </row>
    <row r="6848" spans="1:10">
      <c r="A6848" s="1">
        <v>44136</v>
      </c>
      <c r="B6848" t="s">
        <v>10</v>
      </c>
      <c r="C6848" t="s">
        <v>11</v>
      </c>
      <c r="D6848" t="s">
        <v>99</v>
      </c>
      <c r="E6848">
        <v>16</v>
      </c>
      <c r="F6848">
        <v>14.5</v>
      </c>
      <c r="G6848">
        <v>26.9</v>
      </c>
      <c r="H6848">
        <v>232</v>
      </c>
      <c r="I6848">
        <v>430.4</v>
      </c>
      <c r="J6848" t="s">
        <v>13</v>
      </c>
    </row>
    <row r="6849" spans="1:10">
      <c r="A6849" s="1">
        <v>44136</v>
      </c>
      <c r="B6849" t="s">
        <v>10</v>
      </c>
      <c r="C6849" t="s">
        <v>14</v>
      </c>
      <c r="D6849" t="s">
        <v>99</v>
      </c>
      <c r="E6849">
        <v>11</v>
      </c>
      <c r="F6849">
        <v>14.5</v>
      </c>
      <c r="G6849">
        <v>26.9</v>
      </c>
      <c r="H6849">
        <v>159.5</v>
      </c>
      <c r="I6849">
        <v>295.89999999999998</v>
      </c>
      <c r="J6849" t="s">
        <v>13</v>
      </c>
    </row>
    <row r="6850" spans="1:10">
      <c r="A6850" s="1">
        <v>44136</v>
      </c>
      <c r="B6850" t="s">
        <v>10</v>
      </c>
      <c r="C6850" t="s">
        <v>15</v>
      </c>
      <c r="D6850" t="s">
        <v>99</v>
      </c>
      <c r="E6850">
        <v>13</v>
      </c>
      <c r="F6850">
        <v>14.5</v>
      </c>
      <c r="G6850">
        <v>26.9</v>
      </c>
      <c r="H6850">
        <v>188.5</v>
      </c>
      <c r="I6850">
        <v>349.7</v>
      </c>
      <c r="J6850" t="s">
        <v>13</v>
      </c>
    </row>
    <row r="6851" spans="1:10">
      <c r="A6851" s="1">
        <v>44136</v>
      </c>
      <c r="B6851" t="s">
        <v>10</v>
      </c>
      <c r="C6851" t="s">
        <v>11</v>
      </c>
      <c r="D6851" t="s">
        <v>100</v>
      </c>
      <c r="E6851">
        <v>27</v>
      </c>
      <c r="F6851">
        <v>6.81</v>
      </c>
      <c r="G6851">
        <v>14.15</v>
      </c>
      <c r="H6851">
        <v>183.87</v>
      </c>
      <c r="I6851">
        <v>382.05</v>
      </c>
      <c r="J6851" t="s">
        <v>13</v>
      </c>
    </row>
    <row r="6852" spans="1:10">
      <c r="A6852" s="1">
        <v>44136</v>
      </c>
      <c r="B6852" t="s">
        <v>10</v>
      </c>
      <c r="C6852" t="s">
        <v>14</v>
      </c>
      <c r="D6852" t="s">
        <v>100</v>
      </c>
      <c r="E6852">
        <v>9</v>
      </c>
      <c r="F6852">
        <v>6.81</v>
      </c>
      <c r="G6852">
        <v>14.15</v>
      </c>
      <c r="H6852">
        <v>61.29</v>
      </c>
      <c r="I6852">
        <v>127.35</v>
      </c>
      <c r="J6852" t="s">
        <v>13</v>
      </c>
    </row>
    <row r="6853" spans="1:10">
      <c r="A6853" s="1">
        <v>44136</v>
      </c>
      <c r="B6853" t="s">
        <v>10</v>
      </c>
      <c r="C6853" t="s">
        <v>15</v>
      </c>
      <c r="D6853" t="s">
        <v>100</v>
      </c>
      <c r="E6853">
        <v>8</v>
      </c>
      <c r="F6853">
        <v>6.81</v>
      </c>
      <c r="G6853">
        <v>14.15</v>
      </c>
      <c r="H6853">
        <v>54.48</v>
      </c>
      <c r="I6853">
        <v>113.2</v>
      </c>
      <c r="J6853" t="s">
        <v>13</v>
      </c>
    </row>
    <row r="6854" spans="1:10">
      <c r="A6854" s="1">
        <v>44136</v>
      </c>
      <c r="B6854" t="s">
        <v>10</v>
      </c>
      <c r="C6854" t="s">
        <v>11</v>
      </c>
      <c r="D6854" t="s">
        <v>101</v>
      </c>
      <c r="E6854">
        <v>20</v>
      </c>
      <c r="F6854">
        <v>12.99</v>
      </c>
      <c r="G6854">
        <v>24.59</v>
      </c>
      <c r="H6854">
        <v>259.8</v>
      </c>
      <c r="I6854">
        <v>491.8</v>
      </c>
      <c r="J6854" t="s">
        <v>13</v>
      </c>
    </row>
    <row r="6855" spans="1:10">
      <c r="A6855" s="1">
        <v>44136</v>
      </c>
      <c r="B6855" t="s">
        <v>10</v>
      </c>
      <c r="C6855" t="s">
        <v>14</v>
      </c>
      <c r="D6855" t="s">
        <v>101</v>
      </c>
      <c r="E6855">
        <v>15</v>
      </c>
      <c r="F6855">
        <v>12.99</v>
      </c>
      <c r="G6855">
        <v>24.59</v>
      </c>
      <c r="H6855">
        <v>194.85</v>
      </c>
      <c r="I6855">
        <v>368.85</v>
      </c>
      <c r="J6855" t="s">
        <v>13</v>
      </c>
    </row>
    <row r="6856" spans="1:10">
      <c r="A6856" s="1">
        <v>44136</v>
      </c>
      <c r="B6856" t="s">
        <v>10</v>
      </c>
      <c r="C6856" t="s">
        <v>15</v>
      </c>
      <c r="D6856" t="s">
        <v>101</v>
      </c>
      <c r="E6856">
        <v>22</v>
      </c>
      <c r="F6856">
        <v>12.99</v>
      </c>
      <c r="G6856">
        <v>24.59</v>
      </c>
      <c r="H6856">
        <v>285.77999999999997</v>
      </c>
      <c r="I6856">
        <v>540.98</v>
      </c>
      <c r="J6856" t="s">
        <v>13</v>
      </c>
    </row>
    <row r="6857" spans="1:10">
      <c r="A6857" s="1">
        <v>44136</v>
      </c>
      <c r="B6857" t="s">
        <v>10</v>
      </c>
      <c r="C6857" t="s">
        <v>11</v>
      </c>
      <c r="D6857" t="s">
        <v>102</v>
      </c>
      <c r="E6857">
        <v>11</v>
      </c>
      <c r="F6857">
        <v>10.15</v>
      </c>
      <c r="G6857">
        <v>22.3</v>
      </c>
      <c r="H6857">
        <v>111.65</v>
      </c>
      <c r="I6857">
        <v>245.3</v>
      </c>
      <c r="J6857" t="s">
        <v>13</v>
      </c>
    </row>
    <row r="6858" spans="1:10">
      <c r="A6858" s="1">
        <v>44136</v>
      </c>
      <c r="B6858" t="s">
        <v>10</v>
      </c>
      <c r="C6858" t="s">
        <v>14</v>
      </c>
      <c r="D6858" t="s">
        <v>102</v>
      </c>
      <c r="E6858">
        <v>6</v>
      </c>
      <c r="F6858">
        <v>10.15</v>
      </c>
      <c r="G6858">
        <v>22.3</v>
      </c>
      <c r="H6858">
        <v>60.9</v>
      </c>
      <c r="I6858">
        <v>133.80000000000001</v>
      </c>
      <c r="J6858" t="s">
        <v>13</v>
      </c>
    </row>
    <row r="6859" spans="1:10">
      <c r="A6859" s="1">
        <v>44136</v>
      </c>
      <c r="B6859" t="s">
        <v>10</v>
      </c>
      <c r="C6859" t="s">
        <v>15</v>
      </c>
      <c r="D6859" t="s">
        <v>102</v>
      </c>
      <c r="E6859">
        <v>9</v>
      </c>
      <c r="F6859">
        <v>10.15</v>
      </c>
      <c r="G6859">
        <v>22.3</v>
      </c>
      <c r="H6859">
        <v>91.35</v>
      </c>
      <c r="I6859">
        <v>200.7</v>
      </c>
      <c r="J6859" t="s">
        <v>13</v>
      </c>
    </row>
    <row r="6860" spans="1:10">
      <c r="A6860" s="1">
        <v>44136</v>
      </c>
      <c r="B6860" t="s">
        <v>10</v>
      </c>
      <c r="C6860" t="s">
        <v>11</v>
      </c>
      <c r="D6860" t="s">
        <v>103</v>
      </c>
      <c r="E6860">
        <v>26</v>
      </c>
      <c r="F6860">
        <v>13.45</v>
      </c>
      <c r="G6860">
        <v>30.7</v>
      </c>
      <c r="H6860">
        <v>349.7</v>
      </c>
      <c r="I6860">
        <v>798.2</v>
      </c>
      <c r="J6860" t="s">
        <v>13</v>
      </c>
    </row>
    <row r="6861" spans="1:10">
      <c r="A6861" s="1">
        <v>44136</v>
      </c>
      <c r="B6861" t="s">
        <v>10</v>
      </c>
      <c r="C6861" t="s">
        <v>14</v>
      </c>
      <c r="D6861" t="s">
        <v>103</v>
      </c>
      <c r="E6861">
        <v>15</v>
      </c>
      <c r="F6861">
        <v>13.45</v>
      </c>
      <c r="G6861">
        <v>30.7</v>
      </c>
      <c r="H6861">
        <v>201.75</v>
      </c>
      <c r="I6861">
        <v>460.5</v>
      </c>
      <c r="J6861" t="s">
        <v>13</v>
      </c>
    </row>
    <row r="6862" spans="1:10">
      <c r="A6862" s="1">
        <v>44136</v>
      </c>
      <c r="B6862" t="s">
        <v>10</v>
      </c>
      <c r="C6862" t="s">
        <v>15</v>
      </c>
      <c r="D6862" t="s">
        <v>103</v>
      </c>
      <c r="E6862">
        <v>15</v>
      </c>
      <c r="F6862">
        <v>13.45</v>
      </c>
      <c r="G6862">
        <v>30.7</v>
      </c>
      <c r="H6862">
        <v>201.75</v>
      </c>
      <c r="I6862">
        <v>460.5</v>
      </c>
      <c r="J6862" t="s">
        <v>13</v>
      </c>
    </row>
    <row r="6863" spans="1:10">
      <c r="A6863" s="1">
        <v>44136</v>
      </c>
      <c r="B6863" t="s">
        <v>10</v>
      </c>
      <c r="C6863" t="s">
        <v>11</v>
      </c>
      <c r="D6863" t="s">
        <v>104</v>
      </c>
      <c r="E6863">
        <v>27</v>
      </c>
      <c r="F6863">
        <v>6.55</v>
      </c>
      <c r="G6863">
        <v>15.46</v>
      </c>
      <c r="H6863">
        <v>176.85</v>
      </c>
      <c r="I6863">
        <v>417.42</v>
      </c>
      <c r="J6863" t="s">
        <v>13</v>
      </c>
    </row>
    <row r="6864" spans="1:10">
      <c r="A6864" s="1">
        <v>44136</v>
      </c>
      <c r="B6864" t="s">
        <v>10</v>
      </c>
      <c r="C6864" t="s">
        <v>14</v>
      </c>
      <c r="D6864" t="s">
        <v>104</v>
      </c>
      <c r="E6864">
        <v>15</v>
      </c>
      <c r="F6864">
        <v>6.55</v>
      </c>
      <c r="G6864">
        <v>15.46</v>
      </c>
      <c r="H6864">
        <v>98.25</v>
      </c>
      <c r="I6864">
        <v>231.9</v>
      </c>
      <c r="J6864" t="s">
        <v>13</v>
      </c>
    </row>
    <row r="6865" spans="1:10">
      <c r="A6865" s="1">
        <v>44136</v>
      </c>
      <c r="B6865" t="s">
        <v>10</v>
      </c>
      <c r="C6865" t="s">
        <v>15</v>
      </c>
      <c r="D6865" t="s">
        <v>104</v>
      </c>
      <c r="E6865">
        <v>15</v>
      </c>
      <c r="F6865">
        <v>6.55</v>
      </c>
      <c r="G6865">
        <v>15.46</v>
      </c>
      <c r="H6865">
        <v>98.25</v>
      </c>
      <c r="I6865">
        <v>231.9</v>
      </c>
      <c r="J6865" t="s">
        <v>13</v>
      </c>
    </row>
    <row r="6866" spans="1:10">
      <c r="A6866" s="1">
        <v>44136</v>
      </c>
      <c r="B6866" t="s">
        <v>10</v>
      </c>
      <c r="C6866" t="s">
        <v>11</v>
      </c>
      <c r="D6866" t="s">
        <v>105</v>
      </c>
      <c r="E6866">
        <v>25</v>
      </c>
      <c r="F6866">
        <v>16.46</v>
      </c>
      <c r="G6866">
        <v>31.93</v>
      </c>
      <c r="H6866">
        <v>411.5</v>
      </c>
      <c r="I6866">
        <v>798.25</v>
      </c>
      <c r="J6866" t="s">
        <v>13</v>
      </c>
    </row>
    <row r="6867" spans="1:10">
      <c r="A6867" s="1">
        <v>44136</v>
      </c>
      <c r="B6867" t="s">
        <v>10</v>
      </c>
      <c r="C6867" t="s">
        <v>14</v>
      </c>
      <c r="D6867" t="s">
        <v>105</v>
      </c>
      <c r="E6867">
        <v>12</v>
      </c>
      <c r="F6867">
        <v>16.46</v>
      </c>
      <c r="G6867">
        <v>31.93</v>
      </c>
      <c r="H6867">
        <v>197.52</v>
      </c>
      <c r="I6867">
        <v>383.16</v>
      </c>
      <c r="J6867" t="s">
        <v>13</v>
      </c>
    </row>
    <row r="6868" spans="1:10">
      <c r="A6868" s="1">
        <v>44136</v>
      </c>
      <c r="B6868" t="s">
        <v>10</v>
      </c>
      <c r="C6868" t="s">
        <v>15</v>
      </c>
      <c r="D6868" t="s">
        <v>105</v>
      </c>
      <c r="E6868">
        <v>14</v>
      </c>
      <c r="F6868">
        <v>16.46</v>
      </c>
      <c r="G6868">
        <v>31.93</v>
      </c>
      <c r="H6868">
        <v>230.44</v>
      </c>
      <c r="I6868">
        <v>447.02</v>
      </c>
      <c r="J6868" t="s">
        <v>13</v>
      </c>
    </row>
    <row r="6869" spans="1:10">
      <c r="A6869" s="1">
        <v>44136</v>
      </c>
      <c r="B6869" t="s">
        <v>10</v>
      </c>
      <c r="C6869" t="s">
        <v>11</v>
      </c>
      <c r="D6869" t="s">
        <v>106</v>
      </c>
      <c r="E6869">
        <v>26</v>
      </c>
      <c r="F6869">
        <v>17.68</v>
      </c>
      <c r="G6869">
        <v>33.9</v>
      </c>
      <c r="H6869">
        <v>459.68</v>
      </c>
      <c r="I6869">
        <v>881.4</v>
      </c>
      <c r="J6869" t="s">
        <v>13</v>
      </c>
    </row>
    <row r="6870" spans="1:10">
      <c r="A6870" s="1">
        <v>44136</v>
      </c>
      <c r="B6870" t="s">
        <v>10</v>
      </c>
      <c r="C6870" t="s">
        <v>14</v>
      </c>
      <c r="D6870" t="s">
        <v>106</v>
      </c>
      <c r="E6870">
        <v>14</v>
      </c>
      <c r="F6870">
        <v>17.68</v>
      </c>
      <c r="G6870">
        <v>33.9</v>
      </c>
      <c r="H6870">
        <v>247.52</v>
      </c>
      <c r="I6870">
        <v>474.6</v>
      </c>
      <c r="J6870" t="s">
        <v>13</v>
      </c>
    </row>
    <row r="6871" spans="1:10">
      <c r="A6871" s="1">
        <v>44136</v>
      </c>
      <c r="B6871" t="s">
        <v>10</v>
      </c>
      <c r="C6871" t="s">
        <v>15</v>
      </c>
      <c r="D6871" t="s">
        <v>106</v>
      </c>
      <c r="E6871">
        <v>8</v>
      </c>
      <c r="F6871">
        <v>17.68</v>
      </c>
      <c r="G6871">
        <v>33.9</v>
      </c>
      <c r="H6871">
        <v>141.44</v>
      </c>
      <c r="I6871">
        <v>271.2</v>
      </c>
      <c r="J6871" t="s">
        <v>13</v>
      </c>
    </row>
    <row r="6872" spans="1:10">
      <c r="A6872" s="1">
        <v>44136</v>
      </c>
      <c r="B6872" t="s">
        <v>10</v>
      </c>
      <c r="C6872" t="s">
        <v>11</v>
      </c>
      <c r="D6872" t="s">
        <v>107</v>
      </c>
      <c r="E6872">
        <v>21</v>
      </c>
      <c r="F6872">
        <v>17.63</v>
      </c>
      <c r="G6872">
        <v>33.020000000000003</v>
      </c>
      <c r="H6872">
        <v>370.23</v>
      </c>
      <c r="I6872">
        <v>693.42</v>
      </c>
      <c r="J6872" t="s">
        <v>13</v>
      </c>
    </row>
    <row r="6873" spans="1:10">
      <c r="A6873" s="1">
        <v>44136</v>
      </c>
      <c r="B6873" t="s">
        <v>10</v>
      </c>
      <c r="C6873" t="s">
        <v>14</v>
      </c>
      <c r="D6873" t="s">
        <v>107</v>
      </c>
      <c r="E6873">
        <v>12</v>
      </c>
      <c r="F6873">
        <v>17.63</v>
      </c>
      <c r="G6873">
        <v>33.020000000000003</v>
      </c>
      <c r="H6873">
        <v>211.56</v>
      </c>
      <c r="I6873">
        <v>396.24</v>
      </c>
      <c r="J6873" t="s">
        <v>13</v>
      </c>
    </row>
    <row r="6874" spans="1:10">
      <c r="A6874" s="1">
        <v>44136</v>
      </c>
      <c r="B6874" t="s">
        <v>10</v>
      </c>
      <c r="C6874" t="s">
        <v>15</v>
      </c>
      <c r="D6874" t="s">
        <v>107</v>
      </c>
      <c r="E6874">
        <v>14</v>
      </c>
      <c r="F6874">
        <v>17.63</v>
      </c>
      <c r="G6874">
        <v>33.020000000000003</v>
      </c>
      <c r="H6874">
        <v>246.82</v>
      </c>
      <c r="I6874">
        <v>462.28</v>
      </c>
      <c r="J6874" t="s">
        <v>13</v>
      </c>
    </row>
    <row r="6875" spans="1:10">
      <c r="A6875" s="1">
        <v>44136</v>
      </c>
      <c r="B6875" t="s">
        <v>10</v>
      </c>
      <c r="C6875" t="s">
        <v>11</v>
      </c>
      <c r="D6875" t="s">
        <v>108</v>
      </c>
      <c r="E6875">
        <v>16</v>
      </c>
      <c r="F6875">
        <v>15</v>
      </c>
      <c r="G6875">
        <v>33.68</v>
      </c>
      <c r="H6875">
        <v>240</v>
      </c>
      <c r="I6875">
        <v>538.88</v>
      </c>
      <c r="J6875" t="s">
        <v>13</v>
      </c>
    </row>
    <row r="6876" spans="1:10">
      <c r="A6876" s="1">
        <v>44136</v>
      </c>
      <c r="B6876" t="s">
        <v>10</v>
      </c>
      <c r="C6876" t="s">
        <v>14</v>
      </c>
      <c r="D6876" t="s">
        <v>108</v>
      </c>
      <c r="E6876">
        <v>11</v>
      </c>
      <c r="F6876">
        <v>15</v>
      </c>
      <c r="G6876">
        <v>33.68</v>
      </c>
      <c r="H6876">
        <v>165</v>
      </c>
      <c r="I6876">
        <v>370.48</v>
      </c>
      <c r="J6876" t="s">
        <v>13</v>
      </c>
    </row>
    <row r="6877" spans="1:10">
      <c r="A6877" s="1">
        <v>44136</v>
      </c>
      <c r="B6877" t="s">
        <v>10</v>
      </c>
      <c r="C6877" t="s">
        <v>15</v>
      </c>
      <c r="D6877" t="s">
        <v>108</v>
      </c>
      <c r="E6877">
        <v>10</v>
      </c>
      <c r="F6877">
        <v>15</v>
      </c>
      <c r="G6877">
        <v>33.68</v>
      </c>
      <c r="H6877">
        <v>150</v>
      </c>
      <c r="I6877">
        <v>336.8</v>
      </c>
      <c r="J6877" t="s">
        <v>13</v>
      </c>
    </row>
    <row r="6878" spans="1:10">
      <c r="A6878" s="1">
        <v>44136</v>
      </c>
      <c r="B6878" t="s">
        <v>10</v>
      </c>
      <c r="C6878" t="s">
        <v>11</v>
      </c>
      <c r="D6878" t="s">
        <v>109</v>
      </c>
      <c r="E6878">
        <v>19</v>
      </c>
      <c r="F6878">
        <v>7.56</v>
      </c>
      <c r="G6878">
        <v>17.350000000000001</v>
      </c>
      <c r="H6878">
        <v>143.63999999999999</v>
      </c>
      <c r="I6878">
        <v>329.65</v>
      </c>
      <c r="J6878" t="s">
        <v>13</v>
      </c>
    </row>
    <row r="6879" spans="1:10">
      <c r="A6879" s="1">
        <v>44136</v>
      </c>
      <c r="B6879" t="s">
        <v>10</v>
      </c>
      <c r="C6879" t="s">
        <v>14</v>
      </c>
      <c r="D6879" t="s">
        <v>109</v>
      </c>
      <c r="E6879">
        <v>10</v>
      </c>
      <c r="F6879">
        <v>7.56</v>
      </c>
      <c r="G6879">
        <v>17.350000000000001</v>
      </c>
      <c r="H6879">
        <v>75.599999999999994</v>
      </c>
      <c r="I6879">
        <v>173.5</v>
      </c>
      <c r="J6879" t="s">
        <v>13</v>
      </c>
    </row>
    <row r="6880" spans="1:10">
      <c r="A6880" s="1">
        <v>44136</v>
      </c>
      <c r="B6880" t="s">
        <v>10</v>
      </c>
      <c r="C6880" t="s">
        <v>15</v>
      </c>
      <c r="D6880" t="s">
        <v>109</v>
      </c>
      <c r="E6880">
        <v>12</v>
      </c>
      <c r="F6880">
        <v>7.56</v>
      </c>
      <c r="G6880">
        <v>17.350000000000001</v>
      </c>
      <c r="H6880">
        <v>90.72</v>
      </c>
      <c r="I6880">
        <v>208.2</v>
      </c>
      <c r="J6880" t="s">
        <v>13</v>
      </c>
    </row>
    <row r="6881" spans="1:10">
      <c r="A6881" s="1">
        <v>44136</v>
      </c>
      <c r="B6881" t="s">
        <v>10</v>
      </c>
      <c r="C6881" t="s">
        <v>11</v>
      </c>
      <c r="D6881" t="s">
        <v>110</v>
      </c>
      <c r="E6881">
        <v>18</v>
      </c>
      <c r="F6881">
        <v>15.1</v>
      </c>
      <c r="G6881">
        <v>27.51</v>
      </c>
      <c r="H6881">
        <v>271.8</v>
      </c>
      <c r="I6881">
        <v>495.18</v>
      </c>
      <c r="J6881" t="s">
        <v>13</v>
      </c>
    </row>
    <row r="6882" spans="1:10">
      <c r="A6882" s="1">
        <v>44136</v>
      </c>
      <c r="B6882" t="s">
        <v>10</v>
      </c>
      <c r="C6882" t="s">
        <v>14</v>
      </c>
      <c r="D6882" t="s">
        <v>110</v>
      </c>
      <c r="E6882">
        <v>16</v>
      </c>
      <c r="F6882">
        <v>15.1</v>
      </c>
      <c r="G6882">
        <v>27.51</v>
      </c>
      <c r="H6882">
        <v>241.6</v>
      </c>
      <c r="I6882">
        <v>440.16</v>
      </c>
      <c r="J6882" t="s">
        <v>13</v>
      </c>
    </row>
    <row r="6883" spans="1:10">
      <c r="A6883" s="1">
        <v>44136</v>
      </c>
      <c r="B6883" t="s">
        <v>10</v>
      </c>
      <c r="C6883" t="s">
        <v>15</v>
      </c>
      <c r="D6883" t="s">
        <v>110</v>
      </c>
      <c r="E6883">
        <v>14</v>
      </c>
      <c r="F6883">
        <v>15.1</v>
      </c>
      <c r="G6883">
        <v>27.51</v>
      </c>
      <c r="H6883">
        <v>211.4</v>
      </c>
      <c r="I6883">
        <v>385.14</v>
      </c>
      <c r="J6883" t="s">
        <v>13</v>
      </c>
    </row>
    <row r="6884" spans="1:10">
      <c r="A6884" s="1">
        <v>44136</v>
      </c>
      <c r="B6884" t="s">
        <v>10</v>
      </c>
      <c r="C6884" t="s">
        <v>11</v>
      </c>
      <c r="D6884" t="s">
        <v>111</v>
      </c>
      <c r="E6884">
        <v>12</v>
      </c>
      <c r="F6884">
        <v>6.3</v>
      </c>
      <c r="G6884">
        <v>15.47</v>
      </c>
      <c r="H6884">
        <v>75.599999999999994</v>
      </c>
      <c r="I6884">
        <v>185.64</v>
      </c>
      <c r="J6884" t="s">
        <v>13</v>
      </c>
    </row>
    <row r="6885" spans="1:10">
      <c r="A6885" s="1">
        <v>44136</v>
      </c>
      <c r="B6885" t="s">
        <v>10</v>
      </c>
      <c r="C6885" t="s">
        <v>14</v>
      </c>
      <c r="D6885" t="s">
        <v>111</v>
      </c>
      <c r="E6885">
        <v>7</v>
      </c>
      <c r="F6885">
        <v>6.3</v>
      </c>
      <c r="G6885">
        <v>15.47</v>
      </c>
      <c r="H6885">
        <v>44.1</v>
      </c>
      <c r="I6885">
        <v>108.29</v>
      </c>
      <c r="J6885" t="s">
        <v>13</v>
      </c>
    </row>
    <row r="6886" spans="1:10">
      <c r="A6886" s="1">
        <v>44136</v>
      </c>
      <c r="B6886" t="s">
        <v>10</v>
      </c>
      <c r="C6886" t="s">
        <v>15</v>
      </c>
      <c r="D6886" t="s">
        <v>111</v>
      </c>
      <c r="E6886">
        <v>15</v>
      </c>
      <c r="F6886">
        <v>6.3</v>
      </c>
      <c r="G6886">
        <v>15.47</v>
      </c>
      <c r="H6886">
        <v>94.5</v>
      </c>
      <c r="I6886">
        <v>232.05</v>
      </c>
      <c r="J6886" t="s">
        <v>13</v>
      </c>
    </row>
    <row r="6887" spans="1:10">
      <c r="A6887" s="1">
        <v>44136</v>
      </c>
      <c r="B6887" t="s">
        <v>10</v>
      </c>
      <c r="C6887" t="s">
        <v>11</v>
      </c>
      <c r="D6887" t="s">
        <v>112</v>
      </c>
      <c r="E6887">
        <v>22</v>
      </c>
      <c r="F6887">
        <v>6.27</v>
      </c>
      <c r="G6887">
        <v>11.51</v>
      </c>
      <c r="H6887">
        <v>137.94</v>
      </c>
      <c r="I6887">
        <v>253.22</v>
      </c>
      <c r="J6887" t="s">
        <v>13</v>
      </c>
    </row>
    <row r="6888" spans="1:10">
      <c r="A6888" s="1">
        <v>44136</v>
      </c>
      <c r="B6888" t="s">
        <v>10</v>
      </c>
      <c r="C6888" t="s">
        <v>14</v>
      </c>
      <c r="D6888" t="s">
        <v>112</v>
      </c>
      <c r="E6888">
        <v>18</v>
      </c>
      <c r="F6888">
        <v>6.27</v>
      </c>
      <c r="G6888">
        <v>11.51</v>
      </c>
      <c r="H6888">
        <v>112.86</v>
      </c>
      <c r="I6888">
        <v>207.18</v>
      </c>
      <c r="J6888" t="s">
        <v>13</v>
      </c>
    </row>
    <row r="6889" spans="1:10">
      <c r="A6889" s="1">
        <v>44136</v>
      </c>
      <c r="B6889" t="s">
        <v>10</v>
      </c>
      <c r="C6889" t="s">
        <v>15</v>
      </c>
      <c r="D6889" t="s">
        <v>112</v>
      </c>
      <c r="E6889">
        <v>11</v>
      </c>
      <c r="F6889">
        <v>6.27</v>
      </c>
      <c r="G6889">
        <v>11.51</v>
      </c>
      <c r="H6889">
        <v>68.97</v>
      </c>
      <c r="I6889">
        <v>126.61</v>
      </c>
      <c r="J6889" t="s">
        <v>13</v>
      </c>
    </row>
    <row r="6890" spans="1:10">
      <c r="A6890" s="1">
        <v>44136</v>
      </c>
      <c r="B6890" t="s">
        <v>10</v>
      </c>
      <c r="C6890" t="s">
        <v>11</v>
      </c>
      <c r="D6890" t="s">
        <v>113</v>
      </c>
      <c r="E6890">
        <v>25</v>
      </c>
      <c r="F6890">
        <v>9.8800000000000008</v>
      </c>
      <c r="G6890">
        <v>21.53</v>
      </c>
      <c r="H6890">
        <v>247</v>
      </c>
      <c r="I6890">
        <v>538.25</v>
      </c>
      <c r="J6890" t="s">
        <v>13</v>
      </c>
    </row>
    <row r="6891" spans="1:10">
      <c r="A6891" s="1">
        <v>44136</v>
      </c>
      <c r="B6891" t="s">
        <v>10</v>
      </c>
      <c r="C6891" t="s">
        <v>14</v>
      </c>
      <c r="D6891" t="s">
        <v>113</v>
      </c>
      <c r="E6891">
        <v>15</v>
      </c>
      <c r="F6891">
        <v>9.8800000000000008</v>
      </c>
      <c r="G6891">
        <v>21.53</v>
      </c>
      <c r="H6891">
        <v>148.19999999999999</v>
      </c>
      <c r="I6891">
        <v>322.95</v>
      </c>
      <c r="J6891" t="s">
        <v>13</v>
      </c>
    </row>
    <row r="6892" spans="1:10">
      <c r="A6892" s="1">
        <v>44136</v>
      </c>
      <c r="B6892" t="s">
        <v>10</v>
      </c>
      <c r="C6892" t="s">
        <v>15</v>
      </c>
      <c r="D6892" t="s">
        <v>113</v>
      </c>
      <c r="E6892">
        <v>14</v>
      </c>
      <c r="F6892">
        <v>9.8800000000000008</v>
      </c>
      <c r="G6892">
        <v>21.53</v>
      </c>
      <c r="H6892">
        <v>138.32</v>
      </c>
      <c r="I6892">
        <v>301.42</v>
      </c>
      <c r="J6892" t="s">
        <v>13</v>
      </c>
    </row>
    <row r="6893" spans="1:10">
      <c r="A6893" s="1">
        <v>44136</v>
      </c>
      <c r="B6893" t="s">
        <v>10</v>
      </c>
      <c r="C6893" t="s">
        <v>11</v>
      </c>
      <c r="D6893" t="s">
        <v>114</v>
      </c>
      <c r="E6893">
        <v>12</v>
      </c>
      <c r="F6893">
        <v>11.86</v>
      </c>
      <c r="G6893">
        <v>27.23</v>
      </c>
      <c r="H6893">
        <v>142.32</v>
      </c>
      <c r="I6893">
        <v>326.76</v>
      </c>
      <c r="J6893" t="s">
        <v>13</v>
      </c>
    </row>
    <row r="6894" spans="1:10">
      <c r="A6894" s="1">
        <v>44136</v>
      </c>
      <c r="B6894" t="s">
        <v>10</v>
      </c>
      <c r="C6894" t="s">
        <v>14</v>
      </c>
      <c r="D6894" t="s">
        <v>114</v>
      </c>
      <c r="E6894">
        <v>10</v>
      </c>
      <c r="F6894">
        <v>11.86</v>
      </c>
      <c r="G6894">
        <v>27.23</v>
      </c>
      <c r="H6894">
        <v>118.6</v>
      </c>
      <c r="I6894">
        <v>272.3</v>
      </c>
      <c r="J6894" t="s">
        <v>13</v>
      </c>
    </row>
    <row r="6895" spans="1:10">
      <c r="A6895" s="1">
        <v>44136</v>
      </c>
      <c r="B6895" t="s">
        <v>10</v>
      </c>
      <c r="C6895" t="s">
        <v>15</v>
      </c>
      <c r="D6895" t="s">
        <v>114</v>
      </c>
      <c r="E6895">
        <v>14</v>
      </c>
      <c r="F6895">
        <v>11.86</v>
      </c>
      <c r="G6895">
        <v>27.23</v>
      </c>
      <c r="H6895">
        <v>166.04</v>
      </c>
      <c r="I6895">
        <v>381.22</v>
      </c>
      <c r="J6895" t="s">
        <v>13</v>
      </c>
    </row>
    <row r="6896" spans="1:10">
      <c r="A6896" s="1">
        <v>44166</v>
      </c>
      <c r="B6896" t="s">
        <v>10</v>
      </c>
      <c r="C6896" t="s">
        <v>11</v>
      </c>
      <c r="D6896" t="s">
        <v>12</v>
      </c>
      <c r="E6896">
        <v>16</v>
      </c>
      <c r="F6896">
        <v>8.09</v>
      </c>
      <c r="G6896">
        <v>18.920000000000002</v>
      </c>
      <c r="H6896">
        <v>129.44</v>
      </c>
      <c r="I6896">
        <v>302.72000000000003</v>
      </c>
      <c r="J6896" t="s">
        <v>13</v>
      </c>
    </row>
    <row r="6897" spans="1:10">
      <c r="A6897" s="1">
        <v>44166</v>
      </c>
      <c r="B6897" t="s">
        <v>10</v>
      </c>
      <c r="C6897" t="s">
        <v>14</v>
      </c>
      <c r="D6897" t="s">
        <v>12</v>
      </c>
      <c r="E6897">
        <v>12</v>
      </c>
      <c r="F6897">
        <v>8.09</v>
      </c>
      <c r="G6897">
        <v>18.920000000000002</v>
      </c>
      <c r="H6897">
        <v>97.08</v>
      </c>
      <c r="I6897">
        <v>227.04</v>
      </c>
      <c r="J6897" t="s">
        <v>13</v>
      </c>
    </row>
    <row r="6898" spans="1:10">
      <c r="A6898" s="1">
        <v>44166</v>
      </c>
      <c r="B6898" t="s">
        <v>10</v>
      </c>
      <c r="C6898" t="s">
        <v>15</v>
      </c>
      <c r="D6898" t="s">
        <v>12</v>
      </c>
      <c r="E6898">
        <v>9</v>
      </c>
      <c r="F6898">
        <v>8.09</v>
      </c>
      <c r="G6898">
        <v>18.920000000000002</v>
      </c>
      <c r="H6898">
        <v>72.81</v>
      </c>
      <c r="I6898">
        <v>170.28</v>
      </c>
      <c r="J6898" t="s">
        <v>13</v>
      </c>
    </row>
    <row r="6899" spans="1:10">
      <c r="A6899" s="1">
        <v>44166</v>
      </c>
      <c r="B6899" t="s">
        <v>10</v>
      </c>
      <c r="C6899" t="s">
        <v>11</v>
      </c>
      <c r="D6899" t="s">
        <v>16</v>
      </c>
      <c r="E6899">
        <v>23</v>
      </c>
      <c r="F6899">
        <v>10.75</v>
      </c>
      <c r="G6899">
        <v>24.49</v>
      </c>
      <c r="H6899">
        <v>247.25</v>
      </c>
      <c r="I6899">
        <v>563.27</v>
      </c>
      <c r="J6899" t="s">
        <v>13</v>
      </c>
    </row>
    <row r="6900" spans="1:10">
      <c r="A6900" s="1">
        <v>44166</v>
      </c>
      <c r="B6900" t="s">
        <v>10</v>
      </c>
      <c r="C6900" t="s">
        <v>14</v>
      </c>
      <c r="D6900" t="s">
        <v>16</v>
      </c>
      <c r="E6900">
        <v>8</v>
      </c>
      <c r="F6900">
        <v>10.75</v>
      </c>
      <c r="G6900">
        <v>24.49</v>
      </c>
      <c r="H6900">
        <v>86</v>
      </c>
      <c r="I6900">
        <v>195.92</v>
      </c>
      <c r="J6900" t="s">
        <v>13</v>
      </c>
    </row>
    <row r="6901" spans="1:10">
      <c r="A6901" s="1">
        <v>44166</v>
      </c>
      <c r="B6901" t="s">
        <v>10</v>
      </c>
      <c r="C6901" t="s">
        <v>15</v>
      </c>
      <c r="D6901" t="s">
        <v>16</v>
      </c>
      <c r="E6901">
        <v>13</v>
      </c>
      <c r="F6901">
        <v>10.75</v>
      </c>
      <c r="G6901">
        <v>24.49</v>
      </c>
      <c r="H6901">
        <v>139.75</v>
      </c>
      <c r="I6901">
        <v>318.37</v>
      </c>
      <c r="J6901" t="s">
        <v>13</v>
      </c>
    </row>
    <row r="6902" spans="1:10">
      <c r="A6902" s="1">
        <v>44166</v>
      </c>
      <c r="B6902" t="s">
        <v>10</v>
      </c>
      <c r="C6902" t="s">
        <v>11</v>
      </c>
      <c r="D6902" t="s">
        <v>17</v>
      </c>
      <c r="E6902">
        <v>32</v>
      </c>
      <c r="F6902">
        <v>15.1</v>
      </c>
      <c r="G6902">
        <v>31.89</v>
      </c>
      <c r="H6902">
        <v>483.2</v>
      </c>
      <c r="I6902">
        <v>1020.48</v>
      </c>
      <c r="J6902" t="s">
        <v>13</v>
      </c>
    </row>
    <row r="6903" spans="1:10">
      <c r="A6903" s="1">
        <v>44166</v>
      </c>
      <c r="B6903" t="s">
        <v>10</v>
      </c>
      <c r="C6903" t="s">
        <v>14</v>
      </c>
      <c r="D6903" t="s">
        <v>17</v>
      </c>
      <c r="E6903">
        <v>14</v>
      </c>
      <c r="F6903">
        <v>15.1</v>
      </c>
      <c r="G6903">
        <v>31.89</v>
      </c>
      <c r="H6903">
        <v>211.4</v>
      </c>
      <c r="I6903">
        <v>446.46</v>
      </c>
      <c r="J6903" t="s">
        <v>13</v>
      </c>
    </row>
    <row r="6904" spans="1:10">
      <c r="A6904" s="1">
        <v>44166</v>
      </c>
      <c r="B6904" t="s">
        <v>10</v>
      </c>
      <c r="C6904" t="s">
        <v>15</v>
      </c>
      <c r="D6904" t="s">
        <v>17</v>
      </c>
      <c r="E6904">
        <v>19</v>
      </c>
      <c r="F6904">
        <v>15.1</v>
      </c>
      <c r="G6904">
        <v>31.89</v>
      </c>
      <c r="H6904">
        <v>286.89999999999998</v>
      </c>
      <c r="I6904">
        <v>605.91</v>
      </c>
      <c r="J6904" t="s">
        <v>13</v>
      </c>
    </row>
    <row r="6905" spans="1:10">
      <c r="A6905" s="1">
        <v>44166</v>
      </c>
      <c r="B6905" t="s">
        <v>10</v>
      </c>
      <c r="C6905" t="s">
        <v>11</v>
      </c>
      <c r="D6905" t="s">
        <v>18</v>
      </c>
      <c r="E6905">
        <v>20</v>
      </c>
      <c r="F6905">
        <v>14.35</v>
      </c>
      <c r="G6905">
        <v>28.58</v>
      </c>
      <c r="H6905">
        <v>287</v>
      </c>
      <c r="I6905">
        <v>571.6</v>
      </c>
      <c r="J6905" t="s">
        <v>13</v>
      </c>
    </row>
    <row r="6906" spans="1:10">
      <c r="A6906" s="1">
        <v>44166</v>
      </c>
      <c r="B6906" t="s">
        <v>10</v>
      </c>
      <c r="C6906" t="s">
        <v>14</v>
      </c>
      <c r="D6906" t="s">
        <v>18</v>
      </c>
      <c r="E6906">
        <v>16</v>
      </c>
      <c r="F6906">
        <v>14.35</v>
      </c>
      <c r="G6906">
        <v>28.58</v>
      </c>
      <c r="H6906">
        <v>229.6</v>
      </c>
      <c r="I6906">
        <v>457.28</v>
      </c>
      <c r="J6906" t="s">
        <v>13</v>
      </c>
    </row>
    <row r="6907" spans="1:10">
      <c r="A6907" s="1">
        <v>44166</v>
      </c>
      <c r="B6907" t="s">
        <v>10</v>
      </c>
      <c r="C6907" t="s">
        <v>15</v>
      </c>
      <c r="D6907" t="s">
        <v>18</v>
      </c>
      <c r="E6907">
        <v>15</v>
      </c>
      <c r="F6907">
        <v>14.35</v>
      </c>
      <c r="G6907">
        <v>28.58</v>
      </c>
      <c r="H6907">
        <v>215.25</v>
      </c>
      <c r="I6907">
        <v>428.7</v>
      </c>
      <c r="J6907" t="s">
        <v>13</v>
      </c>
    </row>
    <row r="6908" spans="1:10">
      <c r="A6908" s="1">
        <v>44166</v>
      </c>
      <c r="B6908" t="s">
        <v>10</v>
      </c>
      <c r="C6908" t="s">
        <v>11</v>
      </c>
      <c r="D6908" t="s">
        <v>19</v>
      </c>
      <c r="E6908">
        <v>19</v>
      </c>
      <c r="F6908">
        <v>7.85</v>
      </c>
      <c r="G6908">
        <v>19.61</v>
      </c>
      <c r="H6908">
        <v>149.15</v>
      </c>
      <c r="I6908">
        <v>372.59</v>
      </c>
      <c r="J6908" t="s">
        <v>13</v>
      </c>
    </row>
    <row r="6909" spans="1:10">
      <c r="A6909" s="1">
        <v>44166</v>
      </c>
      <c r="B6909" t="s">
        <v>10</v>
      </c>
      <c r="C6909" t="s">
        <v>14</v>
      </c>
      <c r="D6909" t="s">
        <v>19</v>
      </c>
      <c r="E6909">
        <v>25</v>
      </c>
      <c r="F6909">
        <v>7.85</v>
      </c>
      <c r="G6909">
        <v>19.61</v>
      </c>
      <c r="H6909">
        <v>196.25</v>
      </c>
      <c r="I6909">
        <v>490.25</v>
      </c>
      <c r="J6909" t="s">
        <v>13</v>
      </c>
    </row>
    <row r="6910" spans="1:10">
      <c r="A6910" s="1">
        <v>44166</v>
      </c>
      <c r="B6910" t="s">
        <v>10</v>
      </c>
      <c r="C6910" t="s">
        <v>15</v>
      </c>
      <c r="D6910" t="s">
        <v>19</v>
      </c>
      <c r="E6910">
        <v>21</v>
      </c>
      <c r="F6910">
        <v>7.85</v>
      </c>
      <c r="G6910">
        <v>19.61</v>
      </c>
      <c r="H6910">
        <v>164.85</v>
      </c>
      <c r="I6910">
        <v>411.81</v>
      </c>
      <c r="J6910" t="s">
        <v>13</v>
      </c>
    </row>
    <row r="6911" spans="1:10">
      <c r="A6911" s="1">
        <v>44166</v>
      </c>
      <c r="B6911" t="s">
        <v>10</v>
      </c>
      <c r="C6911" t="s">
        <v>11</v>
      </c>
      <c r="D6911" t="s">
        <v>20</v>
      </c>
      <c r="E6911">
        <v>21</v>
      </c>
      <c r="F6911">
        <v>15.79</v>
      </c>
      <c r="G6911">
        <v>33.130000000000003</v>
      </c>
      <c r="H6911">
        <v>331.59</v>
      </c>
      <c r="I6911">
        <v>695.73</v>
      </c>
      <c r="J6911" t="s">
        <v>13</v>
      </c>
    </row>
    <row r="6912" spans="1:10">
      <c r="A6912" s="1">
        <v>44166</v>
      </c>
      <c r="B6912" t="s">
        <v>10</v>
      </c>
      <c r="C6912" t="s">
        <v>14</v>
      </c>
      <c r="D6912" t="s">
        <v>20</v>
      </c>
      <c r="E6912">
        <v>17</v>
      </c>
      <c r="F6912">
        <v>15.79</v>
      </c>
      <c r="G6912">
        <v>33.130000000000003</v>
      </c>
      <c r="H6912">
        <v>268.43</v>
      </c>
      <c r="I6912">
        <v>563.21</v>
      </c>
      <c r="J6912" t="s">
        <v>13</v>
      </c>
    </row>
    <row r="6913" spans="1:10">
      <c r="A6913" s="1">
        <v>44166</v>
      </c>
      <c r="B6913" t="s">
        <v>10</v>
      </c>
      <c r="C6913" t="s">
        <v>15</v>
      </c>
      <c r="D6913" t="s">
        <v>20</v>
      </c>
      <c r="E6913">
        <v>11</v>
      </c>
      <c r="F6913">
        <v>15.79</v>
      </c>
      <c r="G6913">
        <v>33.130000000000003</v>
      </c>
      <c r="H6913">
        <v>173.69</v>
      </c>
      <c r="I6913">
        <v>364.43</v>
      </c>
      <c r="J6913" t="s">
        <v>13</v>
      </c>
    </row>
    <row r="6914" spans="1:10">
      <c r="A6914" s="1">
        <v>44166</v>
      </c>
      <c r="B6914" t="s">
        <v>10</v>
      </c>
      <c r="C6914" t="s">
        <v>11</v>
      </c>
      <c r="D6914" t="s">
        <v>21</v>
      </c>
      <c r="E6914">
        <v>31</v>
      </c>
      <c r="F6914">
        <v>8.69</v>
      </c>
      <c r="G6914">
        <v>18.39</v>
      </c>
      <c r="H6914">
        <v>269.39</v>
      </c>
      <c r="I6914">
        <v>570.09</v>
      </c>
      <c r="J6914" t="s">
        <v>13</v>
      </c>
    </row>
    <row r="6915" spans="1:10">
      <c r="A6915" s="1">
        <v>44166</v>
      </c>
      <c r="B6915" t="s">
        <v>10</v>
      </c>
      <c r="C6915" t="s">
        <v>14</v>
      </c>
      <c r="D6915" t="s">
        <v>21</v>
      </c>
      <c r="E6915">
        <v>20</v>
      </c>
      <c r="F6915">
        <v>8.69</v>
      </c>
      <c r="G6915">
        <v>18.39</v>
      </c>
      <c r="H6915">
        <v>173.8</v>
      </c>
      <c r="I6915">
        <v>367.8</v>
      </c>
      <c r="J6915" t="s">
        <v>13</v>
      </c>
    </row>
    <row r="6916" spans="1:10">
      <c r="A6916" s="1">
        <v>44166</v>
      </c>
      <c r="B6916" t="s">
        <v>10</v>
      </c>
      <c r="C6916" t="s">
        <v>15</v>
      </c>
      <c r="D6916" t="s">
        <v>21</v>
      </c>
      <c r="E6916">
        <v>16</v>
      </c>
      <c r="F6916">
        <v>8.69</v>
      </c>
      <c r="G6916">
        <v>18.39</v>
      </c>
      <c r="H6916">
        <v>139.04</v>
      </c>
      <c r="I6916">
        <v>294.24</v>
      </c>
      <c r="J6916" t="s">
        <v>13</v>
      </c>
    </row>
    <row r="6917" spans="1:10">
      <c r="A6917" s="1">
        <v>44166</v>
      </c>
      <c r="B6917" t="s">
        <v>10</v>
      </c>
      <c r="C6917" t="s">
        <v>11</v>
      </c>
      <c r="D6917" t="s">
        <v>22</v>
      </c>
      <c r="E6917">
        <v>18</v>
      </c>
      <c r="F6917">
        <v>8.69</v>
      </c>
      <c r="G6917">
        <v>16.64</v>
      </c>
      <c r="H6917">
        <v>156.41999999999999</v>
      </c>
      <c r="I6917">
        <v>299.52</v>
      </c>
      <c r="J6917" t="s">
        <v>13</v>
      </c>
    </row>
    <row r="6918" spans="1:10">
      <c r="A6918" s="1">
        <v>44166</v>
      </c>
      <c r="B6918" t="s">
        <v>10</v>
      </c>
      <c r="C6918" t="s">
        <v>14</v>
      </c>
      <c r="D6918" t="s">
        <v>22</v>
      </c>
      <c r="E6918">
        <v>22</v>
      </c>
      <c r="F6918">
        <v>8.69</v>
      </c>
      <c r="G6918">
        <v>16.64</v>
      </c>
      <c r="H6918">
        <v>191.18</v>
      </c>
      <c r="I6918">
        <v>366.08</v>
      </c>
      <c r="J6918" t="s">
        <v>13</v>
      </c>
    </row>
    <row r="6919" spans="1:10">
      <c r="A6919" s="1">
        <v>44166</v>
      </c>
      <c r="B6919" t="s">
        <v>10</v>
      </c>
      <c r="C6919" t="s">
        <v>15</v>
      </c>
      <c r="D6919" t="s">
        <v>22</v>
      </c>
      <c r="E6919">
        <v>20</v>
      </c>
      <c r="F6919">
        <v>8.69</v>
      </c>
      <c r="G6919">
        <v>16.64</v>
      </c>
      <c r="H6919">
        <v>173.8</v>
      </c>
      <c r="I6919">
        <v>332.8</v>
      </c>
      <c r="J6919" t="s">
        <v>13</v>
      </c>
    </row>
    <row r="6920" spans="1:10">
      <c r="A6920" s="1">
        <v>44166</v>
      </c>
      <c r="B6920" t="s">
        <v>10</v>
      </c>
      <c r="C6920" t="s">
        <v>11</v>
      </c>
      <c r="D6920" t="s">
        <v>23</v>
      </c>
      <c r="E6920">
        <v>30</v>
      </c>
      <c r="F6920">
        <v>12.44</v>
      </c>
      <c r="G6920">
        <v>29.31</v>
      </c>
      <c r="H6920">
        <v>373.2</v>
      </c>
      <c r="I6920">
        <v>879.3</v>
      </c>
      <c r="J6920" t="s">
        <v>13</v>
      </c>
    </row>
    <row r="6921" spans="1:10">
      <c r="A6921" s="1">
        <v>44166</v>
      </c>
      <c r="B6921" t="s">
        <v>10</v>
      </c>
      <c r="C6921" t="s">
        <v>14</v>
      </c>
      <c r="D6921" t="s">
        <v>23</v>
      </c>
      <c r="E6921">
        <v>19</v>
      </c>
      <c r="F6921">
        <v>12.44</v>
      </c>
      <c r="G6921">
        <v>29.31</v>
      </c>
      <c r="H6921">
        <v>236.36</v>
      </c>
      <c r="I6921">
        <v>556.89</v>
      </c>
      <c r="J6921" t="s">
        <v>13</v>
      </c>
    </row>
    <row r="6922" spans="1:10">
      <c r="A6922" s="1">
        <v>44166</v>
      </c>
      <c r="B6922" t="s">
        <v>10</v>
      </c>
      <c r="C6922" t="s">
        <v>15</v>
      </c>
      <c r="D6922" t="s">
        <v>23</v>
      </c>
      <c r="E6922">
        <v>18</v>
      </c>
      <c r="F6922">
        <v>12.44</v>
      </c>
      <c r="G6922">
        <v>29.31</v>
      </c>
      <c r="H6922">
        <v>223.92</v>
      </c>
      <c r="I6922">
        <v>527.58000000000004</v>
      </c>
      <c r="J6922" t="s">
        <v>13</v>
      </c>
    </row>
    <row r="6923" spans="1:10">
      <c r="A6923" s="1">
        <v>44166</v>
      </c>
      <c r="B6923" t="s">
        <v>10</v>
      </c>
      <c r="C6923" t="s">
        <v>11</v>
      </c>
      <c r="D6923" t="s">
        <v>24</v>
      </c>
      <c r="E6923">
        <v>38</v>
      </c>
      <c r="F6923">
        <v>13.12</v>
      </c>
      <c r="G6923">
        <v>29.99</v>
      </c>
      <c r="H6923">
        <v>498.56</v>
      </c>
      <c r="I6923">
        <v>1139.6199999999999</v>
      </c>
      <c r="J6923" t="s">
        <v>13</v>
      </c>
    </row>
    <row r="6924" spans="1:10">
      <c r="A6924" s="1">
        <v>44166</v>
      </c>
      <c r="B6924" t="s">
        <v>10</v>
      </c>
      <c r="C6924" t="s">
        <v>14</v>
      </c>
      <c r="D6924" t="s">
        <v>24</v>
      </c>
      <c r="E6924">
        <v>21</v>
      </c>
      <c r="F6924">
        <v>13.12</v>
      </c>
      <c r="G6924">
        <v>29.99</v>
      </c>
      <c r="H6924">
        <v>275.52</v>
      </c>
      <c r="I6924">
        <v>629.79</v>
      </c>
      <c r="J6924" t="s">
        <v>13</v>
      </c>
    </row>
    <row r="6925" spans="1:10">
      <c r="A6925" s="1">
        <v>44166</v>
      </c>
      <c r="B6925" t="s">
        <v>10</v>
      </c>
      <c r="C6925" t="s">
        <v>15</v>
      </c>
      <c r="D6925" t="s">
        <v>24</v>
      </c>
      <c r="E6925">
        <v>17</v>
      </c>
      <c r="F6925">
        <v>13.12</v>
      </c>
      <c r="G6925">
        <v>29.99</v>
      </c>
      <c r="H6925">
        <v>223.04</v>
      </c>
      <c r="I6925">
        <v>509.83</v>
      </c>
      <c r="J6925" t="s">
        <v>13</v>
      </c>
    </row>
    <row r="6926" spans="1:10">
      <c r="A6926" s="1">
        <v>44166</v>
      </c>
      <c r="B6926" t="s">
        <v>10</v>
      </c>
      <c r="C6926" t="s">
        <v>11</v>
      </c>
      <c r="D6926" t="s">
        <v>25</v>
      </c>
      <c r="E6926">
        <v>16</v>
      </c>
      <c r="F6926">
        <v>12.96</v>
      </c>
      <c r="G6926">
        <v>25.33</v>
      </c>
      <c r="H6926">
        <v>207.36</v>
      </c>
      <c r="I6926">
        <v>405.28</v>
      </c>
      <c r="J6926" t="s">
        <v>13</v>
      </c>
    </row>
    <row r="6927" spans="1:10">
      <c r="A6927" s="1">
        <v>44166</v>
      </c>
      <c r="B6927" t="s">
        <v>10</v>
      </c>
      <c r="C6927" t="s">
        <v>14</v>
      </c>
      <c r="D6927" t="s">
        <v>25</v>
      </c>
      <c r="E6927">
        <v>8</v>
      </c>
      <c r="F6927">
        <v>12.96</v>
      </c>
      <c r="G6927">
        <v>25.33</v>
      </c>
      <c r="H6927">
        <v>103.68</v>
      </c>
      <c r="I6927">
        <v>202.64</v>
      </c>
      <c r="J6927" t="s">
        <v>13</v>
      </c>
    </row>
    <row r="6928" spans="1:10">
      <c r="A6928" s="1">
        <v>44166</v>
      </c>
      <c r="B6928" t="s">
        <v>10</v>
      </c>
      <c r="C6928" t="s">
        <v>15</v>
      </c>
      <c r="D6928" t="s">
        <v>25</v>
      </c>
      <c r="E6928">
        <v>8</v>
      </c>
      <c r="F6928">
        <v>12.96</v>
      </c>
      <c r="G6928">
        <v>25.33</v>
      </c>
      <c r="H6928">
        <v>103.68</v>
      </c>
      <c r="I6928">
        <v>202.64</v>
      </c>
      <c r="J6928" t="s">
        <v>13</v>
      </c>
    </row>
    <row r="6929" spans="1:10">
      <c r="A6929" s="1">
        <v>44166</v>
      </c>
      <c r="B6929" t="s">
        <v>10</v>
      </c>
      <c r="C6929" t="s">
        <v>11</v>
      </c>
      <c r="D6929" t="s">
        <v>26</v>
      </c>
      <c r="E6929">
        <v>27</v>
      </c>
      <c r="F6929">
        <v>7.1</v>
      </c>
      <c r="G6929">
        <v>13.19</v>
      </c>
      <c r="H6929">
        <v>191.7</v>
      </c>
      <c r="I6929">
        <v>356.13</v>
      </c>
      <c r="J6929" t="s">
        <v>13</v>
      </c>
    </row>
    <row r="6930" spans="1:10">
      <c r="A6930" s="1">
        <v>44166</v>
      </c>
      <c r="B6930" t="s">
        <v>10</v>
      </c>
      <c r="C6930" t="s">
        <v>14</v>
      </c>
      <c r="D6930" t="s">
        <v>26</v>
      </c>
      <c r="E6930">
        <v>18</v>
      </c>
      <c r="F6930">
        <v>7.1</v>
      </c>
      <c r="G6930">
        <v>13.19</v>
      </c>
      <c r="H6930">
        <v>127.8</v>
      </c>
      <c r="I6930">
        <v>237.42</v>
      </c>
      <c r="J6930" t="s">
        <v>13</v>
      </c>
    </row>
    <row r="6931" spans="1:10">
      <c r="A6931" s="1">
        <v>44166</v>
      </c>
      <c r="B6931" t="s">
        <v>10</v>
      </c>
      <c r="C6931" t="s">
        <v>15</v>
      </c>
      <c r="D6931" t="s">
        <v>26</v>
      </c>
      <c r="E6931">
        <v>18</v>
      </c>
      <c r="F6931">
        <v>7.1</v>
      </c>
      <c r="G6931">
        <v>13.19</v>
      </c>
      <c r="H6931">
        <v>127.8</v>
      </c>
      <c r="I6931">
        <v>237.42</v>
      </c>
      <c r="J6931" t="s">
        <v>13</v>
      </c>
    </row>
    <row r="6932" spans="1:10">
      <c r="A6932" s="1">
        <v>44166</v>
      </c>
      <c r="B6932" t="s">
        <v>10</v>
      </c>
      <c r="C6932" t="s">
        <v>11</v>
      </c>
      <c r="D6932" t="s">
        <v>27</v>
      </c>
      <c r="E6932">
        <v>31</v>
      </c>
      <c r="F6932">
        <v>16.53</v>
      </c>
      <c r="G6932">
        <v>37.630000000000003</v>
      </c>
      <c r="H6932">
        <v>512.42999999999995</v>
      </c>
      <c r="I6932">
        <v>1166.53</v>
      </c>
      <c r="J6932" t="s">
        <v>13</v>
      </c>
    </row>
    <row r="6933" spans="1:10">
      <c r="A6933" s="1">
        <v>44166</v>
      </c>
      <c r="B6933" t="s">
        <v>10</v>
      </c>
      <c r="C6933" t="s">
        <v>14</v>
      </c>
      <c r="D6933" t="s">
        <v>27</v>
      </c>
      <c r="E6933">
        <v>20</v>
      </c>
      <c r="F6933">
        <v>16.53</v>
      </c>
      <c r="G6933">
        <v>37.630000000000003</v>
      </c>
      <c r="H6933">
        <v>330.6</v>
      </c>
      <c r="I6933">
        <v>752.6</v>
      </c>
      <c r="J6933" t="s">
        <v>13</v>
      </c>
    </row>
    <row r="6934" spans="1:10">
      <c r="A6934" s="1">
        <v>44166</v>
      </c>
      <c r="B6934" t="s">
        <v>10</v>
      </c>
      <c r="C6934" t="s">
        <v>15</v>
      </c>
      <c r="D6934" t="s">
        <v>27</v>
      </c>
      <c r="E6934">
        <v>20</v>
      </c>
      <c r="F6934">
        <v>16.53</v>
      </c>
      <c r="G6934">
        <v>37.630000000000003</v>
      </c>
      <c r="H6934">
        <v>330.6</v>
      </c>
      <c r="I6934">
        <v>752.6</v>
      </c>
      <c r="J6934" t="s">
        <v>13</v>
      </c>
    </row>
    <row r="6935" spans="1:10">
      <c r="A6935" s="1">
        <v>44166</v>
      </c>
      <c r="B6935" t="s">
        <v>10</v>
      </c>
      <c r="C6935" t="s">
        <v>11</v>
      </c>
      <c r="D6935" t="s">
        <v>28</v>
      </c>
      <c r="E6935">
        <v>32</v>
      </c>
      <c r="F6935">
        <v>9.19</v>
      </c>
      <c r="G6935">
        <v>20.75</v>
      </c>
      <c r="H6935">
        <v>294.08</v>
      </c>
      <c r="I6935">
        <v>664</v>
      </c>
      <c r="J6935" t="s">
        <v>13</v>
      </c>
    </row>
    <row r="6936" spans="1:10">
      <c r="A6936" s="1">
        <v>44166</v>
      </c>
      <c r="B6936" t="s">
        <v>10</v>
      </c>
      <c r="C6936" t="s">
        <v>14</v>
      </c>
      <c r="D6936" t="s">
        <v>28</v>
      </c>
      <c r="E6936">
        <v>19</v>
      </c>
      <c r="F6936">
        <v>9.19</v>
      </c>
      <c r="G6936">
        <v>20.75</v>
      </c>
      <c r="H6936">
        <v>174.61</v>
      </c>
      <c r="I6936">
        <v>394.25</v>
      </c>
      <c r="J6936" t="s">
        <v>13</v>
      </c>
    </row>
    <row r="6937" spans="1:10">
      <c r="A6937" s="1">
        <v>44166</v>
      </c>
      <c r="B6937" t="s">
        <v>10</v>
      </c>
      <c r="C6937" t="s">
        <v>15</v>
      </c>
      <c r="D6937" t="s">
        <v>28</v>
      </c>
      <c r="E6937">
        <v>21</v>
      </c>
      <c r="F6937">
        <v>9.19</v>
      </c>
      <c r="G6937">
        <v>20.75</v>
      </c>
      <c r="H6937">
        <v>192.99</v>
      </c>
      <c r="I6937">
        <v>435.75</v>
      </c>
      <c r="J6937" t="s">
        <v>13</v>
      </c>
    </row>
    <row r="6938" spans="1:10">
      <c r="A6938" s="1">
        <v>44166</v>
      </c>
      <c r="B6938" t="s">
        <v>10</v>
      </c>
      <c r="C6938" t="s">
        <v>11</v>
      </c>
      <c r="D6938" t="s">
        <v>29</v>
      </c>
      <c r="E6938">
        <v>14</v>
      </c>
      <c r="F6938">
        <v>7.55</v>
      </c>
      <c r="G6938">
        <v>15.03</v>
      </c>
      <c r="H6938">
        <v>105.7</v>
      </c>
      <c r="I6938">
        <v>210.42</v>
      </c>
      <c r="J6938" t="s">
        <v>13</v>
      </c>
    </row>
    <row r="6939" spans="1:10">
      <c r="A6939" s="1">
        <v>44166</v>
      </c>
      <c r="B6939" t="s">
        <v>10</v>
      </c>
      <c r="C6939" t="s">
        <v>14</v>
      </c>
      <c r="D6939" t="s">
        <v>29</v>
      </c>
      <c r="E6939">
        <v>14</v>
      </c>
      <c r="F6939">
        <v>7.55</v>
      </c>
      <c r="G6939">
        <v>15.03</v>
      </c>
      <c r="H6939">
        <v>105.7</v>
      </c>
      <c r="I6939">
        <v>210.42</v>
      </c>
      <c r="J6939" t="s">
        <v>13</v>
      </c>
    </row>
    <row r="6940" spans="1:10">
      <c r="A6940" s="1">
        <v>44166</v>
      </c>
      <c r="B6940" t="s">
        <v>10</v>
      </c>
      <c r="C6940" t="s">
        <v>15</v>
      </c>
      <c r="D6940" t="s">
        <v>29</v>
      </c>
      <c r="E6940">
        <v>9</v>
      </c>
      <c r="F6940">
        <v>7.55</v>
      </c>
      <c r="G6940">
        <v>15.03</v>
      </c>
      <c r="H6940">
        <v>67.95</v>
      </c>
      <c r="I6940">
        <v>135.27000000000001</v>
      </c>
      <c r="J6940" t="s">
        <v>13</v>
      </c>
    </row>
    <row r="6941" spans="1:10">
      <c r="A6941" s="1">
        <v>44166</v>
      </c>
      <c r="B6941" t="s">
        <v>10</v>
      </c>
      <c r="C6941" t="s">
        <v>11</v>
      </c>
      <c r="D6941" t="s">
        <v>30</v>
      </c>
      <c r="E6941">
        <v>28</v>
      </c>
      <c r="F6941">
        <v>16.66</v>
      </c>
      <c r="G6941">
        <v>41.08</v>
      </c>
      <c r="H6941">
        <v>466.48</v>
      </c>
      <c r="I6941">
        <v>1150.24</v>
      </c>
      <c r="J6941" t="s">
        <v>13</v>
      </c>
    </row>
    <row r="6942" spans="1:10">
      <c r="A6942" s="1">
        <v>44166</v>
      </c>
      <c r="B6942" t="s">
        <v>10</v>
      </c>
      <c r="C6942" t="s">
        <v>14</v>
      </c>
      <c r="D6942" t="s">
        <v>30</v>
      </c>
      <c r="E6942">
        <v>20</v>
      </c>
      <c r="F6942">
        <v>16.66</v>
      </c>
      <c r="G6942">
        <v>41.08</v>
      </c>
      <c r="H6942">
        <v>333.2</v>
      </c>
      <c r="I6942">
        <v>821.6</v>
      </c>
      <c r="J6942" t="s">
        <v>13</v>
      </c>
    </row>
    <row r="6943" spans="1:10">
      <c r="A6943" s="1">
        <v>44166</v>
      </c>
      <c r="B6943" t="s">
        <v>10</v>
      </c>
      <c r="C6943" t="s">
        <v>15</v>
      </c>
      <c r="D6943" t="s">
        <v>30</v>
      </c>
      <c r="E6943">
        <v>14</v>
      </c>
      <c r="F6943">
        <v>16.66</v>
      </c>
      <c r="G6943">
        <v>41.08</v>
      </c>
      <c r="H6943">
        <v>233.24</v>
      </c>
      <c r="I6943">
        <v>575.12</v>
      </c>
      <c r="J6943" t="s">
        <v>13</v>
      </c>
    </row>
    <row r="6944" spans="1:10">
      <c r="A6944" s="1">
        <v>44166</v>
      </c>
      <c r="B6944" t="s">
        <v>10</v>
      </c>
      <c r="C6944" t="s">
        <v>11</v>
      </c>
      <c r="D6944" t="s">
        <v>31</v>
      </c>
      <c r="E6944">
        <v>24</v>
      </c>
      <c r="F6944">
        <v>17.47</v>
      </c>
      <c r="G6944">
        <v>33.29</v>
      </c>
      <c r="H6944">
        <v>419.28</v>
      </c>
      <c r="I6944">
        <v>798.96</v>
      </c>
      <c r="J6944" t="s">
        <v>13</v>
      </c>
    </row>
    <row r="6945" spans="1:10">
      <c r="A6945" s="1">
        <v>44166</v>
      </c>
      <c r="B6945" t="s">
        <v>10</v>
      </c>
      <c r="C6945" t="s">
        <v>14</v>
      </c>
      <c r="D6945" t="s">
        <v>31</v>
      </c>
      <c r="E6945">
        <v>11</v>
      </c>
      <c r="F6945">
        <v>17.47</v>
      </c>
      <c r="G6945">
        <v>33.29</v>
      </c>
      <c r="H6945">
        <v>192.17</v>
      </c>
      <c r="I6945">
        <v>366.19</v>
      </c>
      <c r="J6945" t="s">
        <v>13</v>
      </c>
    </row>
    <row r="6946" spans="1:10">
      <c r="A6946" s="1">
        <v>44166</v>
      </c>
      <c r="B6946" t="s">
        <v>10</v>
      </c>
      <c r="C6946" t="s">
        <v>15</v>
      </c>
      <c r="D6946" t="s">
        <v>31</v>
      </c>
      <c r="E6946">
        <v>5</v>
      </c>
      <c r="F6946">
        <v>17.47</v>
      </c>
      <c r="G6946">
        <v>33.29</v>
      </c>
      <c r="H6946">
        <v>87.35</v>
      </c>
      <c r="I6946">
        <v>166.45</v>
      </c>
      <c r="J6946" t="s">
        <v>13</v>
      </c>
    </row>
    <row r="6947" spans="1:10">
      <c r="A6947" s="1">
        <v>44166</v>
      </c>
      <c r="B6947" t="s">
        <v>10</v>
      </c>
      <c r="C6947" t="s">
        <v>11</v>
      </c>
      <c r="D6947" t="s">
        <v>32</v>
      </c>
      <c r="E6947">
        <v>31</v>
      </c>
      <c r="F6947">
        <v>16.350000000000001</v>
      </c>
      <c r="G6947">
        <v>34.380000000000003</v>
      </c>
      <c r="H6947">
        <v>506.85</v>
      </c>
      <c r="I6947">
        <v>1065.78</v>
      </c>
      <c r="J6947" t="s">
        <v>13</v>
      </c>
    </row>
    <row r="6948" spans="1:10">
      <c r="A6948" s="1">
        <v>44166</v>
      </c>
      <c r="B6948" t="s">
        <v>10</v>
      </c>
      <c r="C6948" t="s">
        <v>14</v>
      </c>
      <c r="D6948" t="s">
        <v>32</v>
      </c>
      <c r="E6948">
        <v>10</v>
      </c>
      <c r="F6948">
        <v>16.350000000000001</v>
      </c>
      <c r="G6948">
        <v>34.380000000000003</v>
      </c>
      <c r="H6948">
        <v>163.5</v>
      </c>
      <c r="I6948">
        <v>343.8</v>
      </c>
      <c r="J6948" t="s">
        <v>13</v>
      </c>
    </row>
    <row r="6949" spans="1:10">
      <c r="A6949" s="1">
        <v>44166</v>
      </c>
      <c r="B6949" t="s">
        <v>10</v>
      </c>
      <c r="C6949" t="s">
        <v>15</v>
      </c>
      <c r="D6949" t="s">
        <v>32</v>
      </c>
      <c r="E6949">
        <v>15</v>
      </c>
      <c r="F6949">
        <v>16.350000000000001</v>
      </c>
      <c r="G6949">
        <v>34.380000000000003</v>
      </c>
      <c r="H6949">
        <v>245.25</v>
      </c>
      <c r="I6949">
        <v>515.70000000000005</v>
      </c>
      <c r="J6949" t="s">
        <v>13</v>
      </c>
    </row>
    <row r="6950" spans="1:10">
      <c r="A6950" s="1">
        <v>44166</v>
      </c>
      <c r="B6950" t="s">
        <v>10</v>
      </c>
      <c r="C6950" t="s">
        <v>11</v>
      </c>
      <c r="D6950" t="s">
        <v>33</v>
      </c>
      <c r="E6950">
        <v>39</v>
      </c>
      <c r="F6950">
        <v>15.71</v>
      </c>
      <c r="G6950">
        <v>38.65</v>
      </c>
      <c r="H6950">
        <v>612.69000000000005</v>
      </c>
      <c r="I6950">
        <v>1507.35</v>
      </c>
      <c r="J6950" t="s">
        <v>13</v>
      </c>
    </row>
    <row r="6951" spans="1:10">
      <c r="A6951" s="1">
        <v>44166</v>
      </c>
      <c r="B6951" t="s">
        <v>10</v>
      </c>
      <c r="C6951" t="s">
        <v>14</v>
      </c>
      <c r="D6951" t="s">
        <v>33</v>
      </c>
      <c r="E6951">
        <v>20</v>
      </c>
      <c r="F6951">
        <v>15.71</v>
      </c>
      <c r="G6951">
        <v>38.65</v>
      </c>
      <c r="H6951">
        <v>314.2</v>
      </c>
      <c r="I6951">
        <v>773</v>
      </c>
      <c r="J6951" t="s">
        <v>13</v>
      </c>
    </row>
    <row r="6952" spans="1:10">
      <c r="A6952" s="1">
        <v>44166</v>
      </c>
      <c r="B6952" t="s">
        <v>10</v>
      </c>
      <c r="C6952" t="s">
        <v>15</v>
      </c>
      <c r="D6952" t="s">
        <v>33</v>
      </c>
      <c r="E6952">
        <v>18</v>
      </c>
      <c r="F6952">
        <v>15.71</v>
      </c>
      <c r="G6952">
        <v>38.65</v>
      </c>
      <c r="H6952">
        <v>282.77999999999997</v>
      </c>
      <c r="I6952">
        <v>695.7</v>
      </c>
      <c r="J6952" t="s">
        <v>13</v>
      </c>
    </row>
    <row r="6953" spans="1:10">
      <c r="A6953" s="1">
        <v>44166</v>
      </c>
      <c r="B6953" t="s">
        <v>10</v>
      </c>
      <c r="C6953" t="s">
        <v>11</v>
      </c>
      <c r="D6953" t="s">
        <v>34</v>
      </c>
      <c r="E6953">
        <v>26</v>
      </c>
      <c r="F6953">
        <v>13.86</v>
      </c>
      <c r="G6953">
        <v>29.02</v>
      </c>
      <c r="H6953">
        <v>360.36</v>
      </c>
      <c r="I6953">
        <v>754.52</v>
      </c>
      <c r="J6953" t="s">
        <v>13</v>
      </c>
    </row>
    <row r="6954" spans="1:10">
      <c r="A6954" s="1">
        <v>44166</v>
      </c>
      <c r="B6954" t="s">
        <v>10</v>
      </c>
      <c r="C6954" t="s">
        <v>14</v>
      </c>
      <c r="D6954" t="s">
        <v>34</v>
      </c>
      <c r="E6954">
        <v>17</v>
      </c>
      <c r="F6954">
        <v>13.86</v>
      </c>
      <c r="G6954">
        <v>29.02</v>
      </c>
      <c r="H6954">
        <v>235.62</v>
      </c>
      <c r="I6954">
        <v>493.34</v>
      </c>
      <c r="J6954" t="s">
        <v>13</v>
      </c>
    </row>
    <row r="6955" spans="1:10">
      <c r="A6955" s="1">
        <v>44166</v>
      </c>
      <c r="B6955" t="s">
        <v>10</v>
      </c>
      <c r="C6955" t="s">
        <v>15</v>
      </c>
      <c r="D6955" t="s">
        <v>34</v>
      </c>
      <c r="E6955">
        <v>15</v>
      </c>
      <c r="F6955">
        <v>13.86</v>
      </c>
      <c r="G6955">
        <v>29.02</v>
      </c>
      <c r="H6955">
        <v>207.9</v>
      </c>
      <c r="I6955">
        <v>435.3</v>
      </c>
      <c r="J6955" t="s">
        <v>13</v>
      </c>
    </row>
    <row r="6956" spans="1:10">
      <c r="A6956" s="1">
        <v>44166</v>
      </c>
      <c r="B6956" t="s">
        <v>10</v>
      </c>
      <c r="C6956" t="s">
        <v>11</v>
      </c>
      <c r="D6956" t="s">
        <v>35</v>
      </c>
      <c r="E6956">
        <v>16</v>
      </c>
      <c r="F6956">
        <v>12.61</v>
      </c>
      <c r="G6956">
        <v>28.33</v>
      </c>
      <c r="H6956">
        <v>201.76</v>
      </c>
      <c r="I6956">
        <v>453.28</v>
      </c>
      <c r="J6956" t="s">
        <v>13</v>
      </c>
    </row>
    <row r="6957" spans="1:10">
      <c r="A6957" s="1">
        <v>44166</v>
      </c>
      <c r="B6957" t="s">
        <v>10</v>
      </c>
      <c r="C6957" t="s">
        <v>14</v>
      </c>
      <c r="D6957" t="s">
        <v>35</v>
      </c>
      <c r="E6957">
        <v>20</v>
      </c>
      <c r="F6957">
        <v>12.61</v>
      </c>
      <c r="G6957">
        <v>28.33</v>
      </c>
      <c r="H6957">
        <v>252.2</v>
      </c>
      <c r="I6957">
        <v>566.6</v>
      </c>
      <c r="J6957" t="s">
        <v>13</v>
      </c>
    </row>
    <row r="6958" spans="1:10">
      <c r="A6958" s="1">
        <v>44166</v>
      </c>
      <c r="B6958" t="s">
        <v>10</v>
      </c>
      <c r="C6958" t="s">
        <v>15</v>
      </c>
      <c r="D6958" t="s">
        <v>35</v>
      </c>
      <c r="E6958">
        <v>9</v>
      </c>
      <c r="F6958">
        <v>12.61</v>
      </c>
      <c r="G6958">
        <v>28.33</v>
      </c>
      <c r="H6958">
        <v>113.49</v>
      </c>
      <c r="I6958">
        <v>254.97</v>
      </c>
      <c r="J6958" t="s">
        <v>13</v>
      </c>
    </row>
    <row r="6959" spans="1:10">
      <c r="A6959" s="1">
        <v>44166</v>
      </c>
      <c r="B6959" t="s">
        <v>10</v>
      </c>
      <c r="C6959" t="s">
        <v>11</v>
      </c>
      <c r="D6959" t="s">
        <v>36</v>
      </c>
      <c r="E6959">
        <v>15</v>
      </c>
      <c r="F6959">
        <v>7.04</v>
      </c>
      <c r="G6959">
        <v>14.63</v>
      </c>
      <c r="H6959">
        <v>105.6</v>
      </c>
      <c r="I6959">
        <v>219.45</v>
      </c>
      <c r="J6959" t="s">
        <v>13</v>
      </c>
    </row>
    <row r="6960" spans="1:10">
      <c r="A6960" s="1">
        <v>44166</v>
      </c>
      <c r="B6960" t="s">
        <v>10</v>
      </c>
      <c r="C6960" t="s">
        <v>14</v>
      </c>
      <c r="D6960" t="s">
        <v>36</v>
      </c>
      <c r="E6960">
        <v>17</v>
      </c>
      <c r="F6960">
        <v>7.04</v>
      </c>
      <c r="G6960">
        <v>14.63</v>
      </c>
      <c r="H6960">
        <v>119.68</v>
      </c>
      <c r="I6960">
        <v>248.71</v>
      </c>
      <c r="J6960" t="s">
        <v>13</v>
      </c>
    </row>
    <row r="6961" spans="1:10">
      <c r="A6961" s="1">
        <v>44166</v>
      </c>
      <c r="B6961" t="s">
        <v>10</v>
      </c>
      <c r="C6961" t="s">
        <v>15</v>
      </c>
      <c r="D6961" t="s">
        <v>36</v>
      </c>
      <c r="E6961">
        <v>7</v>
      </c>
      <c r="F6961">
        <v>7.04</v>
      </c>
      <c r="G6961">
        <v>14.63</v>
      </c>
      <c r="H6961">
        <v>49.28</v>
      </c>
      <c r="I6961">
        <v>102.41</v>
      </c>
      <c r="J6961" t="s">
        <v>13</v>
      </c>
    </row>
    <row r="6962" spans="1:10">
      <c r="A6962" s="1">
        <v>44166</v>
      </c>
      <c r="B6962" t="s">
        <v>10</v>
      </c>
      <c r="C6962" t="s">
        <v>11</v>
      </c>
      <c r="D6962" t="s">
        <v>37</v>
      </c>
      <c r="E6962">
        <v>23</v>
      </c>
      <c r="F6962">
        <v>10.9</v>
      </c>
      <c r="G6962">
        <v>21.71</v>
      </c>
      <c r="H6962">
        <v>250.7</v>
      </c>
      <c r="I6962">
        <v>499.33</v>
      </c>
      <c r="J6962" t="s">
        <v>13</v>
      </c>
    </row>
    <row r="6963" spans="1:10">
      <c r="A6963" s="1">
        <v>44166</v>
      </c>
      <c r="B6963" t="s">
        <v>10</v>
      </c>
      <c r="C6963" t="s">
        <v>14</v>
      </c>
      <c r="D6963" t="s">
        <v>37</v>
      </c>
      <c r="E6963">
        <v>15</v>
      </c>
      <c r="F6963">
        <v>10.9</v>
      </c>
      <c r="G6963">
        <v>21.71</v>
      </c>
      <c r="H6963">
        <v>163.5</v>
      </c>
      <c r="I6963">
        <v>325.64999999999998</v>
      </c>
      <c r="J6963" t="s">
        <v>13</v>
      </c>
    </row>
    <row r="6964" spans="1:10">
      <c r="A6964" s="1">
        <v>44166</v>
      </c>
      <c r="B6964" t="s">
        <v>10</v>
      </c>
      <c r="C6964" t="s">
        <v>15</v>
      </c>
      <c r="D6964" t="s">
        <v>37</v>
      </c>
      <c r="E6964">
        <v>19</v>
      </c>
      <c r="F6964">
        <v>10.9</v>
      </c>
      <c r="G6964">
        <v>21.71</v>
      </c>
      <c r="H6964">
        <v>207.1</v>
      </c>
      <c r="I6964">
        <v>412.49</v>
      </c>
      <c r="J6964" t="s">
        <v>13</v>
      </c>
    </row>
    <row r="6965" spans="1:10">
      <c r="A6965" s="1">
        <v>44166</v>
      </c>
      <c r="B6965" t="s">
        <v>10</v>
      </c>
      <c r="C6965" t="s">
        <v>11</v>
      </c>
      <c r="D6965" t="s">
        <v>38</v>
      </c>
      <c r="E6965">
        <v>23</v>
      </c>
      <c r="F6965">
        <v>10.47</v>
      </c>
      <c r="G6965">
        <v>26.06</v>
      </c>
      <c r="H6965">
        <v>240.81</v>
      </c>
      <c r="I6965">
        <v>599.38</v>
      </c>
      <c r="J6965" t="s">
        <v>13</v>
      </c>
    </row>
    <row r="6966" spans="1:10">
      <c r="A6966" s="1">
        <v>44166</v>
      </c>
      <c r="B6966" t="s">
        <v>10</v>
      </c>
      <c r="C6966" t="s">
        <v>14</v>
      </c>
      <c r="D6966" t="s">
        <v>38</v>
      </c>
      <c r="E6966">
        <v>17</v>
      </c>
      <c r="F6966">
        <v>10.47</v>
      </c>
      <c r="G6966">
        <v>26.06</v>
      </c>
      <c r="H6966">
        <v>177.99</v>
      </c>
      <c r="I6966">
        <v>443.02</v>
      </c>
      <c r="J6966" t="s">
        <v>13</v>
      </c>
    </row>
    <row r="6967" spans="1:10">
      <c r="A6967" s="1">
        <v>44166</v>
      </c>
      <c r="B6967" t="s">
        <v>10</v>
      </c>
      <c r="C6967" t="s">
        <v>15</v>
      </c>
      <c r="D6967" t="s">
        <v>38</v>
      </c>
      <c r="E6967">
        <v>12</v>
      </c>
      <c r="F6967">
        <v>10.47</v>
      </c>
      <c r="G6967">
        <v>26.06</v>
      </c>
      <c r="H6967">
        <v>125.64</v>
      </c>
      <c r="I6967">
        <v>312.72000000000003</v>
      </c>
      <c r="J6967" t="s">
        <v>13</v>
      </c>
    </row>
    <row r="6968" spans="1:10">
      <c r="A6968" s="1">
        <v>44166</v>
      </c>
      <c r="B6968" t="s">
        <v>10</v>
      </c>
      <c r="C6968" t="s">
        <v>11</v>
      </c>
      <c r="D6968" t="s">
        <v>39</v>
      </c>
      <c r="E6968">
        <v>13</v>
      </c>
      <c r="F6968">
        <v>9.1199999999999992</v>
      </c>
      <c r="G6968">
        <v>19.03</v>
      </c>
      <c r="H6968">
        <v>118.56</v>
      </c>
      <c r="I6968">
        <v>247.39</v>
      </c>
      <c r="J6968" t="s">
        <v>13</v>
      </c>
    </row>
    <row r="6969" spans="1:10">
      <c r="A6969" s="1">
        <v>44166</v>
      </c>
      <c r="B6969" t="s">
        <v>10</v>
      </c>
      <c r="C6969" t="s">
        <v>14</v>
      </c>
      <c r="D6969" t="s">
        <v>39</v>
      </c>
      <c r="E6969">
        <v>10</v>
      </c>
      <c r="F6969">
        <v>9.1199999999999992</v>
      </c>
      <c r="G6969">
        <v>19.03</v>
      </c>
      <c r="H6969">
        <v>91.2</v>
      </c>
      <c r="I6969">
        <v>190.3</v>
      </c>
      <c r="J6969" t="s">
        <v>13</v>
      </c>
    </row>
    <row r="6970" spans="1:10">
      <c r="A6970" s="1">
        <v>44166</v>
      </c>
      <c r="B6970" t="s">
        <v>10</v>
      </c>
      <c r="C6970" t="s">
        <v>15</v>
      </c>
      <c r="D6970" t="s">
        <v>39</v>
      </c>
      <c r="E6970">
        <v>4</v>
      </c>
      <c r="F6970">
        <v>9.1199999999999992</v>
      </c>
      <c r="G6970">
        <v>19.03</v>
      </c>
      <c r="H6970">
        <v>36.479999999999997</v>
      </c>
      <c r="I6970">
        <v>76.12</v>
      </c>
      <c r="J6970" t="s">
        <v>13</v>
      </c>
    </row>
    <row r="6971" spans="1:10">
      <c r="A6971" s="1">
        <v>44166</v>
      </c>
      <c r="B6971" t="s">
        <v>10</v>
      </c>
      <c r="C6971" t="s">
        <v>11</v>
      </c>
      <c r="D6971" t="s">
        <v>40</v>
      </c>
      <c r="E6971">
        <v>38</v>
      </c>
      <c r="F6971">
        <v>14.68</v>
      </c>
      <c r="G6971">
        <v>35.61</v>
      </c>
      <c r="H6971">
        <v>557.84</v>
      </c>
      <c r="I6971">
        <v>1353.18</v>
      </c>
      <c r="J6971" t="s">
        <v>13</v>
      </c>
    </row>
    <row r="6972" spans="1:10">
      <c r="A6972" s="1">
        <v>44166</v>
      </c>
      <c r="B6972" t="s">
        <v>10</v>
      </c>
      <c r="C6972" t="s">
        <v>14</v>
      </c>
      <c r="D6972" t="s">
        <v>40</v>
      </c>
      <c r="E6972">
        <v>12</v>
      </c>
      <c r="F6972">
        <v>14.68</v>
      </c>
      <c r="G6972">
        <v>35.61</v>
      </c>
      <c r="H6972">
        <v>176.16</v>
      </c>
      <c r="I6972">
        <v>427.32</v>
      </c>
      <c r="J6972" t="s">
        <v>13</v>
      </c>
    </row>
    <row r="6973" spans="1:10">
      <c r="A6973" s="1">
        <v>44166</v>
      </c>
      <c r="B6973" t="s">
        <v>10</v>
      </c>
      <c r="C6973" t="s">
        <v>15</v>
      </c>
      <c r="D6973" t="s">
        <v>40</v>
      </c>
      <c r="E6973">
        <v>10</v>
      </c>
      <c r="F6973">
        <v>14.68</v>
      </c>
      <c r="G6973">
        <v>35.61</v>
      </c>
      <c r="H6973">
        <v>146.80000000000001</v>
      </c>
      <c r="I6973">
        <v>356.1</v>
      </c>
      <c r="J6973" t="s">
        <v>13</v>
      </c>
    </row>
    <row r="6974" spans="1:10">
      <c r="A6974" s="1">
        <v>44166</v>
      </c>
      <c r="B6974" t="s">
        <v>10</v>
      </c>
      <c r="C6974" t="s">
        <v>11</v>
      </c>
      <c r="D6974" t="s">
        <v>41</v>
      </c>
      <c r="E6974">
        <v>33</v>
      </c>
      <c r="F6974">
        <v>11.95</v>
      </c>
      <c r="G6974">
        <v>23.43</v>
      </c>
      <c r="H6974">
        <v>394.35</v>
      </c>
      <c r="I6974">
        <v>773.19</v>
      </c>
      <c r="J6974" t="s">
        <v>13</v>
      </c>
    </row>
    <row r="6975" spans="1:10">
      <c r="A6975" s="1">
        <v>44166</v>
      </c>
      <c r="B6975" t="s">
        <v>10</v>
      </c>
      <c r="C6975" t="s">
        <v>14</v>
      </c>
      <c r="D6975" t="s">
        <v>41</v>
      </c>
      <c r="E6975">
        <v>21</v>
      </c>
      <c r="F6975">
        <v>11.95</v>
      </c>
      <c r="G6975">
        <v>23.43</v>
      </c>
      <c r="H6975">
        <v>250.95</v>
      </c>
      <c r="I6975">
        <v>492.03</v>
      </c>
      <c r="J6975" t="s">
        <v>13</v>
      </c>
    </row>
    <row r="6976" spans="1:10">
      <c r="A6976" s="1">
        <v>44166</v>
      </c>
      <c r="B6976" t="s">
        <v>10</v>
      </c>
      <c r="C6976" t="s">
        <v>15</v>
      </c>
      <c r="D6976" t="s">
        <v>41</v>
      </c>
      <c r="E6976">
        <v>17</v>
      </c>
      <c r="F6976">
        <v>11.95</v>
      </c>
      <c r="G6976">
        <v>23.43</v>
      </c>
      <c r="H6976">
        <v>203.15</v>
      </c>
      <c r="I6976">
        <v>398.31</v>
      </c>
      <c r="J6976" t="s">
        <v>13</v>
      </c>
    </row>
    <row r="6977" spans="1:10">
      <c r="A6977" s="1">
        <v>44166</v>
      </c>
      <c r="B6977" t="s">
        <v>10</v>
      </c>
      <c r="C6977" t="s">
        <v>11</v>
      </c>
      <c r="D6977" t="s">
        <v>42</v>
      </c>
      <c r="E6977">
        <v>22</v>
      </c>
      <c r="F6977">
        <v>6.97</v>
      </c>
      <c r="G6977">
        <v>13.59</v>
      </c>
      <c r="H6977">
        <v>153.34</v>
      </c>
      <c r="I6977">
        <v>298.98</v>
      </c>
      <c r="J6977" t="s">
        <v>13</v>
      </c>
    </row>
    <row r="6978" spans="1:10">
      <c r="A6978" s="1">
        <v>44166</v>
      </c>
      <c r="B6978" t="s">
        <v>10</v>
      </c>
      <c r="C6978" t="s">
        <v>14</v>
      </c>
      <c r="D6978" t="s">
        <v>42</v>
      </c>
      <c r="E6978">
        <v>15</v>
      </c>
      <c r="F6978">
        <v>6.97</v>
      </c>
      <c r="G6978">
        <v>13.59</v>
      </c>
      <c r="H6978">
        <v>104.55</v>
      </c>
      <c r="I6978">
        <v>203.85</v>
      </c>
      <c r="J6978" t="s">
        <v>13</v>
      </c>
    </row>
    <row r="6979" spans="1:10">
      <c r="A6979" s="1">
        <v>44166</v>
      </c>
      <c r="B6979" t="s">
        <v>10</v>
      </c>
      <c r="C6979" t="s">
        <v>15</v>
      </c>
      <c r="D6979" t="s">
        <v>42</v>
      </c>
      <c r="E6979">
        <v>7</v>
      </c>
      <c r="F6979">
        <v>6.97</v>
      </c>
      <c r="G6979">
        <v>13.59</v>
      </c>
      <c r="H6979">
        <v>48.79</v>
      </c>
      <c r="I6979">
        <v>95.13</v>
      </c>
      <c r="J6979" t="s">
        <v>13</v>
      </c>
    </row>
    <row r="6980" spans="1:10">
      <c r="A6980" s="1">
        <v>44166</v>
      </c>
      <c r="B6980" t="s">
        <v>10</v>
      </c>
      <c r="C6980" t="s">
        <v>11</v>
      </c>
      <c r="D6980" t="s">
        <v>43</v>
      </c>
      <c r="E6980">
        <v>24</v>
      </c>
      <c r="F6980">
        <v>8.64</v>
      </c>
      <c r="G6980">
        <v>15.74</v>
      </c>
      <c r="H6980">
        <v>207.36</v>
      </c>
      <c r="I6980">
        <v>377.76</v>
      </c>
      <c r="J6980" t="s">
        <v>13</v>
      </c>
    </row>
    <row r="6981" spans="1:10">
      <c r="A6981" s="1">
        <v>44166</v>
      </c>
      <c r="B6981" t="s">
        <v>10</v>
      </c>
      <c r="C6981" t="s">
        <v>14</v>
      </c>
      <c r="D6981" t="s">
        <v>43</v>
      </c>
      <c r="E6981">
        <v>23</v>
      </c>
      <c r="F6981">
        <v>8.64</v>
      </c>
      <c r="G6981">
        <v>15.74</v>
      </c>
      <c r="H6981">
        <v>198.72</v>
      </c>
      <c r="I6981">
        <v>362.02</v>
      </c>
      <c r="J6981" t="s">
        <v>13</v>
      </c>
    </row>
    <row r="6982" spans="1:10">
      <c r="A6982" s="1">
        <v>44166</v>
      </c>
      <c r="B6982" t="s">
        <v>10</v>
      </c>
      <c r="C6982" t="s">
        <v>15</v>
      </c>
      <c r="D6982" t="s">
        <v>43</v>
      </c>
      <c r="E6982">
        <v>14</v>
      </c>
      <c r="F6982">
        <v>8.64</v>
      </c>
      <c r="G6982">
        <v>15.74</v>
      </c>
      <c r="H6982">
        <v>120.96</v>
      </c>
      <c r="I6982">
        <v>220.36</v>
      </c>
      <c r="J6982" t="s">
        <v>13</v>
      </c>
    </row>
    <row r="6983" spans="1:10">
      <c r="A6983" s="1">
        <v>44166</v>
      </c>
      <c r="B6983" t="s">
        <v>10</v>
      </c>
      <c r="C6983" t="s">
        <v>11</v>
      </c>
      <c r="D6983" t="s">
        <v>44</v>
      </c>
      <c r="E6983">
        <v>27</v>
      </c>
      <c r="F6983">
        <v>14.2</v>
      </c>
      <c r="G6983">
        <v>32.04</v>
      </c>
      <c r="H6983">
        <v>383.4</v>
      </c>
      <c r="I6983">
        <v>865.08</v>
      </c>
      <c r="J6983" t="s">
        <v>13</v>
      </c>
    </row>
    <row r="6984" spans="1:10">
      <c r="A6984" s="1">
        <v>44166</v>
      </c>
      <c r="B6984" t="s">
        <v>10</v>
      </c>
      <c r="C6984" t="s">
        <v>14</v>
      </c>
      <c r="D6984" t="s">
        <v>44</v>
      </c>
      <c r="E6984">
        <v>14</v>
      </c>
      <c r="F6984">
        <v>14.2</v>
      </c>
      <c r="G6984">
        <v>32.04</v>
      </c>
      <c r="H6984">
        <v>198.8</v>
      </c>
      <c r="I6984">
        <v>448.56</v>
      </c>
      <c r="J6984" t="s">
        <v>13</v>
      </c>
    </row>
    <row r="6985" spans="1:10">
      <c r="A6985" s="1">
        <v>44166</v>
      </c>
      <c r="B6985" t="s">
        <v>10</v>
      </c>
      <c r="C6985" t="s">
        <v>15</v>
      </c>
      <c r="D6985" t="s">
        <v>44</v>
      </c>
      <c r="E6985">
        <v>23</v>
      </c>
      <c r="F6985">
        <v>14.2</v>
      </c>
      <c r="G6985">
        <v>32.04</v>
      </c>
      <c r="H6985">
        <v>326.60000000000002</v>
      </c>
      <c r="I6985">
        <v>736.92</v>
      </c>
      <c r="J6985" t="s">
        <v>13</v>
      </c>
    </row>
    <row r="6986" spans="1:10">
      <c r="A6986" s="1">
        <v>44166</v>
      </c>
      <c r="B6986" t="s">
        <v>10</v>
      </c>
      <c r="C6986" t="s">
        <v>11</v>
      </c>
      <c r="D6986" t="s">
        <v>45</v>
      </c>
      <c r="E6986">
        <v>17</v>
      </c>
      <c r="F6986">
        <v>6.91</v>
      </c>
      <c r="G6986">
        <v>14.22</v>
      </c>
      <c r="H6986">
        <v>117.47</v>
      </c>
      <c r="I6986">
        <v>241.74</v>
      </c>
      <c r="J6986" t="s">
        <v>13</v>
      </c>
    </row>
    <row r="6987" spans="1:10">
      <c r="A6987" s="1">
        <v>44166</v>
      </c>
      <c r="B6987" t="s">
        <v>10</v>
      </c>
      <c r="C6987" t="s">
        <v>14</v>
      </c>
      <c r="D6987" t="s">
        <v>45</v>
      </c>
      <c r="E6987">
        <v>20</v>
      </c>
      <c r="F6987">
        <v>6.91</v>
      </c>
      <c r="G6987">
        <v>14.22</v>
      </c>
      <c r="H6987">
        <v>138.19999999999999</v>
      </c>
      <c r="I6987">
        <v>284.39999999999998</v>
      </c>
      <c r="J6987" t="s">
        <v>13</v>
      </c>
    </row>
    <row r="6988" spans="1:10">
      <c r="A6988" s="1">
        <v>44166</v>
      </c>
      <c r="B6988" t="s">
        <v>10</v>
      </c>
      <c r="C6988" t="s">
        <v>15</v>
      </c>
      <c r="D6988" t="s">
        <v>45</v>
      </c>
      <c r="E6988">
        <v>15</v>
      </c>
      <c r="F6988">
        <v>6.91</v>
      </c>
      <c r="G6988">
        <v>14.22</v>
      </c>
      <c r="H6988">
        <v>103.65</v>
      </c>
      <c r="I6988">
        <v>213.3</v>
      </c>
      <c r="J6988" t="s">
        <v>13</v>
      </c>
    </row>
    <row r="6989" spans="1:10">
      <c r="A6989" s="1">
        <v>44166</v>
      </c>
      <c r="B6989" t="s">
        <v>10</v>
      </c>
      <c r="C6989" t="s">
        <v>11</v>
      </c>
      <c r="D6989" t="s">
        <v>46</v>
      </c>
      <c r="E6989">
        <v>17</v>
      </c>
      <c r="F6989">
        <v>16.21</v>
      </c>
      <c r="G6989">
        <v>38.99</v>
      </c>
      <c r="H6989">
        <v>275.57</v>
      </c>
      <c r="I6989">
        <v>662.83</v>
      </c>
      <c r="J6989" t="s">
        <v>13</v>
      </c>
    </row>
    <row r="6990" spans="1:10">
      <c r="A6990" s="1">
        <v>44166</v>
      </c>
      <c r="B6990" t="s">
        <v>10</v>
      </c>
      <c r="C6990" t="s">
        <v>14</v>
      </c>
      <c r="D6990" t="s">
        <v>46</v>
      </c>
      <c r="E6990">
        <v>7</v>
      </c>
      <c r="F6990">
        <v>16.21</v>
      </c>
      <c r="G6990">
        <v>38.99</v>
      </c>
      <c r="H6990">
        <v>113.47</v>
      </c>
      <c r="I6990">
        <v>272.93</v>
      </c>
      <c r="J6990" t="s">
        <v>13</v>
      </c>
    </row>
    <row r="6991" spans="1:10">
      <c r="A6991" s="1">
        <v>44166</v>
      </c>
      <c r="B6991" t="s">
        <v>10</v>
      </c>
      <c r="C6991" t="s">
        <v>15</v>
      </c>
      <c r="D6991" t="s">
        <v>46</v>
      </c>
      <c r="E6991">
        <v>12</v>
      </c>
      <c r="F6991">
        <v>16.21</v>
      </c>
      <c r="G6991">
        <v>38.99</v>
      </c>
      <c r="H6991">
        <v>194.52</v>
      </c>
      <c r="I6991">
        <v>467.88</v>
      </c>
      <c r="J6991" t="s">
        <v>13</v>
      </c>
    </row>
    <row r="6992" spans="1:10">
      <c r="A6992" s="1">
        <v>44166</v>
      </c>
      <c r="B6992" t="s">
        <v>10</v>
      </c>
      <c r="C6992" t="s">
        <v>11</v>
      </c>
      <c r="D6992" t="s">
        <v>47</v>
      </c>
      <c r="E6992">
        <v>31</v>
      </c>
      <c r="F6992">
        <v>11.94</v>
      </c>
      <c r="G6992">
        <v>25.45</v>
      </c>
      <c r="H6992">
        <v>370.14</v>
      </c>
      <c r="I6992">
        <v>788.95</v>
      </c>
      <c r="J6992" t="s">
        <v>13</v>
      </c>
    </row>
    <row r="6993" spans="1:10">
      <c r="A6993" s="1">
        <v>44166</v>
      </c>
      <c r="B6993" t="s">
        <v>10</v>
      </c>
      <c r="C6993" t="s">
        <v>14</v>
      </c>
      <c r="D6993" t="s">
        <v>47</v>
      </c>
      <c r="E6993">
        <v>24</v>
      </c>
      <c r="F6993">
        <v>11.94</v>
      </c>
      <c r="G6993">
        <v>25.45</v>
      </c>
      <c r="H6993">
        <v>286.56</v>
      </c>
      <c r="I6993">
        <v>610.79999999999995</v>
      </c>
      <c r="J6993" t="s">
        <v>13</v>
      </c>
    </row>
    <row r="6994" spans="1:10">
      <c r="A6994" s="1">
        <v>44166</v>
      </c>
      <c r="B6994" t="s">
        <v>10</v>
      </c>
      <c r="C6994" t="s">
        <v>15</v>
      </c>
      <c r="D6994" t="s">
        <v>47</v>
      </c>
      <c r="E6994">
        <v>17</v>
      </c>
      <c r="F6994">
        <v>11.94</v>
      </c>
      <c r="G6994">
        <v>25.45</v>
      </c>
      <c r="H6994">
        <v>202.98</v>
      </c>
      <c r="I6994">
        <v>432.65</v>
      </c>
      <c r="J6994" t="s">
        <v>13</v>
      </c>
    </row>
    <row r="6995" spans="1:10">
      <c r="A6995" s="1">
        <v>44166</v>
      </c>
      <c r="B6995" t="s">
        <v>10</v>
      </c>
      <c r="C6995" t="s">
        <v>11</v>
      </c>
      <c r="D6995" t="s">
        <v>48</v>
      </c>
      <c r="E6995">
        <v>26</v>
      </c>
      <c r="F6995">
        <v>11.77</v>
      </c>
      <c r="G6995">
        <v>29.16</v>
      </c>
      <c r="H6995">
        <v>306.02</v>
      </c>
      <c r="I6995">
        <v>758.16</v>
      </c>
      <c r="J6995" t="s">
        <v>13</v>
      </c>
    </row>
    <row r="6996" spans="1:10">
      <c r="A6996" s="1">
        <v>44166</v>
      </c>
      <c r="B6996" t="s">
        <v>10</v>
      </c>
      <c r="C6996" t="s">
        <v>14</v>
      </c>
      <c r="D6996" t="s">
        <v>48</v>
      </c>
      <c r="E6996">
        <v>12</v>
      </c>
      <c r="F6996">
        <v>11.77</v>
      </c>
      <c r="G6996">
        <v>29.16</v>
      </c>
      <c r="H6996">
        <v>141.24</v>
      </c>
      <c r="I6996">
        <v>349.92</v>
      </c>
      <c r="J6996" t="s">
        <v>13</v>
      </c>
    </row>
    <row r="6997" spans="1:10">
      <c r="A6997" s="1">
        <v>44166</v>
      </c>
      <c r="B6997" t="s">
        <v>10</v>
      </c>
      <c r="C6997" t="s">
        <v>15</v>
      </c>
      <c r="D6997" t="s">
        <v>48</v>
      </c>
      <c r="E6997">
        <v>18</v>
      </c>
      <c r="F6997">
        <v>11.77</v>
      </c>
      <c r="G6997">
        <v>29.16</v>
      </c>
      <c r="H6997">
        <v>211.86</v>
      </c>
      <c r="I6997">
        <v>524.88</v>
      </c>
      <c r="J6997" t="s">
        <v>13</v>
      </c>
    </row>
    <row r="6998" spans="1:10">
      <c r="A6998" s="1">
        <v>44166</v>
      </c>
      <c r="B6998" t="s">
        <v>10</v>
      </c>
      <c r="C6998" t="s">
        <v>11</v>
      </c>
      <c r="D6998" t="s">
        <v>49</v>
      </c>
      <c r="E6998">
        <v>20</v>
      </c>
      <c r="F6998">
        <v>13.11</v>
      </c>
      <c r="G6998">
        <v>25.3</v>
      </c>
      <c r="H6998">
        <v>262.2</v>
      </c>
      <c r="I6998">
        <v>506</v>
      </c>
      <c r="J6998" t="s">
        <v>13</v>
      </c>
    </row>
    <row r="6999" spans="1:10">
      <c r="A6999" s="1">
        <v>44166</v>
      </c>
      <c r="B6999" t="s">
        <v>10</v>
      </c>
      <c r="C6999" t="s">
        <v>14</v>
      </c>
      <c r="D6999" t="s">
        <v>49</v>
      </c>
      <c r="E6999">
        <v>19</v>
      </c>
      <c r="F6999">
        <v>13.11</v>
      </c>
      <c r="G6999">
        <v>25.3</v>
      </c>
      <c r="H6999">
        <v>249.09</v>
      </c>
      <c r="I6999">
        <v>480.7</v>
      </c>
      <c r="J6999" t="s">
        <v>13</v>
      </c>
    </row>
    <row r="7000" spans="1:10">
      <c r="A7000" s="1">
        <v>44166</v>
      </c>
      <c r="B7000" t="s">
        <v>10</v>
      </c>
      <c r="C7000" t="s">
        <v>15</v>
      </c>
      <c r="D7000" t="s">
        <v>49</v>
      </c>
      <c r="E7000">
        <v>12</v>
      </c>
      <c r="F7000">
        <v>13.11</v>
      </c>
      <c r="G7000">
        <v>25.3</v>
      </c>
      <c r="H7000">
        <v>157.32</v>
      </c>
      <c r="I7000">
        <v>303.60000000000002</v>
      </c>
      <c r="J7000" t="s">
        <v>13</v>
      </c>
    </row>
    <row r="7001" spans="1:10">
      <c r="A7001" s="1">
        <v>44166</v>
      </c>
      <c r="B7001" t="s">
        <v>10</v>
      </c>
      <c r="C7001" t="s">
        <v>11</v>
      </c>
      <c r="D7001" t="s">
        <v>50</v>
      </c>
      <c r="E7001">
        <v>33</v>
      </c>
      <c r="F7001">
        <v>15.9</v>
      </c>
      <c r="G7001">
        <v>38.29</v>
      </c>
      <c r="H7001">
        <v>524.70000000000005</v>
      </c>
      <c r="I7001">
        <v>1263.57</v>
      </c>
      <c r="J7001" t="s">
        <v>13</v>
      </c>
    </row>
    <row r="7002" spans="1:10">
      <c r="A7002" s="1">
        <v>44166</v>
      </c>
      <c r="B7002" t="s">
        <v>10</v>
      </c>
      <c r="C7002" t="s">
        <v>14</v>
      </c>
      <c r="D7002" t="s">
        <v>50</v>
      </c>
      <c r="E7002">
        <v>13</v>
      </c>
      <c r="F7002">
        <v>15.9</v>
      </c>
      <c r="G7002">
        <v>38.29</v>
      </c>
      <c r="H7002">
        <v>206.7</v>
      </c>
      <c r="I7002">
        <v>497.77</v>
      </c>
      <c r="J7002" t="s">
        <v>13</v>
      </c>
    </row>
    <row r="7003" spans="1:10">
      <c r="A7003" s="1">
        <v>44166</v>
      </c>
      <c r="B7003" t="s">
        <v>10</v>
      </c>
      <c r="C7003" t="s">
        <v>15</v>
      </c>
      <c r="D7003" t="s">
        <v>50</v>
      </c>
      <c r="E7003">
        <v>16</v>
      </c>
      <c r="F7003">
        <v>15.9</v>
      </c>
      <c r="G7003">
        <v>38.29</v>
      </c>
      <c r="H7003">
        <v>254.4</v>
      </c>
      <c r="I7003">
        <v>612.64</v>
      </c>
      <c r="J7003" t="s">
        <v>13</v>
      </c>
    </row>
    <row r="7004" spans="1:10">
      <c r="A7004" s="1">
        <v>44166</v>
      </c>
      <c r="B7004" t="s">
        <v>10</v>
      </c>
      <c r="C7004" t="s">
        <v>11</v>
      </c>
      <c r="D7004" t="s">
        <v>51</v>
      </c>
      <c r="E7004">
        <v>22</v>
      </c>
      <c r="F7004">
        <v>10.17</v>
      </c>
      <c r="G7004">
        <v>23.83</v>
      </c>
      <c r="H7004">
        <v>223.74</v>
      </c>
      <c r="I7004">
        <v>524.26</v>
      </c>
      <c r="J7004" t="s">
        <v>13</v>
      </c>
    </row>
    <row r="7005" spans="1:10">
      <c r="A7005" s="1">
        <v>44166</v>
      </c>
      <c r="B7005" t="s">
        <v>10</v>
      </c>
      <c r="C7005" t="s">
        <v>14</v>
      </c>
      <c r="D7005" t="s">
        <v>51</v>
      </c>
      <c r="E7005">
        <v>15</v>
      </c>
      <c r="F7005">
        <v>10.17</v>
      </c>
      <c r="G7005">
        <v>23.83</v>
      </c>
      <c r="H7005">
        <v>152.55000000000001</v>
      </c>
      <c r="I7005">
        <v>357.45</v>
      </c>
      <c r="J7005" t="s">
        <v>13</v>
      </c>
    </row>
    <row r="7006" spans="1:10">
      <c r="A7006" s="1">
        <v>44166</v>
      </c>
      <c r="B7006" t="s">
        <v>10</v>
      </c>
      <c r="C7006" t="s">
        <v>15</v>
      </c>
      <c r="D7006" t="s">
        <v>51</v>
      </c>
      <c r="E7006">
        <v>12</v>
      </c>
      <c r="F7006">
        <v>10.17</v>
      </c>
      <c r="G7006">
        <v>23.83</v>
      </c>
      <c r="H7006">
        <v>122.04</v>
      </c>
      <c r="I7006">
        <v>285.95999999999998</v>
      </c>
      <c r="J7006" t="s">
        <v>13</v>
      </c>
    </row>
    <row r="7007" spans="1:10">
      <c r="A7007" s="1">
        <v>44166</v>
      </c>
      <c r="B7007" t="s">
        <v>10</v>
      </c>
      <c r="C7007" t="s">
        <v>11</v>
      </c>
      <c r="D7007" t="s">
        <v>52</v>
      </c>
      <c r="E7007">
        <v>33</v>
      </c>
      <c r="F7007">
        <v>14.14</v>
      </c>
      <c r="G7007">
        <v>33.08</v>
      </c>
      <c r="H7007">
        <v>466.62</v>
      </c>
      <c r="I7007">
        <v>1091.6400000000001</v>
      </c>
      <c r="J7007" t="s">
        <v>13</v>
      </c>
    </row>
    <row r="7008" spans="1:10">
      <c r="A7008" s="1">
        <v>44166</v>
      </c>
      <c r="B7008" t="s">
        <v>10</v>
      </c>
      <c r="C7008" t="s">
        <v>14</v>
      </c>
      <c r="D7008" t="s">
        <v>52</v>
      </c>
      <c r="E7008">
        <v>27</v>
      </c>
      <c r="F7008">
        <v>14.14</v>
      </c>
      <c r="G7008">
        <v>33.08</v>
      </c>
      <c r="H7008">
        <v>381.78</v>
      </c>
      <c r="I7008">
        <v>893.16</v>
      </c>
      <c r="J7008" t="s">
        <v>13</v>
      </c>
    </row>
    <row r="7009" spans="1:10">
      <c r="A7009" s="1">
        <v>44166</v>
      </c>
      <c r="B7009" t="s">
        <v>10</v>
      </c>
      <c r="C7009" t="s">
        <v>15</v>
      </c>
      <c r="D7009" t="s">
        <v>52</v>
      </c>
      <c r="E7009">
        <v>12</v>
      </c>
      <c r="F7009">
        <v>14.14</v>
      </c>
      <c r="G7009">
        <v>33.08</v>
      </c>
      <c r="H7009">
        <v>169.68</v>
      </c>
      <c r="I7009">
        <v>396.96</v>
      </c>
      <c r="J7009" t="s">
        <v>13</v>
      </c>
    </row>
    <row r="7010" spans="1:10">
      <c r="A7010" s="1">
        <v>44166</v>
      </c>
      <c r="B7010" t="s">
        <v>10</v>
      </c>
      <c r="C7010" t="s">
        <v>11</v>
      </c>
      <c r="D7010" t="s">
        <v>53</v>
      </c>
      <c r="E7010">
        <v>23</v>
      </c>
      <c r="F7010">
        <v>12.79</v>
      </c>
      <c r="G7010">
        <v>30.59</v>
      </c>
      <c r="H7010">
        <v>294.17</v>
      </c>
      <c r="I7010">
        <v>703.57</v>
      </c>
      <c r="J7010" t="s">
        <v>13</v>
      </c>
    </row>
    <row r="7011" spans="1:10">
      <c r="A7011" s="1">
        <v>44166</v>
      </c>
      <c r="B7011" t="s">
        <v>10</v>
      </c>
      <c r="C7011" t="s">
        <v>14</v>
      </c>
      <c r="D7011" t="s">
        <v>53</v>
      </c>
      <c r="E7011">
        <v>16</v>
      </c>
      <c r="F7011">
        <v>12.79</v>
      </c>
      <c r="G7011">
        <v>30.59</v>
      </c>
      <c r="H7011">
        <v>204.64</v>
      </c>
      <c r="I7011">
        <v>489.44</v>
      </c>
      <c r="J7011" t="s">
        <v>13</v>
      </c>
    </row>
    <row r="7012" spans="1:10">
      <c r="A7012" s="1">
        <v>44166</v>
      </c>
      <c r="B7012" t="s">
        <v>10</v>
      </c>
      <c r="C7012" t="s">
        <v>15</v>
      </c>
      <c r="D7012" t="s">
        <v>53</v>
      </c>
      <c r="E7012">
        <v>11</v>
      </c>
      <c r="F7012">
        <v>12.79</v>
      </c>
      <c r="G7012">
        <v>30.59</v>
      </c>
      <c r="H7012">
        <v>140.69</v>
      </c>
      <c r="I7012">
        <v>336.49</v>
      </c>
      <c r="J7012" t="s">
        <v>13</v>
      </c>
    </row>
    <row r="7013" spans="1:10">
      <c r="A7013" s="1">
        <v>44166</v>
      </c>
      <c r="B7013" t="s">
        <v>10</v>
      </c>
      <c r="C7013" t="s">
        <v>11</v>
      </c>
      <c r="D7013" t="s">
        <v>54</v>
      </c>
      <c r="E7013">
        <v>34</v>
      </c>
      <c r="F7013">
        <v>9.1999999999999993</v>
      </c>
      <c r="G7013">
        <v>21.46</v>
      </c>
      <c r="H7013">
        <v>312.8</v>
      </c>
      <c r="I7013">
        <v>729.64</v>
      </c>
      <c r="J7013" t="s">
        <v>13</v>
      </c>
    </row>
    <row r="7014" spans="1:10">
      <c r="A7014" s="1">
        <v>44166</v>
      </c>
      <c r="B7014" t="s">
        <v>10</v>
      </c>
      <c r="C7014" t="s">
        <v>14</v>
      </c>
      <c r="D7014" t="s">
        <v>54</v>
      </c>
      <c r="E7014">
        <v>22</v>
      </c>
      <c r="F7014">
        <v>9.1999999999999993</v>
      </c>
      <c r="G7014">
        <v>21.46</v>
      </c>
      <c r="H7014">
        <v>202.4</v>
      </c>
      <c r="I7014">
        <v>472.12</v>
      </c>
      <c r="J7014" t="s">
        <v>13</v>
      </c>
    </row>
    <row r="7015" spans="1:10">
      <c r="A7015" s="1">
        <v>44166</v>
      </c>
      <c r="B7015" t="s">
        <v>10</v>
      </c>
      <c r="C7015" t="s">
        <v>15</v>
      </c>
      <c r="D7015" t="s">
        <v>54</v>
      </c>
      <c r="E7015">
        <v>18</v>
      </c>
      <c r="F7015">
        <v>9.1999999999999993</v>
      </c>
      <c r="G7015">
        <v>21.46</v>
      </c>
      <c r="H7015">
        <v>165.6</v>
      </c>
      <c r="I7015">
        <v>386.28</v>
      </c>
      <c r="J7015" t="s">
        <v>13</v>
      </c>
    </row>
    <row r="7016" spans="1:10">
      <c r="A7016" s="1">
        <v>44166</v>
      </c>
      <c r="B7016" t="s">
        <v>10</v>
      </c>
      <c r="C7016" t="s">
        <v>11</v>
      </c>
      <c r="D7016" t="s">
        <v>55</v>
      </c>
      <c r="E7016">
        <v>36</v>
      </c>
      <c r="F7016">
        <v>16.54</v>
      </c>
      <c r="G7016">
        <v>37.020000000000003</v>
      </c>
      <c r="H7016">
        <v>595.44000000000005</v>
      </c>
      <c r="I7016">
        <v>1332.72</v>
      </c>
      <c r="J7016" t="s">
        <v>13</v>
      </c>
    </row>
    <row r="7017" spans="1:10">
      <c r="A7017" s="1">
        <v>44166</v>
      </c>
      <c r="B7017" t="s">
        <v>10</v>
      </c>
      <c r="C7017" t="s">
        <v>14</v>
      </c>
      <c r="D7017" t="s">
        <v>55</v>
      </c>
      <c r="E7017">
        <v>19</v>
      </c>
      <c r="F7017">
        <v>16.54</v>
      </c>
      <c r="G7017">
        <v>37.020000000000003</v>
      </c>
      <c r="H7017">
        <v>314.26</v>
      </c>
      <c r="I7017">
        <v>703.38</v>
      </c>
      <c r="J7017" t="s">
        <v>13</v>
      </c>
    </row>
    <row r="7018" spans="1:10">
      <c r="A7018" s="1">
        <v>44166</v>
      </c>
      <c r="B7018" t="s">
        <v>10</v>
      </c>
      <c r="C7018" t="s">
        <v>15</v>
      </c>
      <c r="D7018" t="s">
        <v>55</v>
      </c>
      <c r="E7018">
        <v>15</v>
      </c>
      <c r="F7018">
        <v>16.54</v>
      </c>
      <c r="G7018">
        <v>37.020000000000003</v>
      </c>
      <c r="H7018">
        <v>248.1</v>
      </c>
      <c r="I7018">
        <v>555.29999999999995</v>
      </c>
      <c r="J7018" t="s">
        <v>13</v>
      </c>
    </row>
    <row r="7019" spans="1:10">
      <c r="A7019" s="1">
        <v>44166</v>
      </c>
      <c r="B7019" t="s">
        <v>10</v>
      </c>
      <c r="C7019" t="s">
        <v>11</v>
      </c>
      <c r="D7019" t="s">
        <v>56</v>
      </c>
      <c r="E7019">
        <v>28</v>
      </c>
      <c r="F7019">
        <v>15.57</v>
      </c>
      <c r="G7019">
        <v>29.46</v>
      </c>
      <c r="H7019">
        <v>435.96</v>
      </c>
      <c r="I7019">
        <v>824.88</v>
      </c>
      <c r="J7019" t="s">
        <v>13</v>
      </c>
    </row>
    <row r="7020" spans="1:10">
      <c r="A7020" s="1">
        <v>44166</v>
      </c>
      <c r="B7020" t="s">
        <v>10</v>
      </c>
      <c r="C7020" t="s">
        <v>14</v>
      </c>
      <c r="D7020" t="s">
        <v>56</v>
      </c>
      <c r="E7020">
        <v>11</v>
      </c>
      <c r="F7020">
        <v>15.57</v>
      </c>
      <c r="G7020">
        <v>29.46</v>
      </c>
      <c r="H7020">
        <v>171.27</v>
      </c>
      <c r="I7020">
        <v>324.06</v>
      </c>
      <c r="J7020" t="s">
        <v>13</v>
      </c>
    </row>
    <row r="7021" spans="1:10">
      <c r="A7021" s="1">
        <v>44166</v>
      </c>
      <c r="B7021" t="s">
        <v>10</v>
      </c>
      <c r="C7021" t="s">
        <v>15</v>
      </c>
      <c r="D7021" t="s">
        <v>56</v>
      </c>
      <c r="E7021">
        <v>7</v>
      </c>
      <c r="F7021">
        <v>15.57</v>
      </c>
      <c r="G7021">
        <v>29.46</v>
      </c>
      <c r="H7021">
        <v>108.99</v>
      </c>
      <c r="I7021">
        <v>206.22</v>
      </c>
      <c r="J7021" t="s">
        <v>13</v>
      </c>
    </row>
    <row r="7022" spans="1:10">
      <c r="A7022" s="1">
        <v>44166</v>
      </c>
      <c r="B7022" t="s">
        <v>10</v>
      </c>
      <c r="C7022" t="s">
        <v>11</v>
      </c>
      <c r="D7022" t="s">
        <v>57</v>
      </c>
      <c r="E7022">
        <v>14</v>
      </c>
      <c r="F7022">
        <v>13.9</v>
      </c>
      <c r="G7022">
        <v>25.34</v>
      </c>
      <c r="H7022">
        <v>194.6</v>
      </c>
      <c r="I7022">
        <v>354.76</v>
      </c>
      <c r="J7022" t="s">
        <v>13</v>
      </c>
    </row>
    <row r="7023" spans="1:10">
      <c r="A7023" s="1">
        <v>44166</v>
      </c>
      <c r="B7023" t="s">
        <v>10</v>
      </c>
      <c r="C7023" t="s">
        <v>14</v>
      </c>
      <c r="D7023" t="s">
        <v>57</v>
      </c>
      <c r="E7023">
        <v>15</v>
      </c>
      <c r="F7023">
        <v>13.9</v>
      </c>
      <c r="G7023">
        <v>25.34</v>
      </c>
      <c r="H7023">
        <v>208.5</v>
      </c>
      <c r="I7023">
        <v>380.1</v>
      </c>
      <c r="J7023" t="s">
        <v>13</v>
      </c>
    </row>
    <row r="7024" spans="1:10">
      <c r="A7024" s="1">
        <v>44166</v>
      </c>
      <c r="B7024" t="s">
        <v>10</v>
      </c>
      <c r="C7024" t="s">
        <v>15</v>
      </c>
      <c r="D7024" t="s">
        <v>57</v>
      </c>
      <c r="E7024">
        <v>12</v>
      </c>
      <c r="F7024">
        <v>13.9</v>
      </c>
      <c r="G7024">
        <v>25.34</v>
      </c>
      <c r="H7024">
        <v>166.8</v>
      </c>
      <c r="I7024">
        <v>304.08</v>
      </c>
      <c r="J7024" t="s">
        <v>13</v>
      </c>
    </row>
    <row r="7025" spans="1:10">
      <c r="A7025" s="1">
        <v>44166</v>
      </c>
      <c r="B7025" t="s">
        <v>10</v>
      </c>
      <c r="C7025" t="s">
        <v>11</v>
      </c>
      <c r="D7025" t="s">
        <v>58</v>
      </c>
      <c r="E7025">
        <v>25</v>
      </c>
      <c r="F7025">
        <v>16.21</v>
      </c>
      <c r="G7025">
        <v>39.630000000000003</v>
      </c>
      <c r="H7025">
        <v>405.25</v>
      </c>
      <c r="I7025">
        <v>990.75</v>
      </c>
      <c r="J7025" t="s">
        <v>13</v>
      </c>
    </row>
    <row r="7026" spans="1:10">
      <c r="A7026" s="1">
        <v>44166</v>
      </c>
      <c r="B7026" t="s">
        <v>10</v>
      </c>
      <c r="C7026" t="s">
        <v>14</v>
      </c>
      <c r="D7026" t="s">
        <v>58</v>
      </c>
      <c r="E7026">
        <v>34</v>
      </c>
      <c r="F7026">
        <v>16.21</v>
      </c>
      <c r="G7026">
        <v>39.630000000000003</v>
      </c>
      <c r="H7026">
        <v>551.14</v>
      </c>
      <c r="I7026">
        <v>1347.42</v>
      </c>
      <c r="J7026" t="s">
        <v>13</v>
      </c>
    </row>
    <row r="7027" spans="1:10">
      <c r="A7027" s="1">
        <v>44166</v>
      </c>
      <c r="B7027" t="s">
        <v>10</v>
      </c>
      <c r="C7027" t="s">
        <v>15</v>
      </c>
      <c r="D7027" t="s">
        <v>58</v>
      </c>
      <c r="E7027">
        <v>20</v>
      </c>
      <c r="F7027">
        <v>16.21</v>
      </c>
      <c r="G7027">
        <v>39.630000000000003</v>
      </c>
      <c r="H7027">
        <v>324.2</v>
      </c>
      <c r="I7027">
        <v>792.6</v>
      </c>
      <c r="J7027" t="s">
        <v>13</v>
      </c>
    </row>
    <row r="7028" spans="1:10">
      <c r="A7028" s="1">
        <v>44166</v>
      </c>
      <c r="B7028" t="s">
        <v>10</v>
      </c>
      <c r="C7028" t="s">
        <v>11</v>
      </c>
      <c r="D7028" t="s">
        <v>59</v>
      </c>
      <c r="E7028">
        <v>25</v>
      </c>
      <c r="F7028">
        <v>16.41</v>
      </c>
      <c r="G7028">
        <v>36.619999999999997</v>
      </c>
      <c r="H7028">
        <v>410.25</v>
      </c>
      <c r="I7028">
        <v>915.5</v>
      </c>
      <c r="J7028" t="s">
        <v>13</v>
      </c>
    </row>
    <row r="7029" spans="1:10">
      <c r="A7029" s="1">
        <v>44166</v>
      </c>
      <c r="B7029" t="s">
        <v>10</v>
      </c>
      <c r="C7029" t="s">
        <v>14</v>
      </c>
      <c r="D7029" t="s">
        <v>59</v>
      </c>
      <c r="E7029">
        <v>13</v>
      </c>
      <c r="F7029">
        <v>16.41</v>
      </c>
      <c r="G7029">
        <v>36.619999999999997</v>
      </c>
      <c r="H7029">
        <v>213.33</v>
      </c>
      <c r="I7029">
        <v>476.06</v>
      </c>
      <c r="J7029" t="s">
        <v>13</v>
      </c>
    </row>
    <row r="7030" spans="1:10">
      <c r="A7030" s="1">
        <v>44166</v>
      </c>
      <c r="B7030" t="s">
        <v>10</v>
      </c>
      <c r="C7030" t="s">
        <v>15</v>
      </c>
      <c r="D7030" t="s">
        <v>59</v>
      </c>
      <c r="E7030">
        <v>15</v>
      </c>
      <c r="F7030">
        <v>16.41</v>
      </c>
      <c r="G7030">
        <v>36.619999999999997</v>
      </c>
      <c r="H7030">
        <v>246.15</v>
      </c>
      <c r="I7030">
        <v>549.29999999999995</v>
      </c>
      <c r="J7030" t="s">
        <v>13</v>
      </c>
    </row>
    <row r="7031" spans="1:10">
      <c r="A7031" s="1">
        <v>44166</v>
      </c>
      <c r="B7031" t="s">
        <v>10</v>
      </c>
      <c r="C7031" t="s">
        <v>11</v>
      </c>
      <c r="D7031" t="s">
        <v>60</v>
      </c>
      <c r="E7031">
        <v>27</v>
      </c>
      <c r="F7031">
        <v>14.5</v>
      </c>
      <c r="G7031">
        <v>34.18</v>
      </c>
      <c r="H7031">
        <v>391.5</v>
      </c>
      <c r="I7031">
        <v>922.86</v>
      </c>
      <c r="J7031" t="s">
        <v>13</v>
      </c>
    </row>
    <row r="7032" spans="1:10">
      <c r="A7032" s="1">
        <v>44166</v>
      </c>
      <c r="B7032" t="s">
        <v>10</v>
      </c>
      <c r="C7032" t="s">
        <v>14</v>
      </c>
      <c r="D7032" t="s">
        <v>60</v>
      </c>
      <c r="E7032">
        <v>18</v>
      </c>
      <c r="F7032">
        <v>14.5</v>
      </c>
      <c r="G7032">
        <v>34.18</v>
      </c>
      <c r="H7032">
        <v>261</v>
      </c>
      <c r="I7032">
        <v>615.24</v>
      </c>
      <c r="J7032" t="s">
        <v>13</v>
      </c>
    </row>
    <row r="7033" spans="1:10">
      <c r="A7033" s="1">
        <v>44166</v>
      </c>
      <c r="B7033" t="s">
        <v>10</v>
      </c>
      <c r="C7033" t="s">
        <v>15</v>
      </c>
      <c r="D7033" t="s">
        <v>60</v>
      </c>
      <c r="E7033">
        <v>18</v>
      </c>
      <c r="F7033">
        <v>14.5</v>
      </c>
      <c r="G7033">
        <v>34.18</v>
      </c>
      <c r="H7033">
        <v>261</v>
      </c>
      <c r="I7033">
        <v>615.24</v>
      </c>
      <c r="J7033" t="s">
        <v>13</v>
      </c>
    </row>
    <row r="7034" spans="1:10">
      <c r="A7034" s="1">
        <v>44166</v>
      </c>
      <c r="B7034" t="s">
        <v>10</v>
      </c>
      <c r="C7034" t="s">
        <v>11</v>
      </c>
      <c r="D7034" t="s">
        <v>61</v>
      </c>
      <c r="E7034">
        <v>19</v>
      </c>
      <c r="F7034">
        <v>16.04</v>
      </c>
      <c r="G7034">
        <v>34.28</v>
      </c>
      <c r="H7034">
        <v>304.76</v>
      </c>
      <c r="I7034">
        <v>651.32000000000005</v>
      </c>
      <c r="J7034" t="s">
        <v>13</v>
      </c>
    </row>
    <row r="7035" spans="1:10">
      <c r="A7035" s="1">
        <v>44166</v>
      </c>
      <c r="B7035" t="s">
        <v>10</v>
      </c>
      <c r="C7035" t="s">
        <v>14</v>
      </c>
      <c r="D7035" t="s">
        <v>61</v>
      </c>
      <c r="E7035">
        <v>15</v>
      </c>
      <c r="F7035">
        <v>16.04</v>
      </c>
      <c r="G7035">
        <v>34.28</v>
      </c>
      <c r="H7035">
        <v>240.6</v>
      </c>
      <c r="I7035">
        <v>514.20000000000005</v>
      </c>
      <c r="J7035" t="s">
        <v>13</v>
      </c>
    </row>
    <row r="7036" spans="1:10">
      <c r="A7036" s="1">
        <v>44166</v>
      </c>
      <c r="B7036" t="s">
        <v>10</v>
      </c>
      <c r="C7036" t="s">
        <v>15</v>
      </c>
      <c r="D7036" t="s">
        <v>61</v>
      </c>
      <c r="E7036">
        <v>17</v>
      </c>
      <c r="F7036">
        <v>16.04</v>
      </c>
      <c r="G7036">
        <v>34.28</v>
      </c>
      <c r="H7036">
        <v>272.68</v>
      </c>
      <c r="I7036">
        <v>582.76</v>
      </c>
      <c r="J7036" t="s">
        <v>13</v>
      </c>
    </row>
    <row r="7037" spans="1:10">
      <c r="A7037" s="1">
        <v>44166</v>
      </c>
      <c r="B7037" t="s">
        <v>10</v>
      </c>
      <c r="C7037" t="s">
        <v>11</v>
      </c>
      <c r="D7037" t="s">
        <v>62</v>
      </c>
      <c r="E7037">
        <v>19</v>
      </c>
      <c r="F7037">
        <v>14.37</v>
      </c>
      <c r="G7037">
        <v>27.05</v>
      </c>
      <c r="H7037">
        <v>273.02999999999997</v>
      </c>
      <c r="I7037">
        <v>513.95000000000005</v>
      </c>
      <c r="J7037" t="s">
        <v>13</v>
      </c>
    </row>
    <row r="7038" spans="1:10">
      <c r="A7038" s="1">
        <v>44166</v>
      </c>
      <c r="B7038" t="s">
        <v>10</v>
      </c>
      <c r="C7038" t="s">
        <v>14</v>
      </c>
      <c r="D7038" t="s">
        <v>62</v>
      </c>
      <c r="E7038">
        <v>14</v>
      </c>
      <c r="F7038">
        <v>14.37</v>
      </c>
      <c r="G7038">
        <v>27.05</v>
      </c>
      <c r="H7038">
        <v>201.18</v>
      </c>
      <c r="I7038">
        <v>378.7</v>
      </c>
      <c r="J7038" t="s">
        <v>13</v>
      </c>
    </row>
    <row r="7039" spans="1:10">
      <c r="A7039" s="1">
        <v>44166</v>
      </c>
      <c r="B7039" t="s">
        <v>10</v>
      </c>
      <c r="C7039" t="s">
        <v>15</v>
      </c>
      <c r="D7039" t="s">
        <v>62</v>
      </c>
      <c r="E7039">
        <v>14</v>
      </c>
      <c r="F7039">
        <v>14.37</v>
      </c>
      <c r="G7039">
        <v>27.05</v>
      </c>
      <c r="H7039">
        <v>201.18</v>
      </c>
      <c r="I7039">
        <v>378.7</v>
      </c>
      <c r="J7039" t="s">
        <v>13</v>
      </c>
    </row>
    <row r="7040" spans="1:10">
      <c r="A7040" s="1">
        <v>44166</v>
      </c>
      <c r="B7040" t="s">
        <v>10</v>
      </c>
      <c r="C7040" t="s">
        <v>11</v>
      </c>
      <c r="D7040" t="s">
        <v>63</v>
      </c>
      <c r="E7040">
        <v>26</v>
      </c>
      <c r="F7040">
        <v>14.16</v>
      </c>
      <c r="G7040">
        <v>26.73</v>
      </c>
      <c r="H7040">
        <v>368.16</v>
      </c>
      <c r="I7040">
        <v>694.98</v>
      </c>
      <c r="J7040" t="s">
        <v>13</v>
      </c>
    </row>
    <row r="7041" spans="1:10">
      <c r="A7041" s="1">
        <v>44166</v>
      </c>
      <c r="B7041" t="s">
        <v>10</v>
      </c>
      <c r="C7041" t="s">
        <v>14</v>
      </c>
      <c r="D7041" t="s">
        <v>63</v>
      </c>
      <c r="E7041">
        <v>17</v>
      </c>
      <c r="F7041">
        <v>14.16</v>
      </c>
      <c r="G7041">
        <v>26.73</v>
      </c>
      <c r="H7041">
        <v>240.72</v>
      </c>
      <c r="I7041">
        <v>454.41</v>
      </c>
      <c r="J7041" t="s">
        <v>13</v>
      </c>
    </row>
    <row r="7042" spans="1:10">
      <c r="A7042" s="1">
        <v>44166</v>
      </c>
      <c r="B7042" t="s">
        <v>10</v>
      </c>
      <c r="C7042" t="s">
        <v>15</v>
      </c>
      <c r="D7042" t="s">
        <v>63</v>
      </c>
      <c r="E7042">
        <v>13</v>
      </c>
      <c r="F7042">
        <v>14.16</v>
      </c>
      <c r="G7042">
        <v>26.73</v>
      </c>
      <c r="H7042">
        <v>184.08</v>
      </c>
      <c r="I7042">
        <v>347.49</v>
      </c>
      <c r="J7042" t="s">
        <v>13</v>
      </c>
    </row>
    <row r="7043" spans="1:10">
      <c r="A7043" s="1">
        <v>44166</v>
      </c>
      <c r="B7043" t="s">
        <v>10</v>
      </c>
      <c r="C7043" t="s">
        <v>11</v>
      </c>
      <c r="D7043" t="s">
        <v>64</v>
      </c>
      <c r="E7043">
        <v>27</v>
      </c>
      <c r="F7043">
        <v>13.42</v>
      </c>
      <c r="G7043">
        <v>30.6</v>
      </c>
      <c r="H7043">
        <v>362.34</v>
      </c>
      <c r="I7043">
        <v>826.2</v>
      </c>
      <c r="J7043" t="s">
        <v>13</v>
      </c>
    </row>
    <row r="7044" spans="1:10">
      <c r="A7044" s="1">
        <v>44166</v>
      </c>
      <c r="B7044" t="s">
        <v>10</v>
      </c>
      <c r="C7044" t="s">
        <v>14</v>
      </c>
      <c r="D7044" t="s">
        <v>64</v>
      </c>
      <c r="E7044">
        <v>20</v>
      </c>
      <c r="F7044">
        <v>13.42</v>
      </c>
      <c r="G7044">
        <v>30.6</v>
      </c>
      <c r="H7044">
        <v>268.39999999999998</v>
      </c>
      <c r="I7044">
        <v>612</v>
      </c>
      <c r="J7044" t="s">
        <v>13</v>
      </c>
    </row>
    <row r="7045" spans="1:10">
      <c r="A7045" s="1">
        <v>44166</v>
      </c>
      <c r="B7045" t="s">
        <v>10</v>
      </c>
      <c r="C7045" t="s">
        <v>15</v>
      </c>
      <c r="D7045" t="s">
        <v>64</v>
      </c>
      <c r="E7045">
        <v>17</v>
      </c>
      <c r="F7045">
        <v>13.42</v>
      </c>
      <c r="G7045">
        <v>30.6</v>
      </c>
      <c r="H7045">
        <v>228.14</v>
      </c>
      <c r="I7045">
        <v>520.20000000000005</v>
      </c>
      <c r="J7045" t="s">
        <v>13</v>
      </c>
    </row>
    <row r="7046" spans="1:10">
      <c r="A7046" s="1">
        <v>44166</v>
      </c>
      <c r="B7046" t="s">
        <v>10</v>
      </c>
      <c r="C7046" t="s">
        <v>11</v>
      </c>
      <c r="D7046" t="s">
        <v>65</v>
      </c>
      <c r="E7046">
        <v>31</v>
      </c>
      <c r="F7046">
        <v>15.03</v>
      </c>
      <c r="G7046">
        <v>31.58</v>
      </c>
      <c r="H7046">
        <v>465.93</v>
      </c>
      <c r="I7046">
        <v>978.98</v>
      </c>
      <c r="J7046" t="s">
        <v>13</v>
      </c>
    </row>
    <row r="7047" spans="1:10">
      <c r="A7047" s="1">
        <v>44166</v>
      </c>
      <c r="B7047" t="s">
        <v>10</v>
      </c>
      <c r="C7047" t="s">
        <v>14</v>
      </c>
      <c r="D7047" t="s">
        <v>65</v>
      </c>
      <c r="E7047">
        <v>11</v>
      </c>
      <c r="F7047">
        <v>15.03</v>
      </c>
      <c r="G7047">
        <v>31.58</v>
      </c>
      <c r="H7047">
        <v>165.33</v>
      </c>
      <c r="I7047">
        <v>347.38</v>
      </c>
      <c r="J7047" t="s">
        <v>13</v>
      </c>
    </row>
    <row r="7048" spans="1:10">
      <c r="A7048" s="1">
        <v>44166</v>
      </c>
      <c r="B7048" t="s">
        <v>10</v>
      </c>
      <c r="C7048" t="s">
        <v>15</v>
      </c>
      <c r="D7048" t="s">
        <v>65</v>
      </c>
      <c r="E7048">
        <v>15</v>
      </c>
      <c r="F7048">
        <v>15.03</v>
      </c>
      <c r="G7048">
        <v>31.58</v>
      </c>
      <c r="H7048">
        <v>225.45</v>
      </c>
      <c r="I7048">
        <v>473.7</v>
      </c>
      <c r="J7048" t="s">
        <v>13</v>
      </c>
    </row>
    <row r="7049" spans="1:10">
      <c r="A7049" s="1">
        <v>44166</v>
      </c>
      <c r="B7049" t="s">
        <v>10</v>
      </c>
      <c r="C7049" t="s">
        <v>11</v>
      </c>
      <c r="D7049" t="s">
        <v>66</v>
      </c>
      <c r="E7049">
        <v>30</v>
      </c>
      <c r="F7049">
        <v>7.9</v>
      </c>
      <c r="G7049">
        <v>15.33</v>
      </c>
      <c r="H7049">
        <v>237</v>
      </c>
      <c r="I7049">
        <v>459.9</v>
      </c>
      <c r="J7049" t="s">
        <v>13</v>
      </c>
    </row>
    <row r="7050" spans="1:10">
      <c r="A7050" s="1">
        <v>44166</v>
      </c>
      <c r="B7050" t="s">
        <v>10</v>
      </c>
      <c r="C7050" t="s">
        <v>14</v>
      </c>
      <c r="D7050" t="s">
        <v>66</v>
      </c>
      <c r="E7050">
        <v>14</v>
      </c>
      <c r="F7050">
        <v>7.9</v>
      </c>
      <c r="G7050">
        <v>15.33</v>
      </c>
      <c r="H7050">
        <v>110.6</v>
      </c>
      <c r="I7050">
        <v>214.62</v>
      </c>
      <c r="J7050" t="s">
        <v>13</v>
      </c>
    </row>
    <row r="7051" spans="1:10">
      <c r="A7051" s="1">
        <v>44166</v>
      </c>
      <c r="B7051" t="s">
        <v>10</v>
      </c>
      <c r="C7051" t="s">
        <v>15</v>
      </c>
      <c r="D7051" t="s">
        <v>66</v>
      </c>
      <c r="E7051">
        <v>12</v>
      </c>
      <c r="F7051">
        <v>7.9</v>
      </c>
      <c r="G7051">
        <v>15.33</v>
      </c>
      <c r="H7051">
        <v>94.8</v>
      </c>
      <c r="I7051">
        <v>183.96</v>
      </c>
      <c r="J7051" t="s">
        <v>13</v>
      </c>
    </row>
    <row r="7052" spans="1:10">
      <c r="A7052" s="1">
        <v>44166</v>
      </c>
      <c r="B7052" t="s">
        <v>10</v>
      </c>
      <c r="C7052" t="s">
        <v>11</v>
      </c>
      <c r="D7052" t="s">
        <v>67</v>
      </c>
      <c r="E7052">
        <v>28</v>
      </c>
      <c r="F7052">
        <v>16.57</v>
      </c>
      <c r="G7052">
        <v>35.53</v>
      </c>
      <c r="H7052">
        <v>463.96</v>
      </c>
      <c r="I7052">
        <v>994.84</v>
      </c>
      <c r="J7052" t="s">
        <v>13</v>
      </c>
    </row>
    <row r="7053" spans="1:10">
      <c r="A7053" s="1">
        <v>44166</v>
      </c>
      <c r="B7053" t="s">
        <v>10</v>
      </c>
      <c r="C7053" t="s">
        <v>14</v>
      </c>
      <c r="D7053" t="s">
        <v>67</v>
      </c>
      <c r="E7053">
        <v>14</v>
      </c>
      <c r="F7053">
        <v>16.57</v>
      </c>
      <c r="G7053">
        <v>35.53</v>
      </c>
      <c r="H7053">
        <v>231.98</v>
      </c>
      <c r="I7053">
        <v>497.42</v>
      </c>
      <c r="J7053" t="s">
        <v>13</v>
      </c>
    </row>
    <row r="7054" spans="1:10">
      <c r="A7054" s="1">
        <v>44166</v>
      </c>
      <c r="B7054" t="s">
        <v>10</v>
      </c>
      <c r="C7054" t="s">
        <v>15</v>
      </c>
      <c r="D7054" t="s">
        <v>67</v>
      </c>
      <c r="E7054">
        <v>22</v>
      </c>
      <c r="F7054">
        <v>16.57</v>
      </c>
      <c r="G7054">
        <v>35.53</v>
      </c>
      <c r="H7054">
        <v>364.54</v>
      </c>
      <c r="I7054">
        <v>781.66</v>
      </c>
      <c r="J7054" t="s">
        <v>13</v>
      </c>
    </row>
    <row r="7055" spans="1:10">
      <c r="A7055" s="1">
        <v>44166</v>
      </c>
      <c r="B7055" t="s">
        <v>10</v>
      </c>
      <c r="C7055" t="s">
        <v>11</v>
      </c>
      <c r="D7055" t="s">
        <v>68</v>
      </c>
      <c r="E7055">
        <v>26</v>
      </c>
      <c r="F7055">
        <v>16.46</v>
      </c>
      <c r="G7055">
        <v>30.37</v>
      </c>
      <c r="H7055">
        <v>427.96</v>
      </c>
      <c r="I7055">
        <v>789.62</v>
      </c>
      <c r="J7055" t="s">
        <v>13</v>
      </c>
    </row>
    <row r="7056" spans="1:10">
      <c r="A7056" s="1">
        <v>44166</v>
      </c>
      <c r="B7056" t="s">
        <v>10</v>
      </c>
      <c r="C7056" t="s">
        <v>14</v>
      </c>
      <c r="D7056" t="s">
        <v>68</v>
      </c>
      <c r="E7056">
        <v>17</v>
      </c>
      <c r="F7056">
        <v>16.46</v>
      </c>
      <c r="G7056">
        <v>30.37</v>
      </c>
      <c r="H7056">
        <v>279.82</v>
      </c>
      <c r="I7056">
        <v>516.29</v>
      </c>
      <c r="J7056" t="s">
        <v>13</v>
      </c>
    </row>
    <row r="7057" spans="1:10">
      <c r="A7057" s="1">
        <v>44166</v>
      </c>
      <c r="B7057" t="s">
        <v>10</v>
      </c>
      <c r="C7057" t="s">
        <v>15</v>
      </c>
      <c r="D7057" t="s">
        <v>68</v>
      </c>
      <c r="E7057">
        <v>16</v>
      </c>
      <c r="F7057">
        <v>16.46</v>
      </c>
      <c r="G7057">
        <v>30.37</v>
      </c>
      <c r="H7057">
        <v>263.36</v>
      </c>
      <c r="I7057">
        <v>485.92</v>
      </c>
      <c r="J7057" t="s">
        <v>13</v>
      </c>
    </row>
    <row r="7058" spans="1:10">
      <c r="A7058" s="1">
        <v>44166</v>
      </c>
      <c r="B7058" t="s">
        <v>10</v>
      </c>
      <c r="C7058" t="s">
        <v>11</v>
      </c>
      <c r="D7058" t="s">
        <v>69</v>
      </c>
      <c r="E7058">
        <v>23</v>
      </c>
      <c r="F7058">
        <v>6.35</v>
      </c>
      <c r="G7058">
        <v>14.02</v>
      </c>
      <c r="H7058">
        <v>146.05000000000001</v>
      </c>
      <c r="I7058">
        <v>322.45999999999998</v>
      </c>
      <c r="J7058" t="s">
        <v>13</v>
      </c>
    </row>
    <row r="7059" spans="1:10">
      <c r="A7059" s="1">
        <v>44166</v>
      </c>
      <c r="B7059" t="s">
        <v>10</v>
      </c>
      <c r="C7059" t="s">
        <v>14</v>
      </c>
      <c r="D7059" t="s">
        <v>69</v>
      </c>
      <c r="E7059">
        <v>17</v>
      </c>
      <c r="F7059">
        <v>6.35</v>
      </c>
      <c r="G7059">
        <v>14.02</v>
      </c>
      <c r="H7059">
        <v>107.95</v>
      </c>
      <c r="I7059">
        <v>238.34</v>
      </c>
      <c r="J7059" t="s">
        <v>13</v>
      </c>
    </row>
    <row r="7060" spans="1:10">
      <c r="A7060" s="1">
        <v>44166</v>
      </c>
      <c r="B7060" t="s">
        <v>10</v>
      </c>
      <c r="C7060" t="s">
        <v>15</v>
      </c>
      <c r="D7060" t="s">
        <v>69</v>
      </c>
      <c r="E7060">
        <v>17</v>
      </c>
      <c r="F7060">
        <v>6.35</v>
      </c>
      <c r="G7060">
        <v>14.02</v>
      </c>
      <c r="H7060">
        <v>107.95</v>
      </c>
      <c r="I7060">
        <v>238.34</v>
      </c>
      <c r="J7060" t="s">
        <v>13</v>
      </c>
    </row>
    <row r="7061" spans="1:10">
      <c r="A7061" s="1">
        <v>44166</v>
      </c>
      <c r="B7061" t="s">
        <v>10</v>
      </c>
      <c r="C7061" t="s">
        <v>11</v>
      </c>
      <c r="D7061" t="s">
        <v>70</v>
      </c>
      <c r="E7061">
        <v>25</v>
      </c>
      <c r="F7061">
        <v>15.91</v>
      </c>
      <c r="G7061">
        <v>31.63</v>
      </c>
      <c r="H7061">
        <v>397.75</v>
      </c>
      <c r="I7061">
        <v>790.75</v>
      </c>
      <c r="J7061" t="s">
        <v>13</v>
      </c>
    </row>
    <row r="7062" spans="1:10">
      <c r="A7062" s="1">
        <v>44166</v>
      </c>
      <c r="B7062" t="s">
        <v>10</v>
      </c>
      <c r="C7062" t="s">
        <v>14</v>
      </c>
      <c r="D7062" t="s">
        <v>70</v>
      </c>
      <c r="E7062">
        <v>19</v>
      </c>
      <c r="F7062">
        <v>15.91</v>
      </c>
      <c r="G7062">
        <v>31.63</v>
      </c>
      <c r="H7062">
        <v>302.29000000000002</v>
      </c>
      <c r="I7062">
        <v>600.97</v>
      </c>
      <c r="J7062" t="s">
        <v>13</v>
      </c>
    </row>
    <row r="7063" spans="1:10">
      <c r="A7063" s="1">
        <v>44166</v>
      </c>
      <c r="B7063" t="s">
        <v>10</v>
      </c>
      <c r="C7063" t="s">
        <v>15</v>
      </c>
      <c r="D7063" t="s">
        <v>70</v>
      </c>
      <c r="E7063">
        <v>12</v>
      </c>
      <c r="F7063">
        <v>15.91</v>
      </c>
      <c r="G7063">
        <v>31.63</v>
      </c>
      <c r="H7063">
        <v>190.92</v>
      </c>
      <c r="I7063">
        <v>379.56</v>
      </c>
      <c r="J7063" t="s">
        <v>13</v>
      </c>
    </row>
    <row r="7064" spans="1:10">
      <c r="A7064" s="1">
        <v>44166</v>
      </c>
      <c r="B7064" t="s">
        <v>10</v>
      </c>
      <c r="C7064" t="s">
        <v>11</v>
      </c>
      <c r="D7064" t="s">
        <v>71</v>
      </c>
      <c r="E7064">
        <v>28</v>
      </c>
      <c r="F7064">
        <v>7.55</v>
      </c>
      <c r="G7064">
        <v>17.809999999999999</v>
      </c>
      <c r="H7064">
        <v>211.4</v>
      </c>
      <c r="I7064">
        <v>498.68</v>
      </c>
      <c r="J7064" t="s">
        <v>13</v>
      </c>
    </row>
    <row r="7065" spans="1:10">
      <c r="A7065" s="1">
        <v>44166</v>
      </c>
      <c r="B7065" t="s">
        <v>10</v>
      </c>
      <c r="C7065" t="s">
        <v>14</v>
      </c>
      <c r="D7065" t="s">
        <v>71</v>
      </c>
      <c r="E7065">
        <v>18</v>
      </c>
      <c r="F7065">
        <v>7.55</v>
      </c>
      <c r="G7065">
        <v>17.809999999999999</v>
      </c>
      <c r="H7065">
        <v>135.9</v>
      </c>
      <c r="I7065">
        <v>320.58</v>
      </c>
      <c r="J7065" t="s">
        <v>13</v>
      </c>
    </row>
    <row r="7066" spans="1:10">
      <c r="A7066" s="1">
        <v>44166</v>
      </c>
      <c r="B7066" t="s">
        <v>10</v>
      </c>
      <c r="C7066" t="s">
        <v>15</v>
      </c>
      <c r="D7066" t="s">
        <v>71</v>
      </c>
      <c r="E7066">
        <v>13</v>
      </c>
      <c r="F7066">
        <v>7.55</v>
      </c>
      <c r="G7066">
        <v>17.809999999999999</v>
      </c>
      <c r="H7066">
        <v>98.15</v>
      </c>
      <c r="I7066">
        <v>231.53</v>
      </c>
      <c r="J7066" t="s">
        <v>13</v>
      </c>
    </row>
    <row r="7067" spans="1:10">
      <c r="A7067" s="1">
        <v>44166</v>
      </c>
      <c r="B7067" t="s">
        <v>10</v>
      </c>
      <c r="C7067" t="s">
        <v>11</v>
      </c>
      <c r="D7067" t="s">
        <v>72</v>
      </c>
      <c r="E7067">
        <v>27</v>
      </c>
      <c r="F7067">
        <v>10.02</v>
      </c>
      <c r="G7067">
        <v>20.21</v>
      </c>
      <c r="H7067">
        <v>270.54000000000002</v>
      </c>
      <c r="I7067">
        <v>545.66999999999996</v>
      </c>
      <c r="J7067" t="s">
        <v>13</v>
      </c>
    </row>
    <row r="7068" spans="1:10">
      <c r="A7068" s="1">
        <v>44166</v>
      </c>
      <c r="B7068" t="s">
        <v>10</v>
      </c>
      <c r="C7068" t="s">
        <v>14</v>
      </c>
      <c r="D7068" t="s">
        <v>72</v>
      </c>
      <c r="E7068">
        <v>19</v>
      </c>
      <c r="F7068">
        <v>10.02</v>
      </c>
      <c r="G7068">
        <v>20.21</v>
      </c>
      <c r="H7068">
        <v>190.38</v>
      </c>
      <c r="I7068">
        <v>383.99</v>
      </c>
      <c r="J7068" t="s">
        <v>13</v>
      </c>
    </row>
    <row r="7069" spans="1:10">
      <c r="A7069" s="1">
        <v>44166</v>
      </c>
      <c r="B7069" t="s">
        <v>10</v>
      </c>
      <c r="C7069" t="s">
        <v>15</v>
      </c>
      <c r="D7069" t="s">
        <v>72</v>
      </c>
      <c r="E7069">
        <v>27</v>
      </c>
      <c r="F7069">
        <v>10.02</v>
      </c>
      <c r="G7069">
        <v>20.21</v>
      </c>
      <c r="H7069">
        <v>270.54000000000002</v>
      </c>
      <c r="I7069">
        <v>545.66999999999996</v>
      </c>
      <c r="J7069" t="s">
        <v>13</v>
      </c>
    </row>
    <row r="7070" spans="1:10">
      <c r="A7070" s="1">
        <v>44166</v>
      </c>
      <c r="B7070" t="s">
        <v>10</v>
      </c>
      <c r="C7070" t="s">
        <v>11</v>
      </c>
      <c r="D7070" t="s">
        <v>73</v>
      </c>
      <c r="E7070">
        <v>28</v>
      </c>
      <c r="F7070">
        <v>14.92</v>
      </c>
      <c r="G7070">
        <v>31.61</v>
      </c>
      <c r="H7070">
        <v>417.76</v>
      </c>
      <c r="I7070">
        <v>885.08</v>
      </c>
      <c r="J7070" t="s">
        <v>13</v>
      </c>
    </row>
    <row r="7071" spans="1:10">
      <c r="A7071" s="1">
        <v>44166</v>
      </c>
      <c r="B7071" t="s">
        <v>10</v>
      </c>
      <c r="C7071" t="s">
        <v>14</v>
      </c>
      <c r="D7071" t="s">
        <v>73</v>
      </c>
      <c r="E7071">
        <v>27</v>
      </c>
      <c r="F7071">
        <v>14.92</v>
      </c>
      <c r="G7071">
        <v>31.61</v>
      </c>
      <c r="H7071">
        <v>402.84</v>
      </c>
      <c r="I7071">
        <v>853.47</v>
      </c>
      <c r="J7071" t="s">
        <v>13</v>
      </c>
    </row>
    <row r="7072" spans="1:10">
      <c r="A7072" s="1">
        <v>44166</v>
      </c>
      <c r="B7072" t="s">
        <v>10</v>
      </c>
      <c r="C7072" t="s">
        <v>15</v>
      </c>
      <c r="D7072" t="s">
        <v>73</v>
      </c>
      <c r="E7072">
        <v>21</v>
      </c>
      <c r="F7072">
        <v>14.92</v>
      </c>
      <c r="G7072">
        <v>31.61</v>
      </c>
      <c r="H7072">
        <v>313.32</v>
      </c>
      <c r="I7072">
        <v>663.81</v>
      </c>
      <c r="J7072" t="s">
        <v>13</v>
      </c>
    </row>
    <row r="7073" spans="1:10">
      <c r="A7073" s="1">
        <v>44166</v>
      </c>
      <c r="B7073" t="s">
        <v>10</v>
      </c>
      <c r="C7073" t="s">
        <v>11</v>
      </c>
      <c r="D7073" t="s">
        <v>74</v>
      </c>
      <c r="E7073">
        <v>25</v>
      </c>
      <c r="F7073">
        <v>7.93</v>
      </c>
      <c r="G7073">
        <v>14.34</v>
      </c>
      <c r="H7073">
        <v>198.25</v>
      </c>
      <c r="I7073">
        <v>358.5</v>
      </c>
      <c r="J7073" t="s">
        <v>13</v>
      </c>
    </row>
    <row r="7074" spans="1:10">
      <c r="A7074" s="1">
        <v>44166</v>
      </c>
      <c r="B7074" t="s">
        <v>10</v>
      </c>
      <c r="C7074" t="s">
        <v>14</v>
      </c>
      <c r="D7074" t="s">
        <v>74</v>
      </c>
      <c r="E7074">
        <v>17</v>
      </c>
      <c r="F7074">
        <v>7.93</v>
      </c>
      <c r="G7074">
        <v>14.34</v>
      </c>
      <c r="H7074">
        <v>134.81</v>
      </c>
      <c r="I7074">
        <v>243.78</v>
      </c>
      <c r="J7074" t="s">
        <v>13</v>
      </c>
    </row>
    <row r="7075" spans="1:10">
      <c r="A7075" s="1">
        <v>44166</v>
      </c>
      <c r="B7075" t="s">
        <v>10</v>
      </c>
      <c r="C7075" t="s">
        <v>15</v>
      </c>
      <c r="D7075" t="s">
        <v>74</v>
      </c>
      <c r="E7075">
        <v>15</v>
      </c>
      <c r="F7075">
        <v>7.93</v>
      </c>
      <c r="G7075">
        <v>14.34</v>
      </c>
      <c r="H7075">
        <v>118.95</v>
      </c>
      <c r="I7075">
        <v>215.1</v>
      </c>
      <c r="J7075" t="s">
        <v>13</v>
      </c>
    </row>
    <row r="7076" spans="1:10">
      <c r="A7076" s="1">
        <v>44166</v>
      </c>
      <c r="B7076" t="s">
        <v>10</v>
      </c>
      <c r="C7076" t="s">
        <v>11</v>
      </c>
      <c r="D7076" t="s">
        <v>75</v>
      </c>
      <c r="E7076">
        <v>20</v>
      </c>
      <c r="F7076">
        <v>15.82</v>
      </c>
      <c r="G7076">
        <v>29.28</v>
      </c>
      <c r="H7076">
        <v>316.39999999999998</v>
      </c>
      <c r="I7076">
        <v>585.6</v>
      </c>
      <c r="J7076" t="s">
        <v>13</v>
      </c>
    </row>
    <row r="7077" spans="1:10">
      <c r="A7077" s="1">
        <v>44166</v>
      </c>
      <c r="B7077" t="s">
        <v>10</v>
      </c>
      <c r="C7077" t="s">
        <v>14</v>
      </c>
      <c r="D7077" t="s">
        <v>75</v>
      </c>
      <c r="E7077">
        <v>18</v>
      </c>
      <c r="F7077">
        <v>15.82</v>
      </c>
      <c r="G7077">
        <v>29.28</v>
      </c>
      <c r="H7077">
        <v>284.76</v>
      </c>
      <c r="I7077">
        <v>527.04</v>
      </c>
      <c r="J7077" t="s">
        <v>13</v>
      </c>
    </row>
    <row r="7078" spans="1:10">
      <c r="A7078" s="1">
        <v>44166</v>
      </c>
      <c r="B7078" t="s">
        <v>10</v>
      </c>
      <c r="C7078" t="s">
        <v>15</v>
      </c>
      <c r="D7078" t="s">
        <v>75</v>
      </c>
      <c r="E7078">
        <v>15</v>
      </c>
      <c r="F7078">
        <v>15.82</v>
      </c>
      <c r="G7078">
        <v>29.28</v>
      </c>
      <c r="H7078">
        <v>237.3</v>
      </c>
      <c r="I7078">
        <v>439.2</v>
      </c>
      <c r="J7078" t="s">
        <v>13</v>
      </c>
    </row>
    <row r="7079" spans="1:10">
      <c r="A7079" s="1">
        <v>44166</v>
      </c>
      <c r="B7079" t="s">
        <v>10</v>
      </c>
      <c r="C7079" t="s">
        <v>11</v>
      </c>
      <c r="D7079" t="s">
        <v>76</v>
      </c>
      <c r="E7079">
        <v>44</v>
      </c>
      <c r="F7079">
        <v>15.99</v>
      </c>
      <c r="G7079">
        <v>33.18</v>
      </c>
      <c r="H7079">
        <v>703.56</v>
      </c>
      <c r="I7079">
        <v>1459.92</v>
      </c>
      <c r="J7079" t="s">
        <v>13</v>
      </c>
    </row>
    <row r="7080" spans="1:10">
      <c r="A7080" s="1">
        <v>44166</v>
      </c>
      <c r="B7080" t="s">
        <v>10</v>
      </c>
      <c r="C7080" t="s">
        <v>14</v>
      </c>
      <c r="D7080" t="s">
        <v>76</v>
      </c>
      <c r="E7080">
        <v>22</v>
      </c>
      <c r="F7080">
        <v>15.99</v>
      </c>
      <c r="G7080">
        <v>33.18</v>
      </c>
      <c r="H7080">
        <v>351.78</v>
      </c>
      <c r="I7080">
        <v>729.96</v>
      </c>
      <c r="J7080" t="s">
        <v>13</v>
      </c>
    </row>
    <row r="7081" spans="1:10">
      <c r="A7081" s="1">
        <v>44166</v>
      </c>
      <c r="B7081" t="s">
        <v>10</v>
      </c>
      <c r="C7081" t="s">
        <v>15</v>
      </c>
      <c r="D7081" t="s">
        <v>76</v>
      </c>
      <c r="E7081">
        <v>27</v>
      </c>
      <c r="F7081">
        <v>15.99</v>
      </c>
      <c r="G7081">
        <v>33.18</v>
      </c>
      <c r="H7081">
        <v>431.73</v>
      </c>
      <c r="I7081">
        <v>895.86</v>
      </c>
      <c r="J7081" t="s">
        <v>13</v>
      </c>
    </row>
    <row r="7082" spans="1:10">
      <c r="A7082" s="1">
        <v>44166</v>
      </c>
      <c r="B7082" t="s">
        <v>10</v>
      </c>
      <c r="C7082" t="s">
        <v>11</v>
      </c>
      <c r="D7082" t="s">
        <v>77</v>
      </c>
      <c r="E7082">
        <v>34</v>
      </c>
      <c r="F7082">
        <v>12.09</v>
      </c>
      <c r="G7082">
        <v>25.82</v>
      </c>
      <c r="H7082">
        <v>411.06</v>
      </c>
      <c r="I7082">
        <v>877.88</v>
      </c>
      <c r="J7082" t="s">
        <v>13</v>
      </c>
    </row>
    <row r="7083" spans="1:10">
      <c r="A7083" s="1">
        <v>44166</v>
      </c>
      <c r="B7083" t="s">
        <v>10</v>
      </c>
      <c r="C7083" t="s">
        <v>14</v>
      </c>
      <c r="D7083" t="s">
        <v>77</v>
      </c>
      <c r="E7083">
        <v>19</v>
      </c>
      <c r="F7083">
        <v>12.09</v>
      </c>
      <c r="G7083">
        <v>25.82</v>
      </c>
      <c r="H7083">
        <v>229.71</v>
      </c>
      <c r="I7083">
        <v>490.58</v>
      </c>
      <c r="J7083" t="s">
        <v>13</v>
      </c>
    </row>
    <row r="7084" spans="1:10">
      <c r="A7084" s="1">
        <v>44166</v>
      </c>
      <c r="B7084" t="s">
        <v>10</v>
      </c>
      <c r="C7084" t="s">
        <v>15</v>
      </c>
      <c r="D7084" t="s">
        <v>77</v>
      </c>
      <c r="E7084">
        <v>22</v>
      </c>
      <c r="F7084">
        <v>12.09</v>
      </c>
      <c r="G7084">
        <v>25.82</v>
      </c>
      <c r="H7084">
        <v>265.98</v>
      </c>
      <c r="I7084">
        <v>568.04</v>
      </c>
      <c r="J7084" t="s">
        <v>13</v>
      </c>
    </row>
    <row r="7085" spans="1:10">
      <c r="A7085" s="1">
        <v>44166</v>
      </c>
      <c r="B7085" t="s">
        <v>10</v>
      </c>
      <c r="C7085" t="s">
        <v>11</v>
      </c>
      <c r="D7085" t="s">
        <v>78</v>
      </c>
      <c r="E7085">
        <v>34</v>
      </c>
      <c r="F7085">
        <v>6.08</v>
      </c>
      <c r="G7085">
        <v>13.5</v>
      </c>
      <c r="H7085">
        <v>206.72</v>
      </c>
      <c r="I7085">
        <v>459</v>
      </c>
      <c r="J7085" t="s">
        <v>13</v>
      </c>
    </row>
    <row r="7086" spans="1:10">
      <c r="A7086" s="1">
        <v>44166</v>
      </c>
      <c r="B7086" t="s">
        <v>10</v>
      </c>
      <c r="C7086" t="s">
        <v>14</v>
      </c>
      <c r="D7086" t="s">
        <v>78</v>
      </c>
      <c r="E7086">
        <v>20</v>
      </c>
      <c r="F7086">
        <v>6.08</v>
      </c>
      <c r="G7086">
        <v>13.5</v>
      </c>
      <c r="H7086">
        <v>121.6</v>
      </c>
      <c r="I7086">
        <v>270</v>
      </c>
      <c r="J7086" t="s">
        <v>13</v>
      </c>
    </row>
    <row r="7087" spans="1:10">
      <c r="A7087" s="1">
        <v>44166</v>
      </c>
      <c r="B7087" t="s">
        <v>10</v>
      </c>
      <c r="C7087" t="s">
        <v>15</v>
      </c>
      <c r="D7087" t="s">
        <v>78</v>
      </c>
      <c r="E7087">
        <v>14</v>
      </c>
      <c r="F7087">
        <v>6.08</v>
      </c>
      <c r="G7087">
        <v>13.5</v>
      </c>
      <c r="H7087">
        <v>85.12</v>
      </c>
      <c r="I7087">
        <v>189</v>
      </c>
      <c r="J7087" t="s">
        <v>13</v>
      </c>
    </row>
    <row r="7088" spans="1:10">
      <c r="A7088" s="1">
        <v>44166</v>
      </c>
      <c r="B7088" t="s">
        <v>10</v>
      </c>
      <c r="C7088" t="s">
        <v>11</v>
      </c>
      <c r="D7088" t="s">
        <v>79</v>
      </c>
      <c r="E7088">
        <v>21</v>
      </c>
      <c r="F7088">
        <v>9.44</v>
      </c>
      <c r="G7088">
        <v>18.920000000000002</v>
      </c>
      <c r="H7088">
        <v>198.24</v>
      </c>
      <c r="I7088">
        <v>397.32</v>
      </c>
      <c r="J7088" t="s">
        <v>13</v>
      </c>
    </row>
    <row r="7089" spans="1:10">
      <c r="A7089" s="1">
        <v>44166</v>
      </c>
      <c r="B7089" t="s">
        <v>10</v>
      </c>
      <c r="C7089" t="s">
        <v>14</v>
      </c>
      <c r="D7089" t="s">
        <v>79</v>
      </c>
      <c r="E7089">
        <v>20</v>
      </c>
      <c r="F7089">
        <v>9.44</v>
      </c>
      <c r="G7089">
        <v>18.920000000000002</v>
      </c>
      <c r="H7089">
        <v>188.8</v>
      </c>
      <c r="I7089">
        <v>378.4</v>
      </c>
      <c r="J7089" t="s">
        <v>13</v>
      </c>
    </row>
    <row r="7090" spans="1:10">
      <c r="A7090" s="1">
        <v>44166</v>
      </c>
      <c r="B7090" t="s">
        <v>10</v>
      </c>
      <c r="C7090" t="s">
        <v>15</v>
      </c>
      <c r="D7090" t="s">
        <v>79</v>
      </c>
      <c r="E7090">
        <v>12</v>
      </c>
      <c r="F7090">
        <v>9.44</v>
      </c>
      <c r="G7090">
        <v>18.920000000000002</v>
      </c>
      <c r="H7090">
        <v>113.28</v>
      </c>
      <c r="I7090">
        <v>227.04</v>
      </c>
      <c r="J7090" t="s">
        <v>13</v>
      </c>
    </row>
    <row r="7091" spans="1:10">
      <c r="A7091" s="1">
        <v>44166</v>
      </c>
      <c r="B7091" t="s">
        <v>10</v>
      </c>
      <c r="C7091" t="s">
        <v>11</v>
      </c>
      <c r="D7091" t="s">
        <v>80</v>
      </c>
      <c r="E7091">
        <v>26</v>
      </c>
      <c r="F7091">
        <v>13.4</v>
      </c>
      <c r="G7091">
        <v>30.64</v>
      </c>
      <c r="H7091">
        <v>348.4</v>
      </c>
      <c r="I7091">
        <v>796.64</v>
      </c>
      <c r="J7091" t="s">
        <v>13</v>
      </c>
    </row>
    <row r="7092" spans="1:10">
      <c r="A7092" s="1">
        <v>44166</v>
      </c>
      <c r="B7092" t="s">
        <v>10</v>
      </c>
      <c r="C7092" t="s">
        <v>14</v>
      </c>
      <c r="D7092" t="s">
        <v>80</v>
      </c>
      <c r="E7092">
        <v>13</v>
      </c>
      <c r="F7092">
        <v>13.4</v>
      </c>
      <c r="G7092">
        <v>30.64</v>
      </c>
      <c r="H7092">
        <v>174.2</v>
      </c>
      <c r="I7092">
        <v>398.32</v>
      </c>
      <c r="J7092" t="s">
        <v>13</v>
      </c>
    </row>
    <row r="7093" spans="1:10">
      <c r="A7093" s="1">
        <v>44166</v>
      </c>
      <c r="B7093" t="s">
        <v>10</v>
      </c>
      <c r="C7093" t="s">
        <v>15</v>
      </c>
      <c r="D7093" t="s">
        <v>80</v>
      </c>
      <c r="E7093">
        <v>12</v>
      </c>
      <c r="F7093">
        <v>13.4</v>
      </c>
      <c r="G7093">
        <v>30.64</v>
      </c>
      <c r="H7093">
        <v>160.80000000000001</v>
      </c>
      <c r="I7093">
        <v>367.68</v>
      </c>
      <c r="J7093" t="s">
        <v>13</v>
      </c>
    </row>
    <row r="7094" spans="1:10">
      <c r="A7094" s="1">
        <v>44166</v>
      </c>
      <c r="B7094" t="s">
        <v>10</v>
      </c>
      <c r="C7094" t="s">
        <v>11</v>
      </c>
      <c r="D7094" t="s">
        <v>81</v>
      </c>
      <c r="E7094">
        <v>24</v>
      </c>
      <c r="F7094">
        <v>17.77</v>
      </c>
      <c r="G7094">
        <v>42.69</v>
      </c>
      <c r="H7094">
        <v>426.48</v>
      </c>
      <c r="I7094">
        <v>1024.56</v>
      </c>
      <c r="J7094" t="s">
        <v>13</v>
      </c>
    </row>
    <row r="7095" spans="1:10">
      <c r="A7095" s="1">
        <v>44166</v>
      </c>
      <c r="B7095" t="s">
        <v>10</v>
      </c>
      <c r="C7095" t="s">
        <v>14</v>
      </c>
      <c r="D7095" t="s">
        <v>81</v>
      </c>
      <c r="E7095">
        <v>20</v>
      </c>
      <c r="F7095">
        <v>17.77</v>
      </c>
      <c r="G7095">
        <v>42.69</v>
      </c>
      <c r="H7095">
        <v>355.4</v>
      </c>
      <c r="I7095">
        <v>853.8</v>
      </c>
      <c r="J7095" t="s">
        <v>13</v>
      </c>
    </row>
    <row r="7096" spans="1:10">
      <c r="A7096" s="1">
        <v>44166</v>
      </c>
      <c r="B7096" t="s">
        <v>10</v>
      </c>
      <c r="C7096" t="s">
        <v>15</v>
      </c>
      <c r="D7096" t="s">
        <v>81</v>
      </c>
      <c r="E7096">
        <v>11</v>
      </c>
      <c r="F7096">
        <v>17.77</v>
      </c>
      <c r="G7096">
        <v>42.69</v>
      </c>
      <c r="H7096">
        <v>195.47</v>
      </c>
      <c r="I7096">
        <v>469.59</v>
      </c>
      <c r="J7096" t="s">
        <v>13</v>
      </c>
    </row>
    <row r="7097" spans="1:10">
      <c r="A7097" s="1">
        <v>44166</v>
      </c>
      <c r="B7097" t="s">
        <v>10</v>
      </c>
      <c r="C7097" t="s">
        <v>11</v>
      </c>
      <c r="D7097" t="s">
        <v>82</v>
      </c>
      <c r="E7097">
        <v>26</v>
      </c>
      <c r="F7097">
        <v>13.58</v>
      </c>
      <c r="G7097">
        <v>31.86</v>
      </c>
      <c r="H7097">
        <v>353.08</v>
      </c>
      <c r="I7097">
        <v>828.36</v>
      </c>
      <c r="J7097" t="s">
        <v>13</v>
      </c>
    </row>
    <row r="7098" spans="1:10">
      <c r="A7098" s="1">
        <v>44166</v>
      </c>
      <c r="B7098" t="s">
        <v>10</v>
      </c>
      <c r="C7098" t="s">
        <v>14</v>
      </c>
      <c r="D7098" t="s">
        <v>82</v>
      </c>
      <c r="E7098">
        <v>14</v>
      </c>
      <c r="F7098">
        <v>13.58</v>
      </c>
      <c r="G7098">
        <v>31.86</v>
      </c>
      <c r="H7098">
        <v>190.12</v>
      </c>
      <c r="I7098">
        <v>446.04</v>
      </c>
      <c r="J7098" t="s">
        <v>13</v>
      </c>
    </row>
    <row r="7099" spans="1:10">
      <c r="A7099" s="1">
        <v>44166</v>
      </c>
      <c r="B7099" t="s">
        <v>10</v>
      </c>
      <c r="C7099" t="s">
        <v>15</v>
      </c>
      <c r="D7099" t="s">
        <v>82</v>
      </c>
      <c r="E7099">
        <v>15</v>
      </c>
      <c r="F7099">
        <v>13.58</v>
      </c>
      <c r="G7099">
        <v>31.86</v>
      </c>
      <c r="H7099">
        <v>203.7</v>
      </c>
      <c r="I7099">
        <v>477.9</v>
      </c>
      <c r="J7099" t="s">
        <v>13</v>
      </c>
    </row>
    <row r="7100" spans="1:10">
      <c r="A7100" s="1">
        <v>44166</v>
      </c>
      <c r="B7100" t="s">
        <v>10</v>
      </c>
      <c r="C7100" t="s">
        <v>11</v>
      </c>
      <c r="D7100" t="s">
        <v>83</v>
      </c>
      <c r="E7100">
        <v>24</v>
      </c>
      <c r="F7100">
        <v>9.1199999999999992</v>
      </c>
      <c r="G7100">
        <v>16.670000000000002</v>
      </c>
      <c r="H7100">
        <v>218.88</v>
      </c>
      <c r="I7100">
        <v>400.08</v>
      </c>
      <c r="J7100" t="s">
        <v>13</v>
      </c>
    </row>
    <row r="7101" spans="1:10">
      <c r="A7101" s="1">
        <v>44166</v>
      </c>
      <c r="B7101" t="s">
        <v>10</v>
      </c>
      <c r="C7101" t="s">
        <v>14</v>
      </c>
      <c r="D7101" t="s">
        <v>83</v>
      </c>
      <c r="E7101">
        <v>21</v>
      </c>
      <c r="F7101">
        <v>9.1199999999999992</v>
      </c>
      <c r="G7101">
        <v>16.670000000000002</v>
      </c>
      <c r="H7101">
        <v>191.52</v>
      </c>
      <c r="I7101">
        <v>350.07</v>
      </c>
      <c r="J7101" t="s">
        <v>13</v>
      </c>
    </row>
    <row r="7102" spans="1:10">
      <c r="A7102" s="1">
        <v>44166</v>
      </c>
      <c r="B7102" t="s">
        <v>10</v>
      </c>
      <c r="C7102" t="s">
        <v>15</v>
      </c>
      <c r="D7102" t="s">
        <v>83</v>
      </c>
      <c r="E7102">
        <v>22</v>
      </c>
      <c r="F7102">
        <v>9.1199999999999992</v>
      </c>
      <c r="G7102">
        <v>16.670000000000002</v>
      </c>
      <c r="H7102">
        <v>200.64</v>
      </c>
      <c r="I7102">
        <v>366.74</v>
      </c>
      <c r="J7102" t="s">
        <v>13</v>
      </c>
    </row>
    <row r="7103" spans="1:10">
      <c r="A7103" s="1">
        <v>44166</v>
      </c>
      <c r="B7103" t="s">
        <v>10</v>
      </c>
      <c r="C7103" t="s">
        <v>11</v>
      </c>
      <c r="D7103" t="s">
        <v>84</v>
      </c>
      <c r="E7103">
        <v>37</v>
      </c>
      <c r="F7103">
        <v>13.61</v>
      </c>
      <c r="G7103">
        <v>29.08</v>
      </c>
      <c r="H7103">
        <v>503.57</v>
      </c>
      <c r="I7103">
        <v>1075.96</v>
      </c>
      <c r="J7103" t="s">
        <v>13</v>
      </c>
    </row>
    <row r="7104" spans="1:10">
      <c r="A7104" s="1">
        <v>44166</v>
      </c>
      <c r="B7104" t="s">
        <v>10</v>
      </c>
      <c r="C7104" t="s">
        <v>14</v>
      </c>
      <c r="D7104" t="s">
        <v>84</v>
      </c>
      <c r="E7104">
        <v>14</v>
      </c>
      <c r="F7104">
        <v>13.61</v>
      </c>
      <c r="G7104">
        <v>29.08</v>
      </c>
      <c r="H7104">
        <v>190.54</v>
      </c>
      <c r="I7104">
        <v>407.12</v>
      </c>
      <c r="J7104" t="s">
        <v>13</v>
      </c>
    </row>
    <row r="7105" spans="1:10">
      <c r="A7105" s="1">
        <v>44166</v>
      </c>
      <c r="B7105" t="s">
        <v>10</v>
      </c>
      <c r="C7105" t="s">
        <v>15</v>
      </c>
      <c r="D7105" t="s">
        <v>84</v>
      </c>
      <c r="E7105">
        <v>16</v>
      </c>
      <c r="F7105">
        <v>13.61</v>
      </c>
      <c r="G7105">
        <v>29.08</v>
      </c>
      <c r="H7105">
        <v>217.76</v>
      </c>
      <c r="I7105">
        <v>465.28</v>
      </c>
      <c r="J7105" t="s">
        <v>13</v>
      </c>
    </row>
    <row r="7106" spans="1:10">
      <c r="A7106" s="1">
        <v>44166</v>
      </c>
      <c r="B7106" t="s">
        <v>10</v>
      </c>
      <c r="C7106" t="s">
        <v>11</v>
      </c>
      <c r="D7106" t="s">
        <v>85</v>
      </c>
      <c r="E7106">
        <v>33</v>
      </c>
      <c r="F7106">
        <v>12.48</v>
      </c>
      <c r="G7106">
        <v>23.38</v>
      </c>
      <c r="H7106">
        <v>411.84</v>
      </c>
      <c r="I7106">
        <v>771.54</v>
      </c>
      <c r="J7106" t="s">
        <v>13</v>
      </c>
    </row>
    <row r="7107" spans="1:10">
      <c r="A7107" s="1">
        <v>44166</v>
      </c>
      <c r="B7107" t="s">
        <v>10</v>
      </c>
      <c r="C7107" t="s">
        <v>14</v>
      </c>
      <c r="D7107" t="s">
        <v>85</v>
      </c>
      <c r="E7107">
        <v>12</v>
      </c>
      <c r="F7107">
        <v>12.48</v>
      </c>
      <c r="G7107">
        <v>23.38</v>
      </c>
      <c r="H7107">
        <v>149.76</v>
      </c>
      <c r="I7107">
        <v>280.56</v>
      </c>
      <c r="J7107" t="s">
        <v>13</v>
      </c>
    </row>
    <row r="7108" spans="1:10">
      <c r="A7108" s="1">
        <v>44166</v>
      </c>
      <c r="B7108" t="s">
        <v>10</v>
      </c>
      <c r="C7108" t="s">
        <v>15</v>
      </c>
      <c r="D7108" t="s">
        <v>85</v>
      </c>
      <c r="E7108">
        <v>13</v>
      </c>
      <c r="F7108">
        <v>12.48</v>
      </c>
      <c r="G7108">
        <v>23.38</v>
      </c>
      <c r="H7108">
        <v>162.24</v>
      </c>
      <c r="I7108">
        <v>303.94</v>
      </c>
      <c r="J7108" t="s">
        <v>13</v>
      </c>
    </row>
    <row r="7109" spans="1:10">
      <c r="A7109" s="1">
        <v>44166</v>
      </c>
      <c r="B7109" t="s">
        <v>10</v>
      </c>
      <c r="C7109" t="s">
        <v>11</v>
      </c>
      <c r="D7109" t="s">
        <v>86</v>
      </c>
      <c r="E7109">
        <v>23</v>
      </c>
      <c r="F7109">
        <v>15.36</v>
      </c>
      <c r="G7109">
        <v>30.25</v>
      </c>
      <c r="H7109">
        <v>353.28</v>
      </c>
      <c r="I7109">
        <v>695.75</v>
      </c>
      <c r="J7109" t="s">
        <v>13</v>
      </c>
    </row>
    <row r="7110" spans="1:10">
      <c r="A7110" s="1">
        <v>44166</v>
      </c>
      <c r="B7110" t="s">
        <v>10</v>
      </c>
      <c r="C7110" t="s">
        <v>14</v>
      </c>
      <c r="D7110" t="s">
        <v>86</v>
      </c>
      <c r="E7110">
        <v>11</v>
      </c>
      <c r="F7110">
        <v>15.36</v>
      </c>
      <c r="G7110">
        <v>30.25</v>
      </c>
      <c r="H7110">
        <v>168.96</v>
      </c>
      <c r="I7110">
        <v>332.75</v>
      </c>
      <c r="J7110" t="s">
        <v>13</v>
      </c>
    </row>
    <row r="7111" spans="1:10">
      <c r="A7111" s="1">
        <v>44166</v>
      </c>
      <c r="B7111" t="s">
        <v>10</v>
      </c>
      <c r="C7111" t="s">
        <v>15</v>
      </c>
      <c r="D7111" t="s">
        <v>86</v>
      </c>
      <c r="E7111">
        <v>16</v>
      </c>
      <c r="F7111">
        <v>15.36</v>
      </c>
      <c r="G7111">
        <v>30.25</v>
      </c>
      <c r="H7111">
        <v>245.76</v>
      </c>
      <c r="I7111">
        <v>484</v>
      </c>
      <c r="J7111" t="s">
        <v>13</v>
      </c>
    </row>
    <row r="7112" spans="1:10">
      <c r="A7112" s="1">
        <v>44166</v>
      </c>
      <c r="B7112" t="s">
        <v>10</v>
      </c>
      <c r="C7112" t="s">
        <v>11</v>
      </c>
      <c r="D7112" t="s">
        <v>87</v>
      </c>
      <c r="E7112">
        <v>34</v>
      </c>
      <c r="F7112">
        <v>7.28</v>
      </c>
      <c r="G7112">
        <v>18.13</v>
      </c>
      <c r="H7112">
        <v>247.52</v>
      </c>
      <c r="I7112">
        <v>616.41999999999996</v>
      </c>
      <c r="J7112" t="s">
        <v>13</v>
      </c>
    </row>
    <row r="7113" spans="1:10">
      <c r="A7113" s="1">
        <v>44166</v>
      </c>
      <c r="B7113" t="s">
        <v>10</v>
      </c>
      <c r="C7113" t="s">
        <v>14</v>
      </c>
      <c r="D7113" t="s">
        <v>87</v>
      </c>
      <c r="E7113">
        <v>24</v>
      </c>
      <c r="F7113">
        <v>7.28</v>
      </c>
      <c r="G7113">
        <v>18.13</v>
      </c>
      <c r="H7113">
        <v>174.72</v>
      </c>
      <c r="I7113">
        <v>435.12</v>
      </c>
      <c r="J7113" t="s">
        <v>13</v>
      </c>
    </row>
    <row r="7114" spans="1:10">
      <c r="A7114" s="1">
        <v>44166</v>
      </c>
      <c r="B7114" t="s">
        <v>10</v>
      </c>
      <c r="C7114" t="s">
        <v>15</v>
      </c>
      <c r="D7114" t="s">
        <v>87</v>
      </c>
      <c r="E7114">
        <v>23</v>
      </c>
      <c r="F7114">
        <v>7.28</v>
      </c>
      <c r="G7114">
        <v>18.13</v>
      </c>
      <c r="H7114">
        <v>167.44</v>
      </c>
      <c r="I7114">
        <v>416.99</v>
      </c>
      <c r="J7114" t="s">
        <v>13</v>
      </c>
    </row>
    <row r="7115" spans="1:10">
      <c r="A7115" s="1">
        <v>44166</v>
      </c>
      <c r="B7115" t="s">
        <v>10</v>
      </c>
      <c r="C7115" t="s">
        <v>11</v>
      </c>
      <c r="D7115" t="s">
        <v>88</v>
      </c>
      <c r="E7115">
        <v>21</v>
      </c>
      <c r="F7115">
        <v>15.13</v>
      </c>
      <c r="G7115">
        <v>28.74</v>
      </c>
      <c r="H7115">
        <v>317.73</v>
      </c>
      <c r="I7115">
        <v>603.54</v>
      </c>
      <c r="J7115" t="s">
        <v>13</v>
      </c>
    </row>
    <row r="7116" spans="1:10">
      <c r="A7116" s="1">
        <v>44166</v>
      </c>
      <c r="B7116" t="s">
        <v>10</v>
      </c>
      <c r="C7116" t="s">
        <v>14</v>
      </c>
      <c r="D7116" t="s">
        <v>88</v>
      </c>
      <c r="E7116">
        <v>10</v>
      </c>
      <c r="F7116">
        <v>15.13</v>
      </c>
      <c r="G7116">
        <v>28.74</v>
      </c>
      <c r="H7116">
        <v>151.30000000000001</v>
      </c>
      <c r="I7116">
        <v>287.39999999999998</v>
      </c>
      <c r="J7116" t="s">
        <v>13</v>
      </c>
    </row>
    <row r="7117" spans="1:10">
      <c r="A7117" s="1">
        <v>44166</v>
      </c>
      <c r="B7117" t="s">
        <v>10</v>
      </c>
      <c r="C7117" t="s">
        <v>15</v>
      </c>
      <c r="D7117" t="s">
        <v>88</v>
      </c>
      <c r="E7117">
        <v>10</v>
      </c>
      <c r="F7117">
        <v>15.13</v>
      </c>
      <c r="G7117">
        <v>28.74</v>
      </c>
      <c r="H7117">
        <v>151.30000000000001</v>
      </c>
      <c r="I7117">
        <v>287.39999999999998</v>
      </c>
      <c r="J7117" t="s">
        <v>13</v>
      </c>
    </row>
    <row r="7118" spans="1:10">
      <c r="A7118" s="1">
        <v>44166</v>
      </c>
      <c r="B7118" t="s">
        <v>10</v>
      </c>
      <c r="C7118" t="s">
        <v>11</v>
      </c>
      <c r="D7118" t="s">
        <v>89</v>
      </c>
      <c r="E7118">
        <v>17</v>
      </c>
      <c r="F7118">
        <v>12.5</v>
      </c>
      <c r="G7118">
        <v>26.87</v>
      </c>
      <c r="H7118">
        <v>212.5</v>
      </c>
      <c r="I7118">
        <v>456.79</v>
      </c>
      <c r="J7118" t="s">
        <v>13</v>
      </c>
    </row>
    <row r="7119" spans="1:10">
      <c r="A7119" s="1">
        <v>44166</v>
      </c>
      <c r="B7119" t="s">
        <v>10</v>
      </c>
      <c r="C7119" t="s">
        <v>14</v>
      </c>
      <c r="D7119" t="s">
        <v>89</v>
      </c>
      <c r="E7119">
        <v>22</v>
      </c>
      <c r="F7119">
        <v>12.5</v>
      </c>
      <c r="G7119">
        <v>26.87</v>
      </c>
      <c r="H7119">
        <v>275</v>
      </c>
      <c r="I7119">
        <v>591.14</v>
      </c>
      <c r="J7119" t="s">
        <v>13</v>
      </c>
    </row>
    <row r="7120" spans="1:10">
      <c r="A7120" s="1">
        <v>44166</v>
      </c>
      <c r="B7120" t="s">
        <v>10</v>
      </c>
      <c r="C7120" t="s">
        <v>15</v>
      </c>
      <c r="D7120" t="s">
        <v>89</v>
      </c>
      <c r="E7120">
        <v>15</v>
      </c>
      <c r="F7120">
        <v>12.5</v>
      </c>
      <c r="G7120">
        <v>26.87</v>
      </c>
      <c r="H7120">
        <v>187.5</v>
      </c>
      <c r="I7120">
        <v>403.05</v>
      </c>
      <c r="J7120" t="s">
        <v>13</v>
      </c>
    </row>
    <row r="7121" spans="1:10">
      <c r="A7121" s="1">
        <v>44166</v>
      </c>
      <c r="B7121" t="s">
        <v>10</v>
      </c>
      <c r="C7121" t="s">
        <v>11</v>
      </c>
      <c r="D7121" t="s">
        <v>90</v>
      </c>
      <c r="E7121">
        <v>22</v>
      </c>
      <c r="F7121">
        <v>17.559999999999999</v>
      </c>
      <c r="G7121">
        <v>39.21</v>
      </c>
      <c r="H7121">
        <v>386.32</v>
      </c>
      <c r="I7121">
        <v>862.62</v>
      </c>
      <c r="J7121" t="s">
        <v>13</v>
      </c>
    </row>
    <row r="7122" spans="1:10">
      <c r="A7122" s="1">
        <v>44166</v>
      </c>
      <c r="B7122" t="s">
        <v>10</v>
      </c>
      <c r="C7122" t="s">
        <v>14</v>
      </c>
      <c r="D7122" t="s">
        <v>90</v>
      </c>
      <c r="E7122">
        <v>11</v>
      </c>
      <c r="F7122">
        <v>17.559999999999999</v>
      </c>
      <c r="G7122">
        <v>39.21</v>
      </c>
      <c r="H7122">
        <v>193.16</v>
      </c>
      <c r="I7122">
        <v>431.31</v>
      </c>
      <c r="J7122" t="s">
        <v>13</v>
      </c>
    </row>
    <row r="7123" spans="1:10">
      <c r="A7123" s="1">
        <v>44166</v>
      </c>
      <c r="B7123" t="s">
        <v>10</v>
      </c>
      <c r="C7123" t="s">
        <v>15</v>
      </c>
      <c r="D7123" t="s">
        <v>90</v>
      </c>
      <c r="E7123">
        <v>15</v>
      </c>
      <c r="F7123">
        <v>17.559999999999999</v>
      </c>
      <c r="G7123">
        <v>39.21</v>
      </c>
      <c r="H7123">
        <v>263.39999999999998</v>
      </c>
      <c r="I7123">
        <v>588.15</v>
      </c>
      <c r="J7123" t="s">
        <v>13</v>
      </c>
    </row>
    <row r="7124" spans="1:10">
      <c r="A7124" s="1">
        <v>44166</v>
      </c>
      <c r="B7124" t="s">
        <v>10</v>
      </c>
      <c r="C7124" t="s">
        <v>11</v>
      </c>
      <c r="D7124" t="s">
        <v>91</v>
      </c>
      <c r="E7124">
        <v>26</v>
      </c>
      <c r="F7124">
        <v>10.1</v>
      </c>
      <c r="G7124">
        <v>23.15</v>
      </c>
      <c r="H7124">
        <v>262.60000000000002</v>
      </c>
      <c r="I7124">
        <v>601.9</v>
      </c>
      <c r="J7124" t="s">
        <v>13</v>
      </c>
    </row>
    <row r="7125" spans="1:10">
      <c r="A7125" s="1">
        <v>44166</v>
      </c>
      <c r="B7125" t="s">
        <v>10</v>
      </c>
      <c r="C7125" t="s">
        <v>14</v>
      </c>
      <c r="D7125" t="s">
        <v>91</v>
      </c>
      <c r="E7125">
        <v>19</v>
      </c>
      <c r="F7125">
        <v>10.1</v>
      </c>
      <c r="G7125">
        <v>23.15</v>
      </c>
      <c r="H7125">
        <v>191.9</v>
      </c>
      <c r="I7125">
        <v>439.85</v>
      </c>
      <c r="J7125" t="s">
        <v>13</v>
      </c>
    </row>
    <row r="7126" spans="1:10">
      <c r="A7126" s="1">
        <v>44166</v>
      </c>
      <c r="B7126" t="s">
        <v>10</v>
      </c>
      <c r="C7126" t="s">
        <v>15</v>
      </c>
      <c r="D7126" t="s">
        <v>91</v>
      </c>
      <c r="E7126">
        <v>13</v>
      </c>
      <c r="F7126">
        <v>10.1</v>
      </c>
      <c r="G7126">
        <v>23.15</v>
      </c>
      <c r="H7126">
        <v>131.30000000000001</v>
      </c>
      <c r="I7126">
        <v>300.95</v>
      </c>
      <c r="J7126" t="s">
        <v>13</v>
      </c>
    </row>
    <row r="7127" spans="1:10">
      <c r="A7127" s="1">
        <v>44166</v>
      </c>
      <c r="B7127" t="s">
        <v>10</v>
      </c>
      <c r="C7127" t="s">
        <v>11</v>
      </c>
      <c r="D7127" t="s">
        <v>92</v>
      </c>
      <c r="E7127">
        <v>25</v>
      </c>
      <c r="F7127">
        <v>13.59</v>
      </c>
      <c r="G7127">
        <v>29.79</v>
      </c>
      <c r="H7127">
        <v>339.75</v>
      </c>
      <c r="I7127">
        <v>744.75</v>
      </c>
      <c r="J7127" t="s">
        <v>13</v>
      </c>
    </row>
    <row r="7128" spans="1:10">
      <c r="A7128" s="1">
        <v>44166</v>
      </c>
      <c r="B7128" t="s">
        <v>10</v>
      </c>
      <c r="C7128" t="s">
        <v>14</v>
      </c>
      <c r="D7128" t="s">
        <v>92</v>
      </c>
      <c r="E7128">
        <v>8</v>
      </c>
      <c r="F7128">
        <v>13.59</v>
      </c>
      <c r="G7128">
        <v>29.79</v>
      </c>
      <c r="H7128">
        <v>108.72</v>
      </c>
      <c r="I7128">
        <v>238.32</v>
      </c>
      <c r="J7128" t="s">
        <v>13</v>
      </c>
    </row>
    <row r="7129" spans="1:10">
      <c r="A7129" s="1">
        <v>44166</v>
      </c>
      <c r="B7129" t="s">
        <v>10</v>
      </c>
      <c r="C7129" t="s">
        <v>15</v>
      </c>
      <c r="D7129" t="s">
        <v>92</v>
      </c>
      <c r="E7129">
        <v>12</v>
      </c>
      <c r="F7129">
        <v>13.59</v>
      </c>
      <c r="G7129">
        <v>29.79</v>
      </c>
      <c r="H7129">
        <v>163.08000000000001</v>
      </c>
      <c r="I7129">
        <v>357.48</v>
      </c>
      <c r="J7129" t="s">
        <v>13</v>
      </c>
    </row>
    <row r="7130" spans="1:10">
      <c r="A7130" s="1">
        <v>44166</v>
      </c>
      <c r="B7130" t="s">
        <v>10</v>
      </c>
      <c r="C7130" t="s">
        <v>11</v>
      </c>
      <c r="D7130" t="s">
        <v>93</v>
      </c>
      <c r="E7130">
        <v>28</v>
      </c>
      <c r="F7130">
        <v>17.18</v>
      </c>
      <c r="G7130">
        <v>31.04</v>
      </c>
      <c r="H7130">
        <v>481.04</v>
      </c>
      <c r="I7130">
        <v>869.12</v>
      </c>
      <c r="J7130" t="s">
        <v>13</v>
      </c>
    </row>
    <row r="7131" spans="1:10">
      <c r="A7131" s="1">
        <v>44166</v>
      </c>
      <c r="B7131" t="s">
        <v>10</v>
      </c>
      <c r="C7131" t="s">
        <v>14</v>
      </c>
      <c r="D7131" t="s">
        <v>93</v>
      </c>
      <c r="E7131">
        <v>19</v>
      </c>
      <c r="F7131">
        <v>17.18</v>
      </c>
      <c r="G7131">
        <v>31.04</v>
      </c>
      <c r="H7131">
        <v>326.42</v>
      </c>
      <c r="I7131">
        <v>589.76</v>
      </c>
      <c r="J7131" t="s">
        <v>13</v>
      </c>
    </row>
    <row r="7132" spans="1:10">
      <c r="A7132" s="1">
        <v>44166</v>
      </c>
      <c r="B7132" t="s">
        <v>10</v>
      </c>
      <c r="C7132" t="s">
        <v>15</v>
      </c>
      <c r="D7132" t="s">
        <v>93</v>
      </c>
      <c r="E7132">
        <v>19</v>
      </c>
      <c r="F7132">
        <v>17.18</v>
      </c>
      <c r="G7132">
        <v>31.04</v>
      </c>
      <c r="H7132">
        <v>326.42</v>
      </c>
      <c r="I7132">
        <v>589.76</v>
      </c>
      <c r="J7132" t="s">
        <v>13</v>
      </c>
    </row>
    <row r="7133" spans="1:10">
      <c r="A7133" s="1">
        <v>44166</v>
      </c>
      <c r="B7133" t="s">
        <v>10</v>
      </c>
      <c r="C7133" t="s">
        <v>11</v>
      </c>
      <c r="D7133" t="s">
        <v>94</v>
      </c>
      <c r="E7133">
        <v>24</v>
      </c>
      <c r="F7133">
        <v>7.23</v>
      </c>
      <c r="G7133">
        <v>14.67</v>
      </c>
      <c r="H7133">
        <v>173.52</v>
      </c>
      <c r="I7133">
        <v>352.08</v>
      </c>
      <c r="J7133" t="s">
        <v>13</v>
      </c>
    </row>
    <row r="7134" spans="1:10">
      <c r="A7134" s="1">
        <v>44166</v>
      </c>
      <c r="B7134" t="s">
        <v>10</v>
      </c>
      <c r="C7134" t="s">
        <v>14</v>
      </c>
      <c r="D7134" t="s">
        <v>94</v>
      </c>
      <c r="E7134">
        <v>19</v>
      </c>
      <c r="F7134">
        <v>7.23</v>
      </c>
      <c r="G7134">
        <v>14.67</v>
      </c>
      <c r="H7134">
        <v>137.37</v>
      </c>
      <c r="I7134">
        <v>278.73</v>
      </c>
      <c r="J7134" t="s">
        <v>13</v>
      </c>
    </row>
    <row r="7135" spans="1:10">
      <c r="A7135" s="1">
        <v>44166</v>
      </c>
      <c r="B7135" t="s">
        <v>10</v>
      </c>
      <c r="C7135" t="s">
        <v>15</v>
      </c>
      <c r="D7135" t="s">
        <v>94</v>
      </c>
      <c r="E7135">
        <v>10</v>
      </c>
      <c r="F7135">
        <v>7.23</v>
      </c>
      <c r="G7135">
        <v>14.67</v>
      </c>
      <c r="H7135">
        <v>72.3</v>
      </c>
      <c r="I7135">
        <v>146.69999999999999</v>
      </c>
      <c r="J7135" t="s">
        <v>13</v>
      </c>
    </row>
    <row r="7136" spans="1:10">
      <c r="A7136" s="1">
        <v>44166</v>
      </c>
      <c r="B7136" t="s">
        <v>10</v>
      </c>
      <c r="C7136" t="s">
        <v>11</v>
      </c>
      <c r="D7136" t="s">
        <v>95</v>
      </c>
      <c r="E7136">
        <v>27</v>
      </c>
      <c r="F7136">
        <v>17.25</v>
      </c>
      <c r="G7136">
        <v>37.299999999999997</v>
      </c>
      <c r="H7136">
        <v>465.75</v>
      </c>
      <c r="I7136">
        <v>1007.1</v>
      </c>
      <c r="J7136" t="s">
        <v>13</v>
      </c>
    </row>
    <row r="7137" spans="1:10">
      <c r="A7137" s="1">
        <v>44166</v>
      </c>
      <c r="B7137" t="s">
        <v>10</v>
      </c>
      <c r="C7137" t="s">
        <v>14</v>
      </c>
      <c r="D7137" t="s">
        <v>95</v>
      </c>
      <c r="E7137">
        <v>16</v>
      </c>
      <c r="F7137">
        <v>17.25</v>
      </c>
      <c r="G7137">
        <v>37.299999999999997</v>
      </c>
      <c r="H7137">
        <v>276</v>
      </c>
      <c r="I7137">
        <v>596.79999999999995</v>
      </c>
      <c r="J7137" t="s">
        <v>13</v>
      </c>
    </row>
    <row r="7138" spans="1:10">
      <c r="A7138" s="1">
        <v>44166</v>
      </c>
      <c r="B7138" t="s">
        <v>10</v>
      </c>
      <c r="C7138" t="s">
        <v>15</v>
      </c>
      <c r="D7138" t="s">
        <v>95</v>
      </c>
      <c r="E7138">
        <v>12</v>
      </c>
      <c r="F7138">
        <v>17.25</v>
      </c>
      <c r="G7138">
        <v>37.299999999999997</v>
      </c>
      <c r="H7138">
        <v>207</v>
      </c>
      <c r="I7138">
        <v>447.6</v>
      </c>
      <c r="J7138" t="s">
        <v>13</v>
      </c>
    </row>
    <row r="7139" spans="1:10">
      <c r="A7139" s="1">
        <v>44166</v>
      </c>
      <c r="B7139" t="s">
        <v>10</v>
      </c>
      <c r="C7139" t="s">
        <v>11</v>
      </c>
      <c r="D7139" t="s">
        <v>96</v>
      </c>
      <c r="E7139">
        <v>21</v>
      </c>
      <c r="F7139">
        <v>14.25</v>
      </c>
      <c r="G7139">
        <v>26.53</v>
      </c>
      <c r="H7139">
        <v>299.25</v>
      </c>
      <c r="I7139">
        <v>557.13</v>
      </c>
      <c r="J7139" t="s">
        <v>13</v>
      </c>
    </row>
    <row r="7140" spans="1:10">
      <c r="A7140" s="1">
        <v>44166</v>
      </c>
      <c r="B7140" t="s">
        <v>10</v>
      </c>
      <c r="C7140" t="s">
        <v>14</v>
      </c>
      <c r="D7140" t="s">
        <v>96</v>
      </c>
      <c r="E7140">
        <v>28</v>
      </c>
      <c r="F7140">
        <v>14.25</v>
      </c>
      <c r="G7140">
        <v>26.53</v>
      </c>
      <c r="H7140">
        <v>399</v>
      </c>
      <c r="I7140">
        <v>742.84</v>
      </c>
      <c r="J7140" t="s">
        <v>13</v>
      </c>
    </row>
    <row r="7141" spans="1:10">
      <c r="A7141" s="1">
        <v>44166</v>
      </c>
      <c r="B7141" t="s">
        <v>10</v>
      </c>
      <c r="C7141" t="s">
        <v>15</v>
      </c>
      <c r="D7141" t="s">
        <v>96</v>
      </c>
      <c r="E7141">
        <v>16</v>
      </c>
      <c r="F7141">
        <v>14.25</v>
      </c>
      <c r="G7141">
        <v>26.53</v>
      </c>
      <c r="H7141">
        <v>228</v>
      </c>
      <c r="I7141">
        <v>424.48</v>
      </c>
      <c r="J7141" t="s">
        <v>13</v>
      </c>
    </row>
    <row r="7142" spans="1:10">
      <c r="A7142" s="1">
        <v>44166</v>
      </c>
      <c r="B7142" t="s">
        <v>10</v>
      </c>
      <c r="C7142" t="s">
        <v>11</v>
      </c>
      <c r="D7142" t="s">
        <v>97</v>
      </c>
      <c r="E7142">
        <v>37</v>
      </c>
      <c r="F7142">
        <v>6.81</v>
      </c>
      <c r="G7142">
        <v>13.93</v>
      </c>
      <c r="H7142">
        <v>251.97</v>
      </c>
      <c r="I7142">
        <v>515.41</v>
      </c>
      <c r="J7142" t="s">
        <v>13</v>
      </c>
    </row>
    <row r="7143" spans="1:10">
      <c r="A7143" s="1">
        <v>44166</v>
      </c>
      <c r="B7143" t="s">
        <v>10</v>
      </c>
      <c r="C7143" t="s">
        <v>14</v>
      </c>
      <c r="D7143" t="s">
        <v>97</v>
      </c>
      <c r="E7143">
        <v>21</v>
      </c>
      <c r="F7143">
        <v>6.81</v>
      </c>
      <c r="G7143">
        <v>13.93</v>
      </c>
      <c r="H7143">
        <v>143.01</v>
      </c>
      <c r="I7143">
        <v>292.52999999999997</v>
      </c>
      <c r="J7143" t="s">
        <v>13</v>
      </c>
    </row>
    <row r="7144" spans="1:10">
      <c r="A7144" s="1">
        <v>44166</v>
      </c>
      <c r="B7144" t="s">
        <v>10</v>
      </c>
      <c r="C7144" t="s">
        <v>15</v>
      </c>
      <c r="D7144" t="s">
        <v>97</v>
      </c>
      <c r="E7144">
        <v>21</v>
      </c>
      <c r="F7144">
        <v>6.81</v>
      </c>
      <c r="G7144">
        <v>13.93</v>
      </c>
      <c r="H7144">
        <v>143.01</v>
      </c>
      <c r="I7144">
        <v>292.52999999999997</v>
      </c>
      <c r="J7144" t="s">
        <v>13</v>
      </c>
    </row>
    <row r="7145" spans="1:10">
      <c r="A7145" s="1">
        <v>44166</v>
      </c>
      <c r="B7145" t="s">
        <v>10</v>
      </c>
      <c r="C7145" t="s">
        <v>11</v>
      </c>
      <c r="D7145" t="s">
        <v>98</v>
      </c>
      <c r="E7145">
        <v>27</v>
      </c>
      <c r="F7145">
        <v>9.61</v>
      </c>
      <c r="G7145">
        <v>17.52</v>
      </c>
      <c r="H7145">
        <v>259.47000000000003</v>
      </c>
      <c r="I7145">
        <v>473.04</v>
      </c>
      <c r="J7145" t="s">
        <v>13</v>
      </c>
    </row>
    <row r="7146" spans="1:10">
      <c r="A7146" s="1">
        <v>44166</v>
      </c>
      <c r="B7146" t="s">
        <v>10</v>
      </c>
      <c r="C7146" t="s">
        <v>14</v>
      </c>
      <c r="D7146" t="s">
        <v>98</v>
      </c>
      <c r="E7146">
        <v>15</v>
      </c>
      <c r="F7146">
        <v>9.61</v>
      </c>
      <c r="G7146">
        <v>17.52</v>
      </c>
      <c r="H7146">
        <v>144.15</v>
      </c>
      <c r="I7146">
        <v>262.8</v>
      </c>
      <c r="J7146" t="s">
        <v>13</v>
      </c>
    </row>
    <row r="7147" spans="1:10">
      <c r="A7147" s="1">
        <v>44166</v>
      </c>
      <c r="B7147" t="s">
        <v>10</v>
      </c>
      <c r="C7147" t="s">
        <v>15</v>
      </c>
      <c r="D7147" t="s">
        <v>98</v>
      </c>
      <c r="E7147">
        <v>13</v>
      </c>
      <c r="F7147">
        <v>9.61</v>
      </c>
      <c r="G7147">
        <v>17.52</v>
      </c>
      <c r="H7147">
        <v>124.93</v>
      </c>
      <c r="I7147">
        <v>227.76</v>
      </c>
      <c r="J7147" t="s">
        <v>13</v>
      </c>
    </row>
    <row r="7148" spans="1:10">
      <c r="A7148" s="1">
        <v>44166</v>
      </c>
      <c r="B7148" t="s">
        <v>10</v>
      </c>
      <c r="C7148" t="s">
        <v>11</v>
      </c>
      <c r="D7148" t="s">
        <v>99</v>
      </c>
      <c r="E7148">
        <v>24</v>
      </c>
      <c r="F7148">
        <v>14.5</v>
      </c>
      <c r="G7148">
        <v>26.9</v>
      </c>
      <c r="H7148">
        <v>348</v>
      </c>
      <c r="I7148">
        <v>645.6</v>
      </c>
      <c r="J7148" t="s">
        <v>13</v>
      </c>
    </row>
    <row r="7149" spans="1:10">
      <c r="A7149" s="1">
        <v>44166</v>
      </c>
      <c r="B7149" t="s">
        <v>10</v>
      </c>
      <c r="C7149" t="s">
        <v>14</v>
      </c>
      <c r="D7149" t="s">
        <v>99</v>
      </c>
      <c r="E7149">
        <v>19</v>
      </c>
      <c r="F7149">
        <v>14.5</v>
      </c>
      <c r="G7149">
        <v>26.9</v>
      </c>
      <c r="H7149">
        <v>275.5</v>
      </c>
      <c r="I7149">
        <v>511.1</v>
      </c>
      <c r="J7149" t="s">
        <v>13</v>
      </c>
    </row>
    <row r="7150" spans="1:10">
      <c r="A7150" s="1">
        <v>44166</v>
      </c>
      <c r="B7150" t="s">
        <v>10</v>
      </c>
      <c r="C7150" t="s">
        <v>15</v>
      </c>
      <c r="D7150" t="s">
        <v>99</v>
      </c>
      <c r="E7150">
        <v>12</v>
      </c>
      <c r="F7150">
        <v>14.5</v>
      </c>
      <c r="G7150">
        <v>26.9</v>
      </c>
      <c r="H7150">
        <v>174</v>
      </c>
      <c r="I7150">
        <v>322.8</v>
      </c>
      <c r="J7150" t="s">
        <v>13</v>
      </c>
    </row>
    <row r="7151" spans="1:10">
      <c r="A7151" s="1">
        <v>44166</v>
      </c>
      <c r="B7151" t="s">
        <v>10</v>
      </c>
      <c r="C7151" t="s">
        <v>11</v>
      </c>
      <c r="D7151" t="s">
        <v>100</v>
      </c>
      <c r="E7151">
        <v>28</v>
      </c>
      <c r="F7151">
        <v>6.81</v>
      </c>
      <c r="G7151">
        <v>14.15</v>
      </c>
      <c r="H7151">
        <v>190.68</v>
      </c>
      <c r="I7151">
        <v>396.2</v>
      </c>
      <c r="J7151" t="s">
        <v>13</v>
      </c>
    </row>
    <row r="7152" spans="1:10">
      <c r="A7152" s="1">
        <v>44166</v>
      </c>
      <c r="B7152" t="s">
        <v>10</v>
      </c>
      <c r="C7152" t="s">
        <v>14</v>
      </c>
      <c r="D7152" t="s">
        <v>100</v>
      </c>
      <c r="E7152">
        <v>26</v>
      </c>
      <c r="F7152">
        <v>6.81</v>
      </c>
      <c r="G7152">
        <v>14.15</v>
      </c>
      <c r="H7152">
        <v>177.06</v>
      </c>
      <c r="I7152">
        <v>367.9</v>
      </c>
      <c r="J7152" t="s">
        <v>13</v>
      </c>
    </row>
    <row r="7153" spans="1:10">
      <c r="A7153" s="1">
        <v>44166</v>
      </c>
      <c r="B7153" t="s">
        <v>10</v>
      </c>
      <c r="C7153" t="s">
        <v>15</v>
      </c>
      <c r="D7153" t="s">
        <v>100</v>
      </c>
      <c r="E7153">
        <v>12</v>
      </c>
      <c r="F7153">
        <v>6.81</v>
      </c>
      <c r="G7153">
        <v>14.15</v>
      </c>
      <c r="H7153">
        <v>81.72</v>
      </c>
      <c r="I7153">
        <v>169.8</v>
      </c>
      <c r="J7153" t="s">
        <v>13</v>
      </c>
    </row>
    <row r="7154" spans="1:10">
      <c r="A7154" s="1">
        <v>44166</v>
      </c>
      <c r="B7154" t="s">
        <v>10</v>
      </c>
      <c r="C7154" t="s">
        <v>11</v>
      </c>
      <c r="D7154" t="s">
        <v>101</v>
      </c>
      <c r="E7154">
        <v>16</v>
      </c>
      <c r="F7154">
        <v>12.99</v>
      </c>
      <c r="G7154">
        <v>24.59</v>
      </c>
      <c r="H7154">
        <v>207.84</v>
      </c>
      <c r="I7154">
        <v>393.44</v>
      </c>
      <c r="J7154" t="s">
        <v>13</v>
      </c>
    </row>
    <row r="7155" spans="1:10">
      <c r="A7155" s="1">
        <v>44166</v>
      </c>
      <c r="B7155" t="s">
        <v>10</v>
      </c>
      <c r="C7155" t="s">
        <v>14</v>
      </c>
      <c r="D7155" t="s">
        <v>101</v>
      </c>
      <c r="E7155">
        <v>11</v>
      </c>
      <c r="F7155">
        <v>12.99</v>
      </c>
      <c r="G7155">
        <v>24.59</v>
      </c>
      <c r="H7155">
        <v>142.88999999999999</v>
      </c>
      <c r="I7155">
        <v>270.49</v>
      </c>
      <c r="J7155" t="s">
        <v>13</v>
      </c>
    </row>
    <row r="7156" spans="1:10">
      <c r="A7156" s="1">
        <v>44166</v>
      </c>
      <c r="B7156" t="s">
        <v>10</v>
      </c>
      <c r="C7156" t="s">
        <v>15</v>
      </c>
      <c r="D7156" t="s">
        <v>101</v>
      </c>
      <c r="E7156">
        <v>13</v>
      </c>
      <c r="F7156">
        <v>12.99</v>
      </c>
      <c r="G7156">
        <v>24.59</v>
      </c>
      <c r="H7156">
        <v>168.87</v>
      </c>
      <c r="I7156">
        <v>319.67</v>
      </c>
      <c r="J7156" t="s">
        <v>13</v>
      </c>
    </row>
    <row r="7157" spans="1:10">
      <c r="A7157" s="1">
        <v>44166</v>
      </c>
      <c r="B7157" t="s">
        <v>10</v>
      </c>
      <c r="C7157" t="s">
        <v>11</v>
      </c>
      <c r="D7157" t="s">
        <v>102</v>
      </c>
      <c r="E7157">
        <v>27</v>
      </c>
      <c r="F7157">
        <v>10.15</v>
      </c>
      <c r="G7157">
        <v>22.3</v>
      </c>
      <c r="H7157">
        <v>274.05</v>
      </c>
      <c r="I7157">
        <v>602.1</v>
      </c>
      <c r="J7157" t="s">
        <v>13</v>
      </c>
    </row>
    <row r="7158" spans="1:10">
      <c r="A7158" s="1">
        <v>44166</v>
      </c>
      <c r="B7158" t="s">
        <v>10</v>
      </c>
      <c r="C7158" t="s">
        <v>14</v>
      </c>
      <c r="D7158" t="s">
        <v>102</v>
      </c>
      <c r="E7158">
        <v>22</v>
      </c>
      <c r="F7158">
        <v>10.15</v>
      </c>
      <c r="G7158">
        <v>22.3</v>
      </c>
      <c r="H7158">
        <v>223.3</v>
      </c>
      <c r="I7158">
        <v>490.6</v>
      </c>
      <c r="J7158" t="s">
        <v>13</v>
      </c>
    </row>
    <row r="7159" spans="1:10">
      <c r="A7159" s="1">
        <v>44166</v>
      </c>
      <c r="B7159" t="s">
        <v>10</v>
      </c>
      <c r="C7159" t="s">
        <v>15</v>
      </c>
      <c r="D7159" t="s">
        <v>102</v>
      </c>
      <c r="E7159">
        <v>15</v>
      </c>
      <c r="F7159">
        <v>10.15</v>
      </c>
      <c r="G7159">
        <v>22.3</v>
      </c>
      <c r="H7159">
        <v>152.25</v>
      </c>
      <c r="I7159">
        <v>334.5</v>
      </c>
      <c r="J7159" t="s">
        <v>13</v>
      </c>
    </row>
    <row r="7160" spans="1:10">
      <c r="A7160" s="1">
        <v>44166</v>
      </c>
      <c r="B7160" t="s">
        <v>10</v>
      </c>
      <c r="C7160" t="s">
        <v>11</v>
      </c>
      <c r="D7160" t="s">
        <v>103</v>
      </c>
      <c r="E7160">
        <v>23</v>
      </c>
      <c r="F7160">
        <v>13.45</v>
      </c>
      <c r="G7160">
        <v>30.7</v>
      </c>
      <c r="H7160">
        <v>309.35000000000002</v>
      </c>
      <c r="I7160">
        <v>706.1</v>
      </c>
      <c r="J7160" t="s">
        <v>13</v>
      </c>
    </row>
    <row r="7161" spans="1:10">
      <c r="A7161" s="1">
        <v>44166</v>
      </c>
      <c r="B7161" t="s">
        <v>10</v>
      </c>
      <c r="C7161" t="s">
        <v>14</v>
      </c>
      <c r="D7161" t="s">
        <v>103</v>
      </c>
      <c r="E7161">
        <v>21</v>
      </c>
      <c r="F7161">
        <v>13.45</v>
      </c>
      <c r="G7161">
        <v>30.7</v>
      </c>
      <c r="H7161">
        <v>282.45</v>
      </c>
      <c r="I7161">
        <v>644.70000000000005</v>
      </c>
      <c r="J7161" t="s">
        <v>13</v>
      </c>
    </row>
    <row r="7162" spans="1:10">
      <c r="A7162" s="1">
        <v>44166</v>
      </c>
      <c r="B7162" t="s">
        <v>10</v>
      </c>
      <c r="C7162" t="s">
        <v>15</v>
      </c>
      <c r="D7162" t="s">
        <v>103</v>
      </c>
      <c r="E7162">
        <v>17</v>
      </c>
      <c r="F7162">
        <v>13.45</v>
      </c>
      <c r="G7162">
        <v>30.7</v>
      </c>
      <c r="H7162">
        <v>228.65</v>
      </c>
      <c r="I7162">
        <v>521.9</v>
      </c>
      <c r="J7162" t="s">
        <v>13</v>
      </c>
    </row>
    <row r="7163" spans="1:10">
      <c r="A7163" s="1">
        <v>44166</v>
      </c>
      <c r="B7163" t="s">
        <v>10</v>
      </c>
      <c r="C7163" t="s">
        <v>11</v>
      </c>
      <c r="D7163" t="s">
        <v>104</v>
      </c>
      <c r="E7163">
        <v>22</v>
      </c>
      <c r="F7163">
        <v>6.55</v>
      </c>
      <c r="G7163">
        <v>15.46</v>
      </c>
      <c r="H7163">
        <v>144.1</v>
      </c>
      <c r="I7163">
        <v>340.12</v>
      </c>
      <c r="J7163" t="s">
        <v>13</v>
      </c>
    </row>
    <row r="7164" spans="1:10">
      <c r="A7164" s="1">
        <v>44166</v>
      </c>
      <c r="B7164" t="s">
        <v>10</v>
      </c>
      <c r="C7164" t="s">
        <v>14</v>
      </c>
      <c r="D7164" t="s">
        <v>104</v>
      </c>
      <c r="E7164">
        <v>13</v>
      </c>
      <c r="F7164">
        <v>6.55</v>
      </c>
      <c r="G7164">
        <v>15.46</v>
      </c>
      <c r="H7164">
        <v>85.15</v>
      </c>
      <c r="I7164">
        <v>200.98</v>
      </c>
      <c r="J7164" t="s">
        <v>13</v>
      </c>
    </row>
    <row r="7165" spans="1:10">
      <c r="A7165" s="1">
        <v>44166</v>
      </c>
      <c r="B7165" t="s">
        <v>10</v>
      </c>
      <c r="C7165" t="s">
        <v>15</v>
      </c>
      <c r="D7165" t="s">
        <v>104</v>
      </c>
      <c r="E7165">
        <v>13</v>
      </c>
      <c r="F7165">
        <v>6.55</v>
      </c>
      <c r="G7165">
        <v>15.46</v>
      </c>
      <c r="H7165">
        <v>85.15</v>
      </c>
      <c r="I7165">
        <v>200.98</v>
      </c>
      <c r="J7165" t="s">
        <v>13</v>
      </c>
    </row>
    <row r="7166" spans="1:10">
      <c r="A7166" s="1">
        <v>44166</v>
      </c>
      <c r="B7166" t="s">
        <v>10</v>
      </c>
      <c r="C7166" t="s">
        <v>11</v>
      </c>
      <c r="D7166" t="s">
        <v>105</v>
      </c>
      <c r="E7166">
        <v>30</v>
      </c>
      <c r="F7166">
        <v>16.46</v>
      </c>
      <c r="G7166">
        <v>31.93</v>
      </c>
      <c r="H7166">
        <v>493.8</v>
      </c>
      <c r="I7166">
        <v>957.9</v>
      </c>
      <c r="J7166" t="s">
        <v>13</v>
      </c>
    </row>
    <row r="7167" spans="1:10">
      <c r="A7167" s="1">
        <v>44166</v>
      </c>
      <c r="B7167" t="s">
        <v>10</v>
      </c>
      <c r="C7167" t="s">
        <v>14</v>
      </c>
      <c r="D7167" t="s">
        <v>105</v>
      </c>
      <c r="E7167">
        <v>23</v>
      </c>
      <c r="F7167">
        <v>16.46</v>
      </c>
      <c r="G7167">
        <v>31.93</v>
      </c>
      <c r="H7167">
        <v>378.58</v>
      </c>
      <c r="I7167">
        <v>734.39</v>
      </c>
      <c r="J7167" t="s">
        <v>13</v>
      </c>
    </row>
    <row r="7168" spans="1:10">
      <c r="A7168" s="1">
        <v>44166</v>
      </c>
      <c r="B7168" t="s">
        <v>10</v>
      </c>
      <c r="C7168" t="s">
        <v>15</v>
      </c>
      <c r="D7168" t="s">
        <v>105</v>
      </c>
      <c r="E7168">
        <v>16</v>
      </c>
      <c r="F7168">
        <v>16.46</v>
      </c>
      <c r="G7168">
        <v>31.93</v>
      </c>
      <c r="H7168">
        <v>263.36</v>
      </c>
      <c r="I7168">
        <v>510.88</v>
      </c>
      <c r="J7168" t="s">
        <v>13</v>
      </c>
    </row>
    <row r="7169" spans="1:10">
      <c r="A7169" s="1">
        <v>44166</v>
      </c>
      <c r="B7169" t="s">
        <v>10</v>
      </c>
      <c r="C7169" t="s">
        <v>11</v>
      </c>
      <c r="D7169" t="s">
        <v>106</v>
      </c>
      <c r="E7169">
        <v>23</v>
      </c>
      <c r="F7169">
        <v>17.68</v>
      </c>
      <c r="G7169">
        <v>33.9</v>
      </c>
      <c r="H7169">
        <v>406.64</v>
      </c>
      <c r="I7169">
        <v>779.7</v>
      </c>
      <c r="J7169" t="s">
        <v>13</v>
      </c>
    </row>
    <row r="7170" spans="1:10">
      <c r="A7170" s="1">
        <v>44166</v>
      </c>
      <c r="B7170" t="s">
        <v>10</v>
      </c>
      <c r="C7170" t="s">
        <v>14</v>
      </c>
      <c r="D7170" t="s">
        <v>106</v>
      </c>
      <c r="E7170">
        <v>22</v>
      </c>
      <c r="F7170">
        <v>17.68</v>
      </c>
      <c r="G7170">
        <v>33.9</v>
      </c>
      <c r="H7170">
        <v>388.96</v>
      </c>
      <c r="I7170">
        <v>745.8</v>
      </c>
      <c r="J7170" t="s">
        <v>13</v>
      </c>
    </row>
    <row r="7171" spans="1:10">
      <c r="A7171" s="1">
        <v>44166</v>
      </c>
      <c r="B7171" t="s">
        <v>10</v>
      </c>
      <c r="C7171" t="s">
        <v>15</v>
      </c>
      <c r="D7171" t="s">
        <v>106</v>
      </c>
      <c r="E7171">
        <v>16</v>
      </c>
      <c r="F7171">
        <v>17.68</v>
      </c>
      <c r="G7171">
        <v>33.9</v>
      </c>
      <c r="H7171">
        <v>282.88</v>
      </c>
      <c r="I7171">
        <v>542.4</v>
      </c>
      <c r="J7171" t="s">
        <v>13</v>
      </c>
    </row>
    <row r="7172" spans="1:10">
      <c r="A7172" s="1">
        <v>44166</v>
      </c>
      <c r="B7172" t="s">
        <v>10</v>
      </c>
      <c r="C7172" t="s">
        <v>11</v>
      </c>
      <c r="D7172" t="s">
        <v>107</v>
      </c>
      <c r="E7172">
        <v>28</v>
      </c>
      <c r="F7172">
        <v>17.63</v>
      </c>
      <c r="G7172">
        <v>33.020000000000003</v>
      </c>
      <c r="H7172">
        <v>493.64</v>
      </c>
      <c r="I7172">
        <v>924.56</v>
      </c>
      <c r="J7172" t="s">
        <v>13</v>
      </c>
    </row>
    <row r="7173" spans="1:10">
      <c r="A7173" s="1">
        <v>44166</v>
      </c>
      <c r="B7173" t="s">
        <v>10</v>
      </c>
      <c r="C7173" t="s">
        <v>14</v>
      </c>
      <c r="D7173" t="s">
        <v>107</v>
      </c>
      <c r="E7173">
        <v>17</v>
      </c>
      <c r="F7173">
        <v>17.63</v>
      </c>
      <c r="G7173">
        <v>33.020000000000003</v>
      </c>
      <c r="H7173">
        <v>299.70999999999998</v>
      </c>
      <c r="I7173">
        <v>561.34</v>
      </c>
      <c r="J7173" t="s">
        <v>13</v>
      </c>
    </row>
    <row r="7174" spans="1:10">
      <c r="A7174" s="1">
        <v>44166</v>
      </c>
      <c r="B7174" t="s">
        <v>10</v>
      </c>
      <c r="C7174" t="s">
        <v>15</v>
      </c>
      <c r="D7174" t="s">
        <v>107</v>
      </c>
      <c r="E7174">
        <v>13</v>
      </c>
      <c r="F7174">
        <v>17.63</v>
      </c>
      <c r="G7174">
        <v>33.020000000000003</v>
      </c>
      <c r="H7174">
        <v>229.19</v>
      </c>
      <c r="I7174">
        <v>429.26</v>
      </c>
      <c r="J7174" t="s">
        <v>13</v>
      </c>
    </row>
    <row r="7175" spans="1:10">
      <c r="A7175" s="1">
        <v>44166</v>
      </c>
      <c r="B7175" t="s">
        <v>10</v>
      </c>
      <c r="C7175" t="s">
        <v>11</v>
      </c>
      <c r="D7175" t="s">
        <v>108</v>
      </c>
      <c r="E7175">
        <v>16</v>
      </c>
      <c r="F7175">
        <v>15</v>
      </c>
      <c r="G7175">
        <v>33.68</v>
      </c>
      <c r="H7175">
        <v>240</v>
      </c>
      <c r="I7175">
        <v>538.88</v>
      </c>
      <c r="J7175" t="s">
        <v>13</v>
      </c>
    </row>
    <row r="7176" spans="1:10">
      <c r="A7176" s="1">
        <v>44166</v>
      </c>
      <c r="B7176" t="s">
        <v>10</v>
      </c>
      <c r="C7176" t="s">
        <v>14</v>
      </c>
      <c r="D7176" t="s">
        <v>108</v>
      </c>
      <c r="E7176">
        <v>10</v>
      </c>
      <c r="F7176">
        <v>15</v>
      </c>
      <c r="G7176">
        <v>33.68</v>
      </c>
      <c r="H7176">
        <v>150</v>
      </c>
      <c r="I7176">
        <v>336.8</v>
      </c>
      <c r="J7176" t="s">
        <v>13</v>
      </c>
    </row>
    <row r="7177" spans="1:10">
      <c r="A7177" s="1">
        <v>44166</v>
      </c>
      <c r="B7177" t="s">
        <v>10</v>
      </c>
      <c r="C7177" t="s">
        <v>15</v>
      </c>
      <c r="D7177" t="s">
        <v>108</v>
      </c>
      <c r="E7177">
        <v>6</v>
      </c>
      <c r="F7177">
        <v>15</v>
      </c>
      <c r="G7177">
        <v>33.68</v>
      </c>
      <c r="H7177">
        <v>90</v>
      </c>
      <c r="I7177">
        <v>202.08</v>
      </c>
      <c r="J7177" t="s">
        <v>13</v>
      </c>
    </row>
    <row r="7178" spans="1:10">
      <c r="A7178" s="1">
        <v>44166</v>
      </c>
      <c r="B7178" t="s">
        <v>10</v>
      </c>
      <c r="C7178" t="s">
        <v>11</v>
      </c>
      <c r="D7178" t="s">
        <v>109</v>
      </c>
      <c r="E7178">
        <v>19</v>
      </c>
      <c r="F7178">
        <v>7.56</v>
      </c>
      <c r="G7178">
        <v>17.350000000000001</v>
      </c>
      <c r="H7178">
        <v>143.63999999999999</v>
      </c>
      <c r="I7178">
        <v>329.65</v>
      </c>
      <c r="J7178" t="s">
        <v>13</v>
      </c>
    </row>
    <row r="7179" spans="1:10">
      <c r="A7179" s="1">
        <v>44166</v>
      </c>
      <c r="B7179" t="s">
        <v>10</v>
      </c>
      <c r="C7179" t="s">
        <v>14</v>
      </c>
      <c r="D7179" t="s">
        <v>109</v>
      </c>
      <c r="E7179">
        <v>27</v>
      </c>
      <c r="F7179">
        <v>7.56</v>
      </c>
      <c r="G7179">
        <v>17.350000000000001</v>
      </c>
      <c r="H7179">
        <v>204.12</v>
      </c>
      <c r="I7179">
        <v>468.45</v>
      </c>
      <c r="J7179" t="s">
        <v>13</v>
      </c>
    </row>
    <row r="7180" spans="1:10">
      <c r="A7180" s="1">
        <v>44166</v>
      </c>
      <c r="B7180" t="s">
        <v>10</v>
      </c>
      <c r="C7180" t="s">
        <v>15</v>
      </c>
      <c r="D7180" t="s">
        <v>109</v>
      </c>
      <c r="E7180">
        <v>14</v>
      </c>
      <c r="F7180">
        <v>7.56</v>
      </c>
      <c r="G7180">
        <v>17.350000000000001</v>
      </c>
      <c r="H7180">
        <v>105.84</v>
      </c>
      <c r="I7180">
        <v>242.9</v>
      </c>
      <c r="J7180" t="s">
        <v>13</v>
      </c>
    </row>
    <row r="7181" spans="1:10">
      <c r="A7181" s="1">
        <v>44166</v>
      </c>
      <c r="B7181" t="s">
        <v>10</v>
      </c>
      <c r="C7181" t="s">
        <v>11</v>
      </c>
      <c r="D7181" t="s">
        <v>110</v>
      </c>
      <c r="E7181">
        <v>15</v>
      </c>
      <c r="F7181">
        <v>15.1</v>
      </c>
      <c r="G7181">
        <v>27.51</v>
      </c>
      <c r="H7181">
        <v>226.5</v>
      </c>
      <c r="I7181">
        <v>412.65</v>
      </c>
      <c r="J7181" t="s">
        <v>13</v>
      </c>
    </row>
    <row r="7182" spans="1:10">
      <c r="A7182" s="1">
        <v>44166</v>
      </c>
      <c r="B7182" t="s">
        <v>10</v>
      </c>
      <c r="C7182" t="s">
        <v>14</v>
      </c>
      <c r="D7182" t="s">
        <v>110</v>
      </c>
      <c r="E7182">
        <v>7</v>
      </c>
      <c r="F7182">
        <v>15.1</v>
      </c>
      <c r="G7182">
        <v>27.51</v>
      </c>
      <c r="H7182">
        <v>105.7</v>
      </c>
      <c r="I7182">
        <v>192.57</v>
      </c>
      <c r="J7182" t="s">
        <v>13</v>
      </c>
    </row>
    <row r="7183" spans="1:10">
      <c r="A7183" s="1">
        <v>44166</v>
      </c>
      <c r="B7183" t="s">
        <v>10</v>
      </c>
      <c r="C7183" t="s">
        <v>15</v>
      </c>
      <c r="D7183" t="s">
        <v>110</v>
      </c>
      <c r="E7183">
        <v>12</v>
      </c>
      <c r="F7183">
        <v>15.1</v>
      </c>
      <c r="G7183">
        <v>27.51</v>
      </c>
      <c r="H7183">
        <v>181.2</v>
      </c>
      <c r="I7183">
        <v>330.12</v>
      </c>
      <c r="J7183" t="s">
        <v>13</v>
      </c>
    </row>
    <row r="7184" spans="1:10">
      <c r="A7184" s="1">
        <v>44166</v>
      </c>
      <c r="B7184" t="s">
        <v>10</v>
      </c>
      <c r="C7184" t="s">
        <v>11</v>
      </c>
      <c r="D7184" t="s">
        <v>111</v>
      </c>
      <c r="E7184">
        <v>26</v>
      </c>
      <c r="F7184">
        <v>6.3</v>
      </c>
      <c r="G7184">
        <v>15.47</v>
      </c>
      <c r="H7184">
        <v>163.80000000000001</v>
      </c>
      <c r="I7184">
        <v>402.22</v>
      </c>
      <c r="J7184" t="s">
        <v>13</v>
      </c>
    </row>
    <row r="7185" spans="1:10">
      <c r="A7185" s="1">
        <v>44166</v>
      </c>
      <c r="B7185" t="s">
        <v>10</v>
      </c>
      <c r="C7185" t="s">
        <v>14</v>
      </c>
      <c r="D7185" t="s">
        <v>111</v>
      </c>
      <c r="E7185">
        <v>12</v>
      </c>
      <c r="F7185">
        <v>6.3</v>
      </c>
      <c r="G7185">
        <v>15.47</v>
      </c>
      <c r="H7185">
        <v>75.599999999999994</v>
      </c>
      <c r="I7185">
        <v>185.64</v>
      </c>
      <c r="J7185" t="s">
        <v>13</v>
      </c>
    </row>
    <row r="7186" spans="1:10">
      <c r="A7186" s="1">
        <v>44166</v>
      </c>
      <c r="B7186" t="s">
        <v>10</v>
      </c>
      <c r="C7186" t="s">
        <v>15</v>
      </c>
      <c r="D7186" t="s">
        <v>111</v>
      </c>
      <c r="E7186">
        <v>12</v>
      </c>
      <c r="F7186">
        <v>6.3</v>
      </c>
      <c r="G7186">
        <v>15.47</v>
      </c>
      <c r="H7186">
        <v>75.599999999999994</v>
      </c>
      <c r="I7186">
        <v>185.64</v>
      </c>
      <c r="J7186" t="s">
        <v>13</v>
      </c>
    </row>
    <row r="7187" spans="1:10">
      <c r="A7187" s="1">
        <v>44166</v>
      </c>
      <c r="B7187" t="s">
        <v>10</v>
      </c>
      <c r="C7187" t="s">
        <v>11</v>
      </c>
      <c r="D7187" t="s">
        <v>112</v>
      </c>
      <c r="E7187">
        <v>27</v>
      </c>
      <c r="F7187">
        <v>6.27</v>
      </c>
      <c r="G7187">
        <v>11.51</v>
      </c>
      <c r="H7187">
        <v>169.29</v>
      </c>
      <c r="I7187">
        <v>310.77</v>
      </c>
      <c r="J7187" t="s">
        <v>13</v>
      </c>
    </row>
    <row r="7188" spans="1:10">
      <c r="A7188" s="1">
        <v>44166</v>
      </c>
      <c r="B7188" t="s">
        <v>10</v>
      </c>
      <c r="C7188" t="s">
        <v>14</v>
      </c>
      <c r="D7188" t="s">
        <v>112</v>
      </c>
      <c r="E7188">
        <v>14</v>
      </c>
      <c r="F7188">
        <v>6.27</v>
      </c>
      <c r="G7188">
        <v>11.51</v>
      </c>
      <c r="H7188">
        <v>87.78</v>
      </c>
      <c r="I7188">
        <v>161.13999999999999</v>
      </c>
      <c r="J7188" t="s">
        <v>13</v>
      </c>
    </row>
    <row r="7189" spans="1:10">
      <c r="A7189" s="1">
        <v>44166</v>
      </c>
      <c r="B7189" t="s">
        <v>10</v>
      </c>
      <c r="C7189" t="s">
        <v>15</v>
      </c>
      <c r="D7189" t="s">
        <v>112</v>
      </c>
      <c r="E7189">
        <v>17</v>
      </c>
      <c r="F7189">
        <v>6.27</v>
      </c>
      <c r="G7189">
        <v>11.51</v>
      </c>
      <c r="H7189">
        <v>106.59</v>
      </c>
      <c r="I7189">
        <v>195.67</v>
      </c>
      <c r="J7189" t="s">
        <v>13</v>
      </c>
    </row>
    <row r="7190" spans="1:10">
      <c r="A7190" s="1">
        <v>44166</v>
      </c>
      <c r="B7190" t="s">
        <v>10</v>
      </c>
      <c r="C7190" t="s">
        <v>11</v>
      </c>
      <c r="D7190" t="s">
        <v>113</v>
      </c>
      <c r="E7190">
        <v>18</v>
      </c>
      <c r="F7190">
        <v>9.8800000000000008</v>
      </c>
      <c r="G7190">
        <v>21.53</v>
      </c>
      <c r="H7190">
        <v>177.84</v>
      </c>
      <c r="I7190">
        <v>387.54</v>
      </c>
      <c r="J7190" t="s">
        <v>13</v>
      </c>
    </row>
    <row r="7191" spans="1:10">
      <c r="A7191" s="1">
        <v>44166</v>
      </c>
      <c r="B7191" t="s">
        <v>10</v>
      </c>
      <c r="C7191" t="s">
        <v>14</v>
      </c>
      <c r="D7191" t="s">
        <v>113</v>
      </c>
      <c r="E7191">
        <v>11</v>
      </c>
      <c r="F7191">
        <v>9.8800000000000008</v>
      </c>
      <c r="G7191">
        <v>21.53</v>
      </c>
      <c r="H7191">
        <v>108.68</v>
      </c>
      <c r="I7191">
        <v>236.83</v>
      </c>
      <c r="J7191" t="s">
        <v>13</v>
      </c>
    </row>
    <row r="7192" spans="1:10">
      <c r="A7192" s="1">
        <v>44166</v>
      </c>
      <c r="B7192" t="s">
        <v>10</v>
      </c>
      <c r="C7192" t="s">
        <v>15</v>
      </c>
      <c r="D7192" t="s">
        <v>113</v>
      </c>
      <c r="E7192">
        <v>10</v>
      </c>
      <c r="F7192">
        <v>9.8800000000000008</v>
      </c>
      <c r="G7192">
        <v>21.53</v>
      </c>
      <c r="H7192">
        <v>98.8</v>
      </c>
      <c r="I7192">
        <v>215.3</v>
      </c>
      <c r="J7192" t="s">
        <v>13</v>
      </c>
    </row>
    <row r="7193" spans="1:10">
      <c r="A7193" s="1">
        <v>44166</v>
      </c>
      <c r="B7193" t="s">
        <v>10</v>
      </c>
      <c r="C7193" t="s">
        <v>11</v>
      </c>
      <c r="D7193" t="s">
        <v>114</v>
      </c>
      <c r="E7193">
        <v>23</v>
      </c>
      <c r="F7193">
        <v>11.86</v>
      </c>
      <c r="G7193">
        <v>27.23</v>
      </c>
      <c r="H7193">
        <v>272.77999999999997</v>
      </c>
      <c r="I7193">
        <v>626.29</v>
      </c>
      <c r="J7193" t="s">
        <v>13</v>
      </c>
    </row>
    <row r="7194" spans="1:10">
      <c r="A7194" s="1">
        <v>44166</v>
      </c>
      <c r="B7194" t="s">
        <v>10</v>
      </c>
      <c r="C7194" t="s">
        <v>14</v>
      </c>
      <c r="D7194" t="s">
        <v>114</v>
      </c>
      <c r="E7194">
        <v>14</v>
      </c>
      <c r="F7194">
        <v>11.86</v>
      </c>
      <c r="G7194">
        <v>27.23</v>
      </c>
      <c r="H7194">
        <v>166.04</v>
      </c>
      <c r="I7194">
        <v>381.22</v>
      </c>
      <c r="J7194" t="s">
        <v>13</v>
      </c>
    </row>
    <row r="7195" spans="1:10">
      <c r="A7195" s="1">
        <v>44166</v>
      </c>
      <c r="B7195" t="s">
        <v>10</v>
      </c>
      <c r="C7195" t="s">
        <v>15</v>
      </c>
      <c r="D7195" t="s">
        <v>114</v>
      </c>
      <c r="E7195">
        <v>13</v>
      </c>
      <c r="F7195">
        <v>11.86</v>
      </c>
      <c r="G7195">
        <v>27.23</v>
      </c>
      <c r="H7195">
        <v>154.18</v>
      </c>
      <c r="I7195">
        <v>353.99</v>
      </c>
      <c r="J7195" t="s">
        <v>13</v>
      </c>
    </row>
    <row r="7196" spans="1:10">
      <c r="A7196" s="1">
        <v>44197</v>
      </c>
      <c r="B7196" t="s">
        <v>10</v>
      </c>
      <c r="C7196" t="s">
        <v>11</v>
      </c>
      <c r="D7196" t="s">
        <v>12</v>
      </c>
      <c r="E7196">
        <v>20</v>
      </c>
      <c r="F7196">
        <v>8.09</v>
      </c>
      <c r="G7196">
        <v>18.920000000000002</v>
      </c>
      <c r="H7196">
        <v>161.80000000000001</v>
      </c>
      <c r="I7196">
        <v>378.4</v>
      </c>
      <c r="J7196" t="s">
        <v>13</v>
      </c>
    </row>
    <row r="7197" spans="1:10">
      <c r="A7197" s="1">
        <v>44197</v>
      </c>
      <c r="B7197" t="s">
        <v>10</v>
      </c>
      <c r="C7197" t="s">
        <v>14</v>
      </c>
      <c r="D7197" t="s">
        <v>12</v>
      </c>
      <c r="E7197">
        <v>10</v>
      </c>
      <c r="F7197">
        <v>8.09</v>
      </c>
      <c r="G7197">
        <v>18.920000000000002</v>
      </c>
      <c r="H7197">
        <v>80.900000000000006</v>
      </c>
      <c r="I7197">
        <v>189.2</v>
      </c>
      <c r="J7197" t="s">
        <v>13</v>
      </c>
    </row>
    <row r="7198" spans="1:10">
      <c r="A7198" s="1">
        <v>44197</v>
      </c>
      <c r="B7198" t="s">
        <v>10</v>
      </c>
      <c r="C7198" t="s">
        <v>15</v>
      </c>
      <c r="D7198" t="s">
        <v>12</v>
      </c>
      <c r="E7198">
        <v>4</v>
      </c>
      <c r="F7198">
        <v>8.09</v>
      </c>
      <c r="G7198">
        <v>18.920000000000002</v>
      </c>
      <c r="H7198">
        <v>32.36</v>
      </c>
      <c r="I7198">
        <v>75.680000000000007</v>
      </c>
      <c r="J7198" t="s">
        <v>13</v>
      </c>
    </row>
    <row r="7199" spans="1:10">
      <c r="A7199" s="1">
        <v>44197</v>
      </c>
      <c r="B7199" t="s">
        <v>10</v>
      </c>
      <c r="C7199" t="s">
        <v>11</v>
      </c>
      <c r="D7199" t="s">
        <v>16</v>
      </c>
      <c r="E7199">
        <v>14</v>
      </c>
      <c r="F7199">
        <v>10.75</v>
      </c>
      <c r="G7199">
        <v>24.49</v>
      </c>
      <c r="H7199">
        <v>150.5</v>
      </c>
      <c r="I7199">
        <v>342.86</v>
      </c>
      <c r="J7199" t="s">
        <v>13</v>
      </c>
    </row>
    <row r="7200" spans="1:10">
      <c r="A7200" s="1">
        <v>44197</v>
      </c>
      <c r="B7200" t="s">
        <v>10</v>
      </c>
      <c r="C7200" t="s">
        <v>14</v>
      </c>
      <c r="D7200" t="s">
        <v>16</v>
      </c>
      <c r="E7200">
        <v>11</v>
      </c>
      <c r="F7200">
        <v>10.75</v>
      </c>
      <c r="G7200">
        <v>24.49</v>
      </c>
      <c r="H7200">
        <v>118.25</v>
      </c>
      <c r="I7200">
        <v>269.39</v>
      </c>
      <c r="J7200" t="s">
        <v>13</v>
      </c>
    </row>
    <row r="7201" spans="1:10">
      <c r="A7201" s="1">
        <v>44197</v>
      </c>
      <c r="B7201" t="s">
        <v>10</v>
      </c>
      <c r="C7201" t="s">
        <v>15</v>
      </c>
      <c r="D7201" t="s">
        <v>16</v>
      </c>
      <c r="E7201">
        <v>10</v>
      </c>
      <c r="F7201">
        <v>10.75</v>
      </c>
      <c r="G7201">
        <v>24.49</v>
      </c>
      <c r="H7201">
        <v>107.5</v>
      </c>
      <c r="I7201">
        <v>244.9</v>
      </c>
      <c r="J7201" t="s">
        <v>13</v>
      </c>
    </row>
    <row r="7202" spans="1:10">
      <c r="A7202" s="1">
        <v>44197</v>
      </c>
      <c r="B7202" t="s">
        <v>10</v>
      </c>
      <c r="C7202" t="s">
        <v>11</v>
      </c>
      <c r="D7202" t="s">
        <v>17</v>
      </c>
      <c r="E7202">
        <v>16</v>
      </c>
      <c r="F7202">
        <v>15.1</v>
      </c>
      <c r="G7202">
        <v>31.89</v>
      </c>
      <c r="H7202">
        <v>241.6</v>
      </c>
      <c r="I7202">
        <v>510.24</v>
      </c>
      <c r="J7202" t="s">
        <v>13</v>
      </c>
    </row>
    <row r="7203" spans="1:10">
      <c r="A7203" s="1">
        <v>44197</v>
      </c>
      <c r="B7203" t="s">
        <v>10</v>
      </c>
      <c r="C7203" t="s">
        <v>14</v>
      </c>
      <c r="D7203" t="s">
        <v>17</v>
      </c>
      <c r="E7203">
        <v>11</v>
      </c>
      <c r="F7203">
        <v>15.1</v>
      </c>
      <c r="G7203">
        <v>31.89</v>
      </c>
      <c r="H7203">
        <v>166.1</v>
      </c>
      <c r="I7203">
        <v>350.79</v>
      </c>
      <c r="J7203" t="s">
        <v>13</v>
      </c>
    </row>
    <row r="7204" spans="1:10">
      <c r="A7204" s="1">
        <v>44197</v>
      </c>
      <c r="B7204" t="s">
        <v>10</v>
      </c>
      <c r="C7204" t="s">
        <v>15</v>
      </c>
      <c r="D7204" t="s">
        <v>17</v>
      </c>
      <c r="E7204">
        <v>5</v>
      </c>
      <c r="F7204">
        <v>15.1</v>
      </c>
      <c r="G7204">
        <v>31.89</v>
      </c>
      <c r="H7204">
        <v>75.5</v>
      </c>
      <c r="I7204">
        <v>159.44999999999999</v>
      </c>
      <c r="J7204" t="s">
        <v>13</v>
      </c>
    </row>
    <row r="7205" spans="1:10">
      <c r="A7205" s="1">
        <v>44197</v>
      </c>
      <c r="B7205" t="s">
        <v>10</v>
      </c>
      <c r="C7205" t="s">
        <v>11</v>
      </c>
      <c r="D7205" t="s">
        <v>18</v>
      </c>
      <c r="E7205">
        <v>18</v>
      </c>
      <c r="F7205">
        <v>14.35</v>
      </c>
      <c r="G7205">
        <v>28.58</v>
      </c>
      <c r="H7205">
        <v>258.3</v>
      </c>
      <c r="I7205">
        <v>514.44000000000005</v>
      </c>
      <c r="J7205" t="s">
        <v>13</v>
      </c>
    </row>
    <row r="7206" spans="1:10">
      <c r="A7206" s="1">
        <v>44197</v>
      </c>
      <c r="B7206" t="s">
        <v>10</v>
      </c>
      <c r="C7206" t="s">
        <v>14</v>
      </c>
      <c r="D7206" t="s">
        <v>18</v>
      </c>
      <c r="E7206">
        <v>14</v>
      </c>
      <c r="F7206">
        <v>14.35</v>
      </c>
      <c r="G7206">
        <v>28.58</v>
      </c>
      <c r="H7206">
        <v>200.9</v>
      </c>
      <c r="I7206">
        <v>400.12</v>
      </c>
      <c r="J7206" t="s">
        <v>13</v>
      </c>
    </row>
    <row r="7207" spans="1:10">
      <c r="A7207" s="1">
        <v>44197</v>
      </c>
      <c r="B7207" t="s">
        <v>10</v>
      </c>
      <c r="C7207" t="s">
        <v>15</v>
      </c>
      <c r="D7207" t="s">
        <v>18</v>
      </c>
      <c r="E7207">
        <v>14</v>
      </c>
      <c r="F7207">
        <v>14.35</v>
      </c>
      <c r="G7207">
        <v>28.58</v>
      </c>
      <c r="H7207">
        <v>200.9</v>
      </c>
      <c r="I7207">
        <v>400.12</v>
      </c>
      <c r="J7207" t="s">
        <v>13</v>
      </c>
    </row>
    <row r="7208" spans="1:10">
      <c r="A7208" s="1">
        <v>44197</v>
      </c>
      <c r="B7208" t="s">
        <v>10</v>
      </c>
      <c r="C7208" t="s">
        <v>11</v>
      </c>
      <c r="D7208" t="s">
        <v>19</v>
      </c>
      <c r="E7208">
        <v>10</v>
      </c>
      <c r="F7208">
        <v>7.85</v>
      </c>
      <c r="G7208">
        <v>19.61</v>
      </c>
      <c r="H7208">
        <v>78.5</v>
      </c>
      <c r="I7208">
        <v>196.1</v>
      </c>
      <c r="J7208" t="s">
        <v>13</v>
      </c>
    </row>
    <row r="7209" spans="1:10">
      <c r="A7209" s="1">
        <v>44197</v>
      </c>
      <c r="B7209" t="s">
        <v>10</v>
      </c>
      <c r="C7209" t="s">
        <v>14</v>
      </c>
      <c r="D7209" t="s">
        <v>19</v>
      </c>
      <c r="E7209">
        <v>10</v>
      </c>
      <c r="F7209">
        <v>7.85</v>
      </c>
      <c r="G7209">
        <v>19.61</v>
      </c>
      <c r="H7209">
        <v>78.5</v>
      </c>
      <c r="I7209">
        <v>196.1</v>
      </c>
      <c r="J7209" t="s">
        <v>13</v>
      </c>
    </row>
    <row r="7210" spans="1:10">
      <c r="A7210" s="1">
        <v>44197</v>
      </c>
      <c r="B7210" t="s">
        <v>10</v>
      </c>
      <c r="C7210" t="s">
        <v>15</v>
      </c>
      <c r="D7210" t="s">
        <v>19</v>
      </c>
      <c r="E7210">
        <v>6</v>
      </c>
      <c r="F7210">
        <v>7.85</v>
      </c>
      <c r="G7210">
        <v>19.61</v>
      </c>
      <c r="H7210">
        <v>47.1</v>
      </c>
      <c r="I7210">
        <v>117.66</v>
      </c>
      <c r="J7210" t="s">
        <v>13</v>
      </c>
    </row>
    <row r="7211" spans="1:10">
      <c r="A7211" s="1">
        <v>44197</v>
      </c>
      <c r="B7211" t="s">
        <v>10</v>
      </c>
      <c r="C7211" t="s">
        <v>11</v>
      </c>
      <c r="D7211" t="s">
        <v>20</v>
      </c>
      <c r="E7211">
        <v>10</v>
      </c>
      <c r="F7211">
        <v>15.79</v>
      </c>
      <c r="G7211">
        <v>33.130000000000003</v>
      </c>
      <c r="H7211">
        <v>157.9</v>
      </c>
      <c r="I7211">
        <v>331.3</v>
      </c>
      <c r="J7211" t="s">
        <v>13</v>
      </c>
    </row>
    <row r="7212" spans="1:10">
      <c r="A7212" s="1">
        <v>44197</v>
      </c>
      <c r="B7212" t="s">
        <v>10</v>
      </c>
      <c r="C7212" t="s">
        <v>14</v>
      </c>
      <c r="D7212" t="s">
        <v>20</v>
      </c>
      <c r="E7212">
        <v>5</v>
      </c>
      <c r="F7212">
        <v>15.79</v>
      </c>
      <c r="G7212">
        <v>33.130000000000003</v>
      </c>
      <c r="H7212">
        <v>78.95</v>
      </c>
      <c r="I7212">
        <v>165.65</v>
      </c>
      <c r="J7212" t="s">
        <v>13</v>
      </c>
    </row>
    <row r="7213" spans="1:10">
      <c r="A7213" s="1">
        <v>44197</v>
      </c>
      <c r="B7213" t="s">
        <v>10</v>
      </c>
      <c r="C7213" t="s">
        <v>15</v>
      </c>
      <c r="D7213" t="s">
        <v>20</v>
      </c>
      <c r="E7213">
        <v>4</v>
      </c>
      <c r="F7213">
        <v>15.79</v>
      </c>
      <c r="G7213">
        <v>33.130000000000003</v>
      </c>
      <c r="H7213">
        <v>63.16</v>
      </c>
      <c r="I7213">
        <v>132.52000000000001</v>
      </c>
      <c r="J7213" t="s">
        <v>13</v>
      </c>
    </row>
    <row r="7214" spans="1:10">
      <c r="A7214" s="1">
        <v>44197</v>
      </c>
      <c r="B7214" t="s">
        <v>10</v>
      </c>
      <c r="C7214" t="s">
        <v>11</v>
      </c>
      <c r="D7214" t="s">
        <v>21</v>
      </c>
      <c r="E7214">
        <v>11</v>
      </c>
      <c r="F7214">
        <v>8.69</v>
      </c>
      <c r="G7214">
        <v>18.39</v>
      </c>
      <c r="H7214">
        <v>95.59</v>
      </c>
      <c r="I7214">
        <v>202.29</v>
      </c>
      <c r="J7214" t="s">
        <v>13</v>
      </c>
    </row>
    <row r="7215" spans="1:10">
      <c r="A7215" s="1">
        <v>44197</v>
      </c>
      <c r="B7215" t="s">
        <v>10</v>
      </c>
      <c r="C7215" t="s">
        <v>14</v>
      </c>
      <c r="D7215" t="s">
        <v>21</v>
      </c>
      <c r="E7215">
        <v>6</v>
      </c>
      <c r="F7215">
        <v>8.69</v>
      </c>
      <c r="G7215">
        <v>18.39</v>
      </c>
      <c r="H7215">
        <v>52.14</v>
      </c>
      <c r="I7215">
        <v>110.34</v>
      </c>
      <c r="J7215" t="s">
        <v>13</v>
      </c>
    </row>
    <row r="7216" spans="1:10">
      <c r="A7216" s="1">
        <v>44197</v>
      </c>
      <c r="B7216" t="s">
        <v>10</v>
      </c>
      <c r="C7216" t="s">
        <v>15</v>
      </c>
      <c r="D7216" t="s">
        <v>21</v>
      </c>
      <c r="E7216">
        <v>4</v>
      </c>
      <c r="F7216">
        <v>8.69</v>
      </c>
      <c r="G7216">
        <v>18.39</v>
      </c>
      <c r="H7216">
        <v>34.76</v>
      </c>
      <c r="I7216">
        <v>73.56</v>
      </c>
      <c r="J7216" t="s">
        <v>13</v>
      </c>
    </row>
    <row r="7217" spans="1:10">
      <c r="A7217" s="1">
        <v>44197</v>
      </c>
      <c r="B7217" t="s">
        <v>10</v>
      </c>
      <c r="C7217" t="s">
        <v>11</v>
      </c>
      <c r="D7217" t="s">
        <v>22</v>
      </c>
      <c r="E7217">
        <v>16</v>
      </c>
      <c r="F7217">
        <v>8.69</v>
      </c>
      <c r="G7217">
        <v>16.64</v>
      </c>
      <c r="H7217">
        <v>139.04</v>
      </c>
      <c r="I7217">
        <v>266.24</v>
      </c>
      <c r="J7217" t="s">
        <v>13</v>
      </c>
    </row>
    <row r="7218" spans="1:10">
      <c r="A7218" s="1">
        <v>44197</v>
      </c>
      <c r="B7218" t="s">
        <v>10</v>
      </c>
      <c r="C7218" t="s">
        <v>14</v>
      </c>
      <c r="D7218" t="s">
        <v>22</v>
      </c>
      <c r="E7218">
        <v>8</v>
      </c>
      <c r="F7218">
        <v>8.69</v>
      </c>
      <c r="G7218">
        <v>16.64</v>
      </c>
      <c r="H7218">
        <v>69.52</v>
      </c>
      <c r="I7218">
        <v>133.12</v>
      </c>
      <c r="J7218" t="s">
        <v>13</v>
      </c>
    </row>
    <row r="7219" spans="1:10">
      <c r="A7219" s="1">
        <v>44197</v>
      </c>
      <c r="B7219" t="s">
        <v>10</v>
      </c>
      <c r="C7219" t="s">
        <v>15</v>
      </c>
      <c r="D7219" t="s">
        <v>22</v>
      </c>
      <c r="E7219">
        <v>9</v>
      </c>
      <c r="F7219">
        <v>8.69</v>
      </c>
      <c r="G7219">
        <v>16.64</v>
      </c>
      <c r="H7219">
        <v>78.209999999999994</v>
      </c>
      <c r="I7219">
        <v>149.76</v>
      </c>
      <c r="J7219" t="s">
        <v>13</v>
      </c>
    </row>
    <row r="7220" spans="1:10">
      <c r="A7220" s="1">
        <v>44197</v>
      </c>
      <c r="B7220" t="s">
        <v>10</v>
      </c>
      <c r="C7220" t="s">
        <v>11</v>
      </c>
      <c r="D7220" t="s">
        <v>23</v>
      </c>
      <c r="E7220">
        <v>17</v>
      </c>
      <c r="F7220">
        <v>12.44</v>
      </c>
      <c r="G7220">
        <v>29.31</v>
      </c>
      <c r="H7220">
        <v>211.48</v>
      </c>
      <c r="I7220">
        <v>498.27</v>
      </c>
      <c r="J7220" t="s">
        <v>13</v>
      </c>
    </row>
    <row r="7221" spans="1:10">
      <c r="A7221" s="1">
        <v>44197</v>
      </c>
      <c r="B7221" t="s">
        <v>10</v>
      </c>
      <c r="C7221" t="s">
        <v>14</v>
      </c>
      <c r="D7221" t="s">
        <v>23</v>
      </c>
      <c r="E7221">
        <v>10</v>
      </c>
      <c r="F7221">
        <v>12.44</v>
      </c>
      <c r="G7221">
        <v>29.31</v>
      </c>
      <c r="H7221">
        <v>124.4</v>
      </c>
      <c r="I7221">
        <v>293.10000000000002</v>
      </c>
      <c r="J7221" t="s">
        <v>13</v>
      </c>
    </row>
    <row r="7222" spans="1:10">
      <c r="A7222" s="1">
        <v>44197</v>
      </c>
      <c r="B7222" t="s">
        <v>10</v>
      </c>
      <c r="C7222" t="s">
        <v>15</v>
      </c>
      <c r="D7222" t="s">
        <v>23</v>
      </c>
      <c r="E7222">
        <v>8</v>
      </c>
      <c r="F7222">
        <v>12.44</v>
      </c>
      <c r="G7222">
        <v>29.31</v>
      </c>
      <c r="H7222">
        <v>99.52</v>
      </c>
      <c r="I7222">
        <v>234.48</v>
      </c>
      <c r="J7222" t="s">
        <v>13</v>
      </c>
    </row>
    <row r="7223" spans="1:10">
      <c r="A7223" s="1">
        <v>44197</v>
      </c>
      <c r="B7223" t="s">
        <v>10</v>
      </c>
      <c r="C7223" t="s">
        <v>11</v>
      </c>
      <c r="D7223" t="s">
        <v>24</v>
      </c>
      <c r="E7223">
        <v>11</v>
      </c>
      <c r="F7223">
        <v>13.12</v>
      </c>
      <c r="G7223">
        <v>29.99</v>
      </c>
      <c r="H7223">
        <v>144.32</v>
      </c>
      <c r="I7223">
        <v>329.89</v>
      </c>
      <c r="J7223" t="s">
        <v>13</v>
      </c>
    </row>
    <row r="7224" spans="1:10">
      <c r="A7224" s="1">
        <v>44197</v>
      </c>
      <c r="B7224" t="s">
        <v>10</v>
      </c>
      <c r="C7224" t="s">
        <v>14</v>
      </c>
      <c r="D7224" t="s">
        <v>24</v>
      </c>
      <c r="E7224">
        <v>6</v>
      </c>
      <c r="F7224">
        <v>13.12</v>
      </c>
      <c r="G7224">
        <v>29.99</v>
      </c>
      <c r="H7224">
        <v>78.72</v>
      </c>
      <c r="I7224">
        <v>179.94</v>
      </c>
      <c r="J7224" t="s">
        <v>13</v>
      </c>
    </row>
    <row r="7225" spans="1:10">
      <c r="A7225" s="1">
        <v>44197</v>
      </c>
      <c r="B7225" t="s">
        <v>10</v>
      </c>
      <c r="C7225" t="s">
        <v>15</v>
      </c>
      <c r="D7225" t="s">
        <v>24</v>
      </c>
      <c r="E7225">
        <v>12</v>
      </c>
      <c r="F7225">
        <v>13.12</v>
      </c>
      <c r="G7225">
        <v>29.99</v>
      </c>
      <c r="H7225">
        <v>157.44</v>
      </c>
      <c r="I7225">
        <v>359.88</v>
      </c>
      <c r="J7225" t="s">
        <v>13</v>
      </c>
    </row>
    <row r="7226" spans="1:10">
      <c r="A7226" s="1">
        <v>44197</v>
      </c>
      <c r="B7226" t="s">
        <v>10</v>
      </c>
      <c r="C7226" t="s">
        <v>11</v>
      </c>
      <c r="D7226" t="s">
        <v>25</v>
      </c>
      <c r="E7226">
        <v>9</v>
      </c>
      <c r="F7226">
        <v>12.96</v>
      </c>
      <c r="G7226">
        <v>25.33</v>
      </c>
      <c r="H7226">
        <v>116.64</v>
      </c>
      <c r="I7226">
        <v>227.97</v>
      </c>
      <c r="J7226" t="s">
        <v>13</v>
      </c>
    </row>
    <row r="7227" spans="1:10">
      <c r="A7227" s="1">
        <v>44197</v>
      </c>
      <c r="B7227" t="s">
        <v>10</v>
      </c>
      <c r="C7227" t="s">
        <v>14</v>
      </c>
      <c r="D7227" t="s">
        <v>25</v>
      </c>
      <c r="E7227">
        <v>6</v>
      </c>
      <c r="F7227">
        <v>12.96</v>
      </c>
      <c r="G7227">
        <v>25.33</v>
      </c>
      <c r="H7227">
        <v>77.760000000000005</v>
      </c>
      <c r="I7227">
        <v>151.97999999999999</v>
      </c>
      <c r="J7227" t="s">
        <v>13</v>
      </c>
    </row>
    <row r="7228" spans="1:10">
      <c r="A7228" s="1">
        <v>44197</v>
      </c>
      <c r="B7228" t="s">
        <v>10</v>
      </c>
      <c r="C7228" t="s">
        <v>15</v>
      </c>
      <c r="D7228" t="s">
        <v>25</v>
      </c>
      <c r="E7228">
        <v>7</v>
      </c>
      <c r="F7228">
        <v>12.96</v>
      </c>
      <c r="G7228">
        <v>25.33</v>
      </c>
      <c r="H7228">
        <v>90.72</v>
      </c>
      <c r="I7228">
        <v>177.31</v>
      </c>
      <c r="J7228" t="s">
        <v>13</v>
      </c>
    </row>
    <row r="7229" spans="1:10">
      <c r="A7229" s="1">
        <v>44197</v>
      </c>
      <c r="B7229" t="s">
        <v>10</v>
      </c>
      <c r="C7229" t="s">
        <v>11</v>
      </c>
      <c r="D7229" t="s">
        <v>26</v>
      </c>
      <c r="E7229">
        <v>19</v>
      </c>
      <c r="F7229">
        <v>7.1</v>
      </c>
      <c r="G7229">
        <v>13.19</v>
      </c>
      <c r="H7229">
        <v>134.9</v>
      </c>
      <c r="I7229">
        <v>250.61</v>
      </c>
      <c r="J7229" t="s">
        <v>13</v>
      </c>
    </row>
    <row r="7230" spans="1:10">
      <c r="A7230" s="1">
        <v>44197</v>
      </c>
      <c r="B7230" t="s">
        <v>10</v>
      </c>
      <c r="C7230" t="s">
        <v>14</v>
      </c>
      <c r="D7230" t="s">
        <v>26</v>
      </c>
      <c r="E7230">
        <v>9</v>
      </c>
      <c r="F7230">
        <v>7.1</v>
      </c>
      <c r="G7230">
        <v>13.19</v>
      </c>
      <c r="H7230">
        <v>63.9</v>
      </c>
      <c r="I7230">
        <v>118.71</v>
      </c>
      <c r="J7230" t="s">
        <v>13</v>
      </c>
    </row>
    <row r="7231" spans="1:10">
      <c r="A7231" s="1">
        <v>44197</v>
      </c>
      <c r="B7231" t="s">
        <v>10</v>
      </c>
      <c r="C7231" t="s">
        <v>15</v>
      </c>
      <c r="D7231" t="s">
        <v>26</v>
      </c>
      <c r="E7231">
        <v>11</v>
      </c>
      <c r="F7231">
        <v>7.1</v>
      </c>
      <c r="G7231">
        <v>13.19</v>
      </c>
      <c r="H7231">
        <v>78.099999999999994</v>
      </c>
      <c r="I7231">
        <v>145.09</v>
      </c>
      <c r="J7231" t="s">
        <v>13</v>
      </c>
    </row>
    <row r="7232" spans="1:10">
      <c r="A7232" s="1">
        <v>44197</v>
      </c>
      <c r="B7232" t="s">
        <v>10</v>
      </c>
      <c r="C7232" t="s">
        <v>11</v>
      </c>
      <c r="D7232" t="s">
        <v>27</v>
      </c>
      <c r="E7232">
        <v>22</v>
      </c>
      <c r="F7232">
        <v>16.53</v>
      </c>
      <c r="G7232">
        <v>37.630000000000003</v>
      </c>
      <c r="H7232">
        <v>363.66</v>
      </c>
      <c r="I7232">
        <v>827.86</v>
      </c>
      <c r="J7232" t="s">
        <v>13</v>
      </c>
    </row>
    <row r="7233" spans="1:10">
      <c r="A7233" s="1">
        <v>44197</v>
      </c>
      <c r="B7233" t="s">
        <v>10</v>
      </c>
      <c r="C7233" t="s">
        <v>14</v>
      </c>
      <c r="D7233" t="s">
        <v>27</v>
      </c>
      <c r="E7233">
        <v>19</v>
      </c>
      <c r="F7233">
        <v>16.53</v>
      </c>
      <c r="G7233">
        <v>37.630000000000003</v>
      </c>
      <c r="H7233">
        <v>314.07</v>
      </c>
      <c r="I7233">
        <v>714.97</v>
      </c>
      <c r="J7233" t="s">
        <v>13</v>
      </c>
    </row>
    <row r="7234" spans="1:10">
      <c r="A7234" s="1">
        <v>44197</v>
      </c>
      <c r="B7234" t="s">
        <v>10</v>
      </c>
      <c r="C7234" t="s">
        <v>15</v>
      </c>
      <c r="D7234" t="s">
        <v>27</v>
      </c>
      <c r="E7234">
        <v>11</v>
      </c>
      <c r="F7234">
        <v>16.53</v>
      </c>
      <c r="G7234">
        <v>37.630000000000003</v>
      </c>
      <c r="H7234">
        <v>181.83</v>
      </c>
      <c r="I7234">
        <v>413.93</v>
      </c>
      <c r="J7234" t="s">
        <v>13</v>
      </c>
    </row>
    <row r="7235" spans="1:10">
      <c r="A7235" s="1">
        <v>44197</v>
      </c>
      <c r="B7235" t="s">
        <v>10</v>
      </c>
      <c r="C7235" t="s">
        <v>11</v>
      </c>
      <c r="D7235" t="s">
        <v>28</v>
      </c>
      <c r="E7235">
        <v>13</v>
      </c>
      <c r="F7235">
        <v>9.19</v>
      </c>
      <c r="G7235">
        <v>20.75</v>
      </c>
      <c r="H7235">
        <v>119.47</v>
      </c>
      <c r="I7235">
        <v>269.75</v>
      </c>
      <c r="J7235" t="s">
        <v>13</v>
      </c>
    </row>
    <row r="7236" spans="1:10">
      <c r="A7236" s="1">
        <v>44197</v>
      </c>
      <c r="B7236" t="s">
        <v>10</v>
      </c>
      <c r="C7236" t="s">
        <v>14</v>
      </c>
      <c r="D7236" t="s">
        <v>28</v>
      </c>
      <c r="E7236">
        <v>4</v>
      </c>
      <c r="F7236">
        <v>9.19</v>
      </c>
      <c r="G7236">
        <v>20.75</v>
      </c>
      <c r="H7236">
        <v>36.76</v>
      </c>
      <c r="I7236">
        <v>83</v>
      </c>
      <c r="J7236" t="s">
        <v>13</v>
      </c>
    </row>
    <row r="7237" spans="1:10">
      <c r="A7237" s="1">
        <v>44197</v>
      </c>
      <c r="B7237" t="s">
        <v>10</v>
      </c>
      <c r="C7237" t="s">
        <v>15</v>
      </c>
      <c r="D7237" t="s">
        <v>28</v>
      </c>
      <c r="E7237">
        <v>9</v>
      </c>
      <c r="F7237">
        <v>9.19</v>
      </c>
      <c r="G7237">
        <v>20.75</v>
      </c>
      <c r="H7237">
        <v>82.71</v>
      </c>
      <c r="I7237">
        <v>186.75</v>
      </c>
      <c r="J7237" t="s">
        <v>13</v>
      </c>
    </row>
    <row r="7238" spans="1:10">
      <c r="A7238" s="1">
        <v>44197</v>
      </c>
      <c r="B7238" t="s">
        <v>10</v>
      </c>
      <c r="C7238" t="s">
        <v>11</v>
      </c>
      <c r="D7238" t="s">
        <v>29</v>
      </c>
      <c r="E7238">
        <v>13</v>
      </c>
      <c r="F7238">
        <v>7.55</v>
      </c>
      <c r="G7238">
        <v>15.03</v>
      </c>
      <c r="H7238">
        <v>98.15</v>
      </c>
      <c r="I7238">
        <v>195.39</v>
      </c>
      <c r="J7238" t="s">
        <v>13</v>
      </c>
    </row>
    <row r="7239" spans="1:10">
      <c r="A7239" s="1">
        <v>44197</v>
      </c>
      <c r="B7239" t="s">
        <v>10</v>
      </c>
      <c r="C7239" t="s">
        <v>14</v>
      </c>
      <c r="D7239" t="s">
        <v>29</v>
      </c>
      <c r="E7239">
        <v>7</v>
      </c>
      <c r="F7239">
        <v>7.55</v>
      </c>
      <c r="G7239">
        <v>15.03</v>
      </c>
      <c r="H7239">
        <v>52.85</v>
      </c>
      <c r="I7239">
        <v>105.21</v>
      </c>
      <c r="J7239" t="s">
        <v>13</v>
      </c>
    </row>
    <row r="7240" spans="1:10">
      <c r="A7240" s="1">
        <v>44197</v>
      </c>
      <c r="B7240" t="s">
        <v>10</v>
      </c>
      <c r="C7240" t="s">
        <v>15</v>
      </c>
      <c r="D7240" t="s">
        <v>29</v>
      </c>
      <c r="E7240">
        <v>7</v>
      </c>
      <c r="F7240">
        <v>7.55</v>
      </c>
      <c r="G7240">
        <v>15.03</v>
      </c>
      <c r="H7240">
        <v>52.85</v>
      </c>
      <c r="I7240">
        <v>105.21</v>
      </c>
      <c r="J7240" t="s">
        <v>13</v>
      </c>
    </row>
    <row r="7241" spans="1:10">
      <c r="A7241" s="1">
        <v>44197</v>
      </c>
      <c r="B7241" t="s">
        <v>10</v>
      </c>
      <c r="C7241" t="s">
        <v>11</v>
      </c>
      <c r="D7241" t="s">
        <v>30</v>
      </c>
      <c r="E7241">
        <v>6</v>
      </c>
      <c r="F7241">
        <v>16.66</v>
      </c>
      <c r="G7241">
        <v>41.08</v>
      </c>
      <c r="H7241">
        <v>99.96</v>
      </c>
      <c r="I7241">
        <v>246.48</v>
      </c>
      <c r="J7241" t="s">
        <v>13</v>
      </c>
    </row>
    <row r="7242" spans="1:10">
      <c r="A7242" s="1">
        <v>44197</v>
      </c>
      <c r="B7242" t="s">
        <v>10</v>
      </c>
      <c r="C7242" t="s">
        <v>14</v>
      </c>
      <c r="D7242" t="s">
        <v>30</v>
      </c>
      <c r="E7242">
        <v>1</v>
      </c>
      <c r="F7242">
        <v>16.66</v>
      </c>
      <c r="G7242">
        <v>41.08</v>
      </c>
      <c r="H7242">
        <v>16.66</v>
      </c>
      <c r="I7242">
        <v>41.08</v>
      </c>
      <c r="J7242" t="s">
        <v>13</v>
      </c>
    </row>
    <row r="7243" spans="1:10">
      <c r="A7243" s="1">
        <v>44197</v>
      </c>
      <c r="B7243" t="s">
        <v>10</v>
      </c>
      <c r="C7243" t="s">
        <v>15</v>
      </c>
      <c r="D7243" t="s">
        <v>30</v>
      </c>
      <c r="E7243">
        <v>2</v>
      </c>
      <c r="F7243">
        <v>16.66</v>
      </c>
      <c r="G7243">
        <v>41.08</v>
      </c>
      <c r="H7243">
        <v>33.32</v>
      </c>
      <c r="I7243">
        <v>82.16</v>
      </c>
      <c r="J7243" t="s">
        <v>13</v>
      </c>
    </row>
    <row r="7244" spans="1:10">
      <c r="A7244" s="1">
        <v>44197</v>
      </c>
      <c r="B7244" t="s">
        <v>10</v>
      </c>
      <c r="C7244" t="s">
        <v>11</v>
      </c>
      <c r="D7244" t="s">
        <v>31</v>
      </c>
      <c r="E7244">
        <v>18</v>
      </c>
      <c r="F7244">
        <v>17.47</v>
      </c>
      <c r="G7244">
        <v>33.29</v>
      </c>
      <c r="H7244">
        <v>314.45999999999998</v>
      </c>
      <c r="I7244">
        <v>599.22</v>
      </c>
      <c r="J7244" t="s">
        <v>13</v>
      </c>
    </row>
    <row r="7245" spans="1:10">
      <c r="A7245" s="1">
        <v>44197</v>
      </c>
      <c r="B7245" t="s">
        <v>10</v>
      </c>
      <c r="C7245" t="s">
        <v>14</v>
      </c>
      <c r="D7245" t="s">
        <v>31</v>
      </c>
      <c r="E7245">
        <v>9</v>
      </c>
      <c r="F7245">
        <v>17.47</v>
      </c>
      <c r="G7245">
        <v>33.29</v>
      </c>
      <c r="H7245">
        <v>157.22999999999999</v>
      </c>
      <c r="I7245">
        <v>299.61</v>
      </c>
      <c r="J7245" t="s">
        <v>13</v>
      </c>
    </row>
    <row r="7246" spans="1:10">
      <c r="A7246" s="1">
        <v>44197</v>
      </c>
      <c r="B7246" t="s">
        <v>10</v>
      </c>
      <c r="C7246" t="s">
        <v>15</v>
      </c>
      <c r="D7246" t="s">
        <v>31</v>
      </c>
      <c r="E7246">
        <v>11</v>
      </c>
      <c r="F7246">
        <v>17.47</v>
      </c>
      <c r="G7246">
        <v>33.29</v>
      </c>
      <c r="H7246">
        <v>192.17</v>
      </c>
      <c r="I7246">
        <v>366.19</v>
      </c>
      <c r="J7246" t="s">
        <v>13</v>
      </c>
    </row>
    <row r="7247" spans="1:10">
      <c r="A7247" s="1">
        <v>44197</v>
      </c>
      <c r="B7247" t="s">
        <v>10</v>
      </c>
      <c r="C7247" t="s">
        <v>11</v>
      </c>
      <c r="D7247" t="s">
        <v>32</v>
      </c>
      <c r="E7247">
        <v>13</v>
      </c>
      <c r="F7247">
        <v>16.350000000000001</v>
      </c>
      <c r="G7247">
        <v>34.380000000000003</v>
      </c>
      <c r="H7247">
        <v>212.55</v>
      </c>
      <c r="I7247">
        <v>446.94</v>
      </c>
      <c r="J7247" t="s">
        <v>13</v>
      </c>
    </row>
    <row r="7248" spans="1:10">
      <c r="A7248" s="1">
        <v>44197</v>
      </c>
      <c r="B7248" t="s">
        <v>10</v>
      </c>
      <c r="C7248" t="s">
        <v>14</v>
      </c>
      <c r="D7248" t="s">
        <v>32</v>
      </c>
      <c r="E7248">
        <v>13</v>
      </c>
      <c r="F7248">
        <v>16.350000000000001</v>
      </c>
      <c r="G7248">
        <v>34.380000000000003</v>
      </c>
      <c r="H7248">
        <v>212.55</v>
      </c>
      <c r="I7248">
        <v>446.94</v>
      </c>
      <c r="J7248" t="s">
        <v>13</v>
      </c>
    </row>
    <row r="7249" spans="1:10">
      <c r="A7249" s="1">
        <v>44197</v>
      </c>
      <c r="B7249" t="s">
        <v>10</v>
      </c>
      <c r="C7249" t="s">
        <v>15</v>
      </c>
      <c r="D7249" t="s">
        <v>32</v>
      </c>
      <c r="E7249">
        <v>10</v>
      </c>
      <c r="F7249">
        <v>16.350000000000001</v>
      </c>
      <c r="G7249">
        <v>34.380000000000003</v>
      </c>
      <c r="H7249">
        <v>163.5</v>
      </c>
      <c r="I7249">
        <v>343.8</v>
      </c>
      <c r="J7249" t="s">
        <v>13</v>
      </c>
    </row>
    <row r="7250" spans="1:10">
      <c r="A7250" s="1">
        <v>44197</v>
      </c>
      <c r="B7250" t="s">
        <v>10</v>
      </c>
      <c r="C7250" t="s">
        <v>11</v>
      </c>
      <c r="D7250" t="s">
        <v>33</v>
      </c>
      <c r="E7250">
        <v>9</v>
      </c>
      <c r="F7250">
        <v>15.71</v>
      </c>
      <c r="G7250">
        <v>38.65</v>
      </c>
      <c r="H7250">
        <v>141.38999999999999</v>
      </c>
      <c r="I7250">
        <v>347.85</v>
      </c>
      <c r="J7250" t="s">
        <v>13</v>
      </c>
    </row>
    <row r="7251" spans="1:10">
      <c r="A7251" s="1">
        <v>44197</v>
      </c>
      <c r="B7251" t="s">
        <v>10</v>
      </c>
      <c r="C7251" t="s">
        <v>14</v>
      </c>
      <c r="D7251" t="s">
        <v>33</v>
      </c>
      <c r="E7251">
        <v>9</v>
      </c>
      <c r="F7251">
        <v>15.71</v>
      </c>
      <c r="G7251">
        <v>38.65</v>
      </c>
      <c r="H7251">
        <v>141.38999999999999</v>
      </c>
      <c r="I7251">
        <v>347.85</v>
      </c>
      <c r="J7251" t="s">
        <v>13</v>
      </c>
    </row>
    <row r="7252" spans="1:10">
      <c r="A7252" s="1">
        <v>44197</v>
      </c>
      <c r="B7252" t="s">
        <v>10</v>
      </c>
      <c r="C7252" t="s">
        <v>15</v>
      </c>
      <c r="D7252" t="s">
        <v>33</v>
      </c>
      <c r="E7252">
        <v>11</v>
      </c>
      <c r="F7252">
        <v>15.71</v>
      </c>
      <c r="G7252">
        <v>38.65</v>
      </c>
      <c r="H7252">
        <v>172.81</v>
      </c>
      <c r="I7252">
        <v>425.15</v>
      </c>
      <c r="J7252" t="s">
        <v>13</v>
      </c>
    </row>
    <row r="7253" spans="1:10">
      <c r="A7253" s="1">
        <v>44197</v>
      </c>
      <c r="B7253" t="s">
        <v>10</v>
      </c>
      <c r="C7253" t="s">
        <v>11</v>
      </c>
      <c r="D7253" t="s">
        <v>34</v>
      </c>
      <c r="E7253">
        <v>19</v>
      </c>
      <c r="F7253">
        <v>13.86</v>
      </c>
      <c r="G7253">
        <v>29.02</v>
      </c>
      <c r="H7253">
        <v>263.33999999999997</v>
      </c>
      <c r="I7253">
        <v>551.38</v>
      </c>
      <c r="J7253" t="s">
        <v>13</v>
      </c>
    </row>
    <row r="7254" spans="1:10">
      <c r="A7254" s="1">
        <v>44197</v>
      </c>
      <c r="B7254" t="s">
        <v>10</v>
      </c>
      <c r="C7254" t="s">
        <v>14</v>
      </c>
      <c r="D7254" t="s">
        <v>34</v>
      </c>
      <c r="E7254">
        <v>11</v>
      </c>
      <c r="F7254">
        <v>13.86</v>
      </c>
      <c r="G7254">
        <v>29.02</v>
      </c>
      <c r="H7254">
        <v>152.46</v>
      </c>
      <c r="I7254">
        <v>319.22000000000003</v>
      </c>
      <c r="J7254" t="s">
        <v>13</v>
      </c>
    </row>
    <row r="7255" spans="1:10">
      <c r="A7255" s="1">
        <v>44197</v>
      </c>
      <c r="B7255" t="s">
        <v>10</v>
      </c>
      <c r="C7255" t="s">
        <v>15</v>
      </c>
      <c r="D7255" t="s">
        <v>34</v>
      </c>
      <c r="E7255">
        <v>5</v>
      </c>
      <c r="F7255">
        <v>13.86</v>
      </c>
      <c r="G7255">
        <v>29.02</v>
      </c>
      <c r="H7255">
        <v>69.3</v>
      </c>
      <c r="I7255">
        <v>145.1</v>
      </c>
      <c r="J7255" t="s">
        <v>13</v>
      </c>
    </row>
    <row r="7256" spans="1:10">
      <c r="A7256" s="1">
        <v>44197</v>
      </c>
      <c r="B7256" t="s">
        <v>10</v>
      </c>
      <c r="C7256" t="s">
        <v>11</v>
      </c>
      <c r="D7256" t="s">
        <v>35</v>
      </c>
      <c r="E7256">
        <v>17</v>
      </c>
      <c r="F7256">
        <v>12.61</v>
      </c>
      <c r="G7256">
        <v>28.33</v>
      </c>
      <c r="H7256">
        <v>214.37</v>
      </c>
      <c r="I7256">
        <v>481.61</v>
      </c>
      <c r="J7256" t="s">
        <v>13</v>
      </c>
    </row>
    <row r="7257" spans="1:10">
      <c r="A7257" s="1">
        <v>44197</v>
      </c>
      <c r="B7257" t="s">
        <v>10</v>
      </c>
      <c r="C7257" t="s">
        <v>14</v>
      </c>
      <c r="D7257" t="s">
        <v>35</v>
      </c>
      <c r="E7257">
        <v>9</v>
      </c>
      <c r="F7257">
        <v>12.61</v>
      </c>
      <c r="G7257">
        <v>28.33</v>
      </c>
      <c r="H7257">
        <v>113.49</v>
      </c>
      <c r="I7257">
        <v>254.97</v>
      </c>
      <c r="J7257" t="s">
        <v>13</v>
      </c>
    </row>
    <row r="7258" spans="1:10">
      <c r="A7258" s="1">
        <v>44197</v>
      </c>
      <c r="B7258" t="s">
        <v>10</v>
      </c>
      <c r="C7258" t="s">
        <v>15</v>
      </c>
      <c r="D7258" t="s">
        <v>35</v>
      </c>
      <c r="E7258">
        <v>11</v>
      </c>
      <c r="F7258">
        <v>12.61</v>
      </c>
      <c r="G7258">
        <v>28.33</v>
      </c>
      <c r="H7258">
        <v>138.71</v>
      </c>
      <c r="I7258">
        <v>311.63</v>
      </c>
      <c r="J7258" t="s">
        <v>13</v>
      </c>
    </row>
    <row r="7259" spans="1:10">
      <c r="A7259" s="1">
        <v>44197</v>
      </c>
      <c r="B7259" t="s">
        <v>10</v>
      </c>
      <c r="C7259" t="s">
        <v>11</v>
      </c>
      <c r="D7259" t="s">
        <v>36</v>
      </c>
      <c r="E7259">
        <v>18</v>
      </c>
      <c r="F7259">
        <v>7.04</v>
      </c>
      <c r="G7259">
        <v>14.63</v>
      </c>
      <c r="H7259">
        <v>126.72</v>
      </c>
      <c r="I7259">
        <v>263.33999999999997</v>
      </c>
      <c r="J7259" t="s">
        <v>13</v>
      </c>
    </row>
    <row r="7260" spans="1:10">
      <c r="A7260" s="1">
        <v>44197</v>
      </c>
      <c r="B7260" t="s">
        <v>10</v>
      </c>
      <c r="C7260" t="s">
        <v>14</v>
      </c>
      <c r="D7260" t="s">
        <v>36</v>
      </c>
      <c r="E7260">
        <v>15</v>
      </c>
      <c r="F7260">
        <v>7.04</v>
      </c>
      <c r="G7260">
        <v>14.63</v>
      </c>
      <c r="H7260">
        <v>105.6</v>
      </c>
      <c r="I7260">
        <v>219.45</v>
      </c>
      <c r="J7260" t="s">
        <v>13</v>
      </c>
    </row>
    <row r="7261" spans="1:10">
      <c r="A7261" s="1">
        <v>44197</v>
      </c>
      <c r="B7261" t="s">
        <v>10</v>
      </c>
      <c r="C7261" t="s">
        <v>15</v>
      </c>
      <c r="D7261" t="s">
        <v>36</v>
      </c>
      <c r="E7261">
        <v>8</v>
      </c>
      <c r="F7261">
        <v>7.04</v>
      </c>
      <c r="G7261">
        <v>14.63</v>
      </c>
      <c r="H7261">
        <v>56.32</v>
      </c>
      <c r="I7261">
        <v>117.04</v>
      </c>
      <c r="J7261" t="s">
        <v>13</v>
      </c>
    </row>
    <row r="7262" spans="1:10">
      <c r="A7262" s="1">
        <v>44197</v>
      </c>
      <c r="B7262" t="s">
        <v>10</v>
      </c>
      <c r="C7262" t="s">
        <v>11</v>
      </c>
      <c r="D7262" t="s">
        <v>37</v>
      </c>
      <c r="E7262">
        <v>15</v>
      </c>
      <c r="F7262">
        <v>10.9</v>
      </c>
      <c r="G7262">
        <v>21.71</v>
      </c>
      <c r="H7262">
        <v>163.5</v>
      </c>
      <c r="I7262">
        <v>325.64999999999998</v>
      </c>
      <c r="J7262" t="s">
        <v>13</v>
      </c>
    </row>
    <row r="7263" spans="1:10">
      <c r="A7263" s="1">
        <v>44197</v>
      </c>
      <c r="B7263" t="s">
        <v>10</v>
      </c>
      <c r="C7263" t="s">
        <v>14</v>
      </c>
      <c r="D7263" t="s">
        <v>37</v>
      </c>
      <c r="E7263">
        <v>8</v>
      </c>
      <c r="F7263">
        <v>10.9</v>
      </c>
      <c r="G7263">
        <v>21.71</v>
      </c>
      <c r="H7263">
        <v>87.2</v>
      </c>
      <c r="I7263">
        <v>173.68</v>
      </c>
      <c r="J7263" t="s">
        <v>13</v>
      </c>
    </row>
    <row r="7264" spans="1:10">
      <c r="A7264" s="1">
        <v>44197</v>
      </c>
      <c r="B7264" t="s">
        <v>10</v>
      </c>
      <c r="C7264" t="s">
        <v>15</v>
      </c>
      <c r="D7264" t="s">
        <v>37</v>
      </c>
      <c r="E7264">
        <v>9</v>
      </c>
      <c r="F7264">
        <v>10.9</v>
      </c>
      <c r="G7264">
        <v>21.71</v>
      </c>
      <c r="H7264">
        <v>98.1</v>
      </c>
      <c r="I7264">
        <v>195.39</v>
      </c>
      <c r="J7264" t="s">
        <v>13</v>
      </c>
    </row>
    <row r="7265" spans="1:10">
      <c r="A7265" s="1">
        <v>44197</v>
      </c>
      <c r="B7265" t="s">
        <v>10</v>
      </c>
      <c r="C7265" t="s">
        <v>11</v>
      </c>
      <c r="D7265" t="s">
        <v>38</v>
      </c>
      <c r="E7265">
        <v>5</v>
      </c>
      <c r="F7265">
        <v>10.47</v>
      </c>
      <c r="G7265">
        <v>26.06</v>
      </c>
      <c r="H7265">
        <v>52.35</v>
      </c>
      <c r="I7265">
        <v>130.30000000000001</v>
      </c>
      <c r="J7265" t="s">
        <v>13</v>
      </c>
    </row>
    <row r="7266" spans="1:10">
      <c r="A7266" s="1">
        <v>44197</v>
      </c>
      <c r="B7266" t="s">
        <v>10</v>
      </c>
      <c r="C7266" t="s">
        <v>14</v>
      </c>
      <c r="D7266" t="s">
        <v>38</v>
      </c>
      <c r="E7266">
        <v>2</v>
      </c>
      <c r="F7266">
        <v>10.47</v>
      </c>
      <c r="G7266">
        <v>26.06</v>
      </c>
      <c r="H7266">
        <v>20.94</v>
      </c>
      <c r="I7266">
        <v>52.12</v>
      </c>
      <c r="J7266" t="s">
        <v>13</v>
      </c>
    </row>
    <row r="7267" spans="1:10">
      <c r="A7267" s="1">
        <v>44197</v>
      </c>
      <c r="B7267" t="s">
        <v>10</v>
      </c>
      <c r="C7267" t="s">
        <v>15</v>
      </c>
      <c r="D7267" t="s">
        <v>38</v>
      </c>
      <c r="E7267">
        <v>2</v>
      </c>
      <c r="F7267">
        <v>10.47</v>
      </c>
      <c r="G7267">
        <v>26.06</v>
      </c>
      <c r="H7267">
        <v>20.94</v>
      </c>
      <c r="I7267">
        <v>52.12</v>
      </c>
      <c r="J7267" t="s">
        <v>13</v>
      </c>
    </row>
    <row r="7268" spans="1:10">
      <c r="A7268" s="1">
        <v>44197</v>
      </c>
      <c r="B7268" t="s">
        <v>10</v>
      </c>
      <c r="C7268" t="s">
        <v>11</v>
      </c>
      <c r="D7268" t="s">
        <v>39</v>
      </c>
      <c r="E7268">
        <v>7</v>
      </c>
      <c r="F7268">
        <v>9.1199999999999992</v>
      </c>
      <c r="G7268">
        <v>19.03</v>
      </c>
      <c r="H7268">
        <v>63.84</v>
      </c>
      <c r="I7268">
        <v>133.21</v>
      </c>
      <c r="J7268" t="s">
        <v>13</v>
      </c>
    </row>
    <row r="7269" spans="1:10">
      <c r="A7269" s="1">
        <v>44197</v>
      </c>
      <c r="B7269" t="s">
        <v>10</v>
      </c>
      <c r="C7269" t="s">
        <v>14</v>
      </c>
      <c r="D7269" t="s">
        <v>39</v>
      </c>
      <c r="E7269">
        <v>7</v>
      </c>
      <c r="F7269">
        <v>9.1199999999999992</v>
      </c>
      <c r="G7269">
        <v>19.03</v>
      </c>
      <c r="H7269">
        <v>63.84</v>
      </c>
      <c r="I7269">
        <v>133.21</v>
      </c>
      <c r="J7269" t="s">
        <v>13</v>
      </c>
    </row>
    <row r="7270" spans="1:10">
      <c r="A7270" s="1">
        <v>44197</v>
      </c>
      <c r="B7270" t="s">
        <v>10</v>
      </c>
      <c r="C7270" t="s">
        <v>15</v>
      </c>
      <c r="D7270" t="s">
        <v>39</v>
      </c>
      <c r="E7270">
        <v>10</v>
      </c>
      <c r="F7270">
        <v>9.1199999999999992</v>
      </c>
      <c r="G7270">
        <v>19.03</v>
      </c>
      <c r="H7270">
        <v>91.2</v>
      </c>
      <c r="I7270">
        <v>190.3</v>
      </c>
      <c r="J7270" t="s">
        <v>13</v>
      </c>
    </row>
    <row r="7271" spans="1:10">
      <c r="A7271" s="1">
        <v>44197</v>
      </c>
      <c r="B7271" t="s">
        <v>10</v>
      </c>
      <c r="C7271" t="s">
        <v>11</v>
      </c>
      <c r="D7271" t="s">
        <v>40</v>
      </c>
      <c r="E7271">
        <v>13</v>
      </c>
      <c r="F7271">
        <v>14.68</v>
      </c>
      <c r="G7271">
        <v>35.61</v>
      </c>
      <c r="H7271">
        <v>190.84</v>
      </c>
      <c r="I7271">
        <v>462.93</v>
      </c>
      <c r="J7271" t="s">
        <v>13</v>
      </c>
    </row>
    <row r="7272" spans="1:10">
      <c r="A7272" s="1">
        <v>44197</v>
      </c>
      <c r="B7272" t="s">
        <v>10</v>
      </c>
      <c r="C7272" t="s">
        <v>14</v>
      </c>
      <c r="D7272" t="s">
        <v>40</v>
      </c>
      <c r="E7272">
        <v>15</v>
      </c>
      <c r="F7272">
        <v>14.68</v>
      </c>
      <c r="G7272">
        <v>35.61</v>
      </c>
      <c r="H7272">
        <v>220.2</v>
      </c>
      <c r="I7272">
        <v>534.15</v>
      </c>
      <c r="J7272" t="s">
        <v>13</v>
      </c>
    </row>
    <row r="7273" spans="1:10">
      <c r="A7273" s="1">
        <v>44197</v>
      </c>
      <c r="B7273" t="s">
        <v>10</v>
      </c>
      <c r="C7273" t="s">
        <v>15</v>
      </c>
      <c r="D7273" t="s">
        <v>40</v>
      </c>
      <c r="E7273">
        <v>10</v>
      </c>
      <c r="F7273">
        <v>14.68</v>
      </c>
      <c r="G7273">
        <v>35.61</v>
      </c>
      <c r="H7273">
        <v>146.80000000000001</v>
      </c>
      <c r="I7273">
        <v>356.1</v>
      </c>
      <c r="J7273" t="s">
        <v>13</v>
      </c>
    </row>
    <row r="7274" spans="1:10">
      <c r="A7274" s="1">
        <v>44197</v>
      </c>
      <c r="B7274" t="s">
        <v>10</v>
      </c>
      <c r="C7274" t="s">
        <v>11</v>
      </c>
      <c r="D7274" t="s">
        <v>41</v>
      </c>
      <c r="E7274">
        <v>13</v>
      </c>
      <c r="F7274">
        <v>11.95</v>
      </c>
      <c r="G7274">
        <v>23.43</v>
      </c>
      <c r="H7274">
        <v>155.35</v>
      </c>
      <c r="I7274">
        <v>304.58999999999997</v>
      </c>
      <c r="J7274" t="s">
        <v>13</v>
      </c>
    </row>
    <row r="7275" spans="1:10">
      <c r="A7275" s="1">
        <v>44197</v>
      </c>
      <c r="B7275" t="s">
        <v>10</v>
      </c>
      <c r="C7275" t="s">
        <v>14</v>
      </c>
      <c r="D7275" t="s">
        <v>41</v>
      </c>
      <c r="E7275">
        <v>6</v>
      </c>
      <c r="F7275">
        <v>11.95</v>
      </c>
      <c r="G7275">
        <v>23.43</v>
      </c>
      <c r="H7275">
        <v>71.7</v>
      </c>
      <c r="I7275">
        <v>140.58000000000001</v>
      </c>
      <c r="J7275" t="s">
        <v>13</v>
      </c>
    </row>
    <row r="7276" spans="1:10">
      <c r="A7276" s="1">
        <v>44197</v>
      </c>
      <c r="B7276" t="s">
        <v>10</v>
      </c>
      <c r="C7276" t="s">
        <v>15</v>
      </c>
      <c r="D7276" t="s">
        <v>41</v>
      </c>
      <c r="E7276">
        <v>3</v>
      </c>
      <c r="F7276">
        <v>11.95</v>
      </c>
      <c r="G7276">
        <v>23.43</v>
      </c>
      <c r="H7276">
        <v>35.85</v>
      </c>
      <c r="I7276">
        <v>70.290000000000006</v>
      </c>
      <c r="J7276" t="s">
        <v>13</v>
      </c>
    </row>
    <row r="7277" spans="1:10">
      <c r="A7277" s="1">
        <v>44197</v>
      </c>
      <c r="B7277" t="s">
        <v>10</v>
      </c>
      <c r="C7277" t="s">
        <v>11</v>
      </c>
      <c r="D7277" t="s">
        <v>42</v>
      </c>
      <c r="E7277">
        <v>15</v>
      </c>
      <c r="F7277">
        <v>6.97</v>
      </c>
      <c r="G7277">
        <v>13.59</v>
      </c>
      <c r="H7277">
        <v>104.55</v>
      </c>
      <c r="I7277">
        <v>203.85</v>
      </c>
      <c r="J7277" t="s">
        <v>13</v>
      </c>
    </row>
    <row r="7278" spans="1:10">
      <c r="A7278" s="1">
        <v>44197</v>
      </c>
      <c r="B7278" t="s">
        <v>10</v>
      </c>
      <c r="C7278" t="s">
        <v>14</v>
      </c>
      <c r="D7278" t="s">
        <v>42</v>
      </c>
      <c r="E7278">
        <v>21</v>
      </c>
      <c r="F7278">
        <v>6.97</v>
      </c>
      <c r="G7278">
        <v>13.59</v>
      </c>
      <c r="H7278">
        <v>146.37</v>
      </c>
      <c r="I7278">
        <v>285.39</v>
      </c>
      <c r="J7278" t="s">
        <v>13</v>
      </c>
    </row>
    <row r="7279" spans="1:10">
      <c r="A7279" s="1">
        <v>44197</v>
      </c>
      <c r="B7279" t="s">
        <v>10</v>
      </c>
      <c r="C7279" t="s">
        <v>15</v>
      </c>
      <c r="D7279" t="s">
        <v>42</v>
      </c>
      <c r="E7279">
        <v>15</v>
      </c>
      <c r="F7279">
        <v>6.97</v>
      </c>
      <c r="G7279">
        <v>13.59</v>
      </c>
      <c r="H7279">
        <v>104.55</v>
      </c>
      <c r="I7279">
        <v>203.85</v>
      </c>
      <c r="J7279" t="s">
        <v>13</v>
      </c>
    </row>
    <row r="7280" spans="1:10">
      <c r="A7280" s="1">
        <v>44197</v>
      </c>
      <c r="B7280" t="s">
        <v>10</v>
      </c>
      <c r="C7280" t="s">
        <v>11</v>
      </c>
      <c r="D7280" t="s">
        <v>43</v>
      </c>
      <c r="E7280">
        <v>4</v>
      </c>
      <c r="F7280">
        <v>8.64</v>
      </c>
      <c r="G7280">
        <v>15.74</v>
      </c>
      <c r="H7280">
        <v>34.56</v>
      </c>
      <c r="I7280">
        <v>62.96</v>
      </c>
      <c r="J7280" t="s">
        <v>13</v>
      </c>
    </row>
    <row r="7281" spans="1:10">
      <c r="A7281" s="1">
        <v>44197</v>
      </c>
      <c r="B7281" t="s">
        <v>10</v>
      </c>
      <c r="C7281" t="s">
        <v>14</v>
      </c>
      <c r="D7281" t="s">
        <v>43</v>
      </c>
      <c r="E7281">
        <v>1</v>
      </c>
      <c r="F7281">
        <v>8.64</v>
      </c>
      <c r="G7281">
        <v>15.74</v>
      </c>
      <c r="H7281">
        <v>8.64</v>
      </c>
      <c r="I7281">
        <v>15.74</v>
      </c>
      <c r="J7281" t="s">
        <v>13</v>
      </c>
    </row>
    <row r="7282" spans="1:10">
      <c r="A7282" s="1">
        <v>44197</v>
      </c>
      <c r="B7282" t="s">
        <v>10</v>
      </c>
      <c r="C7282" t="s">
        <v>15</v>
      </c>
      <c r="D7282" t="s">
        <v>43</v>
      </c>
      <c r="E7282">
        <v>4</v>
      </c>
      <c r="F7282">
        <v>8.64</v>
      </c>
      <c r="G7282">
        <v>15.74</v>
      </c>
      <c r="H7282">
        <v>34.56</v>
      </c>
      <c r="I7282">
        <v>62.96</v>
      </c>
      <c r="J7282" t="s">
        <v>13</v>
      </c>
    </row>
    <row r="7283" spans="1:10">
      <c r="A7283" s="1">
        <v>44197</v>
      </c>
      <c r="B7283" t="s">
        <v>10</v>
      </c>
      <c r="C7283" t="s">
        <v>11</v>
      </c>
      <c r="D7283" t="s">
        <v>44</v>
      </c>
      <c r="E7283">
        <v>25</v>
      </c>
      <c r="F7283">
        <v>14.2</v>
      </c>
      <c r="G7283">
        <v>32.04</v>
      </c>
      <c r="H7283">
        <v>355</v>
      </c>
      <c r="I7283">
        <v>801</v>
      </c>
      <c r="J7283" t="s">
        <v>13</v>
      </c>
    </row>
    <row r="7284" spans="1:10">
      <c r="A7284" s="1">
        <v>44197</v>
      </c>
      <c r="B7284" t="s">
        <v>10</v>
      </c>
      <c r="C7284" t="s">
        <v>14</v>
      </c>
      <c r="D7284" t="s">
        <v>44</v>
      </c>
      <c r="E7284">
        <v>13</v>
      </c>
      <c r="F7284">
        <v>14.2</v>
      </c>
      <c r="G7284">
        <v>32.04</v>
      </c>
      <c r="H7284">
        <v>184.6</v>
      </c>
      <c r="I7284">
        <v>416.52</v>
      </c>
      <c r="J7284" t="s">
        <v>13</v>
      </c>
    </row>
    <row r="7285" spans="1:10">
      <c r="A7285" s="1">
        <v>44197</v>
      </c>
      <c r="B7285" t="s">
        <v>10</v>
      </c>
      <c r="C7285" t="s">
        <v>15</v>
      </c>
      <c r="D7285" t="s">
        <v>44</v>
      </c>
      <c r="E7285">
        <v>8</v>
      </c>
      <c r="F7285">
        <v>14.2</v>
      </c>
      <c r="G7285">
        <v>32.04</v>
      </c>
      <c r="H7285">
        <v>113.6</v>
      </c>
      <c r="I7285">
        <v>256.32</v>
      </c>
      <c r="J7285" t="s">
        <v>13</v>
      </c>
    </row>
    <row r="7286" spans="1:10">
      <c r="A7286" s="1">
        <v>44197</v>
      </c>
      <c r="B7286" t="s">
        <v>10</v>
      </c>
      <c r="C7286" t="s">
        <v>11</v>
      </c>
      <c r="D7286" t="s">
        <v>45</v>
      </c>
      <c r="E7286">
        <v>33</v>
      </c>
      <c r="F7286">
        <v>6.91</v>
      </c>
      <c r="G7286">
        <v>14.22</v>
      </c>
      <c r="H7286">
        <v>228.03</v>
      </c>
      <c r="I7286">
        <v>469.26</v>
      </c>
      <c r="J7286" t="s">
        <v>13</v>
      </c>
    </row>
    <row r="7287" spans="1:10">
      <c r="A7287" s="1">
        <v>44197</v>
      </c>
      <c r="B7287" t="s">
        <v>10</v>
      </c>
      <c r="C7287" t="s">
        <v>14</v>
      </c>
      <c r="D7287" t="s">
        <v>45</v>
      </c>
      <c r="E7287">
        <v>7</v>
      </c>
      <c r="F7287">
        <v>6.91</v>
      </c>
      <c r="G7287">
        <v>14.22</v>
      </c>
      <c r="H7287">
        <v>48.37</v>
      </c>
      <c r="I7287">
        <v>99.54</v>
      </c>
      <c r="J7287" t="s">
        <v>13</v>
      </c>
    </row>
    <row r="7288" spans="1:10">
      <c r="A7288" s="1">
        <v>44197</v>
      </c>
      <c r="B7288" t="s">
        <v>10</v>
      </c>
      <c r="C7288" t="s">
        <v>15</v>
      </c>
      <c r="D7288" t="s">
        <v>45</v>
      </c>
      <c r="E7288">
        <v>19</v>
      </c>
      <c r="F7288">
        <v>6.91</v>
      </c>
      <c r="G7288">
        <v>14.22</v>
      </c>
      <c r="H7288">
        <v>131.29</v>
      </c>
      <c r="I7288">
        <v>270.18</v>
      </c>
      <c r="J7288" t="s">
        <v>13</v>
      </c>
    </row>
    <row r="7289" spans="1:10">
      <c r="A7289" s="1">
        <v>44197</v>
      </c>
      <c r="B7289" t="s">
        <v>10</v>
      </c>
      <c r="C7289" t="s">
        <v>11</v>
      </c>
      <c r="D7289" t="s">
        <v>46</v>
      </c>
      <c r="E7289">
        <v>3</v>
      </c>
      <c r="F7289">
        <v>16.21</v>
      </c>
      <c r="G7289">
        <v>38.99</v>
      </c>
      <c r="H7289">
        <v>48.63</v>
      </c>
      <c r="I7289">
        <v>116.97</v>
      </c>
      <c r="J7289" t="s">
        <v>13</v>
      </c>
    </row>
    <row r="7290" spans="1:10">
      <c r="A7290" s="1">
        <v>44197</v>
      </c>
      <c r="B7290" t="s">
        <v>10</v>
      </c>
      <c r="C7290" t="s">
        <v>14</v>
      </c>
      <c r="D7290" t="s">
        <v>46</v>
      </c>
      <c r="E7290">
        <v>3</v>
      </c>
      <c r="F7290">
        <v>16.21</v>
      </c>
      <c r="G7290">
        <v>38.99</v>
      </c>
      <c r="H7290">
        <v>48.63</v>
      </c>
      <c r="I7290">
        <v>116.97</v>
      </c>
      <c r="J7290" t="s">
        <v>13</v>
      </c>
    </row>
    <row r="7291" spans="1:10">
      <c r="A7291" s="1">
        <v>44197</v>
      </c>
      <c r="B7291" t="s">
        <v>10</v>
      </c>
      <c r="C7291" t="s">
        <v>15</v>
      </c>
      <c r="D7291" t="s">
        <v>46</v>
      </c>
      <c r="E7291">
        <v>4</v>
      </c>
      <c r="F7291">
        <v>16.21</v>
      </c>
      <c r="G7291">
        <v>38.99</v>
      </c>
      <c r="H7291">
        <v>64.84</v>
      </c>
      <c r="I7291">
        <v>155.96</v>
      </c>
      <c r="J7291" t="s">
        <v>13</v>
      </c>
    </row>
    <row r="7292" spans="1:10">
      <c r="A7292" s="1">
        <v>44197</v>
      </c>
      <c r="B7292" t="s">
        <v>10</v>
      </c>
      <c r="C7292" t="s">
        <v>11</v>
      </c>
      <c r="D7292" t="s">
        <v>47</v>
      </c>
      <c r="E7292">
        <v>14</v>
      </c>
      <c r="F7292">
        <v>11.94</v>
      </c>
      <c r="G7292">
        <v>25.45</v>
      </c>
      <c r="H7292">
        <v>167.16</v>
      </c>
      <c r="I7292">
        <v>356.3</v>
      </c>
      <c r="J7292" t="s">
        <v>13</v>
      </c>
    </row>
    <row r="7293" spans="1:10">
      <c r="A7293" s="1">
        <v>44197</v>
      </c>
      <c r="B7293" t="s">
        <v>10</v>
      </c>
      <c r="C7293" t="s">
        <v>14</v>
      </c>
      <c r="D7293" t="s">
        <v>47</v>
      </c>
      <c r="E7293">
        <v>13</v>
      </c>
      <c r="F7293">
        <v>11.94</v>
      </c>
      <c r="G7293">
        <v>25.45</v>
      </c>
      <c r="H7293">
        <v>155.22</v>
      </c>
      <c r="I7293">
        <v>330.85</v>
      </c>
      <c r="J7293" t="s">
        <v>13</v>
      </c>
    </row>
    <row r="7294" spans="1:10">
      <c r="A7294" s="1">
        <v>44197</v>
      </c>
      <c r="B7294" t="s">
        <v>10</v>
      </c>
      <c r="C7294" t="s">
        <v>15</v>
      </c>
      <c r="D7294" t="s">
        <v>47</v>
      </c>
      <c r="E7294">
        <v>4</v>
      </c>
      <c r="F7294">
        <v>11.94</v>
      </c>
      <c r="G7294">
        <v>25.45</v>
      </c>
      <c r="H7294">
        <v>47.76</v>
      </c>
      <c r="I7294">
        <v>101.8</v>
      </c>
      <c r="J7294" t="s">
        <v>13</v>
      </c>
    </row>
    <row r="7295" spans="1:10">
      <c r="A7295" s="1">
        <v>44197</v>
      </c>
      <c r="B7295" t="s">
        <v>10</v>
      </c>
      <c r="C7295" t="s">
        <v>11</v>
      </c>
      <c r="D7295" t="s">
        <v>48</v>
      </c>
      <c r="E7295">
        <v>14</v>
      </c>
      <c r="F7295">
        <v>11.77</v>
      </c>
      <c r="G7295">
        <v>29.16</v>
      </c>
      <c r="H7295">
        <v>164.78</v>
      </c>
      <c r="I7295">
        <v>408.24</v>
      </c>
      <c r="J7295" t="s">
        <v>13</v>
      </c>
    </row>
    <row r="7296" spans="1:10">
      <c r="A7296" s="1">
        <v>44197</v>
      </c>
      <c r="B7296" t="s">
        <v>10</v>
      </c>
      <c r="C7296" t="s">
        <v>14</v>
      </c>
      <c r="D7296" t="s">
        <v>48</v>
      </c>
      <c r="E7296">
        <v>9</v>
      </c>
      <c r="F7296">
        <v>11.77</v>
      </c>
      <c r="G7296">
        <v>29.16</v>
      </c>
      <c r="H7296">
        <v>105.93</v>
      </c>
      <c r="I7296">
        <v>262.44</v>
      </c>
      <c r="J7296" t="s">
        <v>13</v>
      </c>
    </row>
    <row r="7297" spans="1:10">
      <c r="A7297" s="1">
        <v>44197</v>
      </c>
      <c r="B7297" t="s">
        <v>10</v>
      </c>
      <c r="C7297" t="s">
        <v>15</v>
      </c>
      <c r="D7297" t="s">
        <v>48</v>
      </c>
      <c r="E7297">
        <v>6</v>
      </c>
      <c r="F7297">
        <v>11.77</v>
      </c>
      <c r="G7297">
        <v>29.16</v>
      </c>
      <c r="H7297">
        <v>70.62</v>
      </c>
      <c r="I7297">
        <v>174.96</v>
      </c>
      <c r="J7297" t="s">
        <v>13</v>
      </c>
    </row>
    <row r="7298" spans="1:10">
      <c r="A7298" s="1">
        <v>44197</v>
      </c>
      <c r="B7298" t="s">
        <v>10</v>
      </c>
      <c r="C7298" t="s">
        <v>11</v>
      </c>
      <c r="D7298" t="s">
        <v>49</v>
      </c>
      <c r="E7298">
        <v>3</v>
      </c>
      <c r="F7298">
        <v>13.11</v>
      </c>
      <c r="G7298">
        <v>25.3</v>
      </c>
      <c r="H7298">
        <v>39.33</v>
      </c>
      <c r="I7298">
        <v>75.900000000000006</v>
      </c>
      <c r="J7298" t="s">
        <v>13</v>
      </c>
    </row>
    <row r="7299" spans="1:10">
      <c r="A7299" s="1">
        <v>44197</v>
      </c>
      <c r="B7299" t="s">
        <v>10</v>
      </c>
      <c r="C7299" t="s">
        <v>14</v>
      </c>
      <c r="D7299" t="s">
        <v>49</v>
      </c>
      <c r="E7299">
        <v>4</v>
      </c>
      <c r="F7299">
        <v>13.11</v>
      </c>
      <c r="G7299">
        <v>25.3</v>
      </c>
      <c r="H7299">
        <v>52.44</v>
      </c>
      <c r="I7299">
        <v>101.2</v>
      </c>
      <c r="J7299" t="s">
        <v>13</v>
      </c>
    </row>
    <row r="7300" spans="1:10">
      <c r="A7300" s="1">
        <v>44197</v>
      </c>
      <c r="B7300" t="s">
        <v>10</v>
      </c>
      <c r="C7300" t="s">
        <v>15</v>
      </c>
      <c r="D7300" t="s">
        <v>49</v>
      </c>
      <c r="E7300">
        <v>3</v>
      </c>
      <c r="F7300">
        <v>13.11</v>
      </c>
      <c r="G7300">
        <v>25.3</v>
      </c>
      <c r="H7300">
        <v>39.33</v>
      </c>
      <c r="I7300">
        <v>75.900000000000006</v>
      </c>
      <c r="J7300" t="s">
        <v>13</v>
      </c>
    </row>
    <row r="7301" spans="1:10">
      <c r="A7301" s="1">
        <v>44197</v>
      </c>
      <c r="B7301" t="s">
        <v>10</v>
      </c>
      <c r="C7301" t="s">
        <v>11</v>
      </c>
      <c r="D7301" t="s">
        <v>50</v>
      </c>
      <c r="E7301">
        <v>15</v>
      </c>
      <c r="F7301">
        <v>15.9</v>
      </c>
      <c r="G7301">
        <v>38.29</v>
      </c>
      <c r="H7301">
        <v>238.5</v>
      </c>
      <c r="I7301">
        <v>574.35</v>
      </c>
      <c r="J7301" t="s">
        <v>13</v>
      </c>
    </row>
    <row r="7302" spans="1:10">
      <c r="A7302" s="1">
        <v>44197</v>
      </c>
      <c r="B7302" t="s">
        <v>10</v>
      </c>
      <c r="C7302" t="s">
        <v>14</v>
      </c>
      <c r="D7302" t="s">
        <v>50</v>
      </c>
      <c r="E7302">
        <v>12</v>
      </c>
      <c r="F7302">
        <v>15.9</v>
      </c>
      <c r="G7302">
        <v>38.29</v>
      </c>
      <c r="H7302">
        <v>190.8</v>
      </c>
      <c r="I7302">
        <v>459.48</v>
      </c>
      <c r="J7302" t="s">
        <v>13</v>
      </c>
    </row>
    <row r="7303" spans="1:10">
      <c r="A7303" s="1">
        <v>44197</v>
      </c>
      <c r="B7303" t="s">
        <v>10</v>
      </c>
      <c r="C7303" t="s">
        <v>15</v>
      </c>
      <c r="D7303" t="s">
        <v>50</v>
      </c>
      <c r="E7303">
        <v>11</v>
      </c>
      <c r="F7303">
        <v>15.9</v>
      </c>
      <c r="G7303">
        <v>38.29</v>
      </c>
      <c r="H7303">
        <v>174.9</v>
      </c>
      <c r="I7303">
        <v>421.19</v>
      </c>
      <c r="J7303" t="s">
        <v>13</v>
      </c>
    </row>
    <row r="7304" spans="1:10">
      <c r="A7304" s="1">
        <v>44197</v>
      </c>
      <c r="B7304" t="s">
        <v>10</v>
      </c>
      <c r="C7304" t="s">
        <v>11</v>
      </c>
      <c r="D7304" t="s">
        <v>51</v>
      </c>
      <c r="E7304">
        <v>12</v>
      </c>
      <c r="F7304">
        <v>10.17</v>
      </c>
      <c r="G7304">
        <v>23.83</v>
      </c>
      <c r="H7304">
        <v>122.04</v>
      </c>
      <c r="I7304">
        <v>285.95999999999998</v>
      </c>
      <c r="J7304" t="s">
        <v>13</v>
      </c>
    </row>
    <row r="7305" spans="1:10">
      <c r="A7305" s="1">
        <v>44197</v>
      </c>
      <c r="B7305" t="s">
        <v>10</v>
      </c>
      <c r="C7305" t="s">
        <v>14</v>
      </c>
      <c r="D7305" t="s">
        <v>51</v>
      </c>
      <c r="E7305">
        <v>10</v>
      </c>
      <c r="F7305">
        <v>10.17</v>
      </c>
      <c r="G7305">
        <v>23.83</v>
      </c>
      <c r="H7305">
        <v>101.7</v>
      </c>
      <c r="I7305">
        <v>238.3</v>
      </c>
      <c r="J7305" t="s">
        <v>13</v>
      </c>
    </row>
    <row r="7306" spans="1:10">
      <c r="A7306" s="1">
        <v>44197</v>
      </c>
      <c r="B7306" t="s">
        <v>10</v>
      </c>
      <c r="C7306" t="s">
        <v>15</v>
      </c>
      <c r="D7306" t="s">
        <v>51</v>
      </c>
      <c r="E7306">
        <v>10</v>
      </c>
      <c r="F7306">
        <v>10.17</v>
      </c>
      <c r="G7306">
        <v>23.83</v>
      </c>
      <c r="H7306">
        <v>101.7</v>
      </c>
      <c r="I7306">
        <v>238.3</v>
      </c>
      <c r="J7306" t="s">
        <v>13</v>
      </c>
    </row>
    <row r="7307" spans="1:10">
      <c r="A7307" s="1">
        <v>44197</v>
      </c>
      <c r="B7307" t="s">
        <v>10</v>
      </c>
      <c r="C7307" t="s">
        <v>11</v>
      </c>
      <c r="D7307" t="s">
        <v>52</v>
      </c>
      <c r="E7307">
        <v>8</v>
      </c>
      <c r="F7307">
        <v>14.14</v>
      </c>
      <c r="G7307">
        <v>33.08</v>
      </c>
      <c r="H7307">
        <v>113.12</v>
      </c>
      <c r="I7307">
        <v>264.64</v>
      </c>
      <c r="J7307" t="s">
        <v>13</v>
      </c>
    </row>
    <row r="7308" spans="1:10">
      <c r="A7308" s="1">
        <v>44197</v>
      </c>
      <c r="B7308" t="s">
        <v>10</v>
      </c>
      <c r="C7308" t="s">
        <v>14</v>
      </c>
      <c r="D7308" t="s">
        <v>52</v>
      </c>
      <c r="E7308">
        <v>5</v>
      </c>
      <c r="F7308">
        <v>14.14</v>
      </c>
      <c r="G7308">
        <v>33.08</v>
      </c>
      <c r="H7308">
        <v>70.7</v>
      </c>
      <c r="I7308">
        <v>165.4</v>
      </c>
      <c r="J7308" t="s">
        <v>13</v>
      </c>
    </row>
    <row r="7309" spans="1:10">
      <c r="A7309" s="1">
        <v>44197</v>
      </c>
      <c r="B7309" t="s">
        <v>10</v>
      </c>
      <c r="C7309" t="s">
        <v>15</v>
      </c>
      <c r="D7309" t="s">
        <v>52</v>
      </c>
      <c r="E7309">
        <v>1</v>
      </c>
      <c r="F7309">
        <v>14.14</v>
      </c>
      <c r="G7309">
        <v>33.08</v>
      </c>
      <c r="H7309">
        <v>14.14</v>
      </c>
      <c r="I7309">
        <v>33.08</v>
      </c>
      <c r="J7309" t="s">
        <v>13</v>
      </c>
    </row>
    <row r="7310" spans="1:10">
      <c r="A7310" s="1">
        <v>44197</v>
      </c>
      <c r="B7310" t="s">
        <v>10</v>
      </c>
      <c r="C7310" t="s">
        <v>11</v>
      </c>
      <c r="D7310" t="s">
        <v>53</v>
      </c>
      <c r="E7310">
        <v>10</v>
      </c>
      <c r="F7310">
        <v>12.79</v>
      </c>
      <c r="G7310">
        <v>30.59</v>
      </c>
      <c r="H7310">
        <v>127.9</v>
      </c>
      <c r="I7310">
        <v>305.89999999999998</v>
      </c>
      <c r="J7310" t="s">
        <v>13</v>
      </c>
    </row>
    <row r="7311" spans="1:10">
      <c r="A7311" s="1">
        <v>44197</v>
      </c>
      <c r="B7311" t="s">
        <v>10</v>
      </c>
      <c r="C7311" t="s">
        <v>14</v>
      </c>
      <c r="D7311" t="s">
        <v>53</v>
      </c>
      <c r="E7311">
        <v>8</v>
      </c>
      <c r="F7311">
        <v>12.79</v>
      </c>
      <c r="G7311">
        <v>30.59</v>
      </c>
      <c r="H7311">
        <v>102.32</v>
      </c>
      <c r="I7311">
        <v>244.72</v>
      </c>
      <c r="J7311" t="s">
        <v>13</v>
      </c>
    </row>
    <row r="7312" spans="1:10">
      <c r="A7312" s="1">
        <v>44197</v>
      </c>
      <c r="B7312" t="s">
        <v>10</v>
      </c>
      <c r="C7312" t="s">
        <v>15</v>
      </c>
      <c r="D7312" t="s">
        <v>53</v>
      </c>
      <c r="E7312">
        <v>4</v>
      </c>
      <c r="F7312">
        <v>12.79</v>
      </c>
      <c r="G7312">
        <v>30.59</v>
      </c>
      <c r="H7312">
        <v>51.16</v>
      </c>
      <c r="I7312">
        <v>122.36</v>
      </c>
      <c r="J7312" t="s">
        <v>13</v>
      </c>
    </row>
    <row r="7313" spans="1:10">
      <c r="A7313" s="1">
        <v>44197</v>
      </c>
      <c r="B7313" t="s">
        <v>10</v>
      </c>
      <c r="C7313" t="s">
        <v>11</v>
      </c>
      <c r="D7313" t="s">
        <v>54</v>
      </c>
      <c r="E7313">
        <v>14</v>
      </c>
      <c r="F7313">
        <v>9.1999999999999993</v>
      </c>
      <c r="G7313">
        <v>21.46</v>
      </c>
      <c r="H7313">
        <v>128.80000000000001</v>
      </c>
      <c r="I7313">
        <v>300.44</v>
      </c>
      <c r="J7313" t="s">
        <v>13</v>
      </c>
    </row>
    <row r="7314" spans="1:10">
      <c r="A7314" s="1">
        <v>44197</v>
      </c>
      <c r="B7314" t="s">
        <v>10</v>
      </c>
      <c r="C7314" t="s">
        <v>14</v>
      </c>
      <c r="D7314" t="s">
        <v>54</v>
      </c>
      <c r="E7314">
        <v>9</v>
      </c>
      <c r="F7314">
        <v>9.1999999999999993</v>
      </c>
      <c r="G7314">
        <v>21.46</v>
      </c>
      <c r="H7314">
        <v>82.8</v>
      </c>
      <c r="I7314">
        <v>193.14</v>
      </c>
      <c r="J7314" t="s">
        <v>13</v>
      </c>
    </row>
    <row r="7315" spans="1:10">
      <c r="A7315" s="1">
        <v>44197</v>
      </c>
      <c r="B7315" t="s">
        <v>10</v>
      </c>
      <c r="C7315" t="s">
        <v>15</v>
      </c>
      <c r="D7315" t="s">
        <v>54</v>
      </c>
      <c r="E7315">
        <v>8</v>
      </c>
      <c r="F7315">
        <v>9.1999999999999993</v>
      </c>
      <c r="G7315">
        <v>21.46</v>
      </c>
      <c r="H7315">
        <v>73.599999999999994</v>
      </c>
      <c r="I7315">
        <v>171.68</v>
      </c>
      <c r="J7315" t="s">
        <v>13</v>
      </c>
    </row>
    <row r="7316" spans="1:10">
      <c r="A7316" s="1">
        <v>44197</v>
      </c>
      <c r="B7316" t="s">
        <v>10</v>
      </c>
      <c r="C7316" t="s">
        <v>11</v>
      </c>
      <c r="D7316" t="s">
        <v>55</v>
      </c>
      <c r="E7316">
        <v>15</v>
      </c>
      <c r="F7316">
        <v>16.54</v>
      </c>
      <c r="G7316">
        <v>37.020000000000003</v>
      </c>
      <c r="H7316">
        <v>248.1</v>
      </c>
      <c r="I7316">
        <v>555.29999999999995</v>
      </c>
      <c r="J7316" t="s">
        <v>13</v>
      </c>
    </row>
    <row r="7317" spans="1:10">
      <c r="A7317" s="1">
        <v>44197</v>
      </c>
      <c r="B7317" t="s">
        <v>10</v>
      </c>
      <c r="C7317" t="s">
        <v>14</v>
      </c>
      <c r="D7317" t="s">
        <v>55</v>
      </c>
      <c r="E7317">
        <v>10</v>
      </c>
      <c r="F7317">
        <v>16.54</v>
      </c>
      <c r="G7317">
        <v>37.020000000000003</v>
      </c>
      <c r="H7317">
        <v>165.4</v>
      </c>
      <c r="I7317">
        <v>370.2</v>
      </c>
      <c r="J7317" t="s">
        <v>13</v>
      </c>
    </row>
    <row r="7318" spans="1:10">
      <c r="A7318" s="1">
        <v>44197</v>
      </c>
      <c r="B7318" t="s">
        <v>10</v>
      </c>
      <c r="C7318" t="s">
        <v>15</v>
      </c>
      <c r="D7318" t="s">
        <v>55</v>
      </c>
      <c r="E7318">
        <v>8</v>
      </c>
      <c r="F7318">
        <v>16.54</v>
      </c>
      <c r="G7318">
        <v>37.020000000000003</v>
      </c>
      <c r="H7318">
        <v>132.32</v>
      </c>
      <c r="I7318">
        <v>296.16000000000003</v>
      </c>
      <c r="J7318" t="s">
        <v>13</v>
      </c>
    </row>
    <row r="7319" spans="1:10">
      <c r="A7319" s="1">
        <v>44197</v>
      </c>
      <c r="B7319" t="s">
        <v>10</v>
      </c>
      <c r="C7319" t="s">
        <v>11</v>
      </c>
      <c r="D7319" t="s">
        <v>56</v>
      </c>
      <c r="E7319">
        <v>24</v>
      </c>
      <c r="F7319">
        <v>15.57</v>
      </c>
      <c r="G7319">
        <v>29.46</v>
      </c>
      <c r="H7319">
        <v>373.68</v>
      </c>
      <c r="I7319">
        <v>707.04</v>
      </c>
      <c r="J7319" t="s">
        <v>13</v>
      </c>
    </row>
    <row r="7320" spans="1:10">
      <c r="A7320" s="1">
        <v>44197</v>
      </c>
      <c r="B7320" t="s">
        <v>10</v>
      </c>
      <c r="C7320" t="s">
        <v>14</v>
      </c>
      <c r="D7320" t="s">
        <v>56</v>
      </c>
      <c r="E7320">
        <v>8</v>
      </c>
      <c r="F7320">
        <v>15.57</v>
      </c>
      <c r="G7320">
        <v>29.46</v>
      </c>
      <c r="H7320">
        <v>124.56</v>
      </c>
      <c r="I7320">
        <v>235.68</v>
      </c>
      <c r="J7320" t="s">
        <v>13</v>
      </c>
    </row>
    <row r="7321" spans="1:10">
      <c r="A7321" s="1">
        <v>44197</v>
      </c>
      <c r="B7321" t="s">
        <v>10</v>
      </c>
      <c r="C7321" t="s">
        <v>15</v>
      </c>
      <c r="D7321" t="s">
        <v>56</v>
      </c>
      <c r="E7321">
        <v>9</v>
      </c>
      <c r="F7321">
        <v>15.57</v>
      </c>
      <c r="G7321">
        <v>29.46</v>
      </c>
      <c r="H7321">
        <v>140.13</v>
      </c>
      <c r="I7321">
        <v>265.14</v>
      </c>
      <c r="J7321" t="s">
        <v>13</v>
      </c>
    </row>
    <row r="7322" spans="1:10">
      <c r="A7322" s="1">
        <v>44197</v>
      </c>
      <c r="B7322" t="s">
        <v>10</v>
      </c>
      <c r="C7322" t="s">
        <v>11</v>
      </c>
      <c r="D7322" t="s">
        <v>57</v>
      </c>
      <c r="E7322">
        <v>18</v>
      </c>
      <c r="F7322">
        <v>13.9</v>
      </c>
      <c r="G7322">
        <v>25.34</v>
      </c>
      <c r="H7322">
        <v>250.2</v>
      </c>
      <c r="I7322">
        <v>456.12</v>
      </c>
      <c r="J7322" t="s">
        <v>13</v>
      </c>
    </row>
    <row r="7323" spans="1:10">
      <c r="A7323" s="1">
        <v>44197</v>
      </c>
      <c r="B7323" t="s">
        <v>10</v>
      </c>
      <c r="C7323" t="s">
        <v>14</v>
      </c>
      <c r="D7323" t="s">
        <v>57</v>
      </c>
      <c r="E7323">
        <v>10</v>
      </c>
      <c r="F7323">
        <v>13.9</v>
      </c>
      <c r="G7323">
        <v>25.34</v>
      </c>
      <c r="H7323">
        <v>139</v>
      </c>
      <c r="I7323">
        <v>253.4</v>
      </c>
      <c r="J7323" t="s">
        <v>13</v>
      </c>
    </row>
    <row r="7324" spans="1:10">
      <c r="A7324" s="1">
        <v>44197</v>
      </c>
      <c r="B7324" t="s">
        <v>10</v>
      </c>
      <c r="C7324" t="s">
        <v>15</v>
      </c>
      <c r="D7324" t="s">
        <v>57</v>
      </c>
      <c r="E7324">
        <v>13</v>
      </c>
      <c r="F7324">
        <v>13.9</v>
      </c>
      <c r="G7324">
        <v>25.34</v>
      </c>
      <c r="H7324">
        <v>180.7</v>
      </c>
      <c r="I7324">
        <v>329.42</v>
      </c>
      <c r="J7324" t="s">
        <v>13</v>
      </c>
    </row>
    <row r="7325" spans="1:10">
      <c r="A7325" s="1">
        <v>44197</v>
      </c>
      <c r="B7325" t="s">
        <v>10</v>
      </c>
      <c r="C7325" t="s">
        <v>11</v>
      </c>
      <c r="D7325" t="s">
        <v>58</v>
      </c>
      <c r="E7325">
        <v>14</v>
      </c>
      <c r="F7325">
        <v>16.21</v>
      </c>
      <c r="G7325">
        <v>39.630000000000003</v>
      </c>
      <c r="H7325">
        <v>226.94</v>
      </c>
      <c r="I7325">
        <v>554.82000000000005</v>
      </c>
      <c r="J7325" t="s">
        <v>13</v>
      </c>
    </row>
    <row r="7326" spans="1:10">
      <c r="A7326" s="1">
        <v>44197</v>
      </c>
      <c r="B7326" t="s">
        <v>10</v>
      </c>
      <c r="C7326" t="s">
        <v>14</v>
      </c>
      <c r="D7326" t="s">
        <v>58</v>
      </c>
      <c r="E7326">
        <v>8</v>
      </c>
      <c r="F7326">
        <v>16.21</v>
      </c>
      <c r="G7326">
        <v>39.630000000000003</v>
      </c>
      <c r="H7326">
        <v>129.68</v>
      </c>
      <c r="I7326">
        <v>317.04000000000002</v>
      </c>
      <c r="J7326" t="s">
        <v>13</v>
      </c>
    </row>
    <row r="7327" spans="1:10">
      <c r="A7327" s="1">
        <v>44197</v>
      </c>
      <c r="B7327" t="s">
        <v>10</v>
      </c>
      <c r="C7327" t="s">
        <v>15</v>
      </c>
      <c r="D7327" t="s">
        <v>58</v>
      </c>
      <c r="E7327">
        <v>4</v>
      </c>
      <c r="F7327">
        <v>16.21</v>
      </c>
      <c r="G7327">
        <v>39.630000000000003</v>
      </c>
      <c r="H7327">
        <v>64.84</v>
      </c>
      <c r="I7327">
        <v>158.52000000000001</v>
      </c>
      <c r="J7327" t="s">
        <v>13</v>
      </c>
    </row>
    <row r="7328" spans="1:10">
      <c r="A7328" s="1">
        <v>44197</v>
      </c>
      <c r="B7328" t="s">
        <v>10</v>
      </c>
      <c r="C7328" t="s">
        <v>11</v>
      </c>
      <c r="D7328" t="s">
        <v>59</v>
      </c>
      <c r="E7328">
        <v>7</v>
      </c>
      <c r="F7328">
        <v>16.41</v>
      </c>
      <c r="G7328">
        <v>36.619999999999997</v>
      </c>
      <c r="H7328">
        <v>114.87</v>
      </c>
      <c r="I7328">
        <v>256.33999999999997</v>
      </c>
      <c r="J7328" t="s">
        <v>13</v>
      </c>
    </row>
    <row r="7329" spans="1:10">
      <c r="A7329" s="1">
        <v>44197</v>
      </c>
      <c r="B7329" t="s">
        <v>10</v>
      </c>
      <c r="C7329" t="s">
        <v>14</v>
      </c>
      <c r="D7329" t="s">
        <v>59</v>
      </c>
      <c r="E7329">
        <v>7</v>
      </c>
      <c r="F7329">
        <v>16.41</v>
      </c>
      <c r="G7329">
        <v>36.619999999999997</v>
      </c>
      <c r="H7329">
        <v>114.87</v>
      </c>
      <c r="I7329">
        <v>256.33999999999997</v>
      </c>
      <c r="J7329" t="s">
        <v>13</v>
      </c>
    </row>
    <row r="7330" spans="1:10">
      <c r="A7330" s="1">
        <v>44197</v>
      </c>
      <c r="B7330" t="s">
        <v>10</v>
      </c>
      <c r="C7330" t="s">
        <v>15</v>
      </c>
      <c r="D7330" t="s">
        <v>59</v>
      </c>
      <c r="E7330">
        <v>5</v>
      </c>
      <c r="F7330">
        <v>16.41</v>
      </c>
      <c r="G7330">
        <v>36.619999999999997</v>
      </c>
      <c r="H7330">
        <v>82.05</v>
      </c>
      <c r="I7330">
        <v>183.1</v>
      </c>
      <c r="J7330" t="s">
        <v>13</v>
      </c>
    </row>
    <row r="7331" spans="1:10">
      <c r="A7331" s="1">
        <v>44197</v>
      </c>
      <c r="B7331" t="s">
        <v>10</v>
      </c>
      <c r="C7331" t="s">
        <v>11</v>
      </c>
      <c r="D7331" t="s">
        <v>60</v>
      </c>
      <c r="E7331">
        <v>22</v>
      </c>
      <c r="F7331">
        <v>14.5</v>
      </c>
      <c r="G7331">
        <v>34.18</v>
      </c>
      <c r="H7331">
        <v>319</v>
      </c>
      <c r="I7331">
        <v>751.96</v>
      </c>
      <c r="J7331" t="s">
        <v>13</v>
      </c>
    </row>
    <row r="7332" spans="1:10">
      <c r="A7332" s="1">
        <v>44197</v>
      </c>
      <c r="B7332" t="s">
        <v>10</v>
      </c>
      <c r="C7332" t="s">
        <v>14</v>
      </c>
      <c r="D7332" t="s">
        <v>60</v>
      </c>
      <c r="E7332">
        <v>14</v>
      </c>
      <c r="F7332">
        <v>14.5</v>
      </c>
      <c r="G7332">
        <v>34.18</v>
      </c>
      <c r="H7332">
        <v>203</v>
      </c>
      <c r="I7332">
        <v>478.52</v>
      </c>
      <c r="J7332" t="s">
        <v>13</v>
      </c>
    </row>
    <row r="7333" spans="1:10">
      <c r="A7333" s="1">
        <v>44197</v>
      </c>
      <c r="B7333" t="s">
        <v>10</v>
      </c>
      <c r="C7333" t="s">
        <v>15</v>
      </c>
      <c r="D7333" t="s">
        <v>60</v>
      </c>
      <c r="E7333">
        <v>8</v>
      </c>
      <c r="F7333">
        <v>14.5</v>
      </c>
      <c r="G7333">
        <v>34.18</v>
      </c>
      <c r="H7333">
        <v>116</v>
      </c>
      <c r="I7333">
        <v>273.44</v>
      </c>
      <c r="J7333" t="s">
        <v>13</v>
      </c>
    </row>
    <row r="7334" spans="1:10">
      <c r="A7334" s="1">
        <v>44197</v>
      </c>
      <c r="B7334" t="s">
        <v>10</v>
      </c>
      <c r="C7334" t="s">
        <v>11</v>
      </c>
      <c r="D7334" t="s">
        <v>61</v>
      </c>
      <c r="E7334">
        <v>11</v>
      </c>
      <c r="F7334">
        <v>16.04</v>
      </c>
      <c r="G7334">
        <v>34.28</v>
      </c>
      <c r="H7334">
        <v>176.44</v>
      </c>
      <c r="I7334">
        <v>377.08</v>
      </c>
      <c r="J7334" t="s">
        <v>13</v>
      </c>
    </row>
    <row r="7335" spans="1:10">
      <c r="A7335" s="1">
        <v>44197</v>
      </c>
      <c r="B7335" t="s">
        <v>10</v>
      </c>
      <c r="C7335" t="s">
        <v>14</v>
      </c>
      <c r="D7335" t="s">
        <v>61</v>
      </c>
      <c r="E7335">
        <v>10</v>
      </c>
      <c r="F7335">
        <v>16.04</v>
      </c>
      <c r="G7335">
        <v>34.28</v>
      </c>
      <c r="H7335">
        <v>160.4</v>
      </c>
      <c r="I7335">
        <v>342.8</v>
      </c>
      <c r="J7335" t="s">
        <v>13</v>
      </c>
    </row>
    <row r="7336" spans="1:10">
      <c r="A7336" s="1">
        <v>44197</v>
      </c>
      <c r="B7336" t="s">
        <v>10</v>
      </c>
      <c r="C7336" t="s">
        <v>15</v>
      </c>
      <c r="D7336" t="s">
        <v>61</v>
      </c>
      <c r="E7336">
        <v>3</v>
      </c>
      <c r="F7336">
        <v>16.04</v>
      </c>
      <c r="G7336">
        <v>34.28</v>
      </c>
      <c r="H7336">
        <v>48.12</v>
      </c>
      <c r="I7336">
        <v>102.84</v>
      </c>
      <c r="J7336" t="s">
        <v>13</v>
      </c>
    </row>
    <row r="7337" spans="1:10">
      <c r="A7337" s="1">
        <v>44197</v>
      </c>
      <c r="B7337" t="s">
        <v>10</v>
      </c>
      <c r="C7337" t="s">
        <v>11</v>
      </c>
      <c r="D7337" t="s">
        <v>62</v>
      </c>
      <c r="E7337">
        <v>10</v>
      </c>
      <c r="F7337">
        <v>14.37</v>
      </c>
      <c r="G7337">
        <v>27.05</v>
      </c>
      <c r="H7337">
        <v>143.69999999999999</v>
      </c>
      <c r="I7337">
        <v>270.5</v>
      </c>
      <c r="J7337" t="s">
        <v>13</v>
      </c>
    </row>
    <row r="7338" spans="1:10">
      <c r="A7338" s="1">
        <v>44197</v>
      </c>
      <c r="B7338" t="s">
        <v>10</v>
      </c>
      <c r="C7338" t="s">
        <v>14</v>
      </c>
      <c r="D7338" t="s">
        <v>62</v>
      </c>
      <c r="E7338">
        <v>2</v>
      </c>
      <c r="F7338">
        <v>14.37</v>
      </c>
      <c r="G7338">
        <v>27.05</v>
      </c>
      <c r="H7338">
        <v>28.74</v>
      </c>
      <c r="I7338">
        <v>54.1</v>
      </c>
      <c r="J7338" t="s">
        <v>13</v>
      </c>
    </row>
    <row r="7339" spans="1:10">
      <c r="A7339" s="1">
        <v>44197</v>
      </c>
      <c r="B7339" t="s">
        <v>10</v>
      </c>
      <c r="C7339" t="s">
        <v>15</v>
      </c>
      <c r="D7339" t="s">
        <v>62</v>
      </c>
      <c r="E7339">
        <v>3</v>
      </c>
      <c r="F7339">
        <v>14.37</v>
      </c>
      <c r="G7339">
        <v>27.05</v>
      </c>
      <c r="H7339">
        <v>43.11</v>
      </c>
      <c r="I7339">
        <v>81.150000000000006</v>
      </c>
      <c r="J7339" t="s">
        <v>13</v>
      </c>
    </row>
    <row r="7340" spans="1:10">
      <c r="A7340" s="1">
        <v>44197</v>
      </c>
      <c r="B7340" t="s">
        <v>10</v>
      </c>
      <c r="C7340" t="s">
        <v>11</v>
      </c>
      <c r="D7340" t="s">
        <v>63</v>
      </c>
      <c r="E7340">
        <v>7</v>
      </c>
      <c r="F7340">
        <v>14.16</v>
      </c>
      <c r="G7340">
        <v>26.73</v>
      </c>
      <c r="H7340">
        <v>99.12</v>
      </c>
      <c r="I7340">
        <v>187.11</v>
      </c>
      <c r="J7340" t="s">
        <v>13</v>
      </c>
    </row>
    <row r="7341" spans="1:10">
      <c r="A7341" s="1">
        <v>44197</v>
      </c>
      <c r="B7341" t="s">
        <v>10</v>
      </c>
      <c r="C7341" t="s">
        <v>14</v>
      </c>
      <c r="D7341" t="s">
        <v>63</v>
      </c>
      <c r="E7341">
        <v>5</v>
      </c>
      <c r="F7341">
        <v>14.16</v>
      </c>
      <c r="G7341">
        <v>26.73</v>
      </c>
      <c r="H7341">
        <v>70.8</v>
      </c>
      <c r="I7341">
        <v>133.65</v>
      </c>
      <c r="J7341" t="s">
        <v>13</v>
      </c>
    </row>
    <row r="7342" spans="1:10">
      <c r="A7342" s="1">
        <v>44197</v>
      </c>
      <c r="B7342" t="s">
        <v>10</v>
      </c>
      <c r="C7342" t="s">
        <v>15</v>
      </c>
      <c r="D7342" t="s">
        <v>63</v>
      </c>
      <c r="E7342">
        <v>5</v>
      </c>
      <c r="F7342">
        <v>14.16</v>
      </c>
      <c r="G7342">
        <v>26.73</v>
      </c>
      <c r="H7342">
        <v>70.8</v>
      </c>
      <c r="I7342">
        <v>133.65</v>
      </c>
      <c r="J7342" t="s">
        <v>13</v>
      </c>
    </row>
    <row r="7343" spans="1:10">
      <c r="A7343" s="1">
        <v>44197</v>
      </c>
      <c r="B7343" t="s">
        <v>10</v>
      </c>
      <c r="C7343" t="s">
        <v>11</v>
      </c>
      <c r="D7343" t="s">
        <v>64</v>
      </c>
      <c r="E7343">
        <v>6</v>
      </c>
      <c r="F7343">
        <v>13.42</v>
      </c>
      <c r="G7343">
        <v>30.6</v>
      </c>
      <c r="H7343">
        <v>80.52</v>
      </c>
      <c r="I7343">
        <v>183.6</v>
      </c>
      <c r="J7343" t="s">
        <v>13</v>
      </c>
    </row>
    <row r="7344" spans="1:10">
      <c r="A7344" s="1">
        <v>44197</v>
      </c>
      <c r="B7344" t="s">
        <v>10</v>
      </c>
      <c r="C7344" t="s">
        <v>14</v>
      </c>
      <c r="D7344" t="s">
        <v>64</v>
      </c>
      <c r="E7344">
        <v>8</v>
      </c>
      <c r="F7344">
        <v>13.42</v>
      </c>
      <c r="G7344">
        <v>30.6</v>
      </c>
      <c r="H7344">
        <v>107.36</v>
      </c>
      <c r="I7344">
        <v>244.8</v>
      </c>
      <c r="J7344" t="s">
        <v>13</v>
      </c>
    </row>
    <row r="7345" spans="1:10">
      <c r="A7345" s="1">
        <v>44197</v>
      </c>
      <c r="B7345" t="s">
        <v>10</v>
      </c>
      <c r="C7345" t="s">
        <v>15</v>
      </c>
      <c r="D7345" t="s">
        <v>64</v>
      </c>
      <c r="E7345">
        <v>4</v>
      </c>
      <c r="F7345">
        <v>13.42</v>
      </c>
      <c r="G7345">
        <v>30.6</v>
      </c>
      <c r="H7345">
        <v>53.68</v>
      </c>
      <c r="I7345">
        <v>122.4</v>
      </c>
      <c r="J7345" t="s">
        <v>13</v>
      </c>
    </row>
    <row r="7346" spans="1:10">
      <c r="A7346" s="1">
        <v>44197</v>
      </c>
      <c r="B7346" t="s">
        <v>10</v>
      </c>
      <c r="C7346" t="s">
        <v>11</v>
      </c>
      <c r="D7346" t="s">
        <v>65</v>
      </c>
      <c r="E7346">
        <v>11</v>
      </c>
      <c r="F7346">
        <v>15.03</v>
      </c>
      <c r="G7346">
        <v>31.58</v>
      </c>
      <c r="H7346">
        <v>165.33</v>
      </c>
      <c r="I7346">
        <v>347.38</v>
      </c>
      <c r="J7346" t="s">
        <v>13</v>
      </c>
    </row>
    <row r="7347" spans="1:10">
      <c r="A7347" s="1">
        <v>44197</v>
      </c>
      <c r="B7347" t="s">
        <v>10</v>
      </c>
      <c r="C7347" t="s">
        <v>14</v>
      </c>
      <c r="D7347" t="s">
        <v>65</v>
      </c>
      <c r="E7347">
        <v>6</v>
      </c>
      <c r="F7347">
        <v>15.03</v>
      </c>
      <c r="G7347">
        <v>31.58</v>
      </c>
      <c r="H7347">
        <v>90.18</v>
      </c>
      <c r="I7347">
        <v>189.48</v>
      </c>
      <c r="J7347" t="s">
        <v>13</v>
      </c>
    </row>
    <row r="7348" spans="1:10">
      <c r="A7348" s="1">
        <v>44197</v>
      </c>
      <c r="B7348" t="s">
        <v>10</v>
      </c>
      <c r="C7348" t="s">
        <v>15</v>
      </c>
      <c r="D7348" t="s">
        <v>65</v>
      </c>
      <c r="E7348">
        <v>9</v>
      </c>
      <c r="F7348">
        <v>15.03</v>
      </c>
      <c r="G7348">
        <v>31.58</v>
      </c>
      <c r="H7348">
        <v>135.27000000000001</v>
      </c>
      <c r="I7348">
        <v>284.22000000000003</v>
      </c>
      <c r="J7348" t="s">
        <v>13</v>
      </c>
    </row>
    <row r="7349" spans="1:10">
      <c r="A7349" s="1">
        <v>44197</v>
      </c>
      <c r="B7349" t="s">
        <v>10</v>
      </c>
      <c r="C7349" t="s">
        <v>11</v>
      </c>
      <c r="D7349" t="s">
        <v>66</v>
      </c>
      <c r="E7349">
        <v>19</v>
      </c>
      <c r="F7349">
        <v>7.9</v>
      </c>
      <c r="G7349">
        <v>15.33</v>
      </c>
      <c r="H7349">
        <v>150.1</v>
      </c>
      <c r="I7349">
        <v>291.27</v>
      </c>
      <c r="J7349" t="s">
        <v>13</v>
      </c>
    </row>
    <row r="7350" spans="1:10">
      <c r="A7350" s="1">
        <v>44197</v>
      </c>
      <c r="B7350" t="s">
        <v>10</v>
      </c>
      <c r="C7350" t="s">
        <v>14</v>
      </c>
      <c r="D7350" t="s">
        <v>66</v>
      </c>
      <c r="E7350">
        <v>12</v>
      </c>
      <c r="F7350">
        <v>7.9</v>
      </c>
      <c r="G7350">
        <v>15.33</v>
      </c>
      <c r="H7350">
        <v>94.8</v>
      </c>
      <c r="I7350">
        <v>183.96</v>
      </c>
      <c r="J7350" t="s">
        <v>13</v>
      </c>
    </row>
    <row r="7351" spans="1:10">
      <c r="A7351" s="1">
        <v>44197</v>
      </c>
      <c r="B7351" t="s">
        <v>10</v>
      </c>
      <c r="C7351" t="s">
        <v>15</v>
      </c>
      <c r="D7351" t="s">
        <v>66</v>
      </c>
      <c r="E7351">
        <v>8</v>
      </c>
      <c r="F7351">
        <v>7.9</v>
      </c>
      <c r="G7351">
        <v>15.33</v>
      </c>
      <c r="H7351">
        <v>63.2</v>
      </c>
      <c r="I7351">
        <v>122.64</v>
      </c>
      <c r="J7351" t="s">
        <v>13</v>
      </c>
    </row>
    <row r="7352" spans="1:10">
      <c r="A7352" s="1">
        <v>44197</v>
      </c>
      <c r="B7352" t="s">
        <v>10</v>
      </c>
      <c r="C7352" t="s">
        <v>11</v>
      </c>
      <c r="D7352" t="s">
        <v>67</v>
      </c>
      <c r="E7352">
        <v>16</v>
      </c>
      <c r="F7352">
        <v>16.57</v>
      </c>
      <c r="G7352">
        <v>35.53</v>
      </c>
      <c r="H7352">
        <v>265.12</v>
      </c>
      <c r="I7352">
        <v>568.48</v>
      </c>
      <c r="J7352" t="s">
        <v>13</v>
      </c>
    </row>
    <row r="7353" spans="1:10">
      <c r="A7353" s="1">
        <v>44197</v>
      </c>
      <c r="B7353" t="s">
        <v>10</v>
      </c>
      <c r="C7353" t="s">
        <v>14</v>
      </c>
      <c r="D7353" t="s">
        <v>67</v>
      </c>
      <c r="E7353">
        <v>4</v>
      </c>
      <c r="F7353">
        <v>16.57</v>
      </c>
      <c r="G7353">
        <v>35.53</v>
      </c>
      <c r="H7353">
        <v>66.28</v>
      </c>
      <c r="I7353">
        <v>142.12</v>
      </c>
      <c r="J7353" t="s">
        <v>13</v>
      </c>
    </row>
    <row r="7354" spans="1:10">
      <c r="A7354" s="1">
        <v>44197</v>
      </c>
      <c r="B7354" t="s">
        <v>10</v>
      </c>
      <c r="C7354" t="s">
        <v>15</v>
      </c>
      <c r="D7354" t="s">
        <v>67</v>
      </c>
      <c r="E7354">
        <v>10</v>
      </c>
      <c r="F7354">
        <v>16.57</v>
      </c>
      <c r="G7354">
        <v>35.53</v>
      </c>
      <c r="H7354">
        <v>165.7</v>
      </c>
      <c r="I7354">
        <v>355.3</v>
      </c>
      <c r="J7354" t="s">
        <v>13</v>
      </c>
    </row>
    <row r="7355" spans="1:10">
      <c r="A7355" s="1">
        <v>44197</v>
      </c>
      <c r="B7355" t="s">
        <v>10</v>
      </c>
      <c r="C7355" t="s">
        <v>11</v>
      </c>
      <c r="D7355" t="s">
        <v>68</v>
      </c>
      <c r="E7355">
        <v>29</v>
      </c>
      <c r="F7355">
        <v>16.46</v>
      </c>
      <c r="G7355">
        <v>30.37</v>
      </c>
      <c r="H7355">
        <v>477.34</v>
      </c>
      <c r="I7355">
        <v>880.73</v>
      </c>
      <c r="J7355" t="s">
        <v>13</v>
      </c>
    </row>
    <row r="7356" spans="1:10">
      <c r="A7356" s="1">
        <v>44197</v>
      </c>
      <c r="B7356" t="s">
        <v>10</v>
      </c>
      <c r="C7356" t="s">
        <v>14</v>
      </c>
      <c r="D7356" t="s">
        <v>68</v>
      </c>
      <c r="E7356">
        <v>9</v>
      </c>
      <c r="F7356">
        <v>16.46</v>
      </c>
      <c r="G7356">
        <v>30.37</v>
      </c>
      <c r="H7356">
        <v>148.13999999999999</v>
      </c>
      <c r="I7356">
        <v>273.33</v>
      </c>
      <c r="J7356" t="s">
        <v>13</v>
      </c>
    </row>
    <row r="7357" spans="1:10">
      <c r="A7357" s="1">
        <v>44197</v>
      </c>
      <c r="B7357" t="s">
        <v>10</v>
      </c>
      <c r="C7357" t="s">
        <v>15</v>
      </c>
      <c r="D7357" t="s">
        <v>68</v>
      </c>
      <c r="E7357">
        <v>14</v>
      </c>
      <c r="F7357">
        <v>16.46</v>
      </c>
      <c r="G7357">
        <v>30.37</v>
      </c>
      <c r="H7357">
        <v>230.44</v>
      </c>
      <c r="I7357">
        <v>425.18</v>
      </c>
      <c r="J7357" t="s">
        <v>13</v>
      </c>
    </row>
    <row r="7358" spans="1:10">
      <c r="A7358" s="1">
        <v>44197</v>
      </c>
      <c r="B7358" t="s">
        <v>10</v>
      </c>
      <c r="C7358" t="s">
        <v>11</v>
      </c>
      <c r="D7358" t="s">
        <v>69</v>
      </c>
      <c r="E7358">
        <v>2</v>
      </c>
      <c r="F7358">
        <v>6.35</v>
      </c>
      <c r="G7358">
        <v>14.02</v>
      </c>
      <c r="H7358">
        <v>12.7</v>
      </c>
      <c r="I7358">
        <v>28.04</v>
      </c>
      <c r="J7358" t="s">
        <v>13</v>
      </c>
    </row>
    <row r="7359" spans="1:10">
      <c r="A7359" s="1">
        <v>44197</v>
      </c>
      <c r="B7359" t="s">
        <v>10</v>
      </c>
      <c r="C7359" t="s">
        <v>14</v>
      </c>
      <c r="D7359" t="s">
        <v>69</v>
      </c>
      <c r="E7359">
        <v>1</v>
      </c>
      <c r="F7359">
        <v>6.35</v>
      </c>
      <c r="G7359">
        <v>14.02</v>
      </c>
      <c r="H7359">
        <v>6.35</v>
      </c>
      <c r="I7359">
        <v>14.02</v>
      </c>
      <c r="J7359" t="s">
        <v>13</v>
      </c>
    </row>
    <row r="7360" spans="1:10">
      <c r="A7360" s="1">
        <v>44197</v>
      </c>
      <c r="B7360" t="s">
        <v>10</v>
      </c>
      <c r="C7360" t="s">
        <v>15</v>
      </c>
      <c r="D7360" t="s">
        <v>69</v>
      </c>
      <c r="E7360">
        <v>2</v>
      </c>
      <c r="F7360">
        <v>6.35</v>
      </c>
      <c r="G7360">
        <v>14.02</v>
      </c>
      <c r="H7360">
        <v>12.7</v>
      </c>
      <c r="I7360">
        <v>28.04</v>
      </c>
      <c r="J7360" t="s">
        <v>13</v>
      </c>
    </row>
    <row r="7361" spans="1:10">
      <c r="A7361" s="1">
        <v>44197</v>
      </c>
      <c r="B7361" t="s">
        <v>10</v>
      </c>
      <c r="C7361" t="s">
        <v>11</v>
      </c>
      <c r="D7361" t="s">
        <v>70</v>
      </c>
      <c r="E7361">
        <v>19</v>
      </c>
      <c r="F7361">
        <v>15.91</v>
      </c>
      <c r="G7361">
        <v>31.63</v>
      </c>
      <c r="H7361">
        <v>302.29000000000002</v>
      </c>
      <c r="I7361">
        <v>600.97</v>
      </c>
      <c r="J7361" t="s">
        <v>13</v>
      </c>
    </row>
    <row r="7362" spans="1:10">
      <c r="A7362" s="1">
        <v>44197</v>
      </c>
      <c r="B7362" t="s">
        <v>10</v>
      </c>
      <c r="C7362" t="s">
        <v>14</v>
      </c>
      <c r="D7362" t="s">
        <v>70</v>
      </c>
      <c r="E7362">
        <v>10</v>
      </c>
      <c r="F7362">
        <v>15.91</v>
      </c>
      <c r="G7362">
        <v>31.63</v>
      </c>
      <c r="H7362">
        <v>159.1</v>
      </c>
      <c r="I7362">
        <v>316.3</v>
      </c>
      <c r="J7362" t="s">
        <v>13</v>
      </c>
    </row>
    <row r="7363" spans="1:10">
      <c r="A7363" s="1">
        <v>44197</v>
      </c>
      <c r="B7363" t="s">
        <v>10</v>
      </c>
      <c r="C7363" t="s">
        <v>15</v>
      </c>
      <c r="D7363" t="s">
        <v>70</v>
      </c>
      <c r="E7363">
        <v>5</v>
      </c>
      <c r="F7363">
        <v>15.91</v>
      </c>
      <c r="G7363">
        <v>31.63</v>
      </c>
      <c r="H7363">
        <v>79.55</v>
      </c>
      <c r="I7363">
        <v>158.15</v>
      </c>
      <c r="J7363" t="s">
        <v>13</v>
      </c>
    </row>
    <row r="7364" spans="1:10">
      <c r="A7364" s="1">
        <v>44197</v>
      </c>
      <c r="B7364" t="s">
        <v>10</v>
      </c>
      <c r="C7364" t="s">
        <v>11</v>
      </c>
      <c r="D7364" t="s">
        <v>71</v>
      </c>
      <c r="E7364">
        <v>8</v>
      </c>
      <c r="F7364">
        <v>7.55</v>
      </c>
      <c r="G7364">
        <v>17.809999999999999</v>
      </c>
      <c r="H7364">
        <v>60.4</v>
      </c>
      <c r="I7364">
        <v>142.47999999999999</v>
      </c>
      <c r="J7364" t="s">
        <v>13</v>
      </c>
    </row>
    <row r="7365" spans="1:10">
      <c r="A7365" s="1">
        <v>44197</v>
      </c>
      <c r="B7365" t="s">
        <v>10</v>
      </c>
      <c r="C7365" t="s">
        <v>14</v>
      </c>
      <c r="D7365" t="s">
        <v>71</v>
      </c>
      <c r="E7365">
        <v>10</v>
      </c>
      <c r="F7365">
        <v>7.55</v>
      </c>
      <c r="G7365">
        <v>17.809999999999999</v>
      </c>
      <c r="H7365">
        <v>75.5</v>
      </c>
      <c r="I7365">
        <v>178.1</v>
      </c>
      <c r="J7365" t="s">
        <v>13</v>
      </c>
    </row>
    <row r="7366" spans="1:10">
      <c r="A7366" s="1">
        <v>44197</v>
      </c>
      <c r="B7366" t="s">
        <v>10</v>
      </c>
      <c r="C7366" t="s">
        <v>15</v>
      </c>
      <c r="D7366" t="s">
        <v>71</v>
      </c>
      <c r="E7366">
        <v>7</v>
      </c>
      <c r="F7366">
        <v>7.55</v>
      </c>
      <c r="G7366">
        <v>17.809999999999999</v>
      </c>
      <c r="H7366">
        <v>52.85</v>
      </c>
      <c r="I7366">
        <v>124.67</v>
      </c>
      <c r="J7366" t="s">
        <v>13</v>
      </c>
    </row>
    <row r="7367" spans="1:10">
      <c r="A7367" s="1">
        <v>44197</v>
      </c>
      <c r="B7367" t="s">
        <v>10</v>
      </c>
      <c r="C7367" t="s">
        <v>11</v>
      </c>
      <c r="D7367" t="s">
        <v>72</v>
      </c>
      <c r="E7367">
        <v>13</v>
      </c>
      <c r="F7367">
        <v>10.02</v>
      </c>
      <c r="G7367">
        <v>20.21</v>
      </c>
      <c r="H7367">
        <v>130.26</v>
      </c>
      <c r="I7367">
        <v>262.73</v>
      </c>
      <c r="J7367" t="s">
        <v>13</v>
      </c>
    </row>
    <row r="7368" spans="1:10">
      <c r="A7368" s="1">
        <v>44197</v>
      </c>
      <c r="B7368" t="s">
        <v>10</v>
      </c>
      <c r="C7368" t="s">
        <v>14</v>
      </c>
      <c r="D7368" t="s">
        <v>72</v>
      </c>
      <c r="E7368">
        <v>7</v>
      </c>
      <c r="F7368">
        <v>10.02</v>
      </c>
      <c r="G7368">
        <v>20.21</v>
      </c>
      <c r="H7368">
        <v>70.14</v>
      </c>
      <c r="I7368">
        <v>141.47</v>
      </c>
      <c r="J7368" t="s">
        <v>13</v>
      </c>
    </row>
    <row r="7369" spans="1:10">
      <c r="A7369" s="1">
        <v>44197</v>
      </c>
      <c r="B7369" t="s">
        <v>10</v>
      </c>
      <c r="C7369" t="s">
        <v>15</v>
      </c>
      <c r="D7369" t="s">
        <v>72</v>
      </c>
      <c r="E7369">
        <v>8</v>
      </c>
      <c r="F7369">
        <v>10.02</v>
      </c>
      <c r="G7369">
        <v>20.21</v>
      </c>
      <c r="H7369">
        <v>80.16</v>
      </c>
      <c r="I7369">
        <v>161.68</v>
      </c>
      <c r="J7369" t="s">
        <v>13</v>
      </c>
    </row>
    <row r="7370" spans="1:10">
      <c r="A7370" s="1">
        <v>44197</v>
      </c>
      <c r="B7370" t="s">
        <v>10</v>
      </c>
      <c r="C7370" t="s">
        <v>11</v>
      </c>
      <c r="D7370" t="s">
        <v>73</v>
      </c>
      <c r="E7370">
        <v>8</v>
      </c>
      <c r="F7370">
        <v>14.92</v>
      </c>
      <c r="G7370">
        <v>31.61</v>
      </c>
      <c r="H7370">
        <v>119.36</v>
      </c>
      <c r="I7370">
        <v>252.88</v>
      </c>
      <c r="J7370" t="s">
        <v>13</v>
      </c>
    </row>
    <row r="7371" spans="1:10">
      <c r="A7371" s="1">
        <v>44197</v>
      </c>
      <c r="B7371" t="s">
        <v>10</v>
      </c>
      <c r="C7371" t="s">
        <v>14</v>
      </c>
      <c r="D7371" t="s">
        <v>73</v>
      </c>
      <c r="E7371">
        <v>17</v>
      </c>
      <c r="F7371">
        <v>14.92</v>
      </c>
      <c r="G7371">
        <v>31.61</v>
      </c>
      <c r="H7371">
        <v>253.64</v>
      </c>
      <c r="I7371">
        <v>537.37</v>
      </c>
      <c r="J7371" t="s">
        <v>13</v>
      </c>
    </row>
    <row r="7372" spans="1:10">
      <c r="A7372" s="1">
        <v>44197</v>
      </c>
      <c r="B7372" t="s">
        <v>10</v>
      </c>
      <c r="C7372" t="s">
        <v>15</v>
      </c>
      <c r="D7372" t="s">
        <v>73</v>
      </c>
      <c r="E7372">
        <v>10</v>
      </c>
      <c r="F7372">
        <v>14.92</v>
      </c>
      <c r="G7372">
        <v>31.61</v>
      </c>
      <c r="H7372">
        <v>149.19999999999999</v>
      </c>
      <c r="I7372">
        <v>316.10000000000002</v>
      </c>
      <c r="J7372" t="s">
        <v>13</v>
      </c>
    </row>
    <row r="7373" spans="1:10">
      <c r="A7373" s="1">
        <v>44197</v>
      </c>
      <c r="B7373" t="s">
        <v>10</v>
      </c>
      <c r="C7373" t="s">
        <v>11</v>
      </c>
      <c r="D7373" t="s">
        <v>74</v>
      </c>
      <c r="E7373">
        <v>14</v>
      </c>
      <c r="F7373">
        <v>7.93</v>
      </c>
      <c r="G7373">
        <v>14.34</v>
      </c>
      <c r="H7373">
        <v>111.02</v>
      </c>
      <c r="I7373">
        <v>200.76</v>
      </c>
      <c r="J7373" t="s">
        <v>13</v>
      </c>
    </row>
    <row r="7374" spans="1:10">
      <c r="A7374" s="1">
        <v>44197</v>
      </c>
      <c r="B7374" t="s">
        <v>10</v>
      </c>
      <c r="C7374" t="s">
        <v>14</v>
      </c>
      <c r="D7374" t="s">
        <v>74</v>
      </c>
      <c r="E7374">
        <v>16</v>
      </c>
      <c r="F7374">
        <v>7.93</v>
      </c>
      <c r="G7374">
        <v>14.34</v>
      </c>
      <c r="H7374">
        <v>126.88</v>
      </c>
      <c r="I7374">
        <v>229.44</v>
      </c>
      <c r="J7374" t="s">
        <v>13</v>
      </c>
    </row>
    <row r="7375" spans="1:10">
      <c r="A7375" s="1">
        <v>44197</v>
      </c>
      <c r="B7375" t="s">
        <v>10</v>
      </c>
      <c r="C7375" t="s">
        <v>15</v>
      </c>
      <c r="D7375" t="s">
        <v>74</v>
      </c>
      <c r="E7375">
        <v>11</v>
      </c>
      <c r="F7375">
        <v>7.93</v>
      </c>
      <c r="G7375">
        <v>14.34</v>
      </c>
      <c r="H7375">
        <v>87.23</v>
      </c>
      <c r="I7375">
        <v>157.74</v>
      </c>
      <c r="J7375" t="s">
        <v>13</v>
      </c>
    </row>
    <row r="7376" spans="1:10">
      <c r="A7376" s="1">
        <v>44197</v>
      </c>
      <c r="B7376" t="s">
        <v>10</v>
      </c>
      <c r="C7376" t="s">
        <v>11</v>
      </c>
      <c r="D7376" t="s">
        <v>75</v>
      </c>
      <c r="E7376">
        <v>10</v>
      </c>
      <c r="F7376">
        <v>15.82</v>
      </c>
      <c r="G7376">
        <v>29.28</v>
      </c>
      <c r="H7376">
        <v>158.19999999999999</v>
      </c>
      <c r="I7376">
        <v>292.8</v>
      </c>
      <c r="J7376" t="s">
        <v>13</v>
      </c>
    </row>
    <row r="7377" spans="1:10">
      <c r="A7377" s="1">
        <v>44197</v>
      </c>
      <c r="B7377" t="s">
        <v>10</v>
      </c>
      <c r="C7377" t="s">
        <v>14</v>
      </c>
      <c r="D7377" t="s">
        <v>75</v>
      </c>
      <c r="E7377">
        <v>9</v>
      </c>
      <c r="F7377">
        <v>15.82</v>
      </c>
      <c r="G7377">
        <v>29.28</v>
      </c>
      <c r="H7377">
        <v>142.38</v>
      </c>
      <c r="I7377">
        <v>263.52</v>
      </c>
      <c r="J7377" t="s">
        <v>13</v>
      </c>
    </row>
    <row r="7378" spans="1:10">
      <c r="A7378" s="1">
        <v>44197</v>
      </c>
      <c r="B7378" t="s">
        <v>10</v>
      </c>
      <c r="C7378" t="s">
        <v>15</v>
      </c>
      <c r="D7378" t="s">
        <v>75</v>
      </c>
      <c r="E7378">
        <v>5</v>
      </c>
      <c r="F7378">
        <v>15.82</v>
      </c>
      <c r="G7378">
        <v>29.28</v>
      </c>
      <c r="H7378">
        <v>79.099999999999994</v>
      </c>
      <c r="I7378">
        <v>146.4</v>
      </c>
      <c r="J7378" t="s">
        <v>13</v>
      </c>
    </row>
    <row r="7379" spans="1:10">
      <c r="A7379" s="1">
        <v>44197</v>
      </c>
      <c r="B7379" t="s">
        <v>10</v>
      </c>
      <c r="C7379" t="s">
        <v>11</v>
      </c>
      <c r="D7379" t="s">
        <v>76</v>
      </c>
      <c r="E7379">
        <v>15</v>
      </c>
      <c r="F7379">
        <v>15.99</v>
      </c>
      <c r="G7379">
        <v>33.18</v>
      </c>
      <c r="H7379">
        <v>239.85</v>
      </c>
      <c r="I7379">
        <v>497.7</v>
      </c>
      <c r="J7379" t="s">
        <v>13</v>
      </c>
    </row>
    <row r="7380" spans="1:10">
      <c r="A7380" s="1">
        <v>44197</v>
      </c>
      <c r="B7380" t="s">
        <v>10</v>
      </c>
      <c r="C7380" t="s">
        <v>14</v>
      </c>
      <c r="D7380" t="s">
        <v>76</v>
      </c>
      <c r="E7380">
        <v>9</v>
      </c>
      <c r="F7380">
        <v>15.99</v>
      </c>
      <c r="G7380">
        <v>33.18</v>
      </c>
      <c r="H7380">
        <v>143.91</v>
      </c>
      <c r="I7380">
        <v>298.62</v>
      </c>
      <c r="J7380" t="s">
        <v>13</v>
      </c>
    </row>
    <row r="7381" spans="1:10">
      <c r="A7381" s="1">
        <v>44197</v>
      </c>
      <c r="B7381" t="s">
        <v>10</v>
      </c>
      <c r="C7381" t="s">
        <v>15</v>
      </c>
      <c r="D7381" t="s">
        <v>76</v>
      </c>
      <c r="E7381">
        <v>8</v>
      </c>
      <c r="F7381">
        <v>15.99</v>
      </c>
      <c r="G7381">
        <v>33.18</v>
      </c>
      <c r="H7381">
        <v>127.92</v>
      </c>
      <c r="I7381">
        <v>265.44</v>
      </c>
      <c r="J7381" t="s">
        <v>13</v>
      </c>
    </row>
    <row r="7382" spans="1:10">
      <c r="A7382" s="1">
        <v>44197</v>
      </c>
      <c r="B7382" t="s">
        <v>10</v>
      </c>
      <c r="C7382" t="s">
        <v>11</v>
      </c>
      <c r="D7382" t="s">
        <v>77</v>
      </c>
      <c r="E7382">
        <v>4</v>
      </c>
      <c r="F7382">
        <v>12.09</v>
      </c>
      <c r="G7382">
        <v>25.82</v>
      </c>
      <c r="H7382">
        <v>48.36</v>
      </c>
      <c r="I7382">
        <v>103.28</v>
      </c>
      <c r="J7382" t="s">
        <v>13</v>
      </c>
    </row>
    <row r="7383" spans="1:10">
      <c r="A7383" s="1">
        <v>44197</v>
      </c>
      <c r="B7383" t="s">
        <v>10</v>
      </c>
      <c r="C7383" t="s">
        <v>14</v>
      </c>
      <c r="D7383" t="s">
        <v>77</v>
      </c>
      <c r="E7383">
        <v>1</v>
      </c>
      <c r="F7383">
        <v>12.09</v>
      </c>
      <c r="G7383">
        <v>25.82</v>
      </c>
      <c r="H7383">
        <v>12.09</v>
      </c>
      <c r="I7383">
        <v>25.82</v>
      </c>
      <c r="J7383" t="s">
        <v>13</v>
      </c>
    </row>
    <row r="7384" spans="1:10">
      <c r="A7384" s="1">
        <v>44197</v>
      </c>
      <c r="B7384" t="s">
        <v>10</v>
      </c>
      <c r="C7384" t="s">
        <v>11</v>
      </c>
      <c r="D7384" t="s">
        <v>78</v>
      </c>
      <c r="E7384">
        <v>13</v>
      </c>
      <c r="F7384">
        <v>6.08</v>
      </c>
      <c r="G7384">
        <v>13.5</v>
      </c>
      <c r="H7384">
        <v>79.040000000000006</v>
      </c>
      <c r="I7384">
        <v>175.5</v>
      </c>
      <c r="J7384" t="s">
        <v>13</v>
      </c>
    </row>
    <row r="7385" spans="1:10">
      <c r="A7385" s="1">
        <v>44197</v>
      </c>
      <c r="B7385" t="s">
        <v>10</v>
      </c>
      <c r="C7385" t="s">
        <v>14</v>
      </c>
      <c r="D7385" t="s">
        <v>78</v>
      </c>
      <c r="E7385">
        <v>7</v>
      </c>
      <c r="F7385">
        <v>6.08</v>
      </c>
      <c r="G7385">
        <v>13.5</v>
      </c>
      <c r="H7385">
        <v>42.56</v>
      </c>
      <c r="I7385">
        <v>94.5</v>
      </c>
      <c r="J7385" t="s">
        <v>13</v>
      </c>
    </row>
    <row r="7386" spans="1:10">
      <c r="A7386" s="1">
        <v>44197</v>
      </c>
      <c r="B7386" t="s">
        <v>10</v>
      </c>
      <c r="C7386" t="s">
        <v>15</v>
      </c>
      <c r="D7386" t="s">
        <v>78</v>
      </c>
      <c r="E7386">
        <v>9</v>
      </c>
      <c r="F7386">
        <v>6.08</v>
      </c>
      <c r="G7386">
        <v>13.5</v>
      </c>
      <c r="H7386">
        <v>54.72</v>
      </c>
      <c r="I7386">
        <v>121.5</v>
      </c>
      <c r="J7386" t="s">
        <v>13</v>
      </c>
    </row>
    <row r="7387" spans="1:10">
      <c r="A7387" s="1">
        <v>44197</v>
      </c>
      <c r="B7387" t="s">
        <v>10</v>
      </c>
      <c r="C7387" t="s">
        <v>11</v>
      </c>
      <c r="D7387" t="s">
        <v>79</v>
      </c>
      <c r="E7387">
        <v>17</v>
      </c>
      <c r="F7387">
        <v>9.44</v>
      </c>
      <c r="G7387">
        <v>18.920000000000002</v>
      </c>
      <c r="H7387">
        <v>160.47999999999999</v>
      </c>
      <c r="I7387">
        <v>321.64</v>
      </c>
      <c r="J7387" t="s">
        <v>13</v>
      </c>
    </row>
    <row r="7388" spans="1:10">
      <c r="A7388" s="1">
        <v>44197</v>
      </c>
      <c r="B7388" t="s">
        <v>10</v>
      </c>
      <c r="C7388" t="s">
        <v>14</v>
      </c>
      <c r="D7388" t="s">
        <v>79</v>
      </c>
      <c r="E7388">
        <v>13</v>
      </c>
      <c r="F7388">
        <v>9.44</v>
      </c>
      <c r="G7388">
        <v>18.920000000000002</v>
      </c>
      <c r="H7388">
        <v>122.72</v>
      </c>
      <c r="I7388">
        <v>245.96</v>
      </c>
      <c r="J7388" t="s">
        <v>13</v>
      </c>
    </row>
    <row r="7389" spans="1:10">
      <c r="A7389" s="1">
        <v>44197</v>
      </c>
      <c r="B7389" t="s">
        <v>10</v>
      </c>
      <c r="C7389" t="s">
        <v>15</v>
      </c>
      <c r="D7389" t="s">
        <v>79</v>
      </c>
      <c r="E7389">
        <v>11</v>
      </c>
      <c r="F7389">
        <v>9.44</v>
      </c>
      <c r="G7389">
        <v>18.920000000000002</v>
      </c>
      <c r="H7389">
        <v>103.84</v>
      </c>
      <c r="I7389">
        <v>208.12</v>
      </c>
      <c r="J7389" t="s">
        <v>13</v>
      </c>
    </row>
    <row r="7390" spans="1:10">
      <c r="A7390" s="1">
        <v>44197</v>
      </c>
      <c r="B7390" t="s">
        <v>10</v>
      </c>
      <c r="C7390" t="s">
        <v>11</v>
      </c>
      <c r="D7390" t="s">
        <v>80</v>
      </c>
      <c r="E7390">
        <v>11</v>
      </c>
      <c r="F7390">
        <v>13.4</v>
      </c>
      <c r="G7390">
        <v>30.64</v>
      </c>
      <c r="H7390">
        <v>147.4</v>
      </c>
      <c r="I7390">
        <v>337.04</v>
      </c>
      <c r="J7390" t="s">
        <v>13</v>
      </c>
    </row>
    <row r="7391" spans="1:10">
      <c r="A7391" s="1">
        <v>44197</v>
      </c>
      <c r="B7391" t="s">
        <v>10</v>
      </c>
      <c r="C7391" t="s">
        <v>14</v>
      </c>
      <c r="D7391" t="s">
        <v>80</v>
      </c>
      <c r="E7391">
        <v>11</v>
      </c>
      <c r="F7391">
        <v>13.4</v>
      </c>
      <c r="G7391">
        <v>30.64</v>
      </c>
      <c r="H7391">
        <v>147.4</v>
      </c>
      <c r="I7391">
        <v>337.04</v>
      </c>
      <c r="J7391" t="s">
        <v>13</v>
      </c>
    </row>
    <row r="7392" spans="1:10">
      <c r="A7392" s="1">
        <v>44197</v>
      </c>
      <c r="B7392" t="s">
        <v>10</v>
      </c>
      <c r="C7392" t="s">
        <v>15</v>
      </c>
      <c r="D7392" t="s">
        <v>80</v>
      </c>
      <c r="E7392">
        <v>11</v>
      </c>
      <c r="F7392">
        <v>13.4</v>
      </c>
      <c r="G7392">
        <v>30.64</v>
      </c>
      <c r="H7392">
        <v>147.4</v>
      </c>
      <c r="I7392">
        <v>337.04</v>
      </c>
      <c r="J7392" t="s">
        <v>13</v>
      </c>
    </row>
    <row r="7393" spans="1:10">
      <c r="A7393" s="1">
        <v>44197</v>
      </c>
      <c r="B7393" t="s">
        <v>10</v>
      </c>
      <c r="C7393" t="s">
        <v>11</v>
      </c>
      <c r="D7393" t="s">
        <v>81</v>
      </c>
      <c r="E7393">
        <v>10</v>
      </c>
      <c r="F7393">
        <v>17.77</v>
      </c>
      <c r="G7393">
        <v>42.69</v>
      </c>
      <c r="H7393">
        <v>177.7</v>
      </c>
      <c r="I7393">
        <v>426.9</v>
      </c>
      <c r="J7393" t="s">
        <v>13</v>
      </c>
    </row>
    <row r="7394" spans="1:10">
      <c r="A7394" s="1">
        <v>44197</v>
      </c>
      <c r="B7394" t="s">
        <v>10</v>
      </c>
      <c r="C7394" t="s">
        <v>14</v>
      </c>
      <c r="D7394" t="s">
        <v>81</v>
      </c>
      <c r="E7394">
        <v>6</v>
      </c>
      <c r="F7394">
        <v>17.77</v>
      </c>
      <c r="G7394">
        <v>42.69</v>
      </c>
      <c r="H7394">
        <v>106.62</v>
      </c>
      <c r="I7394">
        <v>256.14</v>
      </c>
      <c r="J7394" t="s">
        <v>13</v>
      </c>
    </row>
    <row r="7395" spans="1:10">
      <c r="A7395" s="1">
        <v>44197</v>
      </c>
      <c r="B7395" t="s">
        <v>10</v>
      </c>
      <c r="C7395" t="s">
        <v>15</v>
      </c>
      <c r="D7395" t="s">
        <v>81</v>
      </c>
      <c r="E7395">
        <v>6</v>
      </c>
      <c r="F7395">
        <v>17.77</v>
      </c>
      <c r="G7395">
        <v>42.69</v>
      </c>
      <c r="H7395">
        <v>106.62</v>
      </c>
      <c r="I7395">
        <v>256.14</v>
      </c>
      <c r="J7395" t="s">
        <v>13</v>
      </c>
    </row>
    <row r="7396" spans="1:10">
      <c r="A7396" s="1">
        <v>44197</v>
      </c>
      <c r="B7396" t="s">
        <v>10</v>
      </c>
      <c r="C7396" t="s">
        <v>11</v>
      </c>
      <c r="D7396" t="s">
        <v>82</v>
      </c>
      <c r="E7396">
        <v>8</v>
      </c>
      <c r="F7396">
        <v>13.58</v>
      </c>
      <c r="G7396">
        <v>31.86</v>
      </c>
      <c r="H7396">
        <v>108.64</v>
      </c>
      <c r="I7396">
        <v>254.88</v>
      </c>
      <c r="J7396" t="s">
        <v>13</v>
      </c>
    </row>
    <row r="7397" spans="1:10">
      <c r="A7397" s="1">
        <v>44197</v>
      </c>
      <c r="B7397" t="s">
        <v>10</v>
      </c>
      <c r="C7397" t="s">
        <v>14</v>
      </c>
      <c r="D7397" t="s">
        <v>82</v>
      </c>
      <c r="E7397">
        <v>9</v>
      </c>
      <c r="F7397">
        <v>13.58</v>
      </c>
      <c r="G7397">
        <v>31.86</v>
      </c>
      <c r="H7397">
        <v>122.22</v>
      </c>
      <c r="I7397">
        <v>286.74</v>
      </c>
      <c r="J7397" t="s">
        <v>13</v>
      </c>
    </row>
    <row r="7398" spans="1:10">
      <c r="A7398" s="1">
        <v>44197</v>
      </c>
      <c r="B7398" t="s">
        <v>10</v>
      </c>
      <c r="C7398" t="s">
        <v>15</v>
      </c>
      <c r="D7398" t="s">
        <v>82</v>
      </c>
      <c r="E7398">
        <v>9</v>
      </c>
      <c r="F7398">
        <v>13.58</v>
      </c>
      <c r="G7398">
        <v>31.86</v>
      </c>
      <c r="H7398">
        <v>122.22</v>
      </c>
      <c r="I7398">
        <v>286.74</v>
      </c>
      <c r="J7398" t="s">
        <v>13</v>
      </c>
    </row>
    <row r="7399" spans="1:10">
      <c r="A7399" s="1">
        <v>44197</v>
      </c>
      <c r="B7399" t="s">
        <v>10</v>
      </c>
      <c r="C7399" t="s">
        <v>11</v>
      </c>
      <c r="D7399" t="s">
        <v>83</v>
      </c>
      <c r="E7399">
        <v>7</v>
      </c>
      <c r="F7399">
        <v>9.1199999999999992</v>
      </c>
      <c r="G7399">
        <v>16.670000000000002</v>
      </c>
      <c r="H7399">
        <v>63.84</v>
      </c>
      <c r="I7399">
        <v>116.69</v>
      </c>
      <c r="J7399" t="s">
        <v>13</v>
      </c>
    </row>
    <row r="7400" spans="1:10">
      <c r="A7400" s="1">
        <v>44197</v>
      </c>
      <c r="B7400" t="s">
        <v>10</v>
      </c>
      <c r="C7400" t="s">
        <v>14</v>
      </c>
      <c r="D7400" t="s">
        <v>83</v>
      </c>
      <c r="E7400">
        <v>5</v>
      </c>
      <c r="F7400">
        <v>9.1199999999999992</v>
      </c>
      <c r="G7400">
        <v>16.670000000000002</v>
      </c>
      <c r="H7400">
        <v>45.6</v>
      </c>
      <c r="I7400">
        <v>83.35</v>
      </c>
      <c r="J7400" t="s">
        <v>13</v>
      </c>
    </row>
    <row r="7401" spans="1:10">
      <c r="A7401" s="1">
        <v>44197</v>
      </c>
      <c r="B7401" t="s">
        <v>10</v>
      </c>
      <c r="C7401" t="s">
        <v>15</v>
      </c>
      <c r="D7401" t="s">
        <v>83</v>
      </c>
      <c r="E7401">
        <v>5</v>
      </c>
      <c r="F7401">
        <v>9.1199999999999992</v>
      </c>
      <c r="G7401">
        <v>16.670000000000002</v>
      </c>
      <c r="H7401">
        <v>45.6</v>
      </c>
      <c r="I7401">
        <v>83.35</v>
      </c>
      <c r="J7401" t="s">
        <v>13</v>
      </c>
    </row>
    <row r="7402" spans="1:10">
      <c r="A7402" s="1">
        <v>44197</v>
      </c>
      <c r="B7402" t="s">
        <v>10</v>
      </c>
      <c r="C7402" t="s">
        <v>11</v>
      </c>
      <c r="D7402" t="s">
        <v>84</v>
      </c>
      <c r="E7402">
        <v>17</v>
      </c>
      <c r="F7402">
        <v>13.61</v>
      </c>
      <c r="G7402">
        <v>29.08</v>
      </c>
      <c r="H7402">
        <v>231.37</v>
      </c>
      <c r="I7402">
        <v>494.36</v>
      </c>
      <c r="J7402" t="s">
        <v>13</v>
      </c>
    </row>
    <row r="7403" spans="1:10">
      <c r="A7403" s="1">
        <v>44197</v>
      </c>
      <c r="B7403" t="s">
        <v>10</v>
      </c>
      <c r="C7403" t="s">
        <v>14</v>
      </c>
      <c r="D7403" t="s">
        <v>84</v>
      </c>
      <c r="E7403">
        <v>12</v>
      </c>
      <c r="F7403">
        <v>13.61</v>
      </c>
      <c r="G7403">
        <v>29.08</v>
      </c>
      <c r="H7403">
        <v>163.32</v>
      </c>
      <c r="I7403">
        <v>348.96</v>
      </c>
      <c r="J7403" t="s">
        <v>13</v>
      </c>
    </row>
    <row r="7404" spans="1:10">
      <c r="A7404" s="1">
        <v>44197</v>
      </c>
      <c r="B7404" t="s">
        <v>10</v>
      </c>
      <c r="C7404" t="s">
        <v>15</v>
      </c>
      <c r="D7404" t="s">
        <v>84</v>
      </c>
      <c r="E7404">
        <v>8</v>
      </c>
      <c r="F7404">
        <v>13.61</v>
      </c>
      <c r="G7404">
        <v>29.08</v>
      </c>
      <c r="H7404">
        <v>108.88</v>
      </c>
      <c r="I7404">
        <v>232.64</v>
      </c>
      <c r="J7404" t="s">
        <v>13</v>
      </c>
    </row>
    <row r="7405" spans="1:10">
      <c r="A7405" s="1">
        <v>44197</v>
      </c>
      <c r="B7405" t="s">
        <v>10</v>
      </c>
      <c r="C7405" t="s">
        <v>11</v>
      </c>
      <c r="D7405" t="s">
        <v>85</v>
      </c>
      <c r="E7405">
        <v>24</v>
      </c>
      <c r="F7405">
        <v>12.48</v>
      </c>
      <c r="G7405">
        <v>23.38</v>
      </c>
      <c r="H7405">
        <v>299.52</v>
      </c>
      <c r="I7405">
        <v>561.12</v>
      </c>
      <c r="J7405" t="s">
        <v>13</v>
      </c>
    </row>
    <row r="7406" spans="1:10">
      <c r="A7406" s="1">
        <v>44197</v>
      </c>
      <c r="B7406" t="s">
        <v>10</v>
      </c>
      <c r="C7406" t="s">
        <v>14</v>
      </c>
      <c r="D7406" t="s">
        <v>85</v>
      </c>
      <c r="E7406">
        <v>9</v>
      </c>
      <c r="F7406">
        <v>12.48</v>
      </c>
      <c r="G7406">
        <v>23.38</v>
      </c>
      <c r="H7406">
        <v>112.32</v>
      </c>
      <c r="I7406">
        <v>210.42</v>
      </c>
      <c r="J7406" t="s">
        <v>13</v>
      </c>
    </row>
    <row r="7407" spans="1:10">
      <c r="A7407" s="1">
        <v>44197</v>
      </c>
      <c r="B7407" t="s">
        <v>10</v>
      </c>
      <c r="C7407" t="s">
        <v>15</v>
      </c>
      <c r="D7407" t="s">
        <v>85</v>
      </c>
      <c r="E7407">
        <v>10</v>
      </c>
      <c r="F7407">
        <v>12.48</v>
      </c>
      <c r="G7407">
        <v>23.38</v>
      </c>
      <c r="H7407">
        <v>124.8</v>
      </c>
      <c r="I7407">
        <v>233.8</v>
      </c>
      <c r="J7407" t="s">
        <v>13</v>
      </c>
    </row>
    <row r="7408" spans="1:10">
      <c r="A7408" s="1">
        <v>44197</v>
      </c>
      <c r="B7408" t="s">
        <v>10</v>
      </c>
      <c r="C7408" t="s">
        <v>11</v>
      </c>
      <c r="D7408" t="s">
        <v>86</v>
      </c>
      <c r="E7408">
        <v>3</v>
      </c>
      <c r="F7408">
        <v>15.36</v>
      </c>
      <c r="G7408">
        <v>30.25</v>
      </c>
      <c r="H7408">
        <v>46.08</v>
      </c>
      <c r="I7408">
        <v>90.75</v>
      </c>
      <c r="J7408" t="s">
        <v>13</v>
      </c>
    </row>
    <row r="7409" spans="1:10">
      <c r="A7409" s="1">
        <v>44197</v>
      </c>
      <c r="B7409" t="s">
        <v>10</v>
      </c>
      <c r="C7409" t="s">
        <v>14</v>
      </c>
      <c r="D7409" t="s">
        <v>86</v>
      </c>
      <c r="E7409">
        <v>5</v>
      </c>
      <c r="F7409">
        <v>15.36</v>
      </c>
      <c r="G7409">
        <v>30.25</v>
      </c>
      <c r="H7409">
        <v>76.8</v>
      </c>
      <c r="I7409">
        <v>151.25</v>
      </c>
      <c r="J7409" t="s">
        <v>13</v>
      </c>
    </row>
    <row r="7410" spans="1:10">
      <c r="A7410" s="1">
        <v>44197</v>
      </c>
      <c r="B7410" t="s">
        <v>10</v>
      </c>
      <c r="C7410" t="s">
        <v>15</v>
      </c>
      <c r="D7410" t="s">
        <v>86</v>
      </c>
      <c r="E7410">
        <v>4</v>
      </c>
      <c r="F7410">
        <v>15.36</v>
      </c>
      <c r="G7410">
        <v>30.25</v>
      </c>
      <c r="H7410">
        <v>61.44</v>
      </c>
      <c r="I7410">
        <v>121</v>
      </c>
      <c r="J7410" t="s">
        <v>13</v>
      </c>
    </row>
    <row r="7411" spans="1:10">
      <c r="A7411" s="1">
        <v>44197</v>
      </c>
      <c r="B7411" t="s">
        <v>10</v>
      </c>
      <c r="C7411" t="s">
        <v>11</v>
      </c>
      <c r="D7411" t="s">
        <v>87</v>
      </c>
      <c r="E7411">
        <v>19</v>
      </c>
      <c r="F7411">
        <v>7.28</v>
      </c>
      <c r="G7411">
        <v>18.13</v>
      </c>
      <c r="H7411">
        <v>138.32</v>
      </c>
      <c r="I7411">
        <v>344.47</v>
      </c>
      <c r="J7411" t="s">
        <v>13</v>
      </c>
    </row>
    <row r="7412" spans="1:10">
      <c r="A7412" s="1">
        <v>44197</v>
      </c>
      <c r="B7412" t="s">
        <v>10</v>
      </c>
      <c r="C7412" t="s">
        <v>14</v>
      </c>
      <c r="D7412" t="s">
        <v>87</v>
      </c>
      <c r="E7412">
        <v>14</v>
      </c>
      <c r="F7412">
        <v>7.28</v>
      </c>
      <c r="G7412">
        <v>18.13</v>
      </c>
      <c r="H7412">
        <v>101.92</v>
      </c>
      <c r="I7412">
        <v>253.82</v>
      </c>
      <c r="J7412" t="s">
        <v>13</v>
      </c>
    </row>
    <row r="7413" spans="1:10">
      <c r="A7413" s="1">
        <v>44197</v>
      </c>
      <c r="B7413" t="s">
        <v>10</v>
      </c>
      <c r="C7413" t="s">
        <v>15</v>
      </c>
      <c r="D7413" t="s">
        <v>87</v>
      </c>
      <c r="E7413">
        <v>11</v>
      </c>
      <c r="F7413">
        <v>7.28</v>
      </c>
      <c r="G7413">
        <v>18.13</v>
      </c>
      <c r="H7413">
        <v>80.08</v>
      </c>
      <c r="I7413">
        <v>199.43</v>
      </c>
      <c r="J7413" t="s">
        <v>13</v>
      </c>
    </row>
    <row r="7414" spans="1:10">
      <c r="A7414" s="1">
        <v>44197</v>
      </c>
      <c r="B7414" t="s">
        <v>10</v>
      </c>
      <c r="C7414" t="s">
        <v>11</v>
      </c>
      <c r="D7414" t="s">
        <v>88</v>
      </c>
      <c r="E7414">
        <v>13</v>
      </c>
      <c r="F7414">
        <v>15.13</v>
      </c>
      <c r="G7414">
        <v>28.74</v>
      </c>
      <c r="H7414">
        <v>196.69</v>
      </c>
      <c r="I7414">
        <v>373.62</v>
      </c>
      <c r="J7414" t="s">
        <v>13</v>
      </c>
    </row>
    <row r="7415" spans="1:10">
      <c r="A7415" s="1">
        <v>44197</v>
      </c>
      <c r="B7415" t="s">
        <v>10</v>
      </c>
      <c r="C7415" t="s">
        <v>14</v>
      </c>
      <c r="D7415" t="s">
        <v>88</v>
      </c>
      <c r="E7415">
        <v>6</v>
      </c>
      <c r="F7415">
        <v>15.13</v>
      </c>
      <c r="G7415">
        <v>28.74</v>
      </c>
      <c r="H7415">
        <v>90.78</v>
      </c>
      <c r="I7415">
        <v>172.44</v>
      </c>
      <c r="J7415" t="s">
        <v>13</v>
      </c>
    </row>
    <row r="7416" spans="1:10">
      <c r="A7416" s="1">
        <v>44197</v>
      </c>
      <c r="B7416" t="s">
        <v>10</v>
      </c>
      <c r="C7416" t="s">
        <v>15</v>
      </c>
      <c r="D7416" t="s">
        <v>88</v>
      </c>
      <c r="E7416">
        <v>8</v>
      </c>
      <c r="F7416">
        <v>15.13</v>
      </c>
      <c r="G7416">
        <v>28.74</v>
      </c>
      <c r="H7416">
        <v>121.04</v>
      </c>
      <c r="I7416">
        <v>229.92</v>
      </c>
      <c r="J7416" t="s">
        <v>13</v>
      </c>
    </row>
    <row r="7417" spans="1:10">
      <c r="A7417" s="1">
        <v>44197</v>
      </c>
      <c r="B7417" t="s">
        <v>10</v>
      </c>
      <c r="C7417" t="s">
        <v>11</v>
      </c>
      <c r="D7417" t="s">
        <v>89</v>
      </c>
      <c r="E7417">
        <v>12</v>
      </c>
      <c r="F7417">
        <v>12.5</v>
      </c>
      <c r="G7417">
        <v>26.87</v>
      </c>
      <c r="H7417">
        <v>150</v>
      </c>
      <c r="I7417">
        <v>322.44</v>
      </c>
      <c r="J7417" t="s">
        <v>13</v>
      </c>
    </row>
    <row r="7418" spans="1:10">
      <c r="A7418" s="1">
        <v>44197</v>
      </c>
      <c r="B7418" t="s">
        <v>10</v>
      </c>
      <c r="C7418" t="s">
        <v>14</v>
      </c>
      <c r="D7418" t="s">
        <v>89</v>
      </c>
      <c r="E7418">
        <v>12</v>
      </c>
      <c r="F7418">
        <v>12.5</v>
      </c>
      <c r="G7418">
        <v>26.87</v>
      </c>
      <c r="H7418">
        <v>150</v>
      </c>
      <c r="I7418">
        <v>322.44</v>
      </c>
      <c r="J7418" t="s">
        <v>13</v>
      </c>
    </row>
    <row r="7419" spans="1:10">
      <c r="A7419" s="1">
        <v>44197</v>
      </c>
      <c r="B7419" t="s">
        <v>10</v>
      </c>
      <c r="C7419" t="s">
        <v>15</v>
      </c>
      <c r="D7419" t="s">
        <v>89</v>
      </c>
      <c r="E7419">
        <v>9</v>
      </c>
      <c r="F7419">
        <v>12.5</v>
      </c>
      <c r="G7419">
        <v>26.87</v>
      </c>
      <c r="H7419">
        <v>112.5</v>
      </c>
      <c r="I7419">
        <v>241.83</v>
      </c>
      <c r="J7419" t="s">
        <v>13</v>
      </c>
    </row>
    <row r="7420" spans="1:10">
      <c r="A7420" s="1">
        <v>44197</v>
      </c>
      <c r="B7420" t="s">
        <v>10</v>
      </c>
      <c r="C7420" t="s">
        <v>11</v>
      </c>
      <c r="D7420" t="s">
        <v>90</v>
      </c>
      <c r="E7420">
        <v>11</v>
      </c>
      <c r="F7420">
        <v>17.559999999999999</v>
      </c>
      <c r="G7420">
        <v>39.21</v>
      </c>
      <c r="H7420">
        <v>193.16</v>
      </c>
      <c r="I7420">
        <v>431.31</v>
      </c>
      <c r="J7420" t="s">
        <v>13</v>
      </c>
    </row>
    <row r="7421" spans="1:10">
      <c r="A7421" s="1">
        <v>44197</v>
      </c>
      <c r="B7421" t="s">
        <v>10</v>
      </c>
      <c r="C7421" t="s">
        <v>14</v>
      </c>
      <c r="D7421" t="s">
        <v>90</v>
      </c>
      <c r="E7421">
        <v>8</v>
      </c>
      <c r="F7421">
        <v>17.559999999999999</v>
      </c>
      <c r="G7421">
        <v>39.21</v>
      </c>
      <c r="H7421">
        <v>140.47999999999999</v>
      </c>
      <c r="I7421">
        <v>313.68</v>
      </c>
      <c r="J7421" t="s">
        <v>13</v>
      </c>
    </row>
    <row r="7422" spans="1:10">
      <c r="A7422" s="1">
        <v>44197</v>
      </c>
      <c r="B7422" t="s">
        <v>10</v>
      </c>
      <c r="C7422" t="s">
        <v>15</v>
      </c>
      <c r="D7422" t="s">
        <v>90</v>
      </c>
      <c r="E7422">
        <v>7</v>
      </c>
      <c r="F7422">
        <v>17.559999999999999</v>
      </c>
      <c r="G7422">
        <v>39.21</v>
      </c>
      <c r="H7422">
        <v>122.92</v>
      </c>
      <c r="I7422">
        <v>274.47000000000003</v>
      </c>
      <c r="J7422" t="s">
        <v>13</v>
      </c>
    </row>
    <row r="7423" spans="1:10">
      <c r="A7423" s="1">
        <v>44197</v>
      </c>
      <c r="B7423" t="s">
        <v>10</v>
      </c>
      <c r="C7423" t="s">
        <v>11</v>
      </c>
      <c r="D7423" t="s">
        <v>91</v>
      </c>
      <c r="E7423">
        <v>8</v>
      </c>
      <c r="F7423">
        <v>10.1</v>
      </c>
      <c r="G7423">
        <v>23.15</v>
      </c>
      <c r="H7423">
        <v>80.8</v>
      </c>
      <c r="I7423">
        <v>185.2</v>
      </c>
      <c r="J7423" t="s">
        <v>13</v>
      </c>
    </row>
    <row r="7424" spans="1:10">
      <c r="A7424" s="1">
        <v>44197</v>
      </c>
      <c r="B7424" t="s">
        <v>10</v>
      </c>
      <c r="C7424" t="s">
        <v>14</v>
      </c>
      <c r="D7424" t="s">
        <v>91</v>
      </c>
      <c r="E7424">
        <v>12</v>
      </c>
      <c r="F7424">
        <v>10.1</v>
      </c>
      <c r="G7424">
        <v>23.15</v>
      </c>
      <c r="H7424">
        <v>121.2</v>
      </c>
      <c r="I7424">
        <v>277.8</v>
      </c>
      <c r="J7424" t="s">
        <v>13</v>
      </c>
    </row>
    <row r="7425" spans="1:10">
      <c r="A7425" s="1">
        <v>44197</v>
      </c>
      <c r="B7425" t="s">
        <v>10</v>
      </c>
      <c r="C7425" t="s">
        <v>15</v>
      </c>
      <c r="D7425" t="s">
        <v>91</v>
      </c>
      <c r="E7425">
        <v>3</v>
      </c>
      <c r="F7425">
        <v>10.1</v>
      </c>
      <c r="G7425">
        <v>23.15</v>
      </c>
      <c r="H7425">
        <v>30.3</v>
      </c>
      <c r="I7425">
        <v>69.45</v>
      </c>
      <c r="J7425" t="s">
        <v>13</v>
      </c>
    </row>
    <row r="7426" spans="1:10">
      <c r="A7426" s="1">
        <v>44197</v>
      </c>
      <c r="B7426" t="s">
        <v>10</v>
      </c>
      <c r="C7426" t="s">
        <v>11</v>
      </c>
      <c r="D7426" t="s">
        <v>92</v>
      </c>
      <c r="E7426">
        <v>12</v>
      </c>
      <c r="F7426">
        <v>13.59</v>
      </c>
      <c r="G7426">
        <v>29.79</v>
      </c>
      <c r="H7426">
        <v>163.08000000000001</v>
      </c>
      <c r="I7426">
        <v>357.48</v>
      </c>
      <c r="J7426" t="s">
        <v>13</v>
      </c>
    </row>
    <row r="7427" spans="1:10">
      <c r="A7427" s="1">
        <v>44197</v>
      </c>
      <c r="B7427" t="s">
        <v>10</v>
      </c>
      <c r="C7427" t="s">
        <v>14</v>
      </c>
      <c r="D7427" t="s">
        <v>92</v>
      </c>
      <c r="E7427">
        <v>5</v>
      </c>
      <c r="F7427">
        <v>13.59</v>
      </c>
      <c r="G7427">
        <v>29.79</v>
      </c>
      <c r="H7427">
        <v>67.95</v>
      </c>
      <c r="I7427">
        <v>148.94999999999999</v>
      </c>
      <c r="J7427" t="s">
        <v>13</v>
      </c>
    </row>
    <row r="7428" spans="1:10">
      <c r="A7428" s="1">
        <v>44197</v>
      </c>
      <c r="B7428" t="s">
        <v>10</v>
      </c>
      <c r="C7428" t="s">
        <v>15</v>
      </c>
      <c r="D7428" t="s">
        <v>92</v>
      </c>
      <c r="E7428">
        <v>11</v>
      </c>
      <c r="F7428">
        <v>13.59</v>
      </c>
      <c r="G7428">
        <v>29.79</v>
      </c>
      <c r="H7428">
        <v>149.49</v>
      </c>
      <c r="I7428">
        <v>327.69</v>
      </c>
      <c r="J7428" t="s">
        <v>13</v>
      </c>
    </row>
    <row r="7429" spans="1:10">
      <c r="A7429" s="1">
        <v>44197</v>
      </c>
      <c r="B7429" t="s">
        <v>10</v>
      </c>
      <c r="C7429" t="s">
        <v>11</v>
      </c>
      <c r="D7429" t="s">
        <v>93</v>
      </c>
      <c r="E7429">
        <v>20</v>
      </c>
      <c r="F7429">
        <v>17.18</v>
      </c>
      <c r="G7429">
        <v>31.04</v>
      </c>
      <c r="H7429">
        <v>343.6</v>
      </c>
      <c r="I7429">
        <v>620.79999999999995</v>
      </c>
      <c r="J7429" t="s">
        <v>13</v>
      </c>
    </row>
    <row r="7430" spans="1:10">
      <c r="A7430" s="1">
        <v>44197</v>
      </c>
      <c r="B7430" t="s">
        <v>10</v>
      </c>
      <c r="C7430" t="s">
        <v>14</v>
      </c>
      <c r="D7430" t="s">
        <v>93</v>
      </c>
      <c r="E7430">
        <v>9</v>
      </c>
      <c r="F7430">
        <v>17.18</v>
      </c>
      <c r="G7430">
        <v>31.04</v>
      </c>
      <c r="H7430">
        <v>154.62</v>
      </c>
      <c r="I7430">
        <v>279.36</v>
      </c>
      <c r="J7430" t="s">
        <v>13</v>
      </c>
    </row>
    <row r="7431" spans="1:10">
      <c r="A7431" s="1">
        <v>44197</v>
      </c>
      <c r="B7431" t="s">
        <v>10</v>
      </c>
      <c r="C7431" t="s">
        <v>15</v>
      </c>
      <c r="D7431" t="s">
        <v>93</v>
      </c>
      <c r="E7431">
        <v>12</v>
      </c>
      <c r="F7431">
        <v>17.18</v>
      </c>
      <c r="G7431">
        <v>31.04</v>
      </c>
      <c r="H7431">
        <v>206.16</v>
      </c>
      <c r="I7431">
        <v>372.48</v>
      </c>
      <c r="J7431" t="s">
        <v>13</v>
      </c>
    </row>
    <row r="7432" spans="1:10">
      <c r="A7432" s="1">
        <v>44197</v>
      </c>
      <c r="B7432" t="s">
        <v>10</v>
      </c>
      <c r="C7432" t="s">
        <v>11</v>
      </c>
      <c r="D7432" t="s">
        <v>94</v>
      </c>
      <c r="E7432">
        <v>17</v>
      </c>
      <c r="F7432">
        <v>7.23</v>
      </c>
      <c r="G7432">
        <v>14.67</v>
      </c>
      <c r="H7432">
        <v>122.91</v>
      </c>
      <c r="I7432">
        <v>249.39</v>
      </c>
      <c r="J7432" t="s">
        <v>13</v>
      </c>
    </row>
    <row r="7433" spans="1:10">
      <c r="A7433" s="1">
        <v>44197</v>
      </c>
      <c r="B7433" t="s">
        <v>10</v>
      </c>
      <c r="C7433" t="s">
        <v>14</v>
      </c>
      <c r="D7433" t="s">
        <v>94</v>
      </c>
      <c r="E7433">
        <v>17</v>
      </c>
      <c r="F7433">
        <v>7.23</v>
      </c>
      <c r="G7433">
        <v>14.67</v>
      </c>
      <c r="H7433">
        <v>122.91</v>
      </c>
      <c r="I7433">
        <v>249.39</v>
      </c>
      <c r="J7433" t="s">
        <v>13</v>
      </c>
    </row>
    <row r="7434" spans="1:10">
      <c r="A7434" s="1">
        <v>44197</v>
      </c>
      <c r="B7434" t="s">
        <v>10</v>
      </c>
      <c r="C7434" t="s">
        <v>15</v>
      </c>
      <c r="D7434" t="s">
        <v>94</v>
      </c>
      <c r="E7434">
        <v>14</v>
      </c>
      <c r="F7434">
        <v>7.23</v>
      </c>
      <c r="G7434">
        <v>14.67</v>
      </c>
      <c r="H7434">
        <v>101.22</v>
      </c>
      <c r="I7434">
        <v>205.38</v>
      </c>
      <c r="J7434" t="s">
        <v>13</v>
      </c>
    </row>
    <row r="7435" spans="1:10">
      <c r="A7435" s="1">
        <v>44197</v>
      </c>
      <c r="B7435" t="s">
        <v>10</v>
      </c>
      <c r="C7435" t="s">
        <v>11</v>
      </c>
      <c r="D7435" t="s">
        <v>95</v>
      </c>
      <c r="E7435">
        <v>21</v>
      </c>
      <c r="F7435">
        <v>17.25</v>
      </c>
      <c r="G7435">
        <v>37.299999999999997</v>
      </c>
      <c r="H7435">
        <v>362.25</v>
      </c>
      <c r="I7435">
        <v>783.3</v>
      </c>
      <c r="J7435" t="s">
        <v>13</v>
      </c>
    </row>
    <row r="7436" spans="1:10">
      <c r="A7436" s="1">
        <v>44197</v>
      </c>
      <c r="B7436" t="s">
        <v>10</v>
      </c>
      <c r="C7436" t="s">
        <v>14</v>
      </c>
      <c r="D7436" t="s">
        <v>95</v>
      </c>
      <c r="E7436">
        <v>13</v>
      </c>
      <c r="F7436">
        <v>17.25</v>
      </c>
      <c r="G7436">
        <v>37.299999999999997</v>
      </c>
      <c r="H7436">
        <v>224.25</v>
      </c>
      <c r="I7436">
        <v>484.9</v>
      </c>
      <c r="J7436" t="s">
        <v>13</v>
      </c>
    </row>
    <row r="7437" spans="1:10">
      <c r="A7437" s="1">
        <v>44197</v>
      </c>
      <c r="B7437" t="s">
        <v>10</v>
      </c>
      <c r="C7437" t="s">
        <v>15</v>
      </c>
      <c r="D7437" t="s">
        <v>95</v>
      </c>
      <c r="E7437">
        <v>6</v>
      </c>
      <c r="F7437">
        <v>17.25</v>
      </c>
      <c r="G7437">
        <v>37.299999999999997</v>
      </c>
      <c r="H7437">
        <v>103.5</v>
      </c>
      <c r="I7437">
        <v>223.8</v>
      </c>
      <c r="J7437" t="s">
        <v>13</v>
      </c>
    </row>
    <row r="7438" spans="1:10">
      <c r="A7438" s="1">
        <v>44197</v>
      </c>
      <c r="B7438" t="s">
        <v>10</v>
      </c>
      <c r="C7438" t="s">
        <v>11</v>
      </c>
      <c r="D7438" t="s">
        <v>96</v>
      </c>
      <c r="E7438">
        <v>25</v>
      </c>
      <c r="F7438">
        <v>14.25</v>
      </c>
      <c r="G7438">
        <v>26.53</v>
      </c>
      <c r="H7438">
        <v>356.25</v>
      </c>
      <c r="I7438">
        <v>663.25</v>
      </c>
      <c r="J7438" t="s">
        <v>13</v>
      </c>
    </row>
    <row r="7439" spans="1:10">
      <c r="A7439" s="1">
        <v>44197</v>
      </c>
      <c r="B7439" t="s">
        <v>10</v>
      </c>
      <c r="C7439" t="s">
        <v>14</v>
      </c>
      <c r="D7439" t="s">
        <v>96</v>
      </c>
      <c r="E7439">
        <v>15</v>
      </c>
      <c r="F7439">
        <v>14.25</v>
      </c>
      <c r="G7439">
        <v>26.53</v>
      </c>
      <c r="H7439">
        <v>213.75</v>
      </c>
      <c r="I7439">
        <v>397.95</v>
      </c>
      <c r="J7439" t="s">
        <v>13</v>
      </c>
    </row>
    <row r="7440" spans="1:10">
      <c r="A7440" s="1">
        <v>44197</v>
      </c>
      <c r="B7440" t="s">
        <v>10</v>
      </c>
      <c r="C7440" t="s">
        <v>15</v>
      </c>
      <c r="D7440" t="s">
        <v>96</v>
      </c>
      <c r="E7440">
        <v>12</v>
      </c>
      <c r="F7440">
        <v>14.25</v>
      </c>
      <c r="G7440">
        <v>26.53</v>
      </c>
      <c r="H7440">
        <v>171</v>
      </c>
      <c r="I7440">
        <v>318.36</v>
      </c>
      <c r="J7440" t="s">
        <v>13</v>
      </c>
    </row>
    <row r="7441" spans="1:10">
      <c r="A7441" s="1">
        <v>44197</v>
      </c>
      <c r="B7441" t="s">
        <v>10</v>
      </c>
      <c r="C7441" t="s">
        <v>11</v>
      </c>
      <c r="D7441" t="s">
        <v>97</v>
      </c>
      <c r="E7441">
        <v>6</v>
      </c>
      <c r="F7441">
        <v>6.81</v>
      </c>
      <c r="G7441">
        <v>13.93</v>
      </c>
      <c r="H7441">
        <v>40.86</v>
      </c>
      <c r="I7441">
        <v>83.58</v>
      </c>
      <c r="J7441" t="s">
        <v>13</v>
      </c>
    </row>
    <row r="7442" spans="1:10">
      <c r="A7442" s="1">
        <v>44197</v>
      </c>
      <c r="B7442" t="s">
        <v>10</v>
      </c>
      <c r="C7442" t="s">
        <v>14</v>
      </c>
      <c r="D7442" t="s">
        <v>97</v>
      </c>
      <c r="E7442">
        <v>2</v>
      </c>
      <c r="F7442">
        <v>6.81</v>
      </c>
      <c r="G7442">
        <v>13.93</v>
      </c>
      <c r="H7442">
        <v>13.62</v>
      </c>
      <c r="I7442">
        <v>27.86</v>
      </c>
      <c r="J7442" t="s">
        <v>13</v>
      </c>
    </row>
    <row r="7443" spans="1:10">
      <c r="A7443" s="1">
        <v>44197</v>
      </c>
      <c r="B7443" t="s">
        <v>10</v>
      </c>
      <c r="C7443" t="s">
        <v>15</v>
      </c>
      <c r="D7443" t="s">
        <v>97</v>
      </c>
      <c r="E7443">
        <v>5</v>
      </c>
      <c r="F7443">
        <v>6.81</v>
      </c>
      <c r="G7443">
        <v>13.93</v>
      </c>
      <c r="H7443">
        <v>34.049999999999997</v>
      </c>
      <c r="I7443">
        <v>69.650000000000006</v>
      </c>
      <c r="J7443" t="s">
        <v>13</v>
      </c>
    </row>
    <row r="7444" spans="1:10">
      <c r="A7444" s="1">
        <v>44197</v>
      </c>
      <c r="B7444" t="s">
        <v>10</v>
      </c>
      <c r="C7444" t="s">
        <v>11</v>
      </c>
      <c r="D7444" t="s">
        <v>98</v>
      </c>
      <c r="E7444">
        <v>8</v>
      </c>
      <c r="F7444">
        <v>9.61</v>
      </c>
      <c r="G7444">
        <v>17.52</v>
      </c>
      <c r="H7444">
        <v>76.88</v>
      </c>
      <c r="I7444">
        <v>140.16</v>
      </c>
      <c r="J7444" t="s">
        <v>13</v>
      </c>
    </row>
    <row r="7445" spans="1:10">
      <c r="A7445" s="1">
        <v>44197</v>
      </c>
      <c r="B7445" t="s">
        <v>10</v>
      </c>
      <c r="C7445" t="s">
        <v>14</v>
      </c>
      <c r="D7445" t="s">
        <v>98</v>
      </c>
      <c r="E7445">
        <v>4</v>
      </c>
      <c r="F7445">
        <v>9.61</v>
      </c>
      <c r="G7445">
        <v>17.52</v>
      </c>
      <c r="H7445">
        <v>38.44</v>
      </c>
      <c r="I7445">
        <v>70.08</v>
      </c>
      <c r="J7445" t="s">
        <v>13</v>
      </c>
    </row>
    <row r="7446" spans="1:10">
      <c r="A7446" s="1">
        <v>44197</v>
      </c>
      <c r="B7446" t="s">
        <v>10</v>
      </c>
      <c r="C7446" t="s">
        <v>15</v>
      </c>
      <c r="D7446" t="s">
        <v>98</v>
      </c>
      <c r="E7446">
        <v>6</v>
      </c>
      <c r="F7446">
        <v>9.61</v>
      </c>
      <c r="G7446">
        <v>17.52</v>
      </c>
      <c r="H7446">
        <v>57.66</v>
      </c>
      <c r="I7446">
        <v>105.12</v>
      </c>
      <c r="J7446" t="s">
        <v>13</v>
      </c>
    </row>
    <row r="7447" spans="1:10">
      <c r="A7447" s="1">
        <v>44197</v>
      </c>
      <c r="B7447" t="s">
        <v>10</v>
      </c>
      <c r="C7447" t="s">
        <v>11</v>
      </c>
      <c r="D7447" t="s">
        <v>99</v>
      </c>
      <c r="E7447">
        <v>6</v>
      </c>
      <c r="F7447">
        <v>14.5</v>
      </c>
      <c r="G7447">
        <v>26.9</v>
      </c>
      <c r="H7447">
        <v>87</v>
      </c>
      <c r="I7447">
        <v>161.4</v>
      </c>
      <c r="J7447" t="s">
        <v>13</v>
      </c>
    </row>
    <row r="7448" spans="1:10">
      <c r="A7448" s="1">
        <v>44197</v>
      </c>
      <c r="B7448" t="s">
        <v>10</v>
      </c>
      <c r="C7448" t="s">
        <v>14</v>
      </c>
      <c r="D7448" t="s">
        <v>99</v>
      </c>
      <c r="E7448">
        <v>11</v>
      </c>
      <c r="F7448">
        <v>14.5</v>
      </c>
      <c r="G7448">
        <v>26.9</v>
      </c>
      <c r="H7448">
        <v>159.5</v>
      </c>
      <c r="I7448">
        <v>295.89999999999998</v>
      </c>
      <c r="J7448" t="s">
        <v>13</v>
      </c>
    </row>
    <row r="7449" spans="1:10">
      <c r="A7449" s="1">
        <v>44197</v>
      </c>
      <c r="B7449" t="s">
        <v>10</v>
      </c>
      <c r="C7449" t="s">
        <v>15</v>
      </c>
      <c r="D7449" t="s">
        <v>99</v>
      </c>
      <c r="E7449">
        <v>4</v>
      </c>
      <c r="F7449">
        <v>14.5</v>
      </c>
      <c r="G7449">
        <v>26.9</v>
      </c>
      <c r="H7449">
        <v>58</v>
      </c>
      <c r="I7449">
        <v>107.6</v>
      </c>
      <c r="J7449" t="s">
        <v>13</v>
      </c>
    </row>
    <row r="7450" spans="1:10">
      <c r="A7450" s="1">
        <v>44197</v>
      </c>
      <c r="B7450" t="s">
        <v>10</v>
      </c>
      <c r="C7450" t="s">
        <v>11</v>
      </c>
      <c r="D7450" t="s">
        <v>100</v>
      </c>
      <c r="E7450">
        <v>12</v>
      </c>
      <c r="F7450">
        <v>6.81</v>
      </c>
      <c r="G7450">
        <v>14.15</v>
      </c>
      <c r="H7450">
        <v>81.72</v>
      </c>
      <c r="I7450">
        <v>169.8</v>
      </c>
      <c r="J7450" t="s">
        <v>13</v>
      </c>
    </row>
    <row r="7451" spans="1:10">
      <c r="A7451" s="1">
        <v>44197</v>
      </c>
      <c r="B7451" t="s">
        <v>10</v>
      </c>
      <c r="C7451" t="s">
        <v>14</v>
      </c>
      <c r="D7451" t="s">
        <v>100</v>
      </c>
      <c r="E7451">
        <v>10</v>
      </c>
      <c r="F7451">
        <v>6.81</v>
      </c>
      <c r="G7451">
        <v>14.15</v>
      </c>
      <c r="H7451">
        <v>68.099999999999994</v>
      </c>
      <c r="I7451">
        <v>141.5</v>
      </c>
      <c r="J7451" t="s">
        <v>13</v>
      </c>
    </row>
    <row r="7452" spans="1:10">
      <c r="A7452" s="1">
        <v>44197</v>
      </c>
      <c r="B7452" t="s">
        <v>10</v>
      </c>
      <c r="C7452" t="s">
        <v>15</v>
      </c>
      <c r="D7452" t="s">
        <v>100</v>
      </c>
      <c r="E7452">
        <v>7</v>
      </c>
      <c r="F7452">
        <v>6.81</v>
      </c>
      <c r="G7452">
        <v>14.15</v>
      </c>
      <c r="H7452">
        <v>47.67</v>
      </c>
      <c r="I7452">
        <v>99.05</v>
      </c>
      <c r="J7452" t="s">
        <v>13</v>
      </c>
    </row>
    <row r="7453" spans="1:10">
      <c r="A7453" s="1">
        <v>44197</v>
      </c>
      <c r="B7453" t="s">
        <v>10</v>
      </c>
      <c r="C7453" t="s">
        <v>11</v>
      </c>
      <c r="D7453" t="s">
        <v>101</v>
      </c>
      <c r="E7453">
        <v>14</v>
      </c>
      <c r="F7453">
        <v>12.99</v>
      </c>
      <c r="G7453">
        <v>24.59</v>
      </c>
      <c r="H7453">
        <v>181.86</v>
      </c>
      <c r="I7453">
        <v>344.26</v>
      </c>
      <c r="J7453" t="s">
        <v>13</v>
      </c>
    </row>
    <row r="7454" spans="1:10">
      <c r="A7454" s="1">
        <v>44197</v>
      </c>
      <c r="B7454" t="s">
        <v>10</v>
      </c>
      <c r="C7454" t="s">
        <v>14</v>
      </c>
      <c r="D7454" t="s">
        <v>101</v>
      </c>
      <c r="E7454">
        <v>18</v>
      </c>
      <c r="F7454">
        <v>12.99</v>
      </c>
      <c r="G7454">
        <v>24.59</v>
      </c>
      <c r="H7454">
        <v>233.82</v>
      </c>
      <c r="I7454">
        <v>442.62</v>
      </c>
      <c r="J7454" t="s">
        <v>13</v>
      </c>
    </row>
    <row r="7455" spans="1:10">
      <c r="A7455" s="1">
        <v>44197</v>
      </c>
      <c r="B7455" t="s">
        <v>10</v>
      </c>
      <c r="C7455" t="s">
        <v>15</v>
      </c>
      <c r="D7455" t="s">
        <v>101</v>
      </c>
      <c r="E7455">
        <v>11</v>
      </c>
      <c r="F7455">
        <v>12.99</v>
      </c>
      <c r="G7455">
        <v>24.59</v>
      </c>
      <c r="H7455">
        <v>142.88999999999999</v>
      </c>
      <c r="I7455">
        <v>270.49</v>
      </c>
      <c r="J7455" t="s">
        <v>13</v>
      </c>
    </row>
    <row r="7456" spans="1:10">
      <c r="A7456" s="1">
        <v>44197</v>
      </c>
      <c r="B7456" t="s">
        <v>10</v>
      </c>
      <c r="C7456" t="s">
        <v>11</v>
      </c>
      <c r="D7456" t="s">
        <v>102</v>
      </c>
      <c r="E7456">
        <v>17</v>
      </c>
      <c r="F7456">
        <v>10.15</v>
      </c>
      <c r="G7456">
        <v>22.3</v>
      </c>
      <c r="H7456">
        <v>172.55</v>
      </c>
      <c r="I7456">
        <v>379.1</v>
      </c>
      <c r="J7456" t="s">
        <v>13</v>
      </c>
    </row>
    <row r="7457" spans="1:10">
      <c r="A7457" s="1">
        <v>44197</v>
      </c>
      <c r="B7457" t="s">
        <v>10</v>
      </c>
      <c r="C7457" t="s">
        <v>14</v>
      </c>
      <c r="D7457" t="s">
        <v>102</v>
      </c>
      <c r="E7457">
        <v>13</v>
      </c>
      <c r="F7457">
        <v>10.15</v>
      </c>
      <c r="G7457">
        <v>22.3</v>
      </c>
      <c r="H7457">
        <v>131.94999999999999</v>
      </c>
      <c r="I7457">
        <v>289.89999999999998</v>
      </c>
      <c r="J7457" t="s">
        <v>13</v>
      </c>
    </row>
    <row r="7458" spans="1:10">
      <c r="A7458" s="1">
        <v>44197</v>
      </c>
      <c r="B7458" t="s">
        <v>10</v>
      </c>
      <c r="C7458" t="s">
        <v>15</v>
      </c>
      <c r="D7458" t="s">
        <v>102</v>
      </c>
      <c r="E7458">
        <v>12</v>
      </c>
      <c r="F7458">
        <v>10.15</v>
      </c>
      <c r="G7458">
        <v>22.3</v>
      </c>
      <c r="H7458">
        <v>121.8</v>
      </c>
      <c r="I7458">
        <v>267.60000000000002</v>
      </c>
      <c r="J7458" t="s">
        <v>13</v>
      </c>
    </row>
    <row r="7459" spans="1:10">
      <c r="A7459" s="1">
        <v>44197</v>
      </c>
      <c r="B7459" t="s">
        <v>10</v>
      </c>
      <c r="C7459" t="s">
        <v>11</v>
      </c>
      <c r="D7459" t="s">
        <v>103</v>
      </c>
      <c r="E7459">
        <v>11</v>
      </c>
      <c r="F7459">
        <v>13.45</v>
      </c>
      <c r="G7459">
        <v>30.7</v>
      </c>
      <c r="H7459">
        <v>147.94999999999999</v>
      </c>
      <c r="I7459">
        <v>337.7</v>
      </c>
      <c r="J7459" t="s">
        <v>13</v>
      </c>
    </row>
    <row r="7460" spans="1:10">
      <c r="A7460" s="1">
        <v>44197</v>
      </c>
      <c r="B7460" t="s">
        <v>10</v>
      </c>
      <c r="C7460" t="s">
        <v>14</v>
      </c>
      <c r="D7460" t="s">
        <v>103</v>
      </c>
      <c r="E7460">
        <v>7</v>
      </c>
      <c r="F7460">
        <v>13.45</v>
      </c>
      <c r="G7460">
        <v>30.7</v>
      </c>
      <c r="H7460">
        <v>94.15</v>
      </c>
      <c r="I7460">
        <v>214.9</v>
      </c>
      <c r="J7460" t="s">
        <v>13</v>
      </c>
    </row>
    <row r="7461" spans="1:10">
      <c r="A7461" s="1">
        <v>44197</v>
      </c>
      <c r="B7461" t="s">
        <v>10</v>
      </c>
      <c r="C7461" t="s">
        <v>15</v>
      </c>
      <c r="D7461" t="s">
        <v>103</v>
      </c>
      <c r="E7461">
        <v>9</v>
      </c>
      <c r="F7461">
        <v>13.45</v>
      </c>
      <c r="G7461">
        <v>30.7</v>
      </c>
      <c r="H7461">
        <v>121.05</v>
      </c>
      <c r="I7461">
        <v>276.3</v>
      </c>
      <c r="J7461" t="s">
        <v>13</v>
      </c>
    </row>
    <row r="7462" spans="1:10">
      <c r="A7462" s="1">
        <v>44197</v>
      </c>
      <c r="B7462" t="s">
        <v>10</v>
      </c>
      <c r="C7462" t="s">
        <v>11</v>
      </c>
      <c r="D7462" t="s">
        <v>104</v>
      </c>
      <c r="E7462">
        <v>8</v>
      </c>
      <c r="F7462">
        <v>6.55</v>
      </c>
      <c r="G7462">
        <v>15.46</v>
      </c>
      <c r="H7462">
        <v>52.4</v>
      </c>
      <c r="I7462">
        <v>123.68</v>
      </c>
      <c r="J7462" t="s">
        <v>13</v>
      </c>
    </row>
    <row r="7463" spans="1:10">
      <c r="A7463" s="1">
        <v>44197</v>
      </c>
      <c r="B7463" t="s">
        <v>10</v>
      </c>
      <c r="C7463" t="s">
        <v>14</v>
      </c>
      <c r="D7463" t="s">
        <v>104</v>
      </c>
      <c r="E7463">
        <v>7</v>
      </c>
      <c r="F7463">
        <v>6.55</v>
      </c>
      <c r="G7463">
        <v>15.46</v>
      </c>
      <c r="H7463">
        <v>45.85</v>
      </c>
      <c r="I7463">
        <v>108.22</v>
      </c>
      <c r="J7463" t="s">
        <v>13</v>
      </c>
    </row>
    <row r="7464" spans="1:10">
      <c r="A7464" s="1">
        <v>44197</v>
      </c>
      <c r="B7464" t="s">
        <v>10</v>
      </c>
      <c r="C7464" t="s">
        <v>15</v>
      </c>
      <c r="D7464" t="s">
        <v>104</v>
      </c>
      <c r="E7464">
        <v>2</v>
      </c>
      <c r="F7464">
        <v>6.55</v>
      </c>
      <c r="G7464">
        <v>15.46</v>
      </c>
      <c r="H7464">
        <v>13.1</v>
      </c>
      <c r="I7464">
        <v>30.92</v>
      </c>
      <c r="J7464" t="s">
        <v>13</v>
      </c>
    </row>
    <row r="7465" spans="1:10">
      <c r="A7465" s="1">
        <v>44197</v>
      </c>
      <c r="B7465" t="s">
        <v>10</v>
      </c>
      <c r="C7465" t="s">
        <v>11</v>
      </c>
      <c r="D7465" t="s">
        <v>105</v>
      </c>
      <c r="E7465">
        <v>9</v>
      </c>
      <c r="F7465">
        <v>16.46</v>
      </c>
      <c r="G7465">
        <v>31.93</v>
      </c>
      <c r="H7465">
        <v>148.13999999999999</v>
      </c>
      <c r="I7465">
        <v>287.37</v>
      </c>
      <c r="J7465" t="s">
        <v>13</v>
      </c>
    </row>
    <row r="7466" spans="1:10">
      <c r="A7466" s="1">
        <v>44197</v>
      </c>
      <c r="B7466" t="s">
        <v>10</v>
      </c>
      <c r="C7466" t="s">
        <v>14</v>
      </c>
      <c r="D7466" t="s">
        <v>105</v>
      </c>
      <c r="E7466">
        <v>9</v>
      </c>
      <c r="F7466">
        <v>16.46</v>
      </c>
      <c r="G7466">
        <v>31.93</v>
      </c>
      <c r="H7466">
        <v>148.13999999999999</v>
      </c>
      <c r="I7466">
        <v>287.37</v>
      </c>
      <c r="J7466" t="s">
        <v>13</v>
      </c>
    </row>
    <row r="7467" spans="1:10">
      <c r="A7467" s="1">
        <v>44197</v>
      </c>
      <c r="B7467" t="s">
        <v>10</v>
      </c>
      <c r="C7467" t="s">
        <v>15</v>
      </c>
      <c r="D7467" t="s">
        <v>105</v>
      </c>
      <c r="E7467">
        <v>6</v>
      </c>
      <c r="F7467">
        <v>16.46</v>
      </c>
      <c r="G7467">
        <v>31.93</v>
      </c>
      <c r="H7467">
        <v>98.76</v>
      </c>
      <c r="I7467">
        <v>191.58</v>
      </c>
      <c r="J7467" t="s">
        <v>13</v>
      </c>
    </row>
    <row r="7468" spans="1:10">
      <c r="A7468" s="1">
        <v>44197</v>
      </c>
      <c r="B7468" t="s">
        <v>10</v>
      </c>
      <c r="C7468" t="s">
        <v>11</v>
      </c>
      <c r="D7468" t="s">
        <v>106</v>
      </c>
      <c r="E7468">
        <v>22</v>
      </c>
      <c r="F7468">
        <v>17.68</v>
      </c>
      <c r="G7468">
        <v>33.9</v>
      </c>
      <c r="H7468">
        <v>388.96</v>
      </c>
      <c r="I7468">
        <v>745.8</v>
      </c>
      <c r="J7468" t="s">
        <v>13</v>
      </c>
    </row>
    <row r="7469" spans="1:10">
      <c r="A7469" s="1">
        <v>44197</v>
      </c>
      <c r="B7469" t="s">
        <v>10</v>
      </c>
      <c r="C7469" t="s">
        <v>14</v>
      </c>
      <c r="D7469" t="s">
        <v>106</v>
      </c>
      <c r="E7469">
        <v>16</v>
      </c>
      <c r="F7469">
        <v>17.68</v>
      </c>
      <c r="G7469">
        <v>33.9</v>
      </c>
      <c r="H7469">
        <v>282.88</v>
      </c>
      <c r="I7469">
        <v>542.4</v>
      </c>
      <c r="J7469" t="s">
        <v>13</v>
      </c>
    </row>
    <row r="7470" spans="1:10">
      <c r="A7470" s="1">
        <v>44197</v>
      </c>
      <c r="B7470" t="s">
        <v>10</v>
      </c>
      <c r="C7470" t="s">
        <v>15</v>
      </c>
      <c r="D7470" t="s">
        <v>106</v>
      </c>
      <c r="E7470">
        <v>11</v>
      </c>
      <c r="F7470">
        <v>17.68</v>
      </c>
      <c r="G7470">
        <v>33.9</v>
      </c>
      <c r="H7470">
        <v>194.48</v>
      </c>
      <c r="I7470">
        <v>372.9</v>
      </c>
      <c r="J7470" t="s">
        <v>13</v>
      </c>
    </row>
    <row r="7471" spans="1:10">
      <c r="A7471" s="1">
        <v>44197</v>
      </c>
      <c r="B7471" t="s">
        <v>10</v>
      </c>
      <c r="C7471" t="s">
        <v>11</v>
      </c>
      <c r="D7471" t="s">
        <v>107</v>
      </c>
      <c r="E7471">
        <v>6</v>
      </c>
      <c r="F7471">
        <v>17.63</v>
      </c>
      <c r="G7471">
        <v>33.020000000000003</v>
      </c>
      <c r="H7471">
        <v>105.78</v>
      </c>
      <c r="I7471">
        <v>198.12</v>
      </c>
      <c r="J7471" t="s">
        <v>13</v>
      </c>
    </row>
    <row r="7472" spans="1:10">
      <c r="A7472" s="1">
        <v>44197</v>
      </c>
      <c r="B7472" t="s">
        <v>10</v>
      </c>
      <c r="C7472" t="s">
        <v>14</v>
      </c>
      <c r="D7472" t="s">
        <v>107</v>
      </c>
      <c r="E7472">
        <v>9</v>
      </c>
      <c r="F7472">
        <v>17.63</v>
      </c>
      <c r="G7472">
        <v>33.020000000000003</v>
      </c>
      <c r="H7472">
        <v>158.66999999999999</v>
      </c>
      <c r="I7472">
        <v>297.18</v>
      </c>
      <c r="J7472" t="s">
        <v>13</v>
      </c>
    </row>
    <row r="7473" spans="1:10">
      <c r="A7473" s="1">
        <v>44197</v>
      </c>
      <c r="B7473" t="s">
        <v>10</v>
      </c>
      <c r="C7473" t="s">
        <v>15</v>
      </c>
      <c r="D7473" t="s">
        <v>107</v>
      </c>
      <c r="E7473">
        <v>10</v>
      </c>
      <c r="F7473">
        <v>17.63</v>
      </c>
      <c r="G7473">
        <v>33.020000000000003</v>
      </c>
      <c r="H7473">
        <v>176.3</v>
      </c>
      <c r="I7473">
        <v>330.2</v>
      </c>
      <c r="J7473" t="s">
        <v>13</v>
      </c>
    </row>
    <row r="7474" spans="1:10">
      <c r="A7474" s="1">
        <v>44197</v>
      </c>
      <c r="B7474" t="s">
        <v>10</v>
      </c>
      <c r="C7474" t="s">
        <v>11</v>
      </c>
      <c r="D7474" t="s">
        <v>108</v>
      </c>
      <c r="E7474">
        <v>5</v>
      </c>
      <c r="F7474">
        <v>15</v>
      </c>
      <c r="G7474">
        <v>33.68</v>
      </c>
      <c r="H7474">
        <v>75</v>
      </c>
      <c r="I7474">
        <v>168.4</v>
      </c>
      <c r="J7474" t="s">
        <v>13</v>
      </c>
    </row>
    <row r="7475" spans="1:10">
      <c r="A7475" s="1">
        <v>44197</v>
      </c>
      <c r="B7475" t="s">
        <v>10</v>
      </c>
      <c r="C7475" t="s">
        <v>14</v>
      </c>
      <c r="D7475" t="s">
        <v>108</v>
      </c>
      <c r="E7475">
        <v>7</v>
      </c>
      <c r="F7475">
        <v>15</v>
      </c>
      <c r="G7475">
        <v>33.68</v>
      </c>
      <c r="H7475">
        <v>105</v>
      </c>
      <c r="I7475">
        <v>235.76</v>
      </c>
      <c r="J7475" t="s">
        <v>13</v>
      </c>
    </row>
    <row r="7476" spans="1:10">
      <c r="A7476" s="1">
        <v>44197</v>
      </c>
      <c r="B7476" t="s">
        <v>10</v>
      </c>
      <c r="C7476" t="s">
        <v>15</v>
      </c>
      <c r="D7476" t="s">
        <v>108</v>
      </c>
      <c r="E7476">
        <v>2</v>
      </c>
      <c r="F7476">
        <v>15</v>
      </c>
      <c r="G7476">
        <v>33.68</v>
      </c>
      <c r="H7476">
        <v>30</v>
      </c>
      <c r="I7476">
        <v>67.36</v>
      </c>
      <c r="J7476" t="s">
        <v>13</v>
      </c>
    </row>
    <row r="7477" spans="1:10">
      <c r="A7477" s="1">
        <v>44197</v>
      </c>
      <c r="B7477" t="s">
        <v>10</v>
      </c>
      <c r="C7477" t="s">
        <v>11</v>
      </c>
      <c r="D7477" t="s">
        <v>109</v>
      </c>
      <c r="E7477">
        <v>24</v>
      </c>
      <c r="F7477">
        <v>7.56</v>
      </c>
      <c r="G7477">
        <v>17.350000000000001</v>
      </c>
      <c r="H7477">
        <v>181.44</v>
      </c>
      <c r="I7477">
        <v>416.4</v>
      </c>
      <c r="J7477" t="s">
        <v>13</v>
      </c>
    </row>
    <row r="7478" spans="1:10">
      <c r="A7478" s="1">
        <v>44197</v>
      </c>
      <c r="B7478" t="s">
        <v>10</v>
      </c>
      <c r="C7478" t="s">
        <v>14</v>
      </c>
      <c r="D7478" t="s">
        <v>109</v>
      </c>
      <c r="E7478">
        <v>12</v>
      </c>
      <c r="F7478">
        <v>7.56</v>
      </c>
      <c r="G7478">
        <v>17.350000000000001</v>
      </c>
      <c r="H7478">
        <v>90.72</v>
      </c>
      <c r="I7478">
        <v>208.2</v>
      </c>
      <c r="J7478" t="s">
        <v>13</v>
      </c>
    </row>
    <row r="7479" spans="1:10">
      <c r="A7479" s="1">
        <v>44197</v>
      </c>
      <c r="B7479" t="s">
        <v>10</v>
      </c>
      <c r="C7479" t="s">
        <v>15</v>
      </c>
      <c r="D7479" t="s">
        <v>109</v>
      </c>
      <c r="E7479">
        <v>10</v>
      </c>
      <c r="F7479">
        <v>7.56</v>
      </c>
      <c r="G7479">
        <v>17.350000000000001</v>
      </c>
      <c r="H7479">
        <v>75.599999999999994</v>
      </c>
      <c r="I7479">
        <v>173.5</v>
      </c>
      <c r="J7479" t="s">
        <v>13</v>
      </c>
    </row>
    <row r="7480" spans="1:10">
      <c r="A7480" s="1">
        <v>44197</v>
      </c>
      <c r="B7480" t="s">
        <v>10</v>
      </c>
      <c r="C7480" t="s">
        <v>11</v>
      </c>
      <c r="D7480" t="s">
        <v>110</v>
      </c>
      <c r="E7480">
        <v>15</v>
      </c>
      <c r="F7480">
        <v>15.1</v>
      </c>
      <c r="G7480">
        <v>27.51</v>
      </c>
      <c r="H7480">
        <v>226.5</v>
      </c>
      <c r="I7480">
        <v>412.65</v>
      </c>
      <c r="J7480" t="s">
        <v>13</v>
      </c>
    </row>
    <row r="7481" spans="1:10">
      <c r="A7481" s="1">
        <v>44197</v>
      </c>
      <c r="B7481" t="s">
        <v>10</v>
      </c>
      <c r="C7481" t="s">
        <v>14</v>
      </c>
      <c r="D7481" t="s">
        <v>110</v>
      </c>
      <c r="E7481">
        <v>12</v>
      </c>
      <c r="F7481">
        <v>15.1</v>
      </c>
      <c r="G7481">
        <v>27.51</v>
      </c>
      <c r="H7481">
        <v>181.2</v>
      </c>
      <c r="I7481">
        <v>330.12</v>
      </c>
      <c r="J7481" t="s">
        <v>13</v>
      </c>
    </row>
    <row r="7482" spans="1:10">
      <c r="A7482" s="1">
        <v>44197</v>
      </c>
      <c r="B7482" t="s">
        <v>10</v>
      </c>
      <c r="C7482" t="s">
        <v>15</v>
      </c>
      <c r="D7482" t="s">
        <v>110</v>
      </c>
      <c r="E7482">
        <v>13</v>
      </c>
      <c r="F7482">
        <v>15.1</v>
      </c>
      <c r="G7482">
        <v>27.51</v>
      </c>
      <c r="H7482">
        <v>196.3</v>
      </c>
      <c r="I7482">
        <v>357.63</v>
      </c>
      <c r="J7482" t="s">
        <v>13</v>
      </c>
    </row>
    <row r="7483" spans="1:10">
      <c r="A7483" s="1">
        <v>44197</v>
      </c>
      <c r="B7483" t="s">
        <v>10</v>
      </c>
      <c r="C7483" t="s">
        <v>11</v>
      </c>
      <c r="D7483" t="s">
        <v>111</v>
      </c>
      <c r="E7483">
        <v>11</v>
      </c>
      <c r="F7483">
        <v>6.3</v>
      </c>
      <c r="G7483">
        <v>15.47</v>
      </c>
      <c r="H7483">
        <v>69.3</v>
      </c>
      <c r="I7483">
        <v>170.17</v>
      </c>
      <c r="J7483" t="s">
        <v>13</v>
      </c>
    </row>
    <row r="7484" spans="1:10">
      <c r="A7484" s="1">
        <v>44197</v>
      </c>
      <c r="B7484" t="s">
        <v>10</v>
      </c>
      <c r="C7484" t="s">
        <v>14</v>
      </c>
      <c r="D7484" t="s">
        <v>111</v>
      </c>
      <c r="E7484">
        <v>6</v>
      </c>
      <c r="F7484">
        <v>6.3</v>
      </c>
      <c r="G7484">
        <v>15.47</v>
      </c>
      <c r="H7484">
        <v>37.799999999999997</v>
      </c>
      <c r="I7484">
        <v>92.82</v>
      </c>
      <c r="J7484" t="s">
        <v>13</v>
      </c>
    </row>
    <row r="7485" spans="1:10">
      <c r="A7485" s="1">
        <v>44197</v>
      </c>
      <c r="B7485" t="s">
        <v>10</v>
      </c>
      <c r="C7485" t="s">
        <v>15</v>
      </c>
      <c r="D7485" t="s">
        <v>111</v>
      </c>
      <c r="E7485">
        <v>2</v>
      </c>
      <c r="F7485">
        <v>6.3</v>
      </c>
      <c r="G7485">
        <v>15.47</v>
      </c>
      <c r="H7485">
        <v>12.6</v>
      </c>
      <c r="I7485">
        <v>30.94</v>
      </c>
      <c r="J7485" t="s">
        <v>13</v>
      </c>
    </row>
    <row r="7486" spans="1:10">
      <c r="A7486" s="1">
        <v>44197</v>
      </c>
      <c r="B7486" t="s">
        <v>10</v>
      </c>
      <c r="C7486" t="s">
        <v>11</v>
      </c>
      <c r="D7486" t="s">
        <v>112</v>
      </c>
      <c r="E7486">
        <v>25</v>
      </c>
      <c r="F7486">
        <v>6.27</v>
      </c>
      <c r="G7486">
        <v>11.51</v>
      </c>
      <c r="H7486">
        <v>156.75</v>
      </c>
      <c r="I7486">
        <v>287.75</v>
      </c>
      <c r="J7486" t="s">
        <v>13</v>
      </c>
    </row>
    <row r="7487" spans="1:10">
      <c r="A7487" s="1">
        <v>44197</v>
      </c>
      <c r="B7487" t="s">
        <v>10</v>
      </c>
      <c r="C7487" t="s">
        <v>14</v>
      </c>
      <c r="D7487" t="s">
        <v>112</v>
      </c>
      <c r="E7487">
        <v>7</v>
      </c>
      <c r="F7487">
        <v>6.27</v>
      </c>
      <c r="G7487">
        <v>11.51</v>
      </c>
      <c r="H7487">
        <v>43.89</v>
      </c>
      <c r="I7487">
        <v>80.569999999999993</v>
      </c>
      <c r="J7487" t="s">
        <v>13</v>
      </c>
    </row>
    <row r="7488" spans="1:10">
      <c r="A7488" s="1">
        <v>44197</v>
      </c>
      <c r="B7488" t="s">
        <v>10</v>
      </c>
      <c r="C7488" t="s">
        <v>15</v>
      </c>
      <c r="D7488" t="s">
        <v>112</v>
      </c>
      <c r="E7488">
        <v>9</v>
      </c>
      <c r="F7488">
        <v>6.27</v>
      </c>
      <c r="G7488">
        <v>11.51</v>
      </c>
      <c r="H7488">
        <v>56.43</v>
      </c>
      <c r="I7488">
        <v>103.59</v>
      </c>
      <c r="J7488" t="s">
        <v>13</v>
      </c>
    </row>
    <row r="7489" spans="1:10">
      <c r="A7489" s="1">
        <v>44197</v>
      </c>
      <c r="B7489" t="s">
        <v>10</v>
      </c>
      <c r="C7489" t="s">
        <v>11</v>
      </c>
      <c r="D7489" t="s">
        <v>113</v>
      </c>
      <c r="E7489">
        <v>18</v>
      </c>
      <c r="F7489">
        <v>9.8800000000000008</v>
      </c>
      <c r="G7489">
        <v>21.53</v>
      </c>
      <c r="H7489">
        <v>177.84</v>
      </c>
      <c r="I7489">
        <v>387.54</v>
      </c>
      <c r="J7489" t="s">
        <v>13</v>
      </c>
    </row>
    <row r="7490" spans="1:10">
      <c r="A7490" s="1">
        <v>44197</v>
      </c>
      <c r="B7490" t="s">
        <v>10</v>
      </c>
      <c r="C7490" t="s">
        <v>14</v>
      </c>
      <c r="D7490" t="s">
        <v>113</v>
      </c>
      <c r="E7490">
        <v>12</v>
      </c>
      <c r="F7490">
        <v>9.8800000000000008</v>
      </c>
      <c r="G7490">
        <v>21.53</v>
      </c>
      <c r="H7490">
        <v>118.56</v>
      </c>
      <c r="I7490">
        <v>258.36</v>
      </c>
      <c r="J7490" t="s">
        <v>13</v>
      </c>
    </row>
    <row r="7491" spans="1:10">
      <c r="A7491" s="1">
        <v>44197</v>
      </c>
      <c r="B7491" t="s">
        <v>10</v>
      </c>
      <c r="C7491" t="s">
        <v>15</v>
      </c>
      <c r="D7491" t="s">
        <v>113</v>
      </c>
      <c r="E7491">
        <v>6</v>
      </c>
      <c r="F7491">
        <v>9.8800000000000008</v>
      </c>
      <c r="G7491">
        <v>21.53</v>
      </c>
      <c r="H7491">
        <v>59.28</v>
      </c>
      <c r="I7491">
        <v>129.18</v>
      </c>
      <c r="J7491" t="s">
        <v>13</v>
      </c>
    </row>
    <row r="7492" spans="1:10">
      <c r="A7492" s="1">
        <v>44197</v>
      </c>
      <c r="B7492" t="s">
        <v>10</v>
      </c>
      <c r="C7492" t="s">
        <v>11</v>
      </c>
      <c r="D7492" t="s">
        <v>114</v>
      </c>
      <c r="E7492">
        <v>15</v>
      </c>
      <c r="F7492">
        <v>11.86</v>
      </c>
      <c r="G7492">
        <v>27.23</v>
      </c>
      <c r="H7492">
        <v>177.9</v>
      </c>
      <c r="I7492">
        <v>408.45</v>
      </c>
      <c r="J7492" t="s">
        <v>13</v>
      </c>
    </row>
    <row r="7493" spans="1:10">
      <c r="A7493" s="1">
        <v>44197</v>
      </c>
      <c r="B7493" t="s">
        <v>10</v>
      </c>
      <c r="C7493" t="s">
        <v>14</v>
      </c>
      <c r="D7493" t="s">
        <v>114</v>
      </c>
      <c r="E7493">
        <v>14</v>
      </c>
      <c r="F7493">
        <v>11.86</v>
      </c>
      <c r="G7493">
        <v>27.23</v>
      </c>
      <c r="H7493">
        <v>166.04</v>
      </c>
      <c r="I7493">
        <v>381.22</v>
      </c>
      <c r="J7493" t="s">
        <v>13</v>
      </c>
    </row>
    <row r="7494" spans="1:10">
      <c r="A7494" s="1">
        <v>44197</v>
      </c>
      <c r="B7494" t="s">
        <v>10</v>
      </c>
      <c r="C7494" t="s">
        <v>15</v>
      </c>
      <c r="D7494" t="s">
        <v>114</v>
      </c>
      <c r="E7494">
        <v>5</v>
      </c>
      <c r="F7494">
        <v>11.86</v>
      </c>
      <c r="G7494">
        <v>27.23</v>
      </c>
      <c r="H7494">
        <v>59.3</v>
      </c>
      <c r="I7494">
        <v>136.15</v>
      </c>
      <c r="J7494" t="s">
        <v>13</v>
      </c>
    </row>
    <row r="7495" spans="1:10">
      <c r="A7495" s="1">
        <v>44228</v>
      </c>
      <c r="B7495" t="s">
        <v>10</v>
      </c>
      <c r="C7495" t="s">
        <v>11</v>
      </c>
      <c r="D7495" t="s">
        <v>12</v>
      </c>
      <c r="E7495">
        <v>22</v>
      </c>
      <c r="F7495">
        <v>8.09</v>
      </c>
      <c r="G7495">
        <v>18.920000000000002</v>
      </c>
      <c r="H7495">
        <v>177.98</v>
      </c>
      <c r="I7495">
        <v>416.24</v>
      </c>
      <c r="J7495" t="s">
        <v>13</v>
      </c>
    </row>
    <row r="7496" spans="1:10">
      <c r="A7496" s="1">
        <v>44228</v>
      </c>
      <c r="B7496" t="s">
        <v>10</v>
      </c>
      <c r="C7496" t="s">
        <v>14</v>
      </c>
      <c r="D7496" t="s">
        <v>12</v>
      </c>
      <c r="E7496">
        <v>18</v>
      </c>
      <c r="F7496">
        <v>8.09</v>
      </c>
      <c r="G7496">
        <v>18.920000000000002</v>
      </c>
      <c r="H7496">
        <v>145.62</v>
      </c>
      <c r="I7496">
        <v>340.56</v>
      </c>
      <c r="J7496" t="s">
        <v>13</v>
      </c>
    </row>
    <row r="7497" spans="1:10">
      <c r="A7497" s="1">
        <v>44228</v>
      </c>
      <c r="B7497" t="s">
        <v>10</v>
      </c>
      <c r="C7497" t="s">
        <v>15</v>
      </c>
      <c r="D7497" t="s">
        <v>12</v>
      </c>
      <c r="E7497">
        <v>12</v>
      </c>
      <c r="F7497">
        <v>8.09</v>
      </c>
      <c r="G7497">
        <v>18.920000000000002</v>
      </c>
      <c r="H7497">
        <v>97.08</v>
      </c>
      <c r="I7497">
        <v>227.04</v>
      </c>
      <c r="J7497" t="s">
        <v>13</v>
      </c>
    </row>
    <row r="7498" spans="1:10">
      <c r="A7498" s="1">
        <v>44228</v>
      </c>
      <c r="B7498" t="s">
        <v>10</v>
      </c>
      <c r="C7498" t="s">
        <v>11</v>
      </c>
      <c r="D7498" t="s">
        <v>16</v>
      </c>
      <c r="E7498">
        <v>13</v>
      </c>
      <c r="F7498">
        <v>10.75</v>
      </c>
      <c r="G7498">
        <v>24.49</v>
      </c>
      <c r="H7498">
        <v>139.75</v>
      </c>
      <c r="I7498">
        <v>318.37</v>
      </c>
      <c r="J7498" t="s">
        <v>13</v>
      </c>
    </row>
    <row r="7499" spans="1:10">
      <c r="A7499" s="1">
        <v>44228</v>
      </c>
      <c r="B7499" t="s">
        <v>10</v>
      </c>
      <c r="C7499" t="s">
        <v>14</v>
      </c>
      <c r="D7499" t="s">
        <v>16</v>
      </c>
      <c r="E7499">
        <v>6</v>
      </c>
      <c r="F7499">
        <v>10.75</v>
      </c>
      <c r="G7499">
        <v>24.49</v>
      </c>
      <c r="H7499">
        <v>64.5</v>
      </c>
      <c r="I7499">
        <v>146.94</v>
      </c>
      <c r="J7499" t="s">
        <v>13</v>
      </c>
    </row>
    <row r="7500" spans="1:10">
      <c r="A7500" s="1">
        <v>44228</v>
      </c>
      <c r="B7500" t="s">
        <v>10</v>
      </c>
      <c r="C7500" t="s">
        <v>15</v>
      </c>
      <c r="D7500" t="s">
        <v>16</v>
      </c>
      <c r="E7500">
        <v>8</v>
      </c>
      <c r="F7500">
        <v>10.75</v>
      </c>
      <c r="G7500">
        <v>24.49</v>
      </c>
      <c r="H7500">
        <v>86</v>
      </c>
      <c r="I7500">
        <v>195.92</v>
      </c>
      <c r="J7500" t="s">
        <v>13</v>
      </c>
    </row>
    <row r="7501" spans="1:10">
      <c r="A7501" s="1">
        <v>44228</v>
      </c>
      <c r="B7501" t="s">
        <v>10</v>
      </c>
      <c r="C7501" t="s">
        <v>11</v>
      </c>
      <c r="D7501" t="s">
        <v>17</v>
      </c>
      <c r="E7501">
        <v>12</v>
      </c>
      <c r="F7501">
        <v>15.1</v>
      </c>
      <c r="G7501">
        <v>31.89</v>
      </c>
      <c r="H7501">
        <v>181.2</v>
      </c>
      <c r="I7501">
        <v>382.68</v>
      </c>
      <c r="J7501" t="s">
        <v>13</v>
      </c>
    </row>
    <row r="7502" spans="1:10">
      <c r="A7502" s="1">
        <v>44228</v>
      </c>
      <c r="B7502" t="s">
        <v>10</v>
      </c>
      <c r="C7502" t="s">
        <v>14</v>
      </c>
      <c r="D7502" t="s">
        <v>17</v>
      </c>
      <c r="E7502">
        <v>10</v>
      </c>
      <c r="F7502">
        <v>15.1</v>
      </c>
      <c r="G7502">
        <v>31.89</v>
      </c>
      <c r="H7502">
        <v>151</v>
      </c>
      <c r="I7502">
        <v>318.89999999999998</v>
      </c>
      <c r="J7502" t="s">
        <v>13</v>
      </c>
    </row>
    <row r="7503" spans="1:10">
      <c r="A7503" s="1">
        <v>44228</v>
      </c>
      <c r="B7503" t="s">
        <v>10</v>
      </c>
      <c r="C7503" t="s">
        <v>15</v>
      </c>
      <c r="D7503" t="s">
        <v>17</v>
      </c>
      <c r="E7503">
        <v>11</v>
      </c>
      <c r="F7503">
        <v>15.1</v>
      </c>
      <c r="G7503">
        <v>31.89</v>
      </c>
      <c r="H7503">
        <v>166.1</v>
      </c>
      <c r="I7503">
        <v>350.79</v>
      </c>
      <c r="J7503" t="s">
        <v>13</v>
      </c>
    </row>
    <row r="7504" spans="1:10">
      <c r="A7504" s="1">
        <v>44228</v>
      </c>
      <c r="B7504" t="s">
        <v>10</v>
      </c>
      <c r="C7504" t="s">
        <v>11</v>
      </c>
      <c r="D7504" t="s">
        <v>18</v>
      </c>
      <c r="E7504">
        <v>10</v>
      </c>
      <c r="F7504">
        <v>14.35</v>
      </c>
      <c r="G7504">
        <v>28.58</v>
      </c>
      <c r="H7504">
        <v>143.5</v>
      </c>
      <c r="I7504">
        <v>285.8</v>
      </c>
      <c r="J7504" t="s">
        <v>13</v>
      </c>
    </row>
    <row r="7505" spans="1:10">
      <c r="A7505" s="1">
        <v>44228</v>
      </c>
      <c r="B7505" t="s">
        <v>10</v>
      </c>
      <c r="C7505" t="s">
        <v>14</v>
      </c>
      <c r="D7505" t="s">
        <v>18</v>
      </c>
      <c r="E7505">
        <v>9</v>
      </c>
      <c r="F7505">
        <v>14.35</v>
      </c>
      <c r="G7505">
        <v>28.58</v>
      </c>
      <c r="H7505">
        <v>129.15</v>
      </c>
      <c r="I7505">
        <v>257.22000000000003</v>
      </c>
      <c r="J7505" t="s">
        <v>13</v>
      </c>
    </row>
    <row r="7506" spans="1:10">
      <c r="A7506" s="1">
        <v>44228</v>
      </c>
      <c r="B7506" t="s">
        <v>10</v>
      </c>
      <c r="C7506" t="s">
        <v>15</v>
      </c>
      <c r="D7506" t="s">
        <v>18</v>
      </c>
      <c r="E7506">
        <v>10</v>
      </c>
      <c r="F7506">
        <v>14.35</v>
      </c>
      <c r="G7506">
        <v>28.58</v>
      </c>
      <c r="H7506">
        <v>143.5</v>
      </c>
      <c r="I7506">
        <v>285.8</v>
      </c>
      <c r="J7506" t="s">
        <v>13</v>
      </c>
    </row>
    <row r="7507" spans="1:10">
      <c r="A7507" s="1">
        <v>44228</v>
      </c>
      <c r="B7507" t="s">
        <v>10</v>
      </c>
      <c r="C7507" t="s">
        <v>11</v>
      </c>
      <c r="D7507" t="s">
        <v>19</v>
      </c>
      <c r="E7507">
        <v>15</v>
      </c>
      <c r="F7507">
        <v>7.85</v>
      </c>
      <c r="G7507">
        <v>19.61</v>
      </c>
      <c r="H7507">
        <v>117.75</v>
      </c>
      <c r="I7507">
        <v>294.14999999999998</v>
      </c>
      <c r="J7507" t="s">
        <v>13</v>
      </c>
    </row>
    <row r="7508" spans="1:10">
      <c r="A7508" s="1">
        <v>44228</v>
      </c>
      <c r="B7508" t="s">
        <v>10</v>
      </c>
      <c r="C7508" t="s">
        <v>14</v>
      </c>
      <c r="D7508" t="s">
        <v>19</v>
      </c>
      <c r="E7508">
        <v>8</v>
      </c>
      <c r="F7508">
        <v>7.85</v>
      </c>
      <c r="G7508">
        <v>19.61</v>
      </c>
      <c r="H7508">
        <v>62.8</v>
      </c>
      <c r="I7508">
        <v>156.88</v>
      </c>
      <c r="J7508" t="s">
        <v>13</v>
      </c>
    </row>
    <row r="7509" spans="1:10">
      <c r="A7509" s="1">
        <v>44228</v>
      </c>
      <c r="B7509" t="s">
        <v>10</v>
      </c>
      <c r="C7509" t="s">
        <v>15</v>
      </c>
      <c r="D7509" t="s">
        <v>19</v>
      </c>
      <c r="E7509">
        <v>1</v>
      </c>
      <c r="F7509">
        <v>7.85</v>
      </c>
      <c r="G7509">
        <v>19.61</v>
      </c>
      <c r="H7509">
        <v>7.85</v>
      </c>
      <c r="I7509">
        <v>19.61</v>
      </c>
      <c r="J7509" t="s">
        <v>13</v>
      </c>
    </row>
    <row r="7510" spans="1:10">
      <c r="A7510" s="1">
        <v>44228</v>
      </c>
      <c r="B7510" t="s">
        <v>10</v>
      </c>
      <c r="C7510" t="s">
        <v>11</v>
      </c>
      <c r="D7510" t="s">
        <v>20</v>
      </c>
      <c r="E7510">
        <v>12</v>
      </c>
      <c r="F7510">
        <v>15.79</v>
      </c>
      <c r="G7510">
        <v>33.130000000000003</v>
      </c>
      <c r="H7510">
        <v>189.48</v>
      </c>
      <c r="I7510">
        <v>397.56</v>
      </c>
      <c r="J7510" t="s">
        <v>13</v>
      </c>
    </row>
    <row r="7511" spans="1:10">
      <c r="A7511" s="1">
        <v>44228</v>
      </c>
      <c r="B7511" t="s">
        <v>10</v>
      </c>
      <c r="C7511" t="s">
        <v>14</v>
      </c>
      <c r="D7511" t="s">
        <v>20</v>
      </c>
      <c r="E7511">
        <v>12</v>
      </c>
      <c r="F7511">
        <v>15.79</v>
      </c>
      <c r="G7511">
        <v>33.130000000000003</v>
      </c>
      <c r="H7511">
        <v>189.48</v>
      </c>
      <c r="I7511">
        <v>397.56</v>
      </c>
      <c r="J7511" t="s">
        <v>13</v>
      </c>
    </row>
    <row r="7512" spans="1:10">
      <c r="A7512" s="1">
        <v>44228</v>
      </c>
      <c r="B7512" t="s">
        <v>10</v>
      </c>
      <c r="C7512" t="s">
        <v>15</v>
      </c>
      <c r="D7512" t="s">
        <v>20</v>
      </c>
      <c r="E7512">
        <v>3</v>
      </c>
      <c r="F7512">
        <v>15.79</v>
      </c>
      <c r="G7512">
        <v>33.130000000000003</v>
      </c>
      <c r="H7512">
        <v>47.37</v>
      </c>
      <c r="I7512">
        <v>99.39</v>
      </c>
      <c r="J7512" t="s">
        <v>13</v>
      </c>
    </row>
    <row r="7513" spans="1:10">
      <c r="A7513" s="1">
        <v>44228</v>
      </c>
      <c r="B7513" t="s">
        <v>10</v>
      </c>
      <c r="C7513" t="s">
        <v>11</v>
      </c>
      <c r="D7513" t="s">
        <v>21</v>
      </c>
      <c r="E7513">
        <v>16</v>
      </c>
      <c r="F7513">
        <v>8.69</v>
      </c>
      <c r="G7513">
        <v>18.39</v>
      </c>
      <c r="H7513">
        <v>139.04</v>
      </c>
      <c r="I7513">
        <v>294.24</v>
      </c>
      <c r="J7513" t="s">
        <v>13</v>
      </c>
    </row>
    <row r="7514" spans="1:10">
      <c r="A7514" s="1">
        <v>44228</v>
      </c>
      <c r="B7514" t="s">
        <v>10</v>
      </c>
      <c r="C7514" t="s">
        <v>14</v>
      </c>
      <c r="D7514" t="s">
        <v>21</v>
      </c>
      <c r="E7514">
        <v>15</v>
      </c>
      <c r="F7514">
        <v>8.69</v>
      </c>
      <c r="G7514">
        <v>18.39</v>
      </c>
      <c r="H7514">
        <v>130.35</v>
      </c>
      <c r="I7514">
        <v>275.85000000000002</v>
      </c>
      <c r="J7514" t="s">
        <v>13</v>
      </c>
    </row>
    <row r="7515" spans="1:10">
      <c r="A7515" s="1">
        <v>44228</v>
      </c>
      <c r="B7515" t="s">
        <v>10</v>
      </c>
      <c r="C7515" t="s">
        <v>15</v>
      </c>
      <c r="D7515" t="s">
        <v>21</v>
      </c>
      <c r="E7515">
        <v>7</v>
      </c>
      <c r="F7515">
        <v>8.69</v>
      </c>
      <c r="G7515">
        <v>18.39</v>
      </c>
      <c r="H7515">
        <v>60.83</v>
      </c>
      <c r="I7515">
        <v>128.72999999999999</v>
      </c>
      <c r="J7515" t="s">
        <v>13</v>
      </c>
    </row>
    <row r="7516" spans="1:10">
      <c r="A7516" s="1">
        <v>44228</v>
      </c>
      <c r="B7516" t="s">
        <v>10</v>
      </c>
      <c r="C7516" t="s">
        <v>11</v>
      </c>
      <c r="D7516" t="s">
        <v>22</v>
      </c>
      <c r="E7516">
        <v>2</v>
      </c>
      <c r="F7516">
        <v>8.69</v>
      </c>
      <c r="G7516">
        <v>16.64</v>
      </c>
      <c r="H7516">
        <v>17.38</v>
      </c>
      <c r="I7516">
        <v>33.28</v>
      </c>
      <c r="J7516" t="s">
        <v>13</v>
      </c>
    </row>
    <row r="7517" spans="1:10">
      <c r="A7517" s="1">
        <v>44228</v>
      </c>
      <c r="B7517" t="s">
        <v>10</v>
      </c>
      <c r="C7517" t="s">
        <v>14</v>
      </c>
      <c r="D7517" t="s">
        <v>22</v>
      </c>
      <c r="E7517">
        <v>1</v>
      </c>
      <c r="F7517">
        <v>8.69</v>
      </c>
      <c r="G7517">
        <v>16.64</v>
      </c>
      <c r="H7517">
        <v>8.69</v>
      </c>
      <c r="I7517">
        <v>16.64</v>
      </c>
      <c r="J7517" t="s">
        <v>13</v>
      </c>
    </row>
    <row r="7518" spans="1:10">
      <c r="A7518" s="1">
        <v>44228</v>
      </c>
      <c r="B7518" t="s">
        <v>10</v>
      </c>
      <c r="C7518" t="s">
        <v>15</v>
      </c>
      <c r="D7518" t="s">
        <v>22</v>
      </c>
      <c r="E7518">
        <v>2</v>
      </c>
      <c r="F7518">
        <v>8.69</v>
      </c>
      <c r="G7518">
        <v>16.64</v>
      </c>
      <c r="H7518">
        <v>17.38</v>
      </c>
      <c r="I7518">
        <v>33.28</v>
      </c>
      <c r="J7518" t="s">
        <v>13</v>
      </c>
    </row>
    <row r="7519" spans="1:10">
      <c r="A7519" s="1">
        <v>44228</v>
      </c>
      <c r="B7519" t="s">
        <v>10</v>
      </c>
      <c r="C7519" t="s">
        <v>11</v>
      </c>
      <c r="D7519" t="s">
        <v>23</v>
      </c>
      <c r="E7519">
        <v>17</v>
      </c>
      <c r="F7519">
        <v>12.44</v>
      </c>
      <c r="G7519">
        <v>29.31</v>
      </c>
      <c r="H7519">
        <v>211.48</v>
      </c>
      <c r="I7519">
        <v>498.27</v>
      </c>
      <c r="J7519" t="s">
        <v>13</v>
      </c>
    </row>
    <row r="7520" spans="1:10">
      <c r="A7520" s="1">
        <v>44228</v>
      </c>
      <c r="B7520" t="s">
        <v>10</v>
      </c>
      <c r="C7520" t="s">
        <v>14</v>
      </c>
      <c r="D7520" t="s">
        <v>23</v>
      </c>
      <c r="E7520">
        <v>13</v>
      </c>
      <c r="F7520">
        <v>12.44</v>
      </c>
      <c r="G7520">
        <v>29.31</v>
      </c>
      <c r="H7520">
        <v>161.72</v>
      </c>
      <c r="I7520">
        <v>381.03</v>
      </c>
      <c r="J7520" t="s">
        <v>13</v>
      </c>
    </row>
    <row r="7521" spans="1:10">
      <c r="A7521" s="1">
        <v>44228</v>
      </c>
      <c r="B7521" t="s">
        <v>10</v>
      </c>
      <c r="C7521" t="s">
        <v>15</v>
      </c>
      <c r="D7521" t="s">
        <v>23</v>
      </c>
      <c r="E7521">
        <v>7</v>
      </c>
      <c r="F7521">
        <v>12.44</v>
      </c>
      <c r="G7521">
        <v>29.31</v>
      </c>
      <c r="H7521">
        <v>87.08</v>
      </c>
      <c r="I7521">
        <v>205.17</v>
      </c>
      <c r="J7521" t="s">
        <v>13</v>
      </c>
    </row>
    <row r="7522" spans="1:10">
      <c r="A7522" s="1">
        <v>44228</v>
      </c>
      <c r="B7522" t="s">
        <v>10</v>
      </c>
      <c r="C7522" t="s">
        <v>11</v>
      </c>
      <c r="D7522" t="s">
        <v>24</v>
      </c>
      <c r="E7522">
        <v>22</v>
      </c>
      <c r="F7522">
        <v>13.12</v>
      </c>
      <c r="G7522">
        <v>29.99</v>
      </c>
      <c r="H7522">
        <v>288.64</v>
      </c>
      <c r="I7522">
        <v>659.78</v>
      </c>
      <c r="J7522" t="s">
        <v>13</v>
      </c>
    </row>
    <row r="7523" spans="1:10">
      <c r="A7523" s="1">
        <v>44228</v>
      </c>
      <c r="B7523" t="s">
        <v>10</v>
      </c>
      <c r="C7523" t="s">
        <v>14</v>
      </c>
      <c r="D7523" t="s">
        <v>24</v>
      </c>
      <c r="E7523">
        <v>20</v>
      </c>
      <c r="F7523">
        <v>13.12</v>
      </c>
      <c r="G7523">
        <v>29.99</v>
      </c>
      <c r="H7523">
        <v>262.39999999999998</v>
      </c>
      <c r="I7523">
        <v>599.79999999999995</v>
      </c>
      <c r="J7523" t="s">
        <v>13</v>
      </c>
    </row>
    <row r="7524" spans="1:10">
      <c r="A7524" s="1">
        <v>44228</v>
      </c>
      <c r="B7524" t="s">
        <v>10</v>
      </c>
      <c r="C7524" t="s">
        <v>15</v>
      </c>
      <c r="D7524" t="s">
        <v>24</v>
      </c>
      <c r="E7524">
        <v>11</v>
      </c>
      <c r="F7524">
        <v>13.12</v>
      </c>
      <c r="G7524">
        <v>29.99</v>
      </c>
      <c r="H7524">
        <v>144.32</v>
      </c>
      <c r="I7524">
        <v>329.89</v>
      </c>
      <c r="J7524" t="s">
        <v>13</v>
      </c>
    </row>
    <row r="7525" spans="1:10">
      <c r="A7525" s="1">
        <v>44228</v>
      </c>
      <c r="B7525" t="s">
        <v>10</v>
      </c>
      <c r="C7525" t="s">
        <v>11</v>
      </c>
      <c r="D7525" t="s">
        <v>25</v>
      </c>
      <c r="E7525">
        <v>11</v>
      </c>
      <c r="F7525">
        <v>12.96</v>
      </c>
      <c r="G7525">
        <v>25.33</v>
      </c>
      <c r="H7525">
        <v>142.56</v>
      </c>
      <c r="I7525">
        <v>278.63</v>
      </c>
      <c r="J7525" t="s">
        <v>13</v>
      </c>
    </row>
    <row r="7526" spans="1:10">
      <c r="A7526" s="1">
        <v>44228</v>
      </c>
      <c r="B7526" t="s">
        <v>10</v>
      </c>
      <c r="C7526" t="s">
        <v>14</v>
      </c>
      <c r="D7526" t="s">
        <v>25</v>
      </c>
      <c r="E7526">
        <v>7</v>
      </c>
      <c r="F7526">
        <v>12.96</v>
      </c>
      <c r="G7526">
        <v>25.33</v>
      </c>
      <c r="H7526">
        <v>90.72</v>
      </c>
      <c r="I7526">
        <v>177.31</v>
      </c>
      <c r="J7526" t="s">
        <v>13</v>
      </c>
    </row>
    <row r="7527" spans="1:10">
      <c r="A7527" s="1">
        <v>44228</v>
      </c>
      <c r="B7527" t="s">
        <v>10</v>
      </c>
      <c r="C7527" t="s">
        <v>15</v>
      </c>
      <c r="D7527" t="s">
        <v>25</v>
      </c>
      <c r="E7527">
        <v>7</v>
      </c>
      <c r="F7527">
        <v>12.96</v>
      </c>
      <c r="G7527">
        <v>25.33</v>
      </c>
      <c r="H7527">
        <v>90.72</v>
      </c>
      <c r="I7527">
        <v>177.31</v>
      </c>
      <c r="J7527" t="s">
        <v>13</v>
      </c>
    </row>
    <row r="7528" spans="1:10">
      <c r="A7528" s="1">
        <v>44228</v>
      </c>
      <c r="B7528" t="s">
        <v>10</v>
      </c>
      <c r="C7528" t="s">
        <v>11</v>
      </c>
      <c r="D7528" t="s">
        <v>26</v>
      </c>
      <c r="E7528">
        <v>16</v>
      </c>
      <c r="F7528">
        <v>7.1</v>
      </c>
      <c r="G7528">
        <v>13.19</v>
      </c>
      <c r="H7528">
        <v>113.6</v>
      </c>
      <c r="I7528">
        <v>211.04</v>
      </c>
      <c r="J7528" t="s">
        <v>13</v>
      </c>
    </row>
    <row r="7529" spans="1:10">
      <c r="A7529" s="1">
        <v>44228</v>
      </c>
      <c r="B7529" t="s">
        <v>10</v>
      </c>
      <c r="C7529" t="s">
        <v>14</v>
      </c>
      <c r="D7529" t="s">
        <v>26</v>
      </c>
      <c r="E7529">
        <v>7</v>
      </c>
      <c r="F7529">
        <v>7.1</v>
      </c>
      <c r="G7529">
        <v>13.19</v>
      </c>
      <c r="H7529">
        <v>49.7</v>
      </c>
      <c r="I7529">
        <v>92.33</v>
      </c>
      <c r="J7529" t="s">
        <v>13</v>
      </c>
    </row>
    <row r="7530" spans="1:10">
      <c r="A7530" s="1">
        <v>44228</v>
      </c>
      <c r="B7530" t="s">
        <v>10</v>
      </c>
      <c r="C7530" t="s">
        <v>15</v>
      </c>
      <c r="D7530" t="s">
        <v>26</v>
      </c>
      <c r="E7530">
        <v>3</v>
      </c>
      <c r="F7530">
        <v>7.1</v>
      </c>
      <c r="G7530">
        <v>13.19</v>
      </c>
      <c r="H7530">
        <v>21.3</v>
      </c>
      <c r="I7530">
        <v>39.57</v>
      </c>
      <c r="J7530" t="s">
        <v>13</v>
      </c>
    </row>
    <row r="7531" spans="1:10">
      <c r="A7531" s="1">
        <v>44228</v>
      </c>
      <c r="B7531" t="s">
        <v>10</v>
      </c>
      <c r="C7531" t="s">
        <v>11</v>
      </c>
      <c r="D7531" t="s">
        <v>27</v>
      </c>
      <c r="E7531">
        <v>22</v>
      </c>
      <c r="F7531">
        <v>16.53</v>
      </c>
      <c r="G7531">
        <v>37.630000000000003</v>
      </c>
      <c r="H7531">
        <v>363.66</v>
      </c>
      <c r="I7531">
        <v>827.86</v>
      </c>
      <c r="J7531" t="s">
        <v>13</v>
      </c>
    </row>
    <row r="7532" spans="1:10">
      <c r="A7532" s="1">
        <v>44228</v>
      </c>
      <c r="B7532" t="s">
        <v>10</v>
      </c>
      <c r="C7532" t="s">
        <v>14</v>
      </c>
      <c r="D7532" t="s">
        <v>27</v>
      </c>
      <c r="E7532">
        <v>16</v>
      </c>
      <c r="F7532">
        <v>16.53</v>
      </c>
      <c r="G7532">
        <v>37.630000000000003</v>
      </c>
      <c r="H7532">
        <v>264.48</v>
      </c>
      <c r="I7532">
        <v>602.08000000000004</v>
      </c>
      <c r="J7532" t="s">
        <v>13</v>
      </c>
    </row>
    <row r="7533" spans="1:10">
      <c r="A7533" s="1">
        <v>44228</v>
      </c>
      <c r="B7533" t="s">
        <v>10</v>
      </c>
      <c r="C7533" t="s">
        <v>15</v>
      </c>
      <c r="D7533" t="s">
        <v>27</v>
      </c>
      <c r="E7533">
        <v>10</v>
      </c>
      <c r="F7533">
        <v>16.53</v>
      </c>
      <c r="G7533">
        <v>37.630000000000003</v>
      </c>
      <c r="H7533">
        <v>165.3</v>
      </c>
      <c r="I7533">
        <v>376.3</v>
      </c>
      <c r="J7533" t="s">
        <v>13</v>
      </c>
    </row>
    <row r="7534" spans="1:10">
      <c r="A7534" s="1">
        <v>44228</v>
      </c>
      <c r="B7534" t="s">
        <v>10</v>
      </c>
      <c r="C7534" t="s">
        <v>11</v>
      </c>
      <c r="D7534" t="s">
        <v>28</v>
      </c>
      <c r="E7534">
        <v>16</v>
      </c>
      <c r="F7534">
        <v>9.19</v>
      </c>
      <c r="G7534">
        <v>20.75</v>
      </c>
      <c r="H7534">
        <v>147.04</v>
      </c>
      <c r="I7534">
        <v>332</v>
      </c>
      <c r="J7534" t="s">
        <v>13</v>
      </c>
    </row>
    <row r="7535" spans="1:10">
      <c r="A7535" s="1">
        <v>44228</v>
      </c>
      <c r="B7535" t="s">
        <v>10</v>
      </c>
      <c r="C7535" t="s">
        <v>14</v>
      </c>
      <c r="D7535" t="s">
        <v>28</v>
      </c>
      <c r="E7535">
        <v>18</v>
      </c>
      <c r="F7535">
        <v>9.19</v>
      </c>
      <c r="G7535">
        <v>20.75</v>
      </c>
      <c r="H7535">
        <v>165.42</v>
      </c>
      <c r="I7535">
        <v>373.5</v>
      </c>
      <c r="J7535" t="s">
        <v>13</v>
      </c>
    </row>
    <row r="7536" spans="1:10">
      <c r="A7536" s="1">
        <v>44228</v>
      </c>
      <c r="B7536" t="s">
        <v>10</v>
      </c>
      <c r="C7536" t="s">
        <v>15</v>
      </c>
      <c r="D7536" t="s">
        <v>28</v>
      </c>
      <c r="E7536">
        <v>7</v>
      </c>
      <c r="F7536">
        <v>9.19</v>
      </c>
      <c r="G7536">
        <v>20.75</v>
      </c>
      <c r="H7536">
        <v>64.33</v>
      </c>
      <c r="I7536">
        <v>145.25</v>
      </c>
      <c r="J7536" t="s">
        <v>13</v>
      </c>
    </row>
    <row r="7537" spans="1:10">
      <c r="A7537" s="1">
        <v>44228</v>
      </c>
      <c r="B7537" t="s">
        <v>10</v>
      </c>
      <c r="C7537" t="s">
        <v>11</v>
      </c>
      <c r="D7537" t="s">
        <v>29</v>
      </c>
      <c r="E7537">
        <v>16</v>
      </c>
      <c r="F7537">
        <v>7.55</v>
      </c>
      <c r="G7537">
        <v>15.03</v>
      </c>
      <c r="H7537">
        <v>120.8</v>
      </c>
      <c r="I7537">
        <v>240.48</v>
      </c>
      <c r="J7537" t="s">
        <v>13</v>
      </c>
    </row>
    <row r="7538" spans="1:10">
      <c r="A7538" s="1">
        <v>44228</v>
      </c>
      <c r="B7538" t="s">
        <v>10</v>
      </c>
      <c r="C7538" t="s">
        <v>14</v>
      </c>
      <c r="D7538" t="s">
        <v>29</v>
      </c>
      <c r="E7538">
        <v>20</v>
      </c>
      <c r="F7538">
        <v>7.55</v>
      </c>
      <c r="G7538">
        <v>15.03</v>
      </c>
      <c r="H7538">
        <v>151</v>
      </c>
      <c r="I7538">
        <v>300.60000000000002</v>
      </c>
      <c r="J7538" t="s">
        <v>13</v>
      </c>
    </row>
    <row r="7539" spans="1:10">
      <c r="A7539" s="1">
        <v>44228</v>
      </c>
      <c r="B7539" t="s">
        <v>10</v>
      </c>
      <c r="C7539" t="s">
        <v>15</v>
      </c>
      <c r="D7539" t="s">
        <v>29</v>
      </c>
      <c r="E7539">
        <v>12</v>
      </c>
      <c r="F7539">
        <v>7.55</v>
      </c>
      <c r="G7539">
        <v>15.03</v>
      </c>
      <c r="H7539">
        <v>90.6</v>
      </c>
      <c r="I7539">
        <v>180.36</v>
      </c>
      <c r="J7539" t="s">
        <v>13</v>
      </c>
    </row>
    <row r="7540" spans="1:10">
      <c r="A7540" s="1">
        <v>44228</v>
      </c>
      <c r="B7540" t="s">
        <v>10</v>
      </c>
      <c r="C7540" t="s">
        <v>11</v>
      </c>
      <c r="D7540" t="s">
        <v>30</v>
      </c>
      <c r="E7540">
        <v>12</v>
      </c>
      <c r="F7540">
        <v>16.66</v>
      </c>
      <c r="G7540">
        <v>41.08</v>
      </c>
      <c r="H7540">
        <v>199.92</v>
      </c>
      <c r="I7540">
        <v>492.96</v>
      </c>
      <c r="J7540" t="s">
        <v>13</v>
      </c>
    </row>
    <row r="7541" spans="1:10">
      <c r="A7541" s="1">
        <v>44228</v>
      </c>
      <c r="B7541" t="s">
        <v>10</v>
      </c>
      <c r="C7541" t="s">
        <v>14</v>
      </c>
      <c r="D7541" t="s">
        <v>30</v>
      </c>
      <c r="E7541">
        <v>5</v>
      </c>
      <c r="F7541">
        <v>16.66</v>
      </c>
      <c r="G7541">
        <v>41.08</v>
      </c>
      <c r="H7541">
        <v>83.3</v>
      </c>
      <c r="I7541">
        <v>205.4</v>
      </c>
      <c r="J7541" t="s">
        <v>13</v>
      </c>
    </row>
    <row r="7542" spans="1:10">
      <c r="A7542" s="1">
        <v>44228</v>
      </c>
      <c r="B7542" t="s">
        <v>10</v>
      </c>
      <c r="C7542" t="s">
        <v>15</v>
      </c>
      <c r="D7542" t="s">
        <v>30</v>
      </c>
      <c r="E7542">
        <v>7</v>
      </c>
      <c r="F7542">
        <v>16.66</v>
      </c>
      <c r="G7542">
        <v>41.08</v>
      </c>
      <c r="H7542">
        <v>116.62</v>
      </c>
      <c r="I7542">
        <v>287.56</v>
      </c>
      <c r="J7542" t="s">
        <v>13</v>
      </c>
    </row>
    <row r="7543" spans="1:10">
      <c r="A7543" s="1">
        <v>44228</v>
      </c>
      <c r="B7543" t="s">
        <v>10</v>
      </c>
      <c r="C7543" t="s">
        <v>11</v>
      </c>
      <c r="D7543" t="s">
        <v>31</v>
      </c>
      <c r="E7543">
        <v>25</v>
      </c>
      <c r="F7543">
        <v>17.47</v>
      </c>
      <c r="G7543">
        <v>33.29</v>
      </c>
      <c r="H7543">
        <v>436.75</v>
      </c>
      <c r="I7543">
        <v>832.25</v>
      </c>
      <c r="J7543" t="s">
        <v>13</v>
      </c>
    </row>
    <row r="7544" spans="1:10">
      <c r="A7544" s="1">
        <v>44228</v>
      </c>
      <c r="B7544" t="s">
        <v>10</v>
      </c>
      <c r="C7544" t="s">
        <v>14</v>
      </c>
      <c r="D7544" t="s">
        <v>31</v>
      </c>
      <c r="E7544">
        <v>20</v>
      </c>
      <c r="F7544">
        <v>17.47</v>
      </c>
      <c r="G7544">
        <v>33.29</v>
      </c>
      <c r="H7544">
        <v>349.4</v>
      </c>
      <c r="I7544">
        <v>665.8</v>
      </c>
      <c r="J7544" t="s">
        <v>13</v>
      </c>
    </row>
    <row r="7545" spans="1:10">
      <c r="A7545" s="1">
        <v>44228</v>
      </c>
      <c r="B7545" t="s">
        <v>10</v>
      </c>
      <c r="C7545" t="s">
        <v>15</v>
      </c>
      <c r="D7545" t="s">
        <v>31</v>
      </c>
      <c r="E7545">
        <v>12</v>
      </c>
      <c r="F7545">
        <v>17.47</v>
      </c>
      <c r="G7545">
        <v>33.29</v>
      </c>
      <c r="H7545">
        <v>209.64</v>
      </c>
      <c r="I7545">
        <v>399.48</v>
      </c>
      <c r="J7545" t="s">
        <v>13</v>
      </c>
    </row>
    <row r="7546" spans="1:10">
      <c r="A7546" s="1">
        <v>44228</v>
      </c>
      <c r="B7546" t="s">
        <v>10</v>
      </c>
      <c r="C7546" t="s">
        <v>11</v>
      </c>
      <c r="D7546" t="s">
        <v>32</v>
      </c>
      <c r="E7546">
        <v>13</v>
      </c>
      <c r="F7546">
        <v>16.350000000000001</v>
      </c>
      <c r="G7546">
        <v>34.380000000000003</v>
      </c>
      <c r="H7546">
        <v>212.55</v>
      </c>
      <c r="I7546">
        <v>446.94</v>
      </c>
      <c r="J7546" t="s">
        <v>13</v>
      </c>
    </row>
    <row r="7547" spans="1:10">
      <c r="A7547" s="1">
        <v>44228</v>
      </c>
      <c r="B7547" t="s">
        <v>10</v>
      </c>
      <c r="C7547" t="s">
        <v>14</v>
      </c>
      <c r="D7547" t="s">
        <v>32</v>
      </c>
      <c r="E7547">
        <v>9</v>
      </c>
      <c r="F7547">
        <v>16.350000000000001</v>
      </c>
      <c r="G7547">
        <v>34.380000000000003</v>
      </c>
      <c r="H7547">
        <v>147.15</v>
      </c>
      <c r="I7547">
        <v>309.42</v>
      </c>
      <c r="J7547" t="s">
        <v>13</v>
      </c>
    </row>
    <row r="7548" spans="1:10">
      <c r="A7548" s="1">
        <v>44228</v>
      </c>
      <c r="B7548" t="s">
        <v>10</v>
      </c>
      <c r="C7548" t="s">
        <v>15</v>
      </c>
      <c r="D7548" t="s">
        <v>32</v>
      </c>
      <c r="E7548">
        <v>8</v>
      </c>
      <c r="F7548">
        <v>16.350000000000001</v>
      </c>
      <c r="G7548">
        <v>34.380000000000003</v>
      </c>
      <c r="H7548">
        <v>130.80000000000001</v>
      </c>
      <c r="I7548">
        <v>275.04000000000002</v>
      </c>
      <c r="J7548" t="s">
        <v>13</v>
      </c>
    </row>
    <row r="7549" spans="1:10">
      <c r="A7549" s="1">
        <v>44228</v>
      </c>
      <c r="B7549" t="s">
        <v>10</v>
      </c>
      <c r="C7549" t="s">
        <v>11</v>
      </c>
      <c r="D7549" t="s">
        <v>33</v>
      </c>
      <c r="E7549">
        <v>5</v>
      </c>
      <c r="F7549">
        <v>15.71</v>
      </c>
      <c r="G7549">
        <v>38.65</v>
      </c>
      <c r="H7549">
        <v>78.55</v>
      </c>
      <c r="I7549">
        <v>193.25</v>
      </c>
      <c r="J7549" t="s">
        <v>13</v>
      </c>
    </row>
    <row r="7550" spans="1:10">
      <c r="A7550" s="1">
        <v>44228</v>
      </c>
      <c r="B7550" t="s">
        <v>10</v>
      </c>
      <c r="C7550" t="s">
        <v>14</v>
      </c>
      <c r="D7550" t="s">
        <v>33</v>
      </c>
      <c r="E7550">
        <v>5</v>
      </c>
      <c r="F7550">
        <v>15.71</v>
      </c>
      <c r="G7550">
        <v>38.65</v>
      </c>
      <c r="H7550">
        <v>78.55</v>
      </c>
      <c r="I7550">
        <v>193.25</v>
      </c>
      <c r="J7550" t="s">
        <v>13</v>
      </c>
    </row>
    <row r="7551" spans="1:10">
      <c r="A7551" s="1">
        <v>44228</v>
      </c>
      <c r="B7551" t="s">
        <v>10</v>
      </c>
      <c r="C7551" t="s">
        <v>11</v>
      </c>
      <c r="D7551" t="s">
        <v>34</v>
      </c>
      <c r="E7551">
        <v>15</v>
      </c>
      <c r="F7551">
        <v>13.86</v>
      </c>
      <c r="G7551">
        <v>29.02</v>
      </c>
      <c r="H7551">
        <v>207.9</v>
      </c>
      <c r="I7551">
        <v>435.3</v>
      </c>
      <c r="J7551" t="s">
        <v>13</v>
      </c>
    </row>
    <row r="7552" spans="1:10">
      <c r="A7552" s="1">
        <v>44228</v>
      </c>
      <c r="B7552" t="s">
        <v>10</v>
      </c>
      <c r="C7552" t="s">
        <v>14</v>
      </c>
      <c r="D7552" t="s">
        <v>34</v>
      </c>
      <c r="E7552">
        <v>9</v>
      </c>
      <c r="F7552">
        <v>13.86</v>
      </c>
      <c r="G7552">
        <v>29.02</v>
      </c>
      <c r="H7552">
        <v>124.74</v>
      </c>
      <c r="I7552">
        <v>261.18</v>
      </c>
      <c r="J7552" t="s">
        <v>13</v>
      </c>
    </row>
    <row r="7553" spans="1:10">
      <c r="A7553" s="1">
        <v>44228</v>
      </c>
      <c r="B7553" t="s">
        <v>10</v>
      </c>
      <c r="C7553" t="s">
        <v>15</v>
      </c>
      <c r="D7553" t="s">
        <v>34</v>
      </c>
      <c r="E7553">
        <v>12</v>
      </c>
      <c r="F7553">
        <v>13.86</v>
      </c>
      <c r="G7553">
        <v>29.02</v>
      </c>
      <c r="H7553">
        <v>166.32</v>
      </c>
      <c r="I7553">
        <v>348.24</v>
      </c>
      <c r="J7553" t="s">
        <v>13</v>
      </c>
    </row>
    <row r="7554" spans="1:10">
      <c r="A7554" s="1">
        <v>44228</v>
      </c>
      <c r="B7554" t="s">
        <v>10</v>
      </c>
      <c r="C7554" t="s">
        <v>11</v>
      </c>
      <c r="D7554" t="s">
        <v>35</v>
      </c>
      <c r="E7554">
        <v>4</v>
      </c>
      <c r="F7554">
        <v>12.61</v>
      </c>
      <c r="G7554">
        <v>28.33</v>
      </c>
      <c r="H7554">
        <v>50.44</v>
      </c>
      <c r="I7554">
        <v>113.32</v>
      </c>
      <c r="J7554" t="s">
        <v>13</v>
      </c>
    </row>
    <row r="7555" spans="1:10">
      <c r="A7555" s="1">
        <v>44228</v>
      </c>
      <c r="B7555" t="s">
        <v>10</v>
      </c>
      <c r="C7555" t="s">
        <v>14</v>
      </c>
      <c r="D7555" t="s">
        <v>35</v>
      </c>
      <c r="E7555">
        <v>5</v>
      </c>
      <c r="F7555">
        <v>12.61</v>
      </c>
      <c r="G7555">
        <v>28.33</v>
      </c>
      <c r="H7555">
        <v>63.05</v>
      </c>
      <c r="I7555">
        <v>141.65</v>
      </c>
      <c r="J7555" t="s">
        <v>13</v>
      </c>
    </row>
    <row r="7556" spans="1:10">
      <c r="A7556" s="1">
        <v>44228</v>
      </c>
      <c r="B7556" t="s">
        <v>10</v>
      </c>
      <c r="C7556" t="s">
        <v>15</v>
      </c>
      <c r="D7556" t="s">
        <v>35</v>
      </c>
      <c r="E7556">
        <v>3</v>
      </c>
      <c r="F7556">
        <v>12.61</v>
      </c>
      <c r="G7556">
        <v>28.33</v>
      </c>
      <c r="H7556">
        <v>37.83</v>
      </c>
      <c r="I7556">
        <v>84.99</v>
      </c>
      <c r="J7556" t="s">
        <v>13</v>
      </c>
    </row>
    <row r="7557" spans="1:10">
      <c r="A7557" s="1">
        <v>44228</v>
      </c>
      <c r="B7557" t="s">
        <v>10</v>
      </c>
      <c r="C7557" t="s">
        <v>11</v>
      </c>
      <c r="D7557" t="s">
        <v>36</v>
      </c>
      <c r="E7557">
        <v>25</v>
      </c>
      <c r="F7557">
        <v>7.04</v>
      </c>
      <c r="G7557">
        <v>14.63</v>
      </c>
      <c r="H7557">
        <v>176</v>
      </c>
      <c r="I7557">
        <v>365.75</v>
      </c>
      <c r="J7557" t="s">
        <v>13</v>
      </c>
    </row>
    <row r="7558" spans="1:10">
      <c r="A7558" s="1">
        <v>44228</v>
      </c>
      <c r="B7558" t="s">
        <v>10</v>
      </c>
      <c r="C7558" t="s">
        <v>14</v>
      </c>
      <c r="D7558" t="s">
        <v>36</v>
      </c>
      <c r="E7558">
        <v>16</v>
      </c>
      <c r="F7558">
        <v>7.04</v>
      </c>
      <c r="G7558">
        <v>14.63</v>
      </c>
      <c r="H7558">
        <v>112.64</v>
      </c>
      <c r="I7558">
        <v>234.08</v>
      </c>
      <c r="J7558" t="s">
        <v>13</v>
      </c>
    </row>
    <row r="7559" spans="1:10">
      <c r="A7559" s="1">
        <v>44228</v>
      </c>
      <c r="B7559" t="s">
        <v>10</v>
      </c>
      <c r="C7559" t="s">
        <v>15</v>
      </c>
      <c r="D7559" t="s">
        <v>36</v>
      </c>
      <c r="E7559">
        <v>18</v>
      </c>
      <c r="F7559">
        <v>7.04</v>
      </c>
      <c r="G7559">
        <v>14.63</v>
      </c>
      <c r="H7559">
        <v>126.72</v>
      </c>
      <c r="I7559">
        <v>263.33999999999997</v>
      </c>
      <c r="J7559" t="s">
        <v>13</v>
      </c>
    </row>
    <row r="7560" spans="1:10">
      <c r="A7560" s="1">
        <v>44228</v>
      </c>
      <c r="B7560" t="s">
        <v>10</v>
      </c>
      <c r="C7560" t="s">
        <v>11</v>
      </c>
      <c r="D7560" t="s">
        <v>37</v>
      </c>
      <c r="E7560">
        <v>14</v>
      </c>
      <c r="F7560">
        <v>10.9</v>
      </c>
      <c r="G7560">
        <v>21.71</v>
      </c>
      <c r="H7560">
        <v>152.6</v>
      </c>
      <c r="I7560">
        <v>303.94</v>
      </c>
      <c r="J7560" t="s">
        <v>13</v>
      </c>
    </row>
    <row r="7561" spans="1:10">
      <c r="A7561" s="1">
        <v>44228</v>
      </c>
      <c r="B7561" t="s">
        <v>10</v>
      </c>
      <c r="C7561" t="s">
        <v>14</v>
      </c>
      <c r="D7561" t="s">
        <v>37</v>
      </c>
      <c r="E7561">
        <v>9</v>
      </c>
      <c r="F7561">
        <v>10.9</v>
      </c>
      <c r="G7561">
        <v>21.71</v>
      </c>
      <c r="H7561">
        <v>98.1</v>
      </c>
      <c r="I7561">
        <v>195.39</v>
      </c>
      <c r="J7561" t="s">
        <v>13</v>
      </c>
    </row>
    <row r="7562" spans="1:10">
      <c r="A7562" s="1">
        <v>44228</v>
      </c>
      <c r="B7562" t="s">
        <v>10</v>
      </c>
      <c r="C7562" t="s">
        <v>15</v>
      </c>
      <c r="D7562" t="s">
        <v>37</v>
      </c>
      <c r="E7562">
        <v>11</v>
      </c>
      <c r="F7562">
        <v>10.9</v>
      </c>
      <c r="G7562">
        <v>21.71</v>
      </c>
      <c r="H7562">
        <v>119.9</v>
      </c>
      <c r="I7562">
        <v>238.81</v>
      </c>
      <c r="J7562" t="s">
        <v>13</v>
      </c>
    </row>
    <row r="7563" spans="1:10">
      <c r="A7563" s="1">
        <v>44228</v>
      </c>
      <c r="B7563" t="s">
        <v>10</v>
      </c>
      <c r="C7563" t="s">
        <v>11</v>
      </c>
      <c r="D7563" t="s">
        <v>38</v>
      </c>
      <c r="E7563">
        <v>17</v>
      </c>
      <c r="F7563">
        <v>10.47</v>
      </c>
      <c r="G7563">
        <v>26.06</v>
      </c>
      <c r="H7563">
        <v>177.99</v>
      </c>
      <c r="I7563">
        <v>443.02</v>
      </c>
      <c r="J7563" t="s">
        <v>13</v>
      </c>
    </row>
    <row r="7564" spans="1:10">
      <c r="A7564" s="1">
        <v>44228</v>
      </c>
      <c r="B7564" t="s">
        <v>10</v>
      </c>
      <c r="C7564" t="s">
        <v>14</v>
      </c>
      <c r="D7564" t="s">
        <v>38</v>
      </c>
      <c r="E7564">
        <v>12</v>
      </c>
      <c r="F7564">
        <v>10.47</v>
      </c>
      <c r="G7564">
        <v>26.06</v>
      </c>
      <c r="H7564">
        <v>125.64</v>
      </c>
      <c r="I7564">
        <v>312.72000000000003</v>
      </c>
      <c r="J7564" t="s">
        <v>13</v>
      </c>
    </row>
    <row r="7565" spans="1:10">
      <c r="A7565" s="1">
        <v>44228</v>
      </c>
      <c r="B7565" t="s">
        <v>10</v>
      </c>
      <c r="C7565" t="s">
        <v>15</v>
      </c>
      <c r="D7565" t="s">
        <v>38</v>
      </c>
      <c r="E7565">
        <v>11</v>
      </c>
      <c r="F7565">
        <v>10.47</v>
      </c>
      <c r="G7565">
        <v>26.06</v>
      </c>
      <c r="H7565">
        <v>115.17</v>
      </c>
      <c r="I7565">
        <v>286.66000000000003</v>
      </c>
      <c r="J7565" t="s">
        <v>13</v>
      </c>
    </row>
    <row r="7566" spans="1:10">
      <c r="A7566" s="1">
        <v>44228</v>
      </c>
      <c r="B7566" t="s">
        <v>10</v>
      </c>
      <c r="C7566" t="s">
        <v>11</v>
      </c>
      <c r="D7566" t="s">
        <v>39</v>
      </c>
      <c r="E7566">
        <v>20</v>
      </c>
      <c r="F7566">
        <v>9.1199999999999992</v>
      </c>
      <c r="G7566">
        <v>19.03</v>
      </c>
      <c r="H7566">
        <v>182.4</v>
      </c>
      <c r="I7566">
        <v>380.6</v>
      </c>
      <c r="J7566" t="s">
        <v>13</v>
      </c>
    </row>
    <row r="7567" spans="1:10">
      <c r="A7567" s="1">
        <v>44228</v>
      </c>
      <c r="B7567" t="s">
        <v>10</v>
      </c>
      <c r="C7567" t="s">
        <v>14</v>
      </c>
      <c r="D7567" t="s">
        <v>39</v>
      </c>
      <c r="E7567">
        <v>11</v>
      </c>
      <c r="F7567">
        <v>9.1199999999999992</v>
      </c>
      <c r="G7567">
        <v>19.03</v>
      </c>
      <c r="H7567">
        <v>100.32</v>
      </c>
      <c r="I7567">
        <v>209.33</v>
      </c>
      <c r="J7567" t="s">
        <v>13</v>
      </c>
    </row>
    <row r="7568" spans="1:10">
      <c r="A7568" s="1">
        <v>44228</v>
      </c>
      <c r="B7568" t="s">
        <v>10</v>
      </c>
      <c r="C7568" t="s">
        <v>15</v>
      </c>
      <c r="D7568" t="s">
        <v>39</v>
      </c>
      <c r="E7568">
        <v>13</v>
      </c>
      <c r="F7568">
        <v>9.1199999999999992</v>
      </c>
      <c r="G7568">
        <v>19.03</v>
      </c>
      <c r="H7568">
        <v>118.56</v>
      </c>
      <c r="I7568">
        <v>247.39</v>
      </c>
      <c r="J7568" t="s">
        <v>13</v>
      </c>
    </row>
    <row r="7569" spans="1:10">
      <c r="A7569" s="1">
        <v>44228</v>
      </c>
      <c r="B7569" t="s">
        <v>10</v>
      </c>
      <c r="C7569" t="s">
        <v>11</v>
      </c>
      <c r="D7569" t="s">
        <v>40</v>
      </c>
      <c r="E7569">
        <v>13</v>
      </c>
      <c r="F7569">
        <v>14.68</v>
      </c>
      <c r="G7569">
        <v>35.61</v>
      </c>
      <c r="H7569">
        <v>190.84</v>
      </c>
      <c r="I7569">
        <v>462.93</v>
      </c>
      <c r="J7569" t="s">
        <v>13</v>
      </c>
    </row>
    <row r="7570" spans="1:10">
      <c r="A7570" s="1">
        <v>44228</v>
      </c>
      <c r="B7570" t="s">
        <v>10</v>
      </c>
      <c r="C7570" t="s">
        <v>14</v>
      </c>
      <c r="D7570" t="s">
        <v>40</v>
      </c>
      <c r="E7570">
        <v>8</v>
      </c>
      <c r="F7570">
        <v>14.68</v>
      </c>
      <c r="G7570">
        <v>35.61</v>
      </c>
      <c r="H7570">
        <v>117.44</v>
      </c>
      <c r="I7570">
        <v>284.88</v>
      </c>
      <c r="J7570" t="s">
        <v>13</v>
      </c>
    </row>
    <row r="7571" spans="1:10">
      <c r="A7571" s="1">
        <v>44228</v>
      </c>
      <c r="B7571" t="s">
        <v>10</v>
      </c>
      <c r="C7571" t="s">
        <v>15</v>
      </c>
      <c r="D7571" t="s">
        <v>40</v>
      </c>
      <c r="E7571">
        <v>4</v>
      </c>
      <c r="F7571">
        <v>14.68</v>
      </c>
      <c r="G7571">
        <v>35.61</v>
      </c>
      <c r="H7571">
        <v>58.72</v>
      </c>
      <c r="I7571">
        <v>142.44</v>
      </c>
      <c r="J7571" t="s">
        <v>13</v>
      </c>
    </row>
    <row r="7572" spans="1:10">
      <c r="A7572" s="1">
        <v>44228</v>
      </c>
      <c r="B7572" t="s">
        <v>10</v>
      </c>
      <c r="C7572" t="s">
        <v>11</v>
      </c>
      <c r="D7572" t="s">
        <v>41</v>
      </c>
      <c r="E7572">
        <v>19</v>
      </c>
      <c r="F7572">
        <v>11.95</v>
      </c>
      <c r="G7572">
        <v>23.43</v>
      </c>
      <c r="H7572">
        <v>227.05</v>
      </c>
      <c r="I7572">
        <v>445.17</v>
      </c>
      <c r="J7572" t="s">
        <v>13</v>
      </c>
    </row>
    <row r="7573" spans="1:10">
      <c r="A7573" s="1">
        <v>44228</v>
      </c>
      <c r="B7573" t="s">
        <v>10</v>
      </c>
      <c r="C7573" t="s">
        <v>14</v>
      </c>
      <c r="D7573" t="s">
        <v>41</v>
      </c>
      <c r="E7573">
        <v>17</v>
      </c>
      <c r="F7573">
        <v>11.95</v>
      </c>
      <c r="G7573">
        <v>23.43</v>
      </c>
      <c r="H7573">
        <v>203.15</v>
      </c>
      <c r="I7573">
        <v>398.31</v>
      </c>
      <c r="J7573" t="s">
        <v>13</v>
      </c>
    </row>
    <row r="7574" spans="1:10">
      <c r="A7574" s="1">
        <v>44228</v>
      </c>
      <c r="B7574" t="s">
        <v>10</v>
      </c>
      <c r="C7574" t="s">
        <v>15</v>
      </c>
      <c r="D7574" t="s">
        <v>41</v>
      </c>
      <c r="E7574">
        <v>9</v>
      </c>
      <c r="F7574">
        <v>11.95</v>
      </c>
      <c r="G7574">
        <v>23.43</v>
      </c>
      <c r="H7574">
        <v>107.55</v>
      </c>
      <c r="I7574">
        <v>210.87</v>
      </c>
      <c r="J7574" t="s">
        <v>13</v>
      </c>
    </row>
    <row r="7575" spans="1:10">
      <c r="A7575" s="1">
        <v>44228</v>
      </c>
      <c r="B7575" t="s">
        <v>10</v>
      </c>
      <c r="C7575" t="s">
        <v>11</v>
      </c>
      <c r="D7575" t="s">
        <v>42</v>
      </c>
      <c r="E7575">
        <v>10</v>
      </c>
      <c r="F7575">
        <v>6.97</v>
      </c>
      <c r="G7575">
        <v>13.59</v>
      </c>
      <c r="H7575">
        <v>69.7</v>
      </c>
      <c r="I7575">
        <v>135.9</v>
      </c>
      <c r="J7575" t="s">
        <v>13</v>
      </c>
    </row>
    <row r="7576" spans="1:10">
      <c r="A7576" s="1">
        <v>44228</v>
      </c>
      <c r="B7576" t="s">
        <v>10</v>
      </c>
      <c r="C7576" t="s">
        <v>14</v>
      </c>
      <c r="D7576" t="s">
        <v>42</v>
      </c>
      <c r="E7576">
        <v>18</v>
      </c>
      <c r="F7576">
        <v>6.97</v>
      </c>
      <c r="G7576">
        <v>13.59</v>
      </c>
      <c r="H7576">
        <v>125.46</v>
      </c>
      <c r="I7576">
        <v>244.62</v>
      </c>
      <c r="J7576" t="s">
        <v>13</v>
      </c>
    </row>
    <row r="7577" spans="1:10">
      <c r="A7577" s="1">
        <v>44228</v>
      </c>
      <c r="B7577" t="s">
        <v>10</v>
      </c>
      <c r="C7577" t="s">
        <v>15</v>
      </c>
      <c r="D7577" t="s">
        <v>42</v>
      </c>
      <c r="E7577">
        <v>14</v>
      </c>
      <c r="F7577">
        <v>6.97</v>
      </c>
      <c r="G7577">
        <v>13.59</v>
      </c>
      <c r="H7577">
        <v>97.58</v>
      </c>
      <c r="I7577">
        <v>190.26</v>
      </c>
      <c r="J7577" t="s">
        <v>13</v>
      </c>
    </row>
    <row r="7578" spans="1:10">
      <c r="A7578" s="1">
        <v>44228</v>
      </c>
      <c r="B7578" t="s">
        <v>10</v>
      </c>
      <c r="C7578" t="s">
        <v>11</v>
      </c>
      <c r="D7578" t="s">
        <v>43</v>
      </c>
      <c r="E7578">
        <v>17</v>
      </c>
      <c r="F7578">
        <v>8.64</v>
      </c>
      <c r="G7578">
        <v>15.74</v>
      </c>
      <c r="H7578">
        <v>146.88</v>
      </c>
      <c r="I7578">
        <v>267.58</v>
      </c>
      <c r="J7578" t="s">
        <v>13</v>
      </c>
    </row>
    <row r="7579" spans="1:10">
      <c r="A7579" s="1">
        <v>44228</v>
      </c>
      <c r="B7579" t="s">
        <v>10</v>
      </c>
      <c r="C7579" t="s">
        <v>14</v>
      </c>
      <c r="D7579" t="s">
        <v>43</v>
      </c>
      <c r="E7579">
        <v>12</v>
      </c>
      <c r="F7579">
        <v>8.64</v>
      </c>
      <c r="G7579">
        <v>15.74</v>
      </c>
      <c r="H7579">
        <v>103.68</v>
      </c>
      <c r="I7579">
        <v>188.88</v>
      </c>
      <c r="J7579" t="s">
        <v>13</v>
      </c>
    </row>
    <row r="7580" spans="1:10">
      <c r="A7580" s="1">
        <v>44228</v>
      </c>
      <c r="B7580" t="s">
        <v>10</v>
      </c>
      <c r="C7580" t="s">
        <v>15</v>
      </c>
      <c r="D7580" t="s">
        <v>43</v>
      </c>
      <c r="E7580">
        <v>15</v>
      </c>
      <c r="F7580">
        <v>8.64</v>
      </c>
      <c r="G7580">
        <v>15.74</v>
      </c>
      <c r="H7580">
        <v>129.6</v>
      </c>
      <c r="I7580">
        <v>236.1</v>
      </c>
      <c r="J7580" t="s">
        <v>13</v>
      </c>
    </row>
    <row r="7581" spans="1:10">
      <c r="A7581" s="1">
        <v>44228</v>
      </c>
      <c r="B7581" t="s">
        <v>10</v>
      </c>
      <c r="C7581" t="s">
        <v>11</v>
      </c>
      <c r="D7581" t="s">
        <v>44</v>
      </c>
      <c r="E7581">
        <v>4</v>
      </c>
      <c r="F7581">
        <v>14.2</v>
      </c>
      <c r="G7581">
        <v>32.04</v>
      </c>
      <c r="H7581">
        <v>56.8</v>
      </c>
      <c r="I7581">
        <v>128.16</v>
      </c>
      <c r="J7581" t="s">
        <v>13</v>
      </c>
    </row>
    <row r="7582" spans="1:10">
      <c r="A7582" s="1">
        <v>44228</v>
      </c>
      <c r="B7582" t="s">
        <v>10</v>
      </c>
      <c r="C7582" t="s">
        <v>14</v>
      </c>
      <c r="D7582" t="s">
        <v>44</v>
      </c>
      <c r="E7582">
        <v>5</v>
      </c>
      <c r="F7582">
        <v>14.2</v>
      </c>
      <c r="G7582">
        <v>32.04</v>
      </c>
      <c r="H7582">
        <v>71</v>
      </c>
      <c r="I7582">
        <v>160.19999999999999</v>
      </c>
      <c r="J7582" t="s">
        <v>13</v>
      </c>
    </row>
    <row r="7583" spans="1:10">
      <c r="A7583" s="1">
        <v>44228</v>
      </c>
      <c r="B7583" t="s">
        <v>10</v>
      </c>
      <c r="C7583" t="s">
        <v>15</v>
      </c>
      <c r="D7583" t="s">
        <v>44</v>
      </c>
      <c r="E7583">
        <v>2</v>
      </c>
      <c r="F7583">
        <v>14.2</v>
      </c>
      <c r="G7583">
        <v>32.04</v>
      </c>
      <c r="H7583">
        <v>28.4</v>
      </c>
      <c r="I7583">
        <v>64.08</v>
      </c>
      <c r="J7583" t="s">
        <v>13</v>
      </c>
    </row>
    <row r="7584" spans="1:10">
      <c r="A7584" s="1">
        <v>44228</v>
      </c>
      <c r="B7584" t="s">
        <v>10</v>
      </c>
      <c r="C7584" t="s">
        <v>11</v>
      </c>
      <c r="D7584" t="s">
        <v>45</v>
      </c>
      <c r="E7584">
        <v>12</v>
      </c>
      <c r="F7584">
        <v>6.91</v>
      </c>
      <c r="G7584">
        <v>14.22</v>
      </c>
      <c r="H7584">
        <v>82.92</v>
      </c>
      <c r="I7584">
        <v>170.64</v>
      </c>
      <c r="J7584" t="s">
        <v>13</v>
      </c>
    </row>
    <row r="7585" spans="1:10">
      <c r="A7585" s="1">
        <v>44228</v>
      </c>
      <c r="B7585" t="s">
        <v>10</v>
      </c>
      <c r="C7585" t="s">
        <v>14</v>
      </c>
      <c r="D7585" t="s">
        <v>45</v>
      </c>
      <c r="E7585">
        <v>12</v>
      </c>
      <c r="F7585">
        <v>6.91</v>
      </c>
      <c r="G7585">
        <v>14.22</v>
      </c>
      <c r="H7585">
        <v>82.92</v>
      </c>
      <c r="I7585">
        <v>170.64</v>
      </c>
      <c r="J7585" t="s">
        <v>13</v>
      </c>
    </row>
    <row r="7586" spans="1:10">
      <c r="A7586" s="1">
        <v>44228</v>
      </c>
      <c r="B7586" t="s">
        <v>10</v>
      </c>
      <c r="C7586" t="s">
        <v>15</v>
      </c>
      <c r="D7586" t="s">
        <v>45</v>
      </c>
      <c r="E7586">
        <v>8</v>
      </c>
      <c r="F7586">
        <v>6.91</v>
      </c>
      <c r="G7586">
        <v>14.22</v>
      </c>
      <c r="H7586">
        <v>55.28</v>
      </c>
      <c r="I7586">
        <v>113.76</v>
      </c>
      <c r="J7586" t="s">
        <v>13</v>
      </c>
    </row>
    <row r="7587" spans="1:10">
      <c r="A7587" s="1">
        <v>44228</v>
      </c>
      <c r="B7587" t="s">
        <v>10</v>
      </c>
      <c r="C7587" t="s">
        <v>11</v>
      </c>
      <c r="D7587" t="s">
        <v>46</v>
      </c>
      <c r="E7587">
        <v>1</v>
      </c>
      <c r="F7587">
        <v>16.21</v>
      </c>
      <c r="G7587">
        <v>38.99</v>
      </c>
      <c r="H7587">
        <v>16.21</v>
      </c>
      <c r="I7587">
        <v>38.99</v>
      </c>
      <c r="J7587" t="s">
        <v>13</v>
      </c>
    </row>
    <row r="7588" spans="1:10">
      <c r="A7588" s="1">
        <v>44228</v>
      </c>
      <c r="B7588" t="s">
        <v>10</v>
      </c>
      <c r="C7588" t="s">
        <v>14</v>
      </c>
      <c r="D7588" t="s">
        <v>46</v>
      </c>
      <c r="E7588">
        <v>2</v>
      </c>
      <c r="F7588">
        <v>16.21</v>
      </c>
      <c r="G7588">
        <v>38.99</v>
      </c>
      <c r="H7588">
        <v>32.42</v>
      </c>
      <c r="I7588">
        <v>77.98</v>
      </c>
      <c r="J7588" t="s">
        <v>13</v>
      </c>
    </row>
    <row r="7589" spans="1:10">
      <c r="A7589" s="1">
        <v>44228</v>
      </c>
      <c r="B7589" t="s">
        <v>10</v>
      </c>
      <c r="C7589" t="s">
        <v>15</v>
      </c>
      <c r="D7589" t="s">
        <v>46</v>
      </c>
      <c r="E7589">
        <v>2</v>
      </c>
      <c r="F7589">
        <v>16.21</v>
      </c>
      <c r="G7589">
        <v>38.99</v>
      </c>
      <c r="H7589">
        <v>32.42</v>
      </c>
      <c r="I7589">
        <v>77.98</v>
      </c>
      <c r="J7589" t="s">
        <v>13</v>
      </c>
    </row>
    <row r="7590" spans="1:10">
      <c r="A7590" s="1">
        <v>44228</v>
      </c>
      <c r="B7590" t="s">
        <v>10</v>
      </c>
      <c r="C7590" t="s">
        <v>11</v>
      </c>
      <c r="D7590" t="s">
        <v>47</v>
      </c>
      <c r="E7590">
        <v>16</v>
      </c>
      <c r="F7590">
        <v>11.94</v>
      </c>
      <c r="G7590">
        <v>25.45</v>
      </c>
      <c r="H7590">
        <v>191.04</v>
      </c>
      <c r="I7590">
        <v>407.2</v>
      </c>
      <c r="J7590" t="s">
        <v>13</v>
      </c>
    </row>
    <row r="7591" spans="1:10">
      <c r="A7591" s="1">
        <v>44228</v>
      </c>
      <c r="B7591" t="s">
        <v>10</v>
      </c>
      <c r="C7591" t="s">
        <v>14</v>
      </c>
      <c r="D7591" t="s">
        <v>47</v>
      </c>
      <c r="E7591">
        <v>7</v>
      </c>
      <c r="F7591">
        <v>11.94</v>
      </c>
      <c r="G7591">
        <v>25.45</v>
      </c>
      <c r="H7591">
        <v>83.58</v>
      </c>
      <c r="I7591">
        <v>178.15</v>
      </c>
      <c r="J7591" t="s">
        <v>13</v>
      </c>
    </row>
    <row r="7592" spans="1:10">
      <c r="A7592" s="1">
        <v>44228</v>
      </c>
      <c r="B7592" t="s">
        <v>10</v>
      </c>
      <c r="C7592" t="s">
        <v>15</v>
      </c>
      <c r="D7592" t="s">
        <v>47</v>
      </c>
      <c r="E7592">
        <v>9</v>
      </c>
      <c r="F7592">
        <v>11.94</v>
      </c>
      <c r="G7592">
        <v>25.45</v>
      </c>
      <c r="H7592">
        <v>107.46</v>
      </c>
      <c r="I7592">
        <v>229.05</v>
      </c>
      <c r="J7592" t="s">
        <v>13</v>
      </c>
    </row>
    <row r="7593" spans="1:10">
      <c r="A7593" s="1">
        <v>44228</v>
      </c>
      <c r="B7593" t="s">
        <v>10</v>
      </c>
      <c r="C7593" t="s">
        <v>11</v>
      </c>
      <c r="D7593" t="s">
        <v>48</v>
      </c>
      <c r="E7593">
        <v>20</v>
      </c>
      <c r="F7593">
        <v>11.77</v>
      </c>
      <c r="G7593">
        <v>29.16</v>
      </c>
      <c r="H7593">
        <v>235.4</v>
      </c>
      <c r="I7593">
        <v>583.20000000000005</v>
      </c>
      <c r="J7593" t="s">
        <v>13</v>
      </c>
    </row>
    <row r="7594" spans="1:10">
      <c r="A7594" s="1">
        <v>44228</v>
      </c>
      <c r="B7594" t="s">
        <v>10</v>
      </c>
      <c r="C7594" t="s">
        <v>14</v>
      </c>
      <c r="D7594" t="s">
        <v>48</v>
      </c>
      <c r="E7594">
        <v>13</v>
      </c>
      <c r="F7594">
        <v>11.77</v>
      </c>
      <c r="G7594">
        <v>29.16</v>
      </c>
      <c r="H7594">
        <v>153.01</v>
      </c>
      <c r="I7594">
        <v>379.08</v>
      </c>
      <c r="J7594" t="s">
        <v>13</v>
      </c>
    </row>
    <row r="7595" spans="1:10">
      <c r="A7595" s="1">
        <v>44228</v>
      </c>
      <c r="B7595" t="s">
        <v>10</v>
      </c>
      <c r="C7595" t="s">
        <v>15</v>
      </c>
      <c r="D7595" t="s">
        <v>48</v>
      </c>
      <c r="E7595">
        <v>20</v>
      </c>
      <c r="F7595">
        <v>11.77</v>
      </c>
      <c r="G7595">
        <v>29.16</v>
      </c>
      <c r="H7595">
        <v>235.4</v>
      </c>
      <c r="I7595">
        <v>583.20000000000005</v>
      </c>
      <c r="J7595" t="s">
        <v>13</v>
      </c>
    </row>
    <row r="7596" spans="1:10">
      <c r="A7596" s="1">
        <v>44228</v>
      </c>
      <c r="B7596" t="s">
        <v>10</v>
      </c>
      <c r="C7596" t="s">
        <v>11</v>
      </c>
      <c r="D7596" t="s">
        <v>49</v>
      </c>
      <c r="E7596">
        <v>11</v>
      </c>
      <c r="F7596">
        <v>13.11</v>
      </c>
      <c r="G7596">
        <v>25.3</v>
      </c>
      <c r="H7596">
        <v>144.21</v>
      </c>
      <c r="I7596">
        <v>278.3</v>
      </c>
      <c r="J7596" t="s">
        <v>13</v>
      </c>
    </row>
    <row r="7597" spans="1:10">
      <c r="A7597" s="1">
        <v>44228</v>
      </c>
      <c r="B7597" t="s">
        <v>10</v>
      </c>
      <c r="C7597" t="s">
        <v>14</v>
      </c>
      <c r="D7597" t="s">
        <v>49</v>
      </c>
      <c r="E7597">
        <v>12</v>
      </c>
      <c r="F7597">
        <v>13.11</v>
      </c>
      <c r="G7597">
        <v>25.3</v>
      </c>
      <c r="H7597">
        <v>157.32</v>
      </c>
      <c r="I7597">
        <v>303.60000000000002</v>
      </c>
      <c r="J7597" t="s">
        <v>13</v>
      </c>
    </row>
    <row r="7598" spans="1:10">
      <c r="A7598" s="1">
        <v>44228</v>
      </c>
      <c r="B7598" t="s">
        <v>10</v>
      </c>
      <c r="C7598" t="s">
        <v>15</v>
      </c>
      <c r="D7598" t="s">
        <v>49</v>
      </c>
      <c r="E7598">
        <v>6</v>
      </c>
      <c r="F7598">
        <v>13.11</v>
      </c>
      <c r="G7598">
        <v>25.3</v>
      </c>
      <c r="H7598">
        <v>78.66</v>
      </c>
      <c r="I7598">
        <v>151.80000000000001</v>
      </c>
      <c r="J7598" t="s">
        <v>13</v>
      </c>
    </row>
    <row r="7599" spans="1:10">
      <c r="A7599" s="1">
        <v>44228</v>
      </c>
      <c r="B7599" t="s">
        <v>10</v>
      </c>
      <c r="C7599" t="s">
        <v>11</v>
      </c>
      <c r="D7599" t="s">
        <v>50</v>
      </c>
      <c r="E7599">
        <v>15</v>
      </c>
      <c r="F7599">
        <v>15.9</v>
      </c>
      <c r="G7599">
        <v>38.29</v>
      </c>
      <c r="H7599">
        <v>238.5</v>
      </c>
      <c r="I7599">
        <v>574.35</v>
      </c>
      <c r="J7599" t="s">
        <v>13</v>
      </c>
    </row>
    <row r="7600" spans="1:10">
      <c r="A7600" s="1">
        <v>44228</v>
      </c>
      <c r="B7600" t="s">
        <v>10</v>
      </c>
      <c r="C7600" t="s">
        <v>14</v>
      </c>
      <c r="D7600" t="s">
        <v>50</v>
      </c>
      <c r="E7600">
        <v>12</v>
      </c>
      <c r="F7600">
        <v>15.9</v>
      </c>
      <c r="G7600">
        <v>38.29</v>
      </c>
      <c r="H7600">
        <v>190.8</v>
      </c>
      <c r="I7600">
        <v>459.48</v>
      </c>
      <c r="J7600" t="s">
        <v>13</v>
      </c>
    </row>
    <row r="7601" spans="1:10">
      <c r="A7601" s="1">
        <v>44228</v>
      </c>
      <c r="B7601" t="s">
        <v>10</v>
      </c>
      <c r="C7601" t="s">
        <v>15</v>
      </c>
      <c r="D7601" t="s">
        <v>50</v>
      </c>
      <c r="E7601">
        <v>14</v>
      </c>
      <c r="F7601">
        <v>15.9</v>
      </c>
      <c r="G7601">
        <v>38.29</v>
      </c>
      <c r="H7601">
        <v>222.6</v>
      </c>
      <c r="I7601">
        <v>536.05999999999995</v>
      </c>
      <c r="J7601" t="s">
        <v>13</v>
      </c>
    </row>
    <row r="7602" spans="1:10">
      <c r="A7602" s="1">
        <v>44228</v>
      </c>
      <c r="B7602" t="s">
        <v>10</v>
      </c>
      <c r="C7602" t="s">
        <v>11</v>
      </c>
      <c r="D7602" t="s">
        <v>51</v>
      </c>
      <c r="E7602">
        <v>26</v>
      </c>
      <c r="F7602">
        <v>10.17</v>
      </c>
      <c r="G7602">
        <v>23.83</v>
      </c>
      <c r="H7602">
        <v>264.42</v>
      </c>
      <c r="I7602">
        <v>619.58000000000004</v>
      </c>
      <c r="J7602" t="s">
        <v>13</v>
      </c>
    </row>
    <row r="7603" spans="1:10">
      <c r="A7603" s="1">
        <v>44228</v>
      </c>
      <c r="B7603" t="s">
        <v>10</v>
      </c>
      <c r="C7603" t="s">
        <v>14</v>
      </c>
      <c r="D7603" t="s">
        <v>51</v>
      </c>
      <c r="E7603">
        <v>14</v>
      </c>
      <c r="F7603">
        <v>10.17</v>
      </c>
      <c r="G7603">
        <v>23.83</v>
      </c>
      <c r="H7603">
        <v>142.38</v>
      </c>
      <c r="I7603">
        <v>333.62</v>
      </c>
      <c r="J7603" t="s">
        <v>13</v>
      </c>
    </row>
    <row r="7604" spans="1:10">
      <c r="A7604" s="1">
        <v>44228</v>
      </c>
      <c r="B7604" t="s">
        <v>10</v>
      </c>
      <c r="C7604" t="s">
        <v>15</v>
      </c>
      <c r="D7604" t="s">
        <v>51</v>
      </c>
      <c r="E7604">
        <v>13</v>
      </c>
      <c r="F7604">
        <v>10.17</v>
      </c>
      <c r="G7604">
        <v>23.83</v>
      </c>
      <c r="H7604">
        <v>132.21</v>
      </c>
      <c r="I7604">
        <v>309.79000000000002</v>
      </c>
      <c r="J7604" t="s">
        <v>13</v>
      </c>
    </row>
    <row r="7605" spans="1:10">
      <c r="A7605" s="1">
        <v>44228</v>
      </c>
      <c r="B7605" t="s">
        <v>10</v>
      </c>
      <c r="C7605" t="s">
        <v>11</v>
      </c>
      <c r="D7605" t="s">
        <v>52</v>
      </c>
      <c r="E7605">
        <v>16</v>
      </c>
      <c r="F7605">
        <v>14.14</v>
      </c>
      <c r="G7605">
        <v>33.08</v>
      </c>
      <c r="H7605">
        <v>226.24</v>
      </c>
      <c r="I7605">
        <v>529.28</v>
      </c>
      <c r="J7605" t="s">
        <v>13</v>
      </c>
    </row>
    <row r="7606" spans="1:10">
      <c r="A7606" s="1">
        <v>44228</v>
      </c>
      <c r="B7606" t="s">
        <v>10</v>
      </c>
      <c r="C7606" t="s">
        <v>14</v>
      </c>
      <c r="D7606" t="s">
        <v>52</v>
      </c>
      <c r="E7606">
        <v>13</v>
      </c>
      <c r="F7606">
        <v>14.14</v>
      </c>
      <c r="G7606">
        <v>33.08</v>
      </c>
      <c r="H7606">
        <v>183.82</v>
      </c>
      <c r="I7606">
        <v>430.04</v>
      </c>
      <c r="J7606" t="s">
        <v>13</v>
      </c>
    </row>
    <row r="7607" spans="1:10">
      <c r="A7607" s="1">
        <v>44228</v>
      </c>
      <c r="B7607" t="s">
        <v>10</v>
      </c>
      <c r="C7607" t="s">
        <v>15</v>
      </c>
      <c r="D7607" t="s">
        <v>52</v>
      </c>
      <c r="E7607">
        <v>4</v>
      </c>
      <c r="F7607">
        <v>14.14</v>
      </c>
      <c r="G7607">
        <v>33.08</v>
      </c>
      <c r="H7607">
        <v>56.56</v>
      </c>
      <c r="I7607">
        <v>132.32</v>
      </c>
      <c r="J7607" t="s">
        <v>13</v>
      </c>
    </row>
    <row r="7608" spans="1:10">
      <c r="A7608" s="1">
        <v>44228</v>
      </c>
      <c r="B7608" t="s">
        <v>10</v>
      </c>
      <c r="C7608" t="s">
        <v>11</v>
      </c>
      <c r="D7608" t="s">
        <v>53</v>
      </c>
      <c r="E7608">
        <v>13</v>
      </c>
      <c r="F7608">
        <v>12.79</v>
      </c>
      <c r="G7608">
        <v>30.59</v>
      </c>
      <c r="H7608">
        <v>166.27</v>
      </c>
      <c r="I7608">
        <v>397.67</v>
      </c>
      <c r="J7608" t="s">
        <v>13</v>
      </c>
    </row>
    <row r="7609" spans="1:10">
      <c r="A7609" s="1">
        <v>44228</v>
      </c>
      <c r="B7609" t="s">
        <v>10</v>
      </c>
      <c r="C7609" t="s">
        <v>14</v>
      </c>
      <c r="D7609" t="s">
        <v>53</v>
      </c>
      <c r="E7609">
        <v>24</v>
      </c>
      <c r="F7609">
        <v>12.79</v>
      </c>
      <c r="G7609">
        <v>30.59</v>
      </c>
      <c r="H7609">
        <v>306.95999999999998</v>
      </c>
      <c r="I7609">
        <v>734.16</v>
      </c>
      <c r="J7609" t="s">
        <v>13</v>
      </c>
    </row>
    <row r="7610" spans="1:10">
      <c r="A7610" s="1">
        <v>44228</v>
      </c>
      <c r="B7610" t="s">
        <v>10</v>
      </c>
      <c r="C7610" t="s">
        <v>15</v>
      </c>
      <c r="D7610" t="s">
        <v>53</v>
      </c>
      <c r="E7610">
        <v>10</v>
      </c>
      <c r="F7610">
        <v>12.79</v>
      </c>
      <c r="G7610">
        <v>30.59</v>
      </c>
      <c r="H7610">
        <v>127.9</v>
      </c>
      <c r="I7610">
        <v>305.89999999999998</v>
      </c>
      <c r="J7610" t="s">
        <v>13</v>
      </c>
    </row>
    <row r="7611" spans="1:10">
      <c r="A7611" s="1">
        <v>44228</v>
      </c>
      <c r="B7611" t="s">
        <v>10</v>
      </c>
      <c r="C7611" t="s">
        <v>11</v>
      </c>
      <c r="D7611" t="s">
        <v>54</v>
      </c>
      <c r="E7611">
        <v>10</v>
      </c>
      <c r="F7611">
        <v>9.1999999999999993</v>
      </c>
      <c r="G7611">
        <v>21.46</v>
      </c>
      <c r="H7611">
        <v>92</v>
      </c>
      <c r="I7611">
        <v>214.6</v>
      </c>
      <c r="J7611" t="s">
        <v>13</v>
      </c>
    </row>
    <row r="7612" spans="1:10">
      <c r="A7612" s="1">
        <v>44228</v>
      </c>
      <c r="B7612" t="s">
        <v>10</v>
      </c>
      <c r="C7612" t="s">
        <v>14</v>
      </c>
      <c r="D7612" t="s">
        <v>54</v>
      </c>
      <c r="E7612">
        <v>4</v>
      </c>
      <c r="F7612">
        <v>9.1999999999999993</v>
      </c>
      <c r="G7612">
        <v>21.46</v>
      </c>
      <c r="H7612">
        <v>36.799999999999997</v>
      </c>
      <c r="I7612">
        <v>85.84</v>
      </c>
      <c r="J7612" t="s">
        <v>13</v>
      </c>
    </row>
    <row r="7613" spans="1:10">
      <c r="A7613" s="1">
        <v>44228</v>
      </c>
      <c r="B7613" t="s">
        <v>10</v>
      </c>
      <c r="C7613" t="s">
        <v>15</v>
      </c>
      <c r="D7613" t="s">
        <v>54</v>
      </c>
      <c r="E7613">
        <v>4</v>
      </c>
      <c r="F7613">
        <v>9.1999999999999993</v>
      </c>
      <c r="G7613">
        <v>21.46</v>
      </c>
      <c r="H7613">
        <v>36.799999999999997</v>
      </c>
      <c r="I7613">
        <v>85.84</v>
      </c>
      <c r="J7613" t="s">
        <v>13</v>
      </c>
    </row>
    <row r="7614" spans="1:10">
      <c r="A7614" s="1">
        <v>44228</v>
      </c>
      <c r="B7614" t="s">
        <v>10</v>
      </c>
      <c r="C7614" t="s">
        <v>11</v>
      </c>
      <c r="D7614" t="s">
        <v>55</v>
      </c>
      <c r="E7614">
        <v>23</v>
      </c>
      <c r="F7614">
        <v>16.54</v>
      </c>
      <c r="G7614">
        <v>37.020000000000003</v>
      </c>
      <c r="H7614">
        <v>380.42</v>
      </c>
      <c r="I7614">
        <v>851.46</v>
      </c>
      <c r="J7614" t="s">
        <v>13</v>
      </c>
    </row>
    <row r="7615" spans="1:10">
      <c r="A7615" s="1">
        <v>44228</v>
      </c>
      <c r="B7615" t="s">
        <v>10</v>
      </c>
      <c r="C7615" t="s">
        <v>14</v>
      </c>
      <c r="D7615" t="s">
        <v>55</v>
      </c>
      <c r="E7615">
        <v>13</v>
      </c>
      <c r="F7615">
        <v>16.54</v>
      </c>
      <c r="G7615">
        <v>37.020000000000003</v>
      </c>
      <c r="H7615">
        <v>215.02</v>
      </c>
      <c r="I7615">
        <v>481.26</v>
      </c>
      <c r="J7615" t="s">
        <v>13</v>
      </c>
    </row>
    <row r="7616" spans="1:10">
      <c r="A7616" s="1">
        <v>44228</v>
      </c>
      <c r="B7616" t="s">
        <v>10</v>
      </c>
      <c r="C7616" t="s">
        <v>15</v>
      </c>
      <c r="D7616" t="s">
        <v>55</v>
      </c>
      <c r="E7616">
        <v>9</v>
      </c>
      <c r="F7616">
        <v>16.54</v>
      </c>
      <c r="G7616">
        <v>37.020000000000003</v>
      </c>
      <c r="H7616">
        <v>148.86000000000001</v>
      </c>
      <c r="I7616">
        <v>333.18</v>
      </c>
      <c r="J7616" t="s">
        <v>13</v>
      </c>
    </row>
    <row r="7617" spans="1:10">
      <c r="A7617" s="1">
        <v>44228</v>
      </c>
      <c r="B7617" t="s">
        <v>10</v>
      </c>
      <c r="C7617" t="s">
        <v>11</v>
      </c>
      <c r="D7617" t="s">
        <v>56</v>
      </c>
      <c r="E7617">
        <v>5</v>
      </c>
      <c r="F7617">
        <v>15.57</v>
      </c>
      <c r="G7617">
        <v>29.46</v>
      </c>
      <c r="H7617">
        <v>77.849999999999994</v>
      </c>
      <c r="I7617">
        <v>147.30000000000001</v>
      </c>
      <c r="J7617" t="s">
        <v>13</v>
      </c>
    </row>
    <row r="7618" spans="1:10">
      <c r="A7618" s="1">
        <v>44228</v>
      </c>
      <c r="B7618" t="s">
        <v>10</v>
      </c>
      <c r="C7618" t="s">
        <v>14</v>
      </c>
      <c r="D7618" t="s">
        <v>56</v>
      </c>
      <c r="E7618">
        <v>6</v>
      </c>
      <c r="F7618">
        <v>15.57</v>
      </c>
      <c r="G7618">
        <v>29.46</v>
      </c>
      <c r="H7618">
        <v>93.42</v>
      </c>
      <c r="I7618">
        <v>176.76</v>
      </c>
      <c r="J7618" t="s">
        <v>13</v>
      </c>
    </row>
    <row r="7619" spans="1:10">
      <c r="A7619" s="1">
        <v>44228</v>
      </c>
      <c r="B7619" t="s">
        <v>10</v>
      </c>
      <c r="C7619" t="s">
        <v>15</v>
      </c>
      <c r="D7619" t="s">
        <v>56</v>
      </c>
      <c r="E7619">
        <v>10</v>
      </c>
      <c r="F7619">
        <v>15.57</v>
      </c>
      <c r="G7619">
        <v>29.46</v>
      </c>
      <c r="H7619">
        <v>155.69999999999999</v>
      </c>
      <c r="I7619">
        <v>294.60000000000002</v>
      </c>
      <c r="J7619" t="s">
        <v>13</v>
      </c>
    </row>
    <row r="7620" spans="1:10">
      <c r="A7620" s="1">
        <v>44228</v>
      </c>
      <c r="B7620" t="s">
        <v>10</v>
      </c>
      <c r="C7620" t="s">
        <v>11</v>
      </c>
      <c r="D7620" t="s">
        <v>57</v>
      </c>
      <c r="E7620">
        <v>12</v>
      </c>
      <c r="F7620">
        <v>13.9</v>
      </c>
      <c r="G7620">
        <v>25.34</v>
      </c>
      <c r="H7620">
        <v>166.8</v>
      </c>
      <c r="I7620">
        <v>304.08</v>
      </c>
      <c r="J7620" t="s">
        <v>13</v>
      </c>
    </row>
    <row r="7621" spans="1:10">
      <c r="A7621" s="1">
        <v>44228</v>
      </c>
      <c r="B7621" t="s">
        <v>10</v>
      </c>
      <c r="C7621" t="s">
        <v>14</v>
      </c>
      <c r="D7621" t="s">
        <v>57</v>
      </c>
      <c r="E7621">
        <v>6</v>
      </c>
      <c r="F7621">
        <v>13.9</v>
      </c>
      <c r="G7621">
        <v>25.34</v>
      </c>
      <c r="H7621">
        <v>83.4</v>
      </c>
      <c r="I7621">
        <v>152.04</v>
      </c>
      <c r="J7621" t="s">
        <v>13</v>
      </c>
    </row>
    <row r="7622" spans="1:10">
      <c r="A7622" s="1">
        <v>44228</v>
      </c>
      <c r="B7622" t="s">
        <v>10</v>
      </c>
      <c r="C7622" t="s">
        <v>15</v>
      </c>
      <c r="D7622" t="s">
        <v>57</v>
      </c>
      <c r="E7622">
        <v>8</v>
      </c>
      <c r="F7622">
        <v>13.9</v>
      </c>
      <c r="G7622">
        <v>25.34</v>
      </c>
      <c r="H7622">
        <v>111.2</v>
      </c>
      <c r="I7622">
        <v>202.72</v>
      </c>
      <c r="J7622" t="s">
        <v>13</v>
      </c>
    </row>
    <row r="7623" spans="1:10">
      <c r="A7623" s="1">
        <v>44228</v>
      </c>
      <c r="B7623" t="s">
        <v>10</v>
      </c>
      <c r="C7623" t="s">
        <v>11</v>
      </c>
      <c r="D7623" t="s">
        <v>58</v>
      </c>
      <c r="E7623">
        <v>12</v>
      </c>
      <c r="F7623">
        <v>16.21</v>
      </c>
      <c r="G7623">
        <v>39.630000000000003</v>
      </c>
      <c r="H7623">
        <v>194.52</v>
      </c>
      <c r="I7623">
        <v>475.56</v>
      </c>
      <c r="J7623" t="s">
        <v>13</v>
      </c>
    </row>
    <row r="7624" spans="1:10">
      <c r="A7624" s="1">
        <v>44228</v>
      </c>
      <c r="B7624" t="s">
        <v>10</v>
      </c>
      <c r="C7624" t="s">
        <v>14</v>
      </c>
      <c r="D7624" t="s">
        <v>58</v>
      </c>
      <c r="E7624">
        <v>12</v>
      </c>
      <c r="F7624">
        <v>16.21</v>
      </c>
      <c r="G7624">
        <v>39.630000000000003</v>
      </c>
      <c r="H7624">
        <v>194.52</v>
      </c>
      <c r="I7624">
        <v>475.56</v>
      </c>
      <c r="J7624" t="s">
        <v>13</v>
      </c>
    </row>
    <row r="7625" spans="1:10">
      <c r="A7625" s="1">
        <v>44228</v>
      </c>
      <c r="B7625" t="s">
        <v>10</v>
      </c>
      <c r="C7625" t="s">
        <v>15</v>
      </c>
      <c r="D7625" t="s">
        <v>58</v>
      </c>
      <c r="E7625">
        <v>7</v>
      </c>
      <c r="F7625">
        <v>16.21</v>
      </c>
      <c r="G7625">
        <v>39.630000000000003</v>
      </c>
      <c r="H7625">
        <v>113.47</v>
      </c>
      <c r="I7625">
        <v>277.41000000000003</v>
      </c>
      <c r="J7625" t="s">
        <v>13</v>
      </c>
    </row>
    <row r="7626" spans="1:10">
      <c r="A7626" s="1">
        <v>44228</v>
      </c>
      <c r="B7626" t="s">
        <v>10</v>
      </c>
      <c r="C7626" t="s">
        <v>11</v>
      </c>
      <c r="D7626" t="s">
        <v>59</v>
      </c>
      <c r="E7626">
        <v>22</v>
      </c>
      <c r="F7626">
        <v>16.41</v>
      </c>
      <c r="G7626">
        <v>36.619999999999997</v>
      </c>
      <c r="H7626">
        <v>361.02</v>
      </c>
      <c r="I7626">
        <v>805.64</v>
      </c>
      <c r="J7626" t="s">
        <v>13</v>
      </c>
    </row>
    <row r="7627" spans="1:10">
      <c r="A7627" s="1">
        <v>44228</v>
      </c>
      <c r="B7627" t="s">
        <v>10</v>
      </c>
      <c r="C7627" t="s">
        <v>14</v>
      </c>
      <c r="D7627" t="s">
        <v>59</v>
      </c>
      <c r="E7627">
        <v>11</v>
      </c>
      <c r="F7627">
        <v>16.41</v>
      </c>
      <c r="G7627">
        <v>36.619999999999997</v>
      </c>
      <c r="H7627">
        <v>180.51</v>
      </c>
      <c r="I7627">
        <v>402.82</v>
      </c>
      <c r="J7627" t="s">
        <v>13</v>
      </c>
    </row>
    <row r="7628" spans="1:10">
      <c r="A7628" s="1">
        <v>44228</v>
      </c>
      <c r="B7628" t="s">
        <v>10</v>
      </c>
      <c r="C7628" t="s">
        <v>15</v>
      </c>
      <c r="D7628" t="s">
        <v>59</v>
      </c>
      <c r="E7628">
        <v>6</v>
      </c>
      <c r="F7628">
        <v>16.41</v>
      </c>
      <c r="G7628">
        <v>36.619999999999997</v>
      </c>
      <c r="H7628">
        <v>98.46</v>
      </c>
      <c r="I7628">
        <v>219.72</v>
      </c>
      <c r="J7628" t="s">
        <v>13</v>
      </c>
    </row>
    <row r="7629" spans="1:10">
      <c r="A7629" s="1">
        <v>44228</v>
      </c>
      <c r="B7629" t="s">
        <v>10</v>
      </c>
      <c r="C7629" t="s">
        <v>11</v>
      </c>
      <c r="D7629" t="s">
        <v>60</v>
      </c>
      <c r="E7629">
        <v>13</v>
      </c>
      <c r="F7629">
        <v>14.5</v>
      </c>
      <c r="G7629">
        <v>34.18</v>
      </c>
      <c r="H7629">
        <v>188.5</v>
      </c>
      <c r="I7629">
        <v>444.34</v>
      </c>
      <c r="J7629" t="s">
        <v>13</v>
      </c>
    </row>
    <row r="7630" spans="1:10">
      <c r="A7630" s="1">
        <v>44228</v>
      </c>
      <c r="B7630" t="s">
        <v>10</v>
      </c>
      <c r="C7630" t="s">
        <v>14</v>
      </c>
      <c r="D7630" t="s">
        <v>60</v>
      </c>
      <c r="E7630">
        <v>1</v>
      </c>
      <c r="F7630">
        <v>14.5</v>
      </c>
      <c r="G7630">
        <v>34.18</v>
      </c>
      <c r="H7630">
        <v>14.5</v>
      </c>
      <c r="I7630">
        <v>34.18</v>
      </c>
      <c r="J7630" t="s">
        <v>13</v>
      </c>
    </row>
    <row r="7631" spans="1:10">
      <c r="A7631" s="1">
        <v>44228</v>
      </c>
      <c r="B7631" t="s">
        <v>10</v>
      </c>
      <c r="C7631" t="s">
        <v>15</v>
      </c>
      <c r="D7631" t="s">
        <v>60</v>
      </c>
      <c r="E7631">
        <v>5</v>
      </c>
      <c r="F7631">
        <v>14.5</v>
      </c>
      <c r="G7631">
        <v>34.18</v>
      </c>
      <c r="H7631">
        <v>72.5</v>
      </c>
      <c r="I7631">
        <v>170.9</v>
      </c>
      <c r="J7631" t="s">
        <v>13</v>
      </c>
    </row>
    <row r="7632" spans="1:10">
      <c r="A7632" s="1">
        <v>44228</v>
      </c>
      <c r="B7632" t="s">
        <v>10</v>
      </c>
      <c r="C7632" t="s">
        <v>11</v>
      </c>
      <c r="D7632" t="s">
        <v>61</v>
      </c>
      <c r="E7632">
        <v>15</v>
      </c>
      <c r="F7632">
        <v>16.04</v>
      </c>
      <c r="G7632">
        <v>34.28</v>
      </c>
      <c r="H7632">
        <v>240.6</v>
      </c>
      <c r="I7632">
        <v>514.20000000000005</v>
      </c>
      <c r="J7632" t="s">
        <v>13</v>
      </c>
    </row>
    <row r="7633" spans="1:10">
      <c r="A7633" s="1">
        <v>44228</v>
      </c>
      <c r="B7633" t="s">
        <v>10</v>
      </c>
      <c r="C7633" t="s">
        <v>14</v>
      </c>
      <c r="D7633" t="s">
        <v>61</v>
      </c>
      <c r="E7633">
        <v>8</v>
      </c>
      <c r="F7633">
        <v>16.04</v>
      </c>
      <c r="G7633">
        <v>34.28</v>
      </c>
      <c r="H7633">
        <v>128.32</v>
      </c>
      <c r="I7633">
        <v>274.24</v>
      </c>
      <c r="J7633" t="s">
        <v>13</v>
      </c>
    </row>
    <row r="7634" spans="1:10">
      <c r="A7634" s="1">
        <v>44228</v>
      </c>
      <c r="B7634" t="s">
        <v>10</v>
      </c>
      <c r="C7634" t="s">
        <v>15</v>
      </c>
      <c r="D7634" t="s">
        <v>61</v>
      </c>
      <c r="E7634">
        <v>9</v>
      </c>
      <c r="F7634">
        <v>16.04</v>
      </c>
      <c r="G7634">
        <v>34.28</v>
      </c>
      <c r="H7634">
        <v>144.36000000000001</v>
      </c>
      <c r="I7634">
        <v>308.52</v>
      </c>
      <c r="J7634" t="s">
        <v>13</v>
      </c>
    </row>
    <row r="7635" spans="1:10">
      <c r="A7635" s="1">
        <v>44228</v>
      </c>
      <c r="B7635" t="s">
        <v>10</v>
      </c>
      <c r="C7635" t="s">
        <v>11</v>
      </c>
      <c r="D7635" t="s">
        <v>62</v>
      </c>
      <c r="E7635">
        <v>24</v>
      </c>
      <c r="F7635">
        <v>14.37</v>
      </c>
      <c r="G7635">
        <v>27.05</v>
      </c>
      <c r="H7635">
        <v>344.88</v>
      </c>
      <c r="I7635">
        <v>649.20000000000005</v>
      </c>
      <c r="J7635" t="s">
        <v>13</v>
      </c>
    </row>
    <row r="7636" spans="1:10">
      <c r="A7636" s="1">
        <v>44228</v>
      </c>
      <c r="B7636" t="s">
        <v>10</v>
      </c>
      <c r="C7636" t="s">
        <v>14</v>
      </c>
      <c r="D7636" t="s">
        <v>62</v>
      </c>
      <c r="E7636">
        <v>10</v>
      </c>
      <c r="F7636">
        <v>14.37</v>
      </c>
      <c r="G7636">
        <v>27.05</v>
      </c>
      <c r="H7636">
        <v>143.69999999999999</v>
      </c>
      <c r="I7636">
        <v>270.5</v>
      </c>
      <c r="J7636" t="s">
        <v>13</v>
      </c>
    </row>
    <row r="7637" spans="1:10">
      <c r="A7637" s="1">
        <v>44228</v>
      </c>
      <c r="B7637" t="s">
        <v>10</v>
      </c>
      <c r="C7637" t="s">
        <v>15</v>
      </c>
      <c r="D7637" t="s">
        <v>62</v>
      </c>
      <c r="E7637">
        <v>5</v>
      </c>
      <c r="F7637">
        <v>14.37</v>
      </c>
      <c r="G7637">
        <v>27.05</v>
      </c>
      <c r="H7637">
        <v>71.849999999999994</v>
      </c>
      <c r="I7637">
        <v>135.25</v>
      </c>
      <c r="J7637" t="s">
        <v>13</v>
      </c>
    </row>
    <row r="7638" spans="1:10">
      <c r="A7638" s="1">
        <v>44228</v>
      </c>
      <c r="B7638" t="s">
        <v>10</v>
      </c>
      <c r="C7638" t="s">
        <v>11</v>
      </c>
      <c r="D7638" t="s">
        <v>63</v>
      </c>
      <c r="E7638">
        <v>9</v>
      </c>
      <c r="F7638">
        <v>14.16</v>
      </c>
      <c r="G7638">
        <v>26.73</v>
      </c>
      <c r="H7638">
        <v>127.44</v>
      </c>
      <c r="I7638">
        <v>240.57</v>
      </c>
      <c r="J7638" t="s">
        <v>13</v>
      </c>
    </row>
    <row r="7639" spans="1:10">
      <c r="A7639" s="1">
        <v>44228</v>
      </c>
      <c r="B7639" t="s">
        <v>10</v>
      </c>
      <c r="C7639" t="s">
        <v>14</v>
      </c>
      <c r="D7639" t="s">
        <v>63</v>
      </c>
      <c r="E7639">
        <v>10</v>
      </c>
      <c r="F7639">
        <v>14.16</v>
      </c>
      <c r="G7639">
        <v>26.73</v>
      </c>
      <c r="H7639">
        <v>141.6</v>
      </c>
      <c r="I7639">
        <v>267.3</v>
      </c>
      <c r="J7639" t="s">
        <v>13</v>
      </c>
    </row>
    <row r="7640" spans="1:10">
      <c r="A7640" s="1">
        <v>44228</v>
      </c>
      <c r="B7640" t="s">
        <v>10</v>
      </c>
      <c r="C7640" t="s">
        <v>15</v>
      </c>
      <c r="D7640" t="s">
        <v>63</v>
      </c>
      <c r="E7640">
        <v>7</v>
      </c>
      <c r="F7640">
        <v>14.16</v>
      </c>
      <c r="G7640">
        <v>26.73</v>
      </c>
      <c r="H7640">
        <v>99.12</v>
      </c>
      <c r="I7640">
        <v>187.11</v>
      </c>
      <c r="J7640" t="s">
        <v>13</v>
      </c>
    </row>
    <row r="7641" spans="1:10">
      <c r="A7641" s="1">
        <v>44228</v>
      </c>
      <c r="B7641" t="s">
        <v>10</v>
      </c>
      <c r="C7641" t="s">
        <v>11</v>
      </c>
      <c r="D7641" t="s">
        <v>64</v>
      </c>
      <c r="E7641">
        <v>25</v>
      </c>
      <c r="F7641">
        <v>13.42</v>
      </c>
      <c r="G7641">
        <v>30.6</v>
      </c>
      <c r="H7641">
        <v>335.5</v>
      </c>
      <c r="I7641">
        <v>765</v>
      </c>
      <c r="J7641" t="s">
        <v>13</v>
      </c>
    </row>
    <row r="7642" spans="1:10">
      <c r="A7642" s="1">
        <v>44228</v>
      </c>
      <c r="B7642" t="s">
        <v>10</v>
      </c>
      <c r="C7642" t="s">
        <v>14</v>
      </c>
      <c r="D7642" t="s">
        <v>64</v>
      </c>
      <c r="E7642">
        <v>13</v>
      </c>
      <c r="F7642">
        <v>13.42</v>
      </c>
      <c r="G7642">
        <v>30.6</v>
      </c>
      <c r="H7642">
        <v>174.46</v>
      </c>
      <c r="I7642">
        <v>397.8</v>
      </c>
      <c r="J7642" t="s">
        <v>13</v>
      </c>
    </row>
    <row r="7643" spans="1:10">
      <c r="A7643" s="1">
        <v>44228</v>
      </c>
      <c r="B7643" t="s">
        <v>10</v>
      </c>
      <c r="C7643" t="s">
        <v>15</v>
      </c>
      <c r="D7643" t="s">
        <v>64</v>
      </c>
      <c r="E7643">
        <v>11</v>
      </c>
      <c r="F7643">
        <v>13.42</v>
      </c>
      <c r="G7643">
        <v>30.6</v>
      </c>
      <c r="H7643">
        <v>147.62</v>
      </c>
      <c r="I7643">
        <v>336.6</v>
      </c>
      <c r="J7643" t="s">
        <v>13</v>
      </c>
    </row>
    <row r="7644" spans="1:10">
      <c r="A7644" s="1">
        <v>44228</v>
      </c>
      <c r="B7644" t="s">
        <v>10</v>
      </c>
      <c r="C7644" t="s">
        <v>11</v>
      </c>
      <c r="D7644" t="s">
        <v>65</v>
      </c>
      <c r="E7644">
        <v>16</v>
      </c>
      <c r="F7644">
        <v>15.03</v>
      </c>
      <c r="G7644">
        <v>31.58</v>
      </c>
      <c r="H7644">
        <v>240.48</v>
      </c>
      <c r="I7644">
        <v>505.28</v>
      </c>
      <c r="J7644" t="s">
        <v>13</v>
      </c>
    </row>
    <row r="7645" spans="1:10">
      <c r="A7645" s="1">
        <v>44228</v>
      </c>
      <c r="B7645" t="s">
        <v>10</v>
      </c>
      <c r="C7645" t="s">
        <v>14</v>
      </c>
      <c r="D7645" t="s">
        <v>65</v>
      </c>
      <c r="E7645">
        <v>11</v>
      </c>
      <c r="F7645">
        <v>15.03</v>
      </c>
      <c r="G7645">
        <v>31.58</v>
      </c>
      <c r="H7645">
        <v>165.33</v>
      </c>
      <c r="I7645">
        <v>347.38</v>
      </c>
      <c r="J7645" t="s">
        <v>13</v>
      </c>
    </row>
    <row r="7646" spans="1:10">
      <c r="A7646" s="1">
        <v>44228</v>
      </c>
      <c r="B7646" t="s">
        <v>10</v>
      </c>
      <c r="C7646" t="s">
        <v>15</v>
      </c>
      <c r="D7646" t="s">
        <v>65</v>
      </c>
      <c r="E7646">
        <v>10</v>
      </c>
      <c r="F7646">
        <v>15.03</v>
      </c>
      <c r="G7646">
        <v>31.58</v>
      </c>
      <c r="H7646">
        <v>150.30000000000001</v>
      </c>
      <c r="I7646">
        <v>315.8</v>
      </c>
      <c r="J7646" t="s">
        <v>13</v>
      </c>
    </row>
    <row r="7647" spans="1:10">
      <c r="A7647" s="1">
        <v>44228</v>
      </c>
      <c r="B7647" t="s">
        <v>10</v>
      </c>
      <c r="C7647" t="s">
        <v>11</v>
      </c>
      <c r="D7647" t="s">
        <v>66</v>
      </c>
      <c r="E7647">
        <v>15</v>
      </c>
      <c r="F7647">
        <v>7.9</v>
      </c>
      <c r="G7647">
        <v>15.33</v>
      </c>
      <c r="H7647">
        <v>118.5</v>
      </c>
      <c r="I7647">
        <v>229.95</v>
      </c>
      <c r="J7647" t="s">
        <v>13</v>
      </c>
    </row>
    <row r="7648" spans="1:10">
      <c r="A7648" s="1">
        <v>44228</v>
      </c>
      <c r="B7648" t="s">
        <v>10</v>
      </c>
      <c r="C7648" t="s">
        <v>14</v>
      </c>
      <c r="D7648" t="s">
        <v>66</v>
      </c>
      <c r="E7648">
        <v>12</v>
      </c>
      <c r="F7648">
        <v>7.9</v>
      </c>
      <c r="G7648">
        <v>15.33</v>
      </c>
      <c r="H7648">
        <v>94.8</v>
      </c>
      <c r="I7648">
        <v>183.96</v>
      </c>
      <c r="J7648" t="s">
        <v>13</v>
      </c>
    </row>
    <row r="7649" spans="1:10">
      <c r="A7649" s="1">
        <v>44228</v>
      </c>
      <c r="B7649" t="s">
        <v>10</v>
      </c>
      <c r="C7649" t="s">
        <v>15</v>
      </c>
      <c r="D7649" t="s">
        <v>66</v>
      </c>
      <c r="E7649">
        <v>8</v>
      </c>
      <c r="F7649">
        <v>7.9</v>
      </c>
      <c r="G7649">
        <v>15.33</v>
      </c>
      <c r="H7649">
        <v>63.2</v>
      </c>
      <c r="I7649">
        <v>122.64</v>
      </c>
      <c r="J7649" t="s">
        <v>13</v>
      </c>
    </row>
    <row r="7650" spans="1:10">
      <c r="A7650" s="1">
        <v>44228</v>
      </c>
      <c r="B7650" t="s">
        <v>10</v>
      </c>
      <c r="C7650" t="s">
        <v>11</v>
      </c>
      <c r="D7650" t="s">
        <v>67</v>
      </c>
      <c r="E7650">
        <v>18</v>
      </c>
      <c r="F7650">
        <v>16.57</v>
      </c>
      <c r="G7650">
        <v>35.53</v>
      </c>
      <c r="H7650">
        <v>298.26</v>
      </c>
      <c r="I7650">
        <v>639.54</v>
      </c>
      <c r="J7650" t="s">
        <v>13</v>
      </c>
    </row>
    <row r="7651" spans="1:10">
      <c r="A7651" s="1">
        <v>44228</v>
      </c>
      <c r="B7651" t="s">
        <v>10</v>
      </c>
      <c r="C7651" t="s">
        <v>14</v>
      </c>
      <c r="D7651" t="s">
        <v>67</v>
      </c>
      <c r="E7651">
        <v>10</v>
      </c>
      <c r="F7651">
        <v>16.57</v>
      </c>
      <c r="G7651">
        <v>35.53</v>
      </c>
      <c r="H7651">
        <v>165.7</v>
      </c>
      <c r="I7651">
        <v>355.3</v>
      </c>
      <c r="J7651" t="s">
        <v>13</v>
      </c>
    </row>
    <row r="7652" spans="1:10">
      <c r="A7652" s="1">
        <v>44228</v>
      </c>
      <c r="B7652" t="s">
        <v>10</v>
      </c>
      <c r="C7652" t="s">
        <v>15</v>
      </c>
      <c r="D7652" t="s">
        <v>67</v>
      </c>
      <c r="E7652">
        <v>11</v>
      </c>
      <c r="F7652">
        <v>16.57</v>
      </c>
      <c r="G7652">
        <v>35.53</v>
      </c>
      <c r="H7652">
        <v>182.27</v>
      </c>
      <c r="I7652">
        <v>390.83</v>
      </c>
      <c r="J7652" t="s">
        <v>13</v>
      </c>
    </row>
    <row r="7653" spans="1:10">
      <c r="A7653" s="1">
        <v>44228</v>
      </c>
      <c r="B7653" t="s">
        <v>10</v>
      </c>
      <c r="C7653" t="s">
        <v>11</v>
      </c>
      <c r="D7653" t="s">
        <v>68</v>
      </c>
      <c r="E7653">
        <v>13</v>
      </c>
      <c r="F7653">
        <v>16.46</v>
      </c>
      <c r="G7653">
        <v>30.37</v>
      </c>
      <c r="H7653">
        <v>213.98</v>
      </c>
      <c r="I7653">
        <v>394.81</v>
      </c>
      <c r="J7653" t="s">
        <v>13</v>
      </c>
    </row>
    <row r="7654" spans="1:10">
      <c r="A7654" s="1">
        <v>44228</v>
      </c>
      <c r="B7654" t="s">
        <v>10</v>
      </c>
      <c r="C7654" t="s">
        <v>14</v>
      </c>
      <c r="D7654" t="s">
        <v>68</v>
      </c>
      <c r="E7654">
        <v>15</v>
      </c>
      <c r="F7654">
        <v>16.46</v>
      </c>
      <c r="G7654">
        <v>30.37</v>
      </c>
      <c r="H7654">
        <v>246.9</v>
      </c>
      <c r="I7654">
        <v>455.55</v>
      </c>
      <c r="J7654" t="s">
        <v>13</v>
      </c>
    </row>
    <row r="7655" spans="1:10">
      <c r="A7655" s="1">
        <v>44228</v>
      </c>
      <c r="B7655" t="s">
        <v>10</v>
      </c>
      <c r="C7655" t="s">
        <v>15</v>
      </c>
      <c r="D7655" t="s">
        <v>68</v>
      </c>
      <c r="E7655">
        <v>9</v>
      </c>
      <c r="F7655">
        <v>16.46</v>
      </c>
      <c r="G7655">
        <v>30.37</v>
      </c>
      <c r="H7655">
        <v>148.13999999999999</v>
      </c>
      <c r="I7655">
        <v>273.33</v>
      </c>
      <c r="J7655" t="s">
        <v>13</v>
      </c>
    </row>
    <row r="7656" spans="1:10">
      <c r="A7656" s="1">
        <v>44228</v>
      </c>
      <c r="B7656" t="s">
        <v>10</v>
      </c>
      <c r="C7656" t="s">
        <v>11</v>
      </c>
      <c r="D7656" t="s">
        <v>69</v>
      </c>
      <c r="E7656">
        <v>12</v>
      </c>
      <c r="F7656">
        <v>6.35</v>
      </c>
      <c r="G7656">
        <v>14.02</v>
      </c>
      <c r="H7656">
        <v>76.2</v>
      </c>
      <c r="I7656">
        <v>168.24</v>
      </c>
      <c r="J7656" t="s">
        <v>13</v>
      </c>
    </row>
    <row r="7657" spans="1:10">
      <c r="A7657" s="1">
        <v>44228</v>
      </c>
      <c r="B7657" t="s">
        <v>10</v>
      </c>
      <c r="C7657" t="s">
        <v>14</v>
      </c>
      <c r="D7657" t="s">
        <v>69</v>
      </c>
      <c r="E7657">
        <v>10</v>
      </c>
      <c r="F7657">
        <v>6.35</v>
      </c>
      <c r="G7657">
        <v>14.02</v>
      </c>
      <c r="H7657">
        <v>63.5</v>
      </c>
      <c r="I7657">
        <v>140.19999999999999</v>
      </c>
      <c r="J7657" t="s">
        <v>13</v>
      </c>
    </row>
    <row r="7658" spans="1:10">
      <c r="A7658" s="1">
        <v>44228</v>
      </c>
      <c r="B7658" t="s">
        <v>10</v>
      </c>
      <c r="C7658" t="s">
        <v>15</v>
      </c>
      <c r="D7658" t="s">
        <v>69</v>
      </c>
      <c r="E7658">
        <v>8</v>
      </c>
      <c r="F7658">
        <v>6.35</v>
      </c>
      <c r="G7658">
        <v>14.02</v>
      </c>
      <c r="H7658">
        <v>50.8</v>
      </c>
      <c r="I7658">
        <v>112.16</v>
      </c>
      <c r="J7658" t="s">
        <v>13</v>
      </c>
    </row>
    <row r="7659" spans="1:10">
      <c r="A7659" s="1">
        <v>44228</v>
      </c>
      <c r="B7659" t="s">
        <v>10</v>
      </c>
      <c r="C7659" t="s">
        <v>11</v>
      </c>
      <c r="D7659" t="s">
        <v>70</v>
      </c>
      <c r="E7659">
        <v>9</v>
      </c>
      <c r="F7659">
        <v>15.91</v>
      </c>
      <c r="G7659">
        <v>31.63</v>
      </c>
      <c r="H7659">
        <v>143.19</v>
      </c>
      <c r="I7659">
        <v>284.67</v>
      </c>
      <c r="J7659" t="s">
        <v>13</v>
      </c>
    </row>
    <row r="7660" spans="1:10">
      <c r="A7660" s="1">
        <v>44228</v>
      </c>
      <c r="B7660" t="s">
        <v>10</v>
      </c>
      <c r="C7660" t="s">
        <v>14</v>
      </c>
      <c r="D7660" t="s">
        <v>70</v>
      </c>
      <c r="E7660">
        <v>16</v>
      </c>
      <c r="F7660">
        <v>15.91</v>
      </c>
      <c r="G7660">
        <v>31.63</v>
      </c>
      <c r="H7660">
        <v>254.56</v>
      </c>
      <c r="I7660">
        <v>506.08</v>
      </c>
      <c r="J7660" t="s">
        <v>13</v>
      </c>
    </row>
    <row r="7661" spans="1:10">
      <c r="A7661" s="1">
        <v>44228</v>
      </c>
      <c r="B7661" t="s">
        <v>10</v>
      </c>
      <c r="C7661" t="s">
        <v>15</v>
      </c>
      <c r="D7661" t="s">
        <v>70</v>
      </c>
      <c r="E7661">
        <v>10</v>
      </c>
      <c r="F7661">
        <v>15.91</v>
      </c>
      <c r="G7661">
        <v>31.63</v>
      </c>
      <c r="H7661">
        <v>159.1</v>
      </c>
      <c r="I7661">
        <v>316.3</v>
      </c>
      <c r="J7661" t="s">
        <v>13</v>
      </c>
    </row>
    <row r="7662" spans="1:10">
      <c r="A7662" s="1">
        <v>44228</v>
      </c>
      <c r="B7662" t="s">
        <v>10</v>
      </c>
      <c r="C7662" t="s">
        <v>11</v>
      </c>
      <c r="D7662" t="s">
        <v>71</v>
      </c>
      <c r="E7662">
        <v>38</v>
      </c>
      <c r="F7662">
        <v>7.55</v>
      </c>
      <c r="G7662">
        <v>17.809999999999999</v>
      </c>
      <c r="H7662">
        <v>286.89999999999998</v>
      </c>
      <c r="I7662">
        <v>676.78</v>
      </c>
      <c r="J7662" t="s">
        <v>13</v>
      </c>
    </row>
    <row r="7663" spans="1:10">
      <c r="A7663" s="1">
        <v>44228</v>
      </c>
      <c r="B7663" t="s">
        <v>10</v>
      </c>
      <c r="C7663" t="s">
        <v>14</v>
      </c>
      <c r="D7663" t="s">
        <v>71</v>
      </c>
      <c r="E7663">
        <v>16</v>
      </c>
      <c r="F7663">
        <v>7.55</v>
      </c>
      <c r="G7663">
        <v>17.809999999999999</v>
      </c>
      <c r="H7663">
        <v>120.8</v>
      </c>
      <c r="I7663">
        <v>284.95999999999998</v>
      </c>
      <c r="J7663" t="s">
        <v>13</v>
      </c>
    </row>
    <row r="7664" spans="1:10">
      <c r="A7664" s="1">
        <v>44228</v>
      </c>
      <c r="B7664" t="s">
        <v>10</v>
      </c>
      <c r="C7664" t="s">
        <v>15</v>
      </c>
      <c r="D7664" t="s">
        <v>71</v>
      </c>
      <c r="E7664">
        <v>13</v>
      </c>
      <c r="F7664">
        <v>7.55</v>
      </c>
      <c r="G7664">
        <v>17.809999999999999</v>
      </c>
      <c r="H7664">
        <v>98.15</v>
      </c>
      <c r="I7664">
        <v>231.53</v>
      </c>
      <c r="J7664" t="s">
        <v>13</v>
      </c>
    </row>
    <row r="7665" spans="1:10">
      <c r="A7665" s="1">
        <v>44228</v>
      </c>
      <c r="B7665" t="s">
        <v>10</v>
      </c>
      <c r="C7665" t="s">
        <v>11</v>
      </c>
      <c r="D7665" t="s">
        <v>72</v>
      </c>
      <c r="E7665">
        <v>23</v>
      </c>
      <c r="F7665">
        <v>10.02</v>
      </c>
      <c r="G7665">
        <v>20.21</v>
      </c>
      <c r="H7665">
        <v>230.46</v>
      </c>
      <c r="I7665">
        <v>464.83</v>
      </c>
      <c r="J7665" t="s">
        <v>13</v>
      </c>
    </row>
    <row r="7666" spans="1:10">
      <c r="A7666" s="1">
        <v>44228</v>
      </c>
      <c r="B7666" t="s">
        <v>10</v>
      </c>
      <c r="C7666" t="s">
        <v>14</v>
      </c>
      <c r="D7666" t="s">
        <v>72</v>
      </c>
      <c r="E7666">
        <v>8</v>
      </c>
      <c r="F7666">
        <v>10.02</v>
      </c>
      <c r="G7666">
        <v>20.21</v>
      </c>
      <c r="H7666">
        <v>80.16</v>
      </c>
      <c r="I7666">
        <v>161.68</v>
      </c>
      <c r="J7666" t="s">
        <v>13</v>
      </c>
    </row>
    <row r="7667" spans="1:10">
      <c r="A7667" s="1">
        <v>44228</v>
      </c>
      <c r="B7667" t="s">
        <v>10</v>
      </c>
      <c r="C7667" t="s">
        <v>15</v>
      </c>
      <c r="D7667" t="s">
        <v>72</v>
      </c>
      <c r="E7667">
        <v>10</v>
      </c>
      <c r="F7667">
        <v>10.02</v>
      </c>
      <c r="G7667">
        <v>20.21</v>
      </c>
      <c r="H7667">
        <v>100.2</v>
      </c>
      <c r="I7667">
        <v>202.1</v>
      </c>
      <c r="J7667" t="s">
        <v>13</v>
      </c>
    </row>
    <row r="7668" spans="1:10">
      <c r="A7668" s="1">
        <v>44228</v>
      </c>
      <c r="B7668" t="s">
        <v>10</v>
      </c>
      <c r="C7668" t="s">
        <v>11</v>
      </c>
      <c r="D7668" t="s">
        <v>73</v>
      </c>
      <c r="E7668">
        <v>15</v>
      </c>
      <c r="F7668">
        <v>14.92</v>
      </c>
      <c r="G7668">
        <v>31.61</v>
      </c>
      <c r="H7668">
        <v>223.8</v>
      </c>
      <c r="I7668">
        <v>474.15</v>
      </c>
      <c r="J7668" t="s">
        <v>13</v>
      </c>
    </row>
    <row r="7669" spans="1:10">
      <c r="A7669" s="1">
        <v>44228</v>
      </c>
      <c r="B7669" t="s">
        <v>10</v>
      </c>
      <c r="C7669" t="s">
        <v>14</v>
      </c>
      <c r="D7669" t="s">
        <v>73</v>
      </c>
      <c r="E7669">
        <v>8</v>
      </c>
      <c r="F7669">
        <v>14.92</v>
      </c>
      <c r="G7669">
        <v>31.61</v>
      </c>
      <c r="H7669">
        <v>119.36</v>
      </c>
      <c r="I7669">
        <v>252.88</v>
      </c>
      <c r="J7669" t="s">
        <v>13</v>
      </c>
    </row>
    <row r="7670" spans="1:10">
      <c r="A7670" s="1">
        <v>44228</v>
      </c>
      <c r="B7670" t="s">
        <v>10</v>
      </c>
      <c r="C7670" t="s">
        <v>15</v>
      </c>
      <c r="D7670" t="s">
        <v>73</v>
      </c>
      <c r="E7670">
        <v>8</v>
      </c>
      <c r="F7670">
        <v>14.92</v>
      </c>
      <c r="G7670">
        <v>31.61</v>
      </c>
      <c r="H7670">
        <v>119.36</v>
      </c>
      <c r="I7670">
        <v>252.88</v>
      </c>
      <c r="J7670" t="s">
        <v>13</v>
      </c>
    </row>
    <row r="7671" spans="1:10">
      <c r="A7671" s="1">
        <v>44228</v>
      </c>
      <c r="B7671" t="s">
        <v>10</v>
      </c>
      <c r="C7671" t="s">
        <v>11</v>
      </c>
      <c r="D7671" t="s">
        <v>74</v>
      </c>
      <c r="E7671">
        <v>16</v>
      </c>
      <c r="F7671">
        <v>7.93</v>
      </c>
      <c r="G7671">
        <v>14.34</v>
      </c>
      <c r="H7671">
        <v>126.88</v>
      </c>
      <c r="I7671">
        <v>229.44</v>
      </c>
      <c r="J7671" t="s">
        <v>13</v>
      </c>
    </row>
    <row r="7672" spans="1:10">
      <c r="A7672" s="1">
        <v>44228</v>
      </c>
      <c r="B7672" t="s">
        <v>10</v>
      </c>
      <c r="C7672" t="s">
        <v>14</v>
      </c>
      <c r="D7672" t="s">
        <v>74</v>
      </c>
      <c r="E7672">
        <v>7</v>
      </c>
      <c r="F7672">
        <v>7.93</v>
      </c>
      <c r="G7672">
        <v>14.34</v>
      </c>
      <c r="H7672">
        <v>55.51</v>
      </c>
      <c r="I7672">
        <v>100.38</v>
      </c>
      <c r="J7672" t="s">
        <v>13</v>
      </c>
    </row>
    <row r="7673" spans="1:10">
      <c r="A7673" s="1">
        <v>44228</v>
      </c>
      <c r="B7673" t="s">
        <v>10</v>
      </c>
      <c r="C7673" t="s">
        <v>15</v>
      </c>
      <c r="D7673" t="s">
        <v>74</v>
      </c>
      <c r="E7673">
        <v>8</v>
      </c>
      <c r="F7673">
        <v>7.93</v>
      </c>
      <c r="G7673">
        <v>14.34</v>
      </c>
      <c r="H7673">
        <v>63.44</v>
      </c>
      <c r="I7673">
        <v>114.72</v>
      </c>
      <c r="J7673" t="s">
        <v>13</v>
      </c>
    </row>
    <row r="7674" spans="1:10">
      <c r="A7674" s="1">
        <v>44228</v>
      </c>
      <c r="B7674" t="s">
        <v>10</v>
      </c>
      <c r="C7674" t="s">
        <v>11</v>
      </c>
      <c r="D7674" t="s">
        <v>75</v>
      </c>
      <c r="E7674">
        <v>13</v>
      </c>
      <c r="F7674">
        <v>15.82</v>
      </c>
      <c r="G7674">
        <v>29.28</v>
      </c>
      <c r="H7674">
        <v>205.66</v>
      </c>
      <c r="I7674">
        <v>380.64</v>
      </c>
      <c r="J7674" t="s">
        <v>13</v>
      </c>
    </row>
    <row r="7675" spans="1:10">
      <c r="A7675" s="1">
        <v>44228</v>
      </c>
      <c r="B7675" t="s">
        <v>10</v>
      </c>
      <c r="C7675" t="s">
        <v>14</v>
      </c>
      <c r="D7675" t="s">
        <v>75</v>
      </c>
      <c r="E7675">
        <v>7</v>
      </c>
      <c r="F7675">
        <v>15.82</v>
      </c>
      <c r="G7675">
        <v>29.28</v>
      </c>
      <c r="H7675">
        <v>110.74</v>
      </c>
      <c r="I7675">
        <v>204.96</v>
      </c>
      <c r="J7675" t="s">
        <v>13</v>
      </c>
    </row>
    <row r="7676" spans="1:10">
      <c r="A7676" s="1">
        <v>44228</v>
      </c>
      <c r="B7676" t="s">
        <v>10</v>
      </c>
      <c r="C7676" t="s">
        <v>15</v>
      </c>
      <c r="D7676" t="s">
        <v>75</v>
      </c>
      <c r="E7676">
        <v>3</v>
      </c>
      <c r="F7676">
        <v>15.82</v>
      </c>
      <c r="G7676">
        <v>29.28</v>
      </c>
      <c r="H7676">
        <v>47.46</v>
      </c>
      <c r="I7676">
        <v>87.84</v>
      </c>
      <c r="J7676" t="s">
        <v>13</v>
      </c>
    </row>
    <row r="7677" spans="1:10">
      <c r="A7677" s="1">
        <v>44228</v>
      </c>
      <c r="B7677" t="s">
        <v>10</v>
      </c>
      <c r="C7677" t="s">
        <v>11</v>
      </c>
      <c r="D7677" t="s">
        <v>76</v>
      </c>
      <c r="E7677">
        <v>18</v>
      </c>
      <c r="F7677">
        <v>15.99</v>
      </c>
      <c r="G7677">
        <v>33.18</v>
      </c>
      <c r="H7677">
        <v>287.82</v>
      </c>
      <c r="I7677">
        <v>597.24</v>
      </c>
      <c r="J7677" t="s">
        <v>13</v>
      </c>
    </row>
    <row r="7678" spans="1:10">
      <c r="A7678" s="1">
        <v>44228</v>
      </c>
      <c r="B7678" t="s">
        <v>10</v>
      </c>
      <c r="C7678" t="s">
        <v>14</v>
      </c>
      <c r="D7678" t="s">
        <v>76</v>
      </c>
      <c r="E7678">
        <v>6</v>
      </c>
      <c r="F7678">
        <v>15.99</v>
      </c>
      <c r="G7678">
        <v>33.18</v>
      </c>
      <c r="H7678">
        <v>95.94</v>
      </c>
      <c r="I7678">
        <v>199.08</v>
      </c>
      <c r="J7678" t="s">
        <v>13</v>
      </c>
    </row>
    <row r="7679" spans="1:10">
      <c r="A7679" s="1">
        <v>44228</v>
      </c>
      <c r="B7679" t="s">
        <v>10</v>
      </c>
      <c r="C7679" t="s">
        <v>15</v>
      </c>
      <c r="D7679" t="s">
        <v>76</v>
      </c>
      <c r="E7679">
        <v>12</v>
      </c>
      <c r="F7679">
        <v>15.99</v>
      </c>
      <c r="G7679">
        <v>33.18</v>
      </c>
      <c r="H7679">
        <v>191.88</v>
      </c>
      <c r="I7679">
        <v>398.16</v>
      </c>
      <c r="J7679" t="s">
        <v>13</v>
      </c>
    </row>
    <row r="7680" spans="1:10">
      <c r="A7680" s="1">
        <v>44228</v>
      </c>
      <c r="B7680" t="s">
        <v>10</v>
      </c>
      <c r="C7680" t="s">
        <v>11</v>
      </c>
      <c r="D7680" t="s">
        <v>77</v>
      </c>
      <c r="E7680">
        <v>19</v>
      </c>
      <c r="F7680">
        <v>12.09</v>
      </c>
      <c r="G7680">
        <v>25.82</v>
      </c>
      <c r="H7680">
        <v>229.71</v>
      </c>
      <c r="I7680">
        <v>490.58</v>
      </c>
      <c r="J7680" t="s">
        <v>13</v>
      </c>
    </row>
    <row r="7681" spans="1:10">
      <c r="A7681" s="1">
        <v>44228</v>
      </c>
      <c r="B7681" t="s">
        <v>10</v>
      </c>
      <c r="C7681" t="s">
        <v>14</v>
      </c>
      <c r="D7681" t="s">
        <v>77</v>
      </c>
      <c r="E7681">
        <v>15</v>
      </c>
      <c r="F7681">
        <v>12.09</v>
      </c>
      <c r="G7681">
        <v>25.82</v>
      </c>
      <c r="H7681">
        <v>181.35</v>
      </c>
      <c r="I7681">
        <v>387.3</v>
      </c>
      <c r="J7681" t="s">
        <v>13</v>
      </c>
    </row>
    <row r="7682" spans="1:10">
      <c r="A7682" s="1">
        <v>44228</v>
      </c>
      <c r="B7682" t="s">
        <v>10</v>
      </c>
      <c r="C7682" t="s">
        <v>15</v>
      </c>
      <c r="D7682" t="s">
        <v>77</v>
      </c>
      <c r="E7682">
        <v>10</v>
      </c>
      <c r="F7682">
        <v>12.09</v>
      </c>
      <c r="G7682">
        <v>25.82</v>
      </c>
      <c r="H7682">
        <v>120.9</v>
      </c>
      <c r="I7682">
        <v>258.2</v>
      </c>
      <c r="J7682" t="s">
        <v>13</v>
      </c>
    </row>
    <row r="7683" spans="1:10">
      <c r="A7683" s="1">
        <v>44228</v>
      </c>
      <c r="B7683" t="s">
        <v>10</v>
      </c>
      <c r="C7683" t="s">
        <v>11</v>
      </c>
      <c r="D7683" t="s">
        <v>78</v>
      </c>
      <c r="E7683">
        <v>23</v>
      </c>
      <c r="F7683">
        <v>6.08</v>
      </c>
      <c r="G7683">
        <v>13.5</v>
      </c>
      <c r="H7683">
        <v>139.84</v>
      </c>
      <c r="I7683">
        <v>310.5</v>
      </c>
      <c r="J7683" t="s">
        <v>13</v>
      </c>
    </row>
    <row r="7684" spans="1:10">
      <c r="A7684" s="1">
        <v>44228</v>
      </c>
      <c r="B7684" t="s">
        <v>10</v>
      </c>
      <c r="C7684" t="s">
        <v>14</v>
      </c>
      <c r="D7684" t="s">
        <v>78</v>
      </c>
      <c r="E7684">
        <v>16</v>
      </c>
      <c r="F7684">
        <v>6.08</v>
      </c>
      <c r="G7684">
        <v>13.5</v>
      </c>
      <c r="H7684">
        <v>97.28</v>
      </c>
      <c r="I7684">
        <v>216</v>
      </c>
      <c r="J7684" t="s">
        <v>13</v>
      </c>
    </row>
    <row r="7685" spans="1:10">
      <c r="A7685" s="1">
        <v>44228</v>
      </c>
      <c r="B7685" t="s">
        <v>10</v>
      </c>
      <c r="C7685" t="s">
        <v>15</v>
      </c>
      <c r="D7685" t="s">
        <v>78</v>
      </c>
      <c r="E7685">
        <v>15</v>
      </c>
      <c r="F7685">
        <v>6.08</v>
      </c>
      <c r="G7685">
        <v>13.5</v>
      </c>
      <c r="H7685">
        <v>91.2</v>
      </c>
      <c r="I7685">
        <v>202.5</v>
      </c>
      <c r="J7685" t="s">
        <v>13</v>
      </c>
    </row>
    <row r="7686" spans="1:10">
      <c r="A7686" s="1">
        <v>44228</v>
      </c>
      <c r="B7686" t="s">
        <v>10</v>
      </c>
      <c r="C7686" t="s">
        <v>11</v>
      </c>
      <c r="D7686" t="s">
        <v>79</v>
      </c>
      <c r="E7686">
        <v>17</v>
      </c>
      <c r="F7686">
        <v>9.44</v>
      </c>
      <c r="G7686">
        <v>18.920000000000002</v>
      </c>
      <c r="H7686">
        <v>160.47999999999999</v>
      </c>
      <c r="I7686">
        <v>321.64</v>
      </c>
      <c r="J7686" t="s">
        <v>13</v>
      </c>
    </row>
    <row r="7687" spans="1:10">
      <c r="A7687" s="1">
        <v>44228</v>
      </c>
      <c r="B7687" t="s">
        <v>10</v>
      </c>
      <c r="C7687" t="s">
        <v>14</v>
      </c>
      <c r="D7687" t="s">
        <v>79</v>
      </c>
      <c r="E7687">
        <v>15</v>
      </c>
      <c r="F7687">
        <v>9.44</v>
      </c>
      <c r="G7687">
        <v>18.920000000000002</v>
      </c>
      <c r="H7687">
        <v>141.6</v>
      </c>
      <c r="I7687">
        <v>283.8</v>
      </c>
      <c r="J7687" t="s">
        <v>13</v>
      </c>
    </row>
    <row r="7688" spans="1:10">
      <c r="A7688" s="1">
        <v>44228</v>
      </c>
      <c r="B7688" t="s">
        <v>10</v>
      </c>
      <c r="C7688" t="s">
        <v>15</v>
      </c>
      <c r="D7688" t="s">
        <v>79</v>
      </c>
      <c r="E7688">
        <v>12</v>
      </c>
      <c r="F7688">
        <v>9.44</v>
      </c>
      <c r="G7688">
        <v>18.920000000000002</v>
      </c>
      <c r="H7688">
        <v>113.28</v>
      </c>
      <c r="I7688">
        <v>227.04</v>
      </c>
      <c r="J7688" t="s">
        <v>13</v>
      </c>
    </row>
    <row r="7689" spans="1:10">
      <c r="A7689" s="1">
        <v>44228</v>
      </c>
      <c r="B7689" t="s">
        <v>10</v>
      </c>
      <c r="C7689" t="s">
        <v>11</v>
      </c>
      <c r="D7689" t="s">
        <v>80</v>
      </c>
      <c r="E7689">
        <v>24</v>
      </c>
      <c r="F7689">
        <v>13.4</v>
      </c>
      <c r="G7689">
        <v>30.64</v>
      </c>
      <c r="H7689">
        <v>321.60000000000002</v>
      </c>
      <c r="I7689">
        <v>735.36</v>
      </c>
      <c r="J7689" t="s">
        <v>13</v>
      </c>
    </row>
    <row r="7690" spans="1:10">
      <c r="A7690" s="1">
        <v>44228</v>
      </c>
      <c r="B7690" t="s">
        <v>10</v>
      </c>
      <c r="C7690" t="s">
        <v>14</v>
      </c>
      <c r="D7690" t="s">
        <v>80</v>
      </c>
      <c r="E7690">
        <v>13</v>
      </c>
      <c r="F7690">
        <v>13.4</v>
      </c>
      <c r="G7690">
        <v>30.64</v>
      </c>
      <c r="H7690">
        <v>174.2</v>
      </c>
      <c r="I7690">
        <v>398.32</v>
      </c>
      <c r="J7690" t="s">
        <v>13</v>
      </c>
    </row>
    <row r="7691" spans="1:10">
      <c r="A7691" s="1">
        <v>44228</v>
      </c>
      <c r="B7691" t="s">
        <v>10</v>
      </c>
      <c r="C7691" t="s">
        <v>15</v>
      </c>
      <c r="D7691" t="s">
        <v>80</v>
      </c>
      <c r="E7691">
        <v>11</v>
      </c>
      <c r="F7691">
        <v>13.4</v>
      </c>
      <c r="G7691">
        <v>30.64</v>
      </c>
      <c r="H7691">
        <v>147.4</v>
      </c>
      <c r="I7691">
        <v>337.04</v>
      </c>
      <c r="J7691" t="s">
        <v>13</v>
      </c>
    </row>
    <row r="7692" spans="1:10">
      <c r="A7692" s="1">
        <v>44228</v>
      </c>
      <c r="B7692" t="s">
        <v>10</v>
      </c>
      <c r="C7692" t="s">
        <v>11</v>
      </c>
      <c r="D7692" t="s">
        <v>81</v>
      </c>
      <c r="E7692">
        <v>25</v>
      </c>
      <c r="F7692">
        <v>17.77</v>
      </c>
      <c r="G7692">
        <v>42.69</v>
      </c>
      <c r="H7692">
        <v>444.25</v>
      </c>
      <c r="I7692">
        <v>1067.25</v>
      </c>
      <c r="J7692" t="s">
        <v>13</v>
      </c>
    </row>
    <row r="7693" spans="1:10">
      <c r="A7693" s="1">
        <v>44228</v>
      </c>
      <c r="B7693" t="s">
        <v>10</v>
      </c>
      <c r="C7693" t="s">
        <v>14</v>
      </c>
      <c r="D7693" t="s">
        <v>81</v>
      </c>
      <c r="E7693">
        <v>16</v>
      </c>
      <c r="F7693">
        <v>17.77</v>
      </c>
      <c r="G7693">
        <v>42.69</v>
      </c>
      <c r="H7693">
        <v>284.32</v>
      </c>
      <c r="I7693">
        <v>683.04</v>
      </c>
      <c r="J7693" t="s">
        <v>13</v>
      </c>
    </row>
    <row r="7694" spans="1:10">
      <c r="A7694" s="1">
        <v>44228</v>
      </c>
      <c r="B7694" t="s">
        <v>10</v>
      </c>
      <c r="C7694" t="s">
        <v>15</v>
      </c>
      <c r="D7694" t="s">
        <v>81</v>
      </c>
      <c r="E7694">
        <v>12</v>
      </c>
      <c r="F7694">
        <v>17.77</v>
      </c>
      <c r="G7694">
        <v>42.69</v>
      </c>
      <c r="H7694">
        <v>213.24</v>
      </c>
      <c r="I7694">
        <v>512.28</v>
      </c>
      <c r="J7694" t="s">
        <v>13</v>
      </c>
    </row>
    <row r="7695" spans="1:10">
      <c r="A7695" s="1">
        <v>44228</v>
      </c>
      <c r="B7695" t="s">
        <v>10</v>
      </c>
      <c r="C7695" t="s">
        <v>11</v>
      </c>
      <c r="D7695" t="s">
        <v>82</v>
      </c>
      <c r="E7695">
        <v>20</v>
      </c>
      <c r="F7695">
        <v>13.58</v>
      </c>
      <c r="G7695">
        <v>31.86</v>
      </c>
      <c r="H7695">
        <v>271.60000000000002</v>
      </c>
      <c r="I7695">
        <v>637.20000000000005</v>
      </c>
      <c r="J7695" t="s">
        <v>13</v>
      </c>
    </row>
    <row r="7696" spans="1:10">
      <c r="A7696" s="1">
        <v>44228</v>
      </c>
      <c r="B7696" t="s">
        <v>10</v>
      </c>
      <c r="C7696" t="s">
        <v>14</v>
      </c>
      <c r="D7696" t="s">
        <v>82</v>
      </c>
      <c r="E7696">
        <v>11</v>
      </c>
      <c r="F7696">
        <v>13.58</v>
      </c>
      <c r="G7696">
        <v>31.86</v>
      </c>
      <c r="H7696">
        <v>149.38</v>
      </c>
      <c r="I7696">
        <v>350.46</v>
      </c>
      <c r="J7696" t="s">
        <v>13</v>
      </c>
    </row>
    <row r="7697" spans="1:10">
      <c r="A7697" s="1">
        <v>44228</v>
      </c>
      <c r="B7697" t="s">
        <v>10</v>
      </c>
      <c r="C7697" t="s">
        <v>15</v>
      </c>
      <c r="D7697" t="s">
        <v>82</v>
      </c>
      <c r="E7697">
        <v>6</v>
      </c>
      <c r="F7697">
        <v>13.58</v>
      </c>
      <c r="G7697">
        <v>31.86</v>
      </c>
      <c r="H7697">
        <v>81.48</v>
      </c>
      <c r="I7697">
        <v>191.16</v>
      </c>
      <c r="J7697" t="s">
        <v>13</v>
      </c>
    </row>
    <row r="7698" spans="1:10">
      <c r="A7698" s="1">
        <v>44228</v>
      </c>
      <c r="B7698" t="s">
        <v>10</v>
      </c>
      <c r="C7698" t="s">
        <v>11</v>
      </c>
      <c r="D7698" t="s">
        <v>83</v>
      </c>
      <c r="E7698">
        <v>23</v>
      </c>
      <c r="F7698">
        <v>9.1199999999999992</v>
      </c>
      <c r="G7698">
        <v>16.670000000000002</v>
      </c>
      <c r="H7698">
        <v>209.76</v>
      </c>
      <c r="I7698">
        <v>383.41</v>
      </c>
      <c r="J7698" t="s">
        <v>13</v>
      </c>
    </row>
    <row r="7699" spans="1:10">
      <c r="A7699" s="1">
        <v>44228</v>
      </c>
      <c r="B7699" t="s">
        <v>10</v>
      </c>
      <c r="C7699" t="s">
        <v>14</v>
      </c>
      <c r="D7699" t="s">
        <v>83</v>
      </c>
      <c r="E7699">
        <v>9</v>
      </c>
      <c r="F7699">
        <v>9.1199999999999992</v>
      </c>
      <c r="G7699">
        <v>16.670000000000002</v>
      </c>
      <c r="H7699">
        <v>82.08</v>
      </c>
      <c r="I7699">
        <v>150.03</v>
      </c>
      <c r="J7699" t="s">
        <v>13</v>
      </c>
    </row>
    <row r="7700" spans="1:10">
      <c r="A7700" s="1">
        <v>44228</v>
      </c>
      <c r="B7700" t="s">
        <v>10</v>
      </c>
      <c r="C7700" t="s">
        <v>15</v>
      </c>
      <c r="D7700" t="s">
        <v>83</v>
      </c>
      <c r="E7700">
        <v>13</v>
      </c>
      <c r="F7700">
        <v>9.1199999999999992</v>
      </c>
      <c r="G7700">
        <v>16.670000000000002</v>
      </c>
      <c r="H7700">
        <v>118.56</v>
      </c>
      <c r="I7700">
        <v>216.71</v>
      </c>
      <c r="J7700" t="s">
        <v>13</v>
      </c>
    </row>
    <row r="7701" spans="1:10">
      <c r="A7701" s="1">
        <v>44228</v>
      </c>
      <c r="B7701" t="s">
        <v>10</v>
      </c>
      <c r="C7701" t="s">
        <v>11</v>
      </c>
      <c r="D7701" t="s">
        <v>84</v>
      </c>
      <c r="E7701">
        <v>17</v>
      </c>
      <c r="F7701">
        <v>13.61</v>
      </c>
      <c r="G7701">
        <v>29.08</v>
      </c>
      <c r="H7701">
        <v>231.37</v>
      </c>
      <c r="I7701">
        <v>494.36</v>
      </c>
      <c r="J7701" t="s">
        <v>13</v>
      </c>
    </row>
    <row r="7702" spans="1:10">
      <c r="A7702" s="1">
        <v>44228</v>
      </c>
      <c r="B7702" t="s">
        <v>10</v>
      </c>
      <c r="C7702" t="s">
        <v>14</v>
      </c>
      <c r="D7702" t="s">
        <v>84</v>
      </c>
      <c r="E7702">
        <v>5</v>
      </c>
      <c r="F7702">
        <v>13.61</v>
      </c>
      <c r="G7702">
        <v>29.08</v>
      </c>
      <c r="H7702">
        <v>68.05</v>
      </c>
      <c r="I7702">
        <v>145.4</v>
      </c>
      <c r="J7702" t="s">
        <v>13</v>
      </c>
    </row>
    <row r="7703" spans="1:10">
      <c r="A7703" s="1">
        <v>44228</v>
      </c>
      <c r="B7703" t="s">
        <v>10</v>
      </c>
      <c r="C7703" t="s">
        <v>15</v>
      </c>
      <c r="D7703" t="s">
        <v>84</v>
      </c>
      <c r="E7703">
        <v>2</v>
      </c>
      <c r="F7703">
        <v>13.61</v>
      </c>
      <c r="G7703">
        <v>29.08</v>
      </c>
      <c r="H7703">
        <v>27.22</v>
      </c>
      <c r="I7703">
        <v>58.16</v>
      </c>
      <c r="J7703" t="s">
        <v>13</v>
      </c>
    </row>
    <row r="7704" spans="1:10">
      <c r="A7704" s="1">
        <v>44228</v>
      </c>
      <c r="B7704" t="s">
        <v>10</v>
      </c>
      <c r="C7704" t="s">
        <v>11</v>
      </c>
      <c r="D7704" t="s">
        <v>85</v>
      </c>
      <c r="E7704">
        <v>12</v>
      </c>
      <c r="F7704">
        <v>12.48</v>
      </c>
      <c r="G7704">
        <v>23.38</v>
      </c>
      <c r="H7704">
        <v>149.76</v>
      </c>
      <c r="I7704">
        <v>280.56</v>
      </c>
      <c r="J7704" t="s">
        <v>13</v>
      </c>
    </row>
    <row r="7705" spans="1:10">
      <c r="A7705" s="1">
        <v>44228</v>
      </c>
      <c r="B7705" t="s">
        <v>10</v>
      </c>
      <c r="C7705" t="s">
        <v>14</v>
      </c>
      <c r="D7705" t="s">
        <v>85</v>
      </c>
      <c r="E7705">
        <v>6</v>
      </c>
      <c r="F7705">
        <v>12.48</v>
      </c>
      <c r="G7705">
        <v>23.38</v>
      </c>
      <c r="H7705">
        <v>74.88</v>
      </c>
      <c r="I7705">
        <v>140.28</v>
      </c>
      <c r="J7705" t="s">
        <v>13</v>
      </c>
    </row>
    <row r="7706" spans="1:10">
      <c r="A7706" s="1">
        <v>44228</v>
      </c>
      <c r="B7706" t="s">
        <v>10</v>
      </c>
      <c r="C7706" t="s">
        <v>15</v>
      </c>
      <c r="D7706" t="s">
        <v>85</v>
      </c>
      <c r="E7706">
        <v>9</v>
      </c>
      <c r="F7706">
        <v>12.48</v>
      </c>
      <c r="G7706">
        <v>23.38</v>
      </c>
      <c r="H7706">
        <v>112.32</v>
      </c>
      <c r="I7706">
        <v>210.42</v>
      </c>
      <c r="J7706" t="s">
        <v>13</v>
      </c>
    </row>
    <row r="7707" spans="1:10">
      <c r="A7707" s="1">
        <v>44228</v>
      </c>
      <c r="B7707" t="s">
        <v>10</v>
      </c>
      <c r="C7707" t="s">
        <v>11</v>
      </c>
      <c r="D7707" t="s">
        <v>86</v>
      </c>
      <c r="E7707">
        <v>16</v>
      </c>
      <c r="F7707">
        <v>15.36</v>
      </c>
      <c r="G7707">
        <v>30.25</v>
      </c>
      <c r="H7707">
        <v>245.76</v>
      </c>
      <c r="I7707">
        <v>484</v>
      </c>
      <c r="J7707" t="s">
        <v>13</v>
      </c>
    </row>
    <row r="7708" spans="1:10">
      <c r="A7708" s="1">
        <v>44228</v>
      </c>
      <c r="B7708" t="s">
        <v>10</v>
      </c>
      <c r="C7708" t="s">
        <v>14</v>
      </c>
      <c r="D7708" t="s">
        <v>86</v>
      </c>
      <c r="E7708">
        <v>12</v>
      </c>
      <c r="F7708">
        <v>15.36</v>
      </c>
      <c r="G7708">
        <v>30.25</v>
      </c>
      <c r="H7708">
        <v>184.32</v>
      </c>
      <c r="I7708">
        <v>363</v>
      </c>
      <c r="J7708" t="s">
        <v>13</v>
      </c>
    </row>
    <row r="7709" spans="1:10">
      <c r="A7709" s="1">
        <v>44228</v>
      </c>
      <c r="B7709" t="s">
        <v>10</v>
      </c>
      <c r="C7709" t="s">
        <v>15</v>
      </c>
      <c r="D7709" t="s">
        <v>86</v>
      </c>
      <c r="E7709">
        <v>11</v>
      </c>
      <c r="F7709">
        <v>15.36</v>
      </c>
      <c r="G7709">
        <v>30.25</v>
      </c>
      <c r="H7709">
        <v>168.96</v>
      </c>
      <c r="I7709">
        <v>332.75</v>
      </c>
      <c r="J7709" t="s">
        <v>13</v>
      </c>
    </row>
    <row r="7710" spans="1:10">
      <c r="A7710" s="1">
        <v>44228</v>
      </c>
      <c r="B7710" t="s">
        <v>10</v>
      </c>
      <c r="C7710" t="s">
        <v>11</v>
      </c>
      <c r="D7710" t="s">
        <v>87</v>
      </c>
      <c r="E7710">
        <v>35</v>
      </c>
      <c r="F7710">
        <v>7.28</v>
      </c>
      <c r="G7710">
        <v>18.13</v>
      </c>
      <c r="H7710">
        <v>254.8</v>
      </c>
      <c r="I7710">
        <v>634.54999999999995</v>
      </c>
      <c r="J7710" t="s">
        <v>13</v>
      </c>
    </row>
    <row r="7711" spans="1:10">
      <c r="A7711" s="1">
        <v>44228</v>
      </c>
      <c r="B7711" t="s">
        <v>10</v>
      </c>
      <c r="C7711" t="s">
        <v>14</v>
      </c>
      <c r="D7711" t="s">
        <v>87</v>
      </c>
      <c r="E7711">
        <v>18</v>
      </c>
      <c r="F7711">
        <v>7.28</v>
      </c>
      <c r="G7711">
        <v>18.13</v>
      </c>
      <c r="H7711">
        <v>131.04</v>
      </c>
      <c r="I7711">
        <v>326.33999999999997</v>
      </c>
      <c r="J7711" t="s">
        <v>13</v>
      </c>
    </row>
    <row r="7712" spans="1:10">
      <c r="A7712" s="1">
        <v>44228</v>
      </c>
      <c r="B7712" t="s">
        <v>10</v>
      </c>
      <c r="C7712" t="s">
        <v>15</v>
      </c>
      <c r="D7712" t="s">
        <v>87</v>
      </c>
      <c r="E7712">
        <v>8</v>
      </c>
      <c r="F7712">
        <v>7.28</v>
      </c>
      <c r="G7712">
        <v>18.13</v>
      </c>
      <c r="H7712">
        <v>58.24</v>
      </c>
      <c r="I7712">
        <v>145.04</v>
      </c>
      <c r="J7712" t="s">
        <v>13</v>
      </c>
    </row>
    <row r="7713" spans="1:10">
      <c r="A7713" s="1">
        <v>44228</v>
      </c>
      <c r="B7713" t="s">
        <v>10</v>
      </c>
      <c r="C7713" t="s">
        <v>11</v>
      </c>
      <c r="D7713" t="s">
        <v>88</v>
      </c>
      <c r="E7713">
        <v>16</v>
      </c>
      <c r="F7713">
        <v>15.13</v>
      </c>
      <c r="G7713">
        <v>28.74</v>
      </c>
      <c r="H7713">
        <v>242.08</v>
      </c>
      <c r="I7713">
        <v>459.84</v>
      </c>
      <c r="J7713" t="s">
        <v>13</v>
      </c>
    </row>
    <row r="7714" spans="1:10">
      <c r="A7714" s="1">
        <v>44228</v>
      </c>
      <c r="B7714" t="s">
        <v>10</v>
      </c>
      <c r="C7714" t="s">
        <v>14</v>
      </c>
      <c r="D7714" t="s">
        <v>88</v>
      </c>
      <c r="E7714">
        <v>8</v>
      </c>
      <c r="F7714">
        <v>15.13</v>
      </c>
      <c r="G7714">
        <v>28.74</v>
      </c>
      <c r="H7714">
        <v>121.04</v>
      </c>
      <c r="I7714">
        <v>229.92</v>
      </c>
      <c r="J7714" t="s">
        <v>13</v>
      </c>
    </row>
    <row r="7715" spans="1:10">
      <c r="A7715" s="1">
        <v>44228</v>
      </c>
      <c r="B7715" t="s">
        <v>10</v>
      </c>
      <c r="C7715" t="s">
        <v>15</v>
      </c>
      <c r="D7715" t="s">
        <v>88</v>
      </c>
      <c r="E7715">
        <v>11</v>
      </c>
      <c r="F7715">
        <v>15.13</v>
      </c>
      <c r="G7715">
        <v>28.74</v>
      </c>
      <c r="H7715">
        <v>166.43</v>
      </c>
      <c r="I7715">
        <v>316.14</v>
      </c>
      <c r="J7715" t="s">
        <v>13</v>
      </c>
    </row>
    <row r="7716" spans="1:10">
      <c r="A7716" s="1">
        <v>44228</v>
      </c>
      <c r="B7716" t="s">
        <v>10</v>
      </c>
      <c r="C7716" t="s">
        <v>11</v>
      </c>
      <c r="D7716" t="s">
        <v>89</v>
      </c>
      <c r="E7716">
        <v>12</v>
      </c>
      <c r="F7716">
        <v>12.5</v>
      </c>
      <c r="G7716">
        <v>26.87</v>
      </c>
      <c r="H7716">
        <v>150</v>
      </c>
      <c r="I7716">
        <v>322.44</v>
      </c>
      <c r="J7716" t="s">
        <v>13</v>
      </c>
    </row>
    <row r="7717" spans="1:10">
      <c r="A7717" s="1">
        <v>44228</v>
      </c>
      <c r="B7717" t="s">
        <v>10</v>
      </c>
      <c r="C7717" t="s">
        <v>14</v>
      </c>
      <c r="D7717" t="s">
        <v>89</v>
      </c>
      <c r="E7717">
        <v>8</v>
      </c>
      <c r="F7717">
        <v>12.5</v>
      </c>
      <c r="G7717">
        <v>26.87</v>
      </c>
      <c r="H7717">
        <v>100</v>
      </c>
      <c r="I7717">
        <v>214.96</v>
      </c>
      <c r="J7717" t="s">
        <v>13</v>
      </c>
    </row>
    <row r="7718" spans="1:10">
      <c r="A7718" s="1">
        <v>44228</v>
      </c>
      <c r="B7718" t="s">
        <v>10</v>
      </c>
      <c r="C7718" t="s">
        <v>15</v>
      </c>
      <c r="D7718" t="s">
        <v>89</v>
      </c>
      <c r="E7718">
        <v>5</v>
      </c>
      <c r="F7718">
        <v>12.5</v>
      </c>
      <c r="G7718">
        <v>26.87</v>
      </c>
      <c r="H7718">
        <v>62.5</v>
      </c>
      <c r="I7718">
        <v>134.35</v>
      </c>
      <c r="J7718" t="s">
        <v>13</v>
      </c>
    </row>
    <row r="7719" spans="1:10">
      <c r="A7719" s="1">
        <v>44228</v>
      </c>
      <c r="B7719" t="s">
        <v>10</v>
      </c>
      <c r="C7719" t="s">
        <v>11</v>
      </c>
      <c r="D7719" t="s">
        <v>90</v>
      </c>
      <c r="E7719">
        <v>12</v>
      </c>
      <c r="F7719">
        <v>17.559999999999999</v>
      </c>
      <c r="G7719">
        <v>39.21</v>
      </c>
      <c r="H7719">
        <v>210.72</v>
      </c>
      <c r="I7719">
        <v>470.52</v>
      </c>
      <c r="J7719" t="s">
        <v>13</v>
      </c>
    </row>
    <row r="7720" spans="1:10">
      <c r="A7720" s="1">
        <v>44228</v>
      </c>
      <c r="B7720" t="s">
        <v>10</v>
      </c>
      <c r="C7720" t="s">
        <v>14</v>
      </c>
      <c r="D7720" t="s">
        <v>90</v>
      </c>
      <c r="E7720">
        <v>10</v>
      </c>
      <c r="F7720">
        <v>17.559999999999999</v>
      </c>
      <c r="G7720">
        <v>39.21</v>
      </c>
      <c r="H7720">
        <v>175.6</v>
      </c>
      <c r="I7720">
        <v>392.1</v>
      </c>
      <c r="J7720" t="s">
        <v>13</v>
      </c>
    </row>
    <row r="7721" spans="1:10">
      <c r="A7721" s="1">
        <v>44228</v>
      </c>
      <c r="B7721" t="s">
        <v>10</v>
      </c>
      <c r="C7721" t="s">
        <v>15</v>
      </c>
      <c r="D7721" t="s">
        <v>90</v>
      </c>
      <c r="E7721">
        <v>12</v>
      </c>
      <c r="F7721">
        <v>17.559999999999999</v>
      </c>
      <c r="G7721">
        <v>39.21</v>
      </c>
      <c r="H7721">
        <v>210.72</v>
      </c>
      <c r="I7721">
        <v>470.52</v>
      </c>
      <c r="J7721" t="s">
        <v>13</v>
      </c>
    </row>
    <row r="7722" spans="1:10">
      <c r="A7722" s="1">
        <v>44228</v>
      </c>
      <c r="B7722" t="s">
        <v>10</v>
      </c>
      <c r="C7722" t="s">
        <v>11</v>
      </c>
      <c r="D7722" t="s">
        <v>91</v>
      </c>
      <c r="E7722">
        <v>23</v>
      </c>
      <c r="F7722">
        <v>10.1</v>
      </c>
      <c r="G7722">
        <v>23.15</v>
      </c>
      <c r="H7722">
        <v>232.3</v>
      </c>
      <c r="I7722">
        <v>532.45000000000005</v>
      </c>
      <c r="J7722" t="s">
        <v>13</v>
      </c>
    </row>
    <row r="7723" spans="1:10">
      <c r="A7723" s="1">
        <v>44228</v>
      </c>
      <c r="B7723" t="s">
        <v>10</v>
      </c>
      <c r="C7723" t="s">
        <v>14</v>
      </c>
      <c r="D7723" t="s">
        <v>91</v>
      </c>
      <c r="E7723">
        <v>10</v>
      </c>
      <c r="F7723">
        <v>10.1</v>
      </c>
      <c r="G7723">
        <v>23.15</v>
      </c>
      <c r="H7723">
        <v>101</v>
      </c>
      <c r="I7723">
        <v>231.5</v>
      </c>
      <c r="J7723" t="s">
        <v>13</v>
      </c>
    </row>
    <row r="7724" spans="1:10">
      <c r="A7724" s="1">
        <v>44228</v>
      </c>
      <c r="B7724" t="s">
        <v>10</v>
      </c>
      <c r="C7724" t="s">
        <v>15</v>
      </c>
      <c r="D7724" t="s">
        <v>91</v>
      </c>
      <c r="E7724">
        <v>11</v>
      </c>
      <c r="F7724">
        <v>10.1</v>
      </c>
      <c r="G7724">
        <v>23.15</v>
      </c>
      <c r="H7724">
        <v>111.1</v>
      </c>
      <c r="I7724">
        <v>254.65</v>
      </c>
      <c r="J7724" t="s">
        <v>13</v>
      </c>
    </row>
    <row r="7725" spans="1:10">
      <c r="A7725" s="1">
        <v>44228</v>
      </c>
      <c r="B7725" t="s">
        <v>10</v>
      </c>
      <c r="C7725" t="s">
        <v>11</v>
      </c>
      <c r="D7725" t="s">
        <v>92</v>
      </c>
      <c r="E7725">
        <v>8</v>
      </c>
      <c r="F7725">
        <v>13.59</v>
      </c>
      <c r="G7725">
        <v>29.79</v>
      </c>
      <c r="H7725">
        <v>108.72</v>
      </c>
      <c r="I7725">
        <v>238.32</v>
      </c>
      <c r="J7725" t="s">
        <v>13</v>
      </c>
    </row>
    <row r="7726" spans="1:10">
      <c r="A7726" s="1">
        <v>44228</v>
      </c>
      <c r="B7726" t="s">
        <v>10</v>
      </c>
      <c r="C7726" t="s">
        <v>14</v>
      </c>
      <c r="D7726" t="s">
        <v>92</v>
      </c>
      <c r="E7726">
        <v>15</v>
      </c>
      <c r="F7726">
        <v>13.59</v>
      </c>
      <c r="G7726">
        <v>29.79</v>
      </c>
      <c r="H7726">
        <v>203.85</v>
      </c>
      <c r="I7726">
        <v>446.85</v>
      </c>
      <c r="J7726" t="s">
        <v>13</v>
      </c>
    </row>
    <row r="7727" spans="1:10">
      <c r="A7727" s="1">
        <v>44228</v>
      </c>
      <c r="B7727" t="s">
        <v>10</v>
      </c>
      <c r="C7727" t="s">
        <v>15</v>
      </c>
      <c r="D7727" t="s">
        <v>92</v>
      </c>
      <c r="E7727">
        <v>12</v>
      </c>
      <c r="F7727">
        <v>13.59</v>
      </c>
      <c r="G7727">
        <v>29.79</v>
      </c>
      <c r="H7727">
        <v>163.08000000000001</v>
      </c>
      <c r="I7727">
        <v>357.48</v>
      </c>
      <c r="J7727" t="s">
        <v>13</v>
      </c>
    </row>
    <row r="7728" spans="1:10">
      <c r="A7728" s="1">
        <v>44228</v>
      </c>
      <c r="B7728" t="s">
        <v>10</v>
      </c>
      <c r="C7728" t="s">
        <v>11</v>
      </c>
      <c r="D7728" t="s">
        <v>93</v>
      </c>
      <c r="E7728">
        <v>13</v>
      </c>
      <c r="F7728">
        <v>17.18</v>
      </c>
      <c r="G7728">
        <v>31.04</v>
      </c>
      <c r="H7728">
        <v>223.34</v>
      </c>
      <c r="I7728">
        <v>403.52</v>
      </c>
      <c r="J7728" t="s">
        <v>13</v>
      </c>
    </row>
    <row r="7729" spans="1:10">
      <c r="A7729" s="1">
        <v>44228</v>
      </c>
      <c r="B7729" t="s">
        <v>10</v>
      </c>
      <c r="C7729" t="s">
        <v>14</v>
      </c>
      <c r="D7729" t="s">
        <v>93</v>
      </c>
      <c r="E7729">
        <v>9</v>
      </c>
      <c r="F7729">
        <v>17.18</v>
      </c>
      <c r="G7729">
        <v>31.04</v>
      </c>
      <c r="H7729">
        <v>154.62</v>
      </c>
      <c r="I7729">
        <v>279.36</v>
      </c>
      <c r="J7729" t="s">
        <v>13</v>
      </c>
    </row>
    <row r="7730" spans="1:10">
      <c r="A7730" s="1">
        <v>44228</v>
      </c>
      <c r="B7730" t="s">
        <v>10</v>
      </c>
      <c r="C7730" t="s">
        <v>15</v>
      </c>
      <c r="D7730" t="s">
        <v>93</v>
      </c>
      <c r="E7730">
        <v>6</v>
      </c>
      <c r="F7730">
        <v>17.18</v>
      </c>
      <c r="G7730">
        <v>31.04</v>
      </c>
      <c r="H7730">
        <v>103.08</v>
      </c>
      <c r="I7730">
        <v>186.24</v>
      </c>
      <c r="J7730" t="s">
        <v>13</v>
      </c>
    </row>
    <row r="7731" spans="1:10">
      <c r="A7731" s="1">
        <v>44228</v>
      </c>
      <c r="B7731" t="s">
        <v>10</v>
      </c>
      <c r="C7731" t="s">
        <v>11</v>
      </c>
      <c r="D7731" t="s">
        <v>94</v>
      </c>
      <c r="E7731">
        <v>9</v>
      </c>
      <c r="F7731">
        <v>7.23</v>
      </c>
      <c r="G7731">
        <v>14.67</v>
      </c>
      <c r="H7731">
        <v>65.069999999999993</v>
      </c>
      <c r="I7731">
        <v>132.03</v>
      </c>
      <c r="J7731" t="s">
        <v>13</v>
      </c>
    </row>
    <row r="7732" spans="1:10">
      <c r="A7732" s="1">
        <v>44228</v>
      </c>
      <c r="B7732" t="s">
        <v>10</v>
      </c>
      <c r="C7732" t="s">
        <v>14</v>
      </c>
      <c r="D7732" t="s">
        <v>94</v>
      </c>
      <c r="E7732">
        <v>8</v>
      </c>
      <c r="F7732">
        <v>7.23</v>
      </c>
      <c r="G7732">
        <v>14.67</v>
      </c>
      <c r="H7732">
        <v>57.84</v>
      </c>
      <c r="I7732">
        <v>117.36</v>
      </c>
      <c r="J7732" t="s">
        <v>13</v>
      </c>
    </row>
    <row r="7733" spans="1:10">
      <c r="A7733" s="1">
        <v>44228</v>
      </c>
      <c r="B7733" t="s">
        <v>10</v>
      </c>
      <c r="C7733" t="s">
        <v>15</v>
      </c>
      <c r="D7733" t="s">
        <v>94</v>
      </c>
      <c r="E7733">
        <v>8</v>
      </c>
      <c r="F7733">
        <v>7.23</v>
      </c>
      <c r="G7733">
        <v>14.67</v>
      </c>
      <c r="H7733">
        <v>57.84</v>
      </c>
      <c r="I7733">
        <v>117.36</v>
      </c>
      <c r="J7733" t="s">
        <v>13</v>
      </c>
    </row>
    <row r="7734" spans="1:10">
      <c r="A7734" s="1">
        <v>44228</v>
      </c>
      <c r="B7734" t="s">
        <v>10</v>
      </c>
      <c r="C7734" t="s">
        <v>11</v>
      </c>
      <c r="D7734" t="s">
        <v>95</v>
      </c>
      <c r="E7734">
        <v>24</v>
      </c>
      <c r="F7734">
        <v>17.25</v>
      </c>
      <c r="G7734">
        <v>37.299999999999997</v>
      </c>
      <c r="H7734">
        <v>414</v>
      </c>
      <c r="I7734">
        <v>895.2</v>
      </c>
      <c r="J7734" t="s">
        <v>13</v>
      </c>
    </row>
    <row r="7735" spans="1:10">
      <c r="A7735" s="1">
        <v>44228</v>
      </c>
      <c r="B7735" t="s">
        <v>10</v>
      </c>
      <c r="C7735" t="s">
        <v>14</v>
      </c>
      <c r="D7735" t="s">
        <v>95</v>
      </c>
      <c r="E7735">
        <v>16</v>
      </c>
      <c r="F7735">
        <v>17.25</v>
      </c>
      <c r="G7735">
        <v>37.299999999999997</v>
      </c>
      <c r="H7735">
        <v>276</v>
      </c>
      <c r="I7735">
        <v>596.79999999999995</v>
      </c>
      <c r="J7735" t="s">
        <v>13</v>
      </c>
    </row>
    <row r="7736" spans="1:10">
      <c r="A7736" s="1">
        <v>44228</v>
      </c>
      <c r="B7736" t="s">
        <v>10</v>
      </c>
      <c r="C7736" t="s">
        <v>15</v>
      </c>
      <c r="D7736" t="s">
        <v>95</v>
      </c>
      <c r="E7736">
        <v>12</v>
      </c>
      <c r="F7736">
        <v>17.25</v>
      </c>
      <c r="G7736">
        <v>37.299999999999997</v>
      </c>
      <c r="H7736">
        <v>207</v>
      </c>
      <c r="I7736">
        <v>447.6</v>
      </c>
      <c r="J7736" t="s">
        <v>13</v>
      </c>
    </row>
    <row r="7737" spans="1:10">
      <c r="A7737" s="1">
        <v>44228</v>
      </c>
      <c r="B7737" t="s">
        <v>10</v>
      </c>
      <c r="C7737" t="s">
        <v>11</v>
      </c>
      <c r="D7737" t="s">
        <v>96</v>
      </c>
      <c r="E7737">
        <v>12</v>
      </c>
      <c r="F7737">
        <v>14.25</v>
      </c>
      <c r="G7737">
        <v>26.53</v>
      </c>
      <c r="H7737">
        <v>171</v>
      </c>
      <c r="I7737">
        <v>318.36</v>
      </c>
      <c r="J7737" t="s">
        <v>13</v>
      </c>
    </row>
    <row r="7738" spans="1:10">
      <c r="A7738" s="1">
        <v>44228</v>
      </c>
      <c r="B7738" t="s">
        <v>10</v>
      </c>
      <c r="C7738" t="s">
        <v>14</v>
      </c>
      <c r="D7738" t="s">
        <v>96</v>
      </c>
      <c r="E7738">
        <v>8</v>
      </c>
      <c r="F7738">
        <v>14.25</v>
      </c>
      <c r="G7738">
        <v>26.53</v>
      </c>
      <c r="H7738">
        <v>114</v>
      </c>
      <c r="I7738">
        <v>212.24</v>
      </c>
      <c r="J7738" t="s">
        <v>13</v>
      </c>
    </row>
    <row r="7739" spans="1:10">
      <c r="A7739" s="1">
        <v>44228</v>
      </c>
      <c r="B7739" t="s">
        <v>10</v>
      </c>
      <c r="C7739" t="s">
        <v>15</v>
      </c>
      <c r="D7739" t="s">
        <v>96</v>
      </c>
      <c r="E7739">
        <v>5</v>
      </c>
      <c r="F7739">
        <v>14.25</v>
      </c>
      <c r="G7739">
        <v>26.53</v>
      </c>
      <c r="H7739">
        <v>71.25</v>
      </c>
      <c r="I7739">
        <v>132.65</v>
      </c>
      <c r="J7739" t="s">
        <v>13</v>
      </c>
    </row>
    <row r="7740" spans="1:10">
      <c r="A7740" s="1">
        <v>44228</v>
      </c>
      <c r="B7740" t="s">
        <v>10</v>
      </c>
      <c r="C7740" t="s">
        <v>11</v>
      </c>
      <c r="D7740" t="s">
        <v>97</v>
      </c>
      <c r="E7740">
        <v>22</v>
      </c>
      <c r="F7740">
        <v>6.81</v>
      </c>
      <c r="G7740">
        <v>13.93</v>
      </c>
      <c r="H7740">
        <v>149.82</v>
      </c>
      <c r="I7740">
        <v>306.45999999999998</v>
      </c>
      <c r="J7740" t="s">
        <v>13</v>
      </c>
    </row>
    <row r="7741" spans="1:10">
      <c r="A7741" s="1">
        <v>44228</v>
      </c>
      <c r="B7741" t="s">
        <v>10</v>
      </c>
      <c r="C7741" t="s">
        <v>14</v>
      </c>
      <c r="D7741" t="s">
        <v>97</v>
      </c>
      <c r="E7741">
        <v>14</v>
      </c>
      <c r="F7741">
        <v>6.81</v>
      </c>
      <c r="G7741">
        <v>13.93</v>
      </c>
      <c r="H7741">
        <v>95.34</v>
      </c>
      <c r="I7741">
        <v>195.02</v>
      </c>
      <c r="J7741" t="s">
        <v>13</v>
      </c>
    </row>
    <row r="7742" spans="1:10">
      <c r="A7742" s="1">
        <v>44228</v>
      </c>
      <c r="B7742" t="s">
        <v>10</v>
      </c>
      <c r="C7742" t="s">
        <v>15</v>
      </c>
      <c r="D7742" t="s">
        <v>97</v>
      </c>
      <c r="E7742">
        <v>7</v>
      </c>
      <c r="F7742">
        <v>6.81</v>
      </c>
      <c r="G7742">
        <v>13.93</v>
      </c>
      <c r="H7742">
        <v>47.67</v>
      </c>
      <c r="I7742">
        <v>97.51</v>
      </c>
      <c r="J7742" t="s">
        <v>13</v>
      </c>
    </row>
    <row r="7743" spans="1:10">
      <c r="A7743" s="1">
        <v>44228</v>
      </c>
      <c r="B7743" t="s">
        <v>10</v>
      </c>
      <c r="C7743" t="s">
        <v>11</v>
      </c>
      <c r="D7743" t="s">
        <v>98</v>
      </c>
      <c r="E7743">
        <v>16</v>
      </c>
      <c r="F7743">
        <v>9.61</v>
      </c>
      <c r="G7743">
        <v>17.52</v>
      </c>
      <c r="H7743">
        <v>153.76</v>
      </c>
      <c r="I7743">
        <v>280.32</v>
      </c>
      <c r="J7743" t="s">
        <v>13</v>
      </c>
    </row>
    <row r="7744" spans="1:10">
      <c r="A7744" s="1">
        <v>44228</v>
      </c>
      <c r="B7744" t="s">
        <v>10</v>
      </c>
      <c r="C7744" t="s">
        <v>14</v>
      </c>
      <c r="D7744" t="s">
        <v>98</v>
      </c>
      <c r="E7744">
        <v>11</v>
      </c>
      <c r="F7744">
        <v>9.61</v>
      </c>
      <c r="G7744">
        <v>17.52</v>
      </c>
      <c r="H7744">
        <v>105.71</v>
      </c>
      <c r="I7744">
        <v>192.72</v>
      </c>
      <c r="J7744" t="s">
        <v>13</v>
      </c>
    </row>
    <row r="7745" spans="1:10">
      <c r="A7745" s="1">
        <v>44228</v>
      </c>
      <c r="B7745" t="s">
        <v>10</v>
      </c>
      <c r="C7745" t="s">
        <v>15</v>
      </c>
      <c r="D7745" t="s">
        <v>98</v>
      </c>
      <c r="E7745">
        <v>12</v>
      </c>
      <c r="F7745">
        <v>9.61</v>
      </c>
      <c r="G7745">
        <v>17.52</v>
      </c>
      <c r="H7745">
        <v>115.32</v>
      </c>
      <c r="I7745">
        <v>210.24</v>
      </c>
      <c r="J7745" t="s">
        <v>13</v>
      </c>
    </row>
    <row r="7746" spans="1:10">
      <c r="A7746" s="1">
        <v>44228</v>
      </c>
      <c r="B7746" t="s">
        <v>10</v>
      </c>
      <c r="C7746" t="s">
        <v>11</v>
      </c>
      <c r="D7746" t="s">
        <v>99</v>
      </c>
      <c r="E7746">
        <v>16</v>
      </c>
      <c r="F7746">
        <v>14.5</v>
      </c>
      <c r="G7746">
        <v>26.9</v>
      </c>
      <c r="H7746">
        <v>232</v>
      </c>
      <c r="I7746">
        <v>430.4</v>
      </c>
      <c r="J7746" t="s">
        <v>13</v>
      </c>
    </row>
    <row r="7747" spans="1:10">
      <c r="A7747" s="1">
        <v>44228</v>
      </c>
      <c r="B7747" t="s">
        <v>10</v>
      </c>
      <c r="C7747" t="s">
        <v>14</v>
      </c>
      <c r="D7747" t="s">
        <v>99</v>
      </c>
      <c r="E7747">
        <v>15</v>
      </c>
      <c r="F7747">
        <v>14.5</v>
      </c>
      <c r="G7747">
        <v>26.9</v>
      </c>
      <c r="H7747">
        <v>217.5</v>
      </c>
      <c r="I7747">
        <v>403.5</v>
      </c>
      <c r="J7747" t="s">
        <v>13</v>
      </c>
    </row>
    <row r="7748" spans="1:10">
      <c r="A7748" s="1">
        <v>44228</v>
      </c>
      <c r="B7748" t="s">
        <v>10</v>
      </c>
      <c r="C7748" t="s">
        <v>15</v>
      </c>
      <c r="D7748" t="s">
        <v>99</v>
      </c>
      <c r="E7748">
        <v>15</v>
      </c>
      <c r="F7748">
        <v>14.5</v>
      </c>
      <c r="G7748">
        <v>26.9</v>
      </c>
      <c r="H7748">
        <v>217.5</v>
      </c>
      <c r="I7748">
        <v>403.5</v>
      </c>
      <c r="J7748" t="s">
        <v>13</v>
      </c>
    </row>
    <row r="7749" spans="1:10">
      <c r="A7749" s="1">
        <v>44228</v>
      </c>
      <c r="B7749" t="s">
        <v>10</v>
      </c>
      <c r="C7749" t="s">
        <v>11</v>
      </c>
      <c r="D7749" t="s">
        <v>100</v>
      </c>
      <c r="E7749">
        <v>22</v>
      </c>
      <c r="F7749">
        <v>6.81</v>
      </c>
      <c r="G7749">
        <v>14.15</v>
      </c>
      <c r="H7749">
        <v>149.82</v>
      </c>
      <c r="I7749">
        <v>311.3</v>
      </c>
      <c r="J7749" t="s">
        <v>13</v>
      </c>
    </row>
    <row r="7750" spans="1:10">
      <c r="A7750" s="1">
        <v>44228</v>
      </c>
      <c r="B7750" t="s">
        <v>10</v>
      </c>
      <c r="C7750" t="s">
        <v>14</v>
      </c>
      <c r="D7750" t="s">
        <v>100</v>
      </c>
      <c r="E7750">
        <v>11</v>
      </c>
      <c r="F7750">
        <v>6.81</v>
      </c>
      <c r="G7750">
        <v>14.15</v>
      </c>
      <c r="H7750">
        <v>74.91</v>
      </c>
      <c r="I7750">
        <v>155.65</v>
      </c>
      <c r="J7750" t="s">
        <v>13</v>
      </c>
    </row>
    <row r="7751" spans="1:10">
      <c r="A7751" s="1">
        <v>44228</v>
      </c>
      <c r="B7751" t="s">
        <v>10</v>
      </c>
      <c r="C7751" t="s">
        <v>15</v>
      </c>
      <c r="D7751" t="s">
        <v>100</v>
      </c>
      <c r="E7751">
        <v>13</v>
      </c>
      <c r="F7751">
        <v>6.81</v>
      </c>
      <c r="G7751">
        <v>14.15</v>
      </c>
      <c r="H7751">
        <v>88.53</v>
      </c>
      <c r="I7751">
        <v>183.95</v>
      </c>
      <c r="J7751" t="s">
        <v>13</v>
      </c>
    </row>
    <row r="7752" spans="1:10">
      <c r="A7752" s="1">
        <v>44228</v>
      </c>
      <c r="B7752" t="s">
        <v>10</v>
      </c>
      <c r="C7752" t="s">
        <v>11</v>
      </c>
      <c r="D7752" t="s">
        <v>101</v>
      </c>
      <c r="E7752">
        <v>11</v>
      </c>
      <c r="F7752">
        <v>12.99</v>
      </c>
      <c r="G7752">
        <v>24.59</v>
      </c>
      <c r="H7752">
        <v>142.88999999999999</v>
      </c>
      <c r="I7752">
        <v>270.49</v>
      </c>
      <c r="J7752" t="s">
        <v>13</v>
      </c>
    </row>
    <row r="7753" spans="1:10">
      <c r="A7753" s="1">
        <v>44228</v>
      </c>
      <c r="B7753" t="s">
        <v>10</v>
      </c>
      <c r="C7753" t="s">
        <v>14</v>
      </c>
      <c r="D7753" t="s">
        <v>101</v>
      </c>
      <c r="E7753">
        <v>4</v>
      </c>
      <c r="F7753">
        <v>12.99</v>
      </c>
      <c r="G7753">
        <v>24.59</v>
      </c>
      <c r="H7753">
        <v>51.96</v>
      </c>
      <c r="I7753">
        <v>98.36</v>
      </c>
      <c r="J7753" t="s">
        <v>13</v>
      </c>
    </row>
    <row r="7754" spans="1:10">
      <c r="A7754" s="1">
        <v>44228</v>
      </c>
      <c r="B7754" t="s">
        <v>10</v>
      </c>
      <c r="C7754" t="s">
        <v>15</v>
      </c>
      <c r="D7754" t="s">
        <v>101</v>
      </c>
      <c r="E7754">
        <v>8</v>
      </c>
      <c r="F7754">
        <v>12.99</v>
      </c>
      <c r="G7754">
        <v>24.59</v>
      </c>
      <c r="H7754">
        <v>103.92</v>
      </c>
      <c r="I7754">
        <v>196.72</v>
      </c>
      <c r="J7754" t="s">
        <v>13</v>
      </c>
    </row>
    <row r="7755" spans="1:10">
      <c r="A7755" s="1">
        <v>44228</v>
      </c>
      <c r="B7755" t="s">
        <v>10</v>
      </c>
      <c r="C7755" t="s">
        <v>11</v>
      </c>
      <c r="D7755" t="s">
        <v>102</v>
      </c>
      <c r="E7755">
        <v>13</v>
      </c>
      <c r="F7755">
        <v>10.15</v>
      </c>
      <c r="G7755">
        <v>22.3</v>
      </c>
      <c r="H7755">
        <v>131.94999999999999</v>
      </c>
      <c r="I7755">
        <v>289.89999999999998</v>
      </c>
      <c r="J7755" t="s">
        <v>13</v>
      </c>
    </row>
    <row r="7756" spans="1:10">
      <c r="A7756" s="1">
        <v>44228</v>
      </c>
      <c r="B7756" t="s">
        <v>10</v>
      </c>
      <c r="C7756" t="s">
        <v>14</v>
      </c>
      <c r="D7756" t="s">
        <v>102</v>
      </c>
      <c r="E7756">
        <v>7</v>
      </c>
      <c r="F7756">
        <v>10.15</v>
      </c>
      <c r="G7756">
        <v>22.3</v>
      </c>
      <c r="H7756">
        <v>71.05</v>
      </c>
      <c r="I7756">
        <v>156.1</v>
      </c>
      <c r="J7756" t="s">
        <v>13</v>
      </c>
    </row>
    <row r="7757" spans="1:10">
      <c r="A7757" s="1">
        <v>44228</v>
      </c>
      <c r="B7757" t="s">
        <v>10</v>
      </c>
      <c r="C7757" t="s">
        <v>15</v>
      </c>
      <c r="D7757" t="s">
        <v>102</v>
      </c>
      <c r="E7757">
        <v>10</v>
      </c>
      <c r="F7757">
        <v>10.15</v>
      </c>
      <c r="G7757">
        <v>22.3</v>
      </c>
      <c r="H7757">
        <v>101.5</v>
      </c>
      <c r="I7757">
        <v>223</v>
      </c>
      <c r="J7757" t="s">
        <v>13</v>
      </c>
    </row>
    <row r="7758" spans="1:10">
      <c r="A7758" s="1">
        <v>44228</v>
      </c>
      <c r="B7758" t="s">
        <v>10</v>
      </c>
      <c r="C7758" t="s">
        <v>11</v>
      </c>
      <c r="D7758" t="s">
        <v>103</v>
      </c>
      <c r="E7758">
        <v>14</v>
      </c>
      <c r="F7758">
        <v>13.45</v>
      </c>
      <c r="G7758">
        <v>30.7</v>
      </c>
      <c r="H7758">
        <v>188.3</v>
      </c>
      <c r="I7758">
        <v>429.8</v>
      </c>
      <c r="J7758" t="s">
        <v>13</v>
      </c>
    </row>
    <row r="7759" spans="1:10">
      <c r="A7759" s="1">
        <v>44228</v>
      </c>
      <c r="B7759" t="s">
        <v>10</v>
      </c>
      <c r="C7759" t="s">
        <v>14</v>
      </c>
      <c r="D7759" t="s">
        <v>103</v>
      </c>
      <c r="E7759">
        <v>7</v>
      </c>
      <c r="F7759">
        <v>13.45</v>
      </c>
      <c r="G7759">
        <v>30.7</v>
      </c>
      <c r="H7759">
        <v>94.15</v>
      </c>
      <c r="I7759">
        <v>214.9</v>
      </c>
      <c r="J7759" t="s">
        <v>13</v>
      </c>
    </row>
    <row r="7760" spans="1:10">
      <c r="A7760" s="1">
        <v>44228</v>
      </c>
      <c r="B7760" t="s">
        <v>10</v>
      </c>
      <c r="C7760" t="s">
        <v>15</v>
      </c>
      <c r="D7760" t="s">
        <v>103</v>
      </c>
      <c r="E7760">
        <v>2</v>
      </c>
      <c r="F7760">
        <v>13.45</v>
      </c>
      <c r="G7760">
        <v>30.7</v>
      </c>
      <c r="H7760">
        <v>26.9</v>
      </c>
      <c r="I7760">
        <v>61.4</v>
      </c>
      <c r="J7760" t="s">
        <v>13</v>
      </c>
    </row>
    <row r="7761" spans="1:10">
      <c r="A7761" s="1">
        <v>44228</v>
      </c>
      <c r="B7761" t="s">
        <v>10</v>
      </c>
      <c r="C7761" t="s">
        <v>11</v>
      </c>
      <c r="D7761" t="s">
        <v>104</v>
      </c>
      <c r="E7761">
        <v>24</v>
      </c>
      <c r="F7761">
        <v>6.55</v>
      </c>
      <c r="G7761">
        <v>15.46</v>
      </c>
      <c r="H7761">
        <v>157.19999999999999</v>
      </c>
      <c r="I7761">
        <v>371.04</v>
      </c>
      <c r="J7761" t="s">
        <v>13</v>
      </c>
    </row>
    <row r="7762" spans="1:10">
      <c r="A7762" s="1">
        <v>44228</v>
      </c>
      <c r="B7762" t="s">
        <v>10</v>
      </c>
      <c r="C7762" t="s">
        <v>14</v>
      </c>
      <c r="D7762" t="s">
        <v>104</v>
      </c>
      <c r="E7762">
        <v>26</v>
      </c>
      <c r="F7762">
        <v>6.55</v>
      </c>
      <c r="G7762">
        <v>15.46</v>
      </c>
      <c r="H7762">
        <v>170.3</v>
      </c>
      <c r="I7762">
        <v>401.96</v>
      </c>
      <c r="J7762" t="s">
        <v>13</v>
      </c>
    </row>
    <row r="7763" spans="1:10">
      <c r="A7763" s="1">
        <v>44228</v>
      </c>
      <c r="B7763" t="s">
        <v>10</v>
      </c>
      <c r="C7763" t="s">
        <v>15</v>
      </c>
      <c r="D7763" t="s">
        <v>104</v>
      </c>
      <c r="E7763">
        <v>11</v>
      </c>
      <c r="F7763">
        <v>6.55</v>
      </c>
      <c r="G7763">
        <v>15.46</v>
      </c>
      <c r="H7763">
        <v>72.05</v>
      </c>
      <c r="I7763">
        <v>170.06</v>
      </c>
      <c r="J7763" t="s">
        <v>13</v>
      </c>
    </row>
    <row r="7764" spans="1:10">
      <c r="A7764" s="1">
        <v>44228</v>
      </c>
      <c r="B7764" t="s">
        <v>10</v>
      </c>
      <c r="C7764" t="s">
        <v>11</v>
      </c>
      <c r="D7764" t="s">
        <v>105</v>
      </c>
      <c r="E7764">
        <v>9</v>
      </c>
      <c r="F7764">
        <v>16.46</v>
      </c>
      <c r="G7764">
        <v>31.93</v>
      </c>
      <c r="H7764">
        <v>148.13999999999999</v>
      </c>
      <c r="I7764">
        <v>287.37</v>
      </c>
      <c r="J7764" t="s">
        <v>13</v>
      </c>
    </row>
    <row r="7765" spans="1:10">
      <c r="A7765" s="1">
        <v>44228</v>
      </c>
      <c r="B7765" t="s">
        <v>10</v>
      </c>
      <c r="C7765" t="s">
        <v>14</v>
      </c>
      <c r="D7765" t="s">
        <v>105</v>
      </c>
      <c r="E7765">
        <v>3</v>
      </c>
      <c r="F7765">
        <v>16.46</v>
      </c>
      <c r="G7765">
        <v>31.93</v>
      </c>
      <c r="H7765">
        <v>49.38</v>
      </c>
      <c r="I7765">
        <v>95.79</v>
      </c>
      <c r="J7765" t="s">
        <v>13</v>
      </c>
    </row>
    <row r="7766" spans="1:10">
      <c r="A7766" s="1">
        <v>44228</v>
      </c>
      <c r="B7766" t="s">
        <v>10</v>
      </c>
      <c r="C7766" t="s">
        <v>15</v>
      </c>
      <c r="D7766" t="s">
        <v>105</v>
      </c>
      <c r="E7766">
        <v>3</v>
      </c>
      <c r="F7766">
        <v>16.46</v>
      </c>
      <c r="G7766">
        <v>31.93</v>
      </c>
      <c r="H7766">
        <v>49.38</v>
      </c>
      <c r="I7766">
        <v>95.79</v>
      </c>
      <c r="J7766" t="s">
        <v>13</v>
      </c>
    </row>
    <row r="7767" spans="1:10">
      <c r="A7767" s="1">
        <v>44228</v>
      </c>
      <c r="B7767" t="s">
        <v>10</v>
      </c>
      <c r="C7767" t="s">
        <v>11</v>
      </c>
      <c r="D7767" t="s">
        <v>106</v>
      </c>
      <c r="E7767">
        <v>14</v>
      </c>
      <c r="F7767">
        <v>17.68</v>
      </c>
      <c r="G7767">
        <v>33.9</v>
      </c>
      <c r="H7767">
        <v>247.52</v>
      </c>
      <c r="I7767">
        <v>474.6</v>
      </c>
      <c r="J7767" t="s">
        <v>13</v>
      </c>
    </row>
    <row r="7768" spans="1:10">
      <c r="A7768" s="1">
        <v>44228</v>
      </c>
      <c r="B7768" t="s">
        <v>10</v>
      </c>
      <c r="C7768" t="s">
        <v>14</v>
      </c>
      <c r="D7768" t="s">
        <v>106</v>
      </c>
      <c r="E7768">
        <v>8</v>
      </c>
      <c r="F7768">
        <v>17.68</v>
      </c>
      <c r="G7768">
        <v>33.9</v>
      </c>
      <c r="H7768">
        <v>141.44</v>
      </c>
      <c r="I7768">
        <v>271.2</v>
      </c>
      <c r="J7768" t="s">
        <v>13</v>
      </c>
    </row>
    <row r="7769" spans="1:10">
      <c r="A7769" s="1">
        <v>44228</v>
      </c>
      <c r="B7769" t="s">
        <v>10</v>
      </c>
      <c r="C7769" t="s">
        <v>15</v>
      </c>
      <c r="D7769" t="s">
        <v>106</v>
      </c>
      <c r="E7769">
        <v>7</v>
      </c>
      <c r="F7769">
        <v>17.68</v>
      </c>
      <c r="G7769">
        <v>33.9</v>
      </c>
      <c r="H7769">
        <v>123.76</v>
      </c>
      <c r="I7769">
        <v>237.3</v>
      </c>
      <c r="J7769" t="s">
        <v>13</v>
      </c>
    </row>
    <row r="7770" spans="1:10">
      <c r="A7770" s="1">
        <v>44228</v>
      </c>
      <c r="B7770" t="s">
        <v>10</v>
      </c>
      <c r="C7770" t="s">
        <v>11</v>
      </c>
      <c r="D7770" t="s">
        <v>107</v>
      </c>
      <c r="E7770">
        <v>24</v>
      </c>
      <c r="F7770">
        <v>17.63</v>
      </c>
      <c r="G7770">
        <v>33.020000000000003</v>
      </c>
      <c r="H7770">
        <v>423.12</v>
      </c>
      <c r="I7770">
        <v>792.48</v>
      </c>
      <c r="J7770" t="s">
        <v>13</v>
      </c>
    </row>
    <row r="7771" spans="1:10">
      <c r="A7771" s="1">
        <v>44228</v>
      </c>
      <c r="B7771" t="s">
        <v>10</v>
      </c>
      <c r="C7771" t="s">
        <v>14</v>
      </c>
      <c r="D7771" t="s">
        <v>107</v>
      </c>
      <c r="E7771">
        <v>3</v>
      </c>
      <c r="F7771">
        <v>17.63</v>
      </c>
      <c r="G7771">
        <v>33.020000000000003</v>
      </c>
      <c r="H7771">
        <v>52.89</v>
      </c>
      <c r="I7771">
        <v>99.06</v>
      </c>
      <c r="J7771" t="s">
        <v>13</v>
      </c>
    </row>
    <row r="7772" spans="1:10">
      <c r="A7772" s="1">
        <v>44228</v>
      </c>
      <c r="B7772" t="s">
        <v>10</v>
      </c>
      <c r="C7772" t="s">
        <v>15</v>
      </c>
      <c r="D7772" t="s">
        <v>107</v>
      </c>
      <c r="E7772">
        <v>6</v>
      </c>
      <c r="F7772">
        <v>17.63</v>
      </c>
      <c r="G7772">
        <v>33.020000000000003</v>
      </c>
      <c r="H7772">
        <v>105.78</v>
      </c>
      <c r="I7772">
        <v>198.12</v>
      </c>
      <c r="J7772" t="s">
        <v>13</v>
      </c>
    </row>
    <row r="7773" spans="1:10">
      <c r="A7773" s="1">
        <v>44228</v>
      </c>
      <c r="B7773" t="s">
        <v>10</v>
      </c>
      <c r="C7773" t="s">
        <v>11</v>
      </c>
      <c r="D7773" t="s">
        <v>108</v>
      </c>
      <c r="E7773">
        <v>14</v>
      </c>
      <c r="F7773">
        <v>15</v>
      </c>
      <c r="G7773">
        <v>33.68</v>
      </c>
      <c r="H7773">
        <v>210</v>
      </c>
      <c r="I7773">
        <v>471.52</v>
      </c>
      <c r="J7773" t="s">
        <v>13</v>
      </c>
    </row>
    <row r="7774" spans="1:10">
      <c r="A7774" s="1">
        <v>44228</v>
      </c>
      <c r="B7774" t="s">
        <v>10</v>
      </c>
      <c r="C7774" t="s">
        <v>14</v>
      </c>
      <c r="D7774" t="s">
        <v>108</v>
      </c>
      <c r="E7774">
        <v>4</v>
      </c>
      <c r="F7774">
        <v>15</v>
      </c>
      <c r="G7774">
        <v>33.68</v>
      </c>
      <c r="H7774">
        <v>60</v>
      </c>
      <c r="I7774">
        <v>134.72</v>
      </c>
      <c r="J7774" t="s">
        <v>13</v>
      </c>
    </row>
    <row r="7775" spans="1:10">
      <c r="A7775" s="1">
        <v>44228</v>
      </c>
      <c r="B7775" t="s">
        <v>10</v>
      </c>
      <c r="C7775" t="s">
        <v>15</v>
      </c>
      <c r="D7775" t="s">
        <v>108</v>
      </c>
      <c r="E7775">
        <v>6</v>
      </c>
      <c r="F7775">
        <v>15</v>
      </c>
      <c r="G7775">
        <v>33.68</v>
      </c>
      <c r="H7775">
        <v>90</v>
      </c>
      <c r="I7775">
        <v>202.08</v>
      </c>
      <c r="J7775" t="s">
        <v>13</v>
      </c>
    </row>
    <row r="7776" spans="1:10">
      <c r="A7776" s="1">
        <v>44228</v>
      </c>
      <c r="B7776" t="s">
        <v>10</v>
      </c>
      <c r="C7776" t="s">
        <v>11</v>
      </c>
      <c r="D7776" t="s">
        <v>109</v>
      </c>
      <c r="E7776">
        <v>7</v>
      </c>
      <c r="F7776">
        <v>7.56</v>
      </c>
      <c r="G7776">
        <v>17.350000000000001</v>
      </c>
      <c r="H7776">
        <v>52.92</v>
      </c>
      <c r="I7776">
        <v>121.45</v>
      </c>
      <c r="J7776" t="s">
        <v>13</v>
      </c>
    </row>
    <row r="7777" spans="1:10">
      <c r="A7777" s="1">
        <v>44228</v>
      </c>
      <c r="B7777" t="s">
        <v>10</v>
      </c>
      <c r="C7777" t="s">
        <v>14</v>
      </c>
      <c r="D7777" t="s">
        <v>109</v>
      </c>
      <c r="E7777">
        <v>15</v>
      </c>
      <c r="F7777">
        <v>7.56</v>
      </c>
      <c r="G7777">
        <v>17.350000000000001</v>
      </c>
      <c r="H7777">
        <v>113.4</v>
      </c>
      <c r="I7777">
        <v>260.25</v>
      </c>
      <c r="J7777" t="s">
        <v>13</v>
      </c>
    </row>
    <row r="7778" spans="1:10">
      <c r="A7778" s="1">
        <v>44228</v>
      </c>
      <c r="B7778" t="s">
        <v>10</v>
      </c>
      <c r="C7778" t="s">
        <v>15</v>
      </c>
      <c r="D7778" t="s">
        <v>109</v>
      </c>
      <c r="E7778">
        <v>10</v>
      </c>
      <c r="F7778">
        <v>7.56</v>
      </c>
      <c r="G7778">
        <v>17.350000000000001</v>
      </c>
      <c r="H7778">
        <v>75.599999999999994</v>
      </c>
      <c r="I7778">
        <v>173.5</v>
      </c>
      <c r="J7778" t="s">
        <v>13</v>
      </c>
    </row>
    <row r="7779" spans="1:10">
      <c r="A7779" s="1">
        <v>44228</v>
      </c>
      <c r="B7779" t="s">
        <v>10</v>
      </c>
      <c r="C7779" t="s">
        <v>11</v>
      </c>
      <c r="D7779" t="s">
        <v>110</v>
      </c>
      <c r="E7779">
        <v>11</v>
      </c>
      <c r="F7779">
        <v>15.1</v>
      </c>
      <c r="G7779">
        <v>27.51</v>
      </c>
      <c r="H7779">
        <v>166.1</v>
      </c>
      <c r="I7779">
        <v>302.61</v>
      </c>
      <c r="J7779" t="s">
        <v>13</v>
      </c>
    </row>
    <row r="7780" spans="1:10">
      <c r="A7780" s="1">
        <v>44228</v>
      </c>
      <c r="B7780" t="s">
        <v>10</v>
      </c>
      <c r="C7780" t="s">
        <v>14</v>
      </c>
      <c r="D7780" t="s">
        <v>110</v>
      </c>
      <c r="E7780">
        <v>11</v>
      </c>
      <c r="F7780">
        <v>15.1</v>
      </c>
      <c r="G7780">
        <v>27.51</v>
      </c>
      <c r="H7780">
        <v>166.1</v>
      </c>
      <c r="I7780">
        <v>302.61</v>
      </c>
      <c r="J7780" t="s">
        <v>13</v>
      </c>
    </row>
    <row r="7781" spans="1:10">
      <c r="A7781" s="1">
        <v>44228</v>
      </c>
      <c r="B7781" t="s">
        <v>10</v>
      </c>
      <c r="C7781" t="s">
        <v>15</v>
      </c>
      <c r="D7781" t="s">
        <v>110</v>
      </c>
      <c r="E7781">
        <v>9</v>
      </c>
      <c r="F7781">
        <v>15.1</v>
      </c>
      <c r="G7781">
        <v>27.51</v>
      </c>
      <c r="H7781">
        <v>135.9</v>
      </c>
      <c r="I7781">
        <v>247.59</v>
      </c>
      <c r="J7781" t="s">
        <v>13</v>
      </c>
    </row>
    <row r="7782" spans="1:10">
      <c r="A7782" s="1">
        <v>44228</v>
      </c>
      <c r="B7782" t="s">
        <v>10</v>
      </c>
      <c r="C7782" t="s">
        <v>11</v>
      </c>
      <c r="D7782" t="s">
        <v>111</v>
      </c>
      <c r="E7782">
        <v>22</v>
      </c>
      <c r="F7782">
        <v>6.3</v>
      </c>
      <c r="G7782">
        <v>15.47</v>
      </c>
      <c r="H7782">
        <v>138.6</v>
      </c>
      <c r="I7782">
        <v>340.34</v>
      </c>
      <c r="J7782" t="s">
        <v>13</v>
      </c>
    </row>
    <row r="7783" spans="1:10">
      <c r="A7783" s="1">
        <v>44228</v>
      </c>
      <c r="B7783" t="s">
        <v>10</v>
      </c>
      <c r="C7783" t="s">
        <v>14</v>
      </c>
      <c r="D7783" t="s">
        <v>111</v>
      </c>
      <c r="E7783">
        <v>8</v>
      </c>
      <c r="F7783">
        <v>6.3</v>
      </c>
      <c r="G7783">
        <v>15.47</v>
      </c>
      <c r="H7783">
        <v>50.4</v>
      </c>
      <c r="I7783">
        <v>123.76</v>
      </c>
      <c r="J7783" t="s">
        <v>13</v>
      </c>
    </row>
    <row r="7784" spans="1:10">
      <c r="A7784" s="1">
        <v>44228</v>
      </c>
      <c r="B7784" t="s">
        <v>10</v>
      </c>
      <c r="C7784" t="s">
        <v>15</v>
      </c>
      <c r="D7784" t="s">
        <v>111</v>
      </c>
      <c r="E7784">
        <v>14</v>
      </c>
      <c r="F7784">
        <v>6.3</v>
      </c>
      <c r="G7784">
        <v>15.47</v>
      </c>
      <c r="H7784">
        <v>88.2</v>
      </c>
      <c r="I7784">
        <v>216.58</v>
      </c>
      <c r="J7784" t="s">
        <v>13</v>
      </c>
    </row>
    <row r="7785" spans="1:10">
      <c r="A7785" s="1">
        <v>44228</v>
      </c>
      <c r="B7785" t="s">
        <v>10</v>
      </c>
      <c r="C7785" t="s">
        <v>11</v>
      </c>
      <c r="D7785" t="s">
        <v>112</v>
      </c>
      <c r="E7785">
        <v>13</v>
      </c>
      <c r="F7785">
        <v>6.27</v>
      </c>
      <c r="G7785">
        <v>11.51</v>
      </c>
      <c r="H7785">
        <v>81.510000000000005</v>
      </c>
      <c r="I7785">
        <v>149.63</v>
      </c>
      <c r="J7785" t="s">
        <v>13</v>
      </c>
    </row>
    <row r="7786" spans="1:10">
      <c r="A7786" s="1">
        <v>44228</v>
      </c>
      <c r="B7786" t="s">
        <v>10</v>
      </c>
      <c r="C7786" t="s">
        <v>14</v>
      </c>
      <c r="D7786" t="s">
        <v>112</v>
      </c>
      <c r="E7786">
        <v>20</v>
      </c>
      <c r="F7786">
        <v>6.27</v>
      </c>
      <c r="G7786">
        <v>11.51</v>
      </c>
      <c r="H7786">
        <v>125.4</v>
      </c>
      <c r="I7786">
        <v>230.2</v>
      </c>
      <c r="J7786" t="s">
        <v>13</v>
      </c>
    </row>
    <row r="7787" spans="1:10">
      <c r="A7787" s="1">
        <v>44228</v>
      </c>
      <c r="B7787" t="s">
        <v>10</v>
      </c>
      <c r="C7787" t="s">
        <v>15</v>
      </c>
      <c r="D7787" t="s">
        <v>112</v>
      </c>
      <c r="E7787">
        <v>6</v>
      </c>
      <c r="F7787">
        <v>6.27</v>
      </c>
      <c r="G7787">
        <v>11.51</v>
      </c>
      <c r="H7787">
        <v>37.619999999999997</v>
      </c>
      <c r="I7787">
        <v>69.06</v>
      </c>
      <c r="J7787" t="s">
        <v>13</v>
      </c>
    </row>
    <row r="7788" spans="1:10">
      <c r="A7788" s="1">
        <v>44228</v>
      </c>
      <c r="B7788" t="s">
        <v>10</v>
      </c>
      <c r="C7788" t="s">
        <v>11</v>
      </c>
      <c r="D7788" t="s">
        <v>113</v>
      </c>
      <c r="E7788">
        <v>8</v>
      </c>
      <c r="F7788">
        <v>9.8800000000000008</v>
      </c>
      <c r="G7788">
        <v>21.53</v>
      </c>
      <c r="H7788">
        <v>79.040000000000006</v>
      </c>
      <c r="I7788">
        <v>172.24</v>
      </c>
      <c r="J7788" t="s">
        <v>13</v>
      </c>
    </row>
    <row r="7789" spans="1:10">
      <c r="A7789" s="1">
        <v>44228</v>
      </c>
      <c r="B7789" t="s">
        <v>10</v>
      </c>
      <c r="C7789" t="s">
        <v>14</v>
      </c>
      <c r="D7789" t="s">
        <v>113</v>
      </c>
      <c r="E7789">
        <v>7</v>
      </c>
      <c r="F7789">
        <v>9.8800000000000008</v>
      </c>
      <c r="G7789">
        <v>21.53</v>
      </c>
      <c r="H7789">
        <v>69.16</v>
      </c>
      <c r="I7789">
        <v>150.71</v>
      </c>
      <c r="J7789" t="s">
        <v>13</v>
      </c>
    </row>
    <row r="7790" spans="1:10">
      <c r="A7790" s="1">
        <v>44228</v>
      </c>
      <c r="B7790" t="s">
        <v>10</v>
      </c>
      <c r="C7790" t="s">
        <v>15</v>
      </c>
      <c r="D7790" t="s">
        <v>113</v>
      </c>
      <c r="E7790">
        <v>5</v>
      </c>
      <c r="F7790">
        <v>9.8800000000000008</v>
      </c>
      <c r="G7790">
        <v>21.53</v>
      </c>
      <c r="H7790">
        <v>49.4</v>
      </c>
      <c r="I7790">
        <v>107.65</v>
      </c>
      <c r="J7790" t="s">
        <v>13</v>
      </c>
    </row>
    <row r="7791" spans="1:10">
      <c r="A7791" s="1">
        <v>44228</v>
      </c>
      <c r="B7791" t="s">
        <v>10</v>
      </c>
      <c r="C7791" t="s">
        <v>11</v>
      </c>
      <c r="D7791" t="s">
        <v>114</v>
      </c>
      <c r="E7791">
        <v>19</v>
      </c>
      <c r="F7791">
        <v>11.86</v>
      </c>
      <c r="G7791">
        <v>27.23</v>
      </c>
      <c r="H7791">
        <v>225.34</v>
      </c>
      <c r="I7791">
        <v>517.37</v>
      </c>
      <c r="J7791" t="s">
        <v>13</v>
      </c>
    </row>
    <row r="7792" spans="1:10">
      <c r="A7792" s="1">
        <v>44228</v>
      </c>
      <c r="B7792" t="s">
        <v>10</v>
      </c>
      <c r="C7792" t="s">
        <v>14</v>
      </c>
      <c r="D7792" t="s">
        <v>114</v>
      </c>
      <c r="E7792">
        <v>15</v>
      </c>
      <c r="F7792">
        <v>11.86</v>
      </c>
      <c r="G7792">
        <v>27.23</v>
      </c>
      <c r="H7792">
        <v>177.9</v>
      </c>
      <c r="I7792">
        <v>408.45</v>
      </c>
      <c r="J7792" t="s">
        <v>13</v>
      </c>
    </row>
    <row r="7793" spans="1:10">
      <c r="A7793" s="1">
        <v>44228</v>
      </c>
      <c r="B7793" t="s">
        <v>10</v>
      </c>
      <c r="C7793" t="s">
        <v>15</v>
      </c>
      <c r="D7793" t="s">
        <v>114</v>
      </c>
      <c r="E7793">
        <v>12</v>
      </c>
      <c r="F7793">
        <v>11.86</v>
      </c>
      <c r="G7793">
        <v>27.23</v>
      </c>
      <c r="H7793">
        <v>142.32</v>
      </c>
      <c r="I7793">
        <v>326.76</v>
      </c>
      <c r="J7793" t="s">
        <v>13</v>
      </c>
    </row>
    <row r="7794" spans="1:10">
      <c r="A7794" s="1">
        <v>44256</v>
      </c>
      <c r="B7794" t="s">
        <v>10</v>
      </c>
      <c r="C7794" t="s">
        <v>11</v>
      </c>
      <c r="D7794" t="s">
        <v>12</v>
      </c>
      <c r="E7794">
        <v>22</v>
      </c>
      <c r="F7794">
        <v>8.09</v>
      </c>
      <c r="G7794">
        <v>18.920000000000002</v>
      </c>
      <c r="H7794">
        <v>177.98</v>
      </c>
      <c r="I7794">
        <v>416.24</v>
      </c>
      <c r="J7794" t="s">
        <v>13</v>
      </c>
    </row>
    <row r="7795" spans="1:10">
      <c r="A7795" s="1">
        <v>44256</v>
      </c>
      <c r="B7795" t="s">
        <v>10</v>
      </c>
      <c r="C7795" t="s">
        <v>14</v>
      </c>
      <c r="D7795" t="s">
        <v>12</v>
      </c>
      <c r="E7795">
        <v>13</v>
      </c>
      <c r="F7795">
        <v>8.09</v>
      </c>
      <c r="G7795">
        <v>18.920000000000002</v>
      </c>
      <c r="H7795">
        <v>105.17</v>
      </c>
      <c r="I7795">
        <v>245.96</v>
      </c>
      <c r="J7795" t="s">
        <v>13</v>
      </c>
    </row>
    <row r="7796" spans="1:10">
      <c r="A7796" s="1">
        <v>44256</v>
      </c>
      <c r="B7796" t="s">
        <v>10</v>
      </c>
      <c r="C7796" t="s">
        <v>15</v>
      </c>
      <c r="D7796" t="s">
        <v>12</v>
      </c>
      <c r="E7796">
        <v>10</v>
      </c>
      <c r="F7796">
        <v>8.09</v>
      </c>
      <c r="G7796">
        <v>18.920000000000002</v>
      </c>
      <c r="H7796">
        <v>80.900000000000006</v>
      </c>
      <c r="I7796">
        <v>189.2</v>
      </c>
      <c r="J7796" t="s">
        <v>13</v>
      </c>
    </row>
    <row r="7797" spans="1:10">
      <c r="A7797" s="1">
        <v>44256</v>
      </c>
      <c r="B7797" t="s">
        <v>10</v>
      </c>
      <c r="C7797" t="s">
        <v>11</v>
      </c>
      <c r="D7797" t="s">
        <v>16</v>
      </c>
      <c r="E7797">
        <v>1</v>
      </c>
      <c r="F7797">
        <v>10.75</v>
      </c>
      <c r="G7797">
        <v>24.49</v>
      </c>
      <c r="H7797">
        <v>10.75</v>
      </c>
      <c r="I7797">
        <v>24.49</v>
      </c>
      <c r="J7797" t="s">
        <v>13</v>
      </c>
    </row>
    <row r="7798" spans="1:10">
      <c r="A7798" s="1">
        <v>44256</v>
      </c>
      <c r="B7798" t="s">
        <v>10</v>
      </c>
      <c r="C7798" t="s">
        <v>14</v>
      </c>
      <c r="D7798" t="s">
        <v>16</v>
      </c>
      <c r="E7798">
        <v>3</v>
      </c>
      <c r="F7798">
        <v>10.75</v>
      </c>
      <c r="G7798">
        <v>24.49</v>
      </c>
      <c r="H7798">
        <v>32.25</v>
      </c>
      <c r="I7798">
        <v>73.47</v>
      </c>
      <c r="J7798" t="s">
        <v>13</v>
      </c>
    </row>
    <row r="7799" spans="1:10">
      <c r="A7799" s="1">
        <v>44256</v>
      </c>
      <c r="B7799" t="s">
        <v>10</v>
      </c>
      <c r="C7799" t="s">
        <v>15</v>
      </c>
      <c r="D7799" t="s">
        <v>16</v>
      </c>
      <c r="E7799">
        <v>1</v>
      </c>
      <c r="F7799">
        <v>10.75</v>
      </c>
      <c r="G7799">
        <v>24.49</v>
      </c>
      <c r="H7799">
        <v>10.75</v>
      </c>
      <c r="I7799">
        <v>24.49</v>
      </c>
      <c r="J7799" t="s">
        <v>13</v>
      </c>
    </row>
    <row r="7800" spans="1:10">
      <c r="A7800" s="1">
        <v>44256</v>
      </c>
      <c r="B7800" t="s">
        <v>10</v>
      </c>
      <c r="C7800" t="s">
        <v>11</v>
      </c>
      <c r="D7800" t="s">
        <v>17</v>
      </c>
      <c r="E7800">
        <v>26</v>
      </c>
      <c r="F7800">
        <v>15.1</v>
      </c>
      <c r="G7800">
        <v>31.89</v>
      </c>
      <c r="H7800">
        <v>392.6</v>
      </c>
      <c r="I7800">
        <v>829.14</v>
      </c>
      <c r="J7800" t="s">
        <v>13</v>
      </c>
    </row>
    <row r="7801" spans="1:10">
      <c r="A7801" s="1">
        <v>44256</v>
      </c>
      <c r="B7801" t="s">
        <v>10</v>
      </c>
      <c r="C7801" t="s">
        <v>14</v>
      </c>
      <c r="D7801" t="s">
        <v>17</v>
      </c>
      <c r="E7801">
        <v>14</v>
      </c>
      <c r="F7801">
        <v>15.1</v>
      </c>
      <c r="G7801">
        <v>31.89</v>
      </c>
      <c r="H7801">
        <v>211.4</v>
      </c>
      <c r="I7801">
        <v>446.46</v>
      </c>
      <c r="J7801" t="s">
        <v>13</v>
      </c>
    </row>
    <row r="7802" spans="1:10">
      <c r="A7802" s="1">
        <v>44256</v>
      </c>
      <c r="B7802" t="s">
        <v>10</v>
      </c>
      <c r="C7802" t="s">
        <v>15</v>
      </c>
      <c r="D7802" t="s">
        <v>17</v>
      </c>
      <c r="E7802">
        <v>13</v>
      </c>
      <c r="F7802">
        <v>15.1</v>
      </c>
      <c r="G7802">
        <v>31.89</v>
      </c>
      <c r="H7802">
        <v>196.3</v>
      </c>
      <c r="I7802">
        <v>414.57</v>
      </c>
      <c r="J7802" t="s">
        <v>13</v>
      </c>
    </row>
    <row r="7803" spans="1:10">
      <c r="A7803" s="1">
        <v>44256</v>
      </c>
      <c r="B7803" t="s">
        <v>10</v>
      </c>
      <c r="C7803" t="s">
        <v>11</v>
      </c>
      <c r="D7803" t="s">
        <v>18</v>
      </c>
      <c r="E7803">
        <v>11</v>
      </c>
      <c r="F7803">
        <v>14.35</v>
      </c>
      <c r="G7803">
        <v>28.58</v>
      </c>
      <c r="H7803">
        <v>157.85</v>
      </c>
      <c r="I7803">
        <v>314.38</v>
      </c>
      <c r="J7803" t="s">
        <v>13</v>
      </c>
    </row>
    <row r="7804" spans="1:10">
      <c r="A7804" s="1">
        <v>44256</v>
      </c>
      <c r="B7804" t="s">
        <v>10</v>
      </c>
      <c r="C7804" t="s">
        <v>14</v>
      </c>
      <c r="D7804" t="s">
        <v>18</v>
      </c>
      <c r="E7804">
        <v>9</v>
      </c>
      <c r="F7804">
        <v>14.35</v>
      </c>
      <c r="G7804">
        <v>28.58</v>
      </c>
      <c r="H7804">
        <v>129.15</v>
      </c>
      <c r="I7804">
        <v>257.22000000000003</v>
      </c>
      <c r="J7804" t="s">
        <v>13</v>
      </c>
    </row>
    <row r="7805" spans="1:10">
      <c r="A7805" s="1">
        <v>44256</v>
      </c>
      <c r="B7805" t="s">
        <v>10</v>
      </c>
      <c r="C7805" t="s">
        <v>15</v>
      </c>
      <c r="D7805" t="s">
        <v>18</v>
      </c>
      <c r="E7805">
        <v>8</v>
      </c>
      <c r="F7805">
        <v>14.35</v>
      </c>
      <c r="G7805">
        <v>28.58</v>
      </c>
      <c r="H7805">
        <v>114.8</v>
      </c>
      <c r="I7805">
        <v>228.64</v>
      </c>
      <c r="J7805" t="s">
        <v>13</v>
      </c>
    </row>
    <row r="7806" spans="1:10">
      <c r="A7806" s="1">
        <v>44256</v>
      </c>
      <c r="B7806" t="s">
        <v>10</v>
      </c>
      <c r="C7806" t="s">
        <v>11</v>
      </c>
      <c r="D7806" t="s">
        <v>19</v>
      </c>
      <c r="E7806">
        <v>14</v>
      </c>
      <c r="F7806">
        <v>7.85</v>
      </c>
      <c r="G7806">
        <v>19.61</v>
      </c>
      <c r="H7806">
        <v>109.9</v>
      </c>
      <c r="I7806">
        <v>274.54000000000002</v>
      </c>
      <c r="J7806" t="s">
        <v>13</v>
      </c>
    </row>
    <row r="7807" spans="1:10">
      <c r="A7807" s="1">
        <v>44256</v>
      </c>
      <c r="B7807" t="s">
        <v>10</v>
      </c>
      <c r="C7807" t="s">
        <v>14</v>
      </c>
      <c r="D7807" t="s">
        <v>19</v>
      </c>
      <c r="E7807">
        <v>9</v>
      </c>
      <c r="F7807">
        <v>7.85</v>
      </c>
      <c r="G7807">
        <v>19.61</v>
      </c>
      <c r="H7807">
        <v>70.650000000000006</v>
      </c>
      <c r="I7807">
        <v>176.49</v>
      </c>
      <c r="J7807" t="s">
        <v>13</v>
      </c>
    </row>
    <row r="7808" spans="1:10">
      <c r="A7808" s="1">
        <v>44256</v>
      </c>
      <c r="B7808" t="s">
        <v>10</v>
      </c>
      <c r="C7808" t="s">
        <v>15</v>
      </c>
      <c r="D7808" t="s">
        <v>19</v>
      </c>
      <c r="E7808">
        <v>7</v>
      </c>
      <c r="F7808">
        <v>7.85</v>
      </c>
      <c r="G7808">
        <v>19.61</v>
      </c>
      <c r="H7808">
        <v>54.95</v>
      </c>
      <c r="I7808">
        <v>137.27000000000001</v>
      </c>
      <c r="J7808" t="s">
        <v>13</v>
      </c>
    </row>
    <row r="7809" spans="1:10">
      <c r="A7809" s="1">
        <v>44256</v>
      </c>
      <c r="B7809" t="s">
        <v>10</v>
      </c>
      <c r="C7809" t="s">
        <v>11</v>
      </c>
      <c r="D7809" t="s">
        <v>20</v>
      </c>
      <c r="E7809">
        <v>28</v>
      </c>
      <c r="F7809">
        <v>15.79</v>
      </c>
      <c r="G7809">
        <v>33.130000000000003</v>
      </c>
      <c r="H7809">
        <v>442.12</v>
      </c>
      <c r="I7809">
        <v>927.64</v>
      </c>
      <c r="J7809" t="s">
        <v>13</v>
      </c>
    </row>
    <row r="7810" spans="1:10">
      <c r="A7810" s="1">
        <v>44256</v>
      </c>
      <c r="B7810" t="s">
        <v>10</v>
      </c>
      <c r="C7810" t="s">
        <v>14</v>
      </c>
      <c r="D7810" t="s">
        <v>20</v>
      </c>
      <c r="E7810">
        <v>26</v>
      </c>
      <c r="F7810">
        <v>15.79</v>
      </c>
      <c r="G7810">
        <v>33.130000000000003</v>
      </c>
      <c r="H7810">
        <v>410.54</v>
      </c>
      <c r="I7810">
        <v>861.38</v>
      </c>
      <c r="J7810" t="s">
        <v>13</v>
      </c>
    </row>
    <row r="7811" spans="1:10">
      <c r="A7811" s="1">
        <v>44256</v>
      </c>
      <c r="B7811" t="s">
        <v>10</v>
      </c>
      <c r="C7811" t="s">
        <v>15</v>
      </c>
      <c r="D7811" t="s">
        <v>20</v>
      </c>
      <c r="E7811">
        <v>16</v>
      </c>
      <c r="F7811">
        <v>15.79</v>
      </c>
      <c r="G7811">
        <v>33.130000000000003</v>
      </c>
      <c r="H7811">
        <v>252.64</v>
      </c>
      <c r="I7811">
        <v>530.08000000000004</v>
      </c>
      <c r="J7811" t="s">
        <v>13</v>
      </c>
    </row>
    <row r="7812" spans="1:10">
      <c r="A7812" s="1">
        <v>44256</v>
      </c>
      <c r="B7812" t="s">
        <v>10</v>
      </c>
      <c r="C7812" t="s">
        <v>11</v>
      </c>
      <c r="D7812" t="s">
        <v>21</v>
      </c>
      <c r="E7812">
        <v>10</v>
      </c>
      <c r="F7812">
        <v>8.69</v>
      </c>
      <c r="G7812">
        <v>18.39</v>
      </c>
      <c r="H7812">
        <v>86.9</v>
      </c>
      <c r="I7812">
        <v>183.9</v>
      </c>
      <c r="J7812" t="s">
        <v>13</v>
      </c>
    </row>
    <row r="7813" spans="1:10">
      <c r="A7813" s="1">
        <v>44256</v>
      </c>
      <c r="B7813" t="s">
        <v>10</v>
      </c>
      <c r="C7813" t="s">
        <v>14</v>
      </c>
      <c r="D7813" t="s">
        <v>21</v>
      </c>
      <c r="E7813">
        <v>5</v>
      </c>
      <c r="F7813">
        <v>8.69</v>
      </c>
      <c r="G7813">
        <v>18.39</v>
      </c>
      <c r="H7813">
        <v>43.45</v>
      </c>
      <c r="I7813">
        <v>91.95</v>
      </c>
      <c r="J7813" t="s">
        <v>13</v>
      </c>
    </row>
    <row r="7814" spans="1:10">
      <c r="A7814" s="1">
        <v>44256</v>
      </c>
      <c r="B7814" t="s">
        <v>10</v>
      </c>
      <c r="C7814" t="s">
        <v>15</v>
      </c>
      <c r="D7814" t="s">
        <v>21</v>
      </c>
      <c r="E7814">
        <v>7</v>
      </c>
      <c r="F7814">
        <v>8.69</v>
      </c>
      <c r="G7814">
        <v>18.39</v>
      </c>
      <c r="H7814">
        <v>60.83</v>
      </c>
      <c r="I7814">
        <v>128.72999999999999</v>
      </c>
      <c r="J7814" t="s">
        <v>13</v>
      </c>
    </row>
    <row r="7815" spans="1:10">
      <c r="A7815" s="1">
        <v>44256</v>
      </c>
      <c r="B7815" t="s">
        <v>10</v>
      </c>
      <c r="C7815" t="s">
        <v>11</v>
      </c>
      <c r="D7815" t="s">
        <v>22</v>
      </c>
      <c r="E7815">
        <v>21</v>
      </c>
      <c r="F7815">
        <v>8.69</v>
      </c>
      <c r="G7815">
        <v>16.64</v>
      </c>
      <c r="H7815">
        <v>182.49</v>
      </c>
      <c r="I7815">
        <v>349.44</v>
      </c>
      <c r="J7815" t="s">
        <v>13</v>
      </c>
    </row>
    <row r="7816" spans="1:10">
      <c r="A7816" s="1">
        <v>44256</v>
      </c>
      <c r="B7816" t="s">
        <v>10</v>
      </c>
      <c r="C7816" t="s">
        <v>14</v>
      </c>
      <c r="D7816" t="s">
        <v>22</v>
      </c>
      <c r="E7816">
        <v>7</v>
      </c>
      <c r="F7816">
        <v>8.69</v>
      </c>
      <c r="G7816">
        <v>16.64</v>
      </c>
      <c r="H7816">
        <v>60.83</v>
      </c>
      <c r="I7816">
        <v>116.48</v>
      </c>
      <c r="J7816" t="s">
        <v>13</v>
      </c>
    </row>
    <row r="7817" spans="1:10">
      <c r="A7817" s="1">
        <v>44256</v>
      </c>
      <c r="B7817" t="s">
        <v>10</v>
      </c>
      <c r="C7817" t="s">
        <v>15</v>
      </c>
      <c r="D7817" t="s">
        <v>22</v>
      </c>
      <c r="E7817">
        <v>7</v>
      </c>
      <c r="F7817">
        <v>8.69</v>
      </c>
      <c r="G7817">
        <v>16.64</v>
      </c>
      <c r="H7817">
        <v>60.83</v>
      </c>
      <c r="I7817">
        <v>116.48</v>
      </c>
      <c r="J7817" t="s">
        <v>13</v>
      </c>
    </row>
    <row r="7818" spans="1:10">
      <c r="A7818" s="1">
        <v>44256</v>
      </c>
      <c r="B7818" t="s">
        <v>10</v>
      </c>
      <c r="C7818" t="s">
        <v>11</v>
      </c>
      <c r="D7818" t="s">
        <v>23</v>
      </c>
      <c r="E7818">
        <v>22</v>
      </c>
      <c r="F7818">
        <v>12.44</v>
      </c>
      <c r="G7818">
        <v>29.31</v>
      </c>
      <c r="H7818">
        <v>273.68</v>
      </c>
      <c r="I7818">
        <v>644.82000000000005</v>
      </c>
      <c r="J7818" t="s">
        <v>13</v>
      </c>
    </row>
    <row r="7819" spans="1:10">
      <c r="A7819" s="1">
        <v>44256</v>
      </c>
      <c r="B7819" t="s">
        <v>10</v>
      </c>
      <c r="C7819" t="s">
        <v>14</v>
      </c>
      <c r="D7819" t="s">
        <v>23</v>
      </c>
      <c r="E7819">
        <v>13</v>
      </c>
      <c r="F7819">
        <v>12.44</v>
      </c>
      <c r="G7819">
        <v>29.31</v>
      </c>
      <c r="H7819">
        <v>161.72</v>
      </c>
      <c r="I7819">
        <v>381.03</v>
      </c>
      <c r="J7819" t="s">
        <v>13</v>
      </c>
    </row>
    <row r="7820" spans="1:10">
      <c r="A7820" s="1">
        <v>44256</v>
      </c>
      <c r="B7820" t="s">
        <v>10</v>
      </c>
      <c r="C7820" t="s">
        <v>15</v>
      </c>
      <c r="D7820" t="s">
        <v>23</v>
      </c>
      <c r="E7820">
        <v>17</v>
      </c>
      <c r="F7820">
        <v>12.44</v>
      </c>
      <c r="G7820">
        <v>29.31</v>
      </c>
      <c r="H7820">
        <v>211.48</v>
      </c>
      <c r="I7820">
        <v>498.27</v>
      </c>
      <c r="J7820" t="s">
        <v>13</v>
      </c>
    </row>
    <row r="7821" spans="1:10">
      <c r="A7821" s="1">
        <v>44256</v>
      </c>
      <c r="B7821" t="s">
        <v>10</v>
      </c>
      <c r="C7821" t="s">
        <v>11</v>
      </c>
      <c r="D7821" t="s">
        <v>24</v>
      </c>
      <c r="E7821">
        <v>10</v>
      </c>
      <c r="F7821">
        <v>13.12</v>
      </c>
      <c r="G7821">
        <v>29.99</v>
      </c>
      <c r="H7821">
        <v>131.19999999999999</v>
      </c>
      <c r="I7821">
        <v>299.89999999999998</v>
      </c>
      <c r="J7821" t="s">
        <v>13</v>
      </c>
    </row>
    <row r="7822" spans="1:10">
      <c r="A7822" s="1">
        <v>44256</v>
      </c>
      <c r="B7822" t="s">
        <v>10</v>
      </c>
      <c r="C7822" t="s">
        <v>14</v>
      </c>
      <c r="D7822" t="s">
        <v>24</v>
      </c>
      <c r="E7822">
        <v>4</v>
      </c>
      <c r="F7822">
        <v>13.12</v>
      </c>
      <c r="G7822">
        <v>29.99</v>
      </c>
      <c r="H7822">
        <v>52.48</v>
      </c>
      <c r="I7822">
        <v>119.96</v>
      </c>
      <c r="J7822" t="s">
        <v>13</v>
      </c>
    </row>
    <row r="7823" spans="1:10">
      <c r="A7823" s="1">
        <v>44256</v>
      </c>
      <c r="B7823" t="s">
        <v>10</v>
      </c>
      <c r="C7823" t="s">
        <v>15</v>
      </c>
      <c r="D7823" t="s">
        <v>24</v>
      </c>
      <c r="E7823">
        <v>4</v>
      </c>
      <c r="F7823">
        <v>13.12</v>
      </c>
      <c r="G7823">
        <v>29.99</v>
      </c>
      <c r="H7823">
        <v>52.48</v>
      </c>
      <c r="I7823">
        <v>119.96</v>
      </c>
      <c r="J7823" t="s">
        <v>13</v>
      </c>
    </row>
    <row r="7824" spans="1:10">
      <c r="A7824" s="1">
        <v>44256</v>
      </c>
      <c r="B7824" t="s">
        <v>10</v>
      </c>
      <c r="C7824" t="s">
        <v>11</v>
      </c>
      <c r="D7824" t="s">
        <v>25</v>
      </c>
      <c r="E7824">
        <v>6</v>
      </c>
      <c r="F7824">
        <v>12.96</v>
      </c>
      <c r="G7824">
        <v>25.33</v>
      </c>
      <c r="H7824">
        <v>77.760000000000005</v>
      </c>
      <c r="I7824">
        <v>151.97999999999999</v>
      </c>
      <c r="J7824" t="s">
        <v>13</v>
      </c>
    </row>
    <row r="7825" spans="1:10">
      <c r="A7825" s="1">
        <v>44256</v>
      </c>
      <c r="B7825" t="s">
        <v>10</v>
      </c>
      <c r="C7825" t="s">
        <v>14</v>
      </c>
      <c r="D7825" t="s">
        <v>25</v>
      </c>
      <c r="E7825">
        <v>7</v>
      </c>
      <c r="F7825">
        <v>12.96</v>
      </c>
      <c r="G7825">
        <v>25.33</v>
      </c>
      <c r="H7825">
        <v>90.72</v>
      </c>
      <c r="I7825">
        <v>177.31</v>
      </c>
      <c r="J7825" t="s">
        <v>13</v>
      </c>
    </row>
    <row r="7826" spans="1:10">
      <c r="A7826" s="1">
        <v>44256</v>
      </c>
      <c r="B7826" t="s">
        <v>10</v>
      </c>
      <c r="C7826" t="s">
        <v>15</v>
      </c>
      <c r="D7826" t="s">
        <v>25</v>
      </c>
      <c r="E7826">
        <v>10</v>
      </c>
      <c r="F7826">
        <v>12.96</v>
      </c>
      <c r="G7826">
        <v>25.33</v>
      </c>
      <c r="H7826">
        <v>129.6</v>
      </c>
      <c r="I7826">
        <v>253.3</v>
      </c>
      <c r="J7826" t="s">
        <v>13</v>
      </c>
    </row>
    <row r="7827" spans="1:10">
      <c r="A7827" s="1">
        <v>44256</v>
      </c>
      <c r="B7827" t="s">
        <v>10</v>
      </c>
      <c r="C7827" t="s">
        <v>11</v>
      </c>
      <c r="D7827" t="s">
        <v>26</v>
      </c>
      <c r="E7827">
        <v>11</v>
      </c>
      <c r="F7827">
        <v>7.1</v>
      </c>
      <c r="G7827">
        <v>13.19</v>
      </c>
      <c r="H7827">
        <v>78.099999999999994</v>
      </c>
      <c r="I7827">
        <v>145.09</v>
      </c>
      <c r="J7827" t="s">
        <v>13</v>
      </c>
    </row>
    <row r="7828" spans="1:10">
      <c r="A7828" s="1">
        <v>44256</v>
      </c>
      <c r="B7828" t="s">
        <v>10</v>
      </c>
      <c r="C7828" t="s">
        <v>14</v>
      </c>
      <c r="D7828" t="s">
        <v>26</v>
      </c>
      <c r="E7828">
        <v>8</v>
      </c>
      <c r="F7828">
        <v>7.1</v>
      </c>
      <c r="G7828">
        <v>13.19</v>
      </c>
      <c r="H7828">
        <v>56.8</v>
      </c>
      <c r="I7828">
        <v>105.52</v>
      </c>
      <c r="J7828" t="s">
        <v>13</v>
      </c>
    </row>
    <row r="7829" spans="1:10">
      <c r="A7829" s="1">
        <v>44256</v>
      </c>
      <c r="B7829" t="s">
        <v>10</v>
      </c>
      <c r="C7829" t="s">
        <v>15</v>
      </c>
      <c r="D7829" t="s">
        <v>26</v>
      </c>
      <c r="E7829">
        <v>6</v>
      </c>
      <c r="F7829">
        <v>7.1</v>
      </c>
      <c r="G7829">
        <v>13.19</v>
      </c>
      <c r="H7829">
        <v>42.6</v>
      </c>
      <c r="I7829">
        <v>79.14</v>
      </c>
      <c r="J7829" t="s">
        <v>13</v>
      </c>
    </row>
    <row r="7830" spans="1:10">
      <c r="A7830" s="1">
        <v>44256</v>
      </c>
      <c r="B7830" t="s">
        <v>10</v>
      </c>
      <c r="C7830" t="s">
        <v>11</v>
      </c>
      <c r="D7830" t="s">
        <v>27</v>
      </c>
      <c r="E7830">
        <v>20</v>
      </c>
      <c r="F7830">
        <v>16.53</v>
      </c>
      <c r="G7830">
        <v>37.630000000000003</v>
      </c>
      <c r="H7830">
        <v>330.6</v>
      </c>
      <c r="I7830">
        <v>752.6</v>
      </c>
      <c r="J7830" t="s">
        <v>13</v>
      </c>
    </row>
    <row r="7831" spans="1:10">
      <c r="A7831" s="1">
        <v>44256</v>
      </c>
      <c r="B7831" t="s">
        <v>10</v>
      </c>
      <c r="C7831" t="s">
        <v>14</v>
      </c>
      <c r="D7831" t="s">
        <v>27</v>
      </c>
      <c r="E7831">
        <v>15</v>
      </c>
      <c r="F7831">
        <v>16.53</v>
      </c>
      <c r="G7831">
        <v>37.630000000000003</v>
      </c>
      <c r="H7831">
        <v>247.95</v>
      </c>
      <c r="I7831">
        <v>564.45000000000005</v>
      </c>
      <c r="J7831" t="s">
        <v>13</v>
      </c>
    </row>
    <row r="7832" spans="1:10">
      <c r="A7832" s="1">
        <v>44256</v>
      </c>
      <c r="B7832" t="s">
        <v>10</v>
      </c>
      <c r="C7832" t="s">
        <v>15</v>
      </c>
      <c r="D7832" t="s">
        <v>27</v>
      </c>
      <c r="E7832">
        <v>18</v>
      </c>
      <c r="F7832">
        <v>16.53</v>
      </c>
      <c r="G7832">
        <v>37.630000000000003</v>
      </c>
      <c r="H7832">
        <v>297.54000000000002</v>
      </c>
      <c r="I7832">
        <v>677.34</v>
      </c>
      <c r="J7832" t="s">
        <v>13</v>
      </c>
    </row>
    <row r="7833" spans="1:10">
      <c r="A7833" s="1">
        <v>44256</v>
      </c>
      <c r="B7833" t="s">
        <v>10</v>
      </c>
      <c r="C7833" t="s">
        <v>11</v>
      </c>
      <c r="D7833" t="s">
        <v>28</v>
      </c>
      <c r="E7833">
        <v>20</v>
      </c>
      <c r="F7833">
        <v>9.19</v>
      </c>
      <c r="G7833">
        <v>20.75</v>
      </c>
      <c r="H7833">
        <v>183.8</v>
      </c>
      <c r="I7833">
        <v>415</v>
      </c>
      <c r="J7833" t="s">
        <v>13</v>
      </c>
    </row>
    <row r="7834" spans="1:10">
      <c r="A7834" s="1">
        <v>44256</v>
      </c>
      <c r="B7834" t="s">
        <v>10</v>
      </c>
      <c r="C7834" t="s">
        <v>14</v>
      </c>
      <c r="D7834" t="s">
        <v>28</v>
      </c>
      <c r="E7834">
        <v>6</v>
      </c>
      <c r="F7834">
        <v>9.19</v>
      </c>
      <c r="G7834">
        <v>20.75</v>
      </c>
      <c r="H7834">
        <v>55.14</v>
      </c>
      <c r="I7834">
        <v>124.5</v>
      </c>
      <c r="J7834" t="s">
        <v>13</v>
      </c>
    </row>
    <row r="7835" spans="1:10">
      <c r="A7835" s="1">
        <v>44256</v>
      </c>
      <c r="B7835" t="s">
        <v>10</v>
      </c>
      <c r="C7835" t="s">
        <v>15</v>
      </c>
      <c r="D7835" t="s">
        <v>28</v>
      </c>
      <c r="E7835">
        <v>10</v>
      </c>
      <c r="F7835">
        <v>9.19</v>
      </c>
      <c r="G7835">
        <v>20.75</v>
      </c>
      <c r="H7835">
        <v>91.9</v>
      </c>
      <c r="I7835">
        <v>207.5</v>
      </c>
      <c r="J7835" t="s">
        <v>13</v>
      </c>
    </row>
    <row r="7836" spans="1:10">
      <c r="A7836" s="1">
        <v>44256</v>
      </c>
      <c r="B7836" t="s">
        <v>10</v>
      </c>
      <c r="C7836" t="s">
        <v>11</v>
      </c>
      <c r="D7836" t="s">
        <v>29</v>
      </c>
      <c r="E7836">
        <v>9</v>
      </c>
      <c r="F7836">
        <v>7.55</v>
      </c>
      <c r="G7836">
        <v>15.03</v>
      </c>
      <c r="H7836">
        <v>67.95</v>
      </c>
      <c r="I7836">
        <v>135.27000000000001</v>
      </c>
      <c r="J7836" t="s">
        <v>13</v>
      </c>
    </row>
    <row r="7837" spans="1:10">
      <c r="A7837" s="1">
        <v>44256</v>
      </c>
      <c r="B7837" t="s">
        <v>10</v>
      </c>
      <c r="C7837" t="s">
        <v>14</v>
      </c>
      <c r="D7837" t="s">
        <v>29</v>
      </c>
      <c r="E7837">
        <v>7</v>
      </c>
      <c r="F7837">
        <v>7.55</v>
      </c>
      <c r="G7837">
        <v>15.03</v>
      </c>
      <c r="H7837">
        <v>52.85</v>
      </c>
      <c r="I7837">
        <v>105.21</v>
      </c>
      <c r="J7837" t="s">
        <v>13</v>
      </c>
    </row>
    <row r="7838" spans="1:10">
      <c r="A7838" s="1">
        <v>44256</v>
      </c>
      <c r="B7838" t="s">
        <v>10</v>
      </c>
      <c r="C7838" t="s">
        <v>15</v>
      </c>
      <c r="D7838" t="s">
        <v>29</v>
      </c>
      <c r="E7838">
        <v>5</v>
      </c>
      <c r="F7838">
        <v>7.55</v>
      </c>
      <c r="G7838">
        <v>15.03</v>
      </c>
      <c r="H7838">
        <v>37.75</v>
      </c>
      <c r="I7838">
        <v>75.150000000000006</v>
      </c>
      <c r="J7838" t="s">
        <v>13</v>
      </c>
    </row>
    <row r="7839" spans="1:10">
      <c r="A7839" s="1">
        <v>44256</v>
      </c>
      <c r="B7839" t="s">
        <v>10</v>
      </c>
      <c r="C7839" t="s">
        <v>11</v>
      </c>
      <c r="D7839" t="s">
        <v>30</v>
      </c>
      <c r="E7839">
        <v>12</v>
      </c>
      <c r="F7839">
        <v>16.66</v>
      </c>
      <c r="G7839">
        <v>41.08</v>
      </c>
      <c r="H7839">
        <v>199.92</v>
      </c>
      <c r="I7839">
        <v>492.96</v>
      </c>
      <c r="J7839" t="s">
        <v>13</v>
      </c>
    </row>
    <row r="7840" spans="1:10">
      <c r="A7840" s="1">
        <v>44256</v>
      </c>
      <c r="B7840" t="s">
        <v>10</v>
      </c>
      <c r="C7840" t="s">
        <v>14</v>
      </c>
      <c r="D7840" t="s">
        <v>30</v>
      </c>
      <c r="E7840">
        <v>10</v>
      </c>
      <c r="F7840">
        <v>16.66</v>
      </c>
      <c r="G7840">
        <v>41.08</v>
      </c>
      <c r="H7840">
        <v>166.6</v>
      </c>
      <c r="I7840">
        <v>410.8</v>
      </c>
      <c r="J7840" t="s">
        <v>13</v>
      </c>
    </row>
    <row r="7841" spans="1:10">
      <c r="A7841" s="1">
        <v>44256</v>
      </c>
      <c r="B7841" t="s">
        <v>10</v>
      </c>
      <c r="C7841" t="s">
        <v>15</v>
      </c>
      <c r="D7841" t="s">
        <v>30</v>
      </c>
      <c r="E7841">
        <v>10</v>
      </c>
      <c r="F7841">
        <v>16.66</v>
      </c>
      <c r="G7841">
        <v>41.08</v>
      </c>
      <c r="H7841">
        <v>166.6</v>
      </c>
      <c r="I7841">
        <v>410.8</v>
      </c>
      <c r="J7841" t="s">
        <v>13</v>
      </c>
    </row>
    <row r="7842" spans="1:10">
      <c r="A7842" s="1">
        <v>44256</v>
      </c>
      <c r="B7842" t="s">
        <v>10</v>
      </c>
      <c r="C7842" t="s">
        <v>11</v>
      </c>
      <c r="D7842" t="s">
        <v>31</v>
      </c>
      <c r="E7842">
        <v>16</v>
      </c>
      <c r="F7842">
        <v>17.47</v>
      </c>
      <c r="G7842">
        <v>33.29</v>
      </c>
      <c r="H7842">
        <v>279.52</v>
      </c>
      <c r="I7842">
        <v>532.64</v>
      </c>
      <c r="J7842" t="s">
        <v>13</v>
      </c>
    </row>
    <row r="7843" spans="1:10">
      <c r="A7843" s="1">
        <v>44256</v>
      </c>
      <c r="B7843" t="s">
        <v>10</v>
      </c>
      <c r="C7843" t="s">
        <v>14</v>
      </c>
      <c r="D7843" t="s">
        <v>31</v>
      </c>
      <c r="E7843">
        <v>18</v>
      </c>
      <c r="F7843">
        <v>17.47</v>
      </c>
      <c r="G7843">
        <v>33.29</v>
      </c>
      <c r="H7843">
        <v>314.45999999999998</v>
      </c>
      <c r="I7843">
        <v>599.22</v>
      </c>
      <c r="J7843" t="s">
        <v>13</v>
      </c>
    </row>
    <row r="7844" spans="1:10">
      <c r="A7844" s="1">
        <v>44256</v>
      </c>
      <c r="B7844" t="s">
        <v>10</v>
      </c>
      <c r="C7844" t="s">
        <v>15</v>
      </c>
      <c r="D7844" t="s">
        <v>31</v>
      </c>
      <c r="E7844">
        <v>17</v>
      </c>
      <c r="F7844">
        <v>17.47</v>
      </c>
      <c r="G7844">
        <v>33.29</v>
      </c>
      <c r="H7844">
        <v>296.99</v>
      </c>
      <c r="I7844">
        <v>565.92999999999995</v>
      </c>
      <c r="J7844" t="s">
        <v>13</v>
      </c>
    </row>
    <row r="7845" spans="1:10">
      <c r="A7845" s="1">
        <v>44256</v>
      </c>
      <c r="B7845" t="s">
        <v>10</v>
      </c>
      <c r="C7845" t="s">
        <v>11</v>
      </c>
      <c r="D7845" t="s">
        <v>32</v>
      </c>
      <c r="E7845">
        <v>19</v>
      </c>
      <c r="F7845">
        <v>16.350000000000001</v>
      </c>
      <c r="G7845">
        <v>34.380000000000003</v>
      </c>
      <c r="H7845">
        <v>310.64999999999998</v>
      </c>
      <c r="I7845">
        <v>653.22</v>
      </c>
      <c r="J7845" t="s">
        <v>13</v>
      </c>
    </row>
    <row r="7846" spans="1:10">
      <c r="A7846" s="1">
        <v>44256</v>
      </c>
      <c r="B7846" t="s">
        <v>10</v>
      </c>
      <c r="C7846" t="s">
        <v>14</v>
      </c>
      <c r="D7846" t="s">
        <v>32</v>
      </c>
      <c r="E7846">
        <v>8</v>
      </c>
      <c r="F7846">
        <v>16.350000000000001</v>
      </c>
      <c r="G7846">
        <v>34.380000000000003</v>
      </c>
      <c r="H7846">
        <v>130.80000000000001</v>
      </c>
      <c r="I7846">
        <v>275.04000000000002</v>
      </c>
      <c r="J7846" t="s">
        <v>13</v>
      </c>
    </row>
    <row r="7847" spans="1:10">
      <c r="A7847" s="1">
        <v>44256</v>
      </c>
      <c r="B7847" t="s">
        <v>10</v>
      </c>
      <c r="C7847" t="s">
        <v>15</v>
      </c>
      <c r="D7847" t="s">
        <v>32</v>
      </c>
      <c r="E7847">
        <v>10</v>
      </c>
      <c r="F7847">
        <v>16.350000000000001</v>
      </c>
      <c r="G7847">
        <v>34.380000000000003</v>
      </c>
      <c r="H7847">
        <v>163.5</v>
      </c>
      <c r="I7847">
        <v>343.8</v>
      </c>
      <c r="J7847" t="s">
        <v>13</v>
      </c>
    </row>
    <row r="7848" spans="1:10">
      <c r="A7848" s="1">
        <v>44256</v>
      </c>
      <c r="B7848" t="s">
        <v>10</v>
      </c>
      <c r="C7848" t="s">
        <v>11</v>
      </c>
      <c r="D7848" t="s">
        <v>33</v>
      </c>
      <c r="E7848">
        <v>24</v>
      </c>
      <c r="F7848">
        <v>15.71</v>
      </c>
      <c r="G7848">
        <v>38.65</v>
      </c>
      <c r="H7848">
        <v>377.04</v>
      </c>
      <c r="I7848">
        <v>927.6</v>
      </c>
      <c r="J7848" t="s">
        <v>13</v>
      </c>
    </row>
    <row r="7849" spans="1:10">
      <c r="A7849" s="1">
        <v>44256</v>
      </c>
      <c r="B7849" t="s">
        <v>10</v>
      </c>
      <c r="C7849" t="s">
        <v>14</v>
      </c>
      <c r="D7849" t="s">
        <v>33</v>
      </c>
      <c r="E7849">
        <v>11</v>
      </c>
      <c r="F7849">
        <v>15.71</v>
      </c>
      <c r="G7849">
        <v>38.65</v>
      </c>
      <c r="H7849">
        <v>172.81</v>
      </c>
      <c r="I7849">
        <v>425.15</v>
      </c>
      <c r="J7849" t="s">
        <v>13</v>
      </c>
    </row>
    <row r="7850" spans="1:10">
      <c r="A7850" s="1">
        <v>44256</v>
      </c>
      <c r="B7850" t="s">
        <v>10</v>
      </c>
      <c r="C7850" t="s">
        <v>15</v>
      </c>
      <c r="D7850" t="s">
        <v>33</v>
      </c>
      <c r="E7850">
        <v>7</v>
      </c>
      <c r="F7850">
        <v>15.71</v>
      </c>
      <c r="G7850">
        <v>38.65</v>
      </c>
      <c r="H7850">
        <v>109.97</v>
      </c>
      <c r="I7850">
        <v>270.55</v>
      </c>
      <c r="J7850" t="s">
        <v>13</v>
      </c>
    </row>
    <row r="7851" spans="1:10">
      <c r="A7851" s="1">
        <v>44256</v>
      </c>
      <c r="B7851" t="s">
        <v>10</v>
      </c>
      <c r="C7851" t="s">
        <v>11</v>
      </c>
      <c r="D7851" t="s">
        <v>34</v>
      </c>
      <c r="E7851">
        <v>20</v>
      </c>
      <c r="F7851">
        <v>13.86</v>
      </c>
      <c r="G7851">
        <v>29.02</v>
      </c>
      <c r="H7851">
        <v>277.2</v>
      </c>
      <c r="I7851">
        <v>580.4</v>
      </c>
      <c r="J7851" t="s">
        <v>13</v>
      </c>
    </row>
    <row r="7852" spans="1:10">
      <c r="A7852" s="1">
        <v>44256</v>
      </c>
      <c r="B7852" t="s">
        <v>10</v>
      </c>
      <c r="C7852" t="s">
        <v>14</v>
      </c>
      <c r="D7852" t="s">
        <v>34</v>
      </c>
      <c r="E7852">
        <v>18</v>
      </c>
      <c r="F7852">
        <v>13.86</v>
      </c>
      <c r="G7852">
        <v>29.02</v>
      </c>
      <c r="H7852">
        <v>249.48</v>
      </c>
      <c r="I7852">
        <v>522.36</v>
      </c>
      <c r="J7852" t="s">
        <v>13</v>
      </c>
    </row>
    <row r="7853" spans="1:10">
      <c r="A7853" s="1">
        <v>44256</v>
      </c>
      <c r="B7853" t="s">
        <v>10</v>
      </c>
      <c r="C7853" t="s">
        <v>15</v>
      </c>
      <c r="D7853" t="s">
        <v>34</v>
      </c>
      <c r="E7853">
        <v>6</v>
      </c>
      <c r="F7853">
        <v>13.86</v>
      </c>
      <c r="G7853">
        <v>29.02</v>
      </c>
      <c r="H7853">
        <v>83.16</v>
      </c>
      <c r="I7853">
        <v>174.12</v>
      </c>
      <c r="J7853" t="s">
        <v>13</v>
      </c>
    </row>
    <row r="7854" spans="1:10">
      <c r="A7854" s="1">
        <v>44256</v>
      </c>
      <c r="B7854" t="s">
        <v>10</v>
      </c>
      <c r="C7854" t="s">
        <v>11</v>
      </c>
      <c r="D7854" t="s">
        <v>35</v>
      </c>
      <c r="E7854">
        <v>13</v>
      </c>
      <c r="F7854">
        <v>12.61</v>
      </c>
      <c r="G7854">
        <v>28.33</v>
      </c>
      <c r="H7854">
        <v>163.93</v>
      </c>
      <c r="I7854">
        <v>368.29</v>
      </c>
      <c r="J7854" t="s">
        <v>13</v>
      </c>
    </row>
    <row r="7855" spans="1:10">
      <c r="A7855" s="1">
        <v>44256</v>
      </c>
      <c r="B7855" t="s">
        <v>10</v>
      </c>
      <c r="C7855" t="s">
        <v>14</v>
      </c>
      <c r="D7855" t="s">
        <v>35</v>
      </c>
      <c r="E7855">
        <v>16</v>
      </c>
      <c r="F7855">
        <v>12.61</v>
      </c>
      <c r="G7855">
        <v>28.33</v>
      </c>
      <c r="H7855">
        <v>201.76</v>
      </c>
      <c r="I7855">
        <v>453.28</v>
      </c>
      <c r="J7855" t="s">
        <v>13</v>
      </c>
    </row>
    <row r="7856" spans="1:10">
      <c r="A7856" s="1">
        <v>44256</v>
      </c>
      <c r="B7856" t="s">
        <v>10</v>
      </c>
      <c r="C7856" t="s">
        <v>15</v>
      </c>
      <c r="D7856" t="s">
        <v>35</v>
      </c>
      <c r="E7856">
        <v>5</v>
      </c>
      <c r="F7856">
        <v>12.61</v>
      </c>
      <c r="G7856">
        <v>28.33</v>
      </c>
      <c r="H7856">
        <v>63.05</v>
      </c>
      <c r="I7856">
        <v>141.65</v>
      </c>
      <c r="J7856" t="s">
        <v>13</v>
      </c>
    </row>
    <row r="7857" spans="1:10">
      <c r="A7857" s="1">
        <v>44256</v>
      </c>
      <c r="B7857" t="s">
        <v>10</v>
      </c>
      <c r="C7857" t="s">
        <v>11</v>
      </c>
      <c r="D7857" t="s">
        <v>36</v>
      </c>
      <c r="E7857">
        <v>18</v>
      </c>
      <c r="F7857">
        <v>7.04</v>
      </c>
      <c r="G7857">
        <v>14.63</v>
      </c>
      <c r="H7857">
        <v>126.72</v>
      </c>
      <c r="I7857">
        <v>263.33999999999997</v>
      </c>
      <c r="J7857" t="s">
        <v>13</v>
      </c>
    </row>
    <row r="7858" spans="1:10">
      <c r="A7858" s="1">
        <v>44256</v>
      </c>
      <c r="B7858" t="s">
        <v>10</v>
      </c>
      <c r="C7858" t="s">
        <v>14</v>
      </c>
      <c r="D7858" t="s">
        <v>36</v>
      </c>
      <c r="E7858">
        <v>12</v>
      </c>
      <c r="F7858">
        <v>7.04</v>
      </c>
      <c r="G7858">
        <v>14.63</v>
      </c>
      <c r="H7858">
        <v>84.48</v>
      </c>
      <c r="I7858">
        <v>175.56</v>
      </c>
      <c r="J7858" t="s">
        <v>13</v>
      </c>
    </row>
    <row r="7859" spans="1:10">
      <c r="A7859" s="1">
        <v>44256</v>
      </c>
      <c r="B7859" t="s">
        <v>10</v>
      </c>
      <c r="C7859" t="s">
        <v>15</v>
      </c>
      <c r="D7859" t="s">
        <v>36</v>
      </c>
      <c r="E7859">
        <v>2</v>
      </c>
      <c r="F7859">
        <v>7.04</v>
      </c>
      <c r="G7859">
        <v>14.63</v>
      </c>
      <c r="H7859">
        <v>14.08</v>
      </c>
      <c r="I7859">
        <v>29.26</v>
      </c>
      <c r="J7859" t="s">
        <v>13</v>
      </c>
    </row>
    <row r="7860" spans="1:10">
      <c r="A7860" s="1">
        <v>44256</v>
      </c>
      <c r="B7860" t="s">
        <v>10</v>
      </c>
      <c r="C7860" t="s">
        <v>11</v>
      </c>
      <c r="D7860" t="s">
        <v>37</v>
      </c>
      <c r="E7860">
        <v>17</v>
      </c>
      <c r="F7860">
        <v>10.9</v>
      </c>
      <c r="G7860">
        <v>21.71</v>
      </c>
      <c r="H7860">
        <v>185.3</v>
      </c>
      <c r="I7860">
        <v>369.07</v>
      </c>
      <c r="J7860" t="s">
        <v>13</v>
      </c>
    </row>
    <row r="7861" spans="1:10">
      <c r="A7861" s="1">
        <v>44256</v>
      </c>
      <c r="B7861" t="s">
        <v>10</v>
      </c>
      <c r="C7861" t="s">
        <v>14</v>
      </c>
      <c r="D7861" t="s">
        <v>37</v>
      </c>
      <c r="E7861">
        <v>4</v>
      </c>
      <c r="F7861">
        <v>10.9</v>
      </c>
      <c r="G7861">
        <v>21.71</v>
      </c>
      <c r="H7861">
        <v>43.6</v>
      </c>
      <c r="I7861">
        <v>86.84</v>
      </c>
      <c r="J7861" t="s">
        <v>13</v>
      </c>
    </row>
    <row r="7862" spans="1:10">
      <c r="A7862" s="1">
        <v>44256</v>
      </c>
      <c r="B7862" t="s">
        <v>10</v>
      </c>
      <c r="C7862" t="s">
        <v>15</v>
      </c>
      <c r="D7862" t="s">
        <v>37</v>
      </c>
      <c r="E7862">
        <v>8</v>
      </c>
      <c r="F7862">
        <v>10.9</v>
      </c>
      <c r="G7862">
        <v>21.71</v>
      </c>
      <c r="H7862">
        <v>87.2</v>
      </c>
      <c r="I7862">
        <v>173.68</v>
      </c>
      <c r="J7862" t="s">
        <v>13</v>
      </c>
    </row>
    <row r="7863" spans="1:10">
      <c r="A7863" s="1">
        <v>44256</v>
      </c>
      <c r="B7863" t="s">
        <v>10</v>
      </c>
      <c r="C7863" t="s">
        <v>11</v>
      </c>
      <c r="D7863" t="s">
        <v>38</v>
      </c>
      <c r="E7863">
        <v>21</v>
      </c>
      <c r="F7863">
        <v>10.47</v>
      </c>
      <c r="G7863">
        <v>26.06</v>
      </c>
      <c r="H7863">
        <v>219.87</v>
      </c>
      <c r="I7863">
        <v>547.26</v>
      </c>
      <c r="J7863" t="s">
        <v>13</v>
      </c>
    </row>
    <row r="7864" spans="1:10">
      <c r="A7864" s="1">
        <v>44256</v>
      </c>
      <c r="B7864" t="s">
        <v>10</v>
      </c>
      <c r="C7864" t="s">
        <v>14</v>
      </c>
      <c r="D7864" t="s">
        <v>38</v>
      </c>
      <c r="E7864">
        <v>11</v>
      </c>
      <c r="F7864">
        <v>10.47</v>
      </c>
      <c r="G7864">
        <v>26.06</v>
      </c>
      <c r="H7864">
        <v>115.17</v>
      </c>
      <c r="I7864">
        <v>286.66000000000003</v>
      </c>
      <c r="J7864" t="s">
        <v>13</v>
      </c>
    </row>
    <row r="7865" spans="1:10">
      <c r="A7865" s="1">
        <v>44256</v>
      </c>
      <c r="B7865" t="s">
        <v>10</v>
      </c>
      <c r="C7865" t="s">
        <v>15</v>
      </c>
      <c r="D7865" t="s">
        <v>38</v>
      </c>
      <c r="E7865">
        <v>11</v>
      </c>
      <c r="F7865">
        <v>10.47</v>
      </c>
      <c r="G7865">
        <v>26.06</v>
      </c>
      <c r="H7865">
        <v>115.17</v>
      </c>
      <c r="I7865">
        <v>286.66000000000003</v>
      </c>
      <c r="J7865" t="s">
        <v>13</v>
      </c>
    </row>
    <row r="7866" spans="1:10">
      <c r="A7866" s="1">
        <v>44256</v>
      </c>
      <c r="B7866" t="s">
        <v>10</v>
      </c>
      <c r="C7866" t="s">
        <v>11</v>
      </c>
      <c r="D7866" t="s">
        <v>39</v>
      </c>
      <c r="E7866">
        <v>13</v>
      </c>
      <c r="F7866">
        <v>9.1199999999999992</v>
      </c>
      <c r="G7866">
        <v>19.03</v>
      </c>
      <c r="H7866">
        <v>118.56</v>
      </c>
      <c r="I7866">
        <v>247.39</v>
      </c>
      <c r="J7866" t="s">
        <v>13</v>
      </c>
    </row>
    <row r="7867" spans="1:10">
      <c r="A7867" s="1">
        <v>44256</v>
      </c>
      <c r="B7867" t="s">
        <v>10</v>
      </c>
      <c r="C7867" t="s">
        <v>14</v>
      </c>
      <c r="D7867" t="s">
        <v>39</v>
      </c>
      <c r="E7867">
        <v>6</v>
      </c>
      <c r="F7867">
        <v>9.1199999999999992</v>
      </c>
      <c r="G7867">
        <v>19.03</v>
      </c>
      <c r="H7867">
        <v>54.72</v>
      </c>
      <c r="I7867">
        <v>114.18</v>
      </c>
      <c r="J7867" t="s">
        <v>13</v>
      </c>
    </row>
    <row r="7868" spans="1:10">
      <c r="A7868" s="1">
        <v>44256</v>
      </c>
      <c r="B7868" t="s">
        <v>10</v>
      </c>
      <c r="C7868" t="s">
        <v>15</v>
      </c>
      <c r="D7868" t="s">
        <v>39</v>
      </c>
      <c r="E7868">
        <v>3</v>
      </c>
      <c r="F7868">
        <v>9.1199999999999992</v>
      </c>
      <c r="G7868">
        <v>19.03</v>
      </c>
      <c r="H7868">
        <v>27.36</v>
      </c>
      <c r="I7868">
        <v>57.09</v>
      </c>
      <c r="J7868" t="s">
        <v>13</v>
      </c>
    </row>
    <row r="7869" spans="1:10">
      <c r="A7869" s="1">
        <v>44256</v>
      </c>
      <c r="B7869" t="s">
        <v>10</v>
      </c>
      <c r="C7869" t="s">
        <v>11</v>
      </c>
      <c r="D7869" t="s">
        <v>40</v>
      </c>
      <c r="E7869">
        <v>24</v>
      </c>
      <c r="F7869">
        <v>14.68</v>
      </c>
      <c r="G7869">
        <v>35.61</v>
      </c>
      <c r="H7869">
        <v>352.32</v>
      </c>
      <c r="I7869">
        <v>854.64</v>
      </c>
      <c r="J7869" t="s">
        <v>13</v>
      </c>
    </row>
    <row r="7870" spans="1:10">
      <c r="A7870" s="1">
        <v>44256</v>
      </c>
      <c r="B7870" t="s">
        <v>10</v>
      </c>
      <c r="C7870" t="s">
        <v>14</v>
      </c>
      <c r="D7870" t="s">
        <v>40</v>
      </c>
      <c r="E7870">
        <v>19</v>
      </c>
      <c r="F7870">
        <v>14.68</v>
      </c>
      <c r="G7870">
        <v>35.61</v>
      </c>
      <c r="H7870">
        <v>278.92</v>
      </c>
      <c r="I7870">
        <v>676.59</v>
      </c>
      <c r="J7870" t="s">
        <v>13</v>
      </c>
    </row>
    <row r="7871" spans="1:10">
      <c r="A7871" s="1">
        <v>44256</v>
      </c>
      <c r="B7871" t="s">
        <v>10</v>
      </c>
      <c r="C7871" t="s">
        <v>15</v>
      </c>
      <c r="D7871" t="s">
        <v>40</v>
      </c>
      <c r="E7871">
        <v>10</v>
      </c>
      <c r="F7871">
        <v>14.68</v>
      </c>
      <c r="G7871">
        <v>35.61</v>
      </c>
      <c r="H7871">
        <v>146.80000000000001</v>
      </c>
      <c r="I7871">
        <v>356.1</v>
      </c>
      <c r="J7871" t="s">
        <v>13</v>
      </c>
    </row>
    <row r="7872" spans="1:10">
      <c r="A7872" s="1">
        <v>44256</v>
      </c>
      <c r="B7872" t="s">
        <v>10</v>
      </c>
      <c r="C7872" t="s">
        <v>11</v>
      </c>
      <c r="D7872" t="s">
        <v>41</v>
      </c>
      <c r="E7872">
        <v>21</v>
      </c>
      <c r="F7872">
        <v>11.95</v>
      </c>
      <c r="G7872">
        <v>23.43</v>
      </c>
      <c r="H7872">
        <v>250.95</v>
      </c>
      <c r="I7872">
        <v>492.03</v>
      </c>
      <c r="J7872" t="s">
        <v>13</v>
      </c>
    </row>
    <row r="7873" spans="1:10">
      <c r="A7873" s="1">
        <v>44256</v>
      </c>
      <c r="B7873" t="s">
        <v>10</v>
      </c>
      <c r="C7873" t="s">
        <v>14</v>
      </c>
      <c r="D7873" t="s">
        <v>41</v>
      </c>
      <c r="E7873">
        <v>10</v>
      </c>
      <c r="F7873">
        <v>11.95</v>
      </c>
      <c r="G7873">
        <v>23.43</v>
      </c>
      <c r="H7873">
        <v>119.5</v>
      </c>
      <c r="I7873">
        <v>234.3</v>
      </c>
      <c r="J7873" t="s">
        <v>13</v>
      </c>
    </row>
    <row r="7874" spans="1:10">
      <c r="A7874" s="1">
        <v>44256</v>
      </c>
      <c r="B7874" t="s">
        <v>10</v>
      </c>
      <c r="C7874" t="s">
        <v>15</v>
      </c>
      <c r="D7874" t="s">
        <v>41</v>
      </c>
      <c r="E7874">
        <v>10</v>
      </c>
      <c r="F7874">
        <v>11.95</v>
      </c>
      <c r="G7874">
        <v>23.43</v>
      </c>
      <c r="H7874">
        <v>119.5</v>
      </c>
      <c r="I7874">
        <v>234.3</v>
      </c>
      <c r="J7874" t="s">
        <v>13</v>
      </c>
    </row>
    <row r="7875" spans="1:10">
      <c r="A7875" s="1">
        <v>44256</v>
      </c>
      <c r="B7875" t="s">
        <v>10</v>
      </c>
      <c r="C7875" t="s">
        <v>11</v>
      </c>
      <c r="D7875" t="s">
        <v>42</v>
      </c>
      <c r="E7875">
        <v>7</v>
      </c>
      <c r="F7875">
        <v>6.97</v>
      </c>
      <c r="G7875">
        <v>13.59</v>
      </c>
      <c r="H7875">
        <v>48.79</v>
      </c>
      <c r="I7875">
        <v>95.13</v>
      </c>
      <c r="J7875" t="s">
        <v>13</v>
      </c>
    </row>
    <row r="7876" spans="1:10">
      <c r="A7876" s="1">
        <v>44256</v>
      </c>
      <c r="B7876" t="s">
        <v>10</v>
      </c>
      <c r="C7876" t="s">
        <v>14</v>
      </c>
      <c r="D7876" t="s">
        <v>42</v>
      </c>
      <c r="E7876">
        <v>12</v>
      </c>
      <c r="F7876">
        <v>6.97</v>
      </c>
      <c r="G7876">
        <v>13.59</v>
      </c>
      <c r="H7876">
        <v>83.64</v>
      </c>
      <c r="I7876">
        <v>163.08000000000001</v>
      </c>
      <c r="J7876" t="s">
        <v>13</v>
      </c>
    </row>
    <row r="7877" spans="1:10">
      <c r="A7877" s="1">
        <v>44256</v>
      </c>
      <c r="B7877" t="s">
        <v>10</v>
      </c>
      <c r="C7877" t="s">
        <v>15</v>
      </c>
      <c r="D7877" t="s">
        <v>42</v>
      </c>
      <c r="E7877">
        <v>1</v>
      </c>
      <c r="F7877">
        <v>6.97</v>
      </c>
      <c r="G7877">
        <v>13.59</v>
      </c>
      <c r="H7877">
        <v>6.97</v>
      </c>
      <c r="I7877">
        <v>13.59</v>
      </c>
      <c r="J7877" t="s">
        <v>13</v>
      </c>
    </row>
    <row r="7878" spans="1:10">
      <c r="A7878" s="1">
        <v>44256</v>
      </c>
      <c r="B7878" t="s">
        <v>10</v>
      </c>
      <c r="C7878" t="s">
        <v>11</v>
      </c>
      <c r="D7878" t="s">
        <v>43</v>
      </c>
      <c r="E7878">
        <v>20</v>
      </c>
      <c r="F7878">
        <v>8.64</v>
      </c>
      <c r="G7878">
        <v>15.74</v>
      </c>
      <c r="H7878">
        <v>172.8</v>
      </c>
      <c r="I7878">
        <v>314.8</v>
      </c>
      <c r="J7878" t="s">
        <v>13</v>
      </c>
    </row>
    <row r="7879" spans="1:10">
      <c r="A7879" s="1">
        <v>44256</v>
      </c>
      <c r="B7879" t="s">
        <v>10</v>
      </c>
      <c r="C7879" t="s">
        <v>14</v>
      </c>
      <c r="D7879" t="s">
        <v>43</v>
      </c>
      <c r="E7879">
        <v>9</v>
      </c>
      <c r="F7879">
        <v>8.64</v>
      </c>
      <c r="G7879">
        <v>15.74</v>
      </c>
      <c r="H7879">
        <v>77.760000000000005</v>
      </c>
      <c r="I7879">
        <v>141.66</v>
      </c>
      <c r="J7879" t="s">
        <v>13</v>
      </c>
    </row>
    <row r="7880" spans="1:10">
      <c r="A7880" s="1">
        <v>44256</v>
      </c>
      <c r="B7880" t="s">
        <v>10</v>
      </c>
      <c r="C7880" t="s">
        <v>15</v>
      </c>
      <c r="D7880" t="s">
        <v>43</v>
      </c>
      <c r="E7880">
        <v>6</v>
      </c>
      <c r="F7880">
        <v>8.64</v>
      </c>
      <c r="G7880">
        <v>15.74</v>
      </c>
      <c r="H7880">
        <v>51.84</v>
      </c>
      <c r="I7880">
        <v>94.44</v>
      </c>
      <c r="J7880" t="s">
        <v>13</v>
      </c>
    </row>
    <row r="7881" spans="1:10">
      <c r="A7881" s="1">
        <v>44256</v>
      </c>
      <c r="B7881" t="s">
        <v>10</v>
      </c>
      <c r="C7881" t="s">
        <v>11</v>
      </c>
      <c r="D7881" t="s">
        <v>44</v>
      </c>
      <c r="E7881">
        <v>25</v>
      </c>
      <c r="F7881">
        <v>14.2</v>
      </c>
      <c r="G7881">
        <v>32.04</v>
      </c>
      <c r="H7881">
        <v>355</v>
      </c>
      <c r="I7881">
        <v>801</v>
      </c>
      <c r="J7881" t="s">
        <v>13</v>
      </c>
    </row>
    <row r="7882" spans="1:10">
      <c r="A7882" s="1">
        <v>44256</v>
      </c>
      <c r="B7882" t="s">
        <v>10</v>
      </c>
      <c r="C7882" t="s">
        <v>14</v>
      </c>
      <c r="D7882" t="s">
        <v>44</v>
      </c>
      <c r="E7882">
        <v>16</v>
      </c>
      <c r="F7882">
        <v>14.2</v>
      </c>
      <c r="G7882">
        <v>32.04</v>
      </c>
      <c r="H7882">
        <v>227.2</v>
      </c>
      <c r="I7882">
        <v>512.64</v>
      </c>
      <c r="J7882" t="s">
        <v>13</v>
      </c>
    </row>
    <row r="7883" spans="1:10">
      <c r="A7883" s="1">
        <v>44256</v>
      </c>
      <c r="B7883" t="s">
        <v>10</v>
      </c>
      <c r="C7883" t="s">
        <v>15</v>
      </c>
      <c r="D7883" t="s">
        <v>44</v>
      </c>
      <c r="E7883">
        <v>13</v>
      </c>
      <c r="F7883">
        <v>14.2</v>
      </c>
      <c r="G7883">
        <v>32.04</v>
      </c>
      <c r="H7883">
        <v>184.6</v>
      </c>
      <c r="I7883">
        <v>416.52</v>
      </c>
      <c r="J7883" t="s">
        <v>13</v>
      </c>
    </row>
    <row r="7884" spans="1:10">
      <c r="A7884" s="1">
        <v>44256</v>
      </c>
      <c r="B7884" t="s">
        <v>10</v>
      </c>
      <c r="C7884" t="s">
        <v>11</v>
      </c>
      <c r="D7884" t="s">
        <v>45</v>
      </c>
      <c r="E7884">
        <v>25</v>
      </c>
      <c r="F7884">
        <v>6.91</v>
      </c>
      <c r="G7884">
        <v>14.22</v>
      </c>
      <c r="H7884">
        <v>172.75</v>
      </c>
      <c r="I7884">
        <v>355.5</v>
      </c>
      <c r="J7884" t="s">
        <v>13</v>
      </c>
    </row>
    <row r="7885" spans="1:10">
      <c r="A7885" s="1">
        <v>44256</v>
      </c>
      <c r="B7885" t="s">
        <v>10</v>
      </c>
      <c r="C7885" t="s">
        <v>14</v>
      </c>
      <c r="D7885" t="s">
        <v>45</v>
      </c>
      <c r="E7885">
        <v>18</v>
      </c>
      <c r="F7885">
        <v>6.91</v>
      </c>
      <c r="G7885">
        <v>14.22</v>
      </c>
      <c r="H7885">
        <v>124.38</v>
      </c>
      <c r="I7885">
        <v>255.96</v>
      </c>
      <c r="J7885" t="s">
        <v>13</v>
      </c>
    </row>
    <row r="7886" spans="1:10">
      <c r="A7886" s="1">
        <v>44256</v>
      </c>
      <c r="B7886" t="s">
        <v>10</v>
      </c>
      <c r="C7886" t="s">
        <v>15</v>
      </c>
      <c r="D7886" t="s">
        <v>45</v>
      </c>
      <c r="E7886">
        <v>12</v>
      </c>
      <c r="F7886">
        <v>6.91</v>
      </c>
      <c r="G7886">
        <v>14.22</v>
      </c>
      <c r="H7886">
        <v>82.92</v>
      </c>
      <c r="I7886">
        <v>170.64</v>
      </c>
      <c r="J7886" t="s">
        <v>13</v>
      </c>
    </row>
    <row r="7887" spans="1:10">
      <c r="A7887" s="1">
        <v>44256</v>
      </c>
      <c r="B7887" t="s">
        <v>10</v>
      </c>
      <c r="C7887" t="s">
        <v>11</v>
      </c>
      <c r="D7887" t="s">
        <v>46</v>
      </c>
      <c r="E7887">
        <v>13</v>
      </c>
      <c r="F7887">
        <v>16.21</v>
      </c>
      <c r="G7887">
        <v>38.99</v>
      </c>
      <c r="H7887">
        <v>210.73</v>
      </c>
      <c r="I7887">
        <v>506.87</v>
      </c>
      <c r="J7887" t="s">
        <v>13</v>
      </c>
    </row>
    <row r="7888" spans="1:10">
      <c r="A7888" s="1">
        <v>44256</v>
      </c>
      <c r="B7888" t="s">
        <v>10</v>
      </c>
      <c r="C7888" t="s">
        <v>14</v>
      </c>
      <c r="D7888" t="s">
        <v>46</v>
      </c>
      <c r="E7888">
        <v>15</v>
      </c>
      <c r="F7888">
        <v>16.21</v>
      </c>
      <c r="G7888">
        <v>38.99</v>
      </c>
      <c r="H7888">
        <v>243.15</v>
      </c>
      <c r="I7888">
        <v>584.85</v>
      </c>
      <c r="J7888" t="s">
        <v>13</v>
      </c>
    </row>
    <row r="7889" spans="1:10">
      <c r="A7889" s="1">
        <v>44256</v>
      </c>
      <c r="B7889" t="s">
        <v>10</v>
      </c>
      <c r="C7889" t="s">
        <v>15</v>
      </c>
      <c r="D7889" t="s">
        <v>46</v>
      </c>
      <c r="E7889">
        <v>6</v>
      </c>
      <c r="F7889">
        <v>16.21</v>
      </c>
      <c r="G7889">
        <v>38.99</v>
      </c>
      <c r="H7889">
        <v>97.26</v>
      </c>
      <c r="I7889">
        <v>233.94</v>
      </c>
      <c r="J7889" t="s">
        <v>13</v>
      </c>
    </row>
    <row r="7890" spans="1:10">
      <c r="A7890" s="1">
        <v>44256</v>
      </c>
      <c r="B7890" t="s">
        <v>10</v>
      </c>
      <c r="C7890" t="s">
        <v>11</v>
      </c>
      <c r="D7890" t="s">
        <v>47</v>
      </c>
      <c r="E7890">
        <v>7</v>
      </c>
      <c r="F7890">
        <v>11.94</v>
      </c>
      <c r="G7890">
        <v>25.45</v>
      </c>
      <c r="H7890">
        <v>83.58</v>
      </c>
      <c r="I7890">
        <v>178.15</v>
      </c>
      <c r="J7890" t="s">
        <v>13</v>
      </c>
    </row>
    <row r="7891" spans="1:10">
      <c r="A7891" s="1">
        <v>44256</v>
      </c>
      <c r="B7891" t="s">
        <v>10</v>
      </c>
      <c r="C7891" t="s">
        <v>14</v>
      </c>
      <c r="D7891" t="s">
        <v>47</v>
      </c>
      <c r="E7891">
        <v>6</v>
      </c>
      <c r="F7891">
        <v>11.94</v>
      </c>
      <c r="G7891">
        <v>25.45</v>
      </c>
      <c r="H7891">
        <v>71.64</v>
      </c>
      <c r="I7891">
        <v>152.69999999999999</v>
      </c>
      <c r="J7891" t="s">
        <v>13</v>
      </c>
    </row>
    <row r="7892" spans="1:10">
      <c r="A7892" s="1">
        <v>44256</v>
      </c>
      <c r="B7892" t="s">
        <v>10</v>
      </c>
      <c r="C7892" t="s">
        <v>15</v>
      </c>
      <c r="D7892" t="s">
        <v>47</v>
      </c>
      <c r="E7892">
        <v>7</v>
      </c>
      <c r="F7892">
        <v>11.94</v>
      </c>
      <c r="G7892">
        <v>25.45</v>
      </c>
      <c r="H7892">
        <v>83.58</v>
      </c>
      <c r="I7892">
        <v>178.15</v>
      </c>
      <c r="J7892" t="s">
        <v>13</v>
      </c>
    </row>
    <row r="7893" spans="1:10">
      <c r="A7893" s="1">
        <v>44256</v>
      </c>
      <c r="B7893" t="s">
        <v>10</v>
      </c>
      <c r="C7893" t="s">
        <v>11</v>
      </c>
      <c r="D7893" t="s">
        <v>48</v>
      </c>
      <c r="E7893">
        <v>21</v>
      </c>
      <c r="F7893">
        <v>11.77</v>
      </c>
      <c r="G7893">
        <v>29.16</v>
      </c>
      <c r="H7893">
        <v>247.17</v>
      </c>
      <c r="I7893">
        <v>612.36</v>
      </c>
      <c r="J7893" t="s">
        <v>13</v>
      </c>
    </row>
    <row r="7894" spans="1:10">
      <c r="A7894" s="1">
        <v>44256</v>
      </c>
      <c r="B7894" t="s">
        <v>10</v>
      </c>
      <c r="C7894" t="s">
        <v>14</v>
      </c>
      <c r="D7894" t="s">
        <v>48</v>
      </c>
      <c r="E7894">
        <v>10</v>
      </c>
      <c r="F7894">
        <v>11.77</v>
      </c>
      <c r="G7894">
        <v>29.16</v>
      </c>
      <c r="H7894">
        <v>117.7</v>
      </c>
      <c r="I7894">
        <v>291.60000000000002</v>
      </c>
      <c r="J7894" t="s">
        <v>13</v>
      </c>
    </row>
    <row r="7895" spans="1:10">
      <c r="A7895" s="1">
        <v>44256</v>
      </c>
      <c r="B7895" t="s">
        <v>10</v>
      </c>
      <c r="C7895" t="s">
        <v>15</v>
      </c>
      <c r="D7895" t="s">
        <v>48</v>
      </c>
      <c r="E7895">
        <v>12</v>
      </c>
      <c r="F7895">
        <v>11.77</v>
      </c>
      <c r="G7895">
        <v>29.16</v>
      </c>
      <c r="H7895">
        <v>141.24</v>
      </c>
      <c r="I7895">
        <v>349.92</v>
      </c>
      <c r="J7895" t="s">
        <v>13</v>
      </c>
    </row>
    <row r="7896" spans="1:10">
      <c r="A7896" s="1">
        <v>44256</v>
      </c>
      <c r="B7896" t="s">
        <v>10</v>
      </c>
      <c r="C7896" t="s">
        <v>11</v>
      </c>
      <c r="D7896" t="s">
        <v>49</v>
      </c>
      <c r="E7896">
        <v>27</v>
      </c>
      <c r="F7896">
        <v>13.11</v>
      </c>
      <c r="G7896">
        <v>25.3</v>
      </c>
      <c r="H7896">
        <v>353.97</v>
      </c>
      <c r="I7896">
        <v>683.1</v>
      </c>
      <c r="J7896" t="s">
        <v>13</v>
      </c>
    </row>
    <row r="7897" spans="1:10">
      <c r="A7897" s="1">
        <v>44256</v>
      </c>
      <c r="B7897" t="s">
        <v>10</v>
      </c>
      <c r="C7897" t="s">
        <v>14</v>
      </c>
      <c r="D7897" t="s">
        <v>49</v>
      </c>
      <c r="E7897">
        <v>10</v>
      </c>
      <c r="F7897">
        <v>13.11</v>
      </c>
      <c r="G7897">
        <v>25.3</v>
      </c>
      <c r="H7897">
        <v>131.1</v>
      </c>
      <c r="I7897">
        <v>253</v>
      </c>
      <c r="J7897" t="s">
        <v>13</v>
      </c>
    </row>
    <row r="7898" spans="1:10">
      <c r="A7898" s="1">
        <v>44256</v>
      </c>
      <c r="B7898" t="s">
        <v>10</v>
      </c>
      <c r="C7898" t="s">
        <v>15</v>
      </c>
      <c r="D7898" t="s">
        <v>49</v>
      </c>
      <c r="E7898">
        <v>12</v>
      </c>
      <c r="F7898">
        <v>13.11</v>
      </c>
      <c r="G7898">
        <v>25.3</v>
      </c>
      <c r="H7898">
        <v>157.32</v>
      </c>
      <c r="I7898">
        <v>303.60000000000002</v>
      </c>
      <c r="J7898" t="s">
        <v>13</v>
      </c>
    </row>
    <row r="7899" spans="1:10">
      <c r="A7899" s="1">
        <v>44256</v>
      </c>
      <c r="B7899" t="s">
        <v>10</v>
      </c>
      <c r="C7899" t="s">
        <v>11</v>
      </c>
      <c r="D7899" t="s">
        <v>50</v>
      </c>
      <c r="E7899">
        <v>18</v>
      </c>
      <c r="F7899">
        <v>15.9</v>
      </c>
      <c r="G7899">
        <v>38.29</v>
      </c>
      <c r="H7899">
        <v>286.2</v>
      </c>
      <c r="I7899">
        <v>689.22</v>
      </c>
      <c r="J7899" t="s">
        <v>13</v>
      </c>
    </row>
    <row r="7900" spans="1:10">
      <c r="A7900" s="1">
        <v>44256</v>
      </c>
      <c r="B7900" t="s">
        <v>10</v>
      </c>
      <c r="C7900" t="s">
        <v>14</v>
      </c>
      <c r="D7900" t="s">
        <v>50</v>
      </c>
      <c r="E7900">
        <v>12</v>
      </c>
      <c r="F7900">
        <v>15.9</v>
      </c>
      <c r="G7900">
        <v>38.29</v>
      </c>
      <c r="H7900">
        <v>190.8</v>
      </c>
      <c r="I7900">
        <v>459.48</v>
      </c>
      <c r="J7900" t="s">
        <v>13</v>
      </c>
    </row>
    <row r="7901" spans="1:10">
      <c r="A7901" s="1">
        <v>44256</v>
      </c>
      <c r="B7901" t="s">
        <v>10</v>
      </c>
      <c r="C7901" t="s">
        <v>15</v>
      </c>
      <c r="D7901" t="s">
        <v>50</v>
      </c>
      <c r="E7901">
        <v>8</v>
      </c>
      <c r="F7901">
        <v>15.9</v>
      </c>
      <c r="G7901">
        <v>38.29</v>
      </c>
      <c r="H7901">
        <v>127.2</v>
      </c>
      <c r="I7901">
        <v>306.32</v>
      </c>
      <c r="J7901" t="s">
        <v>13</v>
      </c>
    </row>
    <row r="7902" spans="1:10">
      <c r="A7902" s="1">
        <v>44256</v>
      </c>
      <c r="B7902" t="s">
        <v>10</v>
      </c>
      <c r="C7902" t="s">
        <v>11</v>
      </c>
      <c r="D7902" t="s">
        <v>51</v>
      </c>
      <c r="E7902">
        <v>11</v>
      </c>
      <c r="F7902">
        <v>10.17</v>
      </c>
      <c r="G7902">
        <v>23.83</v>
      </c>
      <c r="H7902">
        <v>111.87</v>
      </c>
      <c r="I7902">
        <v>262.13</v>
      </c>
      <c r="J7902" t="s">
        <v>13</v>
      </c>
    </row>
    <row r="7903" spans="1:10">
      <c r="A7903" s="1">
        <v>44256</v>
      </c>
      <c r="B7903" t="s">
        <v>10</v>
      </c>
      <c r="C7903" t="s">
        <v>14</v>
      </c>
      <c r="D7903" t="s">
        <v>51</v>
      </c>
      <c r="E7903">
        <v>8</v>
      </c>
      <c r="F7903">
        <v>10.17</v>
      </c>
      <c r="G7903">
        <v>23.83</v>
      </c>
      <c r="H7903">
        <v>81.36</v>
      </c>
      <c r="I7903">
        <v>190.64</v>
      </c>
      <c r="J7903" t="s">
        <v>13</v>
      </c>
    </row>
    <row r="7904" spans="1:10">
      <c r="A7904" s="1">
        <v>44256</v>
      </c>
      <c r="B7904" t="s">
        <v>10</v>
      </c>
      <c r="C7904" t="s">
        <v>15</v>
      </c>
      <c r="D7904" t="s">
        <v>51</v>
      </c>
      <c r="E7904">
        <v>15</v>
      </c>
      <c r="F7904">
        <v>10.17</v>
      </c>
      <c r="G7904">
        <v>23.83</v>
      </c>
      <c r="H7904">
        <v>152.55000000000001</v>
      </c>
      <c r="I7904">
        <v>357.45</v>
      </c>
      <c r="J7904" t="s">
        <v>13</v>
      </c>
    </row>
    <row r="7905" spans="1:10">
      <c r="A7905" s="1">
        <v>44256</v>
      </c>
      <c r="B7905" t="s">
        <v>10</v>
      </c>
      <c r="C7905" t="s">
        <v>11</v>
      </c>
      <c r="D7905" t="s">
        <v>52</v>
      </c>
      <c r="E7905">
        <v>10</v>
      </c>
      <c r="F7905">
        <v>14.14</v>
      </c>
      <c r="G7905">
        <v>33.08</v>
      </c>
      <c r="H7905">
        <v>141.4</v>
      </c>
      <c r="I7905">
        <v>330.8</v>
      </c>
      <c r="J7905" t="s">
        <v>13</v>
      </c>
    </row>
    <row r="7906" spans="1:10">
      <c r="A7906" s="1">
        <v>44256</v>
      </c>
      <c r="B7906" t="s">
        <v>10</v>
      </c>
      <c r="C7906" t="s">
        <v>14</v>
      </c>
      <c r="D7906" t="s">
        <v>52</v>
      </c>
      <c r="E7906">
        <v>6</v>
      </c>
      <c r="F7906">
        <v>14.14</v>
      </c>
      <c r="G7906">
        <v>33.08</v>
      </c>
      <c r="H7906">
        <v>84.84</v>
      </c>
      <c r="I7906">
        <v>198.48</v>
      </c>
      <c r="J7906" t="s">
        <v>13</v>
      </c>
    </row>
    <row r="7907" spans="1:10">
      <c r="A7907" s="1">
        <v>44256</v>
      </c>
      <c r="B7907" t="s">
        <v>10</v>
      </c>
      <c r="C7907" t="s">
        <v>15</v>
      </c>
      <c r="D7907" t="s">
        <v>52</v>
      </c>
      <c r="E7907">
        <v>5</v>
      </c>
      <c r="F7907">
        <v>14.14</v>
      </c>
      <c r="G7907">
        <v>33.08</v>
      </c>
      <c r="H7907">
        <v>70.7</v>
      </c>
      <c r="I7907">
        <v>165.4</v>
      </c>
      <c r="J7907" t="s">
        <v>13</v>
      </c>
    </row>
    <row r="7908" spans="1:10">
      <c r="A7908" s="1">
        <v>44256</v>
      </c>
      <c r="B7908" t="s">
        <v>10</v>
      </c>
      <c r="C7908" t="s">
        <v>11</v>
      </c>
      <c r="D7908" t="s">
        <v>53</v>
      </c>
      <c r="E7908">
        <v>11</v>
      </c>
      <c r="F7908">
        <v>12.79</v>
      </c>
      <c r="G7908">
        <v>30.59</v>
      </c>
      <c r="H7908">
        <v>140.69</v>
      </c>
      <c r="I7908">
        <v>336.49</v>
      </c>
      <c r="J7908" t="s">
        <v>13</v>
      </c>
    </row>
    <row r="7909" spans="1:10">
      <c r="A7909" s="1">
        <v>44256</v>
      </c>
      <c r="B7909" t="s">
        <v>10</v>
      </c>
      <c r="C7909" t="s">
        <v>14</v>
      </c>
      <c r="D7909" t="s">
        <v>53</v>
      </c>
      <c r="E7909">
        <v>13</v>
      </c>
      <c r="F7909">
        <v>12.79</v>
      </c>
      <c r="G7909">
        <v>30.59</v>
      </c>
      <c r="H7909">
        <v>166.27</v>
      </c>
      <c r="I7909">
        <v>397.67</v>
      </c>
      <c r="J7909" t="s">
        <v>13</v>
      </c>
    </row>
    <row r="7910" spans="1:10">
      <c r="A7910" s="1">
        <v>44256</v>
      </c>
      <c r="B7910" t="s">
        <v>10</v>
      </c>
      <c r="C7910" t="s">
        <v>15</v>
      </c>
      <c r="D7910" t="s">
        <v>53</v>
      </c>
      <c r="E7910">
        <v>13</v>
      </c>
      <c r="F7910">
        <v>12.79</v>
      </c>
      <c r="G7910">
        <v>30.59</v>
      </c>
      <c r="H7910">
        <v>166.27</v>
      </c>
      <c r="I7910">
        <v>397.67</v>
      </c>
      <c r="J7910" t="s">
        <v>13</v>
      </c>
    </row>
    <row r="7911" spans="1:10">
      <c r="A7911" s="1">
        <v>44256</v>
      </c>
      <c r="B7911" t="s">
        <v>10</v>
      </c>
      <c r="C7911" t="s">
        <v>11</v>
      </c>
      <c r="D7911" t="s">
        <v>54</v>
      </c>
      <c r="E7911">
        <v>31</v>
      </c>
      <c r="F7911">
        <v>9.1999999999999993</v>
      </c>
      <c r="G7911">
        <v>21.46</v>
      </c>
      <c r="H7911">
        <v>285.2</v>
      </c>
      <c r="I7911">
        <v>665.26</v>
      </c>
      <c r="J7911" t="s">
        <v>13</v>
      </c>
    </row>
    <row r="7912" spans="1:10">
      <c r="A7912" s="1">
        <v>44256</v>
      </c>
      <c r="B7912" t="s">
        <v>10</v>
      </c>
      <c r="C7912" t="s">
        <v>14</v>
      </c>
      <c r="D7912" t="s">
        <v>54</v>
      </c>
      <c r="E7912">
        <v>18</v>
      </c>
      <c r="F7912">
        <v>9.1999999999999993</v>
      </c>
      <c r="G7912">
        <v>21.46</v>
      </c>
      <c r="H7912">
        <v>165.6</v>
      </c>
      <c r="I7912">
        <v>386.28</v>
      </c>
      <c r="J7912" t="s">
        <v>13</v>
      </c>
    </row>
    <row r="7913" spans="1:10">
      <c r="A7913" s="1">
        <v>44256</v>
      </c>
      <c r="B7913" t="s">
        <v>10</v>
      </c>
      <c r="C7913" t="s">
        <v>15</v>
      </c>
      <c r="D7913" t="s">
        <v>54</v>
      </c>
      <c r="E7913">
        <v>14</v>
      </c>
      <c r="F7913">
        <v>9.1999999999999993</v>
      </c>
      <c r="G7913">
        <v>21.46</v>
      </c>
      <c r="H7913">
        <v>128.80000000000001</v>
      </c>
      <c r="I7913">
        <v>300.44</v>
      </c>
      <c r="J7913" t="s">
        <v>13</v>
      </c>
    </row>
    <row r="7914" spans="1:10">
      <c r="A7914" s="1">
        <v>44256</v>
      </c>
      <c r="B7914" t="s">
        <v>10</v>
      </c>
      <c r="C7914" t="s">
        <v>11</v>
      </c>
      <c r="D7914" t="s">
        <v>55</v>
      </c>
      <c r="E7914">
        <v>11</v>
      </c>
      <c r="F7914">
        <v>16.54</v>
      </c>
      <c r="G7914">
        <v>37.020000000000003</v>
      </c>
      <c r="H7914">
        <v>181.94</v>
      </c>
      <c r="I7914">
        <v>407.22</v>
      </c>
      <c r="J7914" t="s">
        <v>13</v>
      </c>
    </row>
    <row r="7915" spans="1:10">
      <c r="A7915" s="1">
        <v>44256</v>
      </c>
      <c r="B7915" t="s">
        <v>10</v>
      </c>
      <c r="C7915" t="s">
        <v>14</v>
      </c>
      <c r="D7915" t="s">
        <v>55</v>
      </c>
      <c r="E7915">
        <v>11</v>
      </c>
      <c r="F7915">
        <v>16.54</v>
      </c>
      <c r="G7915">
        <v>37.020000000000003</v>
      </c>
      <c r="H7915">
        <v>181.94</v>
      </c>
      <c r="I7915">
        <v>407.22</v>
      </c>
      <c r="J7915" t="s">
        <v>13</v>
      </c>
    </row>
    <row r="7916" spans="1:10">
      <c r="A7916" s="1">
        <v>44256</v>
      </c>
      <c r="B7916" t="s">
        <v>10</v>
      </c>
      <c r="C7916" t="s">
        <v>15</v>
      </c>
      <c r="D7916" t="s">
        <v>55</v>
      </c>
      <c r="E7916">
        <v>6</v>
      </c>
      <c r="F7916">
        <v>16.54</v>
      </c>
      <c r="G7916">
        <v>37.020000000000003</v>
      </c>
      <c r="H7916">
        <v>99.24</v>
      </c>
      <c r="I7916">
        <v>222.12</v>
      </c>
      <c r="J7916" t="s">
        <v>13</v>
      </c>
    </row>
    <row r="7917" spans="1:10">
      <c r="A7917" s="1">
        <v>44256</v>
      </c>
      <c r="B7917" t="s">
        <v>10</v>
      </c>
      <c r="C7917" t="s">
        <v>11</v>
      </c>
      <c r="D7917" t="s">
        <v>56</v>
      </c>
      <c r="E7917">
        <v>20</v>
      </c>
      <c r="F7917">
        <v>15.57</v>
      </c>
      <c r="G7917">
        <v>29.46</v>
      </c>
      <c r="H7917">
        <v>311.39999999999998</v>
      </c>
      <c r="I7917">
        <v>589.20000000000005</v>
      </c>
      <c r="J7917" t="s">
        <v>13</v>
      </c>
    </row>
    <row r="7918" spans="1:10">
      <c r="A7918" s="1">
        <v>44256</v>
      </c>
      <c r="B7918" t="s">
        <v>10</v>
      </c>
      <c r="C7918" t="s">
        <v>14</v>
      </c>
      <c r="D7918" t="s">
        <v>56</v>
      </c>
      <c r="E7918">
        <v>12</v>
      </c>
      <c r="F7918">
        <v>15.57</v>
      </c>
      <c r="G7918">
        <v>29.46</v>
      </c>
      <c r="H7918">
        <v>186.84</v>
      </c>
      <c r="I7918">
        <v>353.52</v>
      </c>
      <c r="J7918" t="s">
        <v>13</v>
      </c>
    </row>
    <row r="7919" spans="1:10">
      <c r="A7919" s="1">
        <v>44256</v>
      </c>
      <c r="B7919" t="s">
        <v>10</v>
      </c>
      <c r="C7919" t="s">
        <v>15</v>
      </c>
      <c r="D7919" t="s">
        <v>56</v>
      </c>
      <c r="E7919">
        <v>14</v>
      </c>
      <c r="F7919">
        <v>15.57</v>
      </c>
      <c r="G7919">
        <v>29.46</v>
      </c>
      <c r="H7919">
        <v>217.98</v>
      </c>
      <c r="I7919">
        <v>412.44</v>
      </c>
      <c r="J7919" t="s">
        <v>13</v>
      </c>
    </row>
    <row r="7920" spans="1:10">
      <c r="A7920" s="1">
        <v>44256</v>
      </c>
      <c r="B7920" t="s">
        <v>10</v>
      </c>
      <c r="C7920" t="s">
        <v>11</v>
      </c>
      <c r="D7920" t="s">
        <v>57</v>
      </c>
      <c r="E7920">
        <v>15</v>
      </c>
      <c r="F7920">
        <v>13.9</v>
      </c>
      <c r="G7920">
        <v>25.34</v>
      </c>
      <c r="H7920">
        <v>208.5</v>
      </c>
      <c r="I7920">
        <v>380.1</v>
      </c>
      <c r="J7920" t="s">
        <v>13</v>
      </c>
    </row>
    <row r="7921" spans="1:10">
      <c r="A7921" s="1">
        <v>44256</v>
      </c>
      <c r="B7921" t="s">
        <v>10</v>
      </c>
      <c r="C7921" t="s">
        <v>14</v>
      </c>
      <c r="D7921" t="s">
        <v>57</v>
      </c>
      <c r="E7921">
        <v>9</v>
      </c>
      <c r="F7921">
        <v>13.9</v>
      </c>
      <c r="G7921">
        <v>25.34</v>
      </c>
      <c r="H7921">
        <v>125.1</v>
      </c>
      <c r="I7921">
        <v>228.06</v>
      </c>
      <c r="J7921" t="s">
        <v>13</v>
      </c>
    </row>
    <row r="7922" spans="1:10">
      <c r="A7922" s="1">
        <v>44256</v>
      </c>
      <c r="B7922" t="s">
        <v>10</v>
      </c>
      <c r="C7922" t="s">
        <v>15</v>
      </c>
      <c r="D7922" t="s">
        <v>57</v>
      </c>
      <c r="E7922">
        <v>9</v>
      </c>
      <c r="F7922">
        <v>13.9</v>
      </c>
      <c r="G7922">
        <v>25.34</v>
      </c>
      <c r="H7922">
        <v>125.1</v>
      </c>
      <c r="I7922">
        <v>228.06</v>
      </c>
      <c r="J7922" t="s">
        <v>13</v>
      </c>
    </row>
    <row r="7923" spans="1:10">
      <c r="A7923" s="1">
        <v>44256</v>
      </c>
      <c r="B7923" t="s">
        <v>10</v>
      </c>
      <c r="C7923" t="s">
        <v>11</v>
      </c>
      <c r="D7923" t="s">
        <v>58</v>
      </c>
      <c r="E7923">
        <v>20</v>
      </c>
      <c r="F7923">
        <v>16.21</v>
      </c>
      <c r="G7923">
        <v>39.630000000000003</v>
      </c>
      <c r="H7923">
        <v>324.2</v>
      </c>
      <c r="I7923">
        <v>792.6</v>
      </c>
      <c r="J7923" t="s">
        <v>13</v>
      </c>
    </row>
    <row r="7924" spans="1:10">
      <c r="A7924" s="1">
        <v>44256</v>
      </c>
      <c r="B7924" t="s">
        <v>10</v>
      </c>
      <c r="C7924" t="s">
        <v>14</v>
      </c>
      <c r="D7924" t="s">
        <v>58</v>
      </c>
      <c r="E7924">
        <v>20</v>
      </c>
      <c r="F7924">
        <v>16.21</v>
      </c>
      <c r="G7924">
        <v>39.630000000000003</v>
      </c>
      <c r="H7924">
        <v>324.2</v>
      </c>
      <c r="I7924">
        <v>792.6</v>
      </c>
      <c r="J7924" t="s">
        <v>13</v>
      </c>
    </row>
    <row r="7925" spans="1:10">
      <c r="A7925" s="1">
        <v>44256</v>
      </c>
      <c r="B7925" t="s">
        <v>10</v>
      </c>
      <c r="C7925" t="s">
        <v>15</v>
      </c>
      <c r="D7925" t="s">
        <v>58</v>
      </c>
      <c r="E7925">
        <v>11</v>
      </c>
      <c r="F7925">
        <v>16.21</v>
      </c>
      <c r="G7925">
        <v>39.630000000000003</v>
      </c>
      <c r="H7925">
        <v>178.31</v>
      </c>
      <c r="I7925">
        <v>435.93</v>
      </c>
      <c r="J7925" t="s">
        <v>13</v>
      </c>
    </row>
    <row r="7926" spans="1:10">
      <c r="A7926" s="1">
        <v>44256</v>
      </c>
      <c r="B7926" t="s">
        <v>10</v>
      </c>
      <c r="C7926" t="s">
        <v>11</v>
      </c>
      <c r="D7926" t="s">
        <v>59</v>
      </c>
      <c r="E7926">
        <v>23</v>
      </c>
      <c r="F7926">
        <v>16.41</v>
      </c>
      <c r="G7926">
        <v>36.619999999999997</v>
      </c>
      <c r="H7926">
        <v>377.43</v>
      </c>
      <c r="I7926">
        <v>842.26</v>
      </c>
      <c r="J7926" t="s">
        <v>13</v>
      </c>
    </row>
    <row r="7927" spans="1:10">
      <c r="A7927" s="1">
        <v>44256</v>
      </c>
      <c r="B7927" t="s">
        <v>10</v>
      </c>
      <c r="C7927" t="s">
        <v>14</v>
      </c>
      <c r="D7927" t="s">
        <v>59</v>
      </c>
      <c r="E7927">
        <v>9</v>
      </c>
      <c r="F7927">
        <v>16.41</v>
      </c>
      <c r="G7927">
        <v>36.619999999999997</v>
      </c>
      <c r="H7927">
        <v>147.69</v>
      </c>
      <c r="I7927">
        <v>329.58</v>
      </c>
      <c r="J7927" t="s">
        <v>13</v>
      </c>
    </row>
    <row r="7928" spans="1:10">
      <c r="A7928" s="1">
        <v>44256</v>
      </c>
      <c r="B7928" t="s">
        <v>10</v>
      </c>
      <c r="C7928" t="s">
        <v>15</v>
      </c>
      <c r="D7928" t="s">
        <v>59</v>
      </c>
      <c r="E7928">
        <v>6</v>
      </c>
      <c r="F7928">
        <v>16.41</v>
      </c>
      <c r="G7928">
        <v>36.619999999999997</v>
      </c>
      <c r="H7928">
        <v>98.46</v>
      </c>
      <c r="I7928">
        <v>219.72</v>
      </c>
      <c r="J7928" t="s">
        <v>13</v>
      </c>
    </row>
    <row r="7929" spans="1:10">
      <c r="A7929" s="1">
        <v>44256</v>
      </c>
      <c r="B7929" t="s">
        <v>10</v>
      </c>
      <c r="C7929" t="s">
        <v>11</v>
      </c>
      <c r="D7929" t="s">
        <v>60</v>
      </c>
      <c r="E7929">
        <v>20</v>
      </c>
      <c r="F7929">
        <v>14.5</v>
      </c>
      <c r="G7929">
        <v>34.18</v>
      </c>
      <c r="H7929">
        <v>290</v>
      </c>
      <c r="I7929">
        <v>683.6</v>
      </c>
      <c r="J7929" t="s">
        <v>13</v>
      </c>
    </row>
    <row r="7930" spans="1:10">
      <c r="A7930" s="1">
        <v>44256</v>
      </c>
      <c r="B7930" t="s">
        <v>10</v>
      </c>
      <c r="C7930" t="s">
        <v>14</v>
      </c>
      <c r="D7930" t="s">
        <v>60</v>
      </c>
      <c r="E7930">
        <v>13</v>
      </c>
      <c r="F7930">
        <v>14.5</v>
      </c>
      <c r="G7930">
        <v>34.18</v>
      </c>
      <c r="H7930">
        <v>188.5</v>
      </c>
      <c r="I7930">
        <v>444.34</v>
      </c>
      <c r="J7930" t="s">
        <v>13</v>
      </c>
    </row>
    <row r="7931" spans="1:10">
      <c r="A7931" s="1">
        <v>44256</v>
      </c>
      <c r="B7931" t="s">
        <v>10</v>
      </c>
      <c r="C7931" t="s">
        <v>15</v>
      </c>
      <c r="D7931" t="s">
        <v>60</v>
      </c>
      <c r="E7931">
        <v>8</v>
      </c>
      <c r="F7931">
        <v>14.5</v>
      </c>
      <c r="G7931">
        <v>34.18</v>
      </c>
      <c r="H7931">
        <v>116</v>
      </c>
      <c r="I7931">
        <v>273.44</v>
      </c>
      <c r="J7931" t="s">
        <v>13</v>
      </c>
    </row>
    <row r="7932" spans="1:10">
      <c r="A7932" s="1">
        <v>44256</v>
      </c>
      <c r="B7932" t="s">
        <v>10</v>
      </c>
      <c r="C7932" t="s">
        <v>11</v>
      </c>
      <c r="D7932" t="s">
        <v>61</v>
      </c>
      <c r="E7932">
        <v>16</v>
      </c>
      <c r="F7932">
        <v>16.04</v>
      </c>
      <c r="G7932">
        <v>34.28</v>
      </c>
      <c r="H7932">
        <v>256.64</v>
      </c>
      <c r="I7932">
        <v>548.48</v>
      </c>
      <c r="J7932" t="s">
        <v>13</v>
      </c>
    </row>
    <row r="7933" spans="1:10">
      <c r="A7933" s="1">
        <v>44256</v>
      </c>
      <c r="B7933" t="s">
        <v>10</v>
      </c>
      <c r="C7933" t="s">
        <v>14</v>
      </c>
      <c r="D7933" t="s">
        <v>61</v>
      </c>
      <c r="E7933">
        <v>15</v>
      </c>
      <c r="F7933">
        <v>16.04</v>
      </c>
      <c r="G7933">
        <v>34.28</v>
      </c>
      <c r="H7933">
        <v>240.6</v>
      </c>
      <c r="I7933">
        <v>514.20000000000005</v>
      </c>
      <c r="J7933" t="s">
        <v>13</v>
      </c>
    </row>
    <row r="7934" spans="1:10">
      <c r="A7934" s="1">
        <v>44256</v>
      </c>
      <c r="B7934" t="s">
        <v>10</v>
      </c>
      <c r="C7934" t="s">
        <v>15</v>
      </c>
      <c r="D7934" t="s">
        <v>61</v>
      </c>
      <c r="E7934">
        <v>8</v>
      </c>
      <c r="F7934">
        <v>16.04</v>
      </c>
      <c r="G7934">
        <v>34.28</v>
      </c>
      <c r="H7934">
        <v>128.32</v>
      </c>
      <c r="I7934">
        <v>274.24</v>
      </c>
      <c r="J7934" t="s">
        <v>13</v>
      </c>
    </row>
    <row r="7935" spans="1:10">
      <c r="A7935" s="1">
        <v>44256</v>
      </c>
      <c r="B7935" t="s">
        <v>10</v>
      </c>
      <c r="C7935" t="s">
        <v>11</v>
      </c>
      <c r="D7935" t="s">
        <v>62</v>
      </c>
      <c r="E7935">
        <v>6</v>
      </c>
      <c r="F7935">
        <v>14.37</v>
      </c>
      <c r="G7935">
        <v>27.05</v>
      </c>
      <c r="H7935">
        <v>86.22</v>
      </c>
      <c r="I7935">
        <v>162.30000000000001</v>
      </c>
      <c r="J7935" t="s">
        <v>13</v>
      </c>
    </row>
    <row r="7936" spans="1:10">
      <c r="A7936" s="1">
        <v>44256</v>
      </c>
      <c r="B7936" t="s">
        <v>10</v>
      </c>
      <c r="C7936" t="s">
        <v>14</v>
      </c>
      <c r="D7936" t="s">
        <v>62</v>
      </c>
      <c r="E7936">
        <v>9</v>
      </c>
      <c r="F7936">
        <v>14.37</v>
      </c>
      <c r="G7936">
        <v>27.05</v>
      </c>
      <c r="H7936">
        <v>129.33000000000001</v>
      </c>
      <c r="I7936">
        <v>243.45</v>
      </c>
      <c r="J7936" t="s">
        <v>13</v>
      </c>
    </row>
    <row r="7937" spans="1:10">
      <c r="A7937" s="1">
        <v>44256</v>
      </c>
      <c r="B7937" t="s">
        <v>10</v>
      </c>
      <c r="C7937" t="s">
        <v>15</v>
      </c>
      <c r="D7937" t="s">
        <v>62</v>
      </c>
      <c r="E7937">
        <v>2</v>
      </c>
      <c r="F7937">
        <v>14.37</v>
      </c>
      <c r="G7937">
        <v>27.05</v>
      </c>
      <c r="H7937">
        <v>28.74</v>
      </c>
      <c r="I7937">
        <v>54.1</v>
      </c>
      <c r="J7937" t="s">
        <v>13</v>
      </c>
    </row>
    <row r="7938" spans="1:10">
      <c r="A7938" s="1">
        <v>44256</v>
      </c>
      <c r="B7938" t="s">
        <v>10</v>
      </c>
      <c r="C7938" t="s">
        <v>11</v>
      </c>
      <c r="D7938" t="s">
        <v>63</v>
      </c>
      <c r="E7938">
        <v>13</v>
      </c>
      <c r="F7938">
        <v>14.16</v>
      </c>
      <c r="G7938">
        <v>26.73</v>
      </c>
      <c r="H7938">
        <v>184.08</v>
      </c>
      <c r="I7938">
        <v>347.49</v>
      </c>
      <c r="J7938" t="s">
        <v>13</v>
      </c>
    </row>
    <row r="7939" spans="1:10">
      <c r="A7939" s="1">
        <v>44256</v>
      </c>
      <c r="B7939" t="s">
        <v>10</v>
      </c>
      <c r="C7939" t="s">
        <v>14</v>
      </c>
      <c r="D7939" t="s">
        <v>63</v>
      </c>
      <c r="E7939">
        <v>15</v>
      </c>
      <c r="F7939">
        <v>14.16</v>
      </c>
      <c r="G7939">
        <v>26.73</v>
      </c>
      <c r="H7939">
        <v>212.4</v>
      </c>
      <c r="I7939">
        <v>400.95</v>
      </c>
      <c r="J7939" t="s">
        <v>13</v>
      </c>
    </row>
    <row r="7940" spans="1:10">
      <c r="A7940" s="1">
        <v>44256</v>
      </c>
      <c r="B7940" t="s">
        <v>10</v>
      </c>
      <c r="C7940" t="s">
        <v>15</v>
      </c>
      <c r="D7940" t="s">
        <v>63</v>
      </c>
      <c r="E7940">
        <v>9</v>
      </c>
      <c r="F7940">
        <v>14.16</v>
      </c>
      <c r="G7940">
        <v>26.73</v>
      </c>
      <c r="H7940">
        <v>127.44</v>
      </c>
      <c r="I7940">
        <v>240.57</v>
      </c>
      <c r="J7940" t="s">
        <v>13</v>
      </c>
    </row>
    <row r="7941" spans="1:10">
      <c r="A7941" s="1">
        <v>44256</v>
      </c>
      <c r="B7941" t="s">
        <v>10</v>
      </c>
      <c r="C7941" t="s">
        <v>11</v>
      </c>
      <c r="D7941" t="s">
        <v>64</v>
      </c>
      <c r="E7941">
        <v>22</v>
      </c>
      <c r="F7941">
        <v>13.42</v>
      </c>
      <c r="G7941">
        <v>30.6</v>
      </c>
      <c r="H7941">
        <v>295.24</v>
      </c>
      <c r="I7941">
        <v>673.2</v>
      </c>
      <c r="J7941" t="s">
        <v>13</v>
      </c>
    </row>
    <row r="7942" spans="1:10">
      <c r="A7942" s="1">
        <v>44256</v>
      </c>
      <c r="B7942" t="s">
        <v>10</v>
      </c>
      <c r="C7942" t="s">
        <v>14</v>
      </c>
      <c r="D7942" t="s">
        <v>64</v>
      </c>
      <c r="E7942">
        <v>20</v>
      </c>
      <c r="F7942">
        <v>13.42</v>
      </c>
      <c r="G7942">
        <v>30.6</v>
      </c>
      <c r="H7942">
        <v>268.39999999999998</v>
      </c>
      <c r="I7942">
        <v>612</v>
      </c>
      <c r="J7942" t="s">
        <v>13</v>
      </c>
    </row>
    <row r="7943" spans="1:10">
      <c r="A7943" s="1">
        <v>44256</v>
      </c>
      <c r="B7943" t="s">
        <v>10</v>
      </c>
      <c r="C7943" t="s">
        <v>15</v>
      </c>
      <c r="D7943" t="s">
        <v>64</v>
      </c>
      <c r="E7943">
        <v>18</v>
      </c>
      <c r="F7943">
        <v>13.42</v>
      </c>
      <c r="G7943">
        <v>30.6</v>
      </c>
      <c r="H7943">
        <v>241.56</v>
      </c>
      <c r="I7943">
        <v>550.79999999999995</v>
      </c>
      <c r="J7943" t="s">
        <v>13</v>
      </c>
    </row>
    <row r="7944" spans="1:10">
      <c r="A7944" s="1">
        <v>44256</v>
      </c>
      <c r="B7944" t="s">
        <v>10</v>
      </c>
      <c r="C7944" t="s">
        <v>11</v>
      </c>
      <c r="D7944" t="s">
        <v>65</v>
      </c>
      <c r="E7944">
        <v>12</v>
      </c>
      <c r="F7944">
        <v>15.03</v>
      </c>
      <c r="G7944">
        <v>31.58</v>
      </c>
      <c r="H7944">
        <v>180.36</v>
      </c>
      <c r="I7944">
        <v>378.96</v>
      </c>
      <c r="J7944" t="s">
        <v>13</v>
      </c>
    </row>
    <row r="7945" spans="1:10">
      <c r="A7945" s="1">
        <v>44256</v>
      </c>
      <c r="B7945" t="s">
        <v>10</v>
      </c>
      <c r="C7945" t="s">
        <v>14</v>
      </c>
      <c r="D7945" t="s">
        <v>65</v>
      </c>
      <c r="E7945">
        <v>17</v>
      </c>
      <c r="F7945">
        <v>15.03</v>
      </c>
      <c r="G7945">
        <v>31.58</v>
      </c>
      <c r="H7945">
        <v>255.51</v>
      </c>
      <c r="I7945">
        <v>536.86</v>
      </c>
      <c r="J7945" t="s">
        <v>13</v>
      </c>
    </row>
    <row r="7946" spans="1:10">
      <c r="A7946" s="1">
        <v>44256</v>
      </c>
      <c r="B7946" t="s">
        <v>10</v>
      </c>
      <c r="C7946" t="s">
        <v>15</v>
      </c>
      <c r="D7946" t="s">
        <v>65</v>
      </c>
      <c r="E7946">
        <v>11</v>
      </c>
      <c r="F7946">
        <v>15.03</v>
      </c>
      <c r="G7946">
        <v>31.58</v>
      </c>
      <c r="H7946">
        <v>165.33</v>
      </c>
      <c r="I7946">
        <v>347.38</v>
      </c>
      <c r="J7946" t="s">
        <v>13</v>
      </c>
    </row>
    <row r="7947" spans="1:10">
      <c r="A7947" s="1">
        <v>44256</v>
      </c>
      <c r="B7947" t="s">
        <v>10</v>
      </c>
      <c r="C7947" t="s">
        <v>11</v>
      </c>
      <c r="D7947" t="s">
        <v>66</v>
      </c>
      <c r="E7947">
        <v>18</v>
      </c>
      <c r="F7947">
        <v>7.9</v>
      </c>
      <c r="G7947">
        <v>15.33</v>
      </c>
      <c r="H7947">
        <v>142.19999999999999</v>
      </c>
      <c r="I7947">
        <v>275.94</v>
      </c>
      <c r="J7947" t="s">
        <v>13</v>
      </c>
    </row>
    <row r="7948" spans="1:10">
      <c r="A7948" s="1">
        <v>44256</v>
      </c>
      <c r="B7948" t="s">
        <v>10</v>
      </c>
      <c r="C7948" t="s">
        <v>14</v>
      </c>
      <c r="D7948" t="s">
        <v>66</v>
      </c>
      <c r="E7948">
        <v>7</v>
      </c>
      <c r="F7948">
        <v>7.9</v>
      </c>
      <c r="G7948">
        <v>15.33</v>
      </c>
      <c r="H7948">
        <v>55.3</v>
      </c>
      <c r="I7948">
        <v>107.31</v>
      </c>
      <c r="J7948" t="s">
        <v>13</v>
      </c>
    </row>
    <row r="7949" spans="1:10">
      <c r="A7949" s="1">
        <v>44256</v>
      </c>
      <c r="B7949" t="s">
        <v>10</v>
      </c>
      <c r="C7949" t="s">
        <v>15</v>
      </c>
      <c r="D7949" t="s">
        <v>66</v>
      </c>
      <c r="E7949">
        <v>8</v>
      </c>
      <c r="F7949">
        <v>7.9</v>
      </c>
      <c r="G7949">
        <v>15.33</v>
      </c>
      <c r="H7949">
        <v>63.2</v>
      </c>
      <c r="I7949">
        <v>122.64</v>
      </c>
      <c r="J7949" t="s">
        <v>13</v>
      </c>
    </row>
    <row r="7950" spans="1:10">
      <c r="A7950" s="1">
        <v>44256</v>
      </c>
      <c r="B7950" t="s">
        <v>10</v>
      </c>
      <c r="C7950" t="s">
        <v>11</v>
      </c>
      <c r="D7950" t="s">
        <v>67</v>
      </c>
      <c r="E7950">
        <v>24</v>
      </c>
      <c r="F7950">
        <v>16.57</v>
      </c>
      <c r="G7950">
        <v>35.53</v>
      </c>
      <c r="H7950">
        <v>397.68</v>
      </c>
      <c r="I7950">
        <v>852.72</v>
      </c>
      <c r="J7950" t="s">
        <v>13</v>
      </c>
    </row>
    <row r="7951" spans="1:10">
      <c r="A7951" s="1">
        <v>44256</v>
      </c>
      <c r="B7951" t="s">
        <v>10</v>
      </c>
      <c r="C7951" t="s">
        <v>14</v>
      </c>
      <c r="D7951" t="s">
        <v>67</v>
      </c>
      <c r="E7951">
        <v>14</v>
      </c>
      <c r="F7951">
        <v>16.57</v>
      </c>
      <c r="G7951">
        <v>35.53</v>
      </c>
      <c r="H7951">
        <v>231.98</v>
      </c>
      <c r="I7951">
        <v>497.42</v>
      </c>
      <c r="J7951" t="s">
        <v>13</v>
      </c>
    </row>
    <row r="7952" spans="1:10">
      <c r="A7952" s="1">
        <v>44256</v>
      </c>
      <c r="B7952" t="s">
        <v>10</v>
      </c>
      <c r="C7952" t="s">
        <v>15</v>
      </c>
      <c r="D7952" t="s">
        <v>67</v>
      </c>
      <c r="E7952">
        <v>14</v>
      </c>
      <c r="F7952">
        <v>16.57</v>
      </c>
      <c r="G7952">
        <v>35.53</v>
      </c>
      <c r="H7952">
        <v>231.98</v>
      </c>
      <c r="I7952">
        <v>497.42</v>
      </c>
      <c r="J7952" t="s">
        <v>13</v>
      </c>
    </row>
    <row r="7953" spans="1:10">
      <c r="A7953" s="1">
        <v>44256</v>
      </c>
      <c r="B7953" t="s">
        <v>10</v>
      </c>
      <c r="C7953" t="s">
        <v>11</v>
      </c>
      <c r="D7953" t="s">
        <v>68</v>
      </c>
      <c r="E7953">
        <v>24</v>
      </c>
      <c r="F7953">
        <v>16.46</v>
      </c>
      <c r="G7953">
        <v>30.37</v>
      </c>
      <c r="H7953">
        <v>395.04</v>
      </c>
      <c r="I7953">
        <v>728.88</v>
      </c>
      <c r="J7953" t="s">
        <v>13</v>
      </c>
    </row>
    <row r="7954" spans="1:10">
      <c r="A7954" s="1">
        <v>44256</v>
      </c>
      <c r="B7954" t="s">
        <v>10</v>
      </c>
      <c r="C7954" t="s">
        <v>14</v>
      </c>
      <c r="D7954" t="s">
        <v>68</v>
      </c>
      <c r="E7954">
        <v>8</v>
      </c>
      <c r="F7954">
        <v>16.46</v>
      </c>
      <c r="G7954">
        <v>30.37</v>
      </c>
      <c r="H7954">
        <v>131.68</v>
      </c>
      <c r="I7954">
        <v>242.96</v>
      </c>
      <c r="J7954" t="s">
        <v>13</v>
      </c>
    </row>
    <row r="7955" spans="1:10">
      <c r="A7955" s="1">
        <v>44256</v>
      </c>
      <c r="B7955" t="s">
        <v>10</v>
      </c>
      <c r="C7955" t="s">
        <v>15</v>
      </c>
      <c r="D7955" t="s">
        <v>68</v>
      </c>
      <c r="E7955">
        <v>5</v>
      </c>
      <c r="F7955">
        <v>16.46</v>
      </c>
      <c r="G7955">
        <v>30.37</v>
      </c>
      <c r="H7955">
        <v>82.3</v>
      </c>
      <c r="I7955">
        <v>151.85</v>
      </c>
      <c r="J7955" t="s">
        <v>13</v>
      </c>
    </row>
    <row r="7956" spans="1:10">
      <c r="A7956" s="1">
        <v>44256</v>
      </c>
      <c r="B7956" t="s">
        <v>10</v>
      </c>
      <c r="C7956" t="s">
        <v>11</v>
      </c>
      <c r="D7956" t="s">
        <v>69</v>
      </c>
      <c r="E7956">
        <v>8</v>
      </c>
      <c r="F7956">
        <v>6.35</v>
      </c>
      <c r="G7956">
        <v>14.02</v>
      </c>
      <c r="H7956">
        <v>50.8</v>
      </c>
      <c r="I7956">
        <v>112.16</v>
      </c>
      <c r="J7956" t="s">
        <v>13</v>
      </c>
    </row>
    <row r="7957" spans="1:10">
      <c r="A7957" s="1">
        <v>44256</v>
      </c>
      <c r="B7957" t="s">
        <v>10</v>
      </c>
      <c r="C7957" t="s">
        <v>14</v>
      </c>
      <c r="D7957" t="s">
        <v>69</v>
      </c>
      <c r="E7957">
        <v>16</v>
      </c>
      <c r="F7957">
        <v>6.35</v>
      </c>
      <c r="G7957">
        <v>14.02</v>
      </c>
      <c r="H7957">
        <v>101.6</v>
      </c>
      <c r="I7957">
        <v>224.32</v>
      </c>
      <c r="J7957" t="s">
        <v>13</v>
      </c>
    </row>
    <row r="7958" spans="1:10">
      <c r="A7958" s="1">
        <v>44256</v>
      </c>
      <c r="B7958" t="s">
        <v>10</v>
      </c>
      <c r="C7958" t="s">
        <v>15</v>
      </c>
      <c r="D7958" t="s">
        <v>69</v>
      </c>
      <c r="E7958">
        <v>5</v>
      </c>
      <c r="F7958">
        <v>6.35</v>
      </c>
      <c r="G7958">
        <v>14.02</v>
      </c>
      <c r="H7958">
        <v>31.75</v>
      </c>
      <c r="I7958">
        <v>70.099999999999994</v>
      </c>
      <c r="J7958" t="s">
        <v>13</v>
      </c>
    </row>
    <row r="7959" spans="1:10">
      <c r="A7959" s="1">
        <v>44256</v>
      </c>
      <c r="B7959" t="s">
        <v>10</v>
      </c>
      <c r="C7959" t="s">
        <v>11</v>
      </c>
      <c r="D7959" t="s">
        <v>70</v>
      </c>
      <c r="E7959">
        <v>24</v>
      </c>
      <c r="F7959">
        <v>15.91</v>
      </c>
      <c r="G7959">
        <v>31.63</v>
      </c>
      <c r="H7959">
        <v>381.84</v>
      </c>
      <c r="I7959">
        <v>759.12</v>
      </c>
      <c r="J7959" t="s">
        <v>13</v>
      </c>
    </row>
    <row r="7960" spans="1:10">
      <c r="A7960" s="1">
        <v>44256</v>
      </c>
      <c r="B7960" t="s">
        <v>10</v>
      </c>
      <c r="C7960" t="s">
        <v>14</v>
      </c>
      <c r="D7960" t="s">
        <v>70</v>
      </c>
      <c r="E7960">
        <v>21</v>
      </c>
      <c r="F7960">
        <v>15.91</v>
      </c>
      <c r="G7960">
        <v>31.63</v>
      </c>
      <c r="H7960">
        <v>334.11</v>
      </c>
      <c r="I7960">
        <v>664.23</v>
      </c>
      <c r="J7960" t="s">
        <v>13</v>
      </c>
    </row>
    <row r="7961" spans="1:10">
      <c r="A7961" s="1">
        <v>44256</v>
      </c>
      <c r="B7961" t="s">
        <v>10</v>
      </c>
      <c r="C7961" t="s">
        <v>15</v>
      </c>
      <c r="D7961" t="s">
        <v>70</v>
      </c>
      <c r="E7961">
        <v>19</v>
      </c>
      <c r="F7961">
        <v>15.91</v>
      </c>
      <c r="G7961">
        <v>31.63</v>
      </c>
      <c r="H7961">
        <v>302.29000000000002</v>
      </c>
      <c r="I7961">
        <v>600.97</v>
      </c>
      <c r="J7961" t="s">
        <v>13</v>
      </c>
    </row>
    <row r="7962" spans="1:10">
      <c r="A7962" s="1">
        <v>44256</v>
      </c>
      <c r="B7962" t="s">
        <v>10</v>
      </c>
      <c r="C7962" t="s">
        <v>11</v>
      </c>
      <c r="D7962" t="s">
        <v>71</v>
      </c>
      <c r="E7962">
        <v>19</v>
      </c>
      <c r="F7962">
        <v>7.55</v>
      </c>
      <c r="G7962">
        <v>17.809999999999999</v>
      </c>
      <c r="H7962">
        <v>143.44999999999999</v>
      </c>
      <c r="I7962">
        <v>338.39</v>
      </c>
      <c r="J7962" t="s">
        <v>13</v>
      </c>
    </row>
    <row r="7963" spans="1:10">
      <c r="A7963" s="1">
        <v>44256</v>
      </c>
      <c r="B7963" t="s">
        <v>10</v>
      </c>
      <c r="C7963" t="s">
        <v>14</v>
      </c>
      <c r="D7963" t="s">
        <v>71</v>
      </c>
      <c r="E7963">
        <v>21</v>
      </c>
      <c r="F7963">
        <v>7.55</v>
      </c>
      <c r="G7963">
        <v>17.809999999999999</v>
      </c>
      <c r="H7963">
        <v>158.55000000000001</v>
      </c>
      <c r="I7963">
        <v>374.01</v>
      </c>
      <c r="J7963" t="s">
        <v>13</v>
      </c>
    </row>
    <row r="7964" spans="1:10">
      <c r="A7964" s="1">
        <v>44256</v>
      </c>
      <c r="B7964" t="s">
        <v>10</v>
      </c>
      <c r="C7964" t="s">
        <v>15</v>
      </c>
      <c r="D7964" t="s">
        <v>71</v>
      </c>
      <c r="E7964">
        <v>17</v>
      </c>
      <c r="F7964">
        <v>7.55</v>
      </c>
      <c r="G7964">
        <v>17.809999999999999</v>
      </c>
      <c r="H7964">
        <v>128.35</v>
      </c>
      <c r="I7964">
        <v>302.77</v>
      </c>
      <c r="J7964" t="s">
        <v>13</v>
      </c>
    </row>
    <row r="7965" spans="1:10">
      <c r="A7965" s="1">
        <v>44256</v>
      </c>
      <c r="B7965" t="s">
        <v>10</v>
      </c>
      <c r="C7965" t="s">
        <v>11</v>
      </c>
      <c r="D7965" t="s">
        <v>72</v>
      </c>
      <c r="E7965">
        <v>34</v>
      </c>
      <c r="F7965">
        <v>10.02</v>
      </c>
      <c r="G7965">
        <v>20.21</v>
      </c>
      <c r="H7965">
        <v>340.68</v>
      </c>
      <c r="I7965">
        <v>687.14</v>
      </c>
      <c r="J7965" t="s">
        <v>13</v>
      </c>
    </row>
    <row r="7966" spans="1:10">
      <c r="A7966" s="1">
        <v>44256</v>
      </c>
      <c r="B7966" t="s">
        <v>10</v>
      </c>
      <c r="C7966" t="s">
        <v>14</v>
      </c>
      <c r="D7966" t="s">
        <v>72</v>
      </c>
      <c r="E7966">
        <v>16</v>
      </c>
      <c r="F7966">
        <v>10.02</v>
      </c>
      <c r="G7966">
        <v>20.21</v>
      </c>
      <c r="H7966">
        <v>160.32</v>
      </c>
      <c r="I7966">
        <v>323.36</v>
      </c>
      <c r="J7966" t="s">
        <v>13</v>
      </c>
    </row>
    <row r="7967" spans="1:10">
      <c r="A7967" s="1">
        <v>44256</v>
      </c>
      <c r="B7967" t="s">
        <v>10</v>
      </c>
      <c r="C7967" t="s">
        <v>15</v>
      </c>
      <c r="D7967" t="s">
        <v>72</v>
      </c>
      <c r="E7967">
        <v>12</v>
      </c>
      <c r="F7967">
        <v>10.02</v>
      </c>
      <c r="G7967">
        <v>20.21</v>
      </c>
      <c r="H7967">
        <v>120.24</v>
      </c>
      <c r="I7967">
        <v>242.52</v>
      </c>
      <c r="J7967" t="s">
        <v>13</v>
      </c>
    </row>
    <row r="7968" spans="1:10">
      <c r="A7968" s="1">
        <v>44256</v>
      </c>
      <c r="B7968" t="s">
        <v>10</v>
      </c>
      <c r="C7968" t="s">
        <v>11</v>
      </c>
      <c r="D7968" t="s">
        <v>73</v>
      </c>
      <c r="E7968">
        <v>27</v>
      </c>
      <c r="F7968">
        <v>14.92</v>
      </c>
      <c r="G7968">
        <v>31.61</v>
      </c>
      <c r="H7968">
        <v>402.84</v>
      </c>
      <c r="I7968">
        <v>853.47</v>
      </c>
      <c r="J7968" t="s">
        <v>13</v>
      </c>
    </row>
    <row r="7969" spans="1:10">
      <c r="A7969" s="1">
        <v>44256</v>
      </c>
      <c r="B7969" t="s">
        <v>10</v>
      </c>
      <c r="C7969" t="s">
        <v>14</v>
      </c>
      <c r="D7969" t="s">
        <v>73</v>
      </c>
      <c r="E7969">
        <v>14</v>
      </c>
      <c r="F7969">
        <v>14.92</v>
      </c>
      <c r="G7969">
        <v>31.61</v>
      </c>
      <c r="H7969">
        <v>208.88</v>
      </c>
      <c r="I7969">
        <v>442.54</v>
      </c>
      <c r="J7969" t="s">
        <v>13</v>
      </c>
    </row>
    <row r="7970" spans="1:10">
      <c r="A7970" s="1">
        <v>44256</v>
      </c>
      <c r="B7970" t="s">
        <v>10</v>
      </c>
      <c r="C7970" t="s">
        <v>15</v>
      </c>
      <c r="D7970" t="s">
        <v>73</v>
      </c>
      <c r="E7970">
        <v>12</v>
      </c>
      <c r="F7970">
        <v>14.92</v>
      </c>
      <c r="G7970">
        <v>31.61</v>
      </c>
      <c r="H7970">
        <v>179.04</v>
      </c>
      <c r="I7970">
        <v>379.32</v>
      </c>
      <c r="J7970" t="s">
        <v>13</v>
      </c>
    </row>
    <row r="7971" spans="1:10">
      <c r="A7971" s="1">
        <v>44256</v>
      </c>
      <c r="B7971" t="s">
        <v>10</v>
      </c>
      <c r="C7971" t="s">
        <v>11</v>
      </c>
      <c r="D7971" t="s">
        <v>74</v>
      </c>
      <c r="E7971">
        <v>23</v>
      </c>
      <c r="F7971">
        <v>7.93</v>
      </c>
      <c r="G7971">
        <v>14.34</v>
      </c>
      <c r="H7971">
        <v>182.39</v>
      </c>
      <c r="I7971">
        <v>329.82</v>
      </c>
      <c r="J7971" t="s">
        <v>13</v>
      </c>
    </row>
    <row r="7972" spans="1:10">
      <c r="A7972" s="1">
        <v>44256</v>
      </c>
      <c r="B7972" t="s">
        <v>10</v>
      </c>
      <c r="C7972" t="s">
        <v>14</v>
      </c>
      <c r="D7972" t="s">
        <v>74</v>
      </c>
      <c r="E7972">
        <v>12</v>
      </c>
      <c r="F7972">
        <v>7.93</v>
      </c>
      <c r="G7972">
        <v>14.34</v>
      </c>
      <c r="H7972">
        <v>95.16</v>
      </c>
      <c r="I7972">
        <v>172.08</v>
      </c>
      <c r="J7972" t="s">
        <v>13</v>
      </c>
    </row>
    <row r="7973" spans="1:10">
      <c r="A7973" s="1">
        <v>44256</v>
      </c>
      <c r="B7973" t="s">
        <v>10</v>
      </c>
      <c r="C7973" t="s">
        <v>15</v>
      </c>
      <c r="D7973" t="s">
        <v>74</v>
      </c>
      <c r="E7973">
        <v>9</v>
      </c>
      <c r="F7973">
        <v>7.93</v>
      </c>
      <c r="G7973">
        <v>14.34</v>
      </c>
      <c r="H7973">
        <v>71.37</v>
      </c>
      <c r="I7973">
        <v>129.06</v>
      </c>
      <c r="J7973" t="s">
        <v>13</v>
      </c>
    </row>
    <row r="7974" spans="1:10">
      <c r="A7974" s="1">
        <v>44256</v>
      </c>
      <c r="B7974" t="s">
        <v>10</v>
      </c>
      <c r="C7974" t="s">
        <v>11</v>
      </c>
      <c r="D7974" t="s">
        <v>75</v>
      </c>
      <c r="E7974">
        <v>14</v>
      </c>
      <c r="F7974">
        <v>15.82</v>
      </c>
      <c r="G7974">
        <v>29.28</v>
      </c>
      <c r="H7974">
        <v>221.48</v>
      </c>
      <c r="I7974">
        <v>409.92</v>
      </c>
      <c r="J7974" t="s">
        <v>13</v>
      </c>
    </row>
    <row r="7975" spans="1:10">
      <c r="A7975" s="1">
        <v>44256</v>
      </c>
      <c r="B7975" t="s">
        <v>10</v>
      </c>
      <c r="C7975" t="s">
        <v>14</v>
      </c>
      <c r="D7975" t="s">
        <v>75</v>
      </c>
      <c r="E7975">
        <v>14</v>
      </c>
      <c r="F7975">
        <v>15.82</v>
      </c>
      <c r="G7975">
        <v>29.28</v>
      </c>
      <c r="H7975">
        <v>221.48</v>
      </c>
      <c r="I7975">
        <v>409.92</v>
      </c>
      <c r="J7975" t="s">
        <v>13</v>
      </c>
    </row>
    <row r="7976" spans="1:10">
      <c r="A7976" s="1">
        <v>44256</v>
      </c>
      <c r="B7976" t="s">
        <v>10</v>
      </c>
      <c r="C7976" t="s">
        <v>15</v>
      </c>
      <c r="D7976" t="s">
        <v>75</v>
      </c>
      <c r="E7976">
        <v>6</v>
      </c>
      <c r="F7976">
        <v>15.82</v>
      </c>
      <c r="G7976">
        <v>29.28</v>
      </c>
      <c r="H7976">
        <v>94.92</v>
      </c>
      <c r="I7976">
        <v>175.68</v>
      </c>
      <c r="J7976" t="s">
        <v>13</v>
      </c>
    </row>
    <row r="7977" spans="1:10">
      <c r="A7977" s="1">
        <v>44256</v>
      </c>
      <c r="B7977" t="s">
        <v>10</v>
      </c>
      <c r="C7977" t="s">
        <v>11</v>
      </c>
      <c r="D7977" t="s">
        <v>76</v>
      </c>
      <c r="E7977">
        <v>22</v>
      </c>
      <c r="F7977">
        <v>15.99</v>
      </c>
      <c r="G7977">
        <v>33.18</v>
      </c>
      <c r="H7977">
        <v>351.78</v>
      </c>
      <c r="I7977">
        <v>729.96</v>
      </c>
      <c r="J7977" t="s">
        <v>13</v>
      </c>
    </row>
    <row r="7978" spans="1:10">
      <c r="A7978" s="1">
        <v>44256</v>
      </c>
      <c r="B7978" t="s">
        <v>10</v>
      </c>
      <c r="C7978" t="s">
        <v>14</v>
      </c>
      <c r="D7978" t="s">
        <v>76</v>
      </c>
      <c r="E7978">
        <v>12</v>
      </c>
      <c r="F7978">
        <v>15.99</v>
      </c>
      <c r="G7978">
        <v>33.18</v>
      </c>
      <c r="H7978">
        <v>191.88</v>
      </c>
      <c r="I7978">
        <v>398.16</v>
      </c>
      <c r="J7978" t="s">
        <v>13</v>
      </c>
    </row>
    <row r="7979" spans="1:10">
      <c r="A7979" s="1">
        <v>44256</v>
      </c>
      <c r="B7979" t="s">
        <v>10</v>
      </c>
      <c r="C7979" t="s">
        <v>15</v>
      </c>
      <c r="D7979" t="s">
        <v>76</v>
      </c>
      <c r="E7979">
        <v>9</v>
      </c>
      <c r="F7979">
        <v>15.99</v>
      </c>
      <c r="G7979">
        <v>33.18</v>
      </c>
      <c r="H7979">
        <v>143.91</v>
      </c>
      <c r="I7979">
        <v>298.62</v>
      </c>
      <c r="J7979" t="s">
        <v>13</v>
      </c>
    </row>
    <row r="7980" spans="1:10">
      <c r="A7980" s="1">
        <v>44256</v>
      </c>
      <c r="B7980" t="s">
        <v>10</v>
      </c>
      <c r="C7980" t="s">
        <v>11</v>
      </c>
      <c r="D7980" t="s">
        <v>77</v>
      </c>
      <c r="E7980">
        <v>17</v>
      </c>
      <c r="F7980">
        <v>12.09</v>
      </c>
      <c r="G7980">
        <v>25.82</v>
      </c>
      <c r="H7980">
        <v>205.53</v>
      </c>
      <c r="I7980">
        <v>438.94</v>
      </c>
      <c r="J7980" t="s">
        <v>13</v>
      </c>
    </row>
    <row r="7981" spans="1:10">
      <c r="A7981" s="1">
        <v>44256</v>
      </c>
      <c r="B7981" t="s">
        <v>10</v>
      </c>
      <c r="C7981" t="s">
        <v>14</v>
      </c>
      <c r="D7981" t="s">
        <v>77</v>
      </c>
      <c r="E7981">
        <v>5</v>
      </c>
      <c r="F7981">
        <v>12.09</v>
      </c>
      <c r="G7981">
        <v>25.82</v>
      </c>
      <c r="H7981">
        <v>60.45</v>
      </c>
      <c r="I7981">
        <v>129.1</v>
      </c>
      <c r="J7981" t="s">
        <v>13</v>
      </c>
    </row>
    <row r="7982" spans="1:10">
      <c r="A7982" s="1">
        <v>44256</v>
      </c>
      <c r="B7982" t="s">
        <v>10</v>
      </c>
      <c r="C7982" t="s">
        <v>15</v>
      </c>
      <c r="D7982" t="s">
        <v>77</v>
      </c>
      <c r="E7982">
        <v>7</v>
      </c>
      <c r="F7982">
        <v>12.09</v>
      </c>
      <c r="G7982">
        <v>25.82</v>
      </c>
      <c r="H7982">
        <v>84.63</v>
      </c>
      <c r="I7982">
        <v>180.74</v>
      </c>
      <c r="J7982" t="s">
        <v>13</v>
      </c>
    </row>
    <row r="7983" spans="1:10">
      <c r="A7983" s="1">
        <v>44256</v>
      </c>
      <c r="B7983" t="s">
        <v>10</v>
      </c>
      <c r="C7983" t="s">
        <v>11</v>
      </c>
      <c r="D7983" t="s">
        <v>78</v>
      </c>
      <c r="E7983">
        <v>13</v>
      </c>
      <c r="F7983">
        <v>6.08</v>
      </c>
      <c r="G7983">
        <v>13.5</v>
      </c>
      <c r="H7983">
        <v>79.040000000000006</v>
      </c>
      <c r="I7983">
        <v>175.5</v>
      </c>
      <c r="J7983" t="s">
        <v>13</v>
      </c>
    </row>
    <row r="7984" spans="1:10">
      <c r="A7984" s="1">
        <v>44256</v>
      </c>
      <c r="B7984" t="s">
        <v>10</v>
      </c>
      <c r="C7984" t="s">
        <v>14</v>
      </c>
      <c r="D7984" t="s">
        <v>78</v>
      </c>
      <c r="E7984">
        <v>8</v>
      </c>
      <c r="F7984">
        <v>6.08</v>
      </c>
      <c r="G7984">
        <v>13.5</v>
      </c>
      <c r="H7984">
        <v>48.64</v>
      </c>
      <c r="I7984">
        <v>108</v>
      </c>
      <c r="J7984" t="s">
        <v>13</v>
      </c>
    </row>
    <row r="7985" spans="1:10">
      <c r="A7985" s="1">
        <v>44256</v>
      </c>
      <c r="B7985" t="s">
        <v>10</v>
      </c>
      <c r="C7985" t="s">
        <v>15</v>
      </c>
      <c r="D7985" t="s">
        <v>78</v>
      </c>
      <c r="E7985">
        <v>8</v>
      </c>
      <c r="F7985">
        <v>6.08</v>
      </c>
      <c r="G7985">
        <v>13.5</v>
      </c>
      <c r="H7985">
        <v>48.64</v>
      </c>
      <c r="I7985">
        <v>108</v>
      </c>
      <c r="J7985" t="s">
        <v>13</v>
      </c>
    </row>
    <row r="7986" spans="1:10">
      <c r="A7986" s="1">
        <v>44256</v>
      </c>
      <c r="B7986" t="s">
        <v>10</v>
      </c>
      <c r="C7986" t="s">
        <v>11</v>
      </c>
      <c r="D7986" t="s">
        <v>79</v>
      </c>
      <c r="E7986">
        <v>6</v>
      </c>
      <c r="F7986">
        <v>9.44</v>
      </c>
      <c r="G7986">
        <v>18.920000000000002</v>
      </c>
      <c r="H7986">
        <v>56.64</v>
      </c>
      <c r="I7986">
        <v>113.52</v>
      </c>
      <c r="J7986" t="s">
        <v>13</v>
      </c>
    </row>
    <row r="7987" spans="1:10">
      <c r="A7987" s="1">
        <v>44256</v>
      </c>
      <c r="B7987" t="s">
        <v>10</v>
      </c>
      <c r="C7987" t="s">
        <v>14</v>
      </c>
      <c r="D7987" t="s">
        <v>79</v>
      </c>
      <c r="E7987">
        <v>3</v>
      </c>
      <c r="F7987">
        <v>9.44</v>
      </c>
      <c r="G7987">
        <v>18.920000000000002</v>
      </c>
      <c r="H7987">
        <v>28.32</v>
      </c>
      <c r="I7987">
        <v>56.76</v>
      </c>
      <c r="J7987" t="s">
        <v>13</v>
      </c>
    </row>
    <row r="7988" spans="1:10">
      <c r="A7988" s="1">
        <v>44256</v>
      </c>
      <c r="B7988" t="s">
        <v>10</v>
      </c>
      <c r="C7988" t="s">
        <v>11</v>
      </c>
      <c r="D7988" t="s">
        <v>80</v>
      </c>
      <c r="E7988">
        <v>13</v>
      </c>
      <c r="F7988">
        <v>13.4</v>
      </c>
      <c r="G7988">
        <v>30.64</v>
      </c>
      <c r="H7988">
        <v>174.2</v>
      </c>
      <c r="I7988">
        <v>398.32</v>
      </c>
      <c r="J7988" t="s">
        <v>13</v>
      </c>
    </row>
    <row r="7989" spans="1:10">
      <c r="A7989" s="1">
        <v>44256</v>
      </c>
      <c r="B7989" t="s">
        <v>10</v>
      </c>
      <c r="C7989" t="s">
        <v>14</v>
      </c>
      <c r="D7989" t="s">
        <v>80</v>
      </c>
      <c r="E7989">
        <v>11</v>
      </c>
      <c r="F7989">
        <v>13.4</v>
      </c>
      <c r="G7989">
        <v>30.64</v>
      </c>
      <c r="H7989">
        <v>147.4</v>
      </c>
      <c r="I7989">
        <v>337.04</v>
      </c>
      <c r="J7989" t="s">
        <v>13</v>
      </c>
    </row>
    <row r="7990" spans="1:10">
      <c r="A7990" s="1">
        <v>44256</v>
      </c>
      <c r="B7990" t="s">
        <v>10</v>
      </c>
      <c r="C7990" t="s">
        <v>15</v>
      </c>
      <c r="D7990" t="s">
        <v>80</v>
      </c>
      <c r="E7990">
        <v>7</v>
      </c>
      <c r="F7990">
        <v>13.4</v>
      </c>
      <c r="G7990">
        <v>30.64</v>
      </c>
      <c r="H7990">
        <v>93.8</v>
      </c>
      <c r="I7990">
        <v>214.48</v>
      </c>
      <c r="J7990" t="s">
        <v>13</v>
      </c>
    </row>
    <row r="7991" spans="1:10">
      <c r="A7991" s="1">
        <v>44256</v>
      </c>
      <c r="B7991" t="s">
        <v>10</v>
      </c>
      <c r="C7991" t="s">
        <v>11</v>
      </c>
      <c r="D7991" t="s">
        <v>81</v>
      </c>
      <c r="E7991">
        <v>2</v>
      </c>
      <c r="F7991">
        <v>17.77</v>
      </c>
      <c r="G7991">
        <v>42.69</v>
      </c>
      <c r="H7991">
        <v>35.54</v>
      </c>
      <c r="I7991">
        <v>85.38</v>
      </c>
      <c r="J7991" t="s">
        <v>13</v>
      </c>
    </row>
    <row r="7992" spans="1:10">
      <c r="A7992" s="1">
        <v>44256</v>
      </c>
      <c r="B7992" t="s">
        <v>10</v>
      </c>
      <c r="C7992" t="s">
        <v>14</v>
      </c>
      <c r="D7992" t="s">
        <v>81</v>
      </c>
      <c r="E7992">
        <v>3</v>
      </c>
      <c r="F7992">
        <v>17.77</v>
      </c>
      <c r="G7992">
        <v>42.69</v>
      </c>
      <c r="H7992">
        <v>53.31</v>
      </c>
      <c r="I7992">
        <v>128.07</v>
      </c>
      <c r="J7992" t="s">
        <v>13</v>
      </c>
    </row>
    <row r="7993" spans="1:10">
      <c r="A7993" s="1">
        <v>44256</v>
      </c>
      <c r="B7993" t="s">
        <v>10</v>
      </c>
      <c r="C7993" t="s">
        <v>11</v>
      </c>
      <c r="D7993" t="s">
        <v>82</v>
      </c>
      <c r="E7993">
        <v>16</v>
      </c>
      <c r="F7993">
        <v>13.58</v>
      </c>
      <c r="G7993">
        <v>31.86</v>
      </c>
      <c r="H7993">
        <v>217.28</v>
      </c>
      <c r="I7993">
        <v>509.76</v>
      </c>
      <c r="J7993" t="s">
        <v>13</v>
      </c>
    </row>
    <row r="7994" spans="1:10">
      <c r="A7994" s="1">
        <v>44256</v>
      </c>
      <c r="B7994" t="s">
        <v>10</v>
      </c>
      <c r="C7994" t="s">
        <v>14</v>
      </c>
      <c r="D7994" t="s">
        <v>82</v>
      </c>
      <c r="E7994">
        <v>12</v>
      </c>
      <c r="F7994">
        <v>13.58</v>
      </c>
      <c r="G7994">
        <v>31.86</v>
      </c>
      <c r="H7994">
        <v>162.96</v>
      </c>
      <c r="I7994">
        <v>382.32</v>
      </c>
      <c r="J7994" t="s">
        <v>13</v>
      </c>
    </row>
    <row r="7995" spans="1:10">
      <c r="A7995" s="1">
        <v>44256</v>
      </c>
      <c r="B7995" t="s">
        <v>10</v>
      </c>
      <c r="C7995" t="s">
        <v>15</v>
      </c>
      <c r="D7995" t="s">
        <v>82</v>
      </c>
      <c r="E7995">
        <v>8</v>
      </c>
      <c r="F7995">
        <v>13.58</v>
      </c>
      <c r="G7995">
        <v>31.86</v>
      </c>
      <c r="H7995">
        <v>108.64</v>
      </c>
      <c r="I7995">
        <v>254.88</v>
      </c>
      <c r="J7995" t="s">
        <v>13</v>
      </c>
    </row>
    <row r="7996" spans="1:10">
      <c r="A7996" s="1">
        <v>44256</v>
      </c>
      <c r="B7996" t="s">
        <v>10</v>
      </c>
      <c r="C7996" t="s">
        <v>11</v>
      </c>
      <c r="D7996" t="s">
        <v>83</v>
      </c>
      <c r="E7996">
        <v>16</v>
      </c>
      <c r="F7996">
        <v>9.1199999999999992</v>
      </c>
      <c r="G7996">
        <v>16.670000000000002</v>
      </c>
      <c r="H7996">
        <v>145.91999999999999</v>
      </c>
      <c r="I7996">
        <v>266.72000000000003</v>
      </c>
      <c r="J7996" t="s">
        <v>13</v>
      </c>
    </row>
    <row r="7997" spans="1:10">
      <c r="A7997" s="1">
        <v>44256</v>
      </c>
      <c r="B7997" t="s">
        <v>10</v>
      </c>
      <c r="C7997" t="s">
        <v>14</v>
      </c>
      <c r="D7997" t="s">
        <v>83</v>
      </c>
      <c r="E7997">
        <v>8</v>
      </c>
      <c r="F7997">
        <v>9.1199999999999992</v>
      </c>
      <c r="G7997">
        <v>16.670000000000002</v>
      </c>
      <c r="H7997">
        <v>72.959999999999994</v>
      </c>
      <c r="I7997">
        <v>133.36000000000001</v>
      </c>
      <c r="J7997" t="s">
        <v>13</v>
      </c>
    </row>
    <row r="7998" spans="1:10">
      <c r="A7998" s="1">
        <v>44256</v>
      </c>
      <c r="B7998" t="s">
        <v>10</v>
      </c>
      <c r="C7998" t="s">
        <v>15</v>
      </c>
      <c r="D7998" t="s">
        <v>83</v>
      </c>
      <c r="E7998">
        <v>9</v>
      </c>
      <c r="F7998">
        <v>9.1199999999999992</v>
      </c>
      <c r="G7998">
        <v>16.670000000000002</v>
      </c>
      <c r="H7998">
        <v>82.08</v>
      </c>
      <c r="I7998">
        <v>150.03</v>
      </c>
      <c r="J7998" t="s">
        <v>13</v>
      </c>
    </row>
    <row r="7999" spans="1:10">
      <c r="A7999" s="1">
        <v>44256</v>
      </c>
      <c r="B7999" t="s">
        <v>10</v>
      </c>
      <c r="C7999" t="s">
        <v>11</v>
      </c>
      <c r="D7999" t="s">
        <v>84</v>
      </c>
      <c r="E7999">
        <v>27</v>
      </c>
      <c r="F7999">
        <v>13.61</v>
      </c>
      <c r="G7999">
        <v>29.08</v>
      </c>
      <c r="H7999">
        <v>367.47</v>
      </c>
      <c r="I7999">
        <v>785.16</v>
      </c>
      <c r="J7999" t="s">
        <v>13</v>
      </c>
    </row>
    <row r="8000" spans="1:10">
      <c r="A8000" s="1">
        <v>44256</v>
      </c>
      <c r="B8000" t="s">
        <v>10</v>
      </c>
      <c r="C8000" t="s">
        <v>14</v>
      </c>
      <c r="D8000" t="s">
        <v>84</v>
      </c>
      <c r="E8000">
        <v>16</v>
      </c>
      <c r="F8000">
        <v>13.61</v>
      </c>
      <c r="G8000">
        <v>29.08</v>
      </c>
      <c r="H8000">
        <v>217.76</v>
      </c>
      <c r="I8000">
        <v>465.28</v>
      </c>
      <c r="J8000" t="s">
        <v>13</v>
      </c>
    </row>
    <row r="8001" spans="1:10">
      <c r="A8001" s="1">
        <v>44256</v>
      </c>
      <c r="B8001" t="s">
        <v>10</v>
      </c>
      <c r="C8001" t="s">
        <v>15</v>
      </c>
      <c r="D8001" t="s">
        <v>84</v>
      </c>
      <c r="E8001">
        <v>13</v>
      </c>
      <c r="F8001">
        <v>13.61</v>
      </c>
      <c r="G8001">
        <v>29.08</v>
      </c>
      <c r="H8001">
        <v>176.93</v>
      </c>
      <c r="I8001">
        <v>378.04</v>
      </c>
      <c r="J8001" t="s">
        <v>13</v>
      </c>
    </row>
    <row r="8002" spans="1:10">
      <c r="A8002" s="1">
        <v>44256</v>
      </c>
      <c r="B8002" t="s">
        <v>10</v>
      </c>
      <c r="C8002" t="s">
        <v>11</v>
      </c>
      <c r="D8002" t="s">
        <v>85</v>
      </c>
      <c r="E8002">
        <v>9</v>
      </c>
      <c r="F8002">
        <v>12.48</v>
      </c>
      <c r="G8002">
        <v>23.38</v>
      </c>
      <c r="H8002">
        <v>112.32</v>
      </c>
      <c r="I8002">
        <v>210.42</v>
      </c>
      <c r="J8002" t="s">
        <v>13</v>
      </c>
    </row>
    <row r="8003" spans="1:10">
      <c r="A8003" s="1">
        <v>44256</v>
      </c>
      <c r="B8003" t="s">
        <v>10</v>
      </c>
      <c r="C8003" t="s">
        <v>14</v>
      </c>
      <c r="D8003" t="s">
        <v>85</v>
      </c>
      <c r="E8003">
        <v>5</v>
      </c>
      <c r="F8003">
        <v>12.48</v>
      </c>
      <c r="G8003">
        <v>23.38</v>
      </c>
      <c r="H8003">
        <v>62.4</v>
      </c>
      <c r="I8003">
        <v>116.9</v>
      </c>
      <c r="J8003" t="s">
        <v>13</v>
      </c>
    </row>
    <row r="8004" spans="1:10">
      <c r="A8004" s="1">
        <v>44256</v>
      </c>
      <c r="B8004" t="s">
        <v>10</v>
      </c>
      <c r="C8004" t="s">
        <v>15</v>
      </c>
      <c r="D8004" t="s">
        <v>85</v>
      </c>
      <c r="E8004">
        <v>5</v>
      </c>
      <c r="F8004">
        <v>12.48</v>
      </c>
      <c r="G8004">
        <v>23.38</v>
      </c>
      <c r="H8004">
        <v>62.4</v>
      </c>
      <c r="I8004">
        <v>116.9</v>
      </c>
      <c r="J8004" t="s">
        <v>13</v>
      </c>
    </row>
    <row r="8005" spans="1:10">
      <c r="A8005" s="1">
        <v>44256</v>
      </c>
      <c r="B8005" t="s">
        <v>10</v>
      </c>
      <c r="C8005" t="s">
        <v>11</v>
      </c>
      <c r="D8005" t="s">
        <v>86</v>
      </c>
      <c r="E8005">
        <v>12</v>
      </c>
      <c r="F8005">
        <v>15.36</v>
      </c>
      <c r="G8005">
        <v>30.25</v>
      </c>
      <c r="H8005">
        <v>184.32</v>
      </c>
      <c r="I8005">
        <v>363</v>
      </c>
      <c r="J8005" t="s">
        <v>13</v>
      </c>
    </row>
    <row r="8006" spans="1:10">
      <c r="A8006" s="1">
        <v>44256</v>
      </c>
      <c r="B8006" t="s">
        <v>10</v>
      </c>
      <c r="C8006" t="s">
        <v>14</v>
      </c>
      <c r="D8006" t="s">
        <v>86</v>
      </c>
      <c r="E8006">
        <v>3</v>
      </c>
      <c r="F8006">
        <v>15.36</v>
      </c>
      <c r="G8006">
        <v>30.25</v>
      </c>
      <c r="H8006">
        <v>46.08</v>
      </c>
      <c r="I8006">
        <v>90.75</v>
      </c>
      <c r="J8006" t="s">
        <v>13</v>
      </c>
    </row>
    <row r="8007" spans="1:10">
      <c r="A8007" s="1">
        <v>44256</v>
      </c>
      <c r="B8007" t="s">
        <v>10</v>
      </c>
      <c r="C8007" t="s">
        <v>15</v>
      </c>
      <c r="D8007" t="s">
        <v>86</v>
      </c>
      <c r="E8007">
        <v>6</v>
      </c>
      <c r="F8007">
        <v>15.36</v>
      </c>
      <c r="G8007">
        <v>30.25</v>
      </c>
      <c r="H8007">
        <v>92.16</v>
      </c>
      <c r="I8007">
        <v>181.5</v>
      </c>
      <c r="J8007" t="s">
        <v>13</v>
      </c>
    </row>
    <row r="8008" spans="1:10">
      <c r="A8008" s="1">
        <v>44256</v>
      </c>
      <c r="B8008" t="s">
        <v>10</v>
      </c>
      <c r="C8008" t="s">
        <v>11</v>
      </c>
      <c r="D8008" t="s">
        <v>87</v>
      </c>
      <c r="E8008">
        <v>17</v>
      </c>
      <c r="F8008">
        <v>7.28</v>
      </c>
      <c r="G8008">
        <v>18.13</v>
      </c>
      <c r="H8008">
        <v>123.76</v>
      </c>
      <c r="I8008">
        <v>308.20999999999998</v>
      </c>
      <c r="J8008" t="s">
        <v>13</v>
      </c>
    </row>
    <row r="8009" spans="1:10">
      <c r="A8009" s="1">
        <v>44256</v>
      </c>
      <c r="B8009" t="s">
        <v>10</v>
      </c>
      <c r="C8009" t="s">
        <v>14</v>
      </c>
      <c r="D8009" t="s">
        <v>87</v>
      </c>
      <c r="E8009">
        <v>11</v>
      </c>
      <c r="F8009">
        <v>7.28</v>
      </c>
      <c r="G8009">
        <v>18.13</v>
      </c>
      <c r="H8009">
        <v>80.08</v>
      </c>
      <c r="I8009">
        <v>199.43</v>
      </c>
      <c r="J8009" t="s">
        <v>13</v>
      </c>
    </row>
    <row r="8010" spans="1:10">
      <c r="A8010" s="1">
        <v>44256</v>
      </c>
      <c r="B8010" t="s">
        <v>10</v>
      </c>
      <c r="C8010" t="s">
        <v>15</v>
      </c>
      <c r="D8010" t="s">
        <v>87</v>
      </c>
      <c r="E8010">
        <v>7</v>
      </c>
      <c r="F8010">
        <v>7.28</v>
      </c>
      <c r="G8010">
        <v>18.13</v>
      </c>
      <c r="H8010">
        <v>50.96</v>
      </c>
      <c r="I8010">
        <v>126.91</v>
      </c>
      <c r="J8010" t="s">
        <v>13</v>
      </c>
    </row>
    <row r="8011" spans="1:10">
      <c r="A8011" s="1">
        <v>44256</v>
      </c>
      <c r="B8011" t="s">
        <v>10</v>
      </c>
      <c r="C8011" t="s">
        <v>11</v>
      </c>
      <c r="D8011" t="s">
        <v>88</v>
      </c>
      <c r="E8011">
        <v>10</v>
      </c>
      <c r="F8011">
        <v>15.13</v>
      </c>
      <c r="G8011">
        <v>28.74</v>
      </c>
      <c r="H8011">
        <v>151.30000000000001</v>
      </c>
      <c r="I8011">
        <v>287.39999999999998</v>
      </c>
      <c r="J8011" t="s">
        <v>13</v>
      </c>
    </row>
    <row r="8012" spans="1:10">
      <c r="A8012" s="1">
        <v>44256</v>
      </c>
      <c r="B8012" t="s">
        <v>10</v>
      </c>
      <c r="C8012" t="s">
        <v>14</v>
      </c>
      <c r="D8012" t="s">
        <v>88</v>
      </c>
      <c r="E8012">
        <v>11</v>
      </c>
      <c r="F8012">
        <v>15.13</v>
      </c>
      <c r="G8012">
        <v>28.74</v>
      </c>
      <c r="H8012">
        <v>166.43</v>
      </c>
      <c r="I8012">
        <v>316.14</v>
      </c>
      <c r="J8012" t="s">
        <v>13</v>
      </c>
    </row>
    <row r="8013" spans="1:10">
      <c r="A8013" s="1">
        <v>44256</v>
      </c>
      <c r="B8013" t="s">
        <v>10</v>
      </c>
      <c r="C8013" t="s">
        <v>15</v>
      </c>
      <c r="D8013" t="s">
        <v>88</v>
      </c>
      <c r="E8013">
        <v>14</v>
      </c>
      <c r="F8013">
        <v>15.13</v>
      </c>
      <c r="G8013">
        <v>28.74</v>
      </c>
      <c r="H8013">
        <v>211.82</v>
      </c>
      <c r="I8013">
        <v>402.36</v>
      </c>
      <c r="J8013" t="s">
        <v>13</v>
      </c>
    </row>
    <row r="8014" spans="1:10">
      <c r="A8014" s="1">
        <v>44256</v>
      </c>
      <c r="B8014" t="s">
        <v>10</v>
      </c>
      <c r="C8014" t="s">
        <v>11</v>
      </c>
      <c r="D8014" t="s">
        <v>89</v>
      </c>
      <c r="E8014">
        <v>19</v>
      </c>
      <c r="F8014">
        <v>12.5</v>
      </c>
      <c r="G8014">
        <v>26.87</v>
      </c>
      <c r="H8014">
        <v>237.5</v>
      </c>
      <c r="I8014">
        <v>510.53</v>
      </c>
      <c r="J8014" t="s">
        <v>13</v>
      </c>
    </row>
    <row r="8015" spans="1:10">
      <c r="A8015" s="1">
        <v>44256</v>
      </c>
      <c r="B8015" t="s">
        <v>10</v>
      </c>
      <c r="C8015" t="s">
        <v>14</v>
      </c>
      <c r="D8015" t="s">
        <v>89</v>
      </c>
      <c r="E8015">
        <v>18</v>
      </c>
      <c r="F8015">
        <v>12.5</v>
      </c>
      <c r="G8015">
        <v>26.87</v>
      </c>
      <c r="H8015">
        <v>225</v>
      </c>
      <c r="I8015">
        <v>483.66</v>
      </c>
      <c r="J8015" t="s">
        <v>13</v>
      </c>
    </row>
    <row r="8016" spans="1:10">
      <c r="A8016" s="1">
        <v>44256</v>
      </c>
      <c r="B8016" t="s">
        <v>10</v>
      </c>
      <c r="C8016" t="s">
        <v>15</v>
      </c>
      <c r="D8016" t="s">
        <v>89</v>
      </c>
      <c r="E8016">
        <v>12</v>
      </c>
      <c r="F8016">
        <v>12.5</v>
      </c>
      <c r="G8016">
        <v>26.87</v>
      </c>
      <c r="H8016">
        <v>150</v>
      </c>
      <c r="I8016">
        <v>322.44</v>
      </c>
      <c r="J8016" t="s">
        <v>13</v>
      </c>
    </row>
    <row r="8017" spans="1:10">
      <c r="A8017" s="1">
        <v>44256</v>
      </c>
      <c r="B8017" t="s">
        <v>10</v>
      </c>
      <c r="C8017" t="s">
        <v>11</v>
      </c>
      <c r="D8017" t="s">
        <v>90</v>
      </c>
      <c r="E8017">
        <v>21</v>
      </c>
      <c r="F8017">
        <v>17.559999999999999</v>
      </c>
      <c r="G8017">
        <v>39.21</v>
      </c>
      <c r="H8017">
        <v>368.76</v>
      </c>
      <c r="I8017">
        <v>823.41</v>
      </c>
      <c r="J8017" t="s">
        <v>13</v>
      </c>
    </row>
    <row r="8018" spans="1:10">
      <c r="A8018" s="1">
        <v>44256</v>
      </c>
      <c r="B8018" t="s">
        <v>10</v>
      </c>
      <c r="C8018" t="s">
        <v>14</v>
      </c>
      <c r="D8018" t="s">
        <v>90</v>
      </c>
      <c r="E8018">
        <v>17</v>
      </c>
      <c r="F8018">
        <v>17.559999999999999</v>
      </c>
      <c r="G8018">
        <v>39.21</v>
      </c>
      <c r="H8018">
        <v>298.52</v>
      </c>
      <c r="I8018">
        <v>666.57</v>
      </c>
      <c r="J8018" t="s">
        <v>13</v>
      </c>
    </row>
    <row r="8019" spans="1:10">
      <c r="A8019" s="1">
        <v>44256</v>
      </c>
      <c r="B8019" t="s">
        <v>10</v>
      </c>
      <c r="C8019" t="s">
        <v>15</v>
      </c>
      <c r="D8019" t="s">
        <v>90</v>
      </c>
      <c r="E8019">
        <v>9</v>
      </c>
      <c r="F8019">
        <v>17.559999999999999</v>
      </c>
      <c r="G8019">
        <v>39.21</v>
      </c>
      <c r="H8019">
        <v>158.04</v>
      </c>
      <c r="I8019">
        <v>352.89</v>
      </c>
      <c r="J8019" t="s">
        <v>13</v>
      </c>
    </row>
    <row r="8020" spans="1:10">
      <c r="A8020" s="1">
        <v>44256</v>
      </c>
      <c r="B8020" t="s">
        <v>10</v>
      </c>
      <c r="C8020" t="s">
        <v>11</v>
      </c>
      <c r="D8020" t="s">
        <v>91</v>
      </c>
      <c r="E8020">
        <v>9</v>
      </c>
      <c r="F8020">
        <v>10.1</v>
      </c>
      <c r="G8020">
        <v>23.15</v>
      </c>
      <c r="H8020">
        <v>90.9</v>
      </c>
      <c r="I8020">
        <v>208.35</v>
      </c>
      <c r="J8020" t="s">
        <v>13</v>
      </c>
    </row>
    <row r="8021" spans="1:10">
      <c r="A8021" s="1">
        <v>44256</v>
      </c>
      <c r="B8021" t="s">
        <v>10</v>
      </c>
      <c r="C8021" t="s">
        <v>14</v>
      </c>
      <c r="D8021" t="s">
        <v>91</v>
      </c>
      <c r="E8021">
        <v>10</v>
      </c>
      <c r="F8021">
        <v>10.1</v>
      </c>
      <c r="G8021">
        <v>23.15</v>
      </c>
      <c r="H8021">
        <v>101</v>
      </c>
      <c r="I8021">
        <v>231.5</v>
      </c>
      <c r="J8021" t="s">
        <v>13</v>
      </c>
    </row>
    <row r="8022" spans="1:10">
      <c r="A8022" s="1">
        <v>44256</v>
      </c>
      <c r="B8022" t="s">
        <v>10</v>
      </c>
      <c r="C8022" t="s">
        <v>15</v>
      </c>
      <c r="D8022" t="s">
        <v>91</v>
      </c>
      <c r="E8022">
        <v>6</v>
      </c>
      <c r="F8022">
        <v>10.1</v>
      </c>
      <c r="G8022">
        <v>23.15</v>
      </c>
      <c r="H8022">
        <v>60.6</v>
      </c>
      <c r="I8022">
        <v>138.9</v>
      </c>
      <c r="J8022" t="s">
        <v>13</v>
      </c>
    </row>
    <row r="8023" spans="1:10">
      <c r="A8023" s="1">
        <v>44256</v>
      </c>
      <c r="B8023" t="s">
        <v>10</v>
      </c>
      <c r="C8023" t="s">
        <v>11</v>
      </c>
      <c r="D8023" t="s">
        <v>92</v>
      </c>
      <c r="E8023">
        <v>12</v>
      </c>
      <c r="F8023">
        <v>13.59</v>
      </c>
      <c r="G8023">
        <v>29.79</v>
      </c>
      <c r="H8023">
        <v>163.08000000000001</v>
      </c>
      <c r="I8023">
        <v>357.48</v>
      </c>
      <c r="J8023" t="s">
        <v>13</v>
      </c>
    </row>
    <row r="8024" spans="1:10">
      <c r="A8024" s="1">
        <v>44256</v>
      </c>
      <c r="B8024" t="s">
        <v>10</v>
      </c>
      <c r="C8024" t="s">
        <v>14</v>
      </c>
      <c r="D8024" t="s">
        <v>92</v>
      </c>
      <c r="E8024">
        <v>8</v>
      </c>
      <c r="F8024">
        <v>13.59</v>
      </c>
      <c r="G8024">
        <v>29.79</v>
      </c>
      <c r="H8024">
        <v>108.72</v>
      </c>
      <c r="I8024">
        <v>238.32</v>
      </c>
      <c r="J8024" t="s">
        <v>13</v>
      </c>
    </row>
    <row r="8025" spans="1:10">
      <c r="A8025" s="1">
        <v>44256</v>
      </c>
      <c r="B8025" t="s">
        <v>10</v>
      </c>
      <c r="C8025" t="s">
        <v>15</v>
      </c>
      <c r="D8025" t="s">
        <v>92</v>
      </c>
      <c r="E8025">
        <v>3</v>
      </c>
      <c r="F8025">
        <v>13.59</v>
      </c>
      <c r="G8025">
        <v>29.79</v>
      </c>
      <c r="H8025">
        <v>40.770000000000003</v>
      </c>
      <c r="I8025">
        <v>89.37</v>
      </c>
      <c r="J8025" t="s">
        <v>13</v>
      </c>
    </row>
    <row r="8026" spans="1:10">
      <c r="A8026" s="1">
        <v>44256</v>
      </c>
      <c r="B8026" t="s">
        <v>10</v>
      </c>
      <c r="C8026" t="s">
        <v>11</v>
      </c>
      <c r="D8026" t="s">
        <v>93</v>
      </c>
      <c r="E8026">
        <v>23</v>
      </c>
      <c r="F8026">
        <v>17.18</v>
      </c>
      <c r="G8026">
        <v>31.04</v>
      </c>
      <c r="H8026">
        <v>395.14</v>
      </c>
      <c r="I8026">
        <v>713.92</v>
      </c>
      <c r="J8026" t="s">
        <v>13</v>
      </c>
    </row>
    <row r="8027" spans="1:10">
      <c r="A8027" s="1">
        <v>44256</v>
      </c>
      <c r="B8027" t="s">
        <v>10</v>
      </c>
      <c r="C8027" t="s">
        <v>14</v>
      </c>
      <c r="D8027" t="s">
        <v>93</v>
      </c>
      <c r="E8027">
        <v>9</v>
      </c>
      <c r="F8027">
        <v>17.18</v>
      </c>
      <c r="G8027">
        <v>31.04</v>
      </c>
      <c r="H8027">
        <v>154.62</v>
      </c>
      <c r="I8027">
        <v>279.36</v>
      </c>
      <c r="J8027" t="s">
        <v>13</v>
      </c>
    </row>
    <row r="8028" spans="1:10">
      <c r="A8028" s="1">
        <v>44256</v>
      </c>
      <c r="B8028" t="s">
        <v>10</v>
      </c>
      <c r="C8028" t="s">
        <v>15</v>
      </c>
      <c r="D8028" t="s">
        <v>93</v>
      </c>
      <c r="E8028">
        <v>6</v>
      </c>
      <c r="F8028">
        <v>17.18</v>
      </c>
      <c r="G8028">
        <v>31.04</v>
      </c>
      <c r="H8028">
        <v>103.08</v>
      </c>
      <c r="I8028">
        <v>186.24</v>
      </c>
      <c r="J8028" t="s">
        <v>13</v>
      </c>
    </row>
    <row r="8029" spans="1:10">
      <c r="A8029" s="1">
        <v>44256</v>
      </c>
      <c r="B8029" t="s">
        <v>10</v>
      </c>
      <c r="C8029" t="s">
        <v>11</v>
      </c>
      <c r="D8029" t="s">
        <v>94</v>
      </c>
      <c r="E8029">
        <v>12</v>
      </c>
      <c r="F8029">
        <v>7.23</v>
      </c>
      <c r="G8029">
        <v>14.67</v>
      </c>
      <c r="H8029">
        <v>86.76</v>
      </c>
      <c r="I8029">
        <v>176.04</v>
      </c>
      <c r="J8029" t="s">
        <v>13</v>
      </c>
    </row>
    <row r="8030" spans="1:10">
      <c r="A8030" s="1">
        <v>44256</v>
      </c>
      <c r="B8030" t="s">
        <v>10</v>
      </c>
      <c r="C8030" t="s">
        <v>14</v>
      </c>
      <c r="D8030" t="s">
        <v>94</v>
      </c>
      <c r="E8030">
        <v>12</v>
      </c>
      <c r="F8030">
        <v>7.23</v>
      </c>
      <c r="G8030">
        <v>14.67</v>
      </c>
      <c r="H8030">
        <v>86.76</v>
      </c>
      <c r="I8030">
        <v>176.04</v>
      </c>
      <c r="J8030" t="s">
        <v>13</v>
      </c>
    </row>
    <row r="8031" spans="1:10">
      <c r="A8031" s="1">
        <v>44256</v>
      </c>
      <c r="B8031" t="s">
        <v>10</v>
      </c>
      <c r="C8031" t="s">
        <v>15</v>
      </c>
      <c r="D8031" t="s">
        <v>94</v>
      </c>
      <c r="E8031">
        <v>10</v>
      </c>
      <c r="F8031">
        <v>7.23</v>
      </c>
      <c r="G8031">
        <v>14.67</v>
      </c>
      <c r="H8031">
        <v>72.3</v>
      </c>
      <c r="I8031">
        <v>146.69999999999999</v>
      </c>
      <c r="J8031" t="s">
        <v>13</v>
      </c>
    </row>
    <row r="8032" spans="1:10">
      <c r="A8032" s="1">
        <v>44256</v>
      </c>
      <c r="B8032" t="s">
        <v>10</v>
      </c>
      <c r="C8032" t="s">
        <v>11</v>
      </c>
      <c r="D8032" t="s">
        <v>95</v>
      </c>
      <c r="E8032">
        <v>19</v>
      </c>
      <c r="F8032">
        <v>17.25</v>
      </c>
      <c r="G8032">
        <v>37.299999999999997</v>
      </c>
      <c r="H8032">
        <v>327.75</v>
      </c>
      <c r="I8032">
        <v>708.7</v>
      </c>
      <c r="J8032" t="s">
        <v>13</v>
      </c>
    </row>
    <row r="8033" spans="1:10">
      <c r="A8033" s="1">
        <v>44256</v>
      </c>
      <c r="B8033" t="s">
        <v>10</v>
      </c>
      <c r="C8033" t="s">
        <v>14</v>
      </c>
      <c r="D8033" t="s">
        <v>95</v>
      </c>
      <c r="E8033">
        <v>12</v>
      </c>
      <c r="F8033">
        <v>17.25</v>
      </c>
      <c r="G8033">
        <v>37.299999999999997</v>
      </c>
      <c r="H8033">
        <v>207</v>
      </c>
      <c r="I8033">
        <v>447.6</v>
      </c>
      <c r="J8033" t="s">
        <v>13</v>
      </c>
    </row>
    <row r="8034" spans="1:10">
      <c r="A8034" s="1">
        <v>44256</v>
      </c>
      <c r="B8034" t="s">
        <v>10</v>
      </c>
      <c r="C8034" t="s">
        <v>15</v>
      </c>
      <c r="D8034" t="s">
        <v>95</v>
      </c>
      <c r="E8034">
        <v>8</v>
      </c>
      <c r="F8034">
        <v>17.25</v>
      </c>
      <c r="G8034">
        <v>37.299999999999997</v>
      </c>
      <c r="H8034">
        <v>138</v>
      </c>
      <c r="I8034">
        <v>298.39999999999998</v>
      </c>
      <c r="J8034" t="s">
        <v>13</v>
      </c>
    </row>
    <row r="8035" spans="1:10">
      <c r="A8035" s="1">
        <v>44256</v>
      </c>
      <c r="B8035" t="s">
        <v>10</v>
      </c>
      <c r="C8035" t="s">
        <v>11</v>
      </c>
      <c r="D8035" t="s">
        <v>96</v>
      </c>
      <c r="E8035">
        <v>18</v>
      </c>
      <c r="F8035">
        <v>14.25</v>
      </c>
      <c r="G8035">
        <v>26.53</v>
      </c>
      <c r="H8035">
        <v>256.5</v>
      </c>
      <c r="I8035">
        <v>477.54</v>
      </c>
      <c r="J8035" t="s">
        <v>13</v>
      </c>
    </row>
    <row r="8036" spans="1:10">
      <c r="A8036" s="1">
        <v>44256</v>
      </c>
      <c r="B8036" t="s">
        <v>10</v>
      </c>
      <c r="C8036" t="s">
        <v>14</v>
      </c>
      <c r="D8036" t="s">
        <v>96</v>
      </c>
      <c r="E8036">
        <v>14</v>
      </c>
      <c r="F8036">
        <v>14.25</v>
      </c>
      <c r="G8036">
        <v>26.53</v>
      </c>
      <c r="H8036">
        <v>199.5</v>
      </c>
      <c r="I8036">
        <v>371.42</v>
      </c>
      <c r="J8036" t="s">
        <v>13</v>
      </c>
    </row>
    <row r="8037" spans="1:10">
      <c r="A8037" s="1">
        <v>44256</v>
      </c>
      <c r="B8037" t="s">
        <v>10</v>
      </c>
      <c r="C8037" t="s">
        <v>15</v>
      </c>
      <c r="D8037" t="s">
        <v>96</v>
      </c>
      <c r="E8037">
        <v>7</v>
      </c>
      <c r="F8037">
        <v>14.25</v>
      </c>
      <c r="G8037">
        <v>26.53</v>
      </c>
      <c r="H8037">
        <v>99.75</v>
      </c>
      <c r="I8037">
        <v>185.71</v>
      </c>
      <c r="J8037" t="s">
        <v>13</v>
      </c>
    </row>
    <row r="8038" spans="1:10">
      <c r="A8038" s="1">
        <v>44256</v>
      </c>
      <c r="B8038" t="s">
        <v>10</v>
      </c>
      <c r="C8038" t="s">
        <v>11</v>
      </c>
      <c r="D8038" t="s">
        <v>97</v>
      </c>
      <c r="E8038">
        <v>29</v>
      </c>
      <c r="F8038">
        <v>6.81</v>
      </c>
      <c r="G8038">
        <v>13.93</v>
      </c>
      <c r="H8038">
        <v>197.49</v>
      </c>
      <c r="I8038">
        <v>403.97</v>
      </c>
      <c r="J8038" t="s">
        <v>13</v>
      </c>
    </row>
    <row r="8039" spans="1:10">
      <c r="A8039" s="1">
        <v>44256</v>
      </c>
      <c r="B8039" t="s">
        <v>10</v>
      </c>
      <c r="C8039" t="s">
        <v>14</v>
      </c>
      <c r="D8039" t="s">
        <v>97</v>
      </c>
      <c r="E8039">
        <v>14</v>
      </c>
      <c r="F8039">
        <v>6.81</v>
      </c>
      <c r="G8039">
        <v>13.93</v>
      </c>
      <c r="H8039">
        <v>95.34</v>
      </c>
      <c r="I8039">
        <v>195.02</v>
      </c>
      <c r="J8039" t="s">
        <v>13</v>
      </c>
    </row>
    <row r="8040" spans="1:10">
      <c r="A8040" s="1">
        <v>44256</v>
      </c>
      <c r="B8040" t="s">
        <v>10</v>
      </c>
      <c r="C8040" t="s">
        <v>15</v>
      </c>
      <c r="D8040" t="s">
        <v>97</v>
      </c>
      <c r="E8040">
        <v>8</v>
      </c>
      <c r="F8040">
        <v>6.81</v>
      </c>
      <c r="G8040">
        <v>13.93</v>
      </c>
      <c r="H8040">
        <v>54.48</v>
      </c>
      <c r="I8040">
        <v>111.44</v>
      </c>
      <c r="J8040" t="s">
        <v>13</v>
      </c>
    </row>
    <row r="8041" spans="1:10">
      <c r="A8041" s="1">
        <v>44256</v>
      </c>
      <c r="B8041" t="s">
        <v>10</v>
      </c>
      <c r="C8041" t="s">
        <v>11</v>
      </c>
      <c r="D8041" t="s">
        <v>98</v>
      </c>
      <c r="E8041">
        <v>15</v>
      </c>
      <c r="F8041">
        <v>9.61</v>
      </c>
      <c r="G8041">
        <v>17.52</v>
      </c>
      <c r="H8041">
        <v>144.15</v>
      </c>
      <c r="I8041">
        <v>262.8</v>
      </c>
      <c r="J8041" t="s">
        <v>13</v>
      </c>
    </row>
    <row r="8042" spans="1:10">
      <c r="A8042" s="1">
        <v>44256</v>
      </c>
      <c r="B8042" t="s">
        <v>10</v>
      </c>
      <c r="C8042" t="s">
        <v>14</v>
      </c>
      <c r="D8042" t="s">
        <v>98</v>
      </c>
      <c r="E8042">
        <v>18</v>
      </c>
      <c r="F8042">
        <v>9.61</v>
      </c>
      <c r="G8042">
        <v>17.52</v>
      </c>
      <c r="H8042">
        <v>172.98</v>
      </c>
      <c r="I8042">
        <v>315.36</v>
      </c>
      <c r="J8042" t="s">
        <v>13</v>
      </c>
    </row>
    <row r="8043" spans="1:10">
      <c r="A8043" s="1">
        <v>44256</v>
      </c>
      <c r="B8043" t="s">
        <v>10</v>
      </c>
      <c r="C8043" t="s">
        <v>15</v>
      </c>
      <c r="D8043" t="s">
        <v>98</v>
      </c>
      <c r="E8043">
        <v>16</v>
      </c>
      <c r="F8043">
        <v>9.61</v>
      </c>
      <c r="G8043">
        <v>17.52</v>
      </c>
      <c r="H8043">
        <v>153.76</v>
      </c>
      <c r="I8043">
        <v>280.32</v>
      </c>
      <c r="J8043" t="s">
        <v>13</v>
      </c>
    </row>
    <row r="8044" spans="1:10">
      <c r="A8044" s="1">
        <v>44256</v>
      </c>
      <c r="B8044" t="s">
        <v>10</v>
      </c>
      <c r="C8044" t="s">
        <v>11</v>
      </c>
      <c r="D8044" t="s">
        <v>99</v>
      </c>
      <c r="E8044">
        <v>19</v>
      </c>
      <c r="F8044">
        <v>14.5</v>
      </c>
      <c r="G8044">
        <v>26.9</v>
      </c>
      <c r="H8044">
        <v>275.5</v>
      </c>
      <c r="I8044">
        <v>511.1</v>
      </c>
      <c r="J8044" t="s">
        <v>13</v>
      </c>
    </row>
    <row r="8045" spans="1:10">
      <c r="A8045" s="1">
        <v>44256</v>
      </c>
      <c r="B8045" t="s">
        <v>10</v>
      </c>
      <c r="C8045" t="s">
        <v>14</v>
      </c>
      <c r="D8045" t="s">
        <v>99</v>
      </c>
      <c r="E8045">
        <v>18</v>
      </c>
      <c r="F8045">
        <v>14.5</v>
      </c>
      <c r="G8045">
        <v>26.9</v>
      </c>
      <c r="H8045">
        <v>261</v>
      </c>
      <c r="I8045">
        <v>484.2</v>
      </c>
      <c r="J8045" t="s">
        <v>13</v>
      </c>
    </row>
    <row r="8046" spans="1:10">
      <c r="A8046" s="1">
        <v>44256</v>
      </c>
      <c r="B8046" t="s">
        <v>10</v>
      </c>
      <c r="C8046" t="s">
        <v>15</v>
      </c>
      <c r="D8046" t="s">
        <v>99</v>
      </c>
      <c r="E8046">
        <v>12</v>
      </c>
      <c r="F8046">
        <v>14.5</v>
      </c>
      <c r="G8046">
        <v>26.9</v>
      </c>
      <c r="H8046">
        <v>174</v>
      </c>
      <c r="I8046">
        <v>322.8</v>
      </c>
      <c r="J8046" t="s">
        <v>13</v>
      </c>
    </row>
    <row r="8047" spans="1:10">
      <c r="A8047" s="1">
        <v>44256</v>
      </c>
      <c r="B8047" t="s">
        <v>10</v>
      </c>
      <c r="C8047" t="s">
        <v>11</v>
      </c>
      <c r="D8047" t="s">
        <v>100</v>
      </c>
      <c r="E8047">
        <v>21</v>
      </c>
      <c r="F8047">
        <v>6.81</v>
      </c>
      <c r="G8047">
        <v>14.15</v>
      </c>
      <c r="H8047">
        <v>143.01</v>
      </c>
      <c r="I8047">
        <v>297.14999999999998</v>
      </c>
      <c r="J8047" t="s">
        <v>13</v>
      </c>
    </row>
    <row r="8048" spans="1:10">
      <c r="A8048" s="1">
        <v>44256</v>
      </c>
      <c r="B8048" t="s">
        <v>10</v>
      </c>
      <c r="C8048" t="s">
        <v>14</v>
      </c>
      <c r="D8048" t="s">
        <v>100</v>
      </c>
      <c r="E8048">
        <v>15</v>
      </c>
      <c r="F8048">
        <v>6.81</v>
      </c>
      <c r="G8048">
        <v>14.15</v>
      </c>
      <c r="H8048">
        <v>102.15</v>
      </c>
      <c r="I8048">
        <v>212.25</v>
      </c>
      <c r="J8048" t="s">
        <v>13</v>
      </c>
    </row>
    <row r="8049" spans="1:10">
      <c r="A8049" s="1">
        <v>44256</v>
      </c>
      <c r="B8049" t="s">
        <v>10</v>
      </c>
      <c r="C8049" t="s">
        <v>15</v>
      </c>
      <c r="D8049" t="s">
        <v>100</v>
      </c>
      <c r="E8049">
        <v>10</v>
      </c>
      <c r="F8049">
        <v>6.81</v>
      </c>
      <c r="G8049">
        <v>14.15</v>
      </c>
      <c r="H8049">
        <v>68.099999999999994</v>
      </c>
      <c r="I8049">
        <v>141.5</v>
      </c>
      <c r="J8049" t="s">
        <v>13</v>
      </c>
    </row>
    <row r="8050" spans="1:10">
      <c r="A8050" s="1">
        <v>44256</v>
      </c>
      <c r="B8050" t="s">
        <v>10</v>
      </c>
      <c r="C8050" t="s">
        <v>11</v>
      </c>
      <c r="D8050" t="s">
        <v>101</v>
      </c>
      <c r="E8050">
        <v>19</v>
      </c>
      <c r="F8050">
        <v>12.99</v>
      </c>
      <c r="G8050">
        <v>24.59</v>
      </c>
      <c r="H8050">
        <v>246.81</v>
      </c>
      <c r="I8050">
        <v>467.21</v>
      </c>
      <c r="J8050" t="s">
        <v>13</v>
      </c>
    </row>
    <row r="8051" spans="1:10">
      <c r="A8051" s="1">
        <v>44256</v>
      </c>
      <c r="B8051" t="s">
        <v>10</v>
      </c>
      <c r="C8051" t="s">
        <v>14</v>
      </c>
      <c r="D8051" t="s">
        <v>101</v>
      </c>
      <c r="E8051">
        <v>9</v>
      </c>
      <c r="F8051">
        <v>12.99</v>
      </c>
      <c r="G8051">
        <v>24.59</v>
      </c>
      <c r="H8051">
        <v>116.91</v>
      </c>
      <c r="I8051">
        <v>221.31</v>
      </c>
      <c r="J8051" t="s">
        <v>13</v>
      </c>
    </row>
    <row r="8052" spans="1:10">
      <c r="A8052" s="1">
        <v>44256</v>
      </c>
      <c r="B8052" t="s">
        <v>10</v>
      </c>
      <c r="C8052" t="s">
        <v>15</v>
      </c>
      <c r="D8052" t="s">
        <v>101</v>
      </c>
      <c r="E8052">
        <v>9</v>
      </c>
      <c r="F8052">
        <v>12.99</v>
      </c>
      <c r="G8052">
        <v>24.59</v>
      </c>
      <c r="H8052">
        <v>116.91</v>
      </c>
      <c r="I8052">
        <v>221.31</v>
      </c>
      <c r="J8052" t="s">
        <v>13</v>
      </c>
    </row>
    <row r="8053" spans="1:10">
      <c r="A8053" s="1">
        <v>44256</v>
      </c>
      <c r="B8053" t="s">
        <v>10</v>
      </c>
      <c r="C8053" t="s">
        <v>11</v>
      </c>
      <c r="D8053" t="s">
        <v>102</v>
      </c>
      <c r="E8053">
        <v>26</v>
      </c>
      <c r="F8053">
        <v>10.15</v>
      </c>
      <c r="G8053">
        <v>22.3</v>
      </c>
      <c r="H8053">
        <v>263.89999999999998</v>
      </c>
      <c r="I8053">
        <v>579.79999999999995</v>
      </c>
      <c r="J8053" t="s">
        <v>13</v>
      </c>
    </row>
    <row r="8054" spans="1:10">
      <c r="A8054" s="1">
        <v>44256</v>
      </c>
      <c r="B8054" t="s">
        <v>10</v>
      </c>
      <c r="C8054" t="s">
        <v>14</v>
      </c>
      <c r="D8054" t="s">
        <v>102</v>
      </c>
      <c r="E8054">
        <v>15</v>
      </c>
      <c r="F8054">
        <v>10.15</v>
      </c>
      <c r="G8054">
        <v>22.3</v>
      </c>
      <c r="H8054">
        <v>152.25</v>
      </c>
      <c r="I8054">
        <v>334.5</v>
      </c>
      <c r="J8054" t="s">
        <v>13</v>
      </c>
    </row>
    <row r="8055" spans="1:10">
      <c r="A8055" s="1">
        <v>44256</v>
      </c>
      <c r="B8055" t="s">
        <v>10</v>
      </c>
      <c r="C8055" t="s">
        <v>15</v>
      </c>
      <c r="D8055" t="s">
        <v>102</v>
      </c>
      <c r="E8055">
        <v>10</v>
      </c>
      <c r="F8055">
        <v>10.15</v>
      </c>
      <c r="G8055">
        <v>22.3</v>
      </c>
      <c r="H8055">
        <v>101.5</v>
      </c>
      <c r="I8055">
        <v>223</v>
      </c>
      <c r="J8055" t="s">
        <v>13</v>
      </c>
    </row>
    <row r="8056" spans="1:10">
      <c r="A8056" s="1">
        <v>44256</v>
      </c>
      <c r="B8056" t="s">
        <v>10</v>
      </c>
      <c r="C8056" t="s">
        <v>11</v>
      </c>
      <c r="D8056" t="s">
        <v>103</v>
      </c>
      <c r="E8056">
        <v>14</v>
      </c>
      <c r="F8056">
        <v>13.45</v>
      </c>
      <c r="G8056">
        <v>30.7</v>
      </c>
      <c r="H8056">
        <v>188.3</v>
      </c>
      <c r="I8056">
        <v>429.8</v>
      </c>
      <c r="J8056" t="s">
        <v>13</v>
      </c>
    </row>
    <row r="8057" spans="1:10">
      <c r="A8057" s="1">
        <v>44256</v>
      </c>
      <c r="B8057" t="s">
        <v>10</v>
      </c>
      <c r="C8057" t="s">
        <v>14</v>
      </c>
      <c r="D8057" t="s">
        <v>103</v>
      </c>
      <c r="E8057">
        <v>11</v>
      </c>
      <c r="F8057">
        <v>13.45</v>
      </c>
      <c r="G8057">
        <v>30.7</v>
      </c>
      <c r="H8057">
        <v>147.94999999999999</v>
      </c>
      <c r="I8057">
        <v>337.7</v>
      </c>
      <c r="J8057" t="s">
        <v>13</v>
      </c>
    </row>
    <row r="8058" spans="1:10">
      <c r="A8058" s="1">
        <v>44256</v>
      </c>
      <c r="B8058" t="s">
        <v>10</v>
      </c>
      <c r="C8058" t="s">
        <v>15</v>
      </c>
      <c r="D8058" t="s">
        <v>103</v>
      </c>
      <c r="E8058">
        <v>6</v>
      </c>
      <c r="F8058">
        <v>13.45</v>
      </c>
      <c r="G8058">
        <v>30.7</v>
      </c>
      <c r="H8058">
        <v>80.7</v>
      </c>
      <c r="I8058">
        <v>184.2</v>
      </c>
      <c r="J8058" t="s">
        <v>13</v>
      </c>
    </row>
    <row r="8059" spans="1:10">
      <c r="A8059" s="1">
        <v>44256</v>
      </c>
      <c r="B8059" t="s">
        <v>10</v>
      </c>
      <c r="C8059" t="s">
        <v>11</v>
      </c>
      <c r="D8059" t="s">
        <v>104</v>
      </c>
      <c r="E8059">
        <v>21</v>
      </c>
      <c r="F8059">
        <v>6.55</v>
      </c>
      <c r="G8059">
        <v>15.46</v>
      </c>
      <c r="H8059">
        <v>137.55000000000001</v>
      </c>
      <c r="I8059">
        <v>324.66000000000003</v>
      </c>
      <c r="J8059" t="s">
        <v>13</v>
      </c>
    </row>
    <row r="8060" spans="1:10">
      <c r="A8060" s="1">
        <v>44256</v>
      </c>
      <c r="B8060" t="s">
        <v>10</v>
      </c>
      <c r="C8060" t="s">
        <v>14</v>
      </c>
      <c r="D8060" t="s">
        <v>104</v>
      </c>
      <c r="E8060">
        <v>15</v>
      </c>
      <c r="F8060">
        <v>6.55</v>
      </c>
      <c r="G8060">
        <v>15.46</v>
      </c>
      <c r="H8060">
        <v>98.25</v>
      </c>
      <c r="I8060">
        <v>231.9</v>
      </c>
      <c r="J8060" t="s">
        <v>13</v>
      </c>
    </row>
    <row r="8061" spans="1:10">
      <c r="A8061" s="1">
        <v>44256</v>
      </c>
      <c r="B8061" t="s">
        <v>10</v>
      </c>
      <c r="C8061" t="s">
        <v>15</v>
      </c>
      <c r="D8061" t="s">
        <v>104</v>
      </c>
      <c r="E8061">
        <v>11</v>
      </c>
      <c r="F8061">
        <v>6.55</v>
      </c>
      <c r="G8061">
        <v>15.46</v>
      </c>
      <c r="H8061">
        <v>72.05</v>
      </c>
      <c r="I8061">
        <v>170.06</v>
      </c>
      <c r="J8061" t="s">
        <v>13</v>
      </c>
    </row>
    <row r="8062" spans="1:10">
      <c r="A8062" s="1">
        <v>44256</v>
      </c>
      <c r="B8062" t="s">
        <v>10</v>
      </c>
      <c r="C8062" t="s">
        <v>11</v>
      </c>
      <c r="D8062" t="s">
        <v>105</v>
      </c>
      <c r="E8062">
        <v>26</v>
      </c>
      <c r="F8062">
        <v>16.46</v>
      </c>
      <c r="G8062">
        <v>31.93</v>
      </c>
      <c r="H8062">
        <v>427.96</v>
      </c>
      <c r="I8062">
        <v>830.18</v>
      </c>
      <c r="J8062" t="s">
        <v>13</v>
      </c>
    </row>
    <row r="8063" spans="1:10">
      <c r="A8063" s="1">
        <v>44256</v>
      </c>
      <c r="B8063" t="s">
        <v>10</v>
      </c>
      <c r="C8063" t="s">
        <v>14</v>
      </c>
      <c r="D8063" t="s">
        <v>105</v>
      </c>
      <c r="E8063">
        <v>13</v>
      </c>
      <c r="F8063">
        <v>16.46</v>
      </c>
      <c r="G8063">
        <v>31.93</v>
      </c>
      <c r="H8063">
        <v>213.98</v>
      </c>
      <c r="I8063">
        <v>415.09</v>
      </c>
      <c r="J8063" t="s">
        <v>13</v>
      </c>
    </row>
    <row r="8064" spans="1:10">
      <c r="A8064" s="1">
        <v>44256</v>
      </c>
      <c r="B8064" t="s">
        <v>10</v>
      </c>
      <c r="C8064" t="s">
        <v>15</v>
      </c>
      <c r="D8064" t="s">
        <v>105</v>
      </c>
      <c r="E8064">
        <v>4</v>
      </c>
      <c r="F8064">
        <v>16.46</v>
      </c>
      <c r="G8064">
        <v>31.93</v>
      </c>
      <c r="H8064">
        <v>65.84</v>
      </c>
      <c r="I8064">
        <v>127.72</v>
      </c>
      <c r="J8064" t="s">
        <v>13</v>
      </c>
    </row>
    <row r="8065" spans="1:10">
      <c r="A8065" s="1">
        <v>44256</v>
      </c>
      <c r="B8065" t="s">
        <v>10</v>
      </c>
      <c r="C8065" t="s">
        <v>11</v>
      </c>
      <c r="D8065" t="s">
        <v>106</v>
      </c>
      <c r="E8065">
        <v>15</v>
      </c>
      <c r="F8065">
        <v>17.68</v>
      </c>
      <c r="G8065">
        <v>33.9</v>
      </c>
      <c r="H8065">
        <v>265.2</v>
      </c>
      <c r="I8065">
        <v>508.5</v>
      </c>
      <c r="J8065" t="s">
        <v>13</v>
      </c>
    </row>
    <row r="8066" spans="1:10">
      <c r="A8066" s="1">
        <v>44256</v>
      </c>
      <c r="B8066" t="s">
        <v>10</v>
      </c>
      <c r="C8066" t="s">
        <v>14</v>
      </c>
      <c r="D8066" t="s">
        <v>106</v>
      </c>
      <c r="E8066">
        <v>10</v>
      </c>
      <c r="F8066">
        <v>17.68</v>
      </c>
      <c r="G8066">
        <v>33.9</v>
      </c>
      <c r="H8066">
        <v>176.8</v>
      </c>
      <c r="I8066">
        <v>339</v>
      </c>
      <c r="J8066" t="s">
        <v>13</v>
      </c>
    </row>
    <row r="8067" spans="1:10">
      <c r="A8067" s="1">
        <v>44256</v>
      </c>
      <c r="B8067" t="s">
        <v>10</v>
      </c>
      <c r="C8067" t="s">
        <v>15</v>
      </c>
      <c r="D8067" t="s">
        <v>106</v>
      </c>
      <c r="E8067">
        <v>6</v>
      </c>
      <c r="F8067">
        <v>17.68</v>
      </c>
      <c r="G8067">
        <v>33.9</v>
      </c>
      <c r="H8067">
        <v>106.08</v>
      </c>
      <c r="I8067">
        <v>203.4</v>
      </c>
      <c r="J8067" t="s">
        <v>13</v>
      </c>
    </row>
    <row r="8068" spans="1:10">
      <c r="A8068" s="1">
        <v>44256</v>
      </c>
      <c r="B8068" t="s">
        <v>10</v>
      </c>
      <c r="C8068" t="s">
        <v>11</v>
      </c>
      <c r="D8068" t="s">
        <v>107</v>
      </c>
      <c r="E8068">
        <v>21</v>
      </c>
      <c r="F8068">
        <v>17.63</v>
      </c>
      <c r="G8068">
        <v>33.020000000000003</v>
      </c>
      <c r="H8068">
        <v>370.23</v>
      </c>
      <c r="I8068">
        <v>693.42</v>
      </c>
      <c r="J8068" t="s">
        <v>13</v>
      </c>
    </row>
    <row r="8069" spans="1:10">
      <c r="A8069" s="1">
        <v>44256</v>
      </c>
      <c r="B8069" t="s">
        <v>10</v>
      </c>
      <c r="C8069" t="s">
        <v>14</v>
      </c>
      <c r="D8069" t="s">
        <v>107</v>
      </c>
      <c r="E8069">
        <v>12</v>
      </c>
      <c r="F8069">
        <v>17.63</v>
      </c>
      <c r="G8069">
        <v>33.020000000000003</v>
      </c>
      <c r="H8069">
        <v>211.56</v>
      </c>
      <c r="I8069">
        <v>396.24</v>
      </c>
      <c r="J8069" t="s">
        <v>13</v>
      </c>
    </row>
    <row r="8070" spans="1:10">
      <c r="A8070" s="1">
        <v>44256</v>
      </c>
      <c r="B8070" t="s">
        <v>10</v>
      </c>
      <c r="C8070" t="s">
        <v>15</v>
      </c>
      <c r="D8070" t="s">
        <v>107</v>
      </c>
      <c r="E8070">
        <v>3</v>
      </c>
      <c r="F8070">
        <v>17.63</v>
      </c>
      <c r="G8070">
        <v>33.020000000000003</v>
      </c>
      <c r="H8070">
        <v>52.89</v>
      </c>
      <c r="I8070">
        <v>99.06</v>
      </c>
      <c r="J8070" t="s">
        <v>13</v>
      </c>
    </row>
    <row r="8071" spans="1:10">
      <c r="A8071" s="1">
        <v>44256</v>
      </c>
      <c r="B8071" t="s">
        <v>10</v>
      </c>
      <c r="C8071" t="s">
        <v>11</v>
      </c>
      <c r="D8071" t="s">
        <v>108</v>
      </c>
      <c r="E8071">
        <v>15</v>
      </c>
      <c r="F8071">
        <v>15</v>
      </c>
      <c r="G8071">
        <v>33.68</v>
      </c>
      <c r="H8071">
        <v>225</v>
      </c>
      <c r="I8071">
        <v>505.2</v>
      </c>
      <c r="J8071" t="s">
        <v>13</v>
      </c>
    </row>
    <row r="8072" spans="1:10">
      <c r="A8072" s="1">
        <v>44256</v>
      </c>
      <c r="B8072" t="s">
        <v>10</v>
      </c>
      <c r="C8072" t="s">
        <v>14</v>
      </c>
      <c r="D8072" t="s">
        <v>108</v>
      </c>
      <c r="E8072">
        <v>9</v>
      </c>
      <c r="F8072">
        <v>15</v>
      </c>
      <c r="G8072">
        <v>33.68</v>
      </c>
      <c r="H8072">
        <v>135</v>
      </c>
      <c r="I8072">
        <v>303.12</v>
      </c>
      <c r="J8072" t="s">
        <v>13</v>
      </c>
    </row>
    <row r="8073" spans="1:10">
      <c r="A8073" s="1">
        <v>44256</v>
      </c>
      <c r="B8073" t="s">
        <v>10</v>
      </c>
      <c r="C8073" t="s">
        <v>15</v>
      </c>
      <c r="D8073" t="s">
        <v>108</v>
      </c>
      <c r="E8073">
        <v>8</v>
      </c>
      <c r="F8073">
        <v>15</v>
      </c>
      <c r="G8073">
        <v>33.68</v>
      </c>
      <c r="H8073">
        <v>120</v>
      </c>
      <c r="I8073">
        <v>269.44</v>
      </c>
      <c r="J8073" t="s">
        <v>13</v>
      </c>
    </row>
    <row r="8074" spans="1:10">
      <c r="A8074" s="1">
        <v>44256</v>
      </c>
      <c r="B8074" t="s">
        <v>10</v>
      </c>
      <c r="C8074" t="s">
        <v>11</v>
      </c>
      <c r="D8074" t="s">
        <v>109</v>
      </c>
      <c r="E8074">
        <v>24</v>
      </c>
      <c r="F8074">
        <v>7.56</v>
      </c>
      <c r="G8074">
        <v>17.350000000000001</v>
      </c>
      <c r="H8074">
        <v>181.44</v>
      </c>
      <c r="I8074">
        <v>416.4</v>
      </c>
      <c r="J8074" t="s">
        <v>13</v>
      </c>
    </row>
    <row r="8075" spans="1:10">
      <c r="A8075" s="1">
        <v>44256</v>
      </c>
      <c r="B8075" t="s">
        <v>10</v>
      </c>
      <c r="C8075" t="s">
        <v>14</v>
      </c>
      <c r="D8075" t="s">
        <v>109</v>
      </c>
      <c r="E8075">
        <v>11</v>
      </c>
      <c r="F8075">
        <v>7.56</v>
      </c>
      <c r="G8075">
        <v>17.350000000000001</v>
      </c>
      <c r="H8075">
        <v>83.16</v>
      </c>
      <c r="I8075">
        <v>190.85</v>
      </c>
      <c r="J8075" t="s">
        <v>13</v>
      </c>
    </row>
    <row r="8076" spans="1:10">
      <c r="A8076" s="1">
        <v>44256</v>
      </c>
      <c r="B8076" t="s">
        <v>10</v>
      </c>
      <c r="C8076" t="s">
        <v>15</v>
      </c>
      <c r="D8076" t="s">
        <v>109</v>
      </c>
      <c r="E8076">
        <v>16</v>
      </c>
      <c r="F8076">
        <v>7.56</v>
      </c>
      <c r="G8076">
        <v>17.350000000000001</v>
      </c>
      <c r="H8076">
        <v>120.96</v>
      </c>
      <c r="I8076">
        <v>277.60000000000002</v>
      </c>
      <c r="J8076" t="s">
        <v>13</v>
      </c>
    </row>
    <row r="8077" spans="1:10">
      <c r="A8077" s="1">
        <v>44256</v>
      </c>
      <c r="B8077" t="s">
        <v>10</v>
      </c>
      <c r="C8077" t="s">
        <v>11</v>
      </c>
      <c r="D8077" t="s">
        <v>110</v>
      </c>
      <c r="E8077">
        <v>26</v>
      </c>
      <c r="F8077">
        <v>15.1</v>
      </c>
      <c r="G8077">
        <v>27.51</v>
      </c>
      <c r="H8077">
        <v>392.6</v>
      </c>
      <c r="I8077">
        <v>715.26</v>
      </c>
      <c r="J8077" t="s">
        <v>13</v>
      </c>
    </row>
    <row r="8078" spans="1:10">
      <c r="A8078" s="1">
        <v>44256</v>
      </c>
      <c r="B8078" t="s">
        <v>10</v>
      </c>
      <c r="C8078" t="s">
        <v>14</v>
      </c>
      <c r="D8078" t="s">
        <v>110</v>
      </c>
      <c r="E8078">
        <v>18</v>
      </c>
      <c r="F8078">
        <v>15.1</v>
      </c>
      <c r="G8078">
        <v>27.51</v>
      </c>
      <c r="H8078">
        <v>271.8</v>
      </c>
      <c r="I8078">
        <v>495.18</v>
      </c>
      <c r="J8078" t="s">
        <v>13</v>
      </c>
    </row>
    <row r="8079" spans="1:10">
      <c r="A8079" s="1">
        <v>44256</v>
      </c>
      <c r="B8079" t="s">
        <v>10</v>
      </c>
      <c r="C8079" t="s">
        <v>15</v>
      </c>
      <c r="D8079" t="s">
        <v>110</v>
      </c>
      <c r="E8079">
        <v>7</v>
      </c>
      <c r="F8079">
        <v>15.1</v>
      </c>
      <c r="G8079">
        <v>27.51</v>
      </c>
      <c r="H8079">
        <v>105.7</v>
      </c>
      <c r="I8079">
        <v>192.57</v>
      </c>
      <c r="J8079" t="s">
        <v>13</v>
      </c>
    </row>
    <row r="8080" spans="1:10">
      <c r="A8080" s="1">
        <v>44256</v>
      </c>
      <c r="B8080" t="s">
        <v>10</v>
      </c>
      <c r="C8080" t="s">
        <v>11</v>
      </c>
      <c r="D8080" t="s">
        <v>111</v>
      </c>
      <c r="E8080">
        <v>3</v>
      </c>
      <c r="F8080">
        <v>6.3</v>
      </c>
      <c r="G8080">
        <v>15.47</v>
      </c>
      <c r="H8080">
        <v>18.899999999999999</v>
      </c>
      <c r="I8080">
        <v>46.41</v>
      </c>
      <c r="J8080" t="s">
        <v>13</v>
      </c>
    </row>
    <row r="8081" spans="1:10">
      <c r="A8081" s="1">
        <v>44256</v>
      </c>
      <c r="B8081" t="s">
        <v>10</v>
      </c>
      <c r="C8081" t="s">
        <v>14</v>
      </c>
      <c r="D8081" t="s">
        <v>111</v>
      </c>
      <c r="E8081">
        <v>3</v>
      </c>
      <c r="F8081">
        <v>6.3</v>
      </c>
      <c r="G8081">
        <v>15.47</v>
      </c>
      <c r="H8081">
        <v>18.899999999999999</v>
      </c>
      <c r="I8081">
        <v>46.41</v>
      </c>
      <c r="J8081" t="s">
        <v>13</v>
      </c>
    </row>
    <row r="8082" spans="1:10">
      <c r="A8082" s="1">
        <v>44256</v>
      </c>
      <c r="B8082" t="s">
        <v>10</v>
      </c>
      <c r="C8082" t="s">
        <v>15</v>
      </c>
      <c r="D8082" t="s">
        <v>111</v>
      </c>
      <c r="E8082">
        <v>3</v>
      </c>
      <c r="F8082">
        <v>6.3</v>
      </c>
      <c r="G8082">
        <v>15.47</v>
      </c>
      <c r="H8082">
        <v>18.899999999999999</v>
      </c>
      <c r="I8082">
        <v>46.41</v>
      </c>
      <c r="J8082" t="s">
        <v>13</v>
      </c>
    </row>
    <row r="8083" spans="1:10">
      <c r="A8083" s="1">
        <v>44256</v>
      </c>
      <c r="B8083" t="s">
        <v>10</v>
      </c>
      <c r="C8083" t="s">
        <v>11</v>
      </c>
      <c r="D8083" t="s">
        <v>112</v>
      </c>
      <c r="E8083">
        <v>12</v>
      </c>
      <c r="F8083">
        <v>6.27</v>
      </c>
      <c r="G8083">
        <v>11.51</v>
      </c>
      <c r="H8083">
        <v>75.239999999999995</v>
      </c>
      <c r="I8083">
        <v>138.12</v>
      </c>
      <c r="J8083" t="s">
        <v>13</v>
      </c>
    </row>
    <row r="8084" spans="1:10">
      <c r="A8084" s="1">
        <v>44256</v>
      </c>
      <c r="B8084" t="s">
        <v>10</v>
      </c>
      <c r="C8084" t="s">
        <v>14</v>
      </c>
      <c r="D8084" t="s">
        <v>112</v>
      </c>
      <c r="E8084">
        <v>10</v>
      </c>
      <c r="F8084">
        <v>6.27</v>
      </c>
      <c r="G8084">
        <v>11.51</v>
      </c>
      <c r="H8084">
        <v>62.7</v>
      </c>
      <c r="I8084">
        <v>115.1</v>
      </c>
      <c r="J8084" t="s">
        <v>13</v>
      </c>
    </row>
    <row r="8085" spans="1:10">
      <c r="A8085" s="1">
        <v>44256</v>
      </c>
      <c r="B8085" t="s">
        <v>10</v>
      </c>
      <c r="C8085" t="s">
        <v>15</v>
      </c>
      <c r="D8085" t="s">
        <v>112</v>
      </c>
      <c r="E8085">
        <v>7</v>
      </c>
      <c r="F8085">
        <v>6.27</v>
      </c>
      <c r="G8085">
        <v>11.51</v>
      </c>
      <c r="H8085">
        <v>43.89</v>
      </c>
      <c r="I8085">
        <v>80.569999999999993</v>
      </c>
      <c r="J8085" t="s">
        <v>13</v>
      </c>
    </row>
    <row r="8086" spans="1:10">
      <c r="A8086" s="1">
        <v>44256</v>
      </c>
      <c r="B8086" t="s">
        <v>10</v>
      </c>
      <c r="C8086" t="s">
        <v>11</v>
      </c>
      <c r="D8086" t="s">
        <v>113</v>
      </c>
      <c r="E8086">
        <v>18</v>
      </c>
      <c r="F8086">
        <v>9.8800000000000008</v>
      </c>
      <c r="G8086">
        <v>21.53</v>
      </c>
      <c r="H8086">
        <v>177.84</v>
      </c>
      <c r="I8086">
        <v>387.54</v>
      </c>
      <c r="J8086" t="s">
        <v>13</v>
      </c>
    </row>
    <row r="8087" spans="1:10">
      <c r="A8087" s="1">
        <v>44256</v>
      </c>
      <c r="B8087" t="s">
        <v>10</v>
      </c>
      <c r="C8087" t="s">
        <v>14</v>
      </c>
      <c r="D8087" t="s">
        <v>113</v>
      </c>
      <c r="E8087">
        <v>8</v>
      </c>
      <c r="F8087">
        <v>9.8800000000000008</v>
      </c>
      <c r="G8087">
        <v>21.53</v>
      </c>
      <c r="H8087">
        <v>79.040000000000006</v>
      </c>
      <c r="I8087">
        <v>172.24</v>
      </c>
      <c r="J8087" t="s">
        <v>13</v>
      </c>
    </row>
    <row r="8088" spans="1:10">
      <c r="A8088" s="1">
        <v>44256</v>
      </c>
      <c r="B8088" t="s">
        <v>10</v>
      </c>
      <c r="C8088" t="s">
        <v>15</v>
      </c>
      <c r="D8088" t="s">
        <v>113</v>
      </c>
      <c r="E8088">
        <v>11</v>
      </c>
      <c r="F8088">
        <v>9.8800000000000008</v>
      </c>
      <c r="G8088">
        <v>21.53</v>
      </c>
      <c r="H8088">
        <v>108.68</v>
      </c>
      <c r="I8088">
        <v>236.83</v>
      </c>
      <c r="J8088" t="s">
        <v>13</v>
      </c>
    </row>
    <row r="8089" spans="1:10">
      <c r="A8089" s="1">
        <v>44256</v>
      </c>
      <c r="B8089" t="s">
        <v>10</v>
      </c>
      <c r="C8089" t="s">
        <v>11</v>
      </c>
      <c r="D8089" t="s">
        <v>114</v>
      </c>
      <c r="E8089">
        <v>20</v>
      </c>
      <c r="F8089">
        <v>11.86</v>
      </c>
      <c r="G8089">
        <v>27.23</v>
      </c>
      <c r="H8089">
        <v>237.2</v>
      </c>
      <c r="I8089">
        <v>544.6</v>
      </c>
      <c r="J8089" t="s">
        <v>13</v>
      </c>
    </row>
    <row r="8090" spans="1:10">
      <c r="A8090" s="1">
        <v>44256</v>
      </c>
      <c r="B8090" t="s">
        <v>10</v>
      </c>
      <c r="C8090" t="s">
        <v>14</v>
      </c>
      <c r="D8090" t="s">
        <v>114</v>
      </c>
      <c r="E8090">
        <v>15</v>
      </c>
      <c r="F8090">
        <v>11.86</v>
      </c>
      <c r="G8090">
        <v>27.23</v>
      </c>
      <c r="H8090">
        <v>177.9</v>
      </c>
      <c r="I8090">
        <v>408.45</v>
      </c>
      <c r="J8090" t="s">
        <v>13</v>
      </c>
    </row>
    <row r="8091" spans="1:10">
      <c r="A8091" s="1">
        <v>44256</v>
      </c>
      <c r="B8091" t="s">
        <v>10</v>
      </c>
      <c r="C8091" t="s">
        <v>15</v>
      </c>
      <c r="D8091" t="s">
        <v>114</v>
      </c>
      <c r="E8091">
        <v>12</v>
      </c>
      <c r="F8091">
        <v>11.86</v>
      </c>
      <c r="G8091">
        <v>27.23</v>
      </c>
      <c r="H8091">
        <v>142.32</v>
      </c>
      <c r="I8091">
        <v>326.76</v>
      </c>
      <c r="J8091" t="s">
        <v>13</v>
      </c>
    </row>
    <row r="8092" spans="1:10">
      <c r="A8092" s="1">
        <v>44287</v>
      </c>
      <c r="B8092" t="s">
        <v>10</v>
      </c>
      <c r="C8092" t="s">
        <v>11</v>
      </c>
      <c r="D8092" t="s">
        <v>12</v>
      </c>
      <c r="E8092">
        <v>11</v>
      </c>
      <c r="F8092">
        <v>8.09</v>
      </c>
      <c r="G8092">
        <v>18.920000000000002</v>
      </c>
      <c r="H8092">
        <v>88.99</v>
      </c>
      <c r="I8092">
        <v>208.12</v>
      </c>
      <c r="J8092" t="s">
        <v>13</v>
      </c>
    </row>
    <row r="8093" spans="1:10">
      <c r="A8093" s="1">
        <v>44287</v>
      </c>
      <c r="B8093" t="s">
        <v>10</v>
      </c>
      <c r="C8093" t="s">
        <v>14</v>
      </c>
      <c r="D8093" t="s">
        <v>12</v>
      </c>
      <c r="E8093">
        <v>3</v>
      </c>
      <c r="F8093">
        <v>8.09</v>
      </c>
      <c r="G8093">
        <v>18.920000000000002</v>
      </c>
      <c r="H8093">
        <v>24.27</v>
      </c>
      <c r="I8093">
        <v>56.76</v>
      </c>
      <c r="J8093" t="s">
        <v>13</v>
      </c>
    </row>
    <row r="8094" spans="1:10">
      <c r="A8094" s="1">
        <v>44287</v>
      </c>
      <c r="B8094" t="s">
        <v>10</v>
      </c>
      <c r="C8094" t="s">
        <v>15</v>
      </c>
      <c r="D8094" t="s">
        <v>12</v>
      </c>
      <c r="E8094">
        <v>4</v>
      </c>
      <c r="F8094">
        <v>8.09</v>
      </c>
      <c r="G8094">
        <v>18.920000000000002</v>
      </c>
      <c r="H8094">
        <v>32.36</v>
      </c>
      <c r="I8094">
        <v>75.680000000000007</v>
      </c>
      <c r="J8094" t="s">
        <v>13</v>
      </c>
    </row>
    <row r="8095" spans="1:10">
      <c r="A8095" s="1">
        <v>44287</v>
      </c>
      <c r="B8095" t="s">
        <v>10</v>
      </c>
      <c r="C8095" t="s">
        <v>11</v>
      </c>
      <c r="D8095" t="s">
        <v>16</v>
      </c>
      <c r="E8095">
        <v>8</v>
      </c>
      <c r="F8095">
        <v>10.75</v>
      </c>
      <c r="G8095">
        <v>24.49</v>
      </c>
      <c r="H8095">
        <v>86</v>
      </c>
      <c r="I8095">
        <v>195.92</v>
      </c>
      <c r="J8095" t="s">
        <v>13</v>
      </c>
    </row>
    <row r="8096" spans="1:10">
      <c r="A8096" s="1">
        <v>44287</v>
      </c>
      <c r="B8096" t="s">
        <v>10</v>
      </c>
      <c r="C8096" t="s">
        <v>14</v>
      </c>
      <c r="D8096" t="s">
        <v>16</v>
      </c>
      <c r="E8096">
        <v>11</v>
      </c>
      <c r="F8096">
        <v>10.75</v>
      </c>
      <c r="G8096">
        <v>24.49</v>
      </c>
      <c r="H8096">
        <v>118.25</v>
      </c>
      <c r="I8096">
        <v>269.39</v>
      </c>
      <c r="J8096" t="s">
        <v>13</v>
      </c>
    </row>
    <row r="8097" spans="1:10">
      <c r="A8097" s="1">
        <v>44287</v>
      </c>
      <c r="B8097" t="s">
        <v>10</v>
      </c>
      <c r="C8097" t="s">
        <v>15</v>
      </c>
      <c r="D8097" t="s">
        <v>16</v>
      </c>
      <c r="E8097">
        <v>5</v>
      </c>
      <c r="F8097">
        <v>10.75</v>
      </c>
      <c r="G8097">
        <v>24.49</v>
      </c>
      <c r="H8097">
        <v>53.75</v>
      </c>
      <c r="I8097">
        <v>122.45</v>
      </c>
      <c r="J8097" t="s">
        <v>13</v>
      </c>
    </row>
    <row r="8098" spans="1:10">
      <c r="A8098" s="1">
        <v>44287</v>
      </c>
      <c r="B8098" t="s">
        <v>10</v>
      </c>
      <c r="C8098" t="s">
        <v>11</v>
      </c>
      <c r="D8098" t="s">
        <v>17</v>
      </c>
      <c r="E8098">
        <v>14</v>
      </c>
      <c r="F8098">
        <v>15.1</v>
      </c>
      <c r="G8098">
        <v>31.89</v>
      </c>
      <c r="H8098">
        <v>211.4</v>
      </c>
      <c r="I8098">
        <v>446.46</v>
      </c>
      <c r="J8098" t="s">
        <v>13</v>
      </c>
    </row>
    <row r="8099" spans="1:10">
      <c r="A8099" s="1">
        <v>44287</v>
      </c>
      <c r="B8099" t="s">
        <v>10</v>
      </c>
      <c r="C8099" t="s">
        <v>14</v>
      </c>
      <c r="D8099" t="s">
        <v>17</v>
      </c>
      <c r="E8099">
        <v>10</v>
      </c>
      <c r="F8099">
        <v>15.1</v>
      </c>
      <c r="G8099">
        <v>31.89</v>
      </c>
      <c r="H8099">
        <v>151</v>
      </c>
      <c r="I8099">
        <v>318.89999999999998</v>
      </c>
      <c r="J8099" t="s">
        <v>13</v>
      </c>
    </row>
    <row r="8100" spans="1:10">
      <c r="A8100" s="1">
        <v>44287</v>
      </c>
      <c r="B8100" t="s">
        <v>10</v>
      </c>
      <c r="C8100" t="s">
        <v>15</v>
      </c>
      <c r="D8100" t="s">
        <v>17</v>
      </c>
      <c r="E8100">
        <v>5</v>
      </c>
      <c r="F8100">
        <v>15.1</v>
      </c>
      <c r="G8100">
        <v>31.89</v>
      </c>
      <c r="H8100">
        <v>75.5</v>
      </c>
      <c r="I8100">
        <v>159.44999999999999</v>
      </c>
      <c r="J8100" t="s">
        <v>13</v>
      </c>
    </row>
    <row r="8101" spans="1:10">
      <c r="A8101" s="1">
        <v>44287</v>
      </c>
      <c r="B8101" t="s">
        <v>10</v>
      </c>
      <c r="C8101" t="s">
        <v>11</v>
      </c>
      <c r="D8101" t="s">
        <v>18</v>
      </c>
      <c r="E8101">
        <v>17</v>
      </c>
      <c r="F8101">
        <v>14.35</v>
      </c>
      <c r="G8101">
        <v>28.58</v>
      </c>
      <c r="H8101">
        <v>243.95</v>
      </c>
      <c r="I8101">
        <v>485.86</v>
      </c>
      <c r="J8101" t="s">
        <v>13</v>
      </c>
    </row>
    <row r="8102" spans="1:10">
      <c r="A8102" s="1">
        <v>44287</v>
      </c>
      <c r="B8102" t="s">
        <v>10</v>
      </c>
      <c r="C8102" t="s">
        <v>14</v>
      </c>
      <c r="D8102" t="s">
        <v>18</v>
      </c>
      <c r="E8102">
        <v>17</v>
      </c>
      <c r="F8102">
        <v>14.35</v>
      </c>
      <c r="G8102">
        <v>28.58</v>
      </c>
      <c r="H8102">
        <v>243.95</v>
      </c>
      <c r="I8102">
        <v>485.86</v>
      </c>
      <c r="J8102" t="s">
        <v>13</v>
      </c>
    </row>
    <row r="8103" spans="1:10">
      <c r="A8103" s="1">
        <v>44287</v>
      </c>
      <c r="B8103" t="s">
        <v>10</v>
      </c>
      <c r="C8103" t="s">
        <v>15</v>
      </c>
      <c r="D8103" t="s">
        <v>18</v>
      </c>
      <c r="E8103">
        <v>4</v>
      </c>
      <c r="F8103">
        <v>14.35</v>
      </c>
      <c r="G8103">
        <v>28.58</v>
      </c>
      <c r="H8103">
        <v>57.4</v>
      </c>
      <c r="I8103">
        <v>114.32</v>
      </c>
      <c r="J8103" t="s">
        <v>13</v>
      </c>
    </row>
    <row r="8104" spans="1:10">
      <c r="A8104" s="1">
        <v>44287</v>
      </c>
      <c r="B8104" t="s">
        <v>10</v>
      </c>
      <c r="C8104" t="s">
        <v>11</v>
      </c>
      <c r="D8104" t="s">
        <v>19</v>
      </c>
      <c r="E8104">
        <v>24</v>
      </c>
      <c r="F8104">
        <v>7.85</v>
      </c>
      <c r="G8104">
        <v>19.61</v>
      </c>
      <c r="H8104">
        <v>188.4</v>
      </c>
      <c r="I8104">
        <v>470.64</v>
      </c>
      <c r="J8104" t="s">
        <v>13</v>
      </c>
    </row>
    <row r="8105" spans="1:10">
      <c r="A8105" s="1">
        <v>44287</v>
      </c>
      <c r="B8105" t="s">
        <v>10</v>
      </c>
      <c r="C8105" t="s">
        <v>14</v>
      </c>
      <c r="D8105" t="s">
        <v>19</v>
      </c>
      <c r="E8105">
        <v>10</v>
      </c>
      <c r="F8105">
        <v>7.85</v>
      </c>
      <c r="G8105">
        <v>19.61</v>
      </c>
      <c r="H8105">
        <v>78.5</v>
      </c>
      <c r="I8105">
        <v>196.1</v>
      </c>
      <c r="J8105" t="s">
        <v>13</v>
      </c>
    </row>
    <row r="8106" spans="1:10">
      <c r="A8106" s="1">
        <v>44287</v>
      </c>
      <c r="B8106" t="s">
        <v>10</v>
      </c>
      <c r="C8106" t="s">
        <v>15</v>
      </c>
      <c r="D8106" t="s">
        <v>19</v>
      </c>
      <c r="E8106">
        <v>19</v>
      </c>
      <c r="F8106">
        <v>7.85</v>
      </c>
      <c r="G8106">
        <v>19.61</v>
      </c>
      <c r="H8106">
        <v>149.15</v>
      </c>
      <c r="I8106">
        <v>372.59</v>
      </c>
      <c r="J8106" t="s">
        <v>13</v>
      </c>
    </row>
    <row r="8107" spans="1:10">
      <c r="A8107" s="1">
        <v>44287</v>
      </c>
      <c r="B8107" t="s">
        <v>10</v>
      </c>
      <c r="C8107" t="s">
        <v>11</v>
      </c>
      <c r="D8107" t="s">
        <v>20</v>
      </c>
      <c r="E8107">
        <v>14</v>
      </c>
      <c r="F8107">
        <v>15.79</v>
      </c>
      <c r="G8107">
        <v>33.130000000000003</v>
      </c>
      <c r="H8107">
        <v>221.06</v>
      </c>
      <c r="I8107">
        <v>463.82</v>
      </c>
      <c r="J8107" t="s">
        <v>13</v>
      </c>
    </row>
    <row r="8108" spans="1:10">
      <c r="A8108" s="1">
        <v>44287</v>
      </c>
      <c r="B8108" t="s">
        <v>10</v>
      </c>
      <c r="C8108" t="s">
        <v>14</v>
      </c>
      <c r="D8108" t="s">
        <v>20</v>
      </c>
      <c r="E8108">
        <v>7</v>
      </c>
      <c r="F8108">
        <v>15.79</v>
      </c>
      <c r="G8108">
        <v>33.130000000000003</v>
      </c>
      <c r="H8108">
        <v>110.53</v>
      </c>
      <c r="I8108">
        <v>231.91</v>
      </c>
      <c r="J8108" t="s">
        <v>13</v>
      </c>
    </row>
    <row r="8109" spans="1:10">
      <c r="A8109" s="1">
        <v>44287</v>
      </c>
      <c r="B8109" t="s">
        <v>10</v>
      </c>
      <c r="C8109" t="s">
        <v>15</v>
      </c>
      <c r="D8109" t="s">
        <v>20</v>
      </c>
      <c r="E8109">
        <v>4</v>
      </c>
      <c r="F8109">
        <v>15.79</v>
      </c>
      <c r="G8109">
        <v>33.130000000000003</v>
      </c>
      <c r="H8109">
        <v>63.16</v>
      </c>
      <c r="I8109">
        <v>132.52000000000001</v>
      </c>
      <c r="J8109" t="s">
        <v>13</v>
      </c>
    </row>
    <row r="8110" spans="1:10">
      <c r="A8110" s="1">
        <v>44287</v>
      </c>
      <c r="B8110" t="s">
        <v>10</v>
      </c>
      <c r="C8110" t="s">
        <v>11</v>
      </c>
      <c r="D8110" t="s">
        <v>21</v>
      </c>
      <c r="E8110">
        <v>27</v>
      </c>
      <c r="F8110">
        <v>8.69</v>
      </c>
      <c r="G8110">
        <v>18.39</v>
      </c>
      <c r="H8110">
        <v>234.63</v>
      </c>
      <c r="I8110">
        <v>496.53</v>
      </c>
      <c r="J8110" t="s">
        <v>13</v>
      </c>
    </row>
    <row r="8111" spans="1:10">
      <c r="A8111" s="1">
        <v>44287</v>
      </c>
      <c r="B8111" t="s">
        <v>10</v>
      </c>
      <c r="C8111" t="s">
        <v>14</v>
      </c>
      <c r="D8111" t="s">
        <v>21</v>
      </c>
      <c r="E8111">
        <v>14</v>
      </c>
      <c r="F8111">
        <v>8.69</v>
      </c>
      <c r="G8111">
        <v>18.39</v>
      </c>
      <c r="H8111">
        <v>121.66</v>
      </c>
      <c r="I8111">
        <v>257.45999999999998</v>
      </c>
      <c r="J8111" t="s">
        <v>13</v>
      </c>
    </row>
    <row r="8112" spans="1:10">
      <c r="A8112" s="1">
        <v>44287</v>
      </c>
      <c r="B8112" t="s">
        <v>10</v>
      </c>
      <c r="C8112" t="s">
        <v>15</v>
      </c>
      <c r="D8112" t="s">
        <v>21</v>
      </c>
      <c r="E8112">
        <v>9</v>
      </c>
      <c r="F8112">
        <v>8.69</v>
      </c>
      <c r="G8112">
        <v>18.39</v>
      </c>
      <c r="H8112">
        <v>78.209999999999994</v>
      </c>
      <c r="I8112">
        <v>165.51</v>
      </c>
      <c r="J8112" t="s">
        <v>13</v>
      </c>
    </row>
    <row r="8113" spans="1:10">
      <c r="A8113" s="1">
        <v>44287</v>
      </c>
      <c r="B8113" t="s">
        <v>10</v>
      </c>
      <c r="C8113" t="s">
        <v>11</v>
      </c>
      <c r="D8113" t="s">
        <v>22</v>
      </c>
      <c r="E8113">
        <v>16</v>
      </c>
      <c r="F8113">
        <v>8.69</v>
      </c>
      <c r="G8113">
        <v>16.64</v>
      </c>
      <c r="H8113">
        <v>139.04</v>
      </c>
      <c r="I8113">
        <v>266.24</v>
      </c>
      <c r="J8113" t="s">
        <v>13</v>
      </c>
    </row>
    <row r="8114" spans="1:10">
      <c r="A8114" s="1">
        <v>44287</v>
      </c>
      <c r="B8114" t="s">
        <v>10</v>
      </c>
      <c r="C8114" t="s">
        <v>14</v>
      </c>
      <c r="D8114" t="s">
        <v>22</v>
      </c>
      <c r="E8114">
        <v>7</v>
      </c>
      <c r="F8114">
        <v>8.69</v>
      </c>
      <c r="G8114">
        <v>16.64</v>
      </c>
      <c r="H8114">
        <v>60.83</v>
      </c>
      <c r="I8114">
        <v>116.48</v>
      </c>
      <c r="J8114" t="s">
        <v>13</v>
      </c>
    </row>
    <row r="8115" spans="1:10">
      <c r="A8115" s="1">
        <v>44287</v>
      </c>
      <c r="B8115" t="s">
        <v>10</v>
      </c>
      <c r="C8115" t="s">
        <v>15</v>
      </c>
      <c r="D8115" t="s">
        <v>22</v>
      </c>
      <c r="E8115">
        <v>5</v>
      </c>
      <c r="F8115">
        <v>8.69</v>
      </c>
      <c r="G8115">
        <v>16.64</v>
      </c>
      <c r="H8115">
        <v>43.45</v>
      </c>
      <c r="I8115">
        <v>83.2</v>
      </c>
      <c r="J8115" t="s">
        <v>13</v>
      </c>
    </row>
    <row r="8116" spans="1:10">
      <c r="A8116" s="1">
        <v>44287</v>
      </c>
      <c r="B8116" t="s">
        <v>10</v>
      </c>
      <c r="C8116" t="s">
        <v>11</v>
      </c>
      <c r="D8116" t="s">
        <v>23</v>
      </c>
      <c r="E8116">
        <v>19</v>
      </c>
      <c r="F8116">
        <v>12.44</v>
      </c>
      <c r="G8116">
        <v>29.31</v>
      </c>
      <c r="H8116">
        <v>236.36</v>
      </c>
      <c r="I8116">
        <v>556.89</v>
      </c>
      <c r="J8116" t="s">
        <v>13</v>
      </c>
    </row>
    <row r="8117" spans="1:10">
      <c r="A8117" s="1">
        <v>44287</v>
      </c>
      <c r="B8117" t="s">
        <v>10</v>
      </c>
      <c r="C8117" t="s">
        <v>14</v>
      </c>
      <c r="D8117" t="s">
        <v>23</v>
      </c>
      <c r="E8117">
        <v>15</v>
      </c>
      <c r="F8117">
        <v>12.44</v>
      </c>
      <c r="G8117">
        <v>29.31</v>
      </c>
      <c r="H8117">
        <v>186.6</v>
      </c>
      <c r="I8117">
        <v>439.65</v>
      </c>
      <c r="J8117" t="s">
        <v>13</v>
      </c>
    </row>
    <row r="8118" spans="1:10">
      <c r="A8118" s="1">
        <v>44287</v>
      </c>
      <c r="B8118" t="s">
        <v>10</v>
      </c>
      <c r="C8118" t="s">
        <v>15</v>
      </c>
      <c r="D8118" t="s">
        <v>23</v>
      </c>
      <c r="E8118">
        <v>9</v>
      </c>
      <c r="F8118">
        <v>12.44</v>
      </c>
      <c r="G8118">
        <v>29.31</v>
      </c>
      <c r="H8118">
        <v>111.96</v>
      </c>
      <c r="I8118">
        <v>263.79000000000002</v>
      </c>
      <c r="J8118" t="s">
        <v>13</v>
      </c>
    </row>
    <row r="8119" spans="1:10">
      <c r="A8119" s="1">
        <v>44287</v>
      </c>
      <c r="B8119" t="s">
        <v>10</v>
      </c>
      <c r="C8119" t="s">
        <v>11</v>
      </c>
      <c r="D8119" t="s">
        <v>24</v>
      </c>
      <c r="E8119">
        <v>30</v>
      </c>
      <c r="F8119">
        <v>13.12</v>
      </c>
      <c r="G8119">
        <v>29.99</v>
      </c>
      <c r="H8119">
        <v>393.6</v>
      </c>
      <c r="I8119">
        <v>899.7</v>
      </c>
      <c r="J8119" t="s">
        <v>13</v>
      </c>
    </row>
    <row r="8120" spans="1:10">
      <c r="A8120" s="1">
        <v>44287</v>
      </c>
      <c r="B8120" t="s">
        <v>10</v>
      </c>
      <c r="C8120" t="s">
        <v>14</v>
      </c>
      <c r="D8120" t="s">
        <v>24</v>
      </c>
      <c r="E8120">
        <v>19</v>
      </c>
      <c r="F8120">
        <v>13.12</v>
      </c>
      <c r="G8120">
        <v>29.99</v>
      </c>
      <c r="H8120">
        <v>249.28</v>
      </c>
      <c r="I8120">
        <v>569.80999999999995</v>
      </c>
      <c r="J8120" t="s">
        <v>13</v>
      </c>
    </row>
    <row r="8121" spans="1:10">
      <c r="A8121" s="1">
        <v>44287</v>
      </c>
      <c r="B8121" t="s">
        <v>10</v>
      </c>
      <c r="C8121" t="s">
        <v>15</v>
      </c>
      <c r="D8121" t="s">
        <v>24</v>
      </c>
      <c r="E8121">
        <v>12</v>
      </c>
      <c r="F8121">
        <v>13.12</v>
      </c>
      <c r="G8121">
        <v>29.99</v>
      </c>
      <c r="H8121">
        <v>157.44</v>
      </c>
      <c r="I8121">
        <v>359.88</v>
      </c>
      <c r="J8121" t="s">
        <v>13</v>
      </c>
    </row>
    <row r="8122" spans="1:10">
      <c r="A8122" s="1">
        <v>44287</v>
      </c>
      <c r="B8122" t="s">
        <v>10</v>
      </c>
      <c r="C8122" t="s">
        <v>11</v>
      </c>
      <c r="D8122" t="s">
        <v>25</v>
      </c>
      <c r="E8122">
        <v>13</v>
      </c>
      <c r="F8122">
        <v>12.96</v>
      </c>
      <c r="G8122">
        <v>25.33</v>
      </c>
      <c r="H8122">
        <v>168.48</v>
      </c>
      <c r="I8122">
        <v>329.29</v>
      </c>
      <c r="J8122" t="s">
        <v>13</v>
      </c>
    </row>
    <row r="8123" spans="1:10">
      <c r="A8123" s="1">
        <v>44287</v>
      </c>
      <c r="B8123" t="s">
        <v>10</v>
      </c>
      <c r="C8123" t="s">
        <v>14</v>
      </c>
      <c r="D8123" t="s">
        <v>25</v>
      </c>
      <c r="E8123">
        <v>6</v>
      </c>
      <c r="F8123">
        <v>12.96</v>
      </c>
      <c r="G8123">
        <v>25.33</v>
      </c>
      <c r="H8123">
        <v>77.760000000000005</v>
      </c>
      <c r="I8123">
        <v>151.97999999999999</v>
      </c>
      <c r="J8123" t="s">
        <v>13</v>
      </c>
    </row>
    <row r="8124" spans="1:10">
      <c r="A8124" s="1">
        <v>44287</v>
      </c>
      <c r="B8124" t="s">
        <v>10</v>
      </c>
      <c r="C8124" t="s">
        <v>15</v>
      </c>
      <c r="D8124" t="s">
        <v>25</v>
      </c>
      <c r="E8124">
        <v>1</v>
      </c>
      <c r="F8124">
        <v>12.96</v>
      </c>
      <c r="G8124">
        <v>25.33</v>
      </c>
      <c r="H8124">
        <v>12.96</v>
      </c>
      <c r="I8124">
        <v>25.33</v>
      </c>
      <c r="J8124" t="s">
        <v>13</v>
      </c>
    </row>
    <row r="8125" spans="1:10">
      <c r="A8125" s="1">
        <v>44287</v>
      </c>
      <c r="B8125" t="s">
        <v>10</v>
      </c>
      <c r="C8125" t="s">
        <v>11</v>
      </c>
      <c r="D8125" t="s">
        <v>26</v>
      </c>
      <c r="E8125">
        <v>17</v>
      </c>
      <c r="F8125">
        <v>7.1</v>
      </c>
      <c r="G8125">
        <v>13.19</v>
      </c>
      <c r="H8125">
        <v>120.7</v>
      </c>
      <c r="I8125">
        <v>224.23</v>
      </c>
      <c r="J8125" t="s">
        <v>13</v>
      </c>
    </row>
    <row r="8126" spans="1:10">
      <c r="A8126" s="1">
        <v>44287</v>
      </c>
      <c r="B8126" t="s">
        <v>10</v>
      </c>
      <c r="C8126" t="s">
        <v>14</v>
      </c>
      <c r="D8126" t="s">
        <v>26</v>
      </c>
      <c r="E8126">
        <v>17</v>
      </c>
      <c r="F8126">
        <v>7.1</v>
      </c>
      <c r="G8126">
        <v>13.19</v>
      </c>
      <c r="H8126">
        <v>120.7</v>
      </c>
      <c r="I8126">
        <v>224.23</v>
      </c>
      <c r="J8126" t="s">
        <v>13</v>
      </c>
    </row>
    <row r="8127" spans="1:10">
      <c r="A8127" s="1">
        <v>44287</v>
      </c>
      <c r="B8127" t="s">
        <v>10</v>
      </c>
      <c r="C8127" t="s">
        <v>15</v>
      </c>
      <c r="D8127" t="s">
        <v>26</v>
      </c>
      <c r="E8127">
        <v>10</v>
      </c>
      <c r="F8127">
        <v>7.1</v>
      </c>
      <c r="G8127">
        <v>13.19</v>
      </c>
      <c r="H8127">
        <v>71</v>
      </c>
      <c r="I8127">
        <v>131.9</v>
      </c>
      <c r="J8127" t="s">
        <v>13</v>
      </c>
    </row>
    <row r="8128" spans="1:10">
      <c r="A8128" s="1">
        <v>44287</v>
      </c>
      <c r="B8128" t="s">
        <v>10</v>
      </c>
      <c r="C8128" t="s">
        <v>11</v>
      </c>
      <c r="D8128" t="s">
        <v>27</v>
      </c>
      <c r="E8128">
        <v>10</v>
      </c>
      <c r="F8128">
        <v>16.53</v>
      </c>
      <c r="G8128">
        <v>37.630000000000003</v>
      </c>
      <c r="H8128">
        <v>165.3</v>
      </c>
      <c r="I8128">
        <v>376.3</v>
      </c>
      <c r="J8128" t="s">
        <v>13</v>
      </c>
    </row>
    <row r="8129" spans="1:10">
      <c r="A8129" s="1">
        <v>44287</v>
      </c>
      <c r="B8129" t="s">
        <v>10</v>
      </c>
      <c r="C8129" t="s">
        <v>14</v>
      </c>
      <c r="D8129" t="s">
        <v>27</v>
      </c>
      <c r="E8129">
        <v>5</v>
      </c>
      <c r="F8129">
        <v>16.53</v>
      </c>
      <c r="G8129">
        <v>37.630000000000003</v>
      </c>
      <c r="H8129">
        <v>82.65</v>
      </c>
      <c r="I8129">
        <v>188.15</v>
      </c>
      <c r="J8129" t="s">
        <v>13</v>
      </c>
    </row>
    <row r="8130" spans="1:10">
      <c r="A8130" s="1">
        <v>44287</v>
      </c>
      <c r="B8130" t="s">
        <v>10</v>
      </c>
      <c r="C8130" t="s">
        <v>15</v>
      </c>
      <c r="D8130" t="s">
        <v>27</v>
      </c>
      <c r="E8130">
        <v>7</v>
      </c>
      <c r="F8130">
        <v>16.53</v>
      </c>
      <c r="G8130">
        <v>37.630000000000003</v>
      </c>
      <c r="H8130">
        <v>115.71</v>
      </c>
      <c r="I8130">
        <v>263.41000000000003</v>
      </c>
      <c r="J8130" t="s">
        <v>13</v>
      </c>
    </row>
    <row r="8131" spans="1:10">
      <c r="A8131" s="1">
        <v>44287</v>
      </c>
      <c r="B8131" t="s">
        <v>10</v>
      </c>
      <c r="C8131" t="s">
        <v>11</v>
      </c>
      <c r="D8131" t="s">
        <v>28</v>
      </c>
      <c r="E8131">
        <v>17</v>
      </c>
      <c r="F8131">
        <v>9.19</v>
      </c>
      <c r="G8131">
        <v>20.75</v>
      </c>
      <c r="H8131">
        <v>156.22999999999999</v>
      </c>
      <c r="I8131">
        <v>352.75</v>
      </c>
      <c r="J8131" t="s">
        <v>13</v>
      </c>
    </row>
    <row r="8132" spans="1:10">
      <c r="A8132" s="1">
        <v>44287</v>
      </c>
      <c r="B8132" t="s">
        <v>10</v>
      </c>
      <c r="C8132" t="s">
        <v>14</v>
      </c>
      <c r="D8132" t="s">
        <v>28</v>
      </c>
      <c r="E8132">
        <v>9</v>
      </c>
      <c r="F8132">
        <v>9.19</v>
      </c>
      <c r="G8132">
        <v>20.75</v>
      </c>
      <c r="H8132">
        <v>82.71</v>
      </c>
      <c r="I8132">
        <v>186.75</v>
      </c>
      <c r="J8132" t="s">
        <v>13</v>
      </c>
    </row>
    <row r="8133" spans="1:10">
      <c r="A8133" s="1">
        <v>44287</v>
      </c>
      <c r="B8133" t="s">
        <v>10</v>
      </c>
      <c r="C8133" t="s">
        <v>15</v>
      </c>
      <c r="D8133" t="s">
        <v>28</v>
      </c>
      <c r="E8133">
        <v>8</v>
      </c>
      <c r="F8133">
        <v>9.19</v>
      </c>
      <c r="G8133">
        <v>20.75</v>
      </c>
      <c r="H8133">
        <v>73.52</v>
      </c>
      <c r="I8133">
        <v>166</v>
      </c>
      <c r="J8133" t="s">
        <v>13</v>
      </c>
    </row>
    <row r="8134" spans="1:10">
      <c r="A8134" s="1">
        <v>44287</v>
      </c>
      <c r="B8134" t="s">
        <v>10</v>
      </c>
      <c r="C8134" t="s">
        <v>11</v>
      </c>
      <c r="D8134" t="s">
        <v>29</v>
      </c>
      <c r="E8134">
        <v>16</v>
      </c>
      <c r="F8134">
        <v>7.55</v>
      </c>
      <c r="G8134">
        <v>15.03</v>
      </c>
      <c r="H8134">
        <v>120.8</v>
      </c>
      <c r="I8134">
        <v>240.48</v>
      </c>
      <c r="J8134" t="s">
        <v>13</v>
      </c>
    </row>
    <row r="8135" spans="1:10">
      <c r="A8135" s="1">
        <v>44287</v>
      </c>
      <c r="B8135" t="s">
        <v>10</v>
      </c>
      <c r="C8135" t="s">
        <v>14</v>
      </c>
      <c r="D8135" t="s">
        <v>29</v>
      </c>
      <c r="E8135">
        <v>13</v>
      </c>
      <c r="F8135">
        <v>7.55</v>
      </c>
      <c r="G8135">
        <v>15.03</v>
      </c>
      <c r="H8135">
        <v>98.15</v>
      </c>
      <c r="I8135">
        <v>195.39</v>
      </c>
      <c r="J8135" t="s">
        <v>13</v>
      </c>
    </row>
    <row r="8136" spans="1:10">
      <c r="A8136" s="1">
        <v>44287</v>
      </c>
      <c r="B8136" t="s">
        <v>10</v>
      </c>
      <c r="C8136" t="s">
        <v>15</v>
      </c>
      <c r="D8136" t="s">
        <v>29</v>
      </c>
      <c r="E8136">
        <v>14</v>
      </c>
      <c r="F8136">
        <v>7.55</v>
      </c>
      <c r="G8136">
        <v>15.03</v>
      </c>
      <c r="H8136">
        <v>105.7</v>
      </c>
      <c r="I8136">
        <v>210.42</v>
      </c>
      <c r="J8136" t="s">
        <v>13</v>
      </c>
    </row>
    <row r="8137" spans="1:10">
      <c r="A8137" s="1">
        <v>44287</v>
      </c>
      <c r="B8137" t="s">
        <v>10</v>
      </c>
      <c r="C8137" t="s">
        <v>11</v>
      </c>
      <c r="D8137" t="s">
        <v>30</v>
      </c>
      <c r="E8137">
        <v>13</v>
      </c>
      <c r="F8137">
        <v>16.66</v>
      </c>
      <c r="G8137">
        <v>41.08</v>
      </c>
      <c r="H8137">
        <v>216.58</v>
      </c>
      <c r="I8137">
        <v>534.04</v>
      </c>
      <c r="J8137" t="s">
        <v>13</v>
      </c>
    </row>
    <row r="8138" spans="1:10">
      <c r="A8138" s="1">
        <v>44287</v>
      </c>
      <c r="B8138" t="s">
        <v>10</v>
      </c>
      <c r="C8138" t="s">
        <v>14</v>
      </c>
      <c r="D8138" t="s">
        <v>30</v>
      </c>
      <c r="E8138">
        <v>11</v>
      </c>
      <c r="F8138">
        <v>16.66</v>
      </c>
      <c r="G8138">
        <v>41.08</v>
      </c>
      <c r="H8138">
        <v>183.26</v>
      </c>
      <c r="I8138">
        <v>451.88</v>
      </c>
      <c r="J8138" t="s">
        <v>13</v>
      </c>
    </row>
    <row r="8139" spans="1:10">
      <c r="A8139" s="1">
        <v>44287</v>
      </c>
      <c r="B8139" t="s">
        <v>10</v>
      </c>
      <c r="C8139" t="s">
        <v>15</v>
      </c>
      <c r="D8139" t="s">
        <v>30</v>
      </c>
      <c r="E8139">
        <v>9</v>
      </c>
      <c r="F8139">
        <v>16.66</v>
      </c>
      <c r="G8139">
        <v>41.08</v>
      </c>
      <c r="H8139">
        <v>149.94</v>
      </c>
      <c r="I8139">
        <v>369.72</v>
      </c>
      <c r="J8139" t="s">
        <v>13</v>
      </c>
    </row>
    <row r="8140" spans="1:10">
      <c r="A8140" s="1">
        <v>44287</v>
      </c>
      <c r="B8140" t="s">
        <v>10</v>
      </c>
      <c r="C8140" t="s">
        <v>11</v>
      </c>
      <c r="D8140" t="s">
        <v>31</v>
      </c>
      <c r="E8140">
        <v>19</v>
      </c>
      <c r="F8140">
        <v>17.47</v>
      </c>
      <c r="G8140">
        <v>33.29</v>
      </c>
      <c r="H8140">
        <v>331.93</v>
      </c>
      <c r="I8140">
        <v>632.51</v>
      </c>
      <c r="J8140" t="s">
        <v>13</v>
      </c>
    </row>
    <row r="8141" spans="1:10">
      <c r="A8141" s="1">
        <v>44287</v>
      </c>
      <c r="B8141" t="s">
        <v>10</v>
      </c>
      <c r="C8141" t="s">
        <v>14</v>
      </c>
      <c r="D8141" t="s">
        <v>31</v>
      </c>
      <c r="E8141">
        <v>17</v>
      </c>
      <c r="F8141">
        <v>17.47</v>
      </c>
      <c r="G8141">
        <v>33.29</v>
      </c>
      <c r="H8141">
        <v>296.99</v>
      </c>
      <c r="I8141">
        <v>565.92999999999995</v>
      </c>
      <c r="J8141" t="s">
        <v>13</v>
      </c>
    </row>
    <row r="8142" spans="1:10">
      <c r="A8142" s="1">
        <v>44287</v>
      </c>
      <c r="B8142" t="s">
        <v>10</v>
      </c>
      <c r="C8142" t="s">
        <v>15</v>
      </c>
      <c r="D8142" t="s">
        <v>31</v>
      </c>
      <c r="E8142">
        <v>15</v>
      </c>
      <c r="F8142">
        <v>17.47</v>
      </c>
      <c r="G8142">
        <v>33.29</v>
      </c>
      <c r="H8142">
        <v>262.05</v>
      </c>
      <c r="I8142">
        <v>499.35</v>
      </c>
      <c r="J8142" t="s">
        <v>13</v>
      </c>
    </row>
    <row r="8143" spans="1:10">
      <c r="A8143" s="1">
        <v>44287</v>
      </c>
      <c r="B8143" t="s">
        <v>10</v>
      </c>
      <c r="C8143" t="s">
        <v>11</v>
      </c>
      <c r="D8143" t="s">
        <v>32</v>
      </c>
      <c r="E8143">
        <v>13</v>
      </c>
      <c r="F8143">
        <v>16.350000000000001</v>
      </c>
      <c r="G8143">
        <v>34.380000000000003</v>
      </c>
      <c r="H8143">
        <v>212.55</v>
      </c>
      <c r="I8143">
        <v>446.94</v>
      </c>
      <c r="J8143" t="s">
        <v>13</v>
      </c>
    </row>
    <row r="8144" spans="1:10">
      <c r="A8144" s="1">
        <v>44287</v>
      </c>
      <c r="B8144" t="s">
        <v>10</v>
      </c>
      <c r="C8144" t="s">
        <v>14</v>
      </c>
      <c r="D8144" t="s">
        <v>32</v>
      </c>
      <c r="E8144">
        <v>11</v>
      </c>
      <c r="F8144">
        <v>16.350000000000001</v>
      </c>
      <c r="G8144">
        <v>34.380000000000003</v>
      </c>
      <c r="H8144">
        <v>179.85</v>
      </c>
      <c r="I8144">
        <v>378.18</v>
      </c>
      <c r="J8144" t="s">
        <v>13</v>
      </c>
    </row>
    <row r="8145" spans="1:10">
      <c r="A8145" s="1">
        <v>44287</v>
      </c>
      <c r="B8145" t="s">
        <v>10</v>
      </c>
      <c r="C8145" t="s">
        <v>15</v>
      </c>
      <c r="D8145" t="s">
        <v>32</v>
      </c>
      <c r="E8145">
        <v>11</v>
      </c>
      <c r="F8145">
        <v>16.350000000000001</v>
      </c>
      <c r="G8145">
        <v>34.380000000000003</v>
      </c>
      <c r="H8145">
        <v>179.85</v>
      </c>
      <c r="I8145">
        <v>378.18</v>
      </c>
      <c r="J8145" t="s">
        <v>13</v>
      </c>
    </row>
    <row r="8146" spans="1:10">
      <c r="A8146" s="1">
        <v>44287</v>
      </c>
      <c r="B8146" t="s">
        <v>10</v>
      </c>
      <c r="C8146" t="s">
        <v>11</v>
      </c>
      <c r="D8146" t="s">
        <v>33</v>
      </c>
      <c r="E8146">
        <v>17</v>
      </c>
      <c r="F8146">
        <v>15.71</v>
      </c>
      <c r="G8146">
        <v>38.65</v>
      </c>
      <c r="H8146">
        <v>267.07</v>
      </c>
      <c r="I8146">
        <v>657.05</v>
      </c>
      <c r="J8146" t="s">
        <v>13</v>
      </c>
    </row>
    <row r="8147" spans="1:10">
      <c r="A8147" s="1">
        <v>44287</v>
      </c>
      <c r="B8147" t="s">
        <v>10</v>
      </c>
      <c r="C8147" t="s">
        <v>14</v>
      </c>
      <c r="D8147" t="s">
        <v>33</v>
      </c>
      <c r="E8147">
        <v>8</v>
      </c>
      <c r="F8147">
        <v>15.71</v>
      </c>
      <c r="G8147">
        <v>38.65</v>
      </c>
      <c r="H8147">
        <v>125.68</v>
      </c>
      <c r="I8147">
        <v>309.2</v>
      </c>
      <c r="J8147" t="s">
        <v>13</v>
      </c>
    </row>
    <row r="8148" spans="1:10">
      <c r="A8148" s="1">
        <v>44287</v>
      </c>
      <c r="B8148" t="s">
        <v>10</v>
      </c>
      <c r="C8148" t="s">
        <v>15</v>
      </c>
      <c r="D8148" t="s">
        <v>33</v>
      </c>
      <c r="E8148">
        <v>13</v>
      </c>
      <c r="F8148">
        <v>15.71</v>
      </c>
      <c r="G8148">
        <v>38.65</v>
      </c>
      <c r="H8148">
        <v>204.23</v>
      </c>
      <c r="I8148">
        <v>502.45</v>
      </c>
      <c r="J8148" t="s">
        <v>13</v>
      </c>
    </row>
    <row r="8149" spans="1:10">
      <c r="A8149" s="1">
        <v>44287</v>
      </c>
      <c r="B8149" t="s">
        <v>10</v>
      </c>
      <c r="C8149" t="s">
        <v>11</v>
      </c>
      <c r="D8149" t="s">
        <v>34</v>
      </c>
      <c r="E8149">
        <v>23</v>
      </c>
      <c r="F8149">
        <v>13.86</v>
      </c>
      <c r="G8149">
        <v>29.02</v>
      </c>
      <c r="H8149">
        <v>318.77999999999997</v>
      </c>
      <c r="I8149">
        <v>667.46</v>
      </c>
      <c r="J8149" t="s">
        <v>13</v>
      </c>
    </row>
    <row r="8150" spans="1:10">
      <c r="A8150" s="1">
        <v>44287</v>
      </c>
      <c r="B8150" t="s">
        <v>10</v>
      </c>
      <c r="C8150" t="s">
        <v>14</v>
      </c>
      <c r="D8150" t="s">
        <v>34</v>
      </c>
      <c r="E8150">
        <v>15</v>
      </c>
      <c r="F8150">
        <v>13.86</v>
      </c>
      <c r="G8150">
        <v>29.02</v>
      </c>
      <c r="H8150">
        <v>207.9</v>
      </c>
      <c r="I8150">
        <v>435.3</v>
      </c>
      <c r="J8150" t="s">
        <v>13</v>
      </c>
    </row>
    <row r="8151" spans="1:10">
      <c r="A8151" s="1">
        <v>44287</v>
      </c>
      <c r="B8151" t="s">
        <v>10</v>
      </c>
      <c r="C8151" t="s">
        <v>15</v>
      </c>
      <c r="D8151" t="s">
        <v>34</v>
      </c>
      <c r="E8151">
        <v>12</v>
      </c>
      <c r="F8151">
        <v>13.86</v>
      </c>
      <c r="G8151">
        <v>29.02</v>
      </c>
      <c r="H8151">
        <v>166.32</v>
      </c>
      <c r="I8151">
        <v>348.24</v>
      </c>
      <c r="J8151" t="s">
        <v>13</v>
      </c>
    </row>
    <row r="8152" spans="1:10">
      <c r="A8152" s="1">
        <v>44287</v>
      </c>
      <c r="B8152" t="s">
        <v>10</v>
      </c>
      <c r="C8152" t="s">
        <v>11</v>
      </c>
      <c r="D8152" t="s">
        <v>35</v>
      </c>
      <c r="E8152">
        <v>22</v>
      </c>
      <c r="F8152">
        <v>12.61</v>
      </c>
      <c r="G8152">
        <v>28.33</v>
      </c>
      <c r="H8152">
        <v>277.42</v>
      </c>
      <c r="I8152">
        <v>623.26</v>
      </c>
      <c r="J8152" t="s">
        <v>13</v>
      </c>
    </row>
    <row r="8153" spans="1:10">
      <c r="A8153" s="1">
        <v>44287</v>
      </c>
      <c r="B8153" t="s">
        <v>10</v>
      </c>
      <c r="C8153" t="s">
        <v>14</v>
      </c>
      <c r="D8153" t="s">
        <v>35</v>
      </c>
      <c r="E8153">
        <v>18</v>
      </c>
      <c r="F8153">
        <v>12.61</v>
      </c>
      <c r="G8153">
        <v>28.33</v>
      </c>
      <c r="H8153">
        <v>226.98</v>
      </c>
      <c r="I8153">
        <v>509.94</v>
      </c>
      <c r="J8153" t="s">
        <v>13</v>
      </c>
    </row>
    <row r="8154" spans="1:10">
      <c r="A8154" s="1">
        <v>44287</v>
      </c>
      <c r="B8154" t="s">
        <v>10</v>
      </c>
      <c r="C8154" t="s">
        <v>15</v>
      </c>
      <c r="D8154" t="s">
        <v>35</v>
      </c>
      <c r="E8154">
        <v>20</v>
      </c>
      <c r="F8154">
        <v>12.61</v>
      </c>
      <c r="G8154">
        <v>28.33</v>
      </c>
      <c r="H8154">
        <v>252.2</v>
      </c>
      <c r="I8154">
        <v>566.6</v>
      </c>
      <c r="J8154" t="s">
        <v>13</v>
      </c>
    </row>
    <row r="8155" spans="1:10">
      <c r="A8155" s="1">
        <v>44287</v>
      </c>
      <c r="B8155" t="s">
        <v>10</v>
      </c>
      <c r="C8155" t="s">
        <v>11</v>
      </c>
      <c r="D8155" t="s">
        <v>36</v>
      </c>
      <c r="E8155">
        <v>21</v>
      </c>
      <c r="F8155">
        <v>7.04</v>
      </c>
      <c r="G8155">
        <v>14.63</v>
      </c>
      <c r="H8155">
        <v>147.84</v>
      </c>
      <c r="I8155">
        <v>307.23</v>
      </c>
      <c r="J8155" t="s">
        <v>13</v>
      </c>
    </row>
    <row r="8156" spans="1:10">
      <c r="A8156" s="1">
        <v>44287</v>
      </c>
      <c r="B8156" t="s">
        <v>10</v>
      </c>
      <c r="C8156" t="s">
        <v>14</v>
      </c>
      <c r="D8156" t="s">
        <v>36</v>
      </c>
      <c r="E8156">
        <v>18</v>
      </c>
      <c r="F8156">
        <v>7.04</v>
      </c>
      <c r="G8156">
        <v>14.63</v>
      </c>
      <c r="H8156">
        <v>126.72</v>
      </c>
      <c r="I8156">
        <v>263.33999999999997</v>
      </c>
      <c r="J8156" t="s">
        <v>13</v>
      </c>
    </row>
    <row r="8157" spans="1:10">
      <c r="A8157" s="1">
        <v>44287</v>
      </c>
      <c r="B8157" t="s">
        <v>10</v>
      </c>
      <c r="C8157" t="s">
        <v>15</v>
      </c>
      <c r="D8157" t="s">
        <v>36</v>
      </c>
      <c r="E8157">
        <v>9</v>
      </c>
      <c r="F8157">
        <v>7.04</v>
      </c>
      <c r="G8157">
        <v>14.63</v>
      </c>
      <c r="H8157">
        <v>63.36</v>
      </c>
      <c r="I8157">
        <v>131.66999999999999</v>
      </c>
      <c r="J8157" t="s">
        <v>13</v>
      </c>
    </row>
    <row r="8158" spans="1:10">
      <c r="A8158" s="1">
        <v>44287</v>
      </c>
      <c r="B8158" t="s">
        <v>10</v>
      </c>
      <c r="C8158" t="s">
        <v>11</v>
      </c>
      <c r="D8158" t="s">
        <v>37</v>
      </c>
      <c r="E8158">
        <v>11</v>
      </c>
      <c r="F8158">
        <v>10.9</v>
      </c>
      <c r="G8158">
        <v>21.71</v>
      </c>
      <c r="H8158">
        <v>119.9</v>
      </c>
      <c r="I8158">
        <v>238.81</v>
      </c>
      <c r="J8158" t="s">
        <v>13</v>
      </c>
    </row>
    <row r="8159" spans="1:10">
      <c r="A8159" s="1">
        <v>44287</v>
      </c>
      <c r="B8159" t="s">
        <v>10</v>
      </c>
      <c r="C8159" t="s">
        <v>14</v>
      </c>
      <c r="D8159" t="s">
        <v>37</v>
      </c>
      <c r="E8159">
        <v>11</v>
      </c>
      <c r="F8159">
        <v>10.9</v>
      </c>
      <c r="G8159">
        <v>21.71</v>
      </c>
      <c r="H8159">
        <v>119.9</v>
      </c>
      <c r="I8159">
        <v>238.81</v>
      </c>
      <c r="J8159" t="s">
        <v>13</v>
      </c>
    </row>
    <row r="8160" spans="1:10">
      <c r="A8160" s="1">
        <v>44287</v>
      </c>
      <c r="B8160" t="s">
        <v>10</v>
      </c>
      <c r="C8160" t="s">
        <v>15</v>
      </c>
      <c r="D8160" t="s">
        <v>37</v>
      </c>
      <c r="E8160">
        <v>11</v>
      </c>
      <c r="F8160">
        <v>10.9</v>
      </c>
      <c r="G8160">
        <v>21.71</v>
      </c>
      <c r="H8160">
        <v>119.9</v>
      </c>
      <c r="I8160">
        <v>238.81</v>
      </c>
      <c r="J8160" t="s">
        <v>13</v>
      </c>
    </row>
    <row r="8161" spans="1:10">
      <c r="A8161" s="1">
        <v>44287</v>
      </c>
      <c r="B8161" t="s">
        <v>10</v>
      </c>
      <c r="C8161" t="s">
        <v>11</v>
      </c>
      <c r="D8161" t="s">
        <v>38</v>
      </c>
      <c r="E8161">
        <v>29</v>
      </c>
      <c r="F8161">
        <v>10.47</v>
      </c>
      <c r="G8161">
        <v>26.06</v>
      </c>
      <c r="H8161">
        <v>303.63</v>
      </c>
      <c r="I8161">
        <v>755.74</v>
      </c>
      <c r="J8161" t="s">
        <v>13</v>
      </c>
    </row>
    <row r="8162" spans="1:10">
      <c r="A8162" s="1">
        <v>44287</v>
      </c>
      <c r="B8162" t="s">
        <v>10</v>
      </c>
      <c r="C8162" t="s">
        <v>14</v>
      </c>
      <c r="D8162" t="s">
        <v>38</v>
      </c>
      <c r="E8162">
        <v>11</v>
      </c>
      <c r="F8162">
        <v>10.47</v>
      </c>
      <c r="G8162">
        <v>26.06</v>
      </c>
      <c r="H8162">
        <v>115.17</v>
      </c>
      <c r="I8162">
        <v>286.66000000000003</v>
      </c>
      <c r="J8162" t="s">
        <v>13</v>
      </c>
    </row>
    <row r="8163" spans="1:10">
      <c r="A8163" s="1">
        <v>44287</v>
      </c>
      <c r="B8163" t="s">
        <v>10</v>
      </c>
      <c r="C8163" t="s">
        <v>15</v>
      </c>
      <c r="D8163" t="s">
        <v>38</v>
      </c>
      <c r="E8163">
        <v>15</v>
      </c>
      <c r="F8163">
        <v>10.47</v>
      </c>
      <c r="G8163">
        <v>26.06</v>
      </c>
      <c r="H8163">
        <v>157.05000000000001</v>
      </c>
      <c r="I8163">
        <v>390.9</v>
      </c>
      <c r="J8163" t="s">
        <v>13</v>
      </c>
    </row>
    <row r="8164" spans="1:10">
      <c r="A8164" s="1">
        <v>44287</v>
      </c>
      <c r="B8164" t="s">
        <v>10</v>
      </c>
      <c r="C8164" t="s">
        <v>11</v>
      </c>
      <c r="D8164" t="s">
        <v>39</v>
      </c>
      <c r="E8164">
        <v>16</v>
      </c>
      <c r="F8164">
        <v>9.1199999999999992</v>
      </c>
      <c r="G8164">
        <v>19.03</v>
      </c>
      <c r="H8164">
        <v>145.91999999999999</v>
      </c>
      <c r="I8164">
        <v>304.48</v>
      </c>
      <c r="J8164" t="s">
        <v>13</v>
      </c>
    </row>
    <row r="8165" spans="1:10">
      <c r="A8165" s="1">
        <v>44287</v>
      </c>
      <c r="B8165" t="s">
        <v>10</v>
      </c>
      <c r="C8165" t="s">
        <v>14</v>
      </c>
      <c r="D8165" t="s">
        <v>39</v>
      </c>
      <c r="E8165">
        <v>9</v>
      </c>
      <c r="F8165">
        <v>9.1199999999999992</v>
      </c>
      <c r="G8165">
        <v>19.03</v>
      </c>
      <c r="H8165">
        <v>82.08</v>
      </c>
      <c r="I8165">
        <v>171.27</v>
      </c>
      <c r="J8165" t="s">
        <v>13</v>
      </c>
    </row>
    <row r="8166" spans="1:10">
      <c r="A8166" s="1">
        <v>44287</v>
      </c>
      <c r="B8166" t="s">
        <v>10</v>
      </c>
      <c r="C8166" t="s">
        <v>15</v>
      </c>
      <c r="D8166" t="s">
        <v>39</v>
      </c>
      <c r="E8166">
        <v>9</v>
      </c>
      <c r="F8166">
        <v>9.1199999999999992</v>
      </c>
      <c r="G8166">
        <v>19.03</v>
      </c>
      <c r="H8166">
        <v>82.08</v>
      </c>
      <c r="I8166">
        <v>171.27</v>
      </c>
      <c r="J8166" t="s">
        <v>13</v>
      </c>
    </row>
    <row r="8167" spans="1:10">
      <c r="A8167" s="1">
        <v>44287</v>
      </c>
      <c r="B8167" t="s">
        <v>10</v>
      </c>
      <c r="C8167" t="s">
        <v>11</v>
      </c>
      <c r="D8167" t="s">
        <v>40</v>
      </c>
      <c r="E8167">
        <v>23</v>
      </c>
      <c r="F8167">
        <v>14.68</v>
      </c>
      <c r="G8167">
        <v>35.61</v>
      </c>
      <c r="H8167">
        <v>337.64</v>
      </c>
      <c r="I8167">
        <v>819.03</v>
      </c>
      <c r="J8167" t="s">
        <v>13</v>
      </c>
    </row>
    <row r="8168" spans="1:10">
      <c r="A8168" s="1">
        <v>44287</v>
      </c>
      <c r="B8168" t="s">
        <v>10</v>
      </c>
      <c r="C8168" t="s">
        <v>14</v>
      </c>
      <c r="D8168" t="s">
        <v>40</v>
      </c>
      <c r="E8168">
        <v>13</v>
      </c>
      <c r="F8168">
        <v>14.68</v>
      </c>
      <c r="G8168">
        <v>35.61</v>
      </c>
      <c r="H8168">
        <v>190.84</v>
      </c>
      <c r="I8168">
        <v>462.93</v>
      </c>
      <c r="J8168" t="s">
        <v>13</v>
      </c>
    </row>
    <row r="8169" spans="1:10">
      <c r="A8169" s="1">
        <v>44287</v>
      </c>
      <c r="B8169" t="s">
        <v>10</v>
      </c>
      <c r="C8169" t="s">
        <v>15</v>
      </c>
      <c r="D8169" t="s">
        <v>40</v>
      </c>
      <c r="E8169">
        <v>17</v>
      </c>
      <c r="F8169">
        <v>14.68</v>
      </c>
      <c r="G8169">
        <v>35.61</v>
      </c>
      <c r="H8169">
        <v>249.56</v>
      </c>
      <c r="I8169">
        <v>605.37</v>
      </c>
      <c r="J8169" t="s">
        <v>13</v>
      </c>
    </row>
    <row r="8170" spans="1:10">
      <c r="A8170" s="1">
        <v>44287</v>
      </c>
      <c r="B8170" t="s">
        <v>10</v>
      </c>
      <c r="C8170" t="s">
        <v>11</v>
      </c>
      <c r="D8170" t="s">
        <v>41</v>
      </c>
      <c r="E8170">
        <v>5</v>
      </c>
      <c r="F8170">
        <v>11.95</v>
      </c>
      <c r="G8170">
        <v>23.43</v>
      </c>
      <c r="H8170">
        <v>59.75</v>
      </c>
      <c r="I8170">
        <v>117.15</v>
      </c>
      <c r="J8170" t="s">
        <v>13</v>
      </c>
    </row>
    <row r="8171" spans="1:10">
      <c r="A8171" s="1">
        <v>44287</v>
      </c>
      <c r="B8171" t="s">
        <v>10</v>
      </c>
      <c r="C8171" t="s">
        <v>11</v>
      </c>
      <c r="D8171" t="s">
        <v>42</v>
      </c>
      <c r="E8171">
        <v>19</v>
      </c>
      <c r="F8171">
        <v>6.97</v>
      </c>
      <c r="G8171">
        <v>13.59</v>
      </c>
      <c r="H8171">
        <v>132.43</v>
      </c>
      <c r="I8171">
        <v>258.20999999999998</v>
      </c>
      <c r="J8171" t="s">
        <v>13</v>
      </c>
    </row>
    <row r="8172" spans="1:10">
      <c r="A8172" s="1">
        <v>44287</v>
      </c>
      <c r="B8172" t="s">
        <v>10</v>
      </c>
      <c r="C8172" t="s">
        <v>14</v>
      </c>
      <c r="D8172" t="s">
        <v>42</v>
      </c>
      <c r="E8172">
        <v>15</v>
      </c>
      <c r="F8172">
        <v>6.97</v>
      </c>
      <c r="G8172">
        <v>13.59</v>
      </c>
      <c r="H8172">
        <v>104.55</v>
      </c>
      <c r="I8172">
        <v>203.85</v>
      </c>
      <c r="J8172" t="s">
        <v>13</v>
      </c>
    </row>
    <row r="8173" spans="1:10">
      <c r="A8173" s="1">
        <v>44287</v>
      </c>
      <c r="B8173" t="s">
        <v>10</v>
      </c>
      <c r="C8173" t="s">
        <v>15</v>
      </c>
      <c r="D8173" t="s">
        <v>42</v>
      </c>
      <c r="E8173">
        <v>9</v>
      </c>
      <c r="F8173">
        <v>6.97</v>
      </c>
      <c r="G8173">
        <v>13.59</v>
      </c>
      <c r="H8173">
        <v>62.73</v>
      </c>
      <c r="I8173">
        <v>122.31</v>
      </c>
      <c r="J8173" t="s">
        <v>13</v>
      </c>
    </row>
    <row r="8174" spans="1:10">
      <c r="A8174" s="1">
        <v>44287</v>
      </c>
      <c r="B8174" t="s">
        <v>10</v>
      </c>
      <c r="C8174" t="s">
        <v>11</v>
      </c>
      <c r="D8174" t="s">
        <v>43</v>
      </c>
      <c r="E8174">
        <v>28</v>
      </c>
      <c r="F8174">
        <v>8.64</v>
      </c>
      <c r="G8174">
        <v>15.74</v>
      </c>
      <c r="H8174">
        <v>241.92</v>
      </c>
      <c r="I8174">
        <v>440.72</v>
      </c>
      <c r="J8174" t="s">
        <v>13</v>
      </c>
    </row>
    <row r="8175" spans="1:10">
      <c r="A8175" s="1">
        <v>44287</v>
      </c>
      <c r="B8175" t="s">
        <v>10</v>
      </c>
      <c r="C8175" t="s">
        <v>14</v>
      </c>
      <c r="D8175" t="s">
        <v>43</v>
      </c>
      <c r="E8175">
        <v>13</v>
      </c>
      <c r="F8175">
        <v>8.64</v>
      </c>
      <c r="G8175">
        <v>15.74</v>
      </c>
      <c r="H8175">
        <v>112.32</v>
      </c>
      <c r="I8175">
        <v>204.62</v>
      </c>
      <c r="J8175" t="s">
        <v>13</v>
      </c>
    </row>
    <row r="8176" spans="1:10">
      <c r="A8176" s="1">
        <v>44287</v>
      </c>
      <c r="B8176" t="s">
        <v>10</v>
      </c>
      <c r="C8176" t="s">
        <v>15</v>
      </c>
      <c r="D8176" t="s">
        <v>43</v>
      </c>
      <c r="E8176">
        <v>15</v>
      </c>
      <c r="F8176">
        <v>8.64</v>
      </c>
      <c r="G8176">
        <v>15.74</v>
      </c>
      <c r="H8176">
        <v>129.6</v>
      </c>
      <c r="I8176">
        <v>236.1</v>
      </c>
      <c r="J8176" t="s">
        <v>13</v>
      </c>
    </row>
    <row r="8177" spans="1:10">
      <c r="A8177" s="1">
        <v>44287</v>
      </c>
      <c r="B8177" t="s">
        <v>10</v>
      </c>
      <c r="C8177" t="s">
        <v>11</v>
      </c>
      <c r="D8177" t="s">
        <v>44</v>
      </c>
      <c r="E8177">
        <v>20</v>
      </c>
      <c r="F8177">
        <v>14.2</v>
      </c>
      <c r="G8177">
        <v>32.04</v>
      </c>
      <c r="H8177">
        <v>284</v>
      </c>
      <c r="I8177">
        <v>640.79999999999995</v>
      </c>
      <c r="J8177" t="s">
        <v>13</v>
      </c>
    </row>
    <row r="8178" spans="1:10">
      <c r="A8178" s="1">
        <v>44287</v>
      </c>
      <c r="B8178" t="s">
        <v>10</v>
      </c>
      <c r="C8178" t="s">
        <v>14</v>
      </c>
      <c r="D8178" t="s">
        <v>44</v>
      </c>
      <c r="E8178">
        <v>12</v>
      </c>
      <c r="F8178">
        <v>14.2</v>
      </c>
      <c r="G8178">
        <v>32.04</v>
      </c>
      <c r="H8178">
        <v>170.4</v>
      </c>
      <c r="I8178">
        <v>384.48</v>
      </c>
      <c r="J8178" t="s">
        <v>13</v>
      </c>
    </row>
    <row r="8179" spans="1:10">
      <c r="A8179" s="1">
        <v>44287</v>
      </c>
      <c r="B8179" t="s">
        <v>10</v>
      </c>
      <c r="C8179" t="s">
        <v>15</v>
      </c>
      <c r="D8179" t="s">
        <v>44</v>
      </c>
      <c r="E8179">
        <v>8</v>
      </c>
      <c r="F8179">
        <v>14.2</v>
      </c>
      <c r="G8179">
        <v>32.04</v>
      </c>
      <c r="H8179">
        <v>113.6</v>
      </c>
      <c r="I8179">
        <v>256.32</v>
      </c>
      <c r="J8179" t="s">
        <v>13</v>
      </c>
    </row>
    <row r="8180" spans="1:10">
      <c r="A8180" s="1">
        <v>44287</v>
      </c>
      <c r="B8180" t="s">
        <v>10</v>
      </c>
      <c r="C8180" t="s">
        <v>11</v>
      </c>
      <c r="D8180" t="s">
        <v>45</v>
      </c>
      <c r="E8180">
        <v>22</v>
      </c>
      <c r="F8180">
        <v>6.91</v>
      </c>
      <c r="G8180">
        <v>14.22</v>
      </c>
      <c r="H8180">
        <v>152.02000000000001</v>
      </c>
      <c r="I8180">
        <v>312.83999999999997</v>
      </c>
      <c r="J8180" t="s">
        <v>13</v>
      </c>
    </row>
    <row r="8181" spans="1:10">
      <c r="A8181" s="1">
        <v>44287</v>
      </c>
      <c r="B8181" t="s">
        <v>10</v>
      </c>
      <c r="C8181" t="s">
        <v>14</v>
      </c>
      <c r="D8181" t="s">
        <v>45</v>
      </c>
      <c r="E8181">
        <v>6</v>
      </c>
      <c r="F8181">
        <v>6.91</v>
      </c>
      <c r="G8181">
        <v>14.22</v>
      </c>
      <c r="H8181">
        <v>41.46</v>
      </c>
      <c r="I8181">
        <v>85.32</v>
      </c>
      <c r="J8181" t="s">
        <v>13</v>
      </c>
    </row>
    <row r="8182" spans="1:10">
      <c r="A8182" s="1">
        <v>44287</v>
      </c>
      <c r="B8182" t="s">
        <v>10</v>
      </c>
      <c r="C8182" t="s">
        <v>15</v>
      </c>
      <c r="D8182" t="s">
        <v>45</v>
      </c>
      <c r="E8182">
        <v>8</v>
      </c>
      <c r="F8182">
        <v>6.91</v>
      </c>
      <c r="G8182">
        <v>14.22</v>
      </c>
      <c r="H8182">
        <v>55.28</v>
      </c>
      <c r="I8182">
        <v>113.76</v>
      </c>
      <c r="J8182" t="s">
        <v>13</v>
      </c>
    </row>
    <row r="8183" spans="1:10">
      <c r="A8183" s="1">
        <v>44287</v>
      </c>
      <c r="B8183" t="s">
        <v>10</v>
      </c>
      <c r="C8183" t="s">
        <v>11</v>
      </c>
      <c r="D8183" t="s">
        <v>46</v>
      </c>
      <c r="E8183">
        <v>20</v>
      </c>
      <c r="F8183">
        <v>16.21</v>
      </c>
      <c r="G8183">
        <v>38.99</v>
      </c>
      <c r="H8183">
        <v>324.2</v>
      </c>
      <c r="I8183">
        <v>779.8</v>
      </c>
      <c r="J8183" t="s">
        <v>13</v>
      </c>
    </row>
    <row r="8184" spans="1:10">
      <c r="A8184" s="1">
        <v>44287</v>
      </c>
      <c r="B8184" t="s">
        <v>10</v>
      </c>
      <c r="C8184" t="s">
        <v>14</v>
      </c>
      <c r="D8184" t="s">
        <v>46</v>
      </c>
      <c r="E8184">
        <v>6</v>
      </c>
      <c r="F8184">
        <v>16.21</v>
      </c>
      <c r="G8184">
        <v>38.99</v>
      </c>
      <c r="H8184">
        <v>97.26</v>
      </c>
      <c r="I8184">
        <v>233.94</v>
      </c>
      <c r="J8184" t="s">
        <v>13</v>
      </c>
    </row>
    <row r="8185" spans="1:10">
      <c r="A8185" s="1">
        <v>44287</v>
      </c>
      <c r="B8185" t="s">
        <v>10</v>
      </c>
      <c r="C8185" t="s">
        <v>15</v>
      </c>
      <c r="D8185" t="s">
        <v>46</v>
      </c>
      <c r="E8185">
        <v>10</v>
      </c>
      <c r="F8185">
        <v>16.21</v>
      </c>
      <c r="G8185">
        <v>38.99</v>
      </c>
      <c r="H8185">
        <v>162.1</v>
      </c>
      <c r="I8185">
        <v>389.9</v>
      </c>
      <c r="J8185" t="s">
        <v>13</v>
      </c>
    </row>
    <row r="8186" spans="1:10">
      <c r="A8186" s="1">
        <v>44287</v>
      </c>
      <c r="B8186" t="s">
        <v>10</v>
      </c>
      <c r="C8186" t="s">
        <v>11</v>
      </c>
      <c r="D8186" t="s">
        <v>47</v>
      </c>
      <c r="E8186">
        <v>30</v>
      </c>
      <c r="F8186">
        <v>11.94</v>
      </c>
      <c r="G8186">
        <v>25.45</v>
      </c>
      <c r="H8186">
        <v>358.2</v>
      </c>
      <c r="I8186">
        <v>763.5</v>
      </c>
      <c r="J8186" t="s">
        <v>13</v>
      </c>
    </row>
    <row r="8187" spans="1:10">
      <c r="A8187" s="1">
        <v>44287</v>
      </c>
      <c r="B8187" t="s">
        <v>10</v>
      </c>
      <c r="C8187" t="s">
        <v>14</v>
      </c>
      <c r="D8187" t="s">
        <v>47</v>
      </c>
      <c r="E8187">
        <v>24</v>
      </c>
      <c r="F8187">
        <v>11.94</v>
      </c>
      <c r="G8187">
        <v>25.45</v>
      </c>
      <c r="H8187">
        <v>286.56</v>
      </c>
      <c r="I8187">
        <v>610.79999999999995</v>
      </c>
      <c r="J8187" t="s">
        <v>13</v>
      </c>
    </row>
    <row r="8188" spans="1:10">
      <c r="A8188" s="1">
        <v>44287</v>
      </c>
      <c r="B8188" t="s">
        <v>10</v>
      </c>
      <c r="C8188" t="s">
        <v>15</v>
      </c>
      <c r="D8188" t="s">
        <v>47</v>
      </c>
      <c r="E8188">
        <v>11</v>
      </c>
      <c r="F8188">
        <v>11.94</v>
      </c>
      <c r="G8188">
        <v>25.45</v>
      </c>
      <c r="H8188">
        <v>131.34</v>
      </c>
      <c r="I8188">
        <v>279.95</v>
      </c>
      <c r="J8188" t="s">
        <v>13</v>
      </c>
    </row>
    <row r="8189" spans="1:10">
      <c r="A8189" s="1">
        <v>44287</v>
      </c>
      <c r="B8189" t="s">
        <v>10</v>
      </c>
      <c r="C8189" t="s">
        <v>11</v>
      </c>
      <c r="D8189" t="s">
        <v>48</v>
      </c>
      <c r="E8189">
        <v>23</v>
      </c>
      <c r="F8189">
        <v>11.77</v>
      </c>
      <c r="G8189">
        <v>29.16</v>
      </c>
      <c r="H8189">
        <v>270.70999999999998</v>
      </c>
      <c r="I8189">
        <v>670.68</v>
      </c>
      <c r="J8189" t="s">
        <v>13</v>
      </c>
    </row>
    <row r="8190" spans="1:10">
      <c r="A8190" s="1">
        <v>44287</v>
      </c>
      <c r="B8190" t="s">
        <v>10</v>
      </c>
      <c r="C8190" t="s">
        <v>14</v>
      </c>
      <c r="D8190" t="s">
        <v>48</v>
      </c>
      <c r="E8190">
        <v>13</v>
      </c>
      <c r="F8190">
        <v>11.77</v>
      </c>
      <c r="G8190">
        <v>29.16</v>
      </c>
      <c r="H8190">
        <v>153.01</v>
      </c>
      <c r="I8190">
        <v>379.08</v>
      </c>
      <c r="J8190" t="s">
        <v>13</v>
      </c>
    </row>
    <row r="8191" spans="1:10">
      <c r="A8191" s="1">
        <v>44287</v>
      </c>
      <c r="B8191" t="s">
        <v>10</v>
      </c>
      <c r="C8191" t="s">
        <v>15</v>
      </c>
      <c r="D8191" t="s">
        <v>48</v>
      </c>
      <c r="E8191">
        <v>11</v>
      </c>
      <c r="F8191">
        <v>11.77</v>
      </c>
      <c r="G8191">
        <v>29.16</v>
      </c>
      <c r="H8191">
        <v>129.47</v>
      </c>
      <c r="I8191">
        <v>320.76</v>
      </c>
      <c r="J8191" t="s">
        <v>13</v>
      </c>
    </row>
    <row r="8192" spans="1:10">
      <c r="A8192" s="1">
        <v>44287</v>
      </c>
      <c r="B8192" t="s">
        <v>10</v>
      </c>
      <c r="C8192" t="s">
        <v>11</v>
      </c>
      <c r="D8192" t="s">
        <v>49</v>
      </c>
      <c r="E8192">
        <v>18</v>
      </c>
      <c r="F8192">
        <v>13.11</v>
      </c>
      <c r="G8192">
        <v>25.3</v>
      </c>
      <c r="H8192">
        <v>235.98</v>
      </c>
      <c r="I8192">
        <v>455.4</v>
      </c>
      <c r="J8192" t="s">
        <v>13</v>
      </c>
    </row>
    <row r="8193" spans="1:10">
      <c r="A8193" s="1">
        <v>44287</v>
      </c>
      <c r="B8193" t="s">
        <v>10</v>
      </c>
      <c r="C8193" t="s">
        <v>14</v>
      </c>
      <c r="D8193" t="s">
        <v>49</v>
      </c>
      <c r="E8193">
        <v>14</v>
      </c>
      <c r="F8193">
        <v>13.11</v>
      </c>
      <c r="G8193">
        <v>25.3</v>
      </c>
      <c r="H8193">
        <v>183.54</v>
      </c>
      <c r="I8193">
        <v>354.2</v>
      </c>
      <c r="J8193" t="s">
        <v>13</v>
      </c>
    </row>
    <row r="8194" spans="1:10">
      <c r="A8194" s="1">
        <v>44287</v>
      </c>
      <c r="B8194" t="s">
        <v>10</v>
      </c>
      <c r="C8194" t="s">
        <v>15</v>
      </c>
      <c r="D8194" t="s">
        <v>49</v>
      </c>
      <c r="E8194">
        <v>8</v>
      </c>
      <c r="F8194">
        <v>13.11</v>
      </c>
      <c r="G8194">
        <v>25.3</v>
      </c>
      <c r="H8194">
        <v>104.88</v>
      </c>
      <c r="I8194">
        <v>202.4</v>
      </c>
      <c r="J8194" t="s">
        <v>13</v>
      </c>
    </row>
    <row r="8195" spans="1:10">
      <c r="A8195" s="1">
        <v>44287</v>
      </c>
      <c r="B8195" t="s">
        <v>10</v>
      </c>
      <c r="C8195" t="s">
        <v>11</v>
      </c>
      <c r="D8195" t="s">
        <v>50</v>
      </c>
      <c r="E8195">
        <v>27</v>
      </c>
      <c r="F8195">
        <v>15.9</v>
      </c>
      <c r="G8195">
        <v>38.29</v>
      </c>
      <c r="H8195">
        <v>429.3</v>
      </c>
      <c r="I8195">
        <v>1033.83</v>
      </c>
      <c r="J8195" t="s">
        <v>13</v>
      </c>
    </row>
    <row r="8196" spans="1:10">
      <c r="A8196" s="1">
        <v>44287</v>
      </c>
      <c r="B8196" t="s">
        <v>10</v>
      </c>
      <c r="C8196" t="s">
        <v>14</v>
      </c>
      <c r="D8196" t="s">
        <v>50</v>
      </c>
      <c r="E8196">
        <v>24</v>
      </c>
      <c r="F8196">
        <v>15.9</v>
      </c>
      <c r="G8196">
        <v>38.29</v>
      </c>
      <c r="H8196">
        <v>381.6</v>
      </c>
      <c r="I8196">
        <v>918.96</v>
      </c>
      <c r="J8196" t="s">
        <v>13</v>
      </c>
    </row>
    <row r="8197" spans="1:10">
      <c r="A8197" s="1">
        <v>44287</v>
      </c>
      <c r="B8197" t="s">
        <v>10</v>
      </c>
      <c r="C8197" t="s">
        <v>15</v>
      </c>
      <c r="D8197" t="s">
        <v>50</v>
      </c>
      <c r="E8197">
        <v>15</v>
      </c>
      <c r="F8197">
        <v>15.9</v>
      </c>
      <c r="G8197">
        <v>38.29</v>
      </c>
      <c r="H8197">
        <v>238.5</v>
      </c>
      <c r="I8197">
        <v>574.35</v>
      </c>
      <c r="J8197" t="s">
        <v>13</v>
      </c>
    </row>
    <row r="8198" spans="1:10">
      <c r="A8198" s="1">
        <v>44287</v>
      </c>
      <c r="B8198" t="s">
        <v>10</v>
      </c>
      <c r="C8198" t="s">
        <v>11</v>
      </c>
      <c r="D8198" t="s">
        <v>51</v>
      </c>
      <c r="E8198">
        <v>16</v>
      </c>
      <c r="F8198">
        <v>10.17</v>
      </c>
      <c r="G8198">
        <v>23.83</v>
      </c>
      <c r="H8198">
        <v>162.72</v>
      </c>
      <c r="I8198">
        <v>381.28</v>
      </c>
      <c r="J8198" t="s">
        <v>13</v>
      </c>
    </row>
    <row r="8199" spans="1:10">
      <c r="A8199" s="1">
        <v>44287</v>
      </c>
      <c r="B8199" t="s">
        <v>10</v>
      </c>
      <c r="C8199" t="s">
        <v>14</v>
      </c>
      <c r="D8199" t="s">
        <v>51</v>
      </c>
      <c r="E8199">
        <v>9</v>
      </c>
      <c r="F8199">
        <v>10.17</v>
      </c>
      <c r="G8199">
        <v>23.83</v>
      </c>
      <c r="H8199">
        <v>91.53</v>
      </c>
      <c r="I8199">
        <v>214.47</v>
      </c>
      <c r="J8199" t="s">
        <v>13</v>
      </c>
    </row>
    <row r="8200" spans="1:10">
      <c r="A8200" s="1">
        <v>44287</v>
      </c>
      <c r="B8200" t="s">
        <v>10</v>
      </c>
      <c r="C8200" t="s">
        <v>15</v>
      </c>
      <c r="D8200" t="s">
        <v>51</v>
      </c>
      <c r="E8200">
        <v>9</v>
      </c>
      <c r="F8200">
        <v>10.17</v>
      </c>
      <c r="G8200">
        <v>23.83</v>
      </c>
      <c r="H8200">
        <v>91.53</v>
      </c>
      <c r="I8200">
        <v>214.47</v>
      </c>
      <c r="J8200" t="s">
        <v>13</v>
      </c>
    </row>
    <row r="8201" spans="1:10">
      <c r="A8201" s="1">
        <v>44287</v>
      </c>
      <c r="B8201" t="s">
        <v>10</v>
      </c>
      <c r="C8201" t="s">
        <v>11</v>
      </c>
      <c r="D8201" t="s">
        <v>52</v>
      </c>
      <c r="E8201">
        <v>11</v>
      </c>
      <c r="F8201">
        <v>14.14</v>
      </c>
      <c r="G8201">
        <v>33.08</v>
      </c>
      <c r="H8201">
        <v>155.54</v>
      </c>
      <c r="I8201">
        <v>363.88</v>
      </c>
      <c r="J8201" t="s">
        <v>13</v>
      </c>
    </row>
    <row r="8202" spans="1:10">
      <c r="A8202" s="1">
        <v>44287</v>
      </c>
      <c r="B8202" t="s">
        <v>10</v>
      </c>
      <c r="C8202" t="s">
        <v>14</v>
      </c>
      <c r="D8202" t="s">
        <v>52</v>
      </c>
      <c r="E8202">
        <v>9</v>
      </c>
      <c r="F8202">
        <v>14.14</v>
      </c>
      <c r="G8202">
        <v>33.08</v>
      </c>
      <c r="H8202">
        <v>127.26</v>
      </c>
      <c r="I8202">
        <v>297.72000000000003</v>
      </c>
      <c r="J8202" t="s">
        <v>13</v>
      </c>
    </row>
    <row r="8203" spans="1:10">
      <c r="A8203" s="1">
        <v>44287</v>
      </c>
      <c r="B8203" t="s">
        <v>10</v>
      </c>
      <c r="C8203" t="s">
        <v>15</v>
      </c>
      <c r="D8203" t="s">
        <v>52</v>
      </c>
      <c r="E8203">
        <v>11</v>
      </c>
      <c r="F8203">
        <v>14.14</v>
      </c>
      <c r="G8203">
        <v>33.08</v>
      </c>
      <c r="H8203">
        <v>155.54</v>
      </c>
      <c r="I8203">
        <v>363.88</v>
      </c>
      <c r="J8203" t="s">
        <v>13</v>
      </c>
    </row>
    <row r="8204" spans="1:10">
      <c r="A8204" s="1">
        <v>44287</v>
      </c>
      <c r="B8204" t="s">
        <v>10</v>
      </c>
      <c r="C8204" t="s">
        <v>11</v>
      </c>
      <c r="D8204" t="s">
        <v>53</v>
      </c>
      <c r="E8204">
        <v>12</v>
      </c>
      <c r="F8204">
        <v>12.79</v>
      </c>
      <c r="G8204">
        <v>30.59</v>
      </c>
      <c r="H8204">
        <v>153.47999999999999</v>
      </c>
      <c r="I8204">
        <v>367.08</v>
      </c>
      <c r="J8204" t="s">
        <v>13</v>
      </c>
    </row>
    <row r="8205" spans="1:10">
      <c r="A8205" s="1">
        <v>44287</v>
      </c>
      <c r="B8205" t="s">
        <v>10</v>
      </c>
      <c r="C8205" t="s">
        <v>14</v>
      </c>
      <c r="D8205" t="s">
        <v>53</v>
      </c>
      <c r="E8205">
        <v>7</v>
      </c>
      <c r="F8205">
        <v>12.79</v>
      </c>
      <c r="G8205">
        <v>30.59</v>
      </c>
      <c r="H8205">
        <v>89.53</v>
      </c>
      <c r="I8205">
        <v>214.13</v>
      </c>
      <c r="J8205" t="s">
        <v>13</v>
      </c>
    </row>
    <row r="8206" spans="1:10">
      <c r="A8206" s="1">
        <v>44287</v>
      </c>
      <c r="B8206" t="s">
        <v>10</v>
      </c>
      <c r="C8206" t="s">
        <v>15</v>
      </c>
      <c r="D8206" t="s">
        <v>53</v>
      </c>
      <c r="E8206">
        <v>12</v>
      </c>
      <c r="F8206">
        <v>12.79</v>
      </c>
      <c r="G8206">
        <v>30.59</v>
      </c>
      <c r="H8206">
        <v>153.47999999999999</v>
      </c>
      <c r="I8206">
        <v>367.08</v>
      </c>
      <c r="J8206" t="s">
        <v>13</v>
      </c>
    </row>
    <row r="8207" spans="1:10">
      <c r="A8207" s="1">
        <v>44287</v>
      </c>
      <c r="B8207" t="s">
        <v>10</v>
      </c>
      <c r="C8207" t="s">
        <v>11</v>
      </c>
      <c r="D8207" t="s">
        <v>54</v>
      </c>
      <c r="E8207">
        <v>25</v>
      </c>
      <c r="F8207">
        <v>9.1999999999999993</v>
      </c>
      <c r="G8207">
        <v>21.46</v>
      </c>
      <c r="H8207">
        <v>230</v>
      </c>
      <c r="I8207">
        <v>536.5</v>
      </c>
      <c r="J8207" t="s">
        <v>13</v>
      </c>
    </row>
    <row r="8208" spans="1:10">
      <c r="A8208" s="1">
        <v>44287</v>
      </c>
      <c r="B8208" t="s">
        <v>10</v>
      </c>
      <c r="C8208" t="s">
        <v>14</v>
      </c>
      <c r="D8208" t="s">
        <v>54</v>
      </c>
      <c r="E8208">
        <v>11</v>
      </c>
      <c r="F8208">
        <v>9.1999999999999993</v>
      </c>
      <c r="G8208">
        <v>21.46</v>
      </c>
      <c r="H8208">
        <v>101.2</v>
      </c>
      <c r="I8208">
        <v>236.06</v>
      </c>
      <c r="J8208" t="s">
        <v>13</v>
      </c>
    </row>
    <row r="8209" spans="1:10">
      <c r="A8209" s="1">
        <v>44287</v>
      </c>
      <c r="B8209" t="s">
        <v>10</v>
      </c>
      <c r="C8209" t="s">
        <v>15</v>
      </c>
      <c r="D8209" t="s">
        <v>54</v>
      </c>
      <c r="E8209">
        <v>12</v>
      </c>
      <c r="F8209">
        <v>9.1999999999999993</v>
      </c>
      <c r="G8209">
        <v>21.46</v>
      </c>
      <c r="H8209">
        <v>110.4</v>
      </c>
      <c r="I8209">
        <v>257.52</v>
      </c>
      <c r="J8209" t="s">
        <v>13</v>
      </c>
    </row>
    <row r="8210" spans="1:10">
      <c r="A8210" s="1">
        <v>44287</v>
      </c>
      <c r="B8210" t="s">
        <v>10</v>
      </c>
      <c r="C8210" t="s">
        <v>11</v>
      </c>
      <c r="D8210" t="s">
        <v>55</v>
      </c>
      <c r="E8210">
        <v>18</v>
      </c>
      <c r="F8210">
        <v>16.54</v>
      </c>
      <c r="G8210">
        <v>37.020000000000003</v>
      </c>
      <c r="H8210">
        <v>297.72000000000003</v>
      </c>
      <c r="I8210">
        <v>666.36</v>
      </c>
      <c r="J8210" t="s">
        <v>13</v>
      </c>
    </row>
    <row r="8211" spans="1:10">
      <c r="A8211" s="1">
        <v>44287</v>
      </c>
      <c r="B8211" t="s">
        <v>10</v>
      </c>
      <c r="C8211" t="s">
        <v>14</v>
      </c>
      <c r="D8211" t="s">
        <v>55</v>
      </c>
      <c r="E8211">
        <v>13</v>
      </c>
      <c r="F8211">
        <v>16.54</v>
      </c>
      <c r="G8211">
        <v>37.020000000000003</v>
      </c>
      <c r="H8211">
        <v>215.02</v>
      </c>
      <c r="I8211">
        <v>481.26</v>
      </c>
      <c r="J8211" t="s">
        <v>13</v>
      </c>
    </row>
    <row r="8212" spans="1:10">
      <c r="A8212" s="1">
        <v>44287</v>
      </c>
      <c r="B8212" t="s">
        <v>10</v>
      </c>
      <c r="C8212" t="s">
        <v>15</v>
      </c>
      <c r="D8212" t="s">
        <v>55</v>
      </c>
      <c r="E8212">
        <v>7</v>
      </c>
      <c r="F8212">
        <v>16.54</v>
      </c>
      <c r="G8212">
        <v>37.020000000000003</v>
      </c>
      <c r="H8212">
        <v>115.78</v>
      </c>
      <c r="I8212">
        <v>259.14</v>
      </c>
      <c r="J8212" t="s">
        <v>13</v>
      </c>
    </row>
    <row r="8213" spans="1:10">
      <c r="A8213" s="1">
        <v>44287</v>
      </c>
      <c r="B8213" t="s">
        <v>10</v>
      </c>
      <c r="C8213" t="s">
        <v>11</v>
      </c>
      <c r="D8213" t="s">
        <v>56</v>
      </c>
      <c r="E8213">
        <v>13</v>
      </c>
      <c r="F8213">
        <v>15.57</v>
      </c>
      <c r="G8213">
        <v>29.46</v>
      </c>
      <c r="H8213">
        <v>202.41</v>
      </c>
      <c r="I8213">
        <v>382.98</v>
      </c>
      <c r="J8213" t="s">
        <v>13</v>
      </c>
    </row>
    <row r="8214" spans="1:10">
      <c r="A8214" s="1">
        <v>44287</v>
      </c>
      <c r="B8214" t="s">
        <v>10</v>
      </c>
      <c r="C8214" t="s">
        <v>14</v>
      </c>
      <c r="D8214" t="s">
        <v>56</v>
      </c>
      <c r="E8214">
        <v>9</v>
      </c>
      <c r="F8214">
        <v>15.57</v>
      </c>
      <c r="G8214">
        <v>29.46</v>
      </c>
      <c r="H8214">
        <v>140.13</v>
      </c>
      <c r="I8214">
        <v>265.14</v>
      </c>
      <c r="J8214" t="s">
        <v>13</v>
      </c>
    </row>
    <row r="8215" spans="1:10">
      <c r="A8215" s="1">
        <v>44287</v>
      </c>
      <c r="B8215" t="s">
        <v>10</v>
      </c>
      <c r="C8215" t="s">
        <v>15</v>
      </c>
      <c r="D8215" t="s">
        <v>56</v>
      </c>
      <c r="E8215">
        <v>8</v>
      </c>
      <c r="F8215">
        <v>15.57</v>
      </c>
      <c r="G8215">
        <v>29.46</v>
      </c>
      <c r="H8215">
        <v>124.56</v>
      </c>
      <c r="I8215">
        <v>235.68</v>
      </c>
      <c r="J8215" t="s">
        <v>13</v>
      </c>
    </row>
    <row r="8216" spans="1:10">
      <c r="A8216" s="1">
        <v>44287</v>
      </c>
      <c r="B8216" t="s">
        <v>10</v>
      </c>
      <c r="C8216" t="s">
        <v>11</v>
      </c>
      <c r="D8216" t="s">
        <v>57</v>
      </c>
      <c r="E8216">
        <v>27</v>
      </c>
      <c r="F8216">
        <v>13.9</v>
      </c>
      <c r="G8216">
        <v>25.34</v>
      </c>
      <c r="H8216">
        <v>375.3</v>
      </c>
      <c r="I8216">
        <v>684.18</v>
      </c>
      <c r="J8216" t="s">
        <v>13</v>
      </c>
    </row>
    <row r="8217" spans="1:10">
      <c r="A8217" s="1">
        <v>44287</v>
      </c>
      <c r="B8217" t="s">
        <v>10</v>
      </c>
      <c r="C8217" t="s">
        <v>14</v>
      </c>
      <c r="D8217" t="s">
        <v>57</v>
      </c>
      <c r="E8217">
        <v>15</v>
      </c>
      <c r="F8217">
        <v>13.9</v>
      </c>
      <c r="G8217">
        <v>25.34</v>
      </c>
      <c r="H8217">
        <v>208.5</v>
      </c>
      <c r="I8217">
        <v>380.1</v>
      </c>
      <c r="J8217" t="s">
        <v>13</v>
      </c>
    </row>
    <row r="8218" spans="1:10">
      <c r="A8218" s="1">
        <v>44287</v>
      </c>
      <c r="B8218" t="s">
        <v>10</v>
      </c>
      <c r="C8218" t="s">
        <v>15</v>
      </c>
      <c r="D8218" t="s">
        <v>57</v>
      </c>
      <c r="E8218">
        <v>11</v>
      </c>
      <c r="F8218">
        <v>13.9</v>
      </c>
      <c r="G8218">
        <v>25.34</v>
      </c>
      <c r="H8218">
        <v>152.9</v>
      </c>
      <c r="I8218">
        <v>278.74</v>
      </c>
      <c r="J8218" t="s">
        <v>13</v>
      </c>
    </row>
    <row r="8219" spans="1:10">
      <c r="A8219" s="1">
        <v>44287</v>
      </c>
      <c r="B8219" t="s">
        <v>10</v>
      </c>
      <c r="C8219" t="s">
        <v>11</v>
      </c>
      <c r="D8219" t="s">
        <v>58</v>
      </c>
      <c r="E8219">
        <v>17</v>
      </c>
      <c r="F8219">
        <v>16.21</v>
      </c>
      <c r="G8219">
        <v>39.630000000000003</v>
      </c>
      <c r="H8219">
        <v>275.57</v>
      </c>
      <c r="I8219">
        <v>673.71</v>
      </c>
      <c r="J8219" t="s">
        <v>13</v>
      </c>
    </row>
    <row r="8220" spans="1:10">
      <c r="A8220" s="1">
        <v>44287</v>
      </c>
      <c r="B8220" t="s">
        <v>10</v>
      </c>
      <c r="C8220" t="s">
        <v>14</v>
      </c>
      <c r="D8220" t="s">
        <v>58</v>
      </c>
      <c r="E8220">
        <v>10</v>
      </c>
      <c r="F8220">
        <v>16.21</v>
      </c>
      <c r="G8220">
        <v>39.630000000000003</v>
      </c>
      <c r="H8220">
        <v>162.1</v>
      </c>
      <c r="I8220">
        <v>396.3</v>
      </c>
      <c r="J8220" t="s">
        <v>13</v>
      </c>
    </row>
    <row r="8221" spans="1:10">
      <c r="A8221" s="1">
        <v>44287</v>
      </c>
      <c r="B8221" t="s">
        <v>10</v>
      </c>
      <c r="C8221" t="s">
        <v>15</v>
      </c>
      <c r="D8221" t="s">
        <v>58</v>
      </c>
      <c r="E8221">
        <v>4</v>
      </c>
      <c r="F8221">
        <v>16.21</v>
      </c>
      <c r="G8221">
        <v>39.630000000000003</v>
      </c>
      <c r="H8221">
        <v>64.84</v>
      </c>
      <c r="I8221">
        <v>158.52000000000001</v>
      </c>
      <c r="J8221" t="s">
        <v>13</v>
      </c>
    </row>
    <row r="8222" spans="1:10">
      <c r="A8222" s="1">
        <v>44287</v>
      </c>
      <c r="B8222" t="s">
        <v>10</v>
      </c>
      <c r="C8222" t="s">
        <v>11</v>
      </c>
      <c r="D8222" t="s">
        <v>59</v>
      </c>
      <c r="E8222">
        <v>12</v>
      </c>
      <c r="F8222">
        <v>16.41</v>
      </c>
      <c r="G8222">
        <v>36.619999999999997</v>
      </c>
      <c r="H8222">
        <v>196.92</v>
      </c>
      <c r="I8222">
        <v>439.44</v>
      </c>
      <c r="J8222" t="s">
        <v>13</v>
      </c>
    </row>
    <row r="8223" spans="1:10">
      <c r="A8223" s="1">
        <v>44287</v>
      </c>
      <c r="B8223" t="s">
        <v>10</v>
      </c>
      <c r="C8223" t="s">
        <v>14</v>
      </c>
      <c r="D8223" t="s">
        <v>59</v>
      </c>
      <c r="E8223">
        <v>12</v>
      </c>
      <c r="F8223">
        <v>16.41</v>
      </c>
      <c r="G8223">
        <v>36.619999999999997</v>
      </c>
      <c r="H8223">
        <v>196.92</v>
      </c>
      <c r="I8223">
        <v>439.44</v>
      </c>
      <c r="J8223" t="s">
        <v>13</v>
      </c>
    </row>
    <row r="8224" spans="1:10">
      <c r="A8224" s="1">
        <v>44287</v>
      </c>
      <c r="B8224" t="s">
        <v>10</v>
      </c>
      <c r="C8224" t="s">
        <v>15</v>
      </c>
      <c r="D8224" t="s">
        <v>59</v>
      </c>
      <c r="E8224">
        <v>12</v>
      </c>
      <c r="F8224">
        <v>16.41</v>
      </c>
      <c r="G8224">
        <v>36.619999999999997</v>
      </c>
      <c r="H8224">
        <v>196.92</v>
      </c>
      <c r="I8224">
        <v>439.44</v>
      </c>
      <c r="J8224" t="s">
        <v>13</v>
      </c>
    </row>
    <row r="8225" spans="1:10">
      <c r="A8225" s="1">
        <v>44287</v>
      </c>
      <c r="B8225" t="s">
        <v>10</v>
      </c>
      <c r="C8225" t="s">
        <v>11</v>
      </c>
      <c r="D8225" t="s">
        <v>60</v>
      </c>
      <c r="E8225">
        <v>19</v>
      </c>
      <c r="F8225">
        <v>14.5</v>
      </c>
      <c r="G8225">
        <v>34.18</v>
      </c>
      <c r="H8225">
        <v>275.5</v>
      </c>
      <c r="I8225">
        <v>649.41999999999996</v>
      </c>
      <c r="J8225" t="s">
        <v>13</v>
      </c>
    </row>
    <row r="8226" spans="1:10">
      <c r="A8226" s="1">
        <v>44287</v>
      </c>
      <c r="B8226" t="s">
        <v>10</v>
      </c>
      <c r="C8226" t="s">
        <v>14</v>
      </c>
      <c r="D8226" t="s">
        <v>60</v>
      </c>
      <c r="E8226">
        <v>9</v>
      </c>
      <c r="F8226">
        <v>14.5</v>
      </c>
      <c r="G8226">
        <v>34.18</v>
      </c>
      <c r="H8226">
        <v>130.5</v>
      </c>
      <c r="I8226">
        <v>307.62</v>
      </c>
      <c r="J8226" t="s">
        <v>13</v>
      </c>
    </row>
    <row r="8227" spans="1:10">
      <c r="A8227" s="1">
        <v>44287</v>
      </c>
      <c r="B8227" t="s">
        <v>10</v>
      </c>
      <c r="C8227" t="s">
        <v>15</v>
      </c>
      <c r="D8227" t="s">
        <v>60</v>
      </c>
      <c r="E8227">
        <v>14</v>
      </c>
      <c r="F8227">
        <v>14.5</v>
      </c>
      <c r="G8227">
        <v>34.18</v>
      </c>
      <c r="H8227">
        <v>203</v>
      </c>
      <c r="I8227">
        <v>478.52</v>
      </c>
      <c r="J8227" t="s">
        <v>13</v>
      </c>
    </row>
    <row r="8228" spans="1:10">
      <c r="A8228" s="1">
        <v>44287</v>
      </c>
      <c r="B8228" t="s">
        <v>10</v>
      </c>
      <c r="C8228" t="s">
        <v>11</v>
      </c>
      <c r="D8228" t="s">
        <v>61</v>
      </c>
      <c r="E8228">
        <v>10</v>
      </c>
      <c r="F8228">
        <v>16.04</v>
      </c>
      <c r="G8228">
        <v>34.28</v>
      </c>
      <c r="H8228">
        <v>160.4</v>
      </c>
      <c r="I8228">
        <v>342.8</v>
      </c>
      <c r="J8228" t="s">
        <v>13</v>
      </c>
    </row>
    <row r="8229" spans="1:10">
      <c r="A8229" s="1">
        <v>44287</v>
      </c>
      <c r="B8229" t="s">
        <v>10</v>
      </c>
      <c r="C8229" t="s">
        <v>14</v>
      </c>
      <c r="D8229" t="s">
        <v>61</v>
      </c>
      <c r="E8229">
        <v>7</v>
      </c>
      <c r="F8229">
        <v>16.04</v>
      </c>
      <c r="G8229">
        <v>34.28</v>
      </c>
      <c r="H8229">
        <v>112.28</v>
      </c>
      <c r="I8229">
        <v>239.96</v>
      </c>
      <c r="J8229" t="s">
        <v>13</v>
      </c>
    </row>
    <row r="8230" spans="1:10">
      <c r="A8230" s="1">
        <v>44287</v>
      </c>
      <c r="B8230" t="s">
        <v>10</v>
      </c>
      <c r="C8230" t="s">
        <v>15</v>
      </c>
      <c r="D8230" t="s">
        <v>61</v>
      </c>
      <c r="E8230">
        <v>6</v>
      </c>
      <c r="F8230">
        <v>16.04</v>
      </c>
      <c r="G8230">
        <v>34.28</v>
      </c>
      <c r="H8230">
        <v>96.24</v>
      </c>
      <c r="I8230">
        <v>205.68</v>
      </c>
      <c r="J8230" t="s">
        <v>13</v>
      </c>
    </row>
    <row r="8231" spans="1:10">
      <c r="A8231" s="1">
        <v>44287</v>
      </c>
      <c r="B8231" t="s">
        <v>10</v>
      </c>
      <c r="C8231" t="s">
        <v>11</v>
      </c>
      <c r="D8231" t="s">
        <v>62</v>
      </c>
      <c r="E8231">
        <v>12</v>
      </c>
      <c r="F8231">
        <v>14.37</v>
      </c>
      <c r="G8231">
        <v>27.05</v>
      </c>
      <c r="H8231">
        <v>172.44</v>
      </c>
      <c r="I8231">
        <v>324.60000000000002</v>
      </c>
      <c r="J8231" t="s">
        <v>13</v>
      </c>
    </row>
    <row r="8232" spans="1:10">
      <c r="A8232" s="1">
        <v>44287</v>
      </c>
      <c r="B8232" t="s">
        <v>10</v>
      </c>
      <c r="C8232" t="s">
        <v>14</v>
      </c>
      <c r="D8232" t="s">
        <v>62</v>
      </c>
      <c r="E8232">
        <v>8</v>
      </c>
      <c r="F8232">
        <v>14.37</v>
      </c>
      <c r="G8232">
        <v>27.05</v>
      </c>
      <c r="H8232">
        <v>114.96</v>
      </c>
      <c r="I8232">
        <v>216.4</v>
      </c>
      <c r="J8232" t="s">
        <v>13</v>
      </c>
    </row>
    <row r="8233" spans="1:10">
      <c r="A8233" s="1">
        <v>44287</v>
      </c>
      <c r="B8233" t="s">
        <v>10</v>
      </c>
      <c r="C8233" t="s">
        <v>15</v>
      </c>
      <c r="D8233" t="s">
        <v>62</v>
      </c>
      <c r="E8233">
        <v>9</v>
      </c>
      <c r="F8233">
        <v>14.37</v>
      </c>
      <c r="G8233">
        <v>27.05</v>
      </c>
      <c r="H8233">
        <v>129.33000000000001</v>
      </c>
      <c r="I8233">
        <v>243.45</v>
      </c>
      <c r="J8233" t="s">
        <v>13</v>
      </c>
    </row>
    <row r="8234" spans="1:10">
      <c r="A8234" s="1">
        <v>44287</v>
      </c>
      <c r="B8234" t="s">
        <v>10</v>
      </c>
      <c r="C8234" t="s">
        <v>11</v>
      </c>
      <c r="D8234" t="s">
        <v>63</v>
      </c>
      <c r="E8234">
        <v>28</v>
      </c>
      <c r="F8234">
        <v>14.16</v>
      </c>
      <c r="G8234">
        <v>26.73</v>
      </c>
      <c r="H8234">
        <v>396.48</v>
      </c>
      <c r="I8234">
        <v>748.44</v>
      </c>
      <c r="J8234" t="s">
        <v>13</v>
      </c>
    </row>
    <row r="8235" spans="1:10">
      <c r="A8235" s="1">
        <v>44287</v>
      </c>
      <c r="B8235" t="s">
        <v>10</v>
      </c>
      <c r="C8235" t="s">
        <v>14</v>
      </c>
      <c r="D8235" t="s">
        <v>63</v>
      </c>
      <c r="E8235">
        <v>12</v>
      </c>
      <c r="F8235">
        <v>14.16</v>
      </c>
      <c r="G8235">
        <v>26.73</v>
      </c>
      <c r="H8235">
        <v>169.92</v>
      </c>
      <c r="I8235">
        <v>320.76</v>
      </c>
      <c r="J8235" t="s">
        <v>13</v>
      </c>
    </row>
    <row r="8236" spans="1:10">
      <c r="A8236" s="1">
        <v>44287</v>
      </c>
      <c r="B8236" t="s">
        <v>10</v>
      </c>
      <c r="C8236" t="s">
        <v>15</v>
      </c>
      <c r="D8236" t="s">
        <v>63</v>
      </c>
      <c r="E8236">
        <v>7</v>
      </c>
      <c r="F8236">
        <v>14.16</v>
      </c>
      <c r="G8236">
        <v>26.73</v>
      </c>
      <c r="H8236">
        <v>99.12</v>
      </c>
      <c r="I8236">
        <v>187.11</v>
      </c>
      <c r="J8236" t="s">
        <v>13</v>
      </c>
    </row>
    <row r="8237" spans="1:10">
      <c r="A8237" s="1">
        <v>44287</v>
      </c>
      <c r="B8237" t="s">
        <v>10</v>
      </c>
      <c r="C8237" t="s">
        <v>11</v>
      </c>
      <c r="D8237" t="s">
        <v>64</v>
      </c>
      <c r="E8237">
        <v>22</v>
      </c>
      <c r="F8237">
        <v>13.42</v>
      </c>
      <c r="G8237">
        <v>30.6</v>
      </c>
      <c r="H8237">
        <v>295.24</v>
      </c>
      <c r="I8237">
        <v>673.2</v>
      </c>
      <c r="J8237" t="s">
        <v>13</v>
      </c>
    </row>
    <row r="8238" spans="1:10">
      <c r="A8238" s="1">
        <v>44287</v>
      </c>
      <c r="B8238" t="s">
        <v>10</v>
      </c>
      <c r="C8238" t="s">
        <v>14</v>
      </c>
      <c r="D8238" t="s">
        <v>64</v>
      </c>
      <c r="E8238">
        <v>13</v>
      </c>
      <c r="F8238">
        <v>13.42</v>
      </c>
      <c r="G8238">
        <v>30.6</v>
      </c>
      <c r="H8238">
        <v>174.46</v>
      </c>
      <c r="I8238">
        <v>397.8</v>
      </c>
      <c r="J8238" t="s">
        <v>13</v>
      </c>
    </row>
    <row r="8239" spans="1:10">
      <c r="A8239" s="1">
        <v>44287</v>
      </c>
      <c r="B8239" t="s">
        <v>10</v>
      </c>
      <c r="C8239" t="s">
        <v>15</v>
      </c>
      <c r="D8239" t="s">
        <v>64</v>
      </c>
      <c r="E8239">
        <v>10</v>
      </c>
      <c r="F8239">
        <v>13.42</v>
      </c>
      <c r="G8239">
        <v>30.6</v>
      </c>
      <c r="H8239">
        <v>134.19999999999999</v>
      </c>
      <c r="I8239">
        <v>306</v>
      </c>
      <c r="J8239" t="s">
        <v>13</v>
      </c>
    </row>
    <row r="8240" spans="1:10">
      <c r="A8240" s="1">
        <v>44287</v>
      </c>
      <c r="B8240" t="s">
        <v>10</v>
      </c>
      <c r="C8240" t="s">
        <v>11</v>
      </c>
      <c r="D8240" t="s">
        <v>65</v>
      </c>
      <c r="E8240">
        <v>24</v>
      </c>
      <c r="F8240">
        <v>15.03</v>
      </c>
      <c r="G8240">
        <v>31.58</v>
      </c>
      <c r="H8240">
        <v>360.72</v>
      </c>
      <c r="I8240">
        <v>757.92</v>
      </c>
      <c r="J8240" t="s">
        <v>13</v>
      </c>
    </row>
    <row r="8241" spans="1:10">
      <c r="A8241" s="1">
        <v>44287</v>
      </c>
      <c r="B8241" t="s">
        <v>10</v>
      </c>
      <c r="C8241" t="s">
        <v>14</v>
      </c>
      <c r="D8241" t="s">
        <v>65</v>
      </c>
      <c r="E8241">
        <v>5</v>
      </c>
      <c r="F8241">
        <v>15.03</v>
      </c>
      <c r="G8241">
        <v>31.58</v>
      </c>
      <c r="H8241">
        <v>75.150000000000006</v>
      </c>
      <c r="I8241">
        <v>157.9</v>
      </c>
      <c r="J8241" t="s">
        <v>13</v>
      </c>
    </row>
    <row r="8242" spans="1:10">
      <c r="A8242" s="1">
        <v>44287</v>
      </c>
      <c r="B8242" t="s">
        <v>10</v>
      </c>
      <c r="C8242" t="s">
        <v>15</v>
      </c>
      <c r="D8242" t="s">
        <v>65</v>
      </c>
      <c r="E8242">
        <v>7</v>
      </c>
      <c r="F8242">
        <v>15.03</v>
      </c>
      <c r="G8242">
        <v>31.58</v>
      </c>
      <c r="H8242">
        <v>105.21</v>
      </c>
      <c r="I8242">
        <v>221.06</v>
      </c>
      <c r="J8242" t="s">
        <v>13</v>
      </c>
    </row>
    <row r="8243" spans="1:10">
      <c r="A8243" s="1">
        <v>44287</v>
      </c>
      <c r="B8243" t="s">
        <v>10</v>
      </c>
      <c r="C8243" t="s">
        <v>11</v>
      </c>
      <c r="D8243" t="s">
        <v>66</v>
      </c>
      <c r="E8243">
        <v>35</v>
      </c>
      <c r="F8243">
        <v>7.9</v>
      </c>
      <c r="G8243">
        <v>15.33</v>
      </c>
      <c r="H8243">
        <v>276.5</v>
      </c>
      <c r="I8243">
        <v>536.54999999999995</v>
      </c>
      <c r="J8243" t="s">
        <v>13</v>
      </c>
    </row>
    <row r="8244" spans="1:10">
      <c r="A8244" s="1">
        <v>44287</v>
      </c>
      <c r="B8244" t="s">
        <v>10</v>
      </c>
      <c r="C8244" t="s">
        <v>14</v>
      </c>
      <c r="D8244" t="s">
        <v>66</v>
      </c>
      <c r="E8244">
        <v>13</v>
      </c>
      <c r="F8244">
        <v>7.9</v>
      </c>
      <c r="G8244">
        <v>15.33</v>
      </c>
      <c r="H8244">
        <v>102.7</v>
      </c>
      <c r="I8244">
        <v>199.29</v>
      </c>
      <c r="J8244" t="s">
        <v>13</v>
      </c>
    </row>
    <row r="8245" spans="1:10">
      <c r="A8245" s="1">
        <v>44287</v>
      </c>
      <c r="B8245" t="s">
        <v>10</v>
      </c>
      <c r="C8245" t="s">
        <v>15</v>
      </c>
      <c r="D8245" t="s">
        <v>66</v>
      </c>
      <c r="E8245">
        <v>16</v>
      </c>
      <c r="F8245">
        <v>7.9</v>
      </c>
      <c r="G8245">
        <v>15.33</v>
      </c>
      <c r="H8245">
        <v>126.4</v>
      </c>
      <c r="I8245">
        <v>245.28</v>
      </c>
      <c r="J8245" t="s">
        <v>13</v>
      </c>
    </row>
    <row r="8246" spans="1:10">
      <c r="A8246" s="1">
        <v>44287</v>
      </c>
      <c r="B8246" t="s">
        <v>10</v>
      </c>
      <c r="C8246" t="s">
        <v>11</v>
      </c>
      <c r="D8246" t="s">
        <v>67</v>
      </c>
      <c r="E8246">
        <v>8</v>
      </c>
      <c r="F8246">
        <v>16.57</v>
      </c>
      <c r="G8246">
        <v>35.53</v>
      </c>
      <c r="H8246">
        <v>132.56</v>
      </c>
      <c r="I8246">
        <v>284.24</v>
      </c>
      <c r="J8246" t="s">
        <v>13</v>
      </c>
    </row>
    <row r="8247" spans="1:10">
      <c r="A8247" s="1">
        <v>44287</v>
      </c>
      <c r="B8247" t="s">
        <v>10</v>
      </c>
      <c r="C8247" t="s">
        <v>14</v>
      </c>
      <c r="D8247" t="s">
        <v>67</v>
      </c>
      <c r="E8247">
        <v>10</v>
      </c>
      <c r="F8247">
        <v>16.57</v>
      </c>
      <c r="G8247">
        <v>35.53</v>
      </c>
      <c r="H8247">
        <v>165.7</v>
      </c>
      <c r="I8247">
        <v>355.3</v>
      </c>
      <c r="J8247" t="s">
        <v>13</v>
      </c>
    </row>
    <row r="8248" spans="1:10">
      <c r="A8248" s="1">
        <v>44287</v>
      </c>
      <c r="B8248" t="s">
        <v>10</v>
      </c>
      <c r="C8248" t="s">
        <v>15</v>
      </c>
      <c r="D8248" t="s">
        <v>67</v>
      </c>
      <c r="E8248">
        <v>2</v>
      </c>
      <c r="F8248">
        <v>16.57</v>
      </c>
      <c r="G8248">
        <v>35.53</v>
      </c>
      <c r="H8248">
        <v>33.14</v>
      </c>
      <c r="I8248">
        <v>71.06</v>
      </c>
      <c r="J8248" t="s">
        <v>13</v>
      </c>
    </row>
    <row r="8249" spans="1:10">
      <c r="A8249" s="1">
        <v>44287</v>
      </c>
      <c r="B8249" t="s">
        <v>10</v>
      </c>
      <c r="C8249" t="s">
        <v>11</v>
      </c>
      <c r="D8249" t="s">
        <v>68</v>
      </c>
      <c r="E8249">
        <v>16</v>
      </c>
      <c r="F8249">
        <v>16.46</v>
      </c>
      <c r="G8249">
        <v>30.37</v>
      </c>
      <c r="H8249">
        <v>263.36</v>
      </c>
      <c r="I8249">
        <v>485.92</v>
      </c>
      <c r="J8249" t="s">
        <v>13</v>
      </c>
    </row>
    <row r="8250" spans="1:10">
      <c r="A8250" s="1">
        <v>44287</v>
      </c>
      <c r="B8250" t="s">
        <v>10</v>
      </c>
      <c r="C8250" t="s">
        <v>14</v>
      </c>
      <c r="D8250" t="s">
        <v>68</v>
      </c>
      <c r="E8250">
        <v>11</v>
      </c>
      <c r="F8250">
        <v>16.46</v>
      </c>
      <c r="G8250">
        <v>30.37</v>
      </c>
      <c r="H8250">
        <v>181.06</v>
      </c>
      <c r="I8250">
        <v>334.07</v>
      </c>
      <c r="J8250" t="s">
        <v>13</v>
      </c>
    </row>
    <row r="8251" spans="1:10">
      <c r="A8251" s="1">
        <v>44287</v>
      </c>
      <c r="B8251" t="s">
        <v>10</v>
      </c>
      <c r="C8251" t="s">
        <v>15</v>
      </c>
      <c r="D8251" t="s">
        <v>68</v>
      </c>
      <c r="E8251">
        <v>9</v>
      </c>
      <c r="F8251">
        <v>16.46</v>
      </c>
      <c r="G8251">
        <v>30.37</v>
      </c>
      <c r="H8251">
        <v>148.13999999999999</v>
      </c>
      <c r="I8251">
        <v>273.33</v>
      </c>
      <c r="J8251" t="s">
        <v>13</v>
      </c>
    </row>
    <row r="8252" spans="1:10">
      <c r="A8252" s="1">
        <v>44287</v>
      </c>
      <c r="B8252" t="s">
        <v>10</v>
      </c>
      <c r="C8252" t="s">
        <v>11</v>
      </c>
      <c r="D8252" t="s">
        <v>69</v>
      </c>
      <c r="E8252">
        <v>25</v>
      </c>
      <c r="F8252">
        <v>6.35</v>
      </c>
      <c r="G8252">
        <v>14.02</v>
      </c>
      <c r="H8252">
        <v>158.75</v>
      </c>
      <c r="I8252">
        <v>350.5</v>
      </c>
      <c r="J8252" t="s">
        <v>13</v>
      </c>
    </row>
    <row r="8253" spans="1:10">
      <c r="A8253" s="1">
        <v>44287</v>
      </c>
      <c r="B8253" t="s">
        <v>10</v>
      </c>
      <c r="C8253" t="s">
        <v>14</v>
      </c>
      <c r="D8253" t="s">
        <v>69</v>
      </c>
      <c r="E8253">
        <v>13</v>
      </c>
      <c r="F8253">
        <v>6.35</v>
      </c>
      <c r="G8253">
        <v>14.02</v>
      </c>
      <c r="H8253">
        <v>82.55</v>
      </c>
      <c r="I8253">
        <v>182.26</v>
      </c>
      <c r="J8253" t="s">
        <v>13</v>
      </c>
    </row>
    <row r="8254" spans="1:10">
      <c r="A8254" s="1">
        <v>44287</v>
      </c>
      <c r="B8254" t="s">
        <v>10</v>
      </c>
      <c r="C8254" t="s">
        <v>15</v>
      </c>
      <c r="D8254" t="s">
        <v>69</v>
      </c>
      <c r="E8254">
        <v>7</v>
      </c>
      <c r="F8254">
        <v>6.35</v>
      </c>
      <c r="G8254">
        <v>14.02</v>
      </c>
      <c r="H8254">
        <v>44.45</v>
      </c>
      <c r="I8254">
        <v>98.14</v>
      </c>
      <c r="J8254" t="s">
        <v>13</v>
      </c>
    </row>
    <row r="8255" spans="1:10">
      <c r="A8255" s="1">
        <v>44287</v>
      </c>
      <c r="B8255" t="s">
        <v>10</v>
      </c>
      <c r="C8255" t="s">
        <v>11</v>
      </c>
      <c r="D8255" t="s">
        <v>70</v>
      </c>
      <c r="E8255">
        <v>17</v>
      </c>
      <c r="F8255">
        <v>15.91</v>
      </c>
      <c r="G8255">
        <v>31.63</v>
      </c>
      <c r="H8255">
        <v>270.47000000000003</v>
      </c>
      <c r="I8255">
        <v>537.71</v>
      </c>
      <c r="J8255" t="s">
        <v>13</v>
      </c>
    </row>
    <row r="8256" spans="1:10">
      <c r="A8256" s="1">
        <v>44287</v>
      </c>
      <c r="B8256" t="s">
        <v>10</v>
      </c>
      <c r="C8256" t="s">
        <v>14</v>
      </c>
      <c r="D8256" t="s">
        <v>70</v>
      </c>
      <c r="E8256">
        <v>13</v>
      </c>
      <c r="F8256">
        <v>15.91</v>
      </c>
      <c r="G8256">
        <v>31.63</v>
      </c>
      <c r="H8256">
        <v>206.83</v>
      </c>
      <c r="I8256">
        <v>411.19</v>
      </c>
      <c r="J8256" t="s">
        <v>13</v>
      </c>
    </row>
    <row r="8257" spans="1:10">
      <c r="A8257" s="1">
        <v>44287</v>
      </c>
      <c r="B8257" t="s">
        <v>10</v>
      </c>
      <c r="C8257" t="s">
        <v>15</v>
      </c>
      <c r="D8257" t="s">
        <v>70</v>
      </c>
      <c r="E8257">
        <v>10</v>
      </c>
      <c r="F8257">
        <v>15.91</v>
      </c>
      <c r="G8257">
        <v>31.63</v>
      </c>
      <c r="H8257">
        <v>159.1</v>
      </c>
      <c r="I8257">
        <v>316.3</v>
      </c>
      <c r="J8257" t="s">
        <v>13</v>
      </c>
    </row>
    <row r="8258" spans="1:10">
      <c r="A8258" s="1">
        <v>44287</v>
      </c>
      <c r="B8258" t="s">
        <v>10</v>
      </c>
      <c r="C8258" t="s">
        <v>11</v>
      </c>
      <c r="D8258" t="s">
        <v>71</v>
      </c>
      <c r="E8258">
        <v>25</v>
      </c>
      <c r="F8258">
        <v>7.55</v>
      </c>
      <c r="G8258">
        <v>17.809999999999999</v>
      </c>
      <c r="H8258">
        <v>188.75</v>
      </c>
      <c r="I8258">
        <v>445.25</v>
      </c>
      <c r="J8258" t="s">
        <v>13</v>
      </c>
    </row>
    <row r="8259" spans="1:10">
      <c r="A8259" s="1">
        <v>44287</v>
      </c>
      <c r="B8259" t="s">
        <v>10</v>
      </c>
      <c r="C8259" t="s">
        <v>14</v>
      </c>
      <c r="D8259" t="s">
        <v>71</v>
      </c>
      <c r="E8259">
        <v>15</v>
      </c>
      <c r="F8259">
        <v>7.55</v>
      </c>
      <c r="G8259">
        <v>17.809999999999999</v>
      </c>
      <c r="H8259">
        <v>113.25</v>
      </c>
      <c r="I8259">
        <v>267.14999999999998</v>
      </c>
      <c r="J8259" t="s">
        <v>13</v>
      </c>
    </row>
    <row r="8260" spans="1:10">
      <c r="A8260" s="1">
        <v>44287</v>
      </c>
      <c r="B8260" t="s">
        <v>10</v>
      </c>
      <c r="C8260" t="s">
        <v>15</v>
      </c>
      <c r="D8260" t="s">
        <v>71</v>
      </c>
      <c r="E8260">
        <v>14</v>
      </c>
      <c r="F8260">
        <v>7.55</v>
      </c>
      <c r="G8260">
        <v>17.809999999999999</v>
      </c>
      <c r="H8260">
        <v>105.7</v>
      </c>
      <c r="I8260">
        <v>249.34</v>
      </c>
      <c r="J8260" t="s">
        <v>13</v>
      </c>
    </row>
    <row r="8261" spans="1:10">
      <c r="A8261" s="1">
        <v>44287</v>
      </c>
      <c r="B8261" t="s">
        <v>10</v>
      </c>
      <c r="C8261" t="s">
        <v>11</v>
      </c>
      <c r="D8261" t="s">
        <v>72</v>
      </c>
      <c r="E8261">
        <v>18</v>
      </c>
      <c r="F8261">
        <v>10.02</v>
      </c>
      <c r="G8261">
        <v>20.21</v>
      </c>
      <c r="H8261">
        <v>180.36</v>
      </c>
      <c r="I8261">
        <v>363.78</v>
      </c>
      <c r="J8261" t="s">
        <v>13</v>
      </c>
    </row>
    <row r="8262" spans="1:10">
      <c r="A8262" s="1">
        <v>44287</v>
      </c>
      <c r="B8262" t="s">
        <v>10</v>
      </c>
      <c r="C8262" t="s">
        <v>14</v>
      </c>
      <c r="D8262" t="s">
        <v>72</v>
      </c>
      <c r="E8262">
        <v>7</v>
      </c>
      <c r="F8262">
        <v>10.02</v>
      </c>
      <c r="G8262">
        <v>20.21</v>
      </c>
      <c r="H8262">
        <v>70.14</v>
      </c>
      <c r="I8262">
        <v>141.47</v>
      </c>
      <c r="J8262" t="s">
        <v>13</v>
      </c>
    </row>
    <row r="8263" spans="1:10">
      <c r="A8263" s="1">
        <v>44287</v>
      </c>
      <c r="B8263" t="s">
        <v>10</v>
      </c>
      <c r="C8263" t="s">
        <v>15</v>
      </c>
      <c r="D8263" t="s">
        <v>72</v>
      </c>
      <c r="E8263">
        <v>8</v>
      </c>
      <c r="F8263">
        <v>10.02</v>
      </c>
      <c r="G8263">
        <v>20.21</v>
      </c>
      <c r="H8263">
        <v>80.16</v>
      </c>
      <c r="I8263">
        <v>161.68</v>
      </c>
      <c r="J8263" t="s">
        <v>13</v>
      </c>
    </row>
    <row r="8264" spans="1:10">
      <c r="A8264" s="1">
        <v>44287</v>
      </c>
      <c r="B8264" t="s">
        <v>10</v>
      </c>
      <c r="C8264" t="s">
        <v>11</v>
      </c>
      <c r="D8264" t="s">
        <v>73</v>
      </c>
      <c r="E8264">
        <v>19</v>
      </c>
      <c r="F8264">
        <v>14.92</v>
      </c>
      <c r="G8264">
        <v>31.61</v>
      </c>
      <c r="H8264">
        <v>283.48</v>
      </c>
      <c r="I8264">
        <v>600.59</v>
      </c>
      <c r="J8264" t="s">
        <v>13</v>
      </c>
    </row>
    <row r="8265" spans="1:10">
      <c r="A8265" s="1">
        <v>44287</v>
      </c>
      <c r="B8265" t="s">
        <v>10</v>
      </c>
      <c r="C8265" t="s">
        <v>14</v>
      </c>
      <c r="D8265" t="s">
        <v>73</v>
      </c>
      <c r="E8265">
        <v>15</v>
      </c>
      <c r="F8265">
        <v>14.92</v>
      </c>
      <c r="G8265">
        <v>31.61</v>
      </c>
      <c r="H8265">
        <v>223.8</v>
      </c>
      <c r="I8265">
        <v>474.15</v>
      </c>
      <c r="J8265" t="s">
        <v>13</v>
      </c>
    </row>
    <row r="8266" spans="1:10">
      <c r="A8266" s="1">
        <v>44287</v>
      </c>
      <c r="B8266" t="s">
        <v>10</v>
      </c>
      <c r="C8266" t="s">
        <v>15</v>
      </c>
      <c r="D8266" t="s">
        <v>73</v>
      </c>
      <c r="E8266">
        <v>10</v>
      </c>
      <c r="F8266">
        <v>14.92</v>
      </c>
      <c r="G8266">
        <v>31.61</v>
      </c>
      <c r="H8266">
        <v>149.19999999999999</v>
      </c>
      <c r="I8266">
        <v>316.10000000000002</v>
      </c>
      <c r="J8266" t="s">
        <v>13</v>
      </c>
    </row>
    <row r="8267" spans="1:10">
      <c r="A8267" s="1">
        <v>44287</v>
      </c>
      <c r="B8267" t="s">
        <v>10</v>
      </c>
      <c r="C8267" t="s">
        <v>11</v>
      </c>
      <c r="D8267" t="s">
        <v>74</v>
      </c>
      <c r="E8267">
        <v>9</v>
      </c>
      <c r="F8267">
        <v>7.93</v>
      </c>
      <c r="G8267">
        <v>14.34</v>
      </c>
      <c r="H8267">
        <v>71.37</v>
      </c>
      <c r="I8267">
        <v>129.06</v>
      </c>
      <c r="J8267" t="s">
        <v>13</v>
      </c>
    </row>
    <row r="8268" spans="1:10">
      <c r="A8268" s="1">
        <v>44287</v>
      </c>
      <c r="B8268" t="s">
        <v>10</v>
      </c>
      <c r="C8268" t="s">
        <v>14</v>
      </c>
      <c r="D8268" t="s">
        <v>74</v>
      </c>
      <c r="E8268">
        <v>12</v>
      </c>
      <c r="F8268">
        <v>7.93</v>
      </c>
      <c r="G8268">
        <v>14.34</v>
      </c>
      <c r="H8268">
        <v>95.16</v>
      </c>
      <c r="I8268">
        <v>172.08</v>
      </c>
      <c r="J8268" t="s">
        <v>13</v>
      </c>
    </row>
    <row r="8269" spans="1:10">
      <c r="A8269" s="1">
        <v>44287</v>
      </c>
      <c r="B8269" t="s">
        <v>10</v>
      </c>
      <c r="C8269" t="s">
        <v>15</v>
      </c>
      <c r="D8269" t="s">
        <v>74</v>
      </c>
      <c r="E8269">
        <v>10</v>
      </c>
      <c r="F8269">
        <v>7.93</v>
      </c>
      <c r="G8269">
        <v>14.34</v>
      </c>
      <c r="H8269">
        <v>79.3</v>
      </c>
      <c r="I8269">
        <v>143.4</v>
      </c>
      <c r="J8269" t="s">
        <v>13</v>
      </c>
    </row>
    <row r="8270" spans="1:10">
      <c r="A8270" s="1">
        <v>44287</v>
      </c>
      <c r="B8270" t="s">
        <v>10</v>
      </c>
      <c r="C8270" t="s">
        <v>11</v>
      </c>
      <c r="D8270" t="s">
        <v>75</v>
      </c>
      <c r="E8270">
        <v>12</v>
      </c>
      <c r="F8270">
        <v>15.82</v>
      </c>
      <c r="G8270">
        <v>29.28</v>
      </c>
      <c r="H8270">
        <v>189.84</v>
      </c>
      <c r="I8270">
        <v>351.36</v>
      </c>
      <c r="J8270" t="s">
        <v>13</v>
      </c>
    </row>
    <row r="8271" spans="1:10">
      <c r="A8271" s="1">
        <v>44287</v>
      </c>
      <c r="B8271" t="s">
        <v>10</v>
      </c>
      <c r="C8271" t="s">
        <v>14</v>
      </c>
      <c r="D8271" t="s">
        <v>75</v>
      </c>
      <c r="E8271">
        <v>5</v>
      </c>
      <c r="F8271">
        <v>15.82</v>
      </c>
      <c r="G8271">
        <v>29.28</v>
      </c>
      <c r="H8271">
        <v>79.099999999999994</v>
      </c>
      <c r="I8271">
        <v>146.4</v>
      </c>
      <c r="J8271" t="s">
        <v>13</v>
      </c>
    </row>
    <row r="8272" spans="1:10">
      <c r="A8272" s="1">
        <v>44287</v>
      </c>
      <c r="B8272" t="s">
        <v>10</v>
      </c>
      <c r="C8272" t="s">
        <v>15</v>
      </c>
      <c r="D8272" t="s">
        <v>75</v>
      </c>
      <c r="E8272">
        <v>7</v>
      </c>
      <c r="F8272">
        <v>15.82</v>
      </c>
      <c r="G8272">
        <v>29.28</v>
      </c>
      <c r="H8272">
        <v>110.74</v>
      </c>
      <c r="I8272">
        <v>204.96</v>
      </c>
      <c r="J8272" t="s">
        <v>13</v>
      </c>
    </row>
    <row r="8273" spans="1:10">
      <c r="A8273" s="1">
        <v>44287</v>
      </c>
      <c r="B8273" t="s">
        <v>10</v>
      </c>
      <c r="C8273" t="s">
        <v>11</v>
      </c>
      <c r="D8273" t="s">
        <v>76</v>
      </c>
      <c r="E8273">
        <v>12</v>
      </c>
      <c r="F8273">
        <v>15.99</v>
      </c>
      <c r="G8273">
        <v>33.18</v>
      </c>
      <c r="H8273">
        <v>191.88</v>
      </c>
      <c r="I8273">
        <v>398.16</v>
      </c>
      <c r="J8273" t="s">
        <v>13</v>
      </c>
    </row>
    <row r="8274" spans="1:10">
      <c r="A8274" s="1">
        <v>44287</v>
      </c>
      <c r="B8274" t="s">
        <v>10</v>
      </c>
      <c r="C8274" t="s">
        <v>14</v>
      </c>
      <c r="D8274" t="s">
        <v>76</v>
      </c>
      <c r="E8274">
        <v>14</v>
      </c>
      <c r="F8274">
        <v>15.99</v>
      </c>
      <c r="G8274">
        <v>33.18</v>
      </c>
      <c r="H8274">
        <v>223.86</v>
      </c>
      <c r="I8274">
        <v>464.52</v>
      </c>
      <c r="J8274" t="s">
        <v>13</v>
      </c>
    </row>
    <row r="8275" spans="1:10">
      <c r="A8275" s="1">
        <v>44287</v>
      </c>
      <c r="B8275" t="s">
        <v>10</v>
      </c>
      <c r="C8275" t="s">
        <v>15</v>
      </c>
      <c r="D8275" t="s">
        <v>76</v>
      </c>
      <c r="E8275">
        <v>5</v>
      </c>
      <c r="F8275">
        <v>15.99</v>
      </c>
      <c r="G8275">
        <v>33.18</v>
      </c>
      <c r="H8275">
        <v>79.95</v>
      </c>
      <c r="I8275">
        <v>165.9</v>
      </c>
      <c r="J8275" t="s">
        <v>13</v>
      </c>
    </row>
    <row r="8276" spans="1:10">
      <c r="A8276" s="1">
        <v>44287</v>
      </c>
      <c r="B8276" t="s">
        <v>10</v>
      </c>
      <c r="C8276" t="s">
        <v>11</v>
      </c>
      <c r="D8276" t="s">
        <v>77</v>
      </c>
      <c r="E8276">
        <v>17</v>
      </c>
      <c r="F8276">
        <v>12.09</v>
      </c>
      <c r="G8276">
        <v>25.82</v>
      </c>
      <c r="H8276">
        <v>205.53</v>
      </c>
      <c r="I8276">
        <v>438.94</v>
      </c>
      <c r="J8276" t="s">
        <v>13</v>
      </c>
    </row>
    <row r="8277" spans="1:10">
      <c r="A8277" s="1">
        <v>44287</v>
      </c>
      <c r="B8277" t="s">
        <v>10</v>
      </c>
      <c r="C8277" t="s">
        <v>14</v>
      </c>
      <c r="D8277" t="s">
        <v>77</v>
      </c>
      <c r="E8277">
        <v>15</v>
      </c>
      <c r="F8277">
        <v>12.09</v>
      </c>
      <c r="G8277">
        <v>25.82</v>
      </c>
      <c r="H8277">
        <v>181.35</v>
      </c>
      <c r="I8277">
        <v>387.3</v>
      </c>
      <c r="J8277" t="s">
        <v>13</v>
      </c>
    </row>
    <row r="8278" spans="1:10">
      <c r="A8278" s="1">
        <v>44287</v>
      </c>
      <c r="B8278" t="s">
        <v>10</v>
      </c>
      <c r="C8278" t="s">
        <v>15</v>
      </c>
      <c r="D8278" t="s">
        <v>77</v>
      </c>
      <c r="E8278">
        <v>10</v>
      </c>
      <c r="F8278">
        <v>12.09</v>
      </c>
      <c r="G8278">
        <v>25.82</v>
      </c>
      <c r="H8278">
        <v>120.9</v>
      </c>
      <c r="I8278">
        <v>258.2</v>
      </c>
      <c r="J8278" t="s">
        <v>13</v>
      </c>
    </row>
    <row r="8279" spans="1:10">
      <c r="A8279" s="1">
        <v>44287</v>
      </c>
      <c r="B8279" t="s">
        <v>10</v>
      </c>
      <c r="C8279" t="s">
        <v>11</v>
      </c>
      <c r="D8279" t="s">
        <v>78</v>
      </c>
      <c r="E8279">
        <v>13</v>
      </c>
      <c r="F8279">
        <v>6.08</v>
      </c>
      <c r="G8279">
        <v>13.5</v>
      </c>
      <c r="H8279">
        <v>79.040000000000006</v>
      </c>
      <c r="I8279">
        <v>175.5</v>
      </c>
      <c r="J8279" t="s">
        <v>13</v>
      </c>
    </row>
    <row r="8280" spans="1:10">
      <c r="A8280" s="1">
        <v>44287</v>
      </c>
      <c r="B8280" t="s">
        <v>10</v>
      </c>
      <c r="C8280" t="s">
        <v>14</v>
      </c>
      <c r="D8280" t="s">
        <v>78</v>
      </c>
      <c r="E8280">
        <v>21</v>
      </c>
      <c r="F8280">
        <v>6.08</v>
      </c>
      <c r="G8280">
        <v>13.5</v>
      </c>
      <c r="H8280">
        <v>127.68</v>
      </c>
      <c r="I8280">
        <v>283.5</v>
      </c>
      <c r="J8280" t="s">
        <v>13</v>
      </c>
    </row>
    <row r="8281" spans="1:10">
      <c r="A8281" s="1">
        <v>44287</v>
      </c>
      <c r="B8281" t="s">
        <v>10</v>
      </c>
      <c r="C8281" t="s">
        <v>15</v>
      </c>
      <c r="D8281" t="s">
        <v>78</v>
      </c>
      <c r="E8281">
        <v>13</v>
      </c>
      <c r="F8281">
        <v>6.08</v>
      </c>
      <c r="G8281">
        <v>13.5</v>
      </c>
      <c r="H8281">
        <v>79.040000000000006</v>
      </c>
      <c r="I8281">
        <v>175.5</v>
      </c>
      <c r="J8281" t="s">
        <v>13</v>
      </c>
    </row>
    <row r="8282" spans="1:10">
      <c r="A8282" s="1">
        <v>44287</v>
      </c>
      <c r="B8282" t="s">
        <v>10</v>
      </c>
      <c r="C8282" t="s">
        <v>11</v>
      </c>
      <c r="D8282" t="s">
        <v>79</v>
      </c>
      <c r="E8282">
        <v>16</v>
      </c>
      <c r="F8282">
        <v>9.44</v>
      </c>
      <c r="G8282">
        <v>18.920000000000002</v>
      </c>
      <c r="H8282">
        <v>151.04</v>
      </c>
      <c r="I8282">
        <v>302.72000000000003</v>
      </c>
      <c r="J8282" t="s">
        <v>13</v>
      </c>
    </row>
    <row r="8283" spans="1:10">
      <c r="A8283" s="1">
        <v>44287</v>
      </c>
      <c r="B8283" t="s">
        <v>10</v>
      </c>
      <c r="C8283" t="s">
        <v>14</v>
      </c>
      <c r="D8283" t="s">
        <v>79</v>
      </c>
      <c r="E8283">
        <v>15</v>
      </c>
      <c r="F8283">
        <v>9.44</v>
      </c>
      <c r="G8283">
        <v>18.920000000000002</v>
      </c>
      <c r="H8283">
        <v>141.6</v>
      </c>
      <c r="I8283">
        <v>283.8</v>
      </c>
      <c r="J8283" t="s">
        <v>13</v>
      </c>
    </row>
    <row r="8284" spans="1:10">
      <c r="A8284" s="1">
        <v>44287</v>
      </c>
      <c r="B8284" t="s">
        <v>10</v>
      </c>
      <c r="C8284" t="s">
        <v>15</v>
      </c>
      <c r="D8284" t="s">
        <v>79</v>
      </c>
      <c r="E8284">
        <v>12</v>
      </c>
      <c r="F8284">
        <v>9.44</v>
      </c>
      <c r="G8284">
        <v>18.920000000000002</v>
      </c>
      <c r="H8284">
        <v>113.28</v>
      </c>
      <c r="I8284">
        <v>227.04</v>
      </c>
      <c r="J8284" t="s">
        <v>13</v>
      </c>
    </row>
    <row r="8285" spans="1:10">
      <c r="A8285" s="1">
        <v>44287</v>
      </c>
      <c r="B8285" t="s">
        <v>10</v>
      </c>
      <c r="C8285" t="s">
        <v>11</v>
      </c>
      <c r="D8285" t="s">
        <v>80</v>
      </c>
      <c r="E8285">
        <v>13</v>
      </c>
      <c r="F8285">
        <v>13.4</v>
      </c>
      <c r="G8285">
        <v>30.64</v>
      </c>
      <c r="H8285">
        <v>174.2</v>
      </c>
      <c r="I8285">
        <v>398.32</v>
      </c>
      <c r="J8285" t="s">
        <v>13</v>
      </c>
    </row>
    <row r="8286" spans="1:10">
      <c r="A8286" s="1">
        <v>44287</v>
      </c>
      <c r="B8286" t="s">
        <v>10</v>
      </c>
      <c r="C8286" t="s">
        <v>14</v>
      </c>
      <c r="D8286" t="s">
        <v>80</v>
      </c>
      <c r="E8286">
        <v>9</v>
      </c>
      <c r="F8286">
        <v>13.4</v>
      </c>
      <c r="G8286">
        <v>30.64</v>
      </c>
      <c r="H8286">
        <v>120.6</v>
      </c>
      <c r="I8286">
        <v>275.76</v>
      </c>
      <c r="J8286" t="s">
        <v>13</v>
      </c>
    </row>
    <row r="8287" spans="1:10">
      <c r="A8287" s="1">
        <v>44287</v>
      </c>
      <c r="B8287" t="s">
        <v>10</v>
      </c>
      <c r="C8287" t="s">
        <v>15</v>
      </c>
      <c r="D8287" t="s">
        <v>80</v>
      </c>
      <c r="E8287">
        <v>5</v>
      </c>
      <c r="F8287">
        <v>13.4</v>
      </c>
      <c r="G8287">
        <v>30.64</v>
      </c>
      <c r="H8287">
        <v>67</v>
      </c>
      <c r="I8287">
        <v>153.19999999999999</v>
      </c>
      <c r="J8287" t="s">
        <v>13</v>
      </c>
    </row>
    <row r="8288" spans="1:10">
      <c r="A8288" s="1">
        <v>44287</v>
      </c>
      <c r="B8288" t="s">
        <v>10</v>
      </c>
      <c r="C8288" t="s">
        <v>11</v>
      </c>
      <c r="D8288" t="s">
        <v>81</v>
      </c>
      <c r="E8288">
        <v>23</v>
      </c>
      <c r="F8288">
        <v>17.77</v>
      </c>
      <c r="G8288">
        <v>42.69</v>
      </c>
      <c r="H8288">
        <v>408.71</v>
      </c>
      <c r="I8288">
        <v>981.87</v>
      </c>
      <c r="J8288" t="s">
        <v>13</v>
      </c>
    </row>
    <row r="8289" spans="1:10">
      <c r="A8289" s="1">
        <v>44287</v>
      </c>
      <c r="B8289" t="s">
        <v>10</v>
      </c>
      <c r="C8289" t="s">
        <v>14</v>
      </c>
      <c r="D8289" t="s">
        <v>81</v>
      </c>
      <c r="E8289">
        <v>16</v>
      </c>
      <c r="F8289">
        <v>17.77</v>
      </c>
      <c r="G8289">
        <v>42.69</v>
      </c>
      <c r="H8289">
        <v>284.32</v>
      </c>
      <c r="I8289">
        <v>683.04</v>
      </c>
      <c r="J8289" t="s">
        <v>13</v>
      </c>
    </row>
    <row r="8290" spans="1:10">
      <c r="A8290" s="1">
        <v>44287</v>
      </c>
      <c r="B8290" t="s">
        <v>10</v>
      </c>
      <c r="C8290" t="s">
        <v>15</v>
      </c>
      <c r="D8290" t="s">
        <v>81</v>
      </c>
      <c r="E8290">
        <v>13</v>
      </c>
      <c r="F8290">
        <v>17.77</v>
      </c>
      <c r="G8290">
        <v>42.69</v>
      </c>
      <c r="H8290">
        <v>231.01</v>
      </c>
      <c r="I8290">
        <v>554.97</v>
      </c>
      <c r="J8290" t="s">
        <v>13</v>
      </c>
    </row>
    <row r="8291" spans="1:10">
      <c r="A8291" s="1">
        <v>44287</v>
      </c>
      <c r="B8291" t="s">
        <v>10</v>
      </c>
      <c r="C8291" t="s">
        <v>11</v>
      </c>
      <c r="D8291" t="s">
        <v>82</v>
      </c>
      <c r="E8291">
        <v>14</v>
      </c>
      <c r="F8291">
        <v>13.58</v>
      </c>
      <c r="G8291">
        <v>31.86</v>
      </c>
      <c r="H8291">
        <v>190.12</v>
      </c>
      <c r="I8291">
        <v>446.04</v>
      </c>
      <c r="J8291" t="s">
        <v>13</v>
      </c>
    </row>
    <row r="8292" spans="1:10">
      <c r="A8292" s="1">
        <v>44287</v>
      </c>
      <c r="B8292" t="s">
        <v>10</v>
      </c>
      <c r="C8292" t="s">
        <v>14</v>
      </c>
      <c r="D8292" t="s">
        <v>82</v>
      </c>
      <c r="E8292">
        <v>9</v>
      </c>
      <c r="F8292">
        <v>13.58</v>
      </c>
      <c r="G8292">
        <v>31.86</v>
      </c>
      <c r="H8292">
        <v>122.22</v>
      </c>
      <c r="I8292">
        <v>286.74</v>
      </c>
      <c r="J8292" t="s">
        <v>13</v>
      </c>
    </row>
    <row r="8293" spans="1:10">
      <c r="A8293" s="1">
        <v>44287</v>
      </c>
      <c r="B8293" t="s">
        <v>10</v>
      </c>
      <c r="C8293" t="s">
        <v>15</v>
      </c>
      <c r="D8293" t="s">
        <v>82</v>
      </c>
      <c r="E8293">
        <v>9</v>
      </c>
      <c r="F8293">
        <v>13.58</v>
      </c>
      <c r="G8293">
        <v>31.86</v>
      </c>
      <c r="H8293">
        <v>122.22</v>
      </c>
      <c r="I8293">
        <v>286.74</v>
      </c>
      <c r="J8293" t="s">
        <v>13</v>
      </c>
    </row>
    <row r="8294" spans="1:10">
      <c r="A8294" s="1">
        <v>44287</v>
      </c>
      <c r="B8294" t="s">
        <v>10</v>
      </c>
      <c r="C8294" t="s">
        <v>11</v>
      </c>
      <c r="D8294" t="s">
        <v>83</v>
      </c>
      <c r="E8294">
        <v>15</v>
      </c>
      <c r="F8294">
        <v>9.1199999999999992</v>
      </c>
      <c r="G8294">
        <v>16.670000000000002</v>
      </c>
      <c r="H8294">
        <v>136.80000000000001</v>
      </c>
      <c r="I8294">
        <v>250.05</v>
      </c>
      <c r="J8294" t="s">
        <v>13</v>
      </c>
    </row>
    <row r="8295" spans="1:10">
      <c r="A8295" s="1">
        <v>44287</v>
      </c>
      <c r="B8295" t="s">
        <v>10</v>
      </c>
      <c r="C8295" t="s">
        <v>14</v>
      </c>
      <c r="D8295" t="s">
        <v>83</v>
      </c>
      <c r="E8295">
        <v>10</v>
      </c>
      <c r="F8295">
        <v>9.1199999999999992</v>
      </c>
      <c r="G8295">
        <v>16.670000000000002</v>
      </c>
      <c r="H8295">
        <v>91.2</v>
      </c>
      <c r="I8295">
        <v>166.7</v>
      </c>
      <c r="J8295" t="s">
        <v>13</v>
      </c>
    </row>
    <row r="8296" spans="1:10">
      <c r="A8296" s="1">
        <v>44287</v>
      </c>
      <c r="B8296" t="s">
        <v>10</v>
      </c>
      <c r="C8296" t="s">
        <v>15</v>
      </c>
      <c r="D8296" t="s">
        <v>83</v>
      </c>
      <c r="E8296">
        <v>7</v>
      </c>
      <c r="F8296">
        <v>9.1199999999999992</v>
      </c>
      <c r="G8296">
        <v>16.670000000000002</v>
      </c>
      <c r="H8296">
        <v>63.84</v>
      </c>
      <c r="I8296">
        <v>116.69</v>
      </c>
      <c r="J8296" t="s">
        <v>13</v>
      </c>
    </row>
    <row r="8297" spans="1:10">
      <c r="A8297" s="1">
        <v>44287</v>
      </c>
      <c r="B8297" t="s">
        <v>10</v>
      </c>
      <c r="C8297" t="s">
        <v>11</v>
      </c>
      <c r="D8297" t="s">
        <v>84</v>
      </c>
      <c r="E8297">
        <v>15</v>
      </c>
      <c r="F8297">
        <v>13.61</v>
      </c>
      <c r="G8297">
        <v>29.08</v>
      </c>
      <c r="H8297">
        <v>204.15</v>
      </c>
      <c r="I8297">
        <v>436.2</v>
      </c>
      <c r="J8297" t="s">
        <v>13</v>
      </c>
    </row>
    <row r="8298" spans="1:10">
      <c r="A8298" s="1">
        <v>44287</v>
      </c>
      <c r="B8298" t="s">
        <v>10</v>
      </c>
      <c r="C8298" t="s">
        <v>14</v>
      </c>
      <c r="D8298" t="s">
        <v>84</v>
      </c>
      <c r="E8298">
        <v>10</v>
      </c>
      <c r="F8298">
        <v>13.61</v>
      </c>
      <c r="G8298">
        <v>29.08</v>
      </c>
      <c r="H8298">
        <v>136.1</v>
      </c>
      <c r="I8298">
        <v>290.8</v>
      </c>
      <c r="J8298" t="s">
        <v>13</v>
      </c>
    </row>
    <row r="8299" spans="1:10">
      <c r="A8299" s="1">
        <v>44287</v>
      </c>
      <c r="B8299" t="s">
        <v>10</v>
      </c>
      <c r="C8299" t="s">
        <v>15</v>
      </c>
      <c r="D8299" t="s">
        <v>84</v>
      </c>
      <c r="E8299">
        <v>10</v>
      </c>
      <c r="F8299">
        <v>13.61</v>
      </c>
      <c r="G8299">
        <v>29.08</v>
      </c>
      <c r="H8299">
        <v>136.1</v>
      </c>
      <c r="I8299">
        <v>290.8</v>
      </c>
      <c r="J8299" t="s">
        <v>13</v>
      </c>
    </row>
    <row r="8300" spans="1:10">
      <c r="A8300" s="1">
        <v>44287</v>
      </c>
      <c r="B8300" t="s">
        <v>10</v>
      </c>
      <c r="C8300" t="s">
        <v>11</v>
      </c>
      <c r="D8300" t="s">
        <v>85</v>
      </c>
      <c r="E8300">
        <v>26</v>
      </c>
      <c r="F8300">
        <v>12.48</v>
      </c>
      <c r="G8300">
        <v>23.38</v>
      </c>
      <c r="H8300">
        <v>324.48</v>
      </c>
      <c r="I8300">
        <v>607.88</v>
      </c>
      <c r="J8300" t="s">
        <v>13</v>
      </c>
    </row>
    <row r="8301" spans="1:10">
      <c r="A8301" s="1">
        <v>44287</v>
      </c>
      <c r="B8301" t="s">
        <v>10</v>
      </c>
      <c r="C8301" t="s">
        <v>14</v>
      </c>
      <c r="D8301" t="s">
        <v>85</v>
      </c>
      <c r="E8301">
        <v>21</v>
      </c>
      <c r="F8301">
        <v>12.48</v>
      </c>
      <c r="G8301">
        <v>23.38</v>
      </c>
      <c r="H8301">
        <v>262.08</v>
      </c>
      <c r="I8301">
        <v>490.98</v>
      </c>
      <c r="J8301" t="s">
        <v>13</v>
      </c>
    </row>
    <row r="8302" spans="1:10">
      <c r="A8302" s="1">
        <v>44287</v>
      </c>
      <c r="B8302" t="s">
        <v>10</v>
      </c>
      <c r="C8302" t="s">
        <v>15</v>
      </c>
      <c r="D8302" t="s">
        <v>85</v>
      </c>
      <c r="E8302">
        <v>21</v>
      </c>
      <c r="F8302">
        <v>12.48</v>
      </c>
      <c r="G8302">
        <v>23.38</v>
      </c>
      <c r="H8302">
        <v>262.08</v>
      </c>
      <c r="I8302">
        <v>490.98</v>
      </c>
      <c r="J8302" t="s">
        <v>13</v>
      </c>
    </row>
    <row r="8303" spans="1:10">
      <c r="A8303" s="1">
        <v>44287</v>
      </c>
      <c r="B8303" t="s">
        <v>10</v>
      </c>
      <c r="C8303" t="s">
        <v>11</v>
      </c>
      <c r="D8303" t="s">
        <v>86</v>
      </c>
      <c r="E8303">
        <v>18</v>
      </c>
      <c r="F8303">
        <v>15.36</v>
      </c>
      <c r="G8303">
        <v>30.25</v>
      </c>
      <c r="H8303">
        <v>276.48</v>
      </c>
      <c r="I8303">
        <v>544.5</v>
      </c>
      <c r="J8303" t="s">
        <v>13</v>
      </c>
    </row>
    <row r="8304" spans="1:10">
      <c r="A8304" s="1">
        <v>44287</v>
      </c>
      <c r="B8304" t="s">
        <v>10</v>
      </c>
      <c r="C8304" t="s">
        <v>14</v>
      </c>
      <c r="D8304" t="s">
        <v>86</v>
      </c>
      <c r="E8304">
        <v>14</v>
      </c>
      <c r="F8304">
        <v>15.36</v>
      </c>
      <c r="G8304">
        <v>30.25</v>
      </c>
      <c r="H8304">
        <v>215.04</v>
      </c>
      <c r="I8304">
        <v>423.5</v>
      </c>
      <c r="J8304" t="s">
        <v>13</v>
      </c>
    </row>
    <row r="8305" spans="1:10">
      <c r="A8305" s="1">
        <v>44287</v>
      </c>
      <c r="B8305" t="s">
        <v>10</v>
      </c>
      <c r="C8305" t="s">
        <v>15</v>
      </c>
      <c r="D8305" t="s">
        <v>86</v>
      </c>
      <c r="E8305">
        <v>6</v>
      </c>
      <c r="F8305">
        <v>15.36</v>
      </c>
      <c r="G8305">
        <v>30.25</v>
      </c>
      <c r="H8305">
        <v>92.16</v>
      </c>
      <c r="I8305">
        <v>181.5</v>
      </c>
      <c r="J8305" t="s">
        <v>13</v>
      </c>
    </row>
    <row r="8306" spans="1:10">
      <c r="A8306" s="1">
        <v>44287</v>
      </c>
      <c r="B8306" t="s">
        <v>10</v>
      </c>
      <c r="C8306" t="s">
        <v>11</v>
      </c>
      <c r="D8306" t="s">
        <v>87</v>
      </c>
      <c r="E8306">
        <v>28</v>
      </c>
      <c r="F8306">
        <v>7.28</v>
      </c>
      <c r="G8306">
        <v>18.13</v>
      </c>
      <c r="H8306">
        <v>203.84</v>
      </c>
      <c r="I8306">
        <v>507.64</v>
      </c>
      <c r="J8306" t="s">
        <v>13</v>
      </c>
    </row>
    <row r="8307" spans="1:10">
      <c r="A8307" s="1">
        <v>44287</v>
      </c>
      <c r="B8307" t="s">
        <v>10</v>
      </c>
      <c r="C8307" t="s">
        <v>14</v>
      </c>
      <c r="D8307" t="s">
        <v>87</v>
      </c>
      <c r="E8307">
        <v>15</v>
      </c>
      <c r="F8307">
        <v>7.28</v>
      </c>
      <c r="G8307">
        <v>18.13</v>
      </c>
      <c r="H8307">
        <v>109.2</v>
      </c>
      <c r="I8307">
        <v>271.95</v>
      </c>
      <c r="J8307" t="s">
        <v>13</v>
      </c>
    </row>
    <row r="8308" spans="1:10">
      <c r="A8308" s="1">
        <v>44287</v>
      </c>
      <c r="B8308" t="s">
        <v>10</v>
      </c>
      <c r="C8308" t="s">
        <v>15</v>
      </c>
      <c r="D8308" t="s">
        <v>87</v>
      </c>
      <c r="E8308">
        <v>6</v>
      </c>
      <c r="F8308">
        <v>7.28</v>
      </c>
      <c r="G8308">
        <v>18.13</v>
      </c>
      <c r="H8308">
        <v>43.68</v>
      </c>
      <c r="I8308">
        <v>108.78</v>
      </c>
      <c r="J8308" t="s">
        <v>13</v>
      </c>
    </row>
    <row r="8309" spans="1:10">
      <c r="A8309" s="1">
        <v>44287</v>
      </c>
      <c r="B8309" t="s">
        <v>10</v>
      </c>
      <c r="C8309" t="s">
        <v>11</v>
      </c>
      <c r="D8309" t="s">
        <v>88</v>
      </c>
      <c r="E8309">
        <v>23</v>
      </c>
      <c r="F8309">
        <v>15.13</v>
      </c>
      <c r="G8309">
        <v>28.74</v>
      </c>
      <c r="H8309">
        <v>347.99</v>
      </c>
      <c r="I8309">
        <v>661.02</v>
      </c>
      <c r="J8309" t="s">
        <v>13</v>
      </c>
    </row>
    <row r="8310" spans="1:10">
      <c r="A8310" s="1">
        <v>44287</v>
      </c>
      <c r="B8310" t="s">
        <v>10</v>
      </c>
      <c r="C8310" t="s">
        <v>14</v>
      </c>
      <c r="D8310" t="s">
        <v>88</v>
      </c>
      <c r="E8310">
        <v>15</v>
      </c>
      <c r="F8310">
        <v>15.13</v>
      </c>
      <c r="G8310">
        <v>28.74</v>
      </c>
      <c r="H8310">
        <v>226.95</v>
      </c>
      <c r="I8310">
        <v>431.1</v>
      </c>
      <c r="J8310" t="s">
        <v>13</v>
      </c>
    </row>
    <row r="8311" spans="1:10">
      <c r="A8311" s="1">
        <v>44287</v>
      </c>
      <c r="B8311" t="s">
        <v>10</v>
      </c>
      <c r="C8311" t="s">
        <v>15</v>
      </c>
      <c r="D8311" t="s">
        <v>88</v>
      </c>
      <c r="E8311">
        <v>11</v>
      </c>
      <c r="F8311">
        <v>15.13</v>
      </c>
      <c r="G8311">
        <v>28.74</v>
      </c>
      <c r="H8311">
        <v>166.43</v>
      </c>
      <c r="I8311">
        <v>316.14</v>
      </c>
      <c r="J8311" t="s">
        <v>13</v>
      </c>
    </row>
    <row r="8312" spans="1:10">
      <c r="A8312" s="1">
        <v>44287</v>
      </c>
      <c r="B8312" t="s">
        <v>10</v>
      </c>
      <c r="C8312" t="s">
        <v>11</v>
      </c>
      <c r="D8312" t="s">
        <v>89</v>
      </c>
      <c r="E8312">
        <v>15</v>
      </c>
      <c r="F8312">
        <v>12.5</v>
      </c>
      <c r="G8312">
        <v>26.87</v>
      </c>
      <c r="H8312">
        <v>187.5</v>
      </c>
      <c r="I8312">
        <v>403.05</v>
      </c>
      <c r="J8312" t="s">
        <v>13</v>
      </c>
    </row>
    <row r="8313" spans="1:10">
      <c r="A8313" s="1">
        <v>44287</v>
      </c>
      <c r="B8313" t="s">
        <v>10</v>
      </c>
      <c r="C8313" t="s">
        <v>14</v>
      </c>
      <c r="D8313" t="s">
        <v>89</v>
      </c>
      <c r="E8313">
        <v>9</v>
      </c>
      <c r="F8313">
        <v>12.5</v>
      </c>
      <c r="G8313">
        <v>26.87</v>
      </c>
      <c r="H8313">
        <v>112.5</v>
      </c>
      <c r="I8313">
        <v>241.83</v>
      </c>
      <c r="J8313" t="s">
        <v>13</v>
      </c>
    </row>
    <row r="8314" spans="1:10">
      <c r="A8314" s="1">
        <v>44287</v>
      </c>
      <c r="B8314" t="s">
        <v>10</v>
      </c>
      <c r="C8314" t="s">
        <v>15</v>
      </c>
      <c r="D8314" t="s">
        <v>89</v>
      </c>
      <c r="E8314">
        <v>8</v>
      </c>
      <c r="F8314">
        <v>12.5</v>
      </c>
      <c r="G8314">
        <v>26.87</v>
      </c>
      <c r="H8314">
        <v>100</v>
      </c>
      <c r="I8314">
        <v>214.96</v>
      </c>
      <c r="J8314" t="s">
        <v>13</v>
      </c>
    </row>
    <row r="8315" spans="1:10">
      <c r="A8315" s="1">
        <v>44287</v>
      </c>
      <c r="B8315" t="s">
        <v>10</v>
      </c>
      <c r="C8315" t="s">
        <v>11</v>
      </c>
      <c r="D8315" t="s">
        <v>90</v>
      </c>
      <c r="E8315">
        <v>12</v>
      </c>
      <c r="F8315">
        <v>17.559999999999999</v>
      </c>
      <c r="G8315">
        <v>39.21</v>
      </c>
      <c r="H8315">
        <v>210.72</v>
      </c>
      <c r="I8315">
        <v>470.52</v>
      </c>
      <c r="J8315" t="s">
        <v>13</v>
      </c>
    </row>
    <row r="8316" spans="1:10">
      <c r="A8316" s="1">
        <v>44287</v>
      </c>
      <c r="B8316" t="s">
        <v>10</v>
      </c>
      <c r="C8316" t="s">
        <v>14</v>
      </c>
      <c r="D8316" t="s">
        <v>90</v>
      </c>
      <c r="E8316">
        <v>12</v>
      </c>
      <c r="F8316">
        <v>17.559999999999999</v>
      </c>
      <c r="G8316">
        <v>39.21</v>
      </c>
      <c r="H8316">
        <v>210.72</v>
      </c>
      <c r="I8316">
        <v>470.52</v>
      </c>
      <c r="J8316" t="s">
        <v>13</v>
      </c>
    </row>
    <row r="8317" spans="1:10">
      <c r="A8317" s="1">
        <v>44287</v>
      </c>
      <c r="B8317" t="s">
        <v>10</v>
      </c>
      <c r="C8317" t="s">
        <v>15</v>
      </c>
      <c r="D8317" t="s">
        <v>90</v>
      </c>
      <c r="E8317">
        <v>12</v>
      </c>
      <c r="F8317">
        <v>17.559999999999999</v>
      </c>
      <c r="G8317">
        <v>39.21</v>
      </c>
      <c r="H8317">
        <v>210.72</v>
      </c>
      <c r="I8317">
        <v>470.52</v>
      </c>
      <c r="J8317" t="s">
        <v>13</v>
      </c>
    </row>
    <row r="8318" spans="1:10">
      <c r="A8318" s="1">
        <v>44287</v>
      </c>
      <c r="B8318" t="s">
        <v>10</v>
      </c>
      <c r="C8318" t="s">
        <v>11</v>
      </c>
      <c r="D8318" t="s">
        <v>91</v>
      </c>
      <c r="E8318">
        <v>27</v>
      </c>
      <c r="F8318">
        <v>10.1</v>
      </c>
      <c r="G8318">
        <v>23.15</v>
      </c>
      <c r="H8318">
        <v>272.7</v>
      </c>
      <c r="I8318">
        <v>625.04999999999995</v>
      </c>
      <c r="J8318" t="s">
        <v>13</v>
      </c>
    </row>
    <row r="8319" spans="1:10">
      <c r="A8319" s="1">
        <v>44287</v>
      </c>
      <c r="B8319" t="s">
        <v>10</v>
      </c>
      <c r="C8319" t="s">
        <v>14</v>
      </c>
      <c r="D8319" t="s">
        <v>91</v>
      </c>
      <c r="E8319">
        <v>13</v>
      </c>
      <c r="F8319">
        <v>10.1</v>
      </c>
      <c r="G8319">
        <v>23.15</v>
      </c>
      <c r="H8319">
        <v>131.30000000000001</v>
      </c>
      <c r="I8319">
        <v>300.95</v>
      </c>
      <c r="J8319" t="s">
        <v>13</v>
      </c>
    </row>
    <row r="8320" spans="1:10">
      <c r="A8320" s="1">
        <v>44287</v>
      </c>
      <c r="B8320" t="s">
        <v>10</v>
      </c>
      <c r="C8320" t="s">
        <v>15</v>
      </c>
      <c r="D8320" t="s">
        <v>91</v>
      </c>
      <c r="E8320">
        <v>10</v>
      </c>
      <c r="F8320">
        <v>10.1</v>
      </c>
      <c r="G8320">
        <v>23.15</v>
      </c>
      <c r="H8320">
        <v>101</v>
      </c>
      <c r="I8320">
        <v>231.5</v>
      </c>
      <c r="J8320" t="s">
        <v>13</v>
      </c>
    </row>
    <row r="8321" spans="1:10">
      <c r="A8321" s="1">
        <v>44287</v>
      </c>
      <c r="B8321" t="s">
        <v>10</v>
      </c>
      <c r="C8321" t="s">
        <v>11</v>
      </c>
      <c r="D8321" t="s">
        <v>92</v>
      </c>
      <c r="E8321">
        <v>28</v>
      </c>
      <c r="F8321">
        <v>13.59</v>
      </c>
      <c r="G8321">
        <v>29.79</v>
      </c>
      <c r="H8321">
        <v>380.52</v>
      </c>
      <c r="I8321">
        <v>834.12</v>
      </c>
      <c r="J8321" t="s">
        <v>13</v>
      </c>
    </row>
    <row r="8322" spans="1:10">
      <c r="A8322" s="1">
        <v>44287</v>
      </c>
      <c r="B8322" t="s">
        <v>10</v>
      </c>
      <c r="C8322" t="s">
        <v>14</v>
      </c>
      <c r="D8322" t="s">
        <v>92</v>
      </c>
      <c r="E8322">
        <v>9</v>
      </c>
      <c r="F8322">
        <v>13.59</v>
      </c>
      <c r="G8322">
        <v>29.79</v>
      </c>
      <c r="H8322">
        <v>122.31</v>
      </c>
      <c r="I8322">
        <v>268.11</v>
      </c>
      <c r="J8322" t="s">
        <v>13</v>
      </c>
    </row>
    <row r="8323" spans="1:10">
      <c r="A8323" s="1">
        <v>44287</v>
      </c>
      <c r="B8323" t="s">
        <v>10</v>
      </c>
      <c r="C8323" t="s">
        <v>15</v>
      </c>
      <c r="D8323" t="s">
        <v>92</v>
      </c>
      <c r="E8323">
        <v>12</v>
      </c>
      <c r="F8323">
        <v>13.59</v>
      </c>
      <c r="G8323">
        <v>29.79</v>
      </c>
      <c r="H8323">
        <v>163.08000000000001</v>
      </c>
      <c r="I8323">
        <v>357.48</v>
      </c>
      <c r="J8323" t="s">
        <v>13</v>
      </c>
    </row>
    <row r="8324" spans="1:10">
      <c r="A8324" s="1">
        <v>44287</v>
      </c>
      <c r="B8324" t="s">
        <v>10</v>
      </c>
      <c r="C8324" t="s">
        <v>11</v>
      </c>
      <c r="D8324" t="s">
        <v>93</v>
      </c>
      <c r="E8324">
        <v>13</v>
      </c>
      <c r="F8324">
        <v>17.18</v>
      </c>
      <c r="G8324">
        <v>31.04</v>
      </c>
      <c r="H8324">
        <v>223.34</v>
      </c>
      <c r="I8324">
        <v>403.52</v>
      </c>
      <c r="J8324" t="s">
        <v>13</v>
      </c>
    </row>
    <row r="8325" spans="1:10">
      <c r="A8325" s="1">
        <v>44287</v>
      </c>
      <c r="B8325" t="s">
        <v>10</v>
      </c>
      <c r="C8325" t="s">
        <v>14</v>
      </c>
      <c r="D8325" t="s">
        <v>93</v>
      </c>
      <c r="E8325">
        <v>10</v>
      </c>
      <c r="F8325">
        <v>17.18</v>
      </c>
      <c r="G8325">
        <v>31.04</v>
      </c>
      <c r="H8325">
        <v>171.8</v>
      </c>
      <c r="I8325">
        <v>310.39999999999998</v>
      </c>
      <c r="J8325" t="s">
        <v>13</v>
      </c>
    </row>
    <row r="8326" spans="1:10">
      <c r="A8326" s="1">
        <v>44287</v>
      </c>
      <c r="B8326" t="s">
        <v>10</v>
      </c>
      <c r="C8326" t="s">
        <v>15</v>
      </c>
      <c r="D8326" t="s">
        <v>93</v>
      </c>
      <c r="E8326">
        <v>7</v>
      </c>
      <c r="F8326">
        <v>17.18</v>
      </c>
      <c r="G8326">
        <v>31.04</v>
      </c>
      <c r="H8326">
        <v>120.26</v>
      </c>
      <c r="I8326">
        <v>217.28</v>
      </c>
      <c r="J8326" t="s">
        <v>13</v>
      </c>
    </row>
    <row r="8327" spans="1:10">
      <c r="A8327" s="1">
        <v>44287</v>
      </c>
      <c r="B8327" t="s">
        <v>10</v>
      </c>
      <c r="C8327" t="s">
        <v>11</v>
      </c>
      <c r="D8327" t="s">
        <v>94</v>
      </c>
      <c r="E8327">
        <v>16</v>
      </c>
      <c r="F8327">
        <v>7.23</v>
      </c>
      <c r="G8327">
        <v>14.67</v>
      </c>
      <c r="H8327">
        <v>115.68</v>
      </c>
      <c r="I8327">
        <v>234.72</v>
      </c>
      <c r="J8327" t="s">
        <v>13</v>
      </c>
    </row>
    <row r="8328" spans="1:10">
      <c r="A8328" s="1">
        <v>44287</v>
      </c>
      <c r="B8328" t="s">
        <v>10</v>
      </c>
      <c r="C8328" t="s">
        <v>14</v>
      </c>
      <c r="D8328" t="s">
        <v>94</v>
      </c>
      <c r="E8328">
        <v>9</v>
      </c>
      <c r="F8328">
        <v>7.23</v>
      </c>
      <c r="G8328">
        <v>14.67</v>
      </c>
      <c r="H8328">
        <v>65.069999999999993</v>
      </c>
      <c r="I8328">
        <v>132.03</v>
      </c>
      <c r="J8328" t="s">
        <v>13</v>
      </c>
    </row>
    <row r="8329" spans="1:10">
      <c r="A8329" s="1">
        <v>44287</v>
      </c>
      <c r="B8329" t="s">
        <v>10</v>
      </c>
      <c r="C8329" t="s">
        <v>15</v>
      </c>
      <c r="D8329" t="s">
        <v>94</v>
      </c>
      <c r="E8329">
        <v>9</v>
      </c>
      <c r="F8329">
        <v>7.23</v>
      </c>
      <c r="G8329">
        <v>14.67</v>
      </c>
      <c r="H8329">
        <v>65.069999999999993</v>
      </c>
      <c r="I8329">
        <v>132.03</v>
      </c>
      <c r="J8329" t="s">
        <v>13</v>
      </c>
    </row>
    <row r="8330" spans="1:10">
      <c r="A8330" s="1">
        <v>44287</v>
      </c>
      <c r="B8330" t="s">
        <v>10</v>
      </c>
      <c r="C8330" t="s">
        <v>11</v>
      </c>
      <c r="D8330" t="s">
        <v>95</v>
      </c>
      <c r="E8330">
        <v>14</v>
      </c>
      <c r="F8330">
        <v>17.25</v>
      </c>
      <c r="G8330">
        <v>37.299999999999997</v>
      </c>
      <c r="H8330">
        <v>241.5</v>
      </c>
      <c r="I8330">
        <v>522.20000000000005</v>
      </c>
      <c r="J8330" t="s">
        <v>13</v>
      </c>
    </row>
    <row r="8331" spans="1:10">
      <c r="A8331" s="1">
        <v>44287</v>
      </c>
      <c r="B8331" t="s">
        <v>10</v>
      </c>
      <c r="C8331" t="s">
        <v>14</v>
      </c>
      <c r="D8331" t="s">
        <v>95</v>
      </c>
      <c r="E8331">
        <v>11</v>
      </c>
      <c r="F8331">
        <v>17.25</v>
      </c>
      <c r="G8331">
        <v>37.299999999999997</v>
      </c>
      <c r="H8331">
        <v>189.75</v>
      </c>
      <c r="I8331">
        <v>410.3</v>
      </c>
      <c r="J8331" t="s">
        <v>13</v>
      </c>
    </row>
    <row r="8332" spans="1:10">
      <c r="A8332" s="1">
        <v>44287</v>
      </c>
      <c r="B8332" t="s">
        <v>10</v>
      </c>
      <c r="C8332" t="s">
        <v>15</v>
      </c>
      <c r="D8332" t="s">
        <v>95</v>
      </c>
      <c r="E8332">
        <v>15</v>
      </c>
      <c r="F8332">
        <v>17.25</v>
      </c>
      <c r="G8332">
        <v>37.299999999999997</v>
      </c>
      <c r="H8332">
        <v>258.75</v>
      </c>
      <c r="I8332">
        <v>559.5</v>
      </c>
      <c r="J8332" t="s">
        <v>13</v>
      </c>
    </row>
    <row r="8333" spans="1:10">
      <c r="A8333" s="1">
        <v>44287</v>
      </c>
      <c r="B8333" t="s">
        <v>10</v>
      </c>
      <c r="C8333" t="s">
        <v>11</v>
      </c>
      <c r="D8333" t="s">
        <v>96</v>
      </c>
      <c r="E8333">
        <v>25</v>
      </c>
      <c r="F8333">
        <v>14.25</v>
      </c>
      <c r="G8333">
        <v>26.53</v>
      </c>
      <c r="H8333">
        <v>356.25</v>
      </c>
      <c r="I8333">
        <v>663.25</v>
      </c>
      <c r="J8333" t="s">
        <v>13</v>
      </c>
    </row>
    <row r="8334" spans="1:10">
      <c r="A8334" s="1">
        <v>44287</v>
      </c>
      <c r="B8334" t="s">
        <v>10</v>
      </c>
      <c r="C8334" t="s">
        <v>14</v>
      </c>
      <c r="D8334" t="s">
        <v>96</v>
      </c>
      <c r="E8334">
        <v>13</v>
      </c>
      <c r="F8334">
        <v>14.25</v>
      </c>
      <c r="G8334">
        <v>26.53</v>
      </c>
      <c r="H8334">
        <v>185.25</v>
      </c>
      <c r="I8334">
        <v>344.89</v>
      </c>
      <c r="J8334" t="s">
        <v>13</v>
      </c>
    </row>
    <row r="8335" spans="1:10">
      <c r="A8335" s="1">
        <v>44287</v>
      </c>
      <c r="B8335" t="s">
        <v>10</v>
      </c>
      <c r="C8335" t="s">
        <v>15</v>
      </c>
      <c r="D8335" t="s">
        <v>96</v>
      </c>
      <c r="E8335">
        <v>21</v>
      </c>
      <c r="F8335">
        <v>14.25</v>
      </c>
      <c r="G8335">
        <v>26.53</v>
      </c>
      <c r="H8335">
        <v>299.25</v>
      </c>
      <c r="I8335">
        <v>557.13</v>
      </c>
      <c r="J8335" t="s">
        <v>13</v>
      </c>
    </row>
    <row r="8336" spans="1:10">
      <c r="A8336" s="1">
        <v>44287</v>
      </c>
      <c r="B8336" t="s">
        <v>10</v>
      </c>
      <c r="C8336" t="s">
        <v>11</v>
      </c>
      <c r="D8336" t="s">
        <v>97</v>
      </c>
      <c r="E8336">
        <v>12</v>
      </c>
      <c r="F8336">
        <v>6.81</v>
      </c>
      <c r="G8336">
        <v>13.93</v>
      </c>
      <c r="H8336">
        <v>81.72</v>
      </c>
      <c r="I8336">
        <v>167.16</v>
      </c>
      <c r="J8336" t="s">
        <v>13</v>
      </c>
    </row>
    <row r="8337" spans="1:10">
      <c r="A8337" s="1">
        <v>44287</v>
      </c>
      <c r="B8337" t="s">
        <v>10</v>
      </c>
      <c r="C8337" t="s">
        <v>14</v>
      </c>
      <c r="D8337" t="s">
        <v>97</v>
      </c>
      <c r="E8337">
        <v>13</v>
      </c>
      <c r="F8337">
        <v>6.81</v>
      </c>
      <c r="G8337">
        <v>13.93</v>
      </c>
      <c r="H8337">
        <v>88.53</v>
      </c>
      <c r="I8337">
        <v>181.09</v>
      </c>
      <c r="J8337" t="s">
        <v>13</v>
      </c>
    </row>
    <row r="8338" spans="1:10">
      <c r="A8338" s="1">
        <v>44287</v>
      </c>
      <c r="B8338" t="s">
        <v>10</v>
      </c>
      <c r="C8338" t="s">
        <v>15</v>
      </c>
      <c r="D8338" t="s">
        <v>97</v>
      </c>
      <c r="E8338">
        <v>13</v>
      </c>
      <c r="F8338">
        <v>6.81</v>
      </c>
      <c r="G8338">
        <v>13.93</v>
      </c>
      <c r="H8338">
        <v>88.53</v>
      </c>
      <c r="I8338">
        <v>181.09</v>
      </c>
      <c r="J8338" t="s">
        <v>13</v>
      </c>
    </row>
    <row r="8339" spans="1:10">
      <c r="A8339" s="1">
        <v>44287</v>
      </c>
      <c r="B8339" t="s">
        <v>10</v>
      </c>
      <c r="C8339" t="s">
        <v>11</v>
      </c>
      <c r="D8339" t="s">
        <v>98</v>
      </c>
      <c r="E8339">
        <v>20</v>
      </c>
      <c r="F8339">
        <v>9.61</v>
      </c>
      <c r="G8339">
        <v>17.52</v>
      </c>
      <c r="H8339">
        <v>192.2</v>
      </c>
      <c r="I8339">
        <v>350.4</v>
      </c>
      <c r="J8339" t="s">
        <v>13</v>
      </c>
    </row>
    <row r="8340" spans="1:10">
      <c r="A8340" s="1">
        <v>44287</v>
      </c>
      <c r="B8340" t="s">
        <v>10</v>
      </c>
      <c r="C8340" t="s">
        <v>14</v>
      </c>
      <c r="D8340" t="s">
        <v>98</v>
      </c>
      <c r="E8340">
        <v>10</v>
      </c>
      <c r="F8340">
        <v>9.61</v>
      </c>
      <c r="G8340">
        <v>17.52</v>
      </c>
      <c r="H8340">
        <v>96.1</v>
      </c>
      <c r="I8340">
        <v>175.2</v>
      </c>
      <c r="J8340" t="s">
        <v>13</v>
      </c>
    </row>
    <row r="8341" spans="1:10">
      <c r="A8341" s="1">
        <v>44287</v>
      </c>
      <c r="B8341" t="s">
        <v>10</v>
      </c>
      <c r="C8341" t="s">
        <v>15</v>
      </c>
      <c r="D8341" t="s">
        <v>98</v>
      </c>
      <c r="E8341">
        <v>7</v>
      </c>
      <c r="F8341">
        <v>9.61</v>
      </c>
      <c r="G8341">
        <v>17.52</v>
      </c>
      <c r="H8341">
        <v>67.27</v>
      </c>
      <c r="I8341">
        <v>122.64</v>
      </c>
      <c r="J8341" t="s">
        <v>13</v>
      </c>
    </row>
    <row r="8342" spans="1:10">
      <c r="A8342" s="1">
        <v>44287</v>
      </c>
      <c r="B8342" t="s">
        <v>10</v>
      </c>
      <c r="C8342" t="s">
        <v>11</v>
      </c>
      <c r="D8342" t="s">
        <v>99</v>
      </c>
      <c r="E8342">
        <v>19</v>
      </c>
      <c r="F8342">
        <v>14.5</v>
      </c>
      <c r="G8342">
        <v>26.9</v>
      </c>
      <c r="H8342">
        <v>275.5</v>
      </c>
      <c r="I8342">
        <v>511.1</v>
      </c>
      <c r="J8342" t="s">
        <v>13</v>
      </c>
    </row>
    <row r="8343" spans="1:10">
      <c r="A8343" s="1">
        <v>44287</v>
      </c>
      <c r="B8343" t="s">
        <v>10</v>
      </c>
      <c r="C8343" t="s">
        <v>14</v>
      </c>
      <c r="D8343" t="s">
        <v>99</v>
      </c>
      <c r="E8343">
        <v>10</v>
      </c>
      <c r="F8343">
        <v>14.5</v>
      </c>
      <c r="G8343">
        <v>26.9</v>
      </c>
      <c r="H8343">
        <v>145</v>
      </c>
      <c r="I8343">
        <v>269</v>
      </c>
      <c r="J8343" t="s">
        <v>13</v>
      </c>
    </row>
    <row r="8344" spans="1:10">
      <c r="A8344" s="1">
        <v>44287</v>
      </c>
      <c r="B8344" t="s">
        <v>10</v>
      </c>
      <c r="C8344" t="s">
        <v>15</v>
      </c>
      <c r="D8344" t="s">
        <v>99</v>
      </c>
      <c r="E8344">
        <v>12</v>
      </c>
      <c r="F8344">
        <v>14.5</v>
      </c>
      <c r="G8344">
        <v>26.9</v>
      </c>
      <c r="H8344">
        <v>174</v>
      </c>
      <c r="I8344">
        <v>322.8</v>
      </c>
      <c r="J8344" t="s">
        <v>13</v>
      </c>
    </row>
    <row r="8345" spans="1:10">
      <c r="A8345" s="1">
        <v>44287</v>
      </c>
      <c r="B8345" t="s">
        <v>10</v>
      </c>
      <c r="C8345" t="s">
        <v>11</v>
      </c>
      <c r="D8345" t="s">
        <v>100</v>
      </c>
      <c r="E8345">
        <v>20</v>
      </c>
      <c r="F8345">
        <v>6.81</v>
      </c>
      <c r="G8345">
        <v>14.15</v>
      </c>
      <c r="H8345">
        <v>136.19999999999999</v>
      </c>
      <c r="I8345">
        <v>283</v>
      </c>
      <c r="J8345" t="s">
        <v>13</v>
      </c>
    </row>
    <row r="8346" spans="1:10">
      <c r="A8346" s="1">
        <v>44287</v>
      </c>
      <c r="B8346" t="s">
        <v>10</v>
      </c>
      <c r="C8346" t="s">
        <v>14</v>
      </c>
      <c r="D8346" t="s">
        <v>100</v>
      </c>
      <c r="E8346">
        <v>16</v>
      </c>
      <c r="F8346">
        <v>6.81</v>
      </c>
      <c r="G8346">
        <v>14.15</v>
      </c>
      <c r="H8346">
        <v>108.96</v>
      </c>
      <c r="I8346">
        <v>226.4</v>
      </c>
      <c r="J8346" t="s">
        <v>13</v>
      </c>
    </row>
    <row r="8347" spans="1:10">
      <c r="A8347" s="1">
        <v>44287</v>
      </c>
      <c r="B8347" t="s">
        <v>10</v>
      </c>
      <c r="C8347" t="s">
        <v>15</v>
      </c>
      <c r="D8347" t="s">
        <v>100</v>
      </c>
      <c r="E8347">
        <v>12</v>
      </c>
      <c r="F8347">
        <v>6.81</v>
      </c>
      <c r="G8347">
        <v>14.15</v>
      </c>
      <c r="H8347">
        <v>81.72</v>
      </c>
      <c r="I8347">
        <v>169.8</v>
      </c>
      <c r="J8347" t="s">
        <v>13</v>
      </c>
    </row>
    <row r="8348" spans="1:10">
      <c r="A8348" s="1">
        <v>44287</v>
      </c>
      <c r="B8348" t="s">
        <v>10</v>
      </c>
      <c r="C8348" t="s">
        <v>11</v>
      </c>
      <c r="D8348" t="s">
        <v>101</v>
      </c>
      <c r="E8348">
        <v>18</v>
      </c>
      <c r="F8348">
        <v>12.99</v>
      </c>
      <c r="G8348">
        <v>24.59</v>
      </c>
      <c r="H8348">
        <v>233.82</v>
      </c>
      <c r="I8348">
        <v>442.62</v>
      </c>
      <c r="J8348" t="s">
        <v>13</v>
      </c>
    </row>
    <row r="8349" spans="1:10">
      <c r="A8349" s="1">
        <v>44287</v>
      </c>
      <c r="B8349" t="s">
        <v>10</v>
      </c>
      <c r="C8349" t="s">
        <v>14</v>
      </c>
      <c r="D8349" t="s">
        <v>101</v>
      </c>
      <c r="E8349">
        <v>7</v>
      </c>
      <c r="F8349">
        <v>12.99</v>
      </c>
      <c r="G8349">
        <v>24.59</v>
      </c>
      <c r="H8349">
        <v>90.93</v>
      </c>
      <c r="I8349">
        <v>172.13</v>
      </c>
      <c r="J8349" t="s">
        <v>13</v>
      </c>
    </row>
    <row r="8350" spans="1:10">
      <c r="A8350" s="1">
        <v>44287</v>
      </c>
      <c r="B8350" t="s">
        <v>10</v>
      </c>
      <c r="C8350" t="s">
        <v>15</v>
      </c>
      <c r="D8350" t="s">
        <v>101</v>
      </c>
      <c r="E8350">
        <v>16</v>
      </c>
      <c r="F8350">
        <v>12.99</v>
      </c>
      <c r="G8350">
        <v>24.59</v>
      </c>
      <c r="H8350">
        <v>207.84</v>
      </c>
      <c r="I8350">
        <v>393.44</v>
      </c>
      <c r="J8350" t="s">
        <v>13</v>
      </c>
    </row>
    <row r="8351" spans="1:10">
      <c r="A8351" s="1">
        <v>44287</v>
      </c>
      <c r="B8351" t="s">
        <v>10</v>
      </c>
      <c r="C8351" t="s">
        <v>11</v>
      </c>
      <c r="D8351" t="s">
        <v>102</v>
      </c>
      <c r="E8351">
        <v>16</v>
      </c>
      <c r="F8351">
        <v>10.15</v>
      </c>
      <c r="G8351">
        <v>22.3</v>
      </c>
      <c r="H8351">
        <v>162.4</v>
      </c>
      <c r="I8351">
        <v>356.8</v>
      </c>
      <c r="J8351" t="s">
        <v>13</v>
      </c>
    </row>
    <row r="8352" spans="1:10">
      <c r="A8352" s="1">
        <v>44287</v>
      </c>
      <c r="B8352" t="s">
        <v>10</v>
      </c>
      <c r="C8352" t="s">
        <v>14</v>
      </c>
      <c r="D8352" t="s">
        <v>102</v>
      </c>
      <c r="E8352">
        <v>11</v>
      </c>
      <c r="F8352">
        <v>10.15</v>
      </c>
      <c r="G8352">
        <v>22.3</v>
      </c>
      <c r="H8352">
        <v>111.65</v>
      </c>
      <c r="I8352">
        <v>245.3</v>
      </c>
      <c r="J8352" t="s">
        <v>13</v>
      </c>
    </row>
    <row r="8353" spans="1:10">
      <c r="A8353" s="1">
        <v>44287</v>
      </c>
      <c r="B8353" t="s">
        <v>10</v>
      </c>
      <c r="C8353" t="s">
        <v>15</v>
      </c>
      <c r="D8353" t="s">
        <v>102</v>
      </c>
      <c r="E8353">
        <v>10</v>
      </c>
      <c r="F8353">
        <v>10.15</v>
      </c>
      <c r="G8353">
        <v>22.3</v>
      </c>
      <c r="H8353">
        <v>101.5</v>
      </c>
      <c r="I8353">
        <v>223</v>
      </c>
      <c r="J8353" t="s">
        <v>13</v>
      </c>
    </row>
    <row r="8354" spans="1:10">
      <c r="A8354" s="1">
        <v>44287</v>
      </c>
      <c r="B8354" t="s">
        <v>10</v>
      </c>
      <c r="C8354" t="s">
        <v>11</v>
      </c>
      <c r="D8354" t="s">
        <v>103</v>
      </c>
      <c r="E8354">
        <v>4</v>
      </c>
      <c r="F8354">
        <v>13.45</v>
      </c>
      <c r="G8354">
        <v>30.7</v>
      </c>
      <c r="H8354">
        <v>53.8</v>
      </c>
      <c r="I8354">
        <v>122.8</v>
      </c>
      <c r="J8354" t="s">
        <v>13</v>
      </c>
    </row>
    <row r="8355" spans="1:10">
      <c r="A8355" s="1">
        <v>44287</v>
      </c>
      <c r="B8355" t="s">
        <v>10</v>
      </c>
      <c r="C8355" t="s">
        <v>14</v>
      </c>
      <c r="D8355" t="s">
        <v>103</v>
      </c>
      <c r="E8355">
        <v>4</v>
      </c>
      <c r="F8355">
        <v>13.45</v>
      </c>
      <c r="G8355">
        <v>30.7</v>
      </c>
      <c r="H8355">
        <v>53.8</v>
      </c>
      <c r="I8355">
        <v>122.8</v>
      </c>
      <c r="J8355" t="s">
        <v>13</v>
      </c>
    </row>
    <row r="8356" spans="1:10">
      <c r="A8356" s="1">
        <v>44287</v>
      </c>
      <c r="B8356" t="s">
        <v>10</v>
      </c>
      <c r="C8356" t="s">
        <v>15</v>
      </c>
      <c r="D8356" t="s">
        <v>103</v>
      </c>
      <c r="E8356">
        <v>8</v>
      </c>
      <c r="F8356">
        <v>13.45</v>
      </c>
      <c r="G8356">
        <v>30.7</v>
      </c>
      <c r="H8356">
        <v>107.6</v>
      </c>
      <c r="I8356">
        <v>245.6</v>
      </c>
      <c r="J8356" t="s">
        <v>13</v>
      </c>
    </row>
    <row r="8357" spans="1:10">
      <c r="A8357" s="1">
        <v>44287</v>
      </c>
      <c r="B8357" t="s">
        <v>10</v>
      </c>
      <c r="C8357" t="s">
        <v>11</v>
      </c>
      <c r="D8357" t="s">
        <v>104</v>
      </c>
      <c r="E8357">
        <v>22</v>
      </c>
      <c r="F8357">
        <v>6.55</v>
      </c>
      <c r="G8357">
        <v>15.46</v>
      </c>
      <c r="H8357">
        <v>144.1</v>
      </c>
      <c r="I8357">
        <v>340.12</v>
      </c>
      <c r="J8357" t="s">
        <v>13</v>
      </c>
    </row>
    <row r="8358" spans="1:10">
      <c r="A8358" s="1">
        <v>44287</v>
      </c>
      <c r="B8358" t="s">
        <v>10</v>
      </c>
      <c r="C8358" t="s">
        <v>14</v>
      </c>
      <c r="D8358" t="s">
        <v>104</v>
      </c>
      <c r="E8358">
        <v>14</v>
      </c>
      <c r="F8358">
        <v>6.55</v>
      </c>
      <c r="G8358">
        <v>15.46</v>
      </c>
      <c r="H8358">
        <v>91.7</v>
      </c>
      <c r="I8358">
        <v>216.44</v>
      </c>
      <c r="J8358" t="s">
        <v>13</v>
      </c>
    </row>
    <row r="8359" spans="1:10">
      <c r="A8359" s="1">
        <v>44287</v>
      </c>
      <c r="B8359" t="s">
        <v>10</v>
      </c>
      <c r="C8359" t="s">
        <v>15</v>
      </c>
      <c r="D8359" t="s">
        <v>104</v>
      </c>
      <c r="E8359">
        <v>7</v>
      </c>
      <c r="F8359">
        <v>6.55</v>
      </c>
      <c r="G8359">
        <v>15.46</v>
      </c>
      <c r="H8359">
        <v>45.85</v>
      </c>
      <c r="I8359">
        <v>108.22</v>
      </c>
      <c r="J8359" t="s">
        <v>13</v>
      </c>
    </row>
    <row r="8360" spans="1:10">
      <c r="A8360" s="1">
        <v>44287</v>
      </c>
      <c r="B8360" t="s">
        <v>10</v>
      </c>
      <c r="C8360" t="s">
        <v>11</v>
      </c>
      <c r="D8360" t="s">
        <v>105</v>
      </c>
      <c r="E8360">
        <v>20</v>
      </c>
      <c r="F8360">
        <v>16.46</v>
      </c>
      <c r="G8360">
        <v>31.93</v>
      </c>
      <c r="H8360">
        <v>329.2</v>
      </c>
      <c r="I8360">
        <v>638.6</v>
      </c>
      <c r="J8360" t="s">
        <v>13</v>
      </c>
    </row>
    <row r="8361" spans="1:10">
      <c r="A8361" s="1">
        <v>44287</v>
      </c>
      <c r="B8361" t="s">
        <v>10</v>
      </c>
      <c r="C8361" t="s">
        <v>14</v>
      </c>
      <c r="D8361" t="s">
        <v>105</v>
      </c>
      <c r="E8361">
        <v>16</v>
      </c>
      <c r="F8361">
        <v>16.46</v>
      </c>
      <c r="G8361">
        <v>31.93</v>
      </c>
      <c r="H8361">
        <v>263.36</v>
      </c>
      <c r="I8361">
        <v>510.88</v>
      </c>
      <c r="J8361" t="s">
        <v>13</v>
      </c>
    </row>
    <row r="8362" spans="1:10">
      <c r="A8362" s="1">
        <v>44287</v>
      </c>
      <c r="B8362" t="s">
        <v>10</v>
      </c>
      <c r="C8362" t="s">
        <v>15</v>
      </c>
      <c r="D8362" t="s">
        <v>105</v>
      </c>
      <c r="E8362">
        <v>11</v>
      </c>
      <c r="F8362">
        <v>16.46</v>
      </c>
      <c r="G8362">
        <v>31.93</v>
      </c>
      <c r="H8362">
        <v>181.06</v>
      </c>
      <c r="I8362">
        <v>351.23</v>
      </c>
      <c r="J8362" t="s">
        <v>13</v>
      </c>
    </row>
    <row r="8363" spans="1:10">
      <c r="A8363" s="1">
        <v>44287</v>
      </c>
      <c r="B8363" t="s">
        <v>10</v>
      </c>
      <c r="C8363" t="s">
        <v>11</v>
      </c>
      <c r="D8363" t="s">
        <v>106</v>
      </c>
      <c r="E8363">
        <v>29</v>
      </c>
      <c r="F8363">
        <v>17.68</v>
      </c>
      <c r="G8363">
        <v>33.9</v>
      </c>
      <c r="H8363">
        <v>512.72</v>
      </c>
      <c r="I8363">
        <v>983.1</v>
      </c>
      <c r="J8363" t="s">
        <v>13</v>
      </c>
    </row>
    <row r="8364" spans="1:10">
      <c r="A8364" s="1">
        <v>44287</v>
      </c>
      <c r="B8364" t="s">
        <v>10</v>
      </c>
      <c r="C8364" t="s">
        <v>14</v>
      </c>
      <c r="D8364" t="s">
        <v>106</v>
      </c>
      <c r="E8364">
        <v>13</v>
      </c>
      <c r="F8364">
        <v>17.68</v>
      </c>
      <c r="G8364">
        <v>33.9</v>
      </c>
      <c r="H8364">
        <v>229.84</v>
      </c>
      <c r="I8364">
        <v>440.7</v>
      </c>
      <c r="J8364" t="s">
        <v>13</v>
      </c>
    </row>
    <row r="8365" spans="1:10">
      <c r="A8365" s="1">
        <v>44287</v>
      </c>
      <c r="B8365" t="s">
        <v>10</v>
      </c>
      <c r="C8365" t="s">
        <v>15</v>
      </c>
      <c r="D8365" t="s">
        <v>106</v>
      </c>
      <c r="E8365">
        <v>13</v>
      </c>
      <c r="F8365">
        <v>17.68</v>
      </c>
      <c r="G8365">
        <v>33.9</v>
      </c>
      <c r="H8365">
        <v>229.84</v>
      </c>
      <c r="I8365">
        <v>440.7</v>
      </c>
      <c r="J8365" t="s">
        <v>13</v>
      </c>
    </row>
    <row r="8366" spans="1:10">
      <c r="A8366" s="1">
        <v>44287</v>
      </c>
      <c r="B8366" t="s">
        <v>10</v>
      </c>
      <c r="C8366" t="s">
        <v>11</v>
      </c>
      <c r="D8366" t="s">
        <v>107</v>
      </c>
      <c r="E8366">
        <v>24</v>
      </c>
      <c r="F8366">
        <v>17.63</v>
      </c>
      <c r="G8366">
        <v>33.020000000000003</v>
      </c>
      <c r="H8366">
        <v>423.12</v>
      </c>
      <c r="I8366">
        <v>792.48</v>
      </c>
      <c r="J8366" t="s">
        <v>13</v>
      </c>
    </row>
    <row r="8367" spans="1:10">
      <c r="A8367" s="1">
        <v>44287</v>
      </c>
      <c r="B8367" t="s">
        <v>10</v>
      </c>
      <c r="C8367" t="s">
        <v>14</v>
      </c>
      <c r="D8367" t="s">
        <v>107</v>
      </c>
      <c r="E8367">
        <v>23</v>
      </c>
      <c r="F8367">
        <v>17.63</v>
      </c>
      <c r="G8367">
        <v>33.020000000000003</v>
      </c>
      <c r="H8367">
        <v>405.49</v>
      </c>
      <c r="I8367">
        <v>759.46</v>
      </c>
      <c r="J8367" t="s">
        <v>13</v>
      </c>
    </row>
    <row r="8368" spans="1:10">
      <c r="A8368" s="1">
        <v>44287</v>
      </c>
      <c r="B8368" t="s">
        <v>10</v>
      </c>
      <c r="C8368" t="s">
        <v>15</v>
      </c>
      <c r="D8368" t="s">
        <v>107</v>
      </c>
      <c r="E8368">
        <v>19</v>
      </c>
      <c r="F8368">
        <v>17.63</v>
      </c>
      <c r="G8368">
        <v>33.020000000000003</v>
      </c>
      <c r="H8368">
        <v>334.97</v>
      </c>
      <c r="I8368">
        <v>627.38</v>
      </c>
      <c r="J8368" t="s">
        <v>13</v>
      </c>
    </row>
    <row r="8369" spans="1:10">
      <c r="A8369" s="1">
        <v>44287</v>
      </c>
      <c r="B8369" t="s">
        <v>10</v>
      </c>
      <c r="C8369" t="s">
        <v>11</v>
      </c>
      <c r="D8369" t="s">
        <v>108</v>
      </c>
      <c r="E8369">
        <v>20</v>
      </c>
      <c r="F8369">
        <v>15</v>
      </c>
      <c r="G8369">
        <v>33.68</v>
      </c>
      <c r="H8369">
        <v>300</v>
      </c>
      <c r="I8369">
        <v>673.6</v>
      </c>
      <c r="J8369" t="s">
        <v>13</v>
      </c>
    </row>
    <row r="8370" spans="1:10">
      <c r="A8370" s="1">
        <v>44287</v>
      </c>
      <c r="B8370" t="s">
        <v>10</v>
      </c>
      <c r="C8370" t="s">
        <v>14</v>
      </c>
      <c r="D8370" t="s">
        <v>108</v>
      </c>
      <c r="E8370">
        <v>19</v>
      </c>
      <c r="F8370">
        <v>15</v>
      </c>
      <c r="G8370">
        <v>33.68</v>
      </c>
      <c r="H8370">
        <v>285</v>
      </c>
      <c r="I8370">
        <v>639.91999999999996</v>
      </c>
      <c r="J8370" t="s">
        <v>13</v>
      </c>
    </row>
    <row r="8371" spans="1:10">
      <c r="A8371" s="1">
        <v>44287</v>
      </c>
      <c r="B8371" t="s">
        <v>10</v>
      </c>
      <c r="C8371" t="s">
        <v>15</v>
      </c>
      <c r="D8371" t="s">
        <v>108</v>
      </c>
      <c r="E8371">
        <v>12</v>
      </c>
      <c r="F8371">
        <v>15</v>
      </c>
      <c r="G8371">
        <v>33.68</v>
      </c>
      <c r="H8371">
        <v>180</v>
      </c>
      <c r="I8371">
        <v>404.16</v>
      </c>
      <c r="J8371" t="s">
        <v>13</v>
      </c>
    </row>
    <row r="8372" spans="1:10">
      <c r="A8372" s="1">
        <v>44287</v>
      </c>
      <c r="B8372" t="s">
        <v>10</v>
      </c>
      <c r="C8372" t="s">
        <v>11</v>
      </c>
      <c r="D8372" t="s">
        <v>109</v>
      </c>
      <c r="E8372">
        <v>20</v>
      </c>
      <c r="F8372">
        <v>7.56</v>
      </c>
      <c r="G8372">
        <v>17.350000000000001</v>
      </c>
      <c r="H8372">
        <v>151.19999999999999</v>
      </c>
      <c r="I8372">
        <v>347</v>
      </c>
      <c r="J8372" t="s">
        <v>13</v>
      </c>
    </row>
    <row r="8373" spans="1:10">
      <c r="A8373" s="1">
        <v>44287</v>
      </c>
      <c r="B8373" t="s">
        <v>10</v>
      </c>
      <c r="C8373" t="s">
        <v>14</v>
      </c>
      <c r="D8373" t="s">
        <v>109</v>
      </c>
      <c r="E8373">
        <v>17</v>
      </c>
      <c r="F8373">
        <v>7.56</v>
      </c>
      <c r="G8373">
        <v>17.350000000000001</v>
      </c>
      <c r="H8373">
        <v>128.52000000000001</v>
      </c>
      <c r="I8373">
        <v>294.95</v>
      </c>
      <c r="J8373" t="s">
        <v>13</v>
      </c>
    </row>
    <row r="8374" spans="1:10">
      <c r="A8374" s="1">
        <v>44287</v>
      </c>
      <c r="B8374" t="s">
        <v>10</v>
      </c>
      <c r="C8374" t="s">
        <v>15</v>
      </c>
      <c r="D8374" t="s">
        <v>109</v>
      </c>
      <c r="E8374">
        <v>10</v>
      </c>
      <c r="F8374">
        <v>7.56</v>
      </c>
      <c r="G8374">
        <v>17.350000000000001</v>
      </c>
      <c r="H8374">
        <v>75.599999999999994</v>
      </c>
      <c r="I8374">
        <v>173.5</v>
      </c>
      <c r="J8374" t="s">
        <v>13</v>
      </c>
    </row>
    <row r="8375" spans="1:10">
      <c r="A8375" s="1">
        <v>44287</v>
      </c>
      <c r="B8375" t="s">
        <v>10</v>
      </c>
      <c r="C8375" t="s">
        <v>11</v>
      </c>
      <c r="D8375" t="s">
        <v>110</v>
      </c>
      <c r="E8375">
        <v>21</v>
      </c>
      <c r="F8375">
        <v>15.1</v>
      </c>
      <c r="G8375">
        <v>27.51</v>
      </c>
      <c r="H8375">
        <v>317.10000000000002</v>
      </c>
      <c r="I8375">
        <v>577.71</v>
      </c>
      <c r="J8375" t="s">
        <v>13</v>
      </c>
    </row>
    <row r="8376" spans="1:10">
      <c r="A8376" s="1">
        <v>44287</v>
      </c>
      <c r="B8376" t="s">
        <v>10</v>
      </c>
      <c r="C8376" t="s">
        <v>14</v>
      </c>
      <c r="D8376" t="s">
        <v>110</v>
      </c>
      <c r="E8376">
        <v>9</v>
      </c>
      <c r="F8376">
        <v>15.1</v>
      </c>
      <c r="G8376">
        <v>27.51</v>
      </c>
      <c r="H8376">
        <v>135.9</v>
      </c>
      <c r="I8376">
        <v>247.59</v>
      </c>
      <c r="J8376" t="s">
        <v>13</v>
      </c>
    </row>
    <row r="8377" spans="1:10">
      <c r="A8377" s="1">
        <v>44287</v>
      </c>
      <c r="B8377" t="s">
        <v>10</v>
      </c>
      <c r="C8377" t="s">
        <v>15</v>
      </c>
      <c r="D8377" t="s">
        <v>110</v>
      </c>
      <c r="E8377">
        <v>13</v>
      </c>
      <c r="F8377">
        <v>15.1</v>
      </c>
      <c r="G8377">
        <v>27.51</v>
      </c>
      <c r="H8377">
        <v>196.3</v>
      </c>
      <c r="I8377">
        <v>357.63</v>
      </c>
      <c r="J8377" t="s">
        <v>13</v>
      </c>
    </row>
    <row r="8378" spans="1:10">
      <c r="A8378" s="1">
        <v>44287</v>
      </c>
      <c r="B8378" t="s">
        <v>10</v>
      </c>
      <c r="C8378" t="s">
        <v>11</v>
      </c>
      <c r="D8378" t="s">
        <v>111</v>
      </c>
      <c r="E8378">
        <v>21</v>
      </c>
      <c r="F8378">
        <v>6.3</v>
      </c>
      <c r="G8378">
        <v>15.47</v>
      </c>
      <c r="H8378">
        <v>132.30000000000001</v>
      </c>
      <c r="I8378">
        <v>324.87</v>
      </c>
      <c r="J8378" t="s">
        <v>13</v>
      </c>
    </row>
    <row r="8379" spans="1:10">
      <c r="A8379" s="1">
        <v>44287</v>
      </c>
      <c r="B8379" t="s">
        <v>10</v>
      </c>
      <c r="C8379" t="s">
        <v>14</v>
      </c>
      <c r="D8379" t="s">
        <v>111</v>
      </c>
      <c r="E8379">
        <v>12</v>
      </c>
      <c r="F8379">
        <v>6.3</v>
      </c>
      <c r="G8379">
        <v>15.47</v>
      </c>
      <c r="H8379">
        <v>75.599999999999994</v>
      </c>
      <c r="I8379">
        <v>185.64</v>
      </c>
      <c r="J8379" t="s">
        <v>13</v>
      </c>
    </row>
    <row r="8380" spans="1:10">
      <c r="A8380" s="1">
        <v>44287</v>
      </c>
      <c r="B8380" t="s">
        <v>10</v>
      </c>
      <c r="C8380" t="s">
        <v>15</v>
      </c>
      <c r="D8380" t="s">
        <v>111</v>
      </c>
      <c r="E8380">
        <v>13</v>
      </c>
      <c r="F8380">
        <v>6.3</v>
      </c>
      <c r="G8380">
        <v>15.47</v>
      </c>
      <c r="H8380">
        <v>81.900000000000006</v>
      </c>
      <c r="I8380">
        <v>201.11</v>
      </c>
      <c r="J8380" t="s">
        <v>13</v>
      </c>
    </row>
    <row r="8381" spans="1:10">
      <c r="A8381" s="1">
        <v>44287</v>
      </c>
      <c r="B8381" t="s">
        <v>10</v>
      </c>
      <c r="C8381" t="s">
        <v>11</v>
      </c>
      <c r="D8381" t="s">
        <v>112</v>
      </c>
      <c r="E8381">
        <v>16</v>
      </c>
      <c r="F8381">
        <v>6.27</v>
      </c>
      <c r="G8381">
        <v>11.51</v>
      </c>
      <c r="H8381">
        <v>100.32</v>
      </c>
      <c r="I8381">
        <v>184.16</v>
      </c>
      <c r="J8381" t="s">
        <v>13</v>
      </c>
    </row>
    <row r="8382" spans="1:10">
      <c r="A8382" s="1">
        <v>44287</v>
      </c>
      <c r="B8382" t="s">
        <v>10</v>
      </c>
      <c r="C8382" t="s">
        <v>14</v>
      </c>
      <c r="D8382" t="s">
        <v>112</v>
      </c>
      <c r="E8382">
        <v>16</v>
      </c>
      <c r="F8382">
        <v>6.27</v>
      </c>
      <c r="G8382">
        <v>11.51</v>
      </c>
      <c r="H8382">
        <v>100.32</v>
      </c>
      <c r="I8382">
        <v>184.16</v>
      </c>
      <c r="J8382" t="s">
        <v>13</v>
      </c>
    </row>
    <row r="8383" spans="1:10">
      <c r="A8383" s="1">
        <v>44287</v>
      </c>
      <c r="B8383" t="s">
        <v>10</v>
      </c>
      <c r="C8383" t="s">
        <v>15</v>
      </c>
      <c r="D8383" t="s">
        <v>112</v>
      </c>
      <c r="E8383">
        <v>12</v>
      </c>
      <c r="F8383">
        <v>6.27</v>
      </c>
      <c r="G8383">
        <v>11.51</v>
      </c>
      <c r="H8383">
        <v>75.239999999999995</v>
      </c>
      <c r="I8383">
        <v>138.12</v>
      </c>
      <c r="J8383" t="s">
        <v>13</v>
      </c>
    </row>
    <row r="8384" spans="1:10">
      <c r="A8384" s="1">
        <v>44287</v>
      </c>
      <c r="B8384" t="s">
        <v>10</v>
      </c>
      <c r="C8384" t="s">
        <v>11</v>
      </c>
      <c r="D8384" t="s">
        <v>113</v>
      </c>
      <c r="E8384">
        <v>24</v>
      </c>
      <c r="F8384">
        <v>9.8800000000000008</v>
      </c>
      <c r="G8384">
        <v>21.53</v>
      </c>
      <c r="H8384">
        <v>237.12</v>
      </c>
      <c r="I8384">
        <v>516.72</v>
      </c>
      <c r="J8384" t="s">
        <v>13</v>
      </c>
    </row>
    <row r="8385" spans="1:10">
      <c r="A8385" s="1">
        <v>44287</v>
      </c>
      <c r="B8385" t="s">
        <v>10</v>
      </c>
      <c r="C8385" t="s">
        <v>14</v>
      </c>
      <c r="D8385" t="s">
        <v>113</v>
      </c>
      <c r="E8385">
        <v>7</v>
      </c>
      <c r="F8385">
        <v>9.8800000000000008</v>
      </c>
      <c r="G8385">
        <v>21.53</v>
      </c>
      <c r="H8385">
        <v>69.16</v>
      </c>
      <c r="I8385">
        <v>150.71</v>
      </c>
      <c r="J8385" t="s">
        <v>13</v>
      </c>
    </row>
    <row r="8386" spans="1:10">
      <c r="A8386" s="1">
        <v>44287</v>
      </c>
      <c r="B8386" t="s">
        <v>10</v>
      </c>
      <c r="C8386" t="s">
        <v>15</v>
      </c>
      <c r="D8386" t="s">
        <v>113</v>
      </c>
      <c r="E8386">
        <v>11</v>
      </c>
      <c r="F8386">
        <v>9.8800000000000008</v>
      </c>
      <c r="G8386">
        <v>21.53</v>
      </c>
      <c r="H8386">
        <v>108.68</v>
      </c>
      <c r="I8386">
        <v>236.83</v>
      </c>
      <c r="J8386" t="s">
        <v>13</v>
      </c>
    </row>
    <row r="8387" spans="1:10">
      <c r="A8387" s="1">
        <v>44287</v>
      </c>
      <c r="B8387" t="s">
        <v>10</v>
      </c>
      <c r="C8387" t="s">
        <v>11</v>
      </c>
      <c r="D8387" t="s">
        <v>114</v>
      </c>
      <c r="E8387">
        <v>3</v>
      </c>
      <c r="F8387">
        <v>11.86</v>
      </c>
      <c r="G8387">
        <v>27.23</v>
      </c>
      <c r="H8387">
        <v>35.58</v>
      </c>
      <c r="I8387">
        <v>81.69</v>
      </c>
      <c r="J8387" t="s">
        <v>13</v>
      </c>
    </row>
    <row r="8388" spans="1:10">
      <c r="A8388" s="1">
        <v>44287</v>
      </c>
      <c r="B8388" t="s">
        <v>10</v>
      </c>
      <c r="C8388" t="s">
        <v>14</v>
      </c>
      <c r="D8388" t="s">
        <v>114</v>
      </c>
      <c r="E8388">
        <v>5</v>
      </c>
      <c r="F8388">
        <v>11.86</v>
      </c>
      <c r="G8388">
        <v>27.23</v>
      </c>
      <c r="H8388">
        <v>59.3</v>
      </c>
      <c r="I8388">
        <v>136.15</v>
      </c>
      <c r="J8388" t="s">
        <v>13</v>
      </c>
    </row>
    <row r="8389" spans="1:10">
      <c r="A8389" s="1">
        <v>44287</v>
      </c>
      <c r="B8389" t="s">
        <v>10</v>
      </c>
      <c r="C8389" t="s">
        <v>15</v>
      </c>
      <c r="D8389" t="s">
        <v>114</v>
      </c>
      <c r="E8389">
        <v>2</v>
      </c>
      <c r="F8389">
        <v>11.86</v>
      </c>
      <c r="G8389">
        <v>27.23</v>
      </c>
      <c r="H8389">
        <v>23.72</v>
      </c>
      <c r="I8389">
        <v>54.46</v>
      </c>
      <c r="J8389" t="s">
        <v>13</v>
      </c>
    </row>
    <row r="8390" spans="1:10">
      <c r="A8390" s="1">
        <v>44317</v>
      </c>
      <c r="B8390" t="s">
        <v>10</v>
      </c>
      <c r="C8390" t="s">
        <v>11</v>
      </c>
      <c r="D8390" t="s">
        <v>12</v>
      </c>
      <c r="E8390">
        <v>11</v>
      </c>
      <c r="F8390">
        <v>8.09</v>
      </c>
      <c r="G8390">
        <v>18.920000000000002</v>
      </c>
      <c r="H8390">
        <v>88.99</v>
      </c>
      <c r="I8390">
        <v>208.12</v>
      </c>
      <c r="J8390" t="s">
        <v>13</v>
      </c>
    </row>
    <row r="8391" spans="1:10">
      <c r="A8391" s="1">
        <v>44317</v>
      </c>
      <c r="B8391" t="s">
        <v>10</v>
      </c>
      <c r="C8391" t="s">
        <v>14</v>
      </c>
      <c r="D8391" t="s">
        <v>12</v>
      </c>
      <c r="E8391">
        <v>5</v>
      </c>
      <c r="F8391">
        <v>8.09</v>
      </c>
      <c r="G8391">
        <v>18.920000000000002</v>
      </c>
      <c r="H8391">
        <v>40.450000000000003</v>
      </c>
      <c r="I8391">
        <v>94.6</v>
      </c>
      <c r="J8391" t="s">
        <v>13</v>
      </c>
    </row>
    <row r="8392" spans="1:10">
      <c r="A8392" s="1">
        <v>44317</v>
      </c>
      <c r="B8392" t="s">
        <v>10</v>
      </c>
      <c r="C8392" t="s">
        <v>15</v>
      </c>
      <c r="D8392" t="s">
        <v>12</v>
      </c>
      <c r="E8392">
        <v>8</v>
      </c>
      <c r="F8392">
        <v>8.09</v>
      </c>
      <c r="G8392">
        <v>18.920000000000002</v>
      </c>
      <c r="H8392">
        <v>64.72</v>
      </c>
      <c r="I8392">
        <v>151.36000000000001</v>
      </c>
      <c r="J8392" t="s">
        <v>13</v>
      </c>
    </row>
    <row r="8393" spans="1:10">
      <c r="A8393" s="1">
        <v>44317</v>
      </c>
      <c r="B8393" t="s">
        <v>10</v>
      </c>
      <c r="C8393" t="s">
        <v>11</v>
      </c>
      <c r="D8393" t="s">
        <v>16</v>
      </c>
      <c r="E8393">
        <v>18</v>
      </c>
      <c r="F8393">
        <v>10.75</v>
      </c>
      <c r="G8393">
        <v>24.49</v>
      </c>
      <c r="H8393">
        <v>193.5</v>
      </c>
      <c r="I8393">
        <v>440.82</v>
      </c>
      <c r="J8393" t="s">
        <v>13</v>
      </c>
    </row>
    <row r="8394" spans="1:10">
      <c r="A8394" s="1">
        <v>44317</v>
      </c>
      <c r="B8394" t="s">
        <v>10</v>
      </c>
      <c r="C8394" t="s">
        <v>14</v>
      </c>
      <c r="D8394" t="s">
        <v>16</v>
      </c>
      <c r="E8394">
        <v>5</v>
      </c>
      <c r="F8394">
        <v>10.75</v>
      </c>
      <c r="G8394">
        <v>24.49</v>
      </c>
      <c r="H8394">
        <v>53.75</v>
      </c>
      <c r="I8394">
        <v>122.45</v>
      </c>
      <c r="J8394" t="s">
        <v>13</v>
      </c>
    </row>
    <row r="8395" spans="1:10">
      <c r="A8395" s="1">
        <v>44317</v>
      </c>
      <c r="B8395" t="s">
        <v>10</v>
      </c>
      <c r="C8395" t="s">
        <v>15</v>
      </c>
      <c r="D8395" t="s">
        <v>16</v>
      </c>
      <c r="E8395">
        <v>6</v>
      </c>
      <c r="F8395">
        <v>10.75</v>
      </c>
      <c r="G8395">
        <v>24.49</v>
      </c>
      <c r="H8395">
        <v>64.5</v>
      </c>
      <c r="I8395">
        <v>146.94</v>
      </c>
      <c r="J8395" t="s">
        <v>13</v>
      </c>
    </row>
    <row r="8396" spans="1:10">
      <c r="A8396" s="1">
        <v>44317</v>
      </c>
      <c r="B8396" t="s">
        <v>10</v>
      </c>
      <c r="C8396" t="s">
        <v>11</v>
      </c>
      <c r="D8396" t="s">
        <v>17</v>
      </c>
      <c r="E8396">
        <v>16</v>
      </c>
      <c r="F8396">
        <v>15.1</v>
      </c>
      <c r="G8396">
        <v>31.89</v>
      </c>
      <c r="H8396">
        <v>241.6</v>
      </c>
      <c r="I8396">
        <v>510.24</v>
      </c>
      <c r="J8396" t="s">
        <v>13</v>
      </c>
    </row>
    <row r="8397" spans="1:10">
      <c r="A8397" s="1">
        <v>44317</v>
      </c>
      <c r="B8397" t="s">
        <v>10</v>
      </c>
      <c r="C8397" t="s">
        <v>14</v>
      </c>
      <c r="D8397" t="s">
        <v>17</v>
      </c>
      <c r="E8397">
        <v>13</v>
      </c>
      <c r="F8397">
        <v>15.1</v>
      </c>
      <c r="G8397">
        <v>31.89</v>
      </c>
      <c r="H8397">
        <v>196.3</v>
      </c>
      <c r="I8397">
        <v>414.57</v>
      </c>
      <c r="J8397" t="s">
        <v>13</v>
      </c>
    </row>
    <row r="8398" spans="1:10">
      <c r="A8398" s="1">
        <v>44317</v>
      </c>
      <c r="B8398" t="s">
        <v>10</v>
      </c>
      <c r="C8398" t="s">
        <v>15</v>
      </c>
      <c r="D8398" t="s">
        <v>17</v>
      </c>
      <c r="E8398">
        <v>12</v>
      </c>
      <c r="F8398">
        <v>15.1</v>
      </c>
      <c r="G8398">
        <v>31.89</v>
      </c>
      <c r="H8398">
        <v>181.2</v>
      </c>
      <c r="I8398">
        <v>382.68</v>
      </c>
      <c r="J8398" t="s">
        <v>13</v>
      </c>
    </row>
    <row r="8399" spans="1:10">
      <c r="A8399" s="1">
        <v>44317</v>
      </c>
      <c r="B8399" t="s">
        <v>10</v>
      </c>
      <c r="C8399" t="s">
        <v>11</v>
      </c>
      <c r="D8399" t="s">
        <v>18</v>
      </c>
      <c r="E8399">
        <v>25</v>
      </c>
      <c r="F8399">
        <v>14.35</v>
      </c>
      <c r="G8399">
        <v>28.58</v>
      </c>
      <c r="H8399">
        <v>358.75</v>
      </c>
      <c r="I8399">
        <v>714.5</v>
      </c>
      <c r="J8399" t="s">
        <v>13</v>
      </c>
    </row>
    <row r="8400" spans="1:10">
      <c r="A8400" s="1">
        <v>44317</v>
      </c>
      <c r="B8400" t="s">
        <v>10</v>
      </c>
      <c r="C8400" t="s">
        <v>14</v>
      </c>
      <c r="D8400" t="s">
        <v>18</v>
      </c>
      <c r="E8400">
        <v>15</v>
      </c>
      <c r="F8400">
        <v>14.35</v>
      </c>
      <c r="G8400">
        <v>28.58</v>
      </c>
      <c r="H8400">
        <v>215.25</v>
      </c>
      <c r="I8400">
        <v>428.7</v>
      </c>
      <c r="J8400" t="s">
        <v>13</v>
      </c>
    </row>
    <row r="8401" spans="1:10">
      <c r="A8401" s="1">
        <v>44317</v>
      </c>
      <c r="B8401" t="s">
        <v>10</v>
      </c>
      <c r="C8401" t="s">
        <v>15</v>
      </c>
      <c r="D8401" t="s">
        <v>18</v>
      </c>
      <c r="E8401">
        <v>15</v>
      </c>
      <c r="F8401">
        <v>14.35</v>
      </c>
      <c r="G8401">
        <v>28.58</v>
      </c>
      <c r="H8401">
        <v>215.25</v>
      </c>
      <c r="I8401">
        <v>428.7</v>
      </c>
      <c r="J8401" t="s">
        <v>13</v>
      </c>
    </row>
    <row r="8402" spans="1:10">
      <c r="A8402" s="1">
        <v>44317</v>
      </c>
      <c r="B8402" t="s">
        <v>10</v>
      </c>
      <c r="C8402" t="s">
        <v>11</v>
      </c>
      <c r="D8402" t="s">
        <v>19</v>
      </c>
      <c r="E8402">
        <v>14</v>
      </c>
      <c r="F8402">
        <v>7.85</v>
      </c>
      <c r="G8402">
        <v>19.61</v>
      </c>
      <c r="H8402">
        <v>109.9</v>
      </c>
      <c r="I8402">
        <v>274.54000000000002</v>
      </c>
      <c r="J8402" t="s">
        <v>13</v>
      </c>
    </row>
    <row r="8403" spans="1:10">
      <c r="A8403" s="1">
        <v>44317</v>
      </c>
      <c r="B8403" t="s">
        <v>10</v>
      </c>
      <c r="C8403" t="s">
        <v>14</v>
      </c>
      <c r="D8403" t="s">
        <v>19</v>
      </c>
      <c r="E8403">
        <v>7</v>
      </c>
      <c r="F8403">
        <v>7.85</v>
      </c>
      <c r="G8403">
        <v>19.61</v>
      </c>
      <c r="H8403">
        <v>54.95</v>
      </c>
      <c r="I8403">
        <v>137.27000000000001</v>
      </c>
      <c r="J8403" t="s">
        <v>13</v>
      </c>
    </row>
    <row r="8404" spans="1:10">
      <c r="A8404" s="1">
        <v>44317</v>
      </c>
      <c r="B8404" t="s">
        <v>10</v>
      </c>
      <c r="C8404" t="s">
        <v>15</v>
      </c>
      <c r="D8404" t="s">
        <v>19</v>
      </c>
      <c r="E8404">
        <v>12</v>
      </c>
      <c r="F8404">
        <v>7.85</v>
      </c>
      <c r="G8404">
        <v>19.61</v>
      </c>
      <c r="H8404">
        <v>94.2</v>
      </c>
      <c r="I8404">
        <v>235.32</v>
      </c>
      <c r="J8404" t="s">
        <v>13</v>
      </c>
    </row>
    <row r="8405" spans="1:10">
      <c r="A8405" s="1">
        <v>44317</v>
      </c>
      <c r="B8405" t="s">
        <v>10</v>
      </c>
      <c r="C8405" t="s">
        <v>11</v>
      </c>
      <c r="D8405" t="s">
        <v>20</v>
      </c>
      <c r="E8405">
        <v>11</v>
      </c>
      <c r="F8405">
        <v>15.79</v>
      </c>
      <c r="G8405">
        <v>33.130000000000003</v>
      </c>
      <c r="H8405">
        <v>173.69</v>
      </c>
      <c r="I8405">
        <v>364.43</v>
      </c>
      <c r="J8405" t="s">
        <v>13</v>
      </c>
    </row>
    <row r="8406" spans="1:10">
      <c r="A8406" s="1">
        <v>44317</v>
      </c>
      <c r="B8406" t="s">
        <v>10</v>
      </c>
      <c r="C8406" t="s">
        <v>14</v>
      </c>
      <c r="D8406" t="s">
        <v>20</v>
      </c>
      <c r="E8406">
        <v>6</v>
      </c>
      <c r="F8406">
        <v>15.79</v>
      </c>
      <c r="G8406">
        <v>33.130000000000003</v>
      </c>
      <c r="H8406">
        <v>94.74</v>
      </c>
      <c r="I8406">
        <v>198.78</v>
      </c>
      <c r="J8406" t="s">
        <v>13</v>
      </c>
    </row>
    <row r="8407" spans="1:10">
      <c r="A8407" s="1">
        <v>44317</v>
      </c>
      <c r="B8407" t="s">
        <v>10</v>
      </c>
      <c r="C8407" t="s">
        <v>15</v>
      </c>
      <c r="D8407" t="s">
        <v>20</v>
      </c>
      <c r="E8407">
        <v>8</v>
      </c>
      <c r="F8407">
        <v>15.79</v>
      </c>
      <c r="G8407">
        <v>33.130000000000003</v>
      </c>
      <c r="H8407">
        <v>126.32</v>
      </c>
      <c r="I8407">
        <v>265.04000000000002</v>
      </c>
      <c r="J8407" t="s">
        <v>13</v>
      </c>
    </row>
    <row r="8408" spans="1:10">
      <c r="A8408" s="1">
        <v>44317</v>
      </c>
      <c r="B8408" t="s">
        <v>10</v>
      </c>
      <c r="C8408" t="s">
        <v>11</v>
      </c>
      <c r="D8408" t="s">
        <v>21</v>
      </c>
      <c r="E8408">
        <v>14</v>
      </c>
      <c r="F8408">
        <v>8.69</v>
      </c>
      <c r="G8408">
        <v>18.39</v>
      </c>
      <c r="H8408">
        <v>121.66</v>
      </c>
      <c r="I8408">
        <v>257.45999999999998</v>
      </c>
      <c r="J8408" t="s">
        <v>13</v>
      </c>
    </row>
    <row r="8409" spans="1:10">
      <c r="A8409" s="1">
        <v>44317</v>
      </c>
      <c r="B8409" t="s">
        <v>10</v>
      </c>
      <c r="C8409" t="s">
        <v>14</v>
      </c>
      <c r="D8409" t="s">
        <v>21</v>
      </c>
      <c r="E8409">
        <v>6</v>
      </c>
      <c r="F8409">
        <v>8.69</v>
      </c>
      <c r="G8409">
        <v>18.39</v>
      </c>
      <c r="H8409">
        <v>52.14</v>
      </c>
      <c r="I8409">
        <v>110.34</v>
      </c>
      <c r="J8409" t="s">
        <v>13</v>
      </c>
    </row>
    <row r="8410" spans="1:10">
      <c r="A8410" s="1">
        <v>44317</v>
      </c>
      <c r="B8410" t="s">
        <v>10</v>
      </c>
      <c r="C8410" t="s">
        <v>15</v>
      </c>
      <c r="D8410" t="s">
        <v>21</v>
      </c>
      <c r="E8410">
        <v>10</v>
      </c>
      <c r="F8410">
        <v>8.69</v>
      </c>
      <c r="G8410">
        <v>18.39</v>
      </c>
      <c r="H8410">
        <v>86.9</v>
      </c>
      <c r="I8410">
        <v>183.9</v>
      </c>
      <c r="J8410" t="s">
        <v>13</v>
      </c>
    </row>
    <row r="8411" spans="1:10">
      <c r="A8411" s="1">
        <v>44317</v>
      </c>
      <c r="B8411" t="s">
        <v>10</v>
      </c>
      <c r="C8411" t="s">
        <v>11</v>
      </c>
      <c r="D8411" t="s">
        <v>22</v>
      </c>
      <c r="E8411">
        <v>23</v>
      </c>
      <c r="F8411">
        <v>8.69</v>
      </c>
      <c r="G8411">
        <v>16.64</v>
      </c>
      <c r="H8411">
        <v>199.87</v>
      </c>
      <c r="I8411">
        <v>382.72</v>
      </c>
      <c r="J8411" t="s">
        <v>13</v>
      </c>
    </row>
    <row r="8412" spans="1:10">
      <c r="A8412" s="1">
        <v>44317</v>
      </c>
      <c r="B8412" t="s">
        <v>10</v>
      </c>
      <c r="C8412" t="s">
        <v>14</v>
      </c>
      <c r="D8412" t="s">
        <v>22</v>
      </c>
      <c r="E8412">
        <v>11</v>
      </c>
      <c r="F8412">
        <v>8.69</v>
      </c>
      <c r="G8412">
        <v>16.64</v>
      </c>
      <c r="H8412">
        <v>95.59</v>
      </c>
      <c r="I8412">
        <v>183.04</v>
      </c>
      <c r="J8412" t="s">
        <v>13</v>
      </c>
    </row>
    <row r="8413" spans="1:10">
      <c r="A8413" s="1">
        <v>44317</v>
      </c>
      <c r="B8413" t="s">
        <v>10</v>
      </c>
      <c r="C8413" t="s">
        <v>15</v>
      </c>
      <c r="D8413" t="s">
        <v>22</v>
      </c>
      <c r="E8413">
        <v>17</v>
      </c>
      <c r="F8413">
        <v>8.69</v>
      </c>
      <c r="G8413">
        <v>16.64</v>
      </c>
      <c r="H8413">
        <v>147.72999999999999</v>
      </c>
      <c r="I8413">
        <v>282.88</v>
      </c>
      <c r="J8413" t="s">
        <v>13</v>
      </c>
    </row>
    <row r="8414" spans="1:10">
      <c r="A8414" s="1">
        <v>44317</v>
      </c>
      <c r="B8414" t="s">
        <v>10</v>
      </c>
      <c r="C8414" t="s">
        <v>11</v>
      </c>
      <c r="D8414" t="s">
        <v>23</v>
      </c>
      <c r="E8414">
        <v>18</v>
      </c>
      <c r="F8414">
        <v>12.44</v>
      </c>
      <c r="G8414">
        <v>29.31</v>
      </c>
      <c r="H8414">
        <v>223.92</v>
      </c>
      <c r="I8414">
        <v>527.58000000000004</v>
      </c>
      <c r="J8414" t="s">
        <v>13</v>
      </c>
    </row>
    <row r="8415" spans="1:10">
      <c r="A8415" s="1">
        <v>44317</v>
      </c>
      <c r="B8415" t="s">
        <v>10</v>
      </c>
      <c r="C8415" t="s">
        <v>14</v>
      </c>
      <c r="D8415" t="s">
        <v>23</v>
      </c>
      <c r="E8415">
        <v>10</v>
      </c>
      <c r="F8415">
        <v>12.44</v>
      </c>
      <c r="G8415">
        <v>29.31</v>
      </c>
      <c r="H8415">
        <v>124.4</v>
      </c>
      <c r="I8415">
        <v>293.10000000000002</v>
      </c>
      <c r="J8415" t="s">
        <v>13</v>
      </c>
    </row>
    <row r="8416" spans="1:10">
      <c r="A8416" s="1">
        <v>44317</v>
      </c>
      <c r="B8416" t="s">
        <v>10</v>
      </c>
      <c r="C8416" t="s">
        <v>15</v>
      </c>
      <c r="D8416" t="s">
        <v>23</v>
      </c>
      <c r="E8416">
        <v>15</v>
      </c>
      <c r="F8416">
        <v>12.44</v>
      </c>
      <c r="G8416">
        <v>29.31</v>
      </c>
      <c r="H8416">
        <v>186.6</v>
      </c>
      <c r="I8416">
        <v>439.65</v>
      </c>
      <c r="J8416" t="s">
        <v>13</v>
      </c>
    </row>
    <row r="8417" spans="1:10">
      <c r="A8417" s="1">
        <v>44317</v>
      </c>
      <c r="B8417" t="s">
        <v>10</v>
      </c>
      <c r="C8417" t="s">
        <v>11</v>
      </c>
      <c r="D8417" t="s">
        <v>24</v>
      </c>
      <c r="E8417">
        <v>24</v>
      </c>
      <c r="F8417">
        <v>13.12</v>
      </c>
      <c r="G8417">
        <v>29.99</v>
      </c>
      <c r="H8417">
        <v>314.88</v>
      </c>
      <c r="I8417">
        <v>719.76</v>
      </c>
      <c r="J8417" t="s">
        <v>13</v>
      </c>
    </row>
    <row r="8418" spans="1:10">
      <c r="A8418" s="1">
        <v>44317</v>
      </c>
      <c r="B8418" t="s">
        <v>10</v>
      </c>
      <c r="C8418" t="s">
        <v>14</v>
      </c>
      <c r="D8418" t="s">
        <v>24</v>
      </c>
      <c r="E8418">
        <v>16</v>
      </c>
      <c r="F8418">
        <v>13.12</v>
      </c>
      <c r="G8418">
        <v>29.99</v>
      </c>
      <c r="H8418">
        <v>209.92</v>
      </c>
      <c r="I8418">
        <v>479.84</v>
      </c>
      <c r="J8418" t="s">
        <v>13</v>
      </c>
    </row>
    <row r="8419" spans="1:10">
      <c r="A8419" s="1">
        <v>44317</v>
      </c>
      <c r="B8419" t="s">
        <v>10</v>
      </c>
      <c r="C8419" t="s">
        <v>15</v>
      </c>
      <c r="D8419" t="s">
        <v>24</v>
      </c>
      <c r="E8419">
        <v>14</v>
      </c>
      <c r="F8419">
        <v>13.12</v>
      </c>
      <c r="G8419">
        <v>29.99</v>
      </c>
      <c r="H8419">
        <v>183.68</v>
      </c>
      <c r="I8419">
        <v>419.86</v>
      </c>
      <c r="J8419" t="s">
        <v>13</v>
      </c>
    </row>
    <row r="8420" spans="1:10">
      <c r="A8420" s="1">
        <v>44317</v>
      </c>
      <c r="B8420" t="s">
        <v>10</v>
      </c>
      <c r="C8420" t="s">
        <v>11</v>
      </c>
      <c r="D8420" t="s">
        <v>25</v>
      </c>
      <c r="E8420">
        <v>29</v>
      </c>
      <c r="F8420">
        <v>12.96</v>
      </c>
      <c r="G8420">
        <v>25.33</v>
      </c>
      <c r="H8420">
        <v>375.84</v>
      </c>
      <c r="I8420">
        <v>734.57</v>
      </c>
      <c r="J8420" t="s">
        <v>13</v>
      </c>
    </row>
    <row r="8421" spans="1:10">
      <c r="A8421" s="1">
        <v>44317</v>
      </c>
      <c r="B8421" t="s">
        <v>10</v>
      </c>
      <c r="C8421" t="s">
        <v>14</v>
      </c>
      <c r="D8421" t="s">
        <v>25</v>
      </c>
      <c r="E8421">
        <v>25</v>
      </c>
      <c r="F8421">
        <v>12.96</v>
      </c>
      <c r="G8421">
        <v>25.33</v>
      </c>
      <c r="H8421">
        <v>324</v>
      </c>
      <c r="I8421">
        <v>633.25</v>
      </c>
      <c r="J8421" t="s">
        <v>13</v>
      </c>
    </row>
    <row r="8422" spans="1:10">
      <c r="A8422" s="1">
        <v>44317</v>
      </c>
      <c r="B8422" t="s">
        <v>10</v>
      </c>
      <c r="C8422" t="s">
        <v>15</v>
      </c>
      <c r="D8422" t="s">
        <v>25</v>
      </c>
      <c r="E8422">
        <v>11</v>
      </c>
      <c r="F8422">
        <v>12.96</v>
      </c>
      <c r="G8422">
        <v>25.33</v>
      </c>
      <c r="H8422">
        <v>142.56</v>
      </c>
      <c r="I8422">
        <v>278.63</v>
      </c>
      <c r="J8422" t="s">
        <v>13</v>
      </c>
    </row>
    <row r="8423" spans="1:10">
      <c r="A8423" s="1">
        <v>44317</v>
      </c>
      <c r="B8423" t="s">
        <v>10</v>
      </c>
      <c r="C8423" t="s">
        <v>11</v>
      </c>
      <c r="D8423" t="s">
        <v>26</v>
      </c>
      <c r="E8423">
        <v>12</v>
      </c>
      <c r="F8423">
        <v>7.1</v>
      </c>
      <c r="G8423">
        <v>13.19</v>
      </c>
      <c r="H8423">
        <v>85.2</v>
      </c>
      <c r="I8423">
        <v>158.28</v>
      </c>
      <c r="J8423" t="s">
        <v>13</v>
      </c>
    </row>
    <row r="8424" spans="1:10">
      <c r="A8424" s="1">
        <v>44317</v>
      </c>
      <c r="B8424" t="s">
        <v>10</v>
      </c>
      <c r="C8424" t="s">
        <v>14</v>
      </c>
      <c r="D8424" t="s">
        <v>26</v>
      </c>
      <c r="E8424">
        <v>5</v>
      </c>
      <c r="F8424">
        <v>7.1</v>
      </c>
      <c r="G8424">
        <v>13.19</v>
      </c>
      <c r="H8424">
        <v>35.5</v>
      </c>
      <c r="I8424">
        <v>65.95</v>
      </c>
      <c r="J8424" t="s">
        <v>13</v>
      </c>
    </row>
    <row r="8425" spans="1:10">
      <c r="A8425" s="1">
        <v>44317</v>
      </c>
      <c r="B8425" t="s">
        <v>10</v>
      </c>
      <c r="C8425" t="s">
        <v>15</v>
      </c>
      <c r="D8425" t="s">
        <v>26</v>
      </c>
      <c r="E8425">
        <v>3</v>
      </c>
      <c r="F8425">
        <v>7.1</v>
      </c>
      <c r="G8425">
        <v>13.19</v>
      </c>
      <c r="H8425">
        <v>21.3</v>
      </c>
      <c r="I8425">
        <v>39.57</v>
      </c>
      <c r="J8425" t="s">
        <v>13</v>
      </c>
    </row>
    <row r="8426" spans="1:10">
      <c r="A8426" s="1">
        <v>44317</v>
      </c>
      <c r="B8426" t="s">
        <v>10</v>
      </c>
      <c r="C8426" t="s">
        <v>11</v>
      </c>
      <c r="D8426" t="s">
        <v>27</v>
      </c>
      <c r="E8426">
        <v>6</v>
      </c>
      <c r="F8426">
        <v>16.53</v>
      </c>
      <c r="G8426">
        <v>37.630000000000003</v>
      </c>
      <c r="H8426">
        <v>99.18</v>
      </c>
      <c r="I8426">
        <v>225.78</v>
      </c>
      <c r="J8426" t="s">
        <v>13</v>
      </c>
    </row>
    <row r="8427" spans="1:10">
      <c r="A8427" s="1">
        <v>44317</v>
      </c>
      <c r="B8427" t="s">
        <v>10</v>
      </c>
      <c r="C8427" t="s">
        <v>14</v>
      </c>
      <c r="D8427" t="s">
        <v>27</v>
      </c>
      <c r="E8427">
        <v>14</v>
      </c>
      <c r="F8427">
        <v>16.53</v>
      </c>
      <c r="G8427">
        <v>37.630000000000003</v>
      </c>
      <c r="H8427">
        <v>231.42</v>
      </c>
      <c r="I8427">
        <v>526.82000000000005</v>
      </c>
      <c r="J8427" t="s">
        <v>13</v>
      </c>
    </row>
    <row r="8428" spans="1:10">
      <c r="A8428" s="1">
        <v>44317</v>
      </c>
      <c r="B8428" t="s">
        <v>10</v>
      </c>
      <c r="C8428" t="s">
        <v>15</v>
      </c>
      <c r="D8428" t="s">
        <v>27</v>
      </c>
      <c r="E8428">
        <v>8</v>
      </c>
      <c r="F8428">
        <v>16.53</v>
      </c>
      <c r="G8428">
        <v>37.630000000000003</v>
      </c>
      <c r="H8428">
        <v>132.24</v>
      </c>
      <c r="I8428">
        <v>301.04000000000002</v>
      </c>
      <c r="J8428" t="s">
        <v>13</v>
      </c>
    </row>
    <row r="8429" spans="1:10">
      <c r="A8429" s="1">
        <v>44317</v>
      </c>
      <c r="B8429" t="s">
        <v>10</v>
      </c>
      <c r="C8429" t="s">
        <v>11</v>
      </c>
      <c r="D8429" t="s">
        <v>28</v>
      </c>
      <c r="E8429">
        <v>21</v>
      </c>
      <c r="F8429">
        <v>9.19</v>
      </c>
      <c r="G8429">
        <v>20.75</v>
      </c>
      <c r="H8429">
        <v>192.99</v>
      </c>
      <c r="I8429">
        <v>435.75</v>
      </c>
      <c r="J8429" t="s">
        <v>13</v>
      </c>
    </row>
    <row r="8430" spans="1:10">
      <c r="A8430" s="1">
        <v>44317</v>
      </c>
      <c r="B8430" t="s">
        <v>10</v>
      </c>
      <c r="C8430" t="s">
        <v>14</v>
      </c>
      <c r="D8430" t="s">
        <v>28</v>
      </c>
      <c r="E8430">
        <v>15</v>
      </c>
      <c r="F8430">
        <v>9.19</v>
      </c>
      <c r="G8430">
        <v>20.75</v>
      </c>
      <c r="H8430">
        <v>137.85</v>
      </c>
      <c r="I8430">
        <v>311.25</v>
      </c>
      <c r="J8430" t="s">
        <v>13</v>
      </c>
    </row>
    <row r="8431" spans="1:10">
      <c r="A8431" s="1">
        <v>44317</v>
      </c>
      <c r="B8431" t="s">
        <v>10</v>
      </c>
      <c r="C8431" t="s">
        <v>15</v>
      </c>
      <c r="D8431" t="s">
        <v>28</v>
      </c>
      <c r="E8431">
        <v>7</v>
      </c>
      <c r="F8431">
        <v>9.19</v>
      </c>
      <c r="G8431">
        <v>20.75</v>
      </c>
      <c r="H8431">
        <v>64.33</v>
      </c>
      <c r="I8431">
        <v>145.25</v>
      </c>
      <c r="J8431" t="s">
        <v>13</v>
      </c>
    </row>
    <row r="8432" spans="1:10">
      <c r="A8432" s="1">
        <v>44317</v>
      </c>
      <c r="B8432" t="s">
        <v>10</v>
      </c>
      <c r="C8432" t="s">
        <v>11</v>
      </c>
      <c r="D8432" t="s">
        <v>29</v>
      </c>
      <c r="E8432">
        <v>15</v>
      </c>
      <c r="F8432">
        <v>7.55</v>
      </c>
      <c r="G8432">
        <v>15.03</v>
      </c>
      <c r="H8432">
        <v>113.25</v>
      </c>
      <c r="I8432">
        <v>225.45</v>
      </c>
      <c r="J8432" t="s">
        <v>13</v>
      </c>
    </row>
    <row r="8433" spans="1:10">
      <c r="A8433" s="1">
        <v>44317</v>
      </c>
      <c r="B8433" t="s">
        <v>10</v>
      </c>
      <c r="C8433" t="s">
        <v>14</v>
      </c>
      <c r="D8433" t="s">
        <v>29</v>
      </c>
      <c r="E8433">
        <v>16</v>
      </c>
      <c r="F8433">
        <v>7.55</v>
      </c>
      <c r="G8433">
        <v>15.03</v>
      </c>
      <c r="H8433">
        <v>120.8</v>
      </c>
      <c r="I8433">
        <v>240.48</v>
      </c>
      <c r="J8433" t="s">
        <v>13</v>
      </c>
    </row>
    <row r="8434" spans="1:10">
      <c r="A8434" s="1">
        <v>44317</v>
      </c>
      <c r="B8434" t="s">
        <v>10</v>
      </c>
      <c r="C8434" t="s">
        <v>15</v>
      </c>
      <c r="D8434" t="s">
        <v>29</v>
      </c>
      <c r="E8434">
        <v>9</v>
      </c>
      <c r="F8434">
        <v>7.55</v>
      </c>
      <c r="G8434">
        <v>15.03</v>
      </c>
      <c r="H8434">
        <v>67.95</v>
      </c>
      <c r="I8434">
        <v>135.27000000000001</v>
      </c>
      <c r="J8434" t="s">
        <v>13</v>
      </c>
    </row>
    <row r="8435" spans="1:10">
      <c r="A8435" s="1">
        <v>44317</v>
      </c>
      <c r="B8435" t="s">
        <v>10</v>
      </c>
      <c r="C8435" t="s">
        <v>11</v>
      </c>
      <c r="D8435" t="s">
        <v>30</v>
      </c>
      <c r="E8435">
        <v>12</v>
      </c>
      <c r="F8435">
        <v>16.66</v>
      </c>
      <c r="G8435">
        <v>41.08</v>
      </c>
      <c r="H8435">
        <v>199.92</v>
      </c>
      <c r="I8435">
        <v>492.96</v>
      </c>
      <c r="J8435" t="s">
        <v>13</v>
      </c>
    </row>
    <row r="8436" spans="1:10">
      <c r="A8436" s="1">
        <v>44317</v>
      </c>
      <c r="B8436" t="s">
        <v>10</v>
      </c>
      <c r="C8436" t="s">
        <v>14</v>
      </c>
      <c r="D8436" t="s">
        <v>30</v>
      </c>
      <c r="E8436">
        <v>14</v>
      </c>
      <c r="F8436">
        <v>16.66</v>
      </c>
      <c r="G8436">
        <v>41.08</v>
      </c>
      <c r="H8436">
        <v>233.24</v>
      </c>
      <c r="I8436">
        <v>575.12</v>
      </c>
      <c r="J8436" t="s">
        <v>13</v>
      </c>
    </row>
    <row r="8437" spans="1:10">
      <c r="A8437" s="1">
        <v>44317</v>
      </c>
      <c r="B8437" t="s">
        <v>10</v>
      </c>
      <c r="C8437" t="s">
        <v>15</v>
      </c>
      <c r="D8437" t="s">
        <v>30</v>
      </c>
      <c r="E8437">
        <v>15</v>
      </c>
      <c r="F8437">
        <v>16.66</v>
      </c>
      <c r="G8437">
        <v>41.08</v>
      </c>
      <c r="H8437">
        <v>249.9</v>
      </c>
      <c r="I8437">
        <v>616.20000000000005</v>
      </c>
      <c r="J8437" t="s">
        <v>13</v>
      </c>
    </row>
    <row r="8438" spans="1:10">
      <c r="A8438" s="1">
        <v>44317</v>
      </c>
      <c r="B8438" t="s">
        <v>10</v>
      </c>
      <c r="C8438" t="s">
        <v>11</v>
      </c>
      <c r="D8438" t="s">
        <v>31</v>
      </c>
      <c r="E8438">
        <v>17</v>
      </c>
      <c r="F8438">
        <v>17.47</v>
      </c>
      <c r="G8438">
        <v>33.29</v>
      </c>
      <c r="H8438">
        <v>296.99</v>
      </c>
      <c r="I8438">
        <v>565.92999999999995</v>
      </c>
      <c r="J8438" t="s">
        <v>13</v>
      </c>
    </row>
    <row r="8439" spans="1:10">
      <c r="A8439" s="1">
        <v>44317</v>
      </c>
      <c r="B8439" t="s">
        <v>10</v>
      </c>
      <c r="C8439" t="s">
        <v>14</v>
      </c>
      <c r="D8439" t="s">
        <v>31</v>
      </c>
      <c r="E8439">
        <v>16</v>
      </c>
      <c r="F8439">
        <v>17.47</v>
      </c>
      <c r="G8439">
        <v>33.29</v>
      </c>
      <c r="H8439">
        <v>279.52</v>
      </c>
      <c r="I8439">
        <v>532.64</v>
      </c>
      <c r="J8439" t="s">
        <v>13</v>
      </c>
    </row>
    <row r="8440" spans="1:10">
      <c r="A8440" s="1">
        <v>44317</v>
      </c>
      <c r="B8440" t="s">
        <v>10</v>
      </c>
      <c r="C8440" t="s">
        <v>15</v>
      </c>
      <c r="D8440" t="s">
        <v>31</v>
      </c>
      <c r="E8440">
        <v>11</v>
      </c>
      <c r="F8440">
        <v>17.47</v>
      </c>
      <c r="G8440">
        <v>33.29</v>
      </c>
      <c r="H8440">
        <v>192.17</v>
      </c>
      <c r="I8440">
        <v>366.19</v>
      </c>
      <c r="J8440" t="s">
        <v>13</v>
      </c>
    </row>
    <row r="8441" spans="1:10">
      <c r="A8441" s="1">
        <v>44317</v>
      </c>
      <c r="B8441" t="s">
        <v>10</v>
      </c>
      <c r="C8441" t="s">
        <v>11</v>
      </c>
      <c r="D8441" t="s">
        <v>32</v>
      </c>
      <c r="E8441">
        <v>23</v>
      </c>
      <c r="F8441">
        <v>16.350000000000001</v>
      </c>
      <c r="G8441">
        <v>34.380000000000003</v>
      </c>
      <c r="H8441">
        <v>376.05</v>
      </c>
      <c r="I8441">
        <v>790.74</v>
      </c>
      <c r="J8441" t="s">
        <v>13</v>
      </c>
    </row>
    <row r="8442" spans="1:10">
      <c r="A8442" s="1">
        <v>44317</v>
      </c>
      <c r="B8442" t="s">
        <v>10</v>
      </c>
      <c r="C8442" t="s">
        <v>14</v>
      </c>
      <c r="D8442" t="s">
        <v>32</v>
      </c>
      <c r="E8442">
        <v>11</v>
      </c>
      <c r="F8442">
        <v>16.350000000000001</v>
      </c>
      <c r="G8442">
        <v>34.380000000000003</v>
      </c>
      <c r="H8442">
        <v>179.85</v>
      </c>
      <c r="I8442">
        <v>378.18</v>
      </c>
      <c r="J8442" t="s">
        <v>13</v>
      </c>
    </row>
    <row r="8443" spans="1:10">
      <c r="A8443" s="1">
        <v>44317</v>
      </c>
      <c r="B8443" t="s">
        <v>10</v>
      </c>
      <c r="C8443" t="s">
        <v>15</v>
      </c>
      <c r="D8443" t="s">
        <v>32</v>
      </c>
      <c r="E8443">
        <v>18</v>
      </c>
      <c r="F8443">
        <v>16.350000000000001</v>
      </c>
      <c r="G8443">
        <v>34.380000000000003</v>
      </c>
      <c r="H8443">
        <v>294.3</v>
      </c>
      <c r="I8443">
        <v>618.84</v>
      </c>
      <c r="J8443" t="s">
        <v>13</v>
      </c>
    </row>
    <row r="8444" spans="1:10">
      <c r="A8444" s="1">
        <v>44317</v>
      </c>
      <c r="B8444" t="s">
        <v>10</v>
      </c>
      <c r="C8444" t="s">
        <v>11</v>
      </c>
      <c r="D8444" t="s">
        <v>33</v>
      </c>
      <c r="E8444">
        <v>22</v>
      </c>
      <c r="F8444">
        <v>15.71</v>
      </c>
      <c r="G8444">
        <v>38.65</v>
      </c>
      <c r="H8444">
        <v>345.62</v>
      </c>
      <c r="I8444">
        <v>850.3</v>
      </c>
      <c r="J8444" t="s">
        <v>13</v>
      </c>
    </row>
    <row r="8445" spans="1:10">
      <c r="A8445" s="1">
        <v>44317</v>
      </c>
      <c r="B8445" t="s">
        <v>10</v>
      </c>
      <c r="C8445" t="s">
        <v>14</v>
      </c>
      <c r="D8445" t="s">
        <v>33</v>
      </c>
      <c r="E8445">
        <v>17</v>
      </c>
      <c r="F8445">
        <v>15.71</v>
      </c>
      <c r="G8445">
        <v>38.65</v>
      </c>
      <c r="H8445">
        <v>267.07</v>
      </c>
      <c r="I8445">
        <v>657.05</v>
      </c>
      <c r="J8445" t="s">
        <v>13</v>
      </c>
    </row>
    <row r="8446" spans="1:10">
      <c r="A8446" s="1">
        <v>44317</v>
      </c>
      <c r="B8446" t="s">
        <v>10</v>
      </c>
      <c r="C8446" t="s">
        <v>15</v>
      </c>
      <c r="D8446" t="s">
        <v>33</v>
      </c>
      <c r="E8446">
        <v>11</v>
      </c>
      <c r="F8446">
        <v>15.71</v>
      </c>
      <c r="G8446">
        <v>38.65</v>
      </c>
      <c r="H8446">
        <v>172.81</v>
      </c>
      <c r="I8446">
        <v>425.15</v>
      </c>
      <c r="J8446" t="s">
        <v>13</v>
      </c>
    </row>
    <row r="8447" spans="1:10">
      <c r="A8447" s="1">
        <v>44317</v>
      </c>
      <c r="B8447" t="s">
        <v>10</v>
      </c>
      <c r="C8447" t="s">
        <v>11</v>
      </c>
      <c r="D8447" t="s">
        <v>34</v>
      </c>
      <c r="E8447">
        <v>13</v>
      </c>
      <c r="F8447">
        <v>13.86</v>
      </c>
      <c r="G8447">
        <v>29.02</v>
      </c>
      <c r="H8447">
        <v>180.18</v>
      </c>
      <c r="I8447">
        <v>377.26</v>
      </c>
      <c r="J8447" t="s">
        <v>13</v>
      </c>
    </row>
    <row r="8448" spans="1:10">
      <c r="A8448" s="1">
        <v>44317</v>
      </c>
      <c r="B8448" t="s">
        <v>10</v>
      </c>
      <c r="C8448" t="s">
        <v>14</v>
      </c>
      <c r="D8448" t="s">
        <v>34</v>
      </c>
      <c r="E8448">
        <v>12</v>
      </c>
      <c r="F8448">
        <v>13.86</v>
      </c>
      <c r="G8448">
        <v>29.02</v>
      </c>
      <c r="H8448">
        <v>166.32</v>
      </c>
      <c r="I8448">
        <v>348.24</v>
      </c>
      <c r="J8448" t="s">
        <v>13</v>
      </c>
    </row>
    <row r="8449" spans="1:10">
      <c r="A8449" s="1">
        <v>44317</v>
      </c>
      <c r="B8449" t="s">
        <v>10</v>
      </c>
      <c r="C8449" t="s">
        <v>15</v>
      </c>
      <c r="D8449" t="s">
        <v>34</v>
      </c>
      <c r="E8449">
        <v>4</v>
      </c>
      <c r="F8449">
        <v>13.86</v>
      </c>
      <c r="G8449">
        <v>29.02</v>
      </c>
      <c r="H8449">
        <v>55.44</v>
      </c>
      <c r="I8449">
        <v>116.08</v>
      </c>
      <c r="J8449" t="s">
        <v>13</v>
      </c>
    </row>
    <row r="8450" spans="1:10">
      <c r="A8450" s="1">
        <v>44317</v>
      </c>
      <c r="B8450" t="s">
        <v>10</v>
      </c>
      <c r="C8450" t="s">
        <v>11</v>
      </c>
      <c r="D8450" t="s">
        <v>35</v>
      </c>
      <c r="E8450">
        <v>17</v>
      </c>
      <c r="F8450">
        <v>12.61</v>
      </c>
      <c r="G8450">
        <v>28.33</v>
      </c>
      <c r="H8450">
        <v>214.37</v>
      </c>
      <c r="I8450">
        <v>481.61</v>
      </c>
      <c r="J8450" t="s">
        <v>13</v>
      </c>
    </row>
    <row r="8451" spans="1:10">
      <c r="A8451" s="1">
        <v>44317</v>
      </c>
      <c r="B8451" t="s">
        <v>10</v>
      </c>
      <c r="C8451" t="s">
        <v>14</v>
      </c>
      <c r="D8451" t="s">
        <v>35</v>
      </c>
      <c r="E8451">
        <v>12</v>
      </c>
      <c r="F8451">
        <v>12.61</v>
      </c>
      <c r="G8451">
        <v>28.33</v>
      </c>
      <c r="H8451">
        <v>151.32</v>
      </c>
      <c r="I8451">
        <v>339.96</v>
      </c>
      <c r="J8451" t="s">
        <v>13</v>
      </c>
    </row>
    <row r="8452" spans="1:10">
      <c r="A8452" s="1">
        <v>44317</v>
      </c>
      <c r="B8452" t="s">
        <v>10</v>
      </c>
      <c r="C8452" t="s">
        <v>15</v>
      </c>
      <c r="D8452" t="s">
        <v>35</v>
      </c>
      <c r="E8452">
        <v>4</v>
      </c>
      <c r="F8452">
        <v>12.61</v>
      </c>
      <c r="G8452">
        <v>28.33</v>
      </c>
      <c r="H8452">
        <v>50.44</v>
      </c>
      <c r="I8452">
        <v>113.32</v>
      </c>
      <c r="J8452" t="s">
        <v>13</v>
      </c>
    </row>
    <row r="8453" spans="1:10">
      <c r="A8453" s="1">
        <v>44317</v>
      </c>
      <c r="B8453" t="s">
        <v>10</v>
      </c>
      <c r="C8453" t="s">
        <v>11</v>
      </c>
      <c r="D8453" t="s">
        <v>36</v>
      </c>
      <c r="E8453">
        <v>28</v>
      </c>
      <c r="F8453">
        <v>7.04</v>
      </c>
      <c r="G8453">
        <v>14.63</v>
      </c>
      <c r="H8453">
        <v>197.12</v>
      </c>
      <c r="I8453">
        <v>409.64</v>
      </c>
      <c r="J8453" t="s">
        <v>13</v>
      </c>
    </row>
    <row r="8454" spans="1:10">
      <c r="A8454" s="1">
        <v>44317</v>
      </c>
      <c r="B8454" t="s">
        <v>10</v>
      </c>
      <c r="C8454" t="s">
        <v>14</v>
      </c>
      <c r="D8454" t="s">
        <v>36</v>
      </c>
      <c r="E8454">
        <v>13</v>
      </c>
      <c r="F8454">
        <v>7.04</v>
      </c>
      <c r="G8454">
        <v>14.63</v>
      </c>
      <c r="H8454">
        <v>91.52</v>
      </c>
      <c r="I8454">
        <v>190.19</v>
      </c>
      <c r="J8454" t="s">
        <v>13</v>
      </c>
    </row>
    <row r="8455" spans="1:10">
      <c r="A8455" s="1">
        <v>44317</v>
      </c>
      <c r="B8455" t="s">
        <v>10</v>
      </c>
      <c r="C8455" t="s">
        <v>15</v>
      </c>
      <c r="D8455" t="s">
        <v>36</v>
      </c>
      <c r="E8455">
        <v>8</v>
      </c>
      <c r="F8455">
        <v>7.04</v>
      </c>
      <c r="G8455">
        <v>14.63</v>
      </c>
      <c r="H8455">
        <v>56.32</v>
      </c>
      <c r="I8455">
        <v>117.04</v>
      </c>
      <c r="J8455" t="s">
        <v>13</v>
      </c>
    </row>
    <row r="8456" spans="1:10">
      <c r="A8456" s="1">
        <v>44317</v>
      </c>
      <c r="B8456" t="s">
        <v>10</v>
      </c>
      <c r="C8456" t="s">
        <v>11</v>
      </c>
      <c r="D8456" t="s">
        <v>37</v>
      </c>
      <c r="E8456">
        <v>25</v>
      </c>
      <c r="F8456">
        <v>10.9</v>
      </c>
      <c r="G8456">
        <v>21.71</v>
      </c>
      <c r="H8456">
        <v>272.5</v>
      </c>
      <c r="I8456">
        <v>542.75</v>
      </c>
      <c r="J8456" t="s">
        <v>13</v>
      </c>
    </row>
    <row r="8457" spans="1:10">
      <c r="A8457" s="1">
        <v>44317</v>
      </c>
      <c r="B8457" t="s">
        <v>10</v>
      </c>
      <c r="C8457" t="s">
        <v>14</v>
      </c>
      <c r="D8457" t="s">
        <v>37</v>
      </c>
      <c r="E8457">
        <v>9</v>
      </c>
      <c r="F8457">
        <v>10.9</v>
      </c>
      <c r="G8457">
        <v>21.71</v>
      </c>
      <c r="H8457">
        <v>98.1</v>
      </c>
      <c r="I8457">
        <v>195.39</v>
      </c>
      <c r="J8457" t="s">
        <v>13</v>
      </c>
    </row>
    <row r="8458" spans="1:10">
      <c r="A8458" s="1">
        <v>44317</v>
      </c>
      <c r="B8458" t="s">
        <v>10</v>
      </c>
      <c r="C8458" t="s">
        <v>15</v>
      </c>
      <c r="D8458" t="s">
        <v>37</v>
      </c>
      <c r="E8458">
        <v>8</v>
      </c>
      <c r="F8458">
        <v>10.9</v>
      </c>
      <c r="G8458">
        <v>21.71</v>
      </c>
      <c r="H8458">
        <v>87.2</v>
      </c>
      <c r="I8458">
        <v>173.68</v>
      </c>
      <c r="J8458" t="s">
        <v>13</v>
      </c>
    </row>
    <row r="8459" spans="1:10">
      <c r="A8459" s="1">
        <v>44317</v>
      </c>
      <c r="B8459" t="s">
        <v>10</v>
      </c>
      <c r="C8459" t="s">
        <v>11</v>
      </c>
      <c r="D8459" t="s">
        <v>38</v>
      </c>
      <c r="E8459">
        <v>21</v>
      </c>
      <c r="F8459">
        <v>10.47</v>
      </c>
      <c r="G8459">
        <v>26.06</v>
      </c>
      <c r="H8459">
        <v>219.87</v>
      </c>
      <c r="I8459">
        <v>547.26</v>
      </c>
      <c r="J8459" t="s">
        <v>13</v>
      </c>
    </row>
    <row r="8460" spans="1:10">
      <c r="A8460" s="1">
        <v>44317</v>
      </c>
      <c r="B8460" t="s">
        <v>10</v>
      </c>
      <c r="C8460" t="s">
        <v>14</v>
      </c>
      <c r="D8460" t="s">
        <v>38</v>
      </c>
      <c r="E8460">
        <v>13</v>
      </c>
      <c r="F8460">
        <v>10.47</v>
      </c>
      <c r="G8460">
        <v>26.06</v>
      </c>
      <c r="H8460">
        <v>136.11000000000001</v>
      </c>
      <c r="I8460">
        <v>338.78</v>
      </c>
      <c r="J8460" t="s">
        <v>13</v>
      </c>
    </row>
    <row r="8461" spans="1:10">
      <c r="A8461" s="1">
        <v>44317</v>
      </c>
      <c r="B8461" t="s">
        <v>10</v>
      </c>
      <c r="C8461" t="s">
        <v>15</v>
      </c>
      <c r="D8461" t="s">
        <v>38</v>
      </c>
      <c r="E8461">
        <v>9</v>
      </c>
      <c r="F8461">
        <v>10.47</v>
      </c>
      <c r="G8461">
        <v>26.06</v>
      </c>
      <c r="H8461">
        <v>94.23</v>
      </c>
      <c r="I8461">
        <v>234.54</v>
      </c>
      <c r="J8461" t="s">
        <v>13</v>
      </c>
    </row>
    <row r="8462" spans="1:10">
      <c r="A8462" s="1">
        <v>44317</v>
      </c>
      <c r="B8462" t="s">
        <v>10</v>
      </c>
      <c r="C8462" t="s">
        <v>11</v>
      </c>
      <c r="D8462" t="s">
        <v>39</v>
      </c>
      <c r="E8462">
        <v>14</v>
      </c>
      <c r="F8462">
        <v>9.1199999999999992</v>
      </c>
      <c r="G8462">
        <v>19.03</v>
      </c>
      <c r="H8462">
        <v>127.68</v>
      </c>
      <c r="I8462">
        <v>266.42</v>
      </c>
      <c r="J8462" t="s">
        <v>13</v>
      </c>
    </row>
    <row r="8463" spans="1:10">
      <c r="A8463" s="1">
        <v>44317</v>
      </c>
      <c r="B8463" t="s">
        <v>10</v>
      </c>
      <c r="C8463" t="s">
        <v>14</v>
      </c>
      <c r="D8463" t="s">
        <v>39</v>
      </c>
      <c r="E8463">
        <v>8</v>
      </c>
      <c r="F8463">
        <v>9.1199999999999992</v>
      </c>
      <c r="G8463">
        <v>19.03</v>
      </c>
      <c r="H8463">
        <v>72.959999999999994</v>
      </c>
      <c r="I8463">
        <v>152.24</v>
      </c>
      <c r="J8463" t="s">
        <v>13</v>
      </c>
    </row>
    <row r="8464" spans="1:10">
      <c r="A8464" s="1">
        <v>44317</v>
      </c>
      <c r="B8464" t="s">
        <v>10</v>
      </c>
      <c r="C8464" t="s">
        <v>15</v>
      </c>
      <c r="D8464" t="s">
        <v>39</v>
      </c>
      <c r="E8464">
        <v>15</v>
      </c>
      <c r="F8464">
        <v>9.1199999999999992</v>
      </c>
      <c r="G8464">
        <v>19.03</v>
      </c>
      <c r="H8464">
        <v>136.80000000000001</v>
      </c>
      <c r="I8464">
        <v>285.45</v>
      </c>
      <c r="J8464" t="s">
        <v>13</v>
      </c>
    </row>
    <row r="8465" spans="1:10">
      <c r="A8465" s="1">
        <v>44317</v>
      </c>
      <c r="B8465" t="s">
        <v>10</v>
      </c>
      <c r="C8465" t="s">
        <v>11</v>
      </c>
      <c r="D8465" t="s">
        <v>40</v>
      </c>
      <c r="E8465">
        <v>8</v>
      </c>
      <c r="F8465">
        <v>14.68</v>
      </c>
      <c r="G8465">
        <v>35.61</v>
      </c>
      <c r="H8465">
        <v>117.44</v>
      </c>
      <c r="I8465">
        <v>284.88</v>
      </c>
      <c r="J8465" t="s">
        <v>13</v>
      </c>
    </row>
    <row r="8466" spans="1:10">
      <c r="A8466" s="1">
        <v>44317</v>
      </c>
      <c r="B8466" t="s">
        <v>10</v>
      </c>
      <c r="C8466" t="s">
        <v>14</v>
      </c>
      <c r="D8466" t="s">
        <v>40</v>
      </c>
      <c r="E8466">
        <v>9</v>
      </c>
      <c r="F8466">
        <v>14.68</v>
      </c>
      <c r="G8466">
        <v>35.61</v>
      </c>
      <c r="H8466">
        <v>132.12</v>
      </c>
      <c r="I8466">
        <v>320.49</v>
      </c>
      <c r="J8466" t="s">
        <v>13</v>
      </c>
    </row>
    <row r="8467" spans="1:10">
      <c r="A8467" s="1">
        <v>44317</v>
      </c>
      <c r="B8467" t="s">
        <v>10</v>
      </c>
      <c r="C8467" t="s">
        <v>15</v>
      </c>
      <c r="D8467" t="s">
        <v>40</v>
      </c>
      <c r="E8467">
        <v>8</v>
      </c>
      <c r="F8467">
        <v>14.68</v>
      </c>
      <c r="G8467">
        <v>35.61</v>
      </c>
      <c r="H8467">
        <v>117.44</v>
      </c>
      <c r="I8467">
        <v>284.88</v>
      </c>
      <c r="J8467" t="s">
        <v>13</v>
      </c>
    </row>
    <row r="8468" spans="1:10">
      <c r="A8468" s="1">
        <v>44317</v>
      </c>
      <c r="B8468" t="s">
        <v>10</v>
      </c>
      <c r="C8468" t="s">
        <v>11</v>
      </c>
      <c r="D8468" t="s">
        <v>41</v>
      </c>
      <c r="E8468">
        <v>23</v>
      </c>
      <c r="F8468">
        <v>11.95</v>
      </c>
      <c r="G8468">
        <v>23.43</v>
      </c>
      <c r="H8468">
        <v>274.85000000000002</v>
      </c>
      <c r="I8468">
        <v>538.89</v>
      </c>
      <c r="J8468" t="s">
        <v>13</v>
      </c>
    </row>
    <row r="8469" spans="1:10">
      <c r="A8469" s="1">
        <v>44317</v>
      </c>
      <c r="B8469" t="s">
        <v>10</v>
      </c>
      <c r="C8469" t="s">
        <v>14</v>
      </c>
      <c r="D8469" t="s">
        <v>41</v>
      </c>
      <c r="E8469">
        <v>17</v>
      </c>
      <c r="F8469">
        <v>11.95</v>
      </c>
      <c r="G8469">
        <v>23.43</v>
      </c>
      <c r="H8469">
        <v>203.15</v>
      </c>
      <c r="I8469">
        <v>398.31</v>
      </c>
      <c r="J8469" t="s">
        <v>13</v>
      </c>
    </row>
    <row r="8470" spans="1:10">
      <c r="A8470" s="1">
        <v>44317</v>
      </c>
      <c r="B8470" t="s">
        <v>10</v>
      </c>
      <c r="C8470" t="s">
        <v>15</v>
      </c>
      <c r="D8470" t="s">
        <v>41</v>
      </c>
      <c r="E8470">
        <v>8</v>
      </c>
      <c r="F8470">
        <v>11.95</v>
      </c>
      <c r="G8470">
        <v>23.43</v>
      </c>
      <c r="H8470">
        <v>95.6</v>
      </c>
      <c r="I8470">
        <v>187.44</v>
      </c>
      <c r="J8470" t="s">
        <v>13</v>
      </c>
    </row>
    <row r="8471" spans="1:10">
      <c r="A8471" s="1">
        <v>44317</v>
      </c>
      <c r="B8471" t="s">
        <v>10</v>
      </c>
      <c r="C8471" t="s">
        <v>11</v>
      </c>
      <c r="D8471" t="s">
        <v>42</v>
      </c>
      <c r="E8471">
        <v>37</v>
      </c>
      <c r="F8471">
        <v>6.97</v>
      </c>
      <c r="G8471">
        <v>13.59</v>
      </c>
      <c r="H8471">
        <v>257.89</v>
      </c>
      <c r="I8471">
        <v>502.83</v>
      </c>
      <c r="J8471" t="s">
        <v>13</v>
      </c>
    </row>
    <row r="8472" spans="1:10">
      <c r="A8472" s="1">
        <v>44317</v>
      </c>
      <c r="B8472" t="s">
        <v>10</v>
      </c>
      <c r="C8472" t="s">
        <v>14</v>
      </c>
      <c r="D8472" t="s">
        <v>42</v>
      </c>
      <c r="E8472">
        <v>11</v>
      </c>
      <c r="F8472">
        <v>6.97</v>
      </c>
      <c r="G8472">
        <v>13.59</v>
      </c>
      <c r="H8472">
        <v>76.67</v>
      </c>
      <c r="I8472">
        <v>149.49</v>
      </c>
      <c r="J8472" t="s">
        <v>13</v>
      </c>
    </row>
    <row r="8473" spans="1:10">
      <c r="A8473" s="1">
        <v>44317</v>
      </c>
      <c r="B8473" t="s">
        <v>10</v>
      </c>
      <c r="C8473" t="s">
        <v>15</v>
      </c>
      <c r="D8473" t="s">
        <v>42</v>
      </c>
      <c r="E8473">
        <v>19</v>
      </c>
      <c r="F8473">
        <v>6.97</v>
      </c>
      <c r="G8473">
        <v>13.59</v>
      </c>
      <c r="H8473">
        <v>132.43</v>
      </c>
      <c r="I8473">
        <v>258.20999999999998</v>
      </c>
      <c r="J8473" t="s">
        <v>13</v>
      </c>
    </row>
    <row r="8474" spans="1:10">
      <c r="A8474" s="1">
        <v>44317</v>
      </c>
      <c r="B8474" t="s">
        <v>10</v>
      </c>
      <c r="C8474" t="s">
        <v>11</v>
      </c>
      <c r="D8474" t="s">
        <v>43</v>
      </c>
      <c r="E8474">
        <v>20</v>
      </c>
      <c r="F8474">
        <v>8.64</v>
      </c>
      <c r="G8474">
        <v>15.74</v>
      </c>
      <c r="H8474">
        <v>172.8</v>
      </c>
      <c r="I8474">
        <v>314.8</v>
      </c>
      <c r="J8474" t="s">
        <v>13</v>
      </c>
    </row>
    <row r="8475" spans="1:10">
      <c r="A8475" s="1">
        <v>44317</v>
      </c>
      <c r="B8475" t="s">
        <v>10</v>
      </c>
      <c r="C8475" t="s">
        <v>14</v>
      </c>
      <c r="D8475" t="s">
        <v>43</v>
      </c>
      <c r="E8475">
        <v>16</v>
      </c>
      <c r="F8475">
        <v>8.64</v>
      </c>
      <c r="G8475">
        <v>15.74</v>
      </c>
      <c r="H8475">
        <v>138.24</v>
      </c>
      <c r="I8475">
        <v>251.84</v>
      </c>
      <c r="J8475" t="s">
        <v>13</v>
      </c>
    </row>
    <row r="8476" spans="1:10">
      <c r="A8476" s="1">
        <v>44317</v>
      </c>
      <c r="B8476" t="s">
        <v>10</v>
      </c>
      <c r="C8476" t="s">
        <v>15</v>
      </c>
      <c r="D8476" t="s">
        <v>43</v>
      </c>
      <c r="E8476">
        <v>14</v>
      </c>
      <c r="F8476">
        <v>8.64</v>
      </c>
      <c r="G8476">
        <v>15.74</v>
      </c>
      <c r="H8476">
        <v>120.96</v>
      </c>
      <c r="I8476">
        <v>220.36</v>
      </c>
      <c r="J8476" t="s">
        <v>13</v>
      </c>
    </row>
    <row r="8477" spans="1:10">
      <c r="A8477" s="1">
        <v>44317</v>
      </c>
      <c r="B8477" t="s">
        <v>10</v>
      </c>
      <c r="C8477" t="s">
        <v>11</v>
      </c>
      <c r="D8477" t="s">
        <v>44</v>
      </c>
      <c r="E8477">
        <v>15</v>
      </c>
      <c r="F8477">
        <v>14.2</v>
      </c>
      <c r="G8477">
        <v>32.04</v>
      </c>
      <c r="H8477">
        <v>213</v>
      </c>
      <c r="I8477">
        <v>480.6</v>
      </c>
      <c r="J8477" t="s">
        <v>13</v>
      </c>
    </row>
    <row r="8478" spans="1:10">
      <c r="A8478" s="1">
        <v>44317</v>
      </c>
      <c r="B8478" t="s">
        <v>10</v>
      </c>
      <c r="C8478" t="s">
        <v>14</v>
      </c>
      <c r="D8478" t="s">
        <v>44</v>
      </c>
      <c r="E8478">
        <v>6</v>
      </c>
      <c r="F8478">
        <v>14.2</v>
      </c>
      <c r="G8478">
        <v>32.04</v>
      </c>
      <c r="H8478">
        <v>85.2</v>
      </c>
      <c r="I8478">
        <v>192.24</v>
      </c>
      <c r="J8478" t="s">
        <v>13</v>
      </c>
    </row>
    <row r="8479" spans="1:10">
      <c r="A8479" s="1">
        <v>44317</v>
      </c>
      <c r="B8479" t="s">
        <v>10</v>
      </c>
      <c r="C8479" t="s">
        <v>15</v>
      </c>
      <c r="D8479" t="s">
        <v>44</v>
      </c>
      <c r="E8479">
        <v>6</v>
      </c>
      <c r="F8479">
        <v>14.2</v>
      </c>
      <c r="G8479">
        <v>32.04</v>
      </c>
      <c r="H8479">
        <v>85.2</v>
      </c>
      <c r="I8479">
        <v>192.24</v>
      </c>
      <c r="J8479" t="s">
        <v>13</v>
      </c>
    </row>
    <row r="8480" spans="1:10">
      <c r="A8480" s="1">
        <v>44317</v>
      </c>
      <c r="B8480" t="s">
        <v>10</v>
      </c>
      <c r="C8480" t="s">
        <v>11</v>
      </c>
      <c r="D8480" t="s">
        <v>45</v>
      </c>
      <c r="E8480">
        <v>9</v>
      </c>
      <c r="F8480">
        <v>6.91</v>
      </c>
      <c r="G8480">
        <v>14.22</v>
      </c>
      <c r="H8480">
        <v>62.19</v>
      </c>
      <c r="I8480">
        <v>127.98</v>
      </c>
      <c r="J8480" t="s">
        <v>13</v>
      </c>
    </row>
    <row r="8481" spans="1:10">
      <c r="A8481" s="1">
        <v>44317</v>
      </c>
      <c r="B8481" t="s">
        <v>10</v>
      </c>
      <c r="C8481" t="s">
        <v>14</v>
      </c>
      <c r="D8481" t="s">
        <v>45</v>
      </c>
      <c r="E8481">
        <v>8</v>
      </c>
      <c r="F8481">
        <v>6.91</v>
      </c>
      <c r="G8481">
        <v>14.22</v>
      </c>
      <c r="H8481">
        <v>55.28</v>
      </c>
      <c r="I8481">
        <v>113.76</v>
      </c>
      <c r="J8481" t="s">
        <v>13</v>
      </c>
    </row>
    <row r="8482" spans="1:10">
      <c r="A8482" s="1">
        <v>44317</v>
      </c>
      <c r="B8482" t="s">
        <v>10</v>
      </c>
      <c r="C8482" t="s">
        <v>15</v>
      </c>
      <c r="D8482" t="s">
        <v>45</v>
      </c>
      <c r="E8482">
        <v>4</v>
      </c>
      <c r="F8482">
        <v>6.91</v>
      </c>
      <c r="G8482">
        <v>14.22</v>
      </c>
      <c r="H8482">
        <v>27.64</v>
      </c>
      <c r="I8482">
        <v>56.88</v>
      </c>
      <c r="J8482" t="s">
        <v>13</v>
      </c>
    </row>
    <row r="8483" spans="1:10">
      <c r="A8483" s="1">
        <v>44317</v>
      </c>
      <c r="B8483" t="s">
        <v>10</v>
      </c>
      <c r="C8483" t="s">
        <v>11</v>
      </c>
      <c r="D8483" t="s">
        <v>46</v>
      </c>
      <c r="E8483">
        <v>12</v>
      </c>
      <c r="F8483">
        <v>16.21</v>
      </c>
      <c r="G8483">
        <v>38.99</v>
      </c>
      <c r="H8483">
        <v>194.52</v>
      </c>
      <c r="I8483">
        <v>467.88</v>
      </c>
      <c r="J8483" t="s">
        <v>13</v>
      </c>
    </row>
    <row r="8484" spans="1:10">
      <c r="A8484" s="1">
        <v>44317</v>
      </c>
      <c r="B8484" t="s">
        <v>10</v>
      </c>
      <c r="C8484" t="s">
        <v>14</v>
      </c>
      <c r="D8484" t="s">
        <v>46</v>
      </c>
      <c r="E8484">
        <v>7</v>
      </c>
      <c r="F8484">
        <v>16.21</v>
      </c>
      <c r="G8484">
        <v>38.99</v>
      </c>
      <c r="H8484">
        <v>113.47</v>
      </c>
      <c r="I8484">
        <v>272.93</v>
      </c>
      <c r="J8484" t="s">
        <v>13</v>
      </c>
    </row>
    <row r="8485" spans="1:10">
      <c r="A8485" s="1">
        <v>44317</v>
      </c>
      <c r="B8485" t="s">
        <v>10</v>
      </c>
      <c r="C8485" t="s">
        <v>15</v>
      </c>
      <c r="D8485" t="s">
        <v>46</v>
      </c>
      <c r="E8485">
        <v>5</v>
      </c>
      <c r="F8485">
        <v>16.21</v>
      </c>
      <c r="G8485">
        <v>38.99</v>
      </c>
      <c r="H8485">
        <v>81.05</v>
      </c>
      <c r="I8485">
        <v>194.95</v>
      </c>
      <c r="J8485" t="s">
        <v>13</v>
      </c>
    </row>
    <row r="8486" spans="1:10">
      <c r="A8486" s="1">
        <v>44317</v>
      </c>
      <c r="B8486" t="s">
        <v>10</v>
      </c>
      <c r="C8486" t="s">
        <v>11</v>
      </c>
      <c r="D8486" t="s">
        <v>47</v>
      </c>
      <c r="E8486">
        <v>22</v>
      </c>
      <c r="F8486">
        <v>11.94</v>
      </c>
      <c r="G8486">
        <v>25.45</v>
      </c>
      <c r="H8486">
        <v>262.68</v>
      </c>
      <c r="I8486">
        <v>559.9</v>
      </c>
      <c r="J8486" t="s">
        <v>13</v>
      </c>
    </row>
    <row r="8487" spans="1:10">
      <c r="A8487" s="1">
        <v>44317</v>
      </c>
      <c r="B8487" t="s">
        <v>10</v>
      </c>
      <c r="C8487" t="s">
        <v>14</v>
      </c>
      <c r="D8487" t="s">
        <v>47</v>
      </c>
      <c r="E8487">
        <v>14</v>
      </c>
      <c r="F8487">
        <v>11.94</v>
      </c>
      <c r="G8487">
        <v>25.45</v>
      </c>
      <c r="H8487">
        <v>167.16</v>
      </c>
      <c r="I8487">
        <v>356.3</v>
      </c>
      <c r="J8487" t="s">
        <v>13</v>
      </c>
    </row>
    <row r="8488" spans="1:10">
      <c r="A8488" s="1">
        <v>44317</v>
      </c>
      <c r="B8488" t="s">
        <v>10</v>
      </c>
      <c r="C8488" t="s">
        <v>15</v>
      </c>
      <c r="D8488" t="s">
        <v>47</v>
      </c>
      <c r="E8488">
        <v>10</v>
      </c>
      <c r="F8488">
        <v>11.94</v>
      </c>
      <c r="G8488">
        <v>25.45</v>
      </c>
      <c r="H8488">
        <v>119.4</v>
      </c>
      <c r="I8488">
        <v>254.5</v>
      </c>
      <c r="J8488" t="s">
        <v>13</v>
      </c>
    </row>
    <row r="8489" spans="1:10">
      <c r="A8489" s="1">
        <v>44317</v>
      </c>
      <c r="B8489" t="s">
        <v>10</v>
      </c>
      <c r="C8489" t="s">
        <v>11</v>
      </c>
      <c r="D8489" t="s">
        <v>48</v>
      </c>
      <c r="E8489">
        <v>18</v>
      </c>
      <c r="F8489">
        <v>11.77</v>
      </c>
      <c r="G8489">
        <v>29.16</v>
      </c>
      <c r="H8489">
        <v>211.86</v>
      </c>
      <c r="I8489">
        <v>524.88</v>
      </c>
      <c r="J8489" t="s">
        <v>13</v>
      </c>
    </row>
    <row r="8490" spans="1:10">
      <c r="A8490" s="1">
        <v>44317</v>
      </c>
      <c r="B8490" t="s">
        <v>10</v>
      </c>
      <c r="C8490" t="s">
        <v>14</v>
      </c>
      <c r="D8490" t="s">
        <v>48</v>
      </c>
      <c r="E8490">
        <v>14</v>
      </c>
      <c r="F8490">
        <v>11.77</v>
      </c>
      <c r="G8490">
        <v>29.16</v>
      </c>
      <c r="H8490">
        <v>164.78</v>
      </c>
      <c r="I8490">
        <v>408.24</v>
      </c>
      <c r="J8490" t="s">
        <v>13</v>
      </c>
    </row>
    <row r="8491" spans="1:10">
      <c r="A8491" s="1">
        <v>44317</v>
      </c>
      <c r="B8491" t="s">
        <v>10</v>
      </c>
      <c r="C8491" t="s">
        <v>15</v>
      </c>
      <c r="D8491" t="s">
        <v>48</v>
      </c>
      <c r="E8491">
        <v>15</v>
      </c>
      <c r="F8491">
        <v>11.77</v>
      </c>
      <c r="G8491">
        <v>29.16</v>
      </c>
      <c r="H8491">
        <v>176.55</v>
      </c>
      <c r="I8491">
        <v>437.4</v>
      </c>
      <c r="J8491" t="s">
        <v>13</v>
      </c>
    </row>
    <row r="8492" spans="1:10">
      <c r="A8492" s="1">
        <v>44317</v>
      </c>
      <c r="B8492" t="s">
        <v>10</v>
      </c>
      <c r="C8492" t="s">
        <v>11</v>
      </c>
      <c r="D8492" t="s">
        <v>49</v>
      </c>
      <c r="E8492">
        <v>8</v>
      </c>
      <c r="F8492">
        <v>13.11</v>
      </c>
      <c r="G8492">
        <v>25.3</v>
      </c>
      <c r="H8492">
        <v>104.88</v>
      </c>
      <c r="I8492">
        <v>202.4</v>
      </c>
      <c r="J8492" t="s">
        <v>13</v>
      </c>
    </row>
    <row r="8493" spans="1:10">
      <c r="A8493" s="1">
        <v>44317</v>
      </c>
      <c r="B8493" t="s">
        <v>10</v>
      </c>
      <c r="C8493" t="s">
        <v>14</v>
      </c>
      <c r="D8493" t="s">
        <v>49</v>
      </c>
      <c r="E8493">
        <v>9</v>
      </c>
      <c r="F8493">
        <v>13.11</v>
      </c>
      <c r="G8493">
        <v>25.3</v>
      </c>
      <c r="H8493">
        <v>117.99</v>
      </c>
      <c r="I8493">
        <v>227.7</v>
      </c>
      <c r="J8493" t="s">
        <v>13</v>
      </c>
    </row>
    <row r="8494" spans="1:10">
      <c r="A8494" s="1">
        <v>44317</v>
      </c>
      <c r="B8494" t="s">
        <v>10</v>
      </c>
      <c r="C8494" t="s">
        <v>15</v>
      </c>
      <c r="D8494" t="s">
        <v>49</v>
      </c>
      <c r="E8494">
        <v>5</v>
      </c>
      <c r="F8494">
        <v>13.11</v>
      </c>
      <c r="G8494">
        <v>25.3</v>
      </c>
      <c r="H8494">
        <v>65.55</v>
      </c>
      <c r="I8494">
        <v>126.5</v>
      </c>
      <c r="J8494" t="s">
        <v>13</v>
      </c>
    </row>
    <row r="8495" spans="1:10">
      <c r="A8495" s="1">
        <v>44317</v>
      </c>
      <c r="B8495" t="s">
        <v>10</v>
      </c>
      <c r="C8495" t="s">
        <v>11</v>
      </c>
      <c r="D8495" t="s">
        <v>50</v>
      </c>
      <c r="E8495">
        <v>20</v>
      </c>
      <c r="F8495">
        <v>15.9</v>
      </c>
      <c r="G8495">
        <v>38.29</v>
      </c>
      <c r="H8495">
        <v>318</v>
      </c>
      <c r="I8495">
        <v>765.8</v>
      </c>
      <c r="J8495" t="s">
        <v>13</v>
      </c>
    </row>
    <row r="8496" spans="1:10">
      <c r="A8496" s="1">
        <v>44317</v>
      </c>
      <c r="B8496" t="s">
        <v>10</v>
      </c>
      <c r="C8496" t="s">
        <v>14</v>
      </c>
      <c r="D8496" t="s">
        <v>50</v>
      </c>
      <c r="E8496">
        <v>12</v>
      </c>
      <c r="F8496">
        <v>15.9</v>
      </c>
      <c r="G8496">
        <v>38.29</v>
      </c>
      <c r="H8496">
        <v>190.8</v>
      </c>
      <c r="I8496">
        <v>459.48</v>
      </c>
      <c r="J8496" t="s">
        <v>13</v>
      </c>
    </row>
    <row r="8497" spans="1:10">
      <c r="A8497" s="1">
        <v>44317</v>
      </c>
      <c r="B8497" t="s">
        <v>10</v>
      </c>
      <c r="C8497" t="s">
        <v>15</v>
      </c>
      <c r="D8497" t="s">
        <v>50</v>
      </c>
      <c r="E8497">
        <v>7</v>
      </c>
      <c r="F8497">
        <v>15.9</v>
      </c>
      <c r="G8497">
        <v>38.29</v>
      </c>
      <c r="H8497">
        <v>111.3</v>
      </c>
      <c r="I8497">
        <v>268.02999999999997</v>
      </c>
      <c r="J8497" t="s">
        <v>13</v>
      </c>
    </row>
    <row r="8498" spans="1:10">
      <c r="A8498" s="1">
        <v>44317</v>
      </c>
      <c r="B8498" t="s">
        <v>10</v>
      </c>
      <c r="C8498" t="s">
        <v>11</v>
      </c>
      <c r="D8498" t="s">
        <v>51</v>
      </c>
      <c r="E8498">
        <v>4</v>
      </c>
      <c r="F8498">
        <v>10.17</v>
      </c>
      <c r="G8498">
        <v>23.83</v>
      </c>
      <c r="H8498">
        <v>40.68</v>
      </c>
      <c r="I8498">
        <v>95.32</v>
      </c>
      <c r="J8498" t="s">
        <v>13</v>
      </c>
    </row>
    <row r="8499" spans="1:10">
      <c r="A8499" s="1">
        <v>44317</v>
      </c>
      <c r="B8499" t="s">
        <v>10</v>
      </c>
      <c r="C8499" t="s">
        <v>14</v>
      </c>
      <c r="D8499" t="s">
        <v>51</v>
      </c>
      <c r="E8499">
        <v>1</v>
      </c>
      <c r="F8499">
        <v>10.17</v>
      </c>
      <c r="G8499">
        <v>23.83</v>
      </c>
      <c r="H8499">
        <v>10.17</v>
      </c>
      <c r="I8499">
        <v>23.83</v>
      </c>
      <c r="J8499" t="s">
        <v>13</v>
      </c>
    </row>
    <row r="8500" spans="1:10">
      <c r="A8500" s="1">
        <v>44317</v>
      </c>
      <c r="B8500" t="s">
        <v>10</v>
      </c>
      <c r="C8500" t="s">
        <v>15</v>
      </c>
      <c r="D8500" t="s">
        <v>51</v>
      </c>
      <c r="E8500">
        <v>4</v>
      </c>
      <c r="F8500">
        <v>10.17</v>
      </c>
      <c r="G8500">
        <v>23.83</v>
      </c>
      <c r="H8500">
        <v>40.68</v>
      </c>
      <c r="I8500">
        <v>95.32</v>
      </c>
      <c r="J8500" t="s">
        <v>13</v>
      </c>
    </row>
    <row r="8501" spans="1:10">
      <c r="A8501" s="1">
        <v>44317</v>
      </c>
      <c r="B8501" t="s">
        <v>10</v>
      </c>
      <c r="C8501" t="s">
        <v>11</v>
      </c>
      <c r="D8501" t="s">
        <v>52</v>
      </c>
      <c r="E8501">
        <v>30</v>
      </c>
      <c r="F8501">
        <v>14.14</v>
      </c>
      <c r="G8501">
        <v>33.08</v>
      </c>
      <c r="H8501">
        <v>424.2</v>
      </c>
      <c r="I8501">
        <v>992.4</v>
      </c>
      <c r="J8501" t="s">
        <v>13</v>
      </c>
    </row>
    <row r="8502" spans="1:10">
      <c r="A8502" s="1">
        <v>44317</v>
      </c>
      <c r="B8502" t="s">
        <v>10</v>
      </c>
      <c r="C8502" t="s">
        <v>14</v>
      </c>
      <c r="D8502" t="s">
        <v>52</v>
      </c>
      <c r="E8502">
        <v>15</v>
      </c>
      <c r="F8502">
        <v>14.14</v>
      </c>
      <c r="G8502">
        <v>33.08</v>
      </c>
      <c r="H8502">
        <v>212.1</v>
      </c>
      <c r="I8502">
        <v>496.2</v>
      </c>
      <c r="J8502" t="s">
        <v>13</v>
      </c>
    </row>
    <row r="8503" spans="1:10">
      <c r="A8503" s="1">
        <v>44317</v>
      </c>
      <c r="B8503" t="s">
        <v>10</v>
      </c>
      <c r="C8503" t="s">
        <v>15</v>
      </c>
      <c r="D8503" t="s">
        <v>52</v>
      </c>
      <c r="E8503">
        <v>12</v>
      </c>
      <c r="F8503">
        <v>14.14</v>
      </c>
      <c r="G8503">
        <v>33.08</v>
      </c>
      <c r="H8503">
        <v>169.68</v>
      </c>
      <c r="I8503">
        <v>396.96</v>
      </c>
      <c r="J8503" t="s">
        <v>13</v>
      </c>
    </row>
    <row r="8504" spans="1:10">
      <c r="A8504" s="1">
        <v>44317</v>
      </c>
      <c r="B8504" t="s">
        <v>10</v>
      </c>
      <c r="C8504" t="s">
        <v>11</v>
      </c>
      <c r="D8504" t="s">
        <v>53</v>
      </c>
      <c r="E8504">
        <v>19</v>
      </c>
      <c r="F8504">
        <v>12.79</v>
      </c>
      <c r="G8504">
        <v>30.59</v>
      </c>
      <c r="H8504">
        <v>243.01</v>
      </c>
      <c r="I8504">
        <v>581.21</v>
      </c>
      <c r="J8504" t="s">
        <v>13</v>
      </c>
    </row>
    <row r="8505" spans="1:10">
      <c r="A8505" s="1">
        <v>44317</v>
      </c>
      <c r="B8505" t="s">
        <v>10</v>
      </c>
      <c r="C8505" t="s">
        <v>14</v>
      </c>
      <c r="D8505" t="s">
        <v>53</v>
      </c>
      <c r="E8505">
        <v>11</v>
      </c>
      <c r="F8505">
        <v>12.79</v>
      </c>
      <c r="G8505">
        <v>30.59</v>
      </c>
      <c r="H8505">
        <v>140.69</v>
      </c>
      <c r="I8505">
        <v>336.49</v>
      </c>
      <c r="J8505" t="s">
        <v>13</v>
      </c>
    </row>
    <row r="8506" spans="1:10">
      <c r="A8506" s="1">
        <v>44317</v>
      </c>
      <c r="B8506" t="s">
        <v>10</v>
      </c>
      <c r="C8506" t="s">
        <v>15</v>
      </c>
      <c r="D8506" t="s">
        <v>53</v>
      </c>
      <c r="E8506">
        <v>10</v>
      </c>
      <c r="F8506">
        <v>12.79</v>
      </c>
      <c r="G8506">
        <v>30.59</v>
      </c>
      <c r="H8506">
        <v>127.9</v>
      </c>
      <c r="I8506">
        <v>305.89999999999998</v>
      </c>
      <c r="J8506" t="s">
        <v>13</v>
      </c>
    </row>
    <row r="8507" spans="1:10">
      <c r="A8507" s="1">
        <v>44317</v>
      </c>
      <c r="B8507" t="s">
        <v>10</v>
      </c>
      <c r="C8507" t="s">
        <v>11</v>
      </c>
      <c r="D8507" t="s">
        <v>54</v>
      </c>
      <c r="E8507">
        <v>18</v>
      </c>
      <c r="F8507">
        <v>9.1999999999999993</v>
      </c>
      <c r="G8507">
        <v>21.46</v>
      </c>
      <c r="H8507">
        <v>165.6</v>
      </c>
      <c r="I8507">
        <v>386.28</v>
      </c>
      <c r="J8507" t="s">
        <v>13</v>
      </c>
    </row>
    <row r="8508" spans="1:10">
      <c r="A8508" s="1">
        <v>44317</v>
      </c>
      <c r="B8508" t="s">
        <v>10</v>
      </c>
      <c r="C8508" t="s">
        <v>14</v>
      </c>
      <c r="D8508" t="s">
        <v>54</v>
      </c>
      <c r="E8508">
        <v>13</v>
      </c>
      <c r="F8508">
        <v>9.1999999999999993</v>
      </c>
      <c r="G8508">
        <v>21.46</v>
      </c>
      <c r="H8508">
        <v>119.6</v>
      </c>
      <c r="I8508">
        <v>278.98</v>
      </c>
      <c r="J8508" t="s">
        <v>13</v>
      </c>
    </row>
    <row r="8509" spans="1:10">
      <c r="A8509" s="1">
        <v>44317</v>
      </c>
      <c r="B8509" t="s">
        <v>10</v>
      </c>
      <c r="C8509" t="s">
        <v>15</v>
      </c>
      <c r="D8509" t="s">
        <v>54</v>
      </c>
      <c r="E8509">
        <v>6</v>
      </c>
      <c r="F8509">
        <v>9.1999999999999993</v>
      </c>
      <c r="G8509">
        <v>21.46</v>
      </c>
      <c r="H8509">
        <v>55.2</v>
      </c>
      <c r="I8509">
        <v>128.76</v>
      </c>
      <c r="J8509" t="s">
        <v>13</v>
      </c>
    </row>
    <row r="8510" spans="1:10">
      <c r="A8510" s="1">
        <v>44317</v>
      </c>
      <c r="B8510" t="s">
        <v>10</v>
      </c>
      <c r="C8510" t="s">
        <v>11</v>
      </c>
      <c r="D8510" t="s">
        <v>55</v>
      </c>
      <c r="E8510">
        <v>14</v>
      </c>
      <c r="F8510">
        <v>16.54</v>
      </c>
      <c r="G8510">
        <v>37.020000000000003</v>
      </c>
      <c r="H8510">
        <v>231.56</v>
      </c>
      <c r="I8510">
        <v>518.28</v>
      </c>
      <c r="J8510" t="s">
        <v>13</v>
      </c>
    </row>
    <row r="8511" spans="1:10">
      <c r="A8511" s="1">
        <v>44317</v>
      </c>
      <c r="B8511" t="s">
        <v>10</v>
      </c>
      <c r="C8511" t="s">
        <v>14</v>
      </c>
      <c r="D8511" t="s">
        <v>55</v>
      </c>
      <c r="E8511">
        <v>8</v>
      </c>
      <c r="F8511">
        <v>16.54</v>
      </c>
      <c r="G8511">
        <v>37.020000000000003</v>
      </c>
      <c r="H8511">
        <v>132.32</v>
      </c>
      <c r="I8511">
        <v>296.16000000000003</v>
      </c>
      <c r="J8511" t="s">
        <v>13</v>
      </c>
    </row>
    <row r="8512" spans="1:10">
      <c r="A8512" s="1">
        <v>44317</v>
      </c>
      <c r="B8512" t="s">
        <v>10</v>
      </c>
      <c r="C8512" t="s">
        <v>15</v>
      </c>
      <c r="D8512" t="s">
        <v>55</v>
      </c>
      <c r="E8512">
        <v>5</v>
      </c>
      <c r="F8512">
        <v>16.54</v>
      </c>
      <c r="G8512">
        <v>37.020000000000003</v>
      </c>
      <c r="H8512">
        <v>82.7</v>
      </c>
      <c r="I8512">
        <v>185.1</v>
      </c>
      <c r="J8512" t="s">
        <v>13</v>
      </c>
    </row>
    <row r="8513" spans="1:10">
      <c r="A8513" s="1">
        <v>44317</v>
      </c>
      <c r="B8513" t="s">
        <v>10</v>
      </c>
      <c r="C8513" t="s">
        <v>11</v>
      </c>
      <c r="D8513" t="s">
        <v>56</v>
      </c>
      <c r="E8513">
        <v>23</v>
      </c>
      <c r="F8513">
        <v>15.57</v>
      </c>
      <c r="G8513">
        <v>29.46</v>
      </c>
      <c r="H8513">
        <v>358.11</v>
      </c>
      <c r="I8513">
        <v>677.58</v>
      </c>
      <c r="J8513" t="s">
        <v>13</v>
      </c>
    </row>
    <row r="8514" spans="1:10">
      <c r="A8514" s="1">
        <v>44317</v>
      </c>
      <c r="B8514" t="s">
        <v>10</v>
      </c>
      <c r="C8514" t="s">
        <v>14</v>
      </c>
      <c r="D8514" t="s">
        <v>56</v>
      </c>
      <c r="E8514">
        <v>16</v>
      </c>
      <c r="F8514">
        <v>15.57</v>
      </c>
      <c r="G8514">
        <v>29.46</v>
      </c>
      <c r="H8514">
        <v>249.12</v>
      </c>
      <c r="I8514">
        <v>471.36</v>
      </c>
      <c r="J8514" t="s">
        <v>13</v>
      </c>
    </row>
    <row r="8515" spans="1:10">
      <c r="A8515" s="1">
        <v>44317</v>
      </c>
      <c r="B8515" t="s">
        <v>10</v>
      </c>
      <c r="C8515" t="s">
        <v>15</v>
      </c>
      <c r="D8515" t="s">
        <v>56</v>
      </c>
      <c r="E8515">
        <v>7</v>
      </c>
      <c r="F8515">
        <v>15.57</v>
      </c>
      <c r="G8515">
        <v>29.46</v>
      </c>
      <c r="H8515">
        <v>108.99</v>
      </c>
      <c r="I8515">
        <v>206.22</v>
      </c>
      <c r="J8515" t="s">
        <v>13</v>
      </c>
    </row>
    <row r="8516" spans="1:10">
      <c r="A8516" s="1">
        <v>44317</v>
      </c>
      <c r="B8516" t="s">
        <v>10</v>
      </c>
      <c r="C8516" t="s">
        <v>11</v>
      </c>
      <c r="D8516" t="s">
        <v>57</v>
      </c>
      <c r="E8516">
        <v>24</v>
      </c>
      <c r="F8516">
        <v>13.9</v>
      </c>
      <c r="G8516">
        <v>25.34</v>
      </c>
      <c r="H8516">
        <v>333.6</v>
      </c>
      <c r="I8516">
        <v>608.16</v>
      </c>
      <c r="J8516" t="s">
        <v>13</v>
      </c>
    </row>
    <row r="8517" spans="1:10">
      <c r="A8517" s="1">
        <v>44317</v>
      </c>
      <c r="B8517" t="s">
        <v>10</v>
      </c>
      <c r="C8517" t="s">
        <v>14</v>
      </c>
      <c r="D8517" t="s">
        <v>57</v>
      </c>
      <c r="E8517">
        <v>17</v>
      </c>
      <c r="F8517">
        <v>13.9</v>
      </c>
      <c r="G8517">
        <v>25.34</v>
      </c>
      <c r="H8517">
        <v>236.3</v>
      </c>
      <c r="I8517">
        <v>430.78</v>
      </c>
      <c r="J8517" t="s">
        <v>13</v>
      </c>
    </row>
    <row r="8518" spans="1:10">
      <c r="A8518" s="1">
        <v>44317</v>
      </c>
      <c r="B8518" t="s">
        <v>10</v>
      </c>
      <c r="C8518" t="s">
        <v>15</v>
      </c>
      <c r="D8518" t="s">
        <v>57</v>
      </c>
      <c r="E8518">
        <v>19</v>
      </c>
      <c r="F8518">
        <v>13.9</v>
      </c>
      <c r="G8518">
        <v>25.34</v>
      </c>
      <c r="H8518">
        <v>264.10000000000002</v>
      </c>
      <c r="I8518">
        <v>481.46</v>
      </c>
      <c r="J8518" t="s">
        <v>13</v>
      </c>
    </row>
    <row r="8519" spans="1:10">
      <c r="A8519" s="1">
        <v>44317</v>
      </c>
      <c r="B8519" t="s">
        <v>10</v>
      </c>
      <c r="C8519" t="s">
        <v>11</v>
      </c>
      <c r="D8519" t="s">
        <v>58</v>
      </c>
      <c r="E8519">
        <v>15</v>
      </c>
      <c r="F8519">
        <v>16.21</v>
      </c>
      <c r="G8519">
        <v>39.630000000000003</v>
      </c>
      <c r="H8519">
        <v>243.15</v>
      </c>
      <c r="I8519">
        <v>594.45000000000005</v>
      </c>
      <c r="J8519" t="s">
        <v>13</v>
      </c>
    </row>
    <row r="8520" spans="1:10">
      <c r="A8520" s="1">
        <v>44317</v>
      </c>
      <c r="B8520" t="s">
        <v>10</v>
      </c>
      <c r="C8520" t="s">
        <v>14</v>
      </c>
      <c r="D8520" t="s">
        <v>58</v>
      </c>
      <c r="E8520">
        <v>9</v>
      </c>
      <c r="F8520">
        <v>16.21</v>
      </c>
      <c r="G8520">
        <v>39.630000000000003</v>
      </c>
      <c r="H8520">
        <v>145.88999999999999</v>
      </c>
      <c r="I8520">
        <v>356.67</v>
      </c>
      <c r="J8520" t="s">
        <v>13</v>
      </c>
    </row>
    <row r="8521" spans="1:10">
      <c r="A8521" s="1">
        <v>44317</v>
      </c>
      <c r="B8521" t="s">
        <v>10</v>
      </c>
      <c r="C8521" t="s">
        <v>15</v>
      </c>
      <c r="D8521" t="s">
        <v>58</v>
      </c>
      <c r="E8521">
        <v>8</v>
      </c>
      <c r="F8521">
        <v>16.21</v>
      </c>
      <c r="G8521">
        <v>39.630000000000003</v>
      </c>
      <c r="H8521">
        <v>129.68</v>
      </c>
      <c r="I8521">
        <v>317.04000000000002</v>
      </c>
      <c r="J8521" t="s">
        <v>13</v>
      </c>
    </row>
    <row r="8522" spans="1:10">
      <c r="A8522" s="1">
        <v>44317</v>
      </c>
      <c r="B8522" t="s">
        <v>10</v>
      </c>
      <c r="C8522" t="s">
        <v>11</v>
      </c>
      <c r="D8522" t="s">
        <v>59</v>
      </c>
      <c r="E8522">
        <v>17</v>
      </c>
      <c r="F8522">
        <v>16.41</v>
      </c>
      <c r="G8522">
        <v>36.619999999999997</v>
      </c>
      <c r="H8522">
        <v>278.97000000000003</v>
      </c>
      <c r="I8522">
        <v>622.54</v>
      </c>
      <c r="J8522" t="s">
        <v>13</v>
      </c>
    </row>
    <row r="8523" spans="1:10">
      <c r="A8523" s="1">
        <v>44317</v>
      </c>
      <c r="B8523" t="s">
        <v>10</v>
      </c>
      <c r="C8523" t="s">
        <v>14</v>
      </c>
      <c r="D8523" t="s">
        <v>59</v>
      </c>
      <c r="E8523">
        <v>11</v>
      </c>
      <c r="F8523">
        <v>16.41</v>
      </c>
      <c r="G8523">
        <v>36.619999999999997</v>
      </c>
      <c r="H8523">
        <v>180.51</v>
      </c>
      <c r="I8523">
        <v>402.82</v>
      </c>
      <c r="J8523" t="s">
        <v>13</v>
      </c>
    </row>
    <row r="8524" spans="1:10">
      <c r="A8524" s="1">
        <v>44317</v>
      </c>
      <c r="B8524" t="s">
        <v>10</v>
      </c>
      <c r="C8524" t="s">
        <v>15</v>
      </c>
      <c r="D8524" t="s">
        <v>59</v>
      </c>
      <c r="E8524">
        <v>9</v>
      </c>
      <c r="F8524">
        <v>16.41</v>
      </c>
      <c r="G8524">
        <v>36.619999999999997</v>
      </c>
      <c r="H8524">
        <v>147.69</v>
      </c>
      <c r="I8524">
        <v>329.58</v>
      </c>
      <c r="J8524" t="s">
        <v>13</v>
      </c>
    </row>
    <row r="8525" spans="1:10">
      <c r="A8525" s="1">
        <v>44317</v>
      </c>
      <c r="B8525" t="s">
        <v>10</v>
      </c>
      <c r="C8525" t="s">
        <v>11</v>
      </c>
      <c r="D8525" t="s">
        <v>60</v>
      </c>
      <c r="E8525">
        <v>7</v>
      </c>
      <c r="F8525">
        <v>14.5</v>
      </c>
      <c r="G8525">
        <v>34.18</v>
      </c>
      <c r="H8525">
        <v>101.5</v>
      </c>
      <c r="I8525">
        <v>239.26</v>
      </c>
      <c r="J8525" t="s">
        <v>13</v>
      </c>
    </row>
    <row r="8526" spans="1:10">
      <c r="A8526" s="1">
        <v>44317</v>
      </c>
      <c r="B8526" t="s">
        <v>10</v>
      </c>
      <c r="C8526" t="s">
        <v>14</v>
      </c>
      <c r="D8526" t="s">
        <v>60</v>
      </c>
      <c r="E8526">
        <v>4</v>
      </c>
      <c r="F8526">
        <v>14.5</v>
      </c>
      <c r="G8526">
        <v>34.18</v>
      </c>
      <c r="H8526">
        <v>58</v>
      </c>
      <c r="I8526">
        <v>136.72</v>
      </c>
      <c r="J8526" t="s">
        <v>13</v>
      </c>
    </row>
    <row r="8527" spans="1:10">
      <c r="A8527" s="1">
        <v>44317</v>
      </c>
      <c r="B8527" t="s">
        <v>10</v>
      </c>
      <c r="C8527" t="s">
        <v>15</v>
      </c>
      <c r="D8527" t="s">
        <v>60</v>
      </c>
      <c r="E8527">
        <v>3</v>
      </c>
      <c r="F8527">
        <v>14.5</v>
      </c>
      <c r="G8527">
        <v>34.18</v>
      </c>
      <c r="H8527">
        <v>43.5</v>
      </c>
      <c r="I8527">
        <v>102.54</v>
      </c>
      <c r="J8527" t="s">
        <v>13</v>
      </c>
    </row>
    <row r="8528" spans="1:10">
      <c r="A8528" s="1">
        <v>44317</v>
      </c>
      <c r="B8528" t="s">
        <v>10</v>
      </c>
      <c r="C8528" t="s">
        <v>11</v>
      </c>
      <c r="D8528" t="s">
        <v>61</v>
      </c>
      <c r="E8528">
        <v>8</v>
      </c>
      <c r="F8528">
        <v>16.04</v>
      </c>
      <c r="G8528">
        <v>34.28</v>
      </c>
      <c r="H8528">
        <v>128.32</v>
      </c>
      <c r="I8528">
        <v>274.24</v>
      </c>
      <c r="J8528" t="s">
        <v>13</v>
      </c>
    </row>
    <row r="8529" spans="1:10">
      <c r="A8529" s="1">
        <v>44317</v>
      </c>
      <c r="B8529" t="s">
        <v>10</v>
      </c>
      <c r="C8529" t="s">
        <v>14</v>
      </c>
      <c r="D8529" t="s">
        <v>61</v>
      </c>
      <c r="E8529">
        <v>15</v>
      </c>
      <c r="F8529">
        <v>16.04</v>
      </c>
      <c r="G8529">
        <v>34.28</v>
      </c>
      <c r="H8529">
        <v>240.6</v>
      </c>
      <c r="I8529">
        <v>514.20000000000005</v>
      </c>
      <c r="J8529" t="s">
        <v>13</v>
      </c>
    </row>
    <row r="8530" spans="1:10">
      <c r="A8530" s="1">
        <v>44317</v>
      </c>
      <c r="B8530" t="s">
        <v>10</v>
      </c>
      <c r="C8530" t="s">
        <v>15</v>
      </c>
      <c r="D8530" t="s">
        <v>61</v>
      </c>
      <c r="E8530">
        <v>10</v>
      </c>
      <c r="F8530">
        <v>16.04</v>
      </c>
      <c r="G8530">
        <v>34.28</v>
      </c>
      <c r="H8530">
        <v>160.4</v>
      </c>
      <c r="I8530">
        <v>342.8</v>
      </c>
      <c r="J8530" t="s">
        <v>13</v>
      </c>
    </row>
    <row r="8531" spans="1:10">
      <c r="A8531" s="1">
        <v>44317</v>
      </c>
      <c r="B8531" t="s">
        <v>10</v>
      </c>
      <c r="C8531" t="s">
        <v>11</v>
      </c>
      <c r="D8531" t="s">
        <v>62</v>
      </c>
      <c r="E8531">
        <v>17</v>
      </c>
      <c r="F8531">
        <v>14.37</v>
      </c>
      <c r="G8531">
        <v>27.05</v>
      </c>
      <c r="H8531">
        <v>244.29</v>
      </c>
      <c r="I8531">
        <v>459.85</v>
      </c>
      <c r="J8531" t="s">
        <v>13</v>
      </c>
    </row>
    <row r="8532" spans="1:10">
      <c r="A8532" s="1">
        <v>44317</v>
      </c>
      <c r="B8532" t="s">
        <v>10</v>
      </c>
      <c r="C8532" t="s">
        <v>14</v>
      </c>
      <c r="D8532" t="s">
        <v>62</v>
      </c>
      <c r="E8532">
        <v>7</v>
      </c>
      <c r="F8532">
        <v>14.37</v>
      </c>
      <c r="G8532">
        <v>27.05</v>
      </c>
      <c r="H8532">
        <v>100.59</v>
      </c>
      <c r="I8532">
        <v>189.35</v>
      </c>
      <c r="J8532" t="s">
        <v>13</v>
      </c>
    </row>
    <row r="8533" spans="1:10">
      <c r="A8533" s="1">
        <v>44317</v>
      </c>
      <c r="B8533" t="s">
        <v>10</v>
      </c>
      <c r="C8533" t="s">
        <v>15</v>
      </c>
      <c r="D8533" t="s">
        <v>62</v>
      </c>
      <c r="E8533">
        <v>9</v>
      </c>
      <c r="F8533">
        <v>14.37</v>
      </c>
      <c r="G8533">
        <v>27.05</v>
      </c>
      <c r="H8533">
        <v>129.33000000000001</v>
      </c>
      <c r="I8533">
        <v>243.45</v>
      </c>
      <c r="J8533" t="s">
        <v>13</v>
      </c>
    </row>
    <row r="8534" spans="1:10">
      <c r="A8534" s="1">
        <v>44317</v>
      </c>
      <c r="B8534" t="s">
        <v>10</v>
      </c>
      <c r="C8534" t="s">
        <v>11</v>
      </c>
      <c r="D8534" t="s">
        <v>63</v>
      </c>
      <c r="E8534">
        <v>25</v>
      </c>
      <c r="F8534">
        <v>14.16</v>
      </c>
      <c r="G8534">
        <v>26.73</v>
      </c>
      <c r="H8534">
        <v>354</v>
      </c>
      <c r="I8534">
        <v>668.25</v>
      </c>
      <c r="J8534" t="s">
        <v>13</v>
      </c>
    </row>
    <row r="8535" spans="1:10">
      <c r="A8535" s="1">
        <v>44317</v>
      </c>
      <c r="B8535" t="s">
        <v>10</v>
      </c>
      <c r="C8535" t="s">
        <v>14</v>
      </c>
      <c r="D8535" t="s">
        <v>63</v>
      </c>
      <c r="E8535">
        <v>13</v>
      </c>
      <c r="F8535">
        <v>14.16</v>
      </c>
      <c r="G8535">
        <v>26.73</v>
      </c>
      <c r="H8535">
        <v>184.08</v>
      </c>
      <c r="I8535">
        <v>347.49</v>
      </c>
      <c r="J8535" t="s">
        <v>13</v>
      </c>
    </row>
    <row r="8536" spans="1:10">
      <c r="A8536" s="1">
        <v>44317</v>
      </c>
      <c r="B8536" t="s">
        <v>10</v>
      </c>
      <c r="C8536" t="s">
        <v>15</v>
      </c>
      <c r="D8536" t="s">
        <v>63</v>
      </c>
      <c r="E8536">
        <v>13</v>
      </c>
      <c r="F8536">
        <v>14.16</v>
      </c>
      <c r="G8536">
        <v>26.73</v>
      </c>
      <c r="H8536">
        <v>184.08</v>
      </c>
      <c r="I8536">
        <v>347.49</v>
      </c>
      <c r="J8536" t="s">
        <v>13</v>
      </c>
    </row>
    <row r="8537" spans="1:10">
      <c r="A8537" s="1">
        <v>44317</v>
      </c>
      <c r="B8537" t="s">
        <v>10</v>
      </c>
      <c r="C8537" t="s">
        <v>11</v>
      </c>
      <c r="D8537" t="s">
        <v>64</v>
      </c>
      <c r="E8537">
        <v>14</v>
      </c>
      <c r="F8537">
        <v>13.42</v>
      </c>
      <c r="G8537">
        <v>30.6</v>
      </c>
      <c r="H8537">
        <v>187.88</v>
      </c>
      <c r="I8537">
        <v>428.4</v>
      </c>
      <c r="J8537" t="s">
        <v>13</v>
      </c>
    </row>
    <row r="8538" spans="1:10">
      <c r="A8538" s="1">
        <v>44317</v>
      </c>
      <c r="B8538" t="s">
        <v>10</v>
      </c>
      <c r="C8538" t="s">
        <v>14</v>
      </c>
      <c r="D8538" t="s">
        <v>64</v>
      </c>
      <c r="E8538">
        <v>16</v>
      </c>
      <c r="F8538">
        <v>13.42</v>
      </c>
      <c r="G8538">
        <v>30.6</v>
      </c>
      <c r="H8538">
        <v>214.72</v>
      </c>
      <c r="I8538">
        <v>489.6</v>
      </c>
      <c r="J8538" t="s">
        <v>13</v>
      </c>
    </row>
    <row r="8539" spans="1:10">
      <c r="A8539" s="1">
        <v>44317</v>
      </c>
      <c r="B8539" t="s">
        <v>10</v>
      </c>
      <c r="C8539" t="s">
        <v>15</v>
      </c>
      <c r="D8539" t="s">
        <v>64</v>
      </c>
      <c r="E8539">
        <v>10</v>
      </c>
      <c r="F8539">
        <v>13.42</v>
      </c>
      <c r="G8539">
        <v>30.6</v>
      </c>
      <c r="H8539">
        <v>134.19999999999999</v>
      </c>
      <c r="I8539">
        <v>306</v>
      </c>
      <c r="J8539" t="s">
        <v>13</v>
      </c>
    </row>
    <row r="8540" spans="1:10">
      <c r="A8540" s="1">
        <v>44317</v>
      </c>
      <c r="B8540" t="s">
        <v>10</v>
      </c>
      <c r="C8540" t="s">
        <v>11</v>
      </c>
      <c r="D8540" t="s">
        <v>65</v>
      </c>
      <c r="E8540">
        <v>23</v>
      </c>
      <c r="F8540">
        <v>15.03</v>
      </c>
      <c r="G8540">
        <v>31.58</v>
      </c>
      <c r="H8540">
        <v>345.69</v>
      </c>
      <c r="I8540">
        <v>726.34</v>
      </c>
      <c r="J8540" t="s">
        <v>13</v>
      </c>
    </row>
    <row r="8541" spans="1:10">
      <c r="A8541" s="1">
        <v>44317</v>
      </c>
      <c r="B8541" t="s">
        <v>10</v>
      </c>
      <c r="C8541" t="s">
        <v>14</v>
      </c>
      <c r="D8541" t="s">
        <v>65</v>
      </c>
      <c r="E8541">
        <v>14</v>
      </c>
      <c r="F8541">
        <v>15.03</v>
      </c>
      <c r="G8541">
        <v>31.58</v>
      </c>
      <c r="H8541">
        <v>210.42</v>
      </c>
      <c r="I8541">
        <v>442.12</v>
      </c>
      <c r="J8541" t="s">
        <v>13</v>
      </c>
    </row>
    <row r="8542" spans="1:10">
      <c r="A8542" s="1">
        <v>44317</v>
      </c>
      <c r="B8542" t="s">
        <v>10</v>
      </c>
      <c r="C8542" t="s">
        <v>15</v>
      </c>
      <c r="D8542" t="s">
        <v>65</v>
      </c>
      <c r="E8542">
        <v>17</v>
      </c>
      <c r="F8542">
        <v>15.03</v>
      </c>
      <c r="G8542">
        <v>31.58</v>
      </c>
      <c r="H8542">
        <v>255.51</v>
      </c>
      <c r="I8542">
        <v>536.86</v>
      </c>
      <c r="J8542" t="s">
        <v>13</v>
      </c>
    </row>
    <row r="8543" spans="1:10">
      <c r="A8543" s="1">
        <v>44317</v>
      </c>
      <c r="B8543" t="s">
        <v>10</v>
      </c>
      <c r="C8543" t="s">
        <v>11</v>
      </c>
      <c r="D8543" t="s">
        <v>66</v>
      </c>
      <c r="E8543">
        <v>12</v>
      </c>
      <c r="F8543">
        <v>7.9</v>
      </c>
      <c r="G8543">
        <v>15.33</v>
      </c>
      <c r="H8543">
        <v>94.8</v>
      </c>
      <c r="I8543">
        <v>183.96</v>
      </c>
      <c r="J8543" t="s">
        <v>13</v>
      </c>
    </row>
    <row r="8544" spans="1:10">
      <c r="A8544" s="1">
        <v>44317</v>
      </c>
      <c r="B8544" t="s">
        <v>10</v>
      </c>
      <c r="C8544" t="s">
        <v>14</v>
      </c>
      <c r="D8544" t="s">
        <v>66</v>
      </c>
      <c r="E8544">
        <v>14</v>
      </c>
      <c r="F8544">
        <v>7.9</v>
      </c>
      <c r="G8544">
        <v>15.33</v>
      </c>
      <c r="H8544">
        <v>110.6</v>
      </c>
      <c r="I8544">
        <v>214.62</v>
      </c>
      <c r="J8544" t="s">
        <v>13</v>
      </c>
    </row>
    <row r="8545" spans="1:10">
      <c r="A8545" s="1">
        <v>44317</v>
      </c>
      <c r="B8545" t="s">
        <v>10</v>
      </c>
      <c r="C8545" t="s">
        <v>15</v>
      </c>
      <c r="D8545" t="s">
        <v>66</v>
      </c>
      <c r="E8545">
        <v>7</v>
      </c>
      <c r="F8545">
        <v>7.9</v>
      </c>
      <c r="G8545">
        <v>15.33</v>
      </c>
      <c r="H8545">
        <v>55.3</v>
      </c>
      <c r="I8545">
        <v>107.31</v>
      </c>
      <c r="J8545" t="s">
        <v>13</v>
      </c>
    </row>
    <row r="8546" spans="1:10">
      <c r="A8546" s="1">
        <v>44317</v>
      </c>
      <c r="B8546" t="s">
        <v>10</v>
      </c>
      <c r="C8546" t="s">
        <v>11</v>
      </c>
      <c r="D8546" t="s">
        <v>67</v>
      </c>
      <c r="E8546">
        <v>12</v>
      </c>
      <c r="F8546">
        <v>16.57</v>
      </c>
      <c r="G8546">
        <v>35.53</v>
      </c>
      <c r="H8546">
        <v>198.84</v>
      </c>
      <c r="I8546">
        <v>426.36</v>
      </c>
      <c r="J8546" t="s">
        <v>13</v>
      </c>
    </row>
    <row r="8547" spans="1:10">
      <c r="A8547" s="1">
        <v>44317</v>
      </c>
      <c r="B8547" t="s">
        <v>10</v>
      </c>
      <c r="C8547" t="s">
        <v>14</v>
      </c>
      <c r="D8547" t="s">
        <v>67</v>
      </c>
      <c r="E8547">
        <v>7</v>
      </c>
      <c r="F8547">
        <v>16.57</v>
      </c>
      <c r="G8547">
        <v>35.53</v>
      </c>
      <c r="H8547">
        <v>115.99</v>
      </c>
      <c r="I8547">
        <v>248.71</v>
      </c>
      <c r="J8547" t="s">
        <v>13</v>
      </c>
    </row>
    <row r="8548" spans="1:10">
      <c r="A8548" s="1">
        <v>44317</v>
      </c>
      <c r="B8548" t="s">
        <v>10</v>
      </c>
      <c r="C8548" t="s">
        <v>15</v>
      </c>
      <c r="D8548" t="s">
        <v>67</v>
      </c>
      <c r="E8548">
        <v>9</v>
      </c>
      <c r="F8548">
        <v>16.57</v>
      </c>
      <c r="G8548">
        <v>35.53</v>
      </c>
      <c r="H8548">
        <v>149.13</v>
      </c>
      <c r="I8548">
        <v>319.77</v>
      </c>
      <c r="J8548" t="s">
        <v>13</v>
      </c>
    </row>
    <row r="8549" spans="1:10">
      <c r="A8549" s="1">
        <v>44317</v>
      </c>
      <c r="B8549" t="s">
        <v>10</v>
      </c>
      <c r="C8549" t="s">
        <v>11</v>
      </c>
      <c r="D8549" t="s">
        <v>68</v>
      </c>
      <c r="E8549">
        <v>6</v>
      </c>
      <c r="F8549">
        <v>16.46</v>
      </c>
      <c r="G8549">
        <v>30.37</v>
      </c>
      <c r="H8549">
        <v>98.76</v>
      </c>
      <c r="I8549">
        <v>182.22</v>
      </c>
      <c r="J8549" t="s">
        <v>13</v>
      </c>
    </row>
    <row r="8550" spans="1:10">
      <c r="A8550" s="1">
        <v>44317</v>
      </c>
      <c r="B8550" t="s">
        <v>10</v>
      </c>
      <c r="C8550" t="s">
        <v>14</v>
      </c>
      <c r="D8550" t="s">
        <v>68</v>
      </c>
      <c r="E8550">
        <v>8</v>
      </c>
      <c r="F8550">
        <v>16.46</v>
      </c>
      <c r="G8550">
        <v>30.37</v>
      </c>
      <c r="H8550">
        <v>131.68</v>
      </c>
      <c r="I8550">
        <v>242.96</v>
      </c>
      <c r="J8550" t="s">
        <v>13</v>
      </c>
    </row>
    <row r="8551" spans="1:10">
      <c r="A8551" s="1">
        <v>44317</v>
      </c>
      <c r="B8551" t="s">
        <v>10</v>
      </c>
      <c r="C8551" t="s">
        <v>15</v>
      </c>
      <c r="D8551" t="s">
        <v>68</v>
      </c>
      <c r="E8551">
        <v>5</v>
      </c>
      <c r="F8551">
        <v>16.46</v>
      </c>
      <c r="G8551">
        <v>30.37</v>
      </c>
      <c r="H8551">
        <v>82.3</v>
      </c>
      <c r="I8551">
        <v>151.85</v>
      </c>
      <c r="J8551" t="s">
        <v>13</v>
      </c>
    </row>
    <row r="8552" spans="1:10">
      <c r="A8552" s="1">
        <v>44317</v>
      </c>
      <c r="B8552" t="s">
        <v>10</v>
      </c>
      <c r="C8552" t="s">
        <v>11</v>
      </c>
      <c r="D8552" t="s">
        <v>69</v>
      </c>
      <c r="E8552">
        <v>16</v>
      </c>
      <c r="F8552">
        <v>6.35</v>
      </c>
      <c r="G8552">
        <v>14.02</v>
      </c>
      <c r="H8552">
        <v>101.6</v>
      </c>
      <c r="I8552">
        <v>224.32</v>
      </c>
      <c r="J8552" t="s">
        <v>13</v>
      </c>
    </row>
    <row r="8553" spans="1:10">
      <c r="A8553" s="1">
        <v>44317</v>
      </c>
      <c r="B8553" t="s">
        <v>10</v>
      </c>
      <c r="C8553" t="s">
        <v>14</v>
      </c>
      <c r="D8553" t="s">
        <v>69</v>
      </c>
      <c r="E8553">
        <v>10</v>
      </c>
      <c r="F8553">
        <v>6.35</v>
      </c>
      <c r="G8553">
        <v>14.02</v>
      </c>
      <c r="H8553">
        <v>63.5</v>
      </c>
      <c r="I8553">
        <v>140.19999999999999</v>
      </c>
      <c r="J8553" t="s">
        <v>13</v>
      </c>
    </row>
    <row r="8554" spans="1:10">
      <c r="A8554" s="1">
        <v>44317</v>
      </c>
      <c r="B8554" t="s">
        <v>10</v>
      </c>
      <c r="C8554" t="s">
        <v>15</v>
      </c>
      <c r="D8554" t="s">
        <v>69</v>
      </c>
      <c r="E8554">
        <v>11</v>
      </c>
      <c r="F8554">
        <v>6.35</v>
      </c>
      <c r="G8554">
        <v>14.02</v>
      </c>
      <c r="H8554">
        <v>69.849999999999994</v>
      </c>
      <c r="I8554">
        <v>154.22</v>
      </c>
      <c r="J8554" t="s">
        <v>13</v>
      </c>
    </row>
    <row r="8555" spans="1:10">
      <c r="A8555" s="1">
        <v>44317</v>
      </c>
      <c r="B8555" t="s">
        <v>10</v>
      </c>
      <c r="C8555" t="s">
        <v>11</v>
      </c>
      <c r="D8555" t="s">
        <v>70</v>
      </c>
      <c r="E8555">
        <v>16</v>
      </c>
      <c r="F8555">
        <v>15.91</v>
      </c>
      <c r="G8555">
        <v>31.63</v>
      </c>
      <c r="H8555">
        <v>254.56</v>
      </c>
      <c r="I8555">
        <v>506.08</v>
      </c>
      <c r="J8555" t="s">
        <v>13</v>
      </c>
    </row>
    <row r="8556" spans="1:10">
      <c r="A8556" s="1">
        <v>44317</v>
      </c>
      <c r="B8556" t="s">
        <v>10</v>
      </c>
      <c r="C8556" t="s">
        <v>14</v>
      </c>
      <c r="D8556" t="s">
        <v>70</v>
      </c>
      <c r="E8556">
        <v>9</v>
      </c>
      <c r="F8556">
        <v>15.91</v>
      </c>
      <c r="G8556">
        <v>31.63</v>
      </c>
      <c r="H8556">
        <v>143.19</v>
      </c>
      <c r="I8556">
        <v>284.67</v>
      </c>
      <c r="J8556" t="s">
        <v>13</v>
      </c>
    </row>
    <row r="8557" spans="1:10">
      <c r="A8557" s="1">
        <v>44317</v>
      </c>
      <c r="B8557" t="s">
        <v>10</v>
      </c>
      <c r="C8557" t="s">
        <v>15</v>
      </c>
      <c r="D8557" t="s">
        <v>70</v>
      </c>
      <c r="E8557">
        <v>9</v>
      </c>
      <c r="F8557">
        <v>15.91</v>
      </c>
      <c r="G8557">
        <v>31.63</v>
      </c>
      <c r="H8557">
        <v>143.19</v>
      </c>
      <c r="I8557">
        <v>284.67</v>
      </c>
      <c r="J8557" t="s">
        <v>13</v>
      </c>
    </row>
    <row r="8558" spans="1:10">
      <c r="A8558" s="1">
        <v>44317</v>
      </c>
      <c r="B8558" t="s">
        <v>10</v>
      </c>
      <c r="C8558" t="s">
        <v>11</v>
      </c>
      <c r="D8558" t="s">
        <v>71</v>
      </c>
      <c r="E8558">
        <v>19</v>
      </c>
      <c r="F8558">
        <v>7.55</v>
      </c>
      <c r="G8558">
        <v>17.809999999999999</v>
      </c>
      <c r="H8558">
        <v>143.44999999999999</v>
      </c>
      <c r="I8558">
        <v>338.39</v>
      </c>
      <c r="J8558" t="s">
        <v>13</v>
      </c>
    </row>
    <row r="8559" spans="1:10">
      <c r="A8559" s="1">
        <v>44317</v>
      </c>
      <c r="B8559" t="s">
        <v>10</v>
      </c>
      <c r="C8559" t="s">
        <v>14</v>
      </c>
      <c r="D8559" t="s">
        <v>71</v>
      </c>
      <c r="E8559">
        <v>8</v>
      </c>
      <c r="F8559">
        <v>7.55</v>
      </c>
      <c r="G8559">
        <v>17.809999999999999</v>
      </c>
      <c r="H8559">
        <v>60.4</v>
      </c>
      <c r="I8559">
        <v>142.47999999999999</v>
      </c>
      <c r="J8559" t="s">
        <v>13</v>
      </c>
    </row>
    <row r="8560" spans="1:10">
      <c r="A8560" s="1">
        <v>44317</v>
      </c>
      <c r="B8560" t="s">
        <v>10</v>
      </c>
      <c r="C8560" t="s">
        <v>15</v>
      </c>
      <c r="D8560" t="s">
        <v>71</v>
      </c>
      <c r="E8560">
        <v>8</v>
      </c>
      <c r="F8560">
        <v>7.55</v>
      </c>
      <c r="G8560">
        <v>17.809999999999999</v>
      </c>
      <c r="H8560">
        <v>60.4</v>
      </c>
      <c r="I8560">
        <v>142.47999999999999</v>
      </c>
      <c r="J8560" t="s">
        <v>13</v>
      </c>
    </row>
    <row r="8561" spans="1:10">
      <c r="A8561" s="1">
        <v>44317</v>
      </c>
      <c r="B8561" t="s">
        <v>10</v>
      </c>
      <c r="C8561" t="s">
        <v>11</v>
      </c>
      <c r="D8561" t="s">
        <v>72</v>
      </c>
      <c r="E8561">
        <v>20</v>
      </c>
      <c r="F8561">
        <v>10.02</v>
      </c>
      <c r="G8561">
        <v>20.21</v>
      </c>
      <c r="H8561">
        <v>200.4</v>
      </c>
      <c r="I8561">
        <v>404.2</v>
      </c>
      <c r="J8561" t="s">
        <v>13</v>
      </c>
    </row>
    <row r="8562" spans="1:10">
      <c r="A8562" s="1">
        <v>44317</v>
      </c>
      <c r="B8562" t="s">
        <v>10</v>
      </c>
      <c r="C8562" t="s">
        <v>14</v>
      </c>
      <c r="D8562" t="s">
        <v>72</v>
      </c>
      <c r="E8562">
        <v>10</v>
      </c>
      <c r="F8562">
        <v>10.02</v>
      </c>
      <c r="G8562">
        <v>20.21</v>
      </c>
      <c r="H8562">
        <v>100.2</v>
      </c>
      <c r="I8562">
        <v>202.1</v>
      </c>
      <c r="J8562" t="s">
        <v>13</v>
      </c>
    </row>
    <row r="8563" spans="1:10">
      <c r="A8563" s="1">
        <v>44317</v>
      </c>
      <c r="B8563" t="s">
        <v>10</v>
      </c>
      <c r="C8563" t="s">
        <v>15</v>
      </c>
      <c r="D8563" t="s">
        <v>72</v>
      </c>
      <c r="E8563">
        <v>14</v>
      </c>
      <c r="F8563">
        <v>10.02</v>
      </c>
      <c r="G8563">
        <v>20.21</v>
      </c>
      <c r="H8563">
        <v>140.28</v>
      </c>
      <c r="I8563">
        <v>282.94</v>
      </c>
      <c r="J8563" t="s">
        <v>13</v>
      </c>
    </row>
    <row r="8564" spans="1:10">
      <c r="A8564" s="1">
        <v>44317</v>
      </c>
      <c r="B8564" t="s">
        <v>10</v>
      </c>
      <c r="C8564" t="s">
        <v>11</v>
      </c>
      <c r="D8564" t="s">
        <v>73</v>
      </c>
      <c r="E8564">
        <v>13</v>
      </c>
      <c r="F8564">
        <v>14.92</v>
      </c>
      <c r="G8564">
        <v>31.61</v>
      </c>
      <c r="H8564">
        <v>193.96</v>
      </c>
      <c r="I8564">
        <v>410.93</v>
      </c>
      <c r="J8564" t="s">
        <v>13</v>
      </c>
    </row>
    <row r="8565" spans="1:10">
      <c r="A8565" s="1">
        <v>44317</v>
      </c>
      <c r="B8565" t="s">
        <v>10</v>
      </c>
      <c r="C8565" t="s">
        <v>14</v>
      </c>
      <c r="D8565" t="s">
        <v>73</v>
      </c>
      <c r="E8565">
        <v>9</v>
      </c>
      <c r="F8565">
        <v>14.92</v>
      </c>
      <c r="G8565">
        <v>31.61</v>
      </c>
      <c r="H8565">
        <v>134.28</v>
      </c>
      <c r="I8565">
        <v>284.49</v>
      </c>
      <c r="J8565" t="s">
        <v>13</v>
      </c>
    </row>
    <row r="8566" spans="1:10">
      <c r="A8566" s="1">
        <v>44317</v>
      </c>
      <c r="B8566" t="s">
        <v>10</v>
      </c>
      <c r="C8566" t="s">
        <v>15</v>
      </c>
      <c r="D8566" t="s">
        <v>73</v>
      </c>
      <c r="E8566">
        <v>7</v>
      </c>
      <c r="F8566">
        <v>14.92</v>
      </c>
      <c r="G8566">
        <v>31.61</v>
      </c>
      <c r="H8566">
        <v>104.44</v>
      </c>
      <c r="I8566">
        <v>221.27</v>
      </c>
      <c r="J8566" t="s">
        <v>13</v>
      </c>
    </row>
    <row r="8567" spans="1:10">
      <c r="A8567" s="1">
        <v>44317</v>
      </c>
      <c r="B8567" t="s">
        <v>10</v>
      </c>
      <c r="C8567" t="s">
        <v>11</v>
      </c>
      <c r="D8567" t="s">
        <v>74</v>
      </c>
      <c r="E8567">
        <v>16</v>
      </c>
      <c r="F8567">
        <v>7.93</v>
      </c>
      <c r="G8567">
        <v>14.34</v>
      </c>
      <c r="H8567">
        <v>126.88</v>
      </c>
      <c r="I8567">
        <v>229.44</v>
      </c>
      <c r="J8567" t="s">
        <v>13</v>
      </c>
    </row>
    <row r="8568" spans="1:10">
      <c r="A8568" s="1">
        <v>44317</v>
      </c>
      <c r="B8568" t="s">
        <v>10</v>
      </c>
      <c r="C8568" t="s">
        <v>14</v>
      </c>
      <c r="D8568" t="s">
        <v>74</v>
      </c>
      <c r="E8568">
        <v>13</v>
      </c>
      <c r="F8568">
        <v>7.93</v>
      </c>
      <c r="G8568">
        <v>14.34</v>
      </c>
      <c r="H8568">
        <v>103.09</v>
      </c>
      <c r="I8568">
        <v>186.42</v>
      </c>
      <c r="J8568" t="s">
        <v>13</v>
      </c>
    </row>
    <row r="8569" spans="1:10">
      <c r="A8569" s="1">
        <v>44317</v>
      </c>
      <c r="B8569" t="s">
        <v>10</v>
      </c>
      <c r="C8569" t="s">
        <v>15</v>
      </c>
      <c r="D8569" t="s">
        <v>74</v>
      </c>
      <c r="E8569">
        <v>19</v>
      </c>
      <c r="F8569">
        <v>7.93</v>
      </c>
      <c r="G8569">
        <v>14.34</v>
      </c>
      <c r="H8569">
        <v>150.66999999999999</v>
      </c>
      <c r="I8569">
        <v>272.45999999999998</v>
      </c>
      <c r="J8569" t="s">
        <v>13</v>
      </c>
    </row>
    <row r="8570" spans="1:10">
      <c r="A8570" s="1">
        <v>44317</v>
      </c>
      <c r="B8570" t="s">
        <v>10</v>
      </c>
      <c r="C8570" t="s">
        <v>11</v>
      </c>
      <c r="D8570" t="s">
        <v>75</v>
      </c>
      <c r="E8570">
        <v>20</v>
      </c>
      <c r="F8570">
        <v>15.82</v>
      </c>
      <c r="G8570">
        <v>29.28</v>
      </c>
      <c r="H8570">
        <v>316.39999999999998</v>
      </c>
      <c r="I8570">
        <v>585.6</v>
      </c>
      <c r="J8570" t="s">
        <v>13</v>
      </c>
    </row>
    <row r="8571" spans="1:10">
      <c r="A8571" s="1">
        <v>44317</v>
      </c>
      <c r="B8571" t="s">
        <v>10</v>
      </c>
      <c r="C8571" t="s">
        <v>14</v>
      </c>
      <c r="D8571" t="s">
        <v>75</v>
      </c>
      <c r="E8571">
        <v>18</v>
      </c>
      <c r="F8571">
        <v>15.82</v>
      </c>
      <c r="G8571">
        <v>29.28</v>
      </c>
      <c r="H8571">
        <v>284.76</v>
      </c>
      <c r="I8571">
        <v>527.04</v>
      </c>
      <c r="J8571" t="s">
        <v>13</v>
      </c>
    </row>
    <row r="8572" spans="1:10">
      <c r="A8572" s="1">
        <v>44317</v>
      </c>
      <c r="B8572" t="s">
        <v>10</v>
      </c>
      <c r="C8572" t="s">
        <v>15</v>
      </c>
      <c r="D8572" t="s">
        <v>75</v>
      </c>
      <c r="E8572">
        <v>7</v>
      </c>
      <c r="F8572">
        <v>15.82</v>
      </c>
      <c r="G8572">
        <v>29.28</v>
      </c>
      <c r="H8572">
        <v>110.74</v>
      </c>
      <c r="I8572">
        <v>204.96</v>
      </c>
      <c r="J8572" t="s">
        <v>13</v>
      </c>
    </row>
    <row r="8573" spans="1:10">
      <c r="A8573" s="1">
        <v>44317</v>
      </c>
      <c r="B8573" t="s">
        <v>10</v>
      </c>
      <c r="C8573" t="s">
        <v>11</v>
      </c>
      <c r="D8573" t="s">
        <v>76</v>
      </c>
      <c r="E8573">
        <v>18</v>
      </c>
      <c r="F8573">
        <v>15.99</v>
      </c>
      <c r="G8573">
        <v>33.18</v>
      </c>
      <c r="H8573">
        <v>287.82</v>
      </c>
      <c r="I8573">
        <v>597.24</v>
      </c>
      <c r="J8573" t="s">
        <v>13</v>
      </c>
    </row>
    <row r="8574" spans="1:10">
      <c r="A8574" s="1">
        <v>44317</v>
      </c>
      <c r="B8574" t="s">
        <v>10</v>
      </c>
      <c r="C8574" t="s">
        <v>14</v>
      </c>
      <c r="D8574" t="s">
        <v>76</v>
      </c>
      <c r="E8574">
        <v>5</v>
      </c>
      <c r="F8574">
        <v>15.99</v>
      </c>
      <c r="G8574">
        <v>33.18</v>
      </c>
      <c r="H8574">
        <v>79.95</v>
      </c>
      <c r="I8574">
        <v>165.9</v>
      </c>
      <c r="J8574" t="s">
        <v>13</v>
      </c>
    </row>
    <row r="8575" spans="1:10">
      <c r="A8575" s="1">
        <v>44317</v>
      </c>
      <c r="B8575" t="s">
        <v>10</v>
      </c>
      <c r="C8575" t="s">
        <v>15</v>
      </c>
      <c r="D8575" t="s">
        <v>76</v>
      </c>
      <c r="E8575">
        <v>8</v>
      </c>
      <c r="F8575">
        <v>15.99</v>
      </c>
      <c r="G8575">
        <v>33.18</v>
      </c>
      <c r="H8575">
        <v>127.92</v>
      </c>
      <c r="I8575">
        <v>265.44</v>
      </c>
      <c r="J8575" t="s">
        <v>13</v>
      </c>
    </row>
    <row r="8576" spans="1:10">
      <c r="A8576" s="1">
        <v>44317</v>
      </c>
      <c r="B8576" t="s">
        <v>10</v>
      </c>
      <c r="C8576" t="s">
        <v>11</v>
      </c>
      <c r="D8576" t="s">
        <v>77</v>
      </c>
      <c r="E8576">
        <v>7</v>
      </c>
      <c r="F8576">
        <v>12.09</v>
      </c>
      <c r="G8576">
        <v>25.82</v>
      </c>
      <c r="H8576">
        <v>84.63</v>
      </c>
      <c r="I8576">
        <v>180.74</v>
      </c>
      <c r="J8576" t="s">
        <v>13</v>
      </c>
    </row>
    <row r="8577" spans="1:10">
      <c r="A8577" s="1">
        <v>44317</v>
      </c>
      <c r="B8577" t="s">
        <v>10</v>
      </c>
      <c r="C8577" t="s">
        <v>14</v>
      </c>
      <c r="D8577" t="s">
        <v>77</v>
      </c>
      <c r="E8577">
        <v>9</v>
      </c>
      <c r="F8577">
        <v>12.09</v>
      </c>
      <c r="G8577">
        <v>25.82</v>
      </c>
      <c r="H8577">
        <v>108.81</v>
      </c>
      <c r="I8577">
        <v>232.38</v>
      </c>
      <c r="J8577" t="s">
        <v>13</v>
      </c>
    </row>
    <row r="8578" spans="1:10">
      <c r="A8578" s="1">
        <v>44317</v>
      </c>
      <c r="B8578" t="s">
        <v>10</v>
      </c>
      <c r="C8578" t="s">
        <v>15</v>
      </c>
      <c r="D8578" t="s">
        <v>77</v>
      </c>
      <c r="E8578">
        <v>6</v>
      </c>
      <c r="F8578">
        <v>12.09</v>
      </c>
      <c r="G8578">
        <v>25.82</v>
      </c>
      <c r="H8578">
        <v>72.540000000000006</v>
      </c>
      <c r="I8578">
        <v>154.91999999999999</v>
      </c>
      <c r="J8578" t="s">
        <v>13</v>
      </c>
    </row>
    <row r="8579" spans="1:10">
      <c r="A8579" s="1">
        <v>44317</v>
      </c>
      <c r="B8579" t="s">
        <v>10</v>
      </c>
      <c r="C8579" t="s">
        <v>11</v>
      </c>
      <c r="D8579" t="s">
        <v>78</v>
      </c>
      <c r="E8579">
        <v>17</v>
      </c>
      <c r="F8579">
        <v>6.08</v>
      </c>
      <c r="G8579">
        <v>13.5</v>
      </c>
      <c r="H8579">
        <v>103.36</v>
      </c>
      <c r="I8579">
        <v>229.5</v>
      </c>
      <c r="J8579" t="s">
        <v>13</v>
      </c>
    </row>
    <row r="8580" spans="1:10">
      <c r="A8580" s="1">
        <v>44317</v>
      </c>
      <c r="B8580" t="s">
        <v>10</v>
      </c>
      <c r="C8580" t="s">
        <v>14</v>
      </c>
      <c r="D8580" t="s">
        <v>78</v>
      </c>
      <c r="E8580">
        <v>14</v>
      </c>
      <c r="F8580">
        <v>6.08</v>
      </c>
      <c r="G8580">
        <v>13.5</v>
      </c>
      <c r="H8580">
        <v>85.12</v>
      </c>
      <c r="I8580">
        <v>189</v>
      </c>
      <c r="J8580" t="s">
        <v>13</v>
      </c>
    </row>
    <row r="8581" spans="1:10">
      <c r="A8581" s="1">
        <v>44317</v>
      </c>
      <c r="B8581" t="s">
        <v>10</v>
      </c>
      <c r="C8581" t="s">
        <v>15</v>
      </c>
      <c r="D8581" t="s">
        <v>78</v>
      </c>
      <c r="E8581">
        <v>11</v>
      </c>
      <c r="F8581">
        <v>6.08</v>
      </c>
      <c r="G8581">
        <v>13.5</v>
      </c>
      <c r="H8581">
        <v>66.88</v>
      </c>
      <c r="I8581">
        <v>148.5</v>
      </c>
      <c r="J8581" t="s">
        <v>13</v>
      </c>
    </row>
    <row r="8582" spans="1:10">
      <c r="A8582" s="1">
        <v>44317</v>
      </c>
      <c r="B8582" t="s">
        <v>10</v>
      </c>
      <c r="C8582" t="s">
        <v>11</v>
      </c>
      <c r="D8582" t="s">
        <v>79</v>
      </c>
      <c r="E8582">
        <v>22</v>
      </c>
      <c r="F8582">
        <v>9.44</v>
      </c>
      <c r="G8582">
        <v>18.920000000000002</v>
      </c>
      <c r="H8582">
        <v>207.68</v>
      </c>
      <c r="I8582">
        <v>416.24</v>
      </c>
      <c r="J8582" t="s">
        <v>13</v>
      </c>
    </row>
    <row r="8583" spans="1:10">
      <c r="A8583" s="1">
        <v>44317</v>
      </c>
      <c r="B8583" t="s">
        <v>10</v>
      </c>
      <c r="C8583" t="s">
        <v>14</v>
      </c>
      <c r="D8583" t="s">
        <v>79</v>
      </c>
      <c r="E8583">
        <v>10</v>
      </c>
      <c r="F8583">
        <v>9.44</v>
      </c>
      <c r="G8583">
        <v>18.920000000000002</v>
      </c>
      <c r="H8583">
        <v>94.4</v>
      </c>
      <c r="I8583">
        <v>189.2</v>
      </c>
      <c r="J8583" t="s">
        <v>13</v>
      </c>
    </row>
    <row r="8584" spans="1:10">
      <c r="A8584" s="1">
        <v>44317</v>
      </c>
      <c r="B8584" t="s">
        <v>10</v>
      </c>
      <c r="C8584" t="s">
        <v>15</v>
      </c>
      <c r="D8584" t="s">
        <v>79</v>
      </c>
      <c r="E8584">
        <v>9</v>
      </c>
      <c r="F8584">
        <v>9.44</v>
      </c>
      <c r="G8584">
        <v>18.920000000000002</v>
      </c>
      <c r="H8584">
        <v>84.96</v>
      </c>
      <c r="I8584">
        <v>170.28</v>
      </c>
      <c r="J8584" t="s">
        <v>13</v>
      </c>
    </row>
    <row r="8585" spans="1:10">
      <c r="A8585" s="1">
        <v>44317</v>
      </c>
      <c r="B8585" t="s">
        <v>10</v>
      </c>
      <c r="C8585" t="s">
        <v>11</v>
      </c>
      <c r="D8585" t="s">
        <v>80</v>
      </c>
      <c r="E8585">
        <v>20</v>
      </c>
      <c r="F8585">
        <v>13.4</v>
      </c>
      <c r="G8585">
        <v>30.64</v>
      </c>
      <c r="H8585">
        <v>268</v>
      </c>
      <c r="I8585">
        <v>612.79999999999995</v>
      </c>
      <c r="J8585" t="s">
        <v>13</v>
      </c>
    </row>
    <row r="8586" spans="1:10">
      <c r="A8586" s="1">
        <v>44317</v>
      </c>
      <c r="B8586" t="s">
        <v>10</v>
      </c>
      <c r="C8586" t="s">
        <v>14</v>
      </c>
      <c r="D8586" t="s">
        <v>80</v>
      </c>
      <c r="E8586">
        <v>11</v>
      </c>
      <c r="F8586">
        <v>13.4</v>
      </c>
      <c r="G8586">
        <v>30.64</v>
      </c>
      <c r="H8586">
        <v>147.4</v>
      </c>
      <c r="I8586">
        <v>337.04</v>
      </c>
      <c r="J8586" t="s">
        <v>13</v>
      </c>
    </row>
    <row r="8587" spans="1:10">
      <c r="A8587" s="1">
        <v>44317</v>
      </c>
      <c r="B8587" t="s">
        <v>10</v>
      </c>
      <c r="C8587" t="s">
        <v>15</v>
      </c>
      <c r="D8587" t="s">
        <v>80</v>
      </c>
      <c r="E8587">
        <v>15</v>
      </c>
      <c r="F8587">
        <v>13.4</v>
      </c>
      <c r="G8587">
        <v>30.64</v>
      </c>
      <c r="H8587">
        <v>201</v>
      </c>
      <c r="I8587">
        <v>459.6</v>
      </c>
      <c r="J8587" t="s">
        <v>13</v>
      </c>
    </row>
    <row r="8588" spans="1:10">
      <c r="A8588" s="1">
        <v>44317</v>
      </c>
      <c r="B8588" t="s">
        <v>10</v>
      </c>
      <c r="C8588" t="s">
        <v>11</v>
      </c>
      <c r="D8588" t="s">
        <v>81</v>
      </c>
      <c r="E8588">
        <v>22</v>
      </c>
      <c r="F8588">
        <v>17.77</v>
      </c>
      <c r="G8588">
        <v>42.69</v>
      </c>
      <c r="H8588">
        <v>390.94</v>
      </c>
      <c r="I8588">
        <v>939.18</v>
      </c>
      <c r="J8588" t="s">
        <v>13</v>
      </c>
    </row>
    <row r="8589" spans="1:10">
      <c r="A8589" s="1">
        <v>44317</v>
      </c>
      <c r="B8589" t="s">
        <v>10</v>
      </c>
      <c r="C8589" t="s">
        <v>14</v>
      </c>
      <c r="D8589" t="s">
        <v>81</v>
      </c>
      <c r="E8589">
        <v>20</v>
      </c>
      <c r="F8589">
        <v>17.77</v>
      </c>
      <c r="G8589">
        <v>42.69</v>
      </c>
      <c r="H8589">
        <v>355.4</v>
      </c>
      <c r="I8589">
        <v>853.8</v>
      </c>
      <c r="J8589" t="s">
        <v>13</v>
      </c>
    </row>
    <row r="8590" spans="1:10">
      <c r="A8590" s="1">
        <v>44317</v>
      </c>
      <c r="B8590" t="s">
        <v>10</v>
      </c>
      <c r="C8590" t="s">
        <v>15</v>
      </c>
      <c r="D8590" t="s">
        <v>81</v>
      </c>
      <c r="E8590">
        <v>11</v>
      </c>
      <c r="F8590">
        <v>17.77</v>
      </c>
      <c r="G8590">
        <v>42.69</v>
      </c>
      <c r="H8590">
        <v>195.47</v>
      </c>
      <c r="I8590">
        <v>469.59</v>
      </c>
      <c r="J8590" t="s">
        <v>13</v>
      </c>
    </row>
    <row r="8591" spans="1:10">
      <c r="A8591" s="1">
        <v>44317</v>
      </c>
      <c r="B8591" t="s">
        <v>10</v>
      </c>
      <c r="C8591" t="s">
        <v>11</v>
      </c>
      <c r="D8591" t="s">
        <v>82</v>
      </c>
      <c r="E8591">
        <v>21</v>
      </c>
      <c r="F8591">
        <v>13.58</v>
      </c>
      <c r="G8591">
        <v>31.86</v>
      </c>
      <c r="H8591">
        <v>285.18</v>
      </c>
      <c r="I8591">
        <v>669.06</v>
      </c>
      <c r="J8591" t="s">
        <v>13</v>
      </c>
    </row>
    <row r="8592" spans="1:10">
      <c r="A8592" s="1">
        <v>44317</v>
      </c>
      <c r="B8592" t="s">
        <v>10</v>
      </c>
      <c r="C8592" t="s">
        <v>14</v>
      </c>
      <c r="D8592" t="s">
        <v>82</v>
      </c>
      <c r="E8592">
        <v>9</v>
      </c>
      <c r="F8592">
        <v>13.58</v>
      </c>
      <c r="G8592">
        <v>31.86</v>
      </c>
      <c r="H8592">
        <v>122.22</v>
      </c>
      <c r="I8592">
        <v>286.74</v>
      </c>
      <c r="J8592" t="s">
        <v>13</v>
      </c>
    </row>
    <row r="8593" spans="1:10">
      <c r="A8593" s="1">
        <v>44317</v>
      </c>
      <c r="B8593" t="s">
        <v>10</v>
      </c>
      <c r="C8593" t="s">
        <v>15</v>
      </c>
      <c r="D8593" t="s">
        <v>82</v>
      </c>
      <c r="E8593">
        <v>9</v>
      </c>
      <c r="F8593">
        <v>13.58</v>
      </c>
      <c r="G8593">
        <v>31.86</v>
      </c>
      <c r="H8593">
        <v>122.22</v>
      </c>
      <c r="I8593">
        <v>286.74</v>
      </c>
      <c r="J8593" t="s">
        <v>13</v>
      </c>
    </row>
    <row r="8594" spans="1:10">
      <c r="A8594" s="1">
        <v>44317</v>
      </c>
      <c r="B8594" t="s">
        <v>10</v>
      </c>
      <c r="C8594" t="s">
        <v>11</v>
      </c>
      <c r="D8594" t="s">
        <v>83</v>
      </c>
      <c r="E8594">
        <v>17</v>
      </c>
      <c r="F8594">
        <v>9.1199999999999992</v>
      </c>
      <c r="G8594">
        <v>16.670000000000002</v>
      </c>
      <c r="H8594">
        <v>155.04</v>
      </c>
      <c r="I8594">
        <v>283.39</v>
      </c>
      <c r="J8594" t="s">
        <v>13</v>
      </c>
    </row>
    <row r="8595" spans="1:10">
      <c r="A8595" s="1">
        <v>44317</v>
      </c>
      <c r="B8595" t="s">
        <v>10</v>
      </c>
      <c r="C8595" t="s">
        <v>14</v>
      </c>
      <c r="D8595" t="s">
        <v>83</v>
      </c>
      <c r="E8595">
        <v>12</v>
      </c>
      <c r="F8595">
        <v>9.1199999999999992</v>
      </c>
      <c r="G8595">
        <v>16.670000000000002</v>
      </c>
      <c r="H8595">
        <v>109.44</v>
      </c>
      <c r="I8595">
        <v>200.04</v>
      </c>
      <c r="J8595" t="s">
        <v>13</v>
      </c>
    </row>
    <row r="8596" spans="1:10">
      <c r="A8596" s="1">
        <v>44317</v>
      </c>
      <c r="B8596" t="s">
        <v>10</v>
      </c>
      <c r="C8596" t="s">
        <v>15</v>
      </c>
      <c r="D8596" t="s">
        <v>83</v>
      </c>
      <c r="E8596">
        <v>11</v>
      </c>
      <c r="F8596">
        <v>9.1199999999999992</v>
      </c>
      <c r="G8596">
        <v>16.670000000000002</v>
      </c>
      <c r="H8596">
        <v>100.32</v>
      </c>
      <c r="I8596">
        <v>183.37</v>
      </c>
      <c r="J8596" t="s">
        <v>13</v>
      </c>
    </row>
    <row r="8597" spans="1:10">
      <c r="A8597" s="1">
        <v>44317</v>
      </c>
      <c r="B8597" t="s">
        <v>10</v>
      </c>
      <c r="C8597" t="s">
        <v>11</v>
      </c>
      <c r="D8597" t="s">
        <v>84</v>
      </c>
      <c r="E8597">
        <v>17</v>
      </c>
      <c r="F8597">
        <v>13.61</v>
      </c>
      <c r="G8597">
        <v>29.08</v>
      </c>
      <c r="H8597">
        <v>231.37</v>
      </c>
      <c r="I8597">
        <v>494.36</v>
      </c>
      <c r="J8597" t="s">
        <v>13</v>
      </c>
    </row>
    <row r="8598" spans="1:10">
      <c r="A8598" s="1">
        <v>44317</v>
      </c>
      <c r="B8598" t="s">
        <v>10</v>
      </c>
      <c r="C8598" t="s">
        <v>14</v>
      </c>
      <c r="D8598" t="s">
        <v>84</v>
      </c>
      <c r="E8598">
        <v>9</v>
      </c>
      <c r="F8598">
        <v>13.61</v>
      </c>
      <c r="G8598">
        <v>29.08</v>
      </c>
      <c r="H8598">
        <v>122.49</v>
      </c>
      <c r="I8598">
        <v>261.72000000000003</v>
      </c>
      <c r="J8598" t="s">
        <v>13</v>
      </c>
    </row>
    <row r="8599" spans="1:10">
      <c r="A8599" s="1">
        <v>44317</v>
      </c>
      <c r="B8599" t="s">
        <v>10</v>
      </c>
      <c r="C8599" t="s">
        <v>15</v>
      </c>
      <c r="D8599" t="s">
        <v>84</v>
      </c>
      <c r="E8599">
        <v>6</v>
      </c>
      <c r="F8599">
        <v>13.61</v>
      </c>
      <c r="G8599">
        <v>29.08</v>
      </c>
      <c r="H8599">
        <v>81.66</v>
      </c>
      <c r="I8599">
        <v>174.48</v>
      </c>
      <c r="J8599" t="s">
        <v>13</v>
      </c>
    </row>
    <row r="8600" spans="1:10">
      <c r="A8600" s="1">
        <v>44317</v>
      </c>
      <c r="B8600" t="s">
        <v>10</v>
      </c>
      <c r="C8600" t="s">
        <v>11</v>
      </c>
      <c r="D8600" t="s">
        <v>85</v>
      </c>
      <c r="E8600">
        <v>23</v>
      </c>
      <c r="F8600">
        <v>12.48</v>
      </c>
      <c r="G8600">
        <v>23.38</v>
      </c>
      <c r="H8600">
        <v>287.04000000000002</v>
      </c>
      <c r="I8600">
        <v>537.74</v>
      </c>
      <c r="J8600" t="s">
        <v>13</v>
      </c>
    </row>
    <row r="8601" spans="1:10">
      <c r="A8601" s="1">
        <v>44317</v>
      </c>
      <c r="B8601" t="s">
        <v>10</v>
      </c>
      <c r="C8601" t="s">
        <v>14</v>
      </c>
      <c r="D8601" t="s">
        <v>85</v>
      </c>
      <c r="E8601">
        <v>18</v>
      </c>
      <c r="F8601">
        <v>12.48</v>
      </c>
      <c r="G8601">
        <v>23.38</v>
      </c>
      <c r="H8601">
        <v>224.64</v>
      </c>
      <c r="I8601">
        <v>420.84</v>
      </c>
      <c r="J8601" t="s">
        <v>13</v>
      </c>
    </row>
    <row r="8602" spans="1:10">
      <c r="A8602" s="1">
        <v>44317</v>
      </c>
      <c r="B8602" t="s">
        <v>10</v>
      </c>
      <c r="C8602" t="s">
        <v>15</v>
      </c>
      <c r="D8602" t="s">
        <v>85</v>
      </c>
      <c r="E8602">
        <v>20</v>
      </c>
      <c r="F8602">
        <v>12.48</v>
      </c>
      <c r="G8602">
        <v>23.38</v>
      </c>
      <c r="H8602">
        <v>249.6</v>
      </c>
      <c r="I8602">
        <v>467.6</v>
      </c>
      <c r="J8602" t="s">
        <v>13</v>
      </c>
    </row>
    <row r="8603" spans="1:10">
      <c r="A8603" s="1">
        <v>44317</v>
      </c>
      <c r="B8603" t="s">
        <v>10</v>
      </c>
      <c r="C8603" t="s">
        <v>11</v>
      </c>
      <c r="D8603" t="s">
        <v>86</v>
      </c>
      <c r="E8603">
        <v>22</v>
      </c>
      <c r="F8603">
        <v>15.36</v>
      </c>
      <c r="G8603">
        <v>30.25</v>
      </c>
      <c r="H8603">
        <v>337.92</v>
      </c>
      <c r="I8603">
        <v>665.5</v>
      </c>
      <c r="J8603" t="s">
        <v>13</v>
      </c>
    </row>
    <row r="8604" spans="1:10">
      <c r="A8604" s="1">
        <v>44317</v>
      </c>
      <c r="B8604" t="s">
        <v>10</v>
      </c>
      <c r="C8604" t="s">
        <v>14</v>
      </c>
      <c r="D8604" t="s">
        <v>86</v>
      </c>
      <c r="E8604">
        <v>9</v>
      </c>
      <c r="F8604">
        <v>15.36</v>
      </c>
      <c r="G8604">
        <v>30.25</v>
      </c>
      <c r="H8604">
        <v>138.24</v>
      </c>
      <c r="I8604">
        <v>272.25</v>
      </c>
      <c r="J8604" t="s">
        <v>13</v>
      </c>
    </row>
    <row r="8605" spans="1:10">
      <c r="A8605" s="1">
        <v>44317</v>
      </c>
      <c r="B8605" t="s">
        <v>10</v>
      </c>
      <c r="C8605" t="s">
        <v>15</v>
      </c>
      <c r="D8605" t="s">
        <v>86</v>
      </c>
      <c r="E8605">
        <v>15</v>
      </c>
      <c r="F8605">
        <v>15.36</v>
      </c>
      <c r="G8605">
        <v>30.25</v>
      </c>
      <c r="H8605">
        <v>230.4</v>
      </c>
      <c r="I8605">
        <v>453.75</v>
      </c>
      <c r="J8605" t="s">
        <v>13</v>
      </c>
    </row>
    <row r="8606" spans="1:10">
      <c r="A8606" s="1">
        <v>44317</v>
      </c>
      <c r="B8606" t="s">
        <v>10</v>
      </c>
      <c r="C8606" t="s">
        <v>11</v>
      </c>
      <c r="D8606" t="s">
        <v>87</v>
      </c>
      <c r="E8606">
        <v>14</v>
      </c>
      <c r="F8606">
        <v>7.28</v>
      </c>
      <c r="G8606">
        <v>18.13</v>
      </c>
      <c r="H8606">
        <v>101.92</v>
      </c>
      <c r="I8606">
        <v>253.82</v>
      </c>
      <c r="J8606" t="s">
        <v>13</v>
      </c>
    </row>
    <row r="8607" spans="1:10">
      <c r="A8607" s="1">
        <v>44317</v>
      </c>
      <c r="B8607" t="s">
        <v>10</v>
      </c>
      <c r="C8607" t="s">
        <v>14</v>
      </c>
      <c r="D8607" t="s">
        <v>87</v>
      </c>
      <c r="E8607">
        <v>12</v>
      </c>
      <c r="F8607">
        <v>7.28</v>
      </c>
      <c r="G8607">
        <v>18.13</v>
      </c>
      <c r="H8607">
        <v>87.36</v>
      </c>
      <c r="I8607">
        <v>217.56</v>
      </c>
      <c r="J8607" t="s">
        <v>13</v>
      </c>
    </row>
    <row r="8608" spans="1:10">
      <c r="A8608" s="1">
        <v>44317</v>
      </c>
      <c r="B8608" t="s">
        <v>10</v>
      </c>
      <c r="C8608" t="s">
        <v>15</v>
      </c>
      <c r="D8608" t="s">
        <v>87</v>
      </c>
      <c r="E8608">
        <v>5</v>
      </c>
      <c r="F8608">
        <v>7.28</v>
      </c>
      <c r="G8608">
        <v>18.13</v>
      </c>
      <c r="H8608">
        <v>36.4</v>
      </c>
      <c r="I8608">
        <v>90.65</v>
      </c>
      <c r="J8608" t="s">
        <v>13</v>
      </c>
    </row>
    <row r="8609" spans="1:10">
      <c r="A8609" s="1">
        <v>44317</v>
      </c>
      <c r="B8609" t="s">
        <v>10</v>
      </c>
      <c r="C8609" t="s">
        <v>11</v>
      </c>
      <c r="D8609" t="s">
        <v>88</v>
      </c>
      <c r="E8609">
        <v>22</v>
      </c>
      <c r="F8609">
        <v>15.13</v>
      </c>
      <c r="G8609">
        <v>28.74</v>
      </c>
      <c r="H8609">
        <v>332.86</v>
      </c>
      <c r="I8609">
        <v>632.28</v>
      </c>
      <c r="J8609" t="s">
        <v>13</v>
      </c>
    </row>
    <row r="8610" spans="1:10">
      <c r="A8610" s="1">
        <v>44317</v>
      </c>
      <c r="B8610" t="s">
        <v>10</v>
      </c>
      <c r="C8610" t="s">
        <v>14</v>
      </c>
      <c r="D8610" t="s">
        <v>88</v>
      </c>
      <c r="E8610">
        <v>12</v>
      </c>
      <c r="F8610">
        <v>15.13</v>
      </c>
      <c r="G8610">
        <v>28.74</v>
      </c>
      <c r="H8610">
        <v>181.56</v>
      </c>
      <c r="I8610">
        <v>344.88</v>
      </c>
      <c r="J8610" t="s">
        <v>13</v>
      </c>
    </row>
    <row r="8611" spans="1:10">
      <c r="A8611" s="1">
        <v>44317</v>
      </c>
      <c r="B8611" t="s">
        <v>10</v>
      </c>
      <c r="C8611" t="s">
        <v>15</v>
      </c>
      <c r="D8611" t="s">
        <v>88</v>
      </c>
      <c r="E8611">
        <v>3</v>
      </c>
      <c r="F8611">
        <v>15.13</v>
      </c>
      <c r="G8611">
        <v>28.74</v>
      </c>
      <c r="H8611">
        <v>45.39</v>
      </c>
      <c r="I8611">
        <v>86.22</v>
      </c>
      <c r="J8611" t="s">
        <v>13</v>
      </c>
    </row>
    <row r="8612" spans="1:10">
      <c r="A8612" s="1">
        <v>44317</v>
      </c>
      <c r="B8612" t="s">
        <v>10</v>
      </c>
      <c r="C8612" t="s">
        <v>11</v>
      </c>
      <c r="D8612" t="s">
        <v>89</v>
      </c>
      <c r="E8612">
        <v>18</v>
      </c>
      <c r="F8612">
        <v>12.5</v>
      </c>
      <c r="G8612">
        <v>26.87</v>
      </c>
      <c r="H8612">
        <v>225</v>
      </c>
      <c r="I8612">
        <v>483.66</v>
      </c>
      <c r="J8612" t="s">
        <v>13</v>
      </c>
    </row>
    <row r="8613" spans="1:10">
      <c r="A8613" s="1">
        <v>44317</v>
      </c>
      <c r="B8613" t="s">
        <v>10</v>
      </c>
      <c r="C8613" t="s">
        <v>14</v>
      </c>
      <c r="D8613" t="s">
        <v>89</v>
      </c>
      <c r="E8613">
        <v>17</v>
      </c>
      <c r="F8613">
        <v>12.5</v>
      </c>
      <c r="G8613">
        <v>26.87</v>
      </c>
      <c r="H8613">
        <v>212.5</v>
      </c>
      <c r="I8613">
        <v>456.79</v>
      </c>
      <c r="J8613" t="s">
        <v>13</v>
      </c>
    </row>
    <row r="8614" spans="1:10">
      <c r="A8614" s="1">
        <v>44317</v>
      </c>
      <c r="B8614" t="s">
        <v>10</v>
      </c>
      <c r="C8614" t="s">
        <v>15</v>
      </c>
      <c r="D8614" t="s">
        <v>89</v>
      </c>
      <c r="E8614">
        <v>7</v>
      </c>
      <c r="F8614">
        <v>12.5</v>
      </c>
      <c r="G8614">
        <v>26.87</v>
      </c>
      <c r="H8614">
        <v>87.5</v>
      </c>
      <c r="I8614">
        <v>188.09</v>
      </c>
      <c r="J8614" t="s">
        <v>13</v>
      </c>
    </row>
    <row r="8615" spans="1:10">
      <c r="A8615" s="1">
        <v>44317</v>
      </c>
      <c r="B8615" t="s">
        <v>10</v>
      </c>
      <c r="C8615" t="s">
        <v>11</v>
      </c>
      <c r="D8615" t="s">
        <v>90</v>
      </c>
      <c r="E8615">
        <v>28</v>
      </c>
      <c r="F8615">
        <v>17.559999999999999</v>
      </c>
      <c r="G8615">
        <v>39.21</v>
      </c>
      <c r="H8615">
        <v>491.68</v>
      </c>
      <c r="I8615">
        <v>1097.8800000000001</v>
      </c>
      <c r="J8615" t="s">
        <v>13</v>
      </c>
    </row>
    <row r="8616" spans="1:10">
      <c r="A8616" s="1">
        <v>44317</v>
      </c>
      <c r="B8616" t="s">
        <v>10</v>
      </c>
      <c r="C8616" t="s">
        <v>14</v>
      </c>
      <c r="D8616" t="s">
        <v>90</v>
      </c>
      <c r="E8616">
        <v>17</v>
      </c>
      <c r="F8616">
        <v>17.559999999999999</v>
      </c>
      <c r="G8616">
        <v>39.21</v>
      </c>
      <c r="H8616">
        <v>298.52</v>
      </c>
      <c r="I8616">
        <v>666.57</v>
      </c>
      <c r="J8616" t="s">
        <v>13</v>
      </c>
    </row>
    <row r="8617" spans="1:10">
      <c r="A8617" s="1">
        <v>44317</v>
      </c>
      <c r="B8617" t="s">
        <v>10</v>
      </c>
      <c r="C8617" t="s">
        <v>15</v>
      </c>
      <c r="D8617" t="s">
        <v>90</v>
      </c>
      <c r="E8617">
        <v>15</v>
      </c>
      <c r="F8617">
        <v>17.559999999999999</v>
      </c>
      <c r="G8617">
        <v>39.21</v>
      </c>
      <c r="H8617">
        <v>263.39999999999998</v>
      </c>
      <c r="I8617">
        <v>588.15</v>
      </c>
      <c r="J8617" t="s">
        <v>13</v>
      </c>
    </row>
    <row r="8618" spans="1:10">
      <c r="A8618" s="1">
        <v>44317</v>
      </c>
      <c r="B8618" t="s">
        <v>10</v>
      </c>
      <c r="C8618" t="s">
        <v>11</v>
      </c>
      <c r="D8618" t="s">
        <v>91</v>
      </c>
      <c r="E8618">
        <v>19</v>
      </c>
      <c r="F8618">
        <v>10.1</v>
      </c>
      <c r="G8618">
        <v>23.15</v>
      </c>
      <c r="H8618">
        <v>191.9</v>
      </c>
      <c r="I8618">
        <v>439.85</v>
      </c>
      <c r="J8618" t="s">
        <v>13</v>
      </c>
    </row>
    <row r="8619" spans="1:10">
      <c r="A8619" s="1">
        <v>44317</v>
      </c>
      <c r="B8619" t="s">
        <v>10</v>
      </c>
      <c r="C8619" t="s">
        <v>14</v>
      </c>
      <c r="D8619" t="s">
        <v>91</v>
      </c>
      <c r="E8619">
        <v>15</v>
      </c>
      <c r="F8619">
        <v>10.1</v>
      </c>
      <c r="G8619">
        <v>23.15</v>
      </c>
      <c r="H8619">
        <v>151.5</v>
      </c>
      <c r="I8619">
        <v>347.25</v>
      </c>
      <c r="J8619" t="s">
        <v>13</v>
      </c>
    </row>
    <row r="8620" spans="1:10">
      <c r="A8620" s="1">
        <v>44317</v>
      </c>
      <c r="B8620" t="s">
        <v>10</v>
      </c>
      <c r="C8620" t="s">
        <v>15</v>
      </c>
      <c r="D8620" t="s">
        <v>91</v>
      </c>
      <c r="E8620">
        <v>12</v>
      </c>
      <c r="F8620">
        <v>10.1</v>
      </c>
      <c r="G8620">
        <v>23.15</v>
      </c>
      <c r="H8620">
        <v>121.2</v>
      </c>
      <c r="I8620">
        <v>277.8</v>
      </c>
      <c r="J8620" t="s">
        <v>13</v>
      </c>
    </row>
    <row r="8621" spans="1:10">
      <c r="A8621" s="1">
        <v>44317</v>
      </c>
      <c r="B8621" t="s">
        <v>10</v>
      </c>
      <c r="C8621" t="s">
        <v>11</v>
      </c>
      <c r="D8621" t="s">
        <v>92</v>
      </c>
      <c r="E8621">
        <v>17</v>
      </c>
      <c r="F8621">
        <v>13.59</v>
      </c>
      <c r="G8621">
        <v>29.79</v>
      </c>
      <c r="H8621">
        <v>231.03</v>
      </c>
      <c r="I8621">
        <v>506.43</v>
      </c>
      <c r="J8621" t="s">
        <v>13</v>
      </c>
    </row>
    <row r="8622" spans="1:10">
      <c r="A8622" s="1">
        <v>44317</v>
      </c>
      <c r="B8622" t="s">
        <v>10</v>
      </c>
      <c r="C8622" t="s">
        <v>14</v>
      </c>
      <c r="D8622" t="s">
        <v>92</v>
      </c>
      <c r="E8622">
        <v>14</v>
      </c>
      <c r="F8622">
        <v>13.59</v>
      </c>
      <c r="G8622">
        <v>29.79</v>
      </c>
      <c r="H8622">
        <v>190.26</v>
      </c>
      <c r="I8622">
        <v>417.06</v>
      </c>
      <c r="J8622" t="s">
        <v>13</v>
      </c>
    </row>
    <row r="8623" spans="1:10">
      <c r="A8623" s="1">
        <v>44317</v>
      </c>
      <c r="B8623" t="s">
        <v>10</v>
      </c>
      <c r="C8623" t="s">
        <v>15</v>
      </c>
      <c r="D8623" t="s">
        <v>92</v>
      </c>
      <c r="E8623">
        <v>6</v>
      </c>
      <c r="F8623">
        <v>13.59</v>
      </c>
      <c r="G8623">
        <v>29.79</v>
      </c>
      <c r="H8623">
        <v>81.540000000000006</v>
      </c>
      <c r="I8623">
        <v>178.74</v>
      </c>
      <c r="J8623" t="s">
        <v>13</v>
      </c>
    </row>
    <row r="8624" spans="1:10">
      <c r="A8624" s="1">
        <v>44317</v>
      </c>
      <c r="B8624" t="s">
        <v>10</v>
      </c>
      <c r="C8624" t="s">
        <v>11</v>
      </c>
      <c r="D8624" t="s">
        <v>93</v>
      </c>
      <c r="E8624">
        <v>13</v>
      </c>
      <c r="F8624">
        <v>17.18</v>
      </c>
      <c r="G8624">
        <v>31.04</v>
      </c>
      <c r="H8624">
        <v>223.34</v>
      </c>
      <c r="I8624">
        <v>403.52</v>
      </c>
      <c r="J8624" t="s">
        <v>13</v>
      </c>
    </row>
    <row r="8625" spans="1:10">
      <c r="A8625" s="1">
        <v>44317</v>
      </c>
      <c r="B8625" t="s">
        <v>10</v>
      </c>
      <c r="C8625" t="s">
        <v>14</v>
      </c>
      <c r="D8625" t="s">
        <v>93</v>
      </c>
      <c r="E8625">
        <v>14</v>
      </c>
      <c r="F8625">
        <v>17.18</v>
      </c>
      <c r="G8625">
        <v>31.04</v>
      </c>
      <c r="H8625">
        <v>240.52</v>
      </c>
      <c r="I8625">
        <v>434.56</v>
      </c>
      <c r="J8625" t="s">
        <v>13</v>
      </c>
    </row>
    <row r="8626" spans="1:10">
      <c r="A8626" s="1">
        <v>44317</v>
      </c>
      <c r="B8626" t="s">
        <v>10</v>
      </c>
      <c r="C8626" t="s">
        <v>15</v>
      </c>
      <c r="D8626" t="s">
        <v>93</v>
      </c>
      <c r="E8626">
        <v>11</v>
      </c>
      <c r="F8626">
        <v>17.18</v>
      </c>
      <c r="G8626">
        <v>31.04</v>
      </c>
      <c r="H8626">
        <v>188.98</v>
      </c>
      <c r="I8626">
        <v>341.44</v>
      </c>
      <c r="J8626" t="s">
        <v>13</v>
      </c>
    </row>
    <row r="8627" spans="1:10">
      <c r="A8627" s="1">
        <v>44317</v>
      </c>
      <c r="B8627" t="s">
        <v>10</v>
      </c>
      <c r="C8627" t="s">
        <v>11</v>
      </c>
      <c r="D8627" t="s">
        <v>94</v>
      </c>
      <c r="E8627">
        <v>22</v>
      </c>
      <c r="F8627">
        <v>7.23</v>
      </c>
      <c r="G8627">
        <v>14.67</v>
      </c>
      <c r="H8627">
        <v>159.06</v>
      </c>
      <c r="I8627">
        <v>322.74</v>
      </c>
      <c r="J8627" t="s">
        <v>13</v>
      </c>
    </row>
    <row r="8628" spans="1:10">
      <c r="A8628" s="1">
        <v>44317</v>
      </c>
      <c r="B8628" t="s">
        <v>10</v>
      </c>
      <c r="C8628" t="s">
        <v>14</v>
      </c>
      <c r="D8628" t="s">
        <v>94</v>
      </c>
      <c r="E8628">
        <v>14</v>
      </c>
      <c r="F8628">
        <v>7.23</v>
      </c>
      <c r="G8628">
        <v>14.67</v>
      </c>
      <c r="H8628">
        <v>101.22</v>
      </c>
      <c r="I8628">
        <v>205.38</v>
      </c>
      <c r="J8628" t="s">
        <v>13</v>
      </c>
    </row>
    <row r="8629" spans="1:10">
      <c r="A8629" s="1">
        <v>44317</v>
      </c>
      <c r="B8629" t="s">
        <v>10</v>
      </c>
      <c r="C8629" t="s">
        <v>15</v>
      </c>
      <c r="D8629" t="s">
        <v>94</v>
      </c>
      <c r="E8629">
        <v>12</v>
      </c>
      <c r="F8629">
        <v>7.23</v>
      </c>
      <c r="G8629">
        <v>14.67</v>
      </c>
      <c r="H8629">
        <v>86.76</v>
      </c>
      <c r="I8629">
        <v>176.04</v>
      </c>
      <c r="J8629" t="s">
        <v>13</v>
      </c>
    </row>
    <row r="8630" spans="1:10">
      <c r="A8630" s="1">
        <v>44317</v>
      </c>
      <c r="B8630" t="s">
        <v>10</v>
      </c>
      <c r="C8630" t="s">
        <v>11</v>
      </c>
      <c r="D8630" t="s">
        <v>95</v>
      </c>
      <c r="E8630">
        <v>14</v>
      </c>
      <c r="F8630">
        <v>17.25</v>
      </c>
      <c r="G8630">
        <v>37.299999999999997</v>
      </c>
      <c r="H8630">
        <v>241.5</v>
      </c>
      <c r="I8630">
        <v>522.20000000000005</v>
      </c>
      <c r="J8630" t="s">
        <v>13</v>
      </c>
    </row>
    <row r="8631" spans="1:10">
      <c r="A8631" s="1">
        <v>44317</v>
      </c>
      <c r="B8631" t="s">
        <v>10</v>
      </c>
      <c r="C8631" t="s">
        <v>14</v>
      </c>
      <c r="D8631" t="s">
        <v>95</v>
      </c>
      <c r="E8631">
        <v>10</v>
      </c>
      <c r="F8631">
        <v>17.25</v>
      </c>
      <c r="G8631">
        <v>37.299999999999997</v>
      </c>
      <c r="H8631">
        <v>172.5</v>
      </c>
      <c r="I8631">
        <v>373</v>
      </c>
      <c r="J8631" t="s">
        <v>13</v>
      </c>
    </row>
    <row r="8632" spans="1:10">
      <c r="A8632" s="1">
        <v>44317</v>
      </c>
      <c r="B8632" t="s">
        <v>10</v>
      </c>
      <c r="C8632" t="s">
        <v>15</v>
      </c>
      <c r="D8632" t="s">
        <v>95</v>
      </c>
      <c r="E8632">
        <v>12</v>
      </c>
      <c r="F8632">
        <v>17.25</v>
      </c>
      <c r="G8632">
        <v>37.299999999999997</v>
      </c>
      <c r="H8632">
        <v>207</v>
      </c>
      <c r="I8632">
        <v>447.6</v>
      </c>
      <c r="J8632" t="s">
        <v>13</v>
      </c>
    </row>
    <row r="8633" spans="1:10">
      <c r="A8633" s="1">
        <v>44317</v>
      </c>
      <c r="B8633" t="s">
        <v>10</v>
      </c>
      <c r="C8633" t="s">
        <v>11</v>
      </c>
      <c r="D8633" t="s">
        <v>96</v>
      </c>
      <c r="E8633">
        <v>14</v>
      </c>
      <c r="F8633">
        <v>14.25</v>
      </c>
      <c r="G8633">
        <v>26.53</v>
      </c>
      <c r="H8633">
        <v>199.5</v>
      </c>
      <c r="I8633">
        <v>371.42</v>
      </c>
      <c r="J8633" t="s">
        <v>13</v>
      </c>
    </row>
    <row r="8634" spans="1:10">
      <c r="A8634" s="1">
        <v>44317</v>
      </c>
      <c r="B8634" t="s">
        <v>10</v>
      </c>
      <c r="C8634" t="s">
        <v>14</v>
      </c>
      <c r="D8634" t="s">
        <v>96</v>
      </c>
      <c r="E8634">
        <v>12</v>
      </c>
      <c r="F8634">
        <v>14.25</v>
      </c>
      <c r="G8634">
        <v>26.53</v>
      </c>
      <c r="H8634">
        <v>171</v>
      </c>
      <c r="I8634">
        <v>318.36</v>
      </c>
      <c r="J8634" t="s">
        <v>13</v>
      </c>
    </row>
    <row r="8635" spans="1:10">
      <c r="A8635" s="1">
        <v>44317</v>
      </c>
      <c r="B8635" t="s">
        <v>10</v>
      </c>
      <c r="C8635" t="s">
        <v>15</v>
      </c>
      <c r="D8635" t="s">
        <v>96</v>
      </c>
      <c r="E8635">
        <v>16</v>
      </c>
      <c r="F8635">
        <v>14.25</v>
      </c>
      <c r="G8635">
        <v>26.53</v>
      </c>
      <c r="H8635">
        <v>228</v>
      </c>
      <c r="I8635">
        <v>424.48</v>
      </c>
      <c r="J8635" t="s">
        <v>13</v>
      </c>
    </row>
    <row r="8636" spans="1:10">
      <c r="A8636" s="1">
        <v>44317</v>
      </c>
      <c r="B8636" t="s">
        <v>10</v>
      </c>
      <c r="C8636" t="s">
        <v>11</v>
      </c>
      <c r="D8636" t="s">
        <v>97</v>
      </c>
      <c r="E8636">
        <v>21</v>
      </c>
      <c r="F8636">
        <v>6.81</v>
      </c>
      <c r="G8636">
        <v>13.93</v>
      </c>
      <c r="H8636">
        <v>143.01</v>
      </c>
      <c r="I8636">
        <v>292.52999999999997</v>
      </c>
      <c r="J8636" t="s">
        <v>13</v>
      </c>
    </row>
    <row r="8637" spans="1:10">
      <c r="A8637" s="1">
        <v>44317</v>
      </c>
      <c r="B8637" t="s">
        <v>10</v>
      </c>
      <c r="C8637" t="s">
        <v>14</v>
      </c>
      <c r="D8637" t="s">
        <v>97</v>
      </c>
      <c r="E8637">
        <v>23</v>
      </c>
      <c r="F8637">
        <v>6.81</v>
      </c>
      <c r="G8637">
        <v>13.93</v>
      </c>
      <c r="H8637">
        <v>156.63</v>
      </c>
      <c r="I8637">
        <v>320.39</v>
      </c>
      <c r="J8637" t="s">
        <v>13</v>
      </c>
    </row>
    <row r="8638" spans="1:10">
      <c r="A8638" s="1">
        <v>44317</v>
      </c>
      <c r="B8638" t="s">
        <v>10</v>
      </c>
      <c r="C8638" t="s">
        <v>15</v>
      </c>
      <c r="D8638" t="s">
        <v>97</v>
      </c>
      <c r="E8638">
        <v>12</v>
      </c>
      <c r="F8638">
        <v>6.81</v>
      </c>
      <c r="G8638">
        <v>13.93</v>
      </c>
      <c r="H8638">
        <v>81.72</v>
      </c>
      <c r="I8638">
        <v>167.16</v>
      </c>
      <c r="J8638" t="s">
        <v>13</v>
      </c>
    </row>
    <row r="8639" spans="1:10">
      <c r="A8639" s="1">
        <v>44317</v>
      </c>
      <c r="B8639" t="s">
        <v>10</v>
      </c>
      <c r="C8639" t="s">
        <v>11</v>
      </c>
      <c r="D8639" t="s">
        <v>98</v>
      </c>
      <c r="E8639">
        <v>8</v>
      </c>
      <c r="F8639">
        <v>9.61</v>
      </c>
      <c r="G8639">
        <v>17.52</v>
      </c>
      <c r="H8639">
        <v>76.88</v>
      </c>
      <c r="I8639">
        <v>140.16</v>
      </c>
      <c r="J8639" t="s">
        <v>13</v>
      </c>
    </row>
    <row r="8640" spans="1:10">
      <c r="A8640" s="1">
        <v>44317</v>
      </c>
      <c r="B8640" t="s">
        <v>10</v>
      </c>
      <c r="C8640" t="s">
        <v>14</v>
      </c>
      <c r="D8640" t="s">
        <v>98</v>
      </c>
      <c r="E8640">
        <v>9</v>
      </c>
      <c r="F8640">
        <v>9.61</v>
      </c>
      <c r="G8640">
        <v>17.52</v>
      </c>
      <c r="H8640">
        <v>86.49</v>
      </c>
      <c r="I8640">
        <v>157.68</v>
      </c>
      <c r="J8640" t="s">
        <v>13</v>
      </c>
    </row>
    <row r="8641" spans="1:10">
      <c r="A8641" s="1">
        <v>44317</v>
      </c>
      <c r="B8641" t="s">
        <v>10</v>
      </c>
      <c r="C8641" t="s">
        <v>15</v>
      </c>
      <c r="D8641" t="s">
        <v>98</v>
      </c>
      <c r="E8641">
        <v>4</v>
      </c>
      <c r="F8641">
        <v>9.61</v>
      </c>
      <c r="G8641">
        <v>17.52</v>
      </c>
      <c r="H8641">
        <v>38.44</v>
      </c>
      <c r="I8641">
        <v>70.08</v>
      </c>
      <c r="J8641" t="s">
        <v>13</v>
      </c>
    </row>
    <row r="8642" spans="1:10">
      <c r="A8642" s="1">
        <v>44317</v>
      </c>
      <c r="B8642" t="s">
        <v>10</v>
      </c>
      <c r="C8642" t="s">
        <v>11</v>
      </c>
      <c r="D8642" t="s">
        <v>99</v>
      </c>
      <c r="E8642">
        <v>20</v>
      </c>
      <c r="F8642">
        <v>14.5</v>
      </c>
      <c r="G8642">
        <v>26.9</v>
      </c>
      <c r="H8642">
        <v>290</v>
      </c>
      <c r="I8642">
        <v>538</v>
      </c>
      <c r="J8642" t="s">
        <v>13</v>
      </c>
    </row>
    <row r="8643" spans="1:10">
      <c r="A8643" s="1">
        <v>44317</v>
      </c>
      <c r="B8643" t="s">
        <v>10</v>
      </c>
      <c r="C8643" t="s">
        <v>14</v>
      </c>
      <c r="D8643" t="s">
        <v>99</v>
      </c>
      <c r="E8643">
        <v>10</v>
      </c>
      <c r="F8643">
        <v>14.5</v>
      </c>
      <c r="G8643">
        <v>26.9</v>
      </c>
      <c r="H8643">
        <v>145</v>
      </c>
      <c r="I8643">
        <v>269</v>
      </c>
      <c r="J8643" t="s">
        <v>13</v>
      </c>
    </row>
    <row r="8644" spans="1:10">
      <c r="A8644" s="1">
        <v>44317</v>
      </c>
      <c r="B8644" t="s">
        <v>10</v>
      </c>
      <c r="C8644" t="s">
        <v>15</v>
      </c>
      <c r="D8644" t="s">
        <v>99</v>
      </c>
      <c r="E8644">
        <v>12</v>
      </c>
      <c r="F8644">
        <v>14.5</v>
      </c>
      <c r="G8644">
        <v>26.9</v>
      </c>
      <c r="H8644">
        <v>174</v>
      </c>
      <c r="I8644">
        <v>322.8</v>
      </c>
      <c r="J8644" t="s">
        <v>13</v>
      </c>
    </row>
    <row r="8645" spans="1:10">
      <c r="A8645" s="1">
        <v>44317</v>
      </c>
      <c r="B8645" t="s">
        <v>10</v>
      </c>
      <c r="C8645" t="s">
        <v>11</v>
      </c>
      <c r="D8645" t="s">
        <v>100</v>
      </c>
      <c r="E8645">
        <v>8</v>
      </c>
      <c r="F8645">
        <v>6.81</v>
      </c>
      <c r="G8645">
        <v>14.15</v>
      </c>
      <c r="H8645">
        <v>54.48</v>
      </c>
      <c r="I8645">
        <v>113.2</v>
      </c>
      <c r="J8645" t="s">
        <v>13</v>
      </c>
    </row>
    <row r="8646" spans="1:10">
      <c r="A8646" s="1">
        <v>44317</v>
      </c>
      <c r="B8646" t="s">
        <v>10</v>
      </c>
      <c r="C8646" t="s">
        <v>14</v>
      </c>
      <c r="D8646" t="s">
        <v>100</v>
      </c>
      <c r="E8646">
        <v>5</v>
      </c>
      <c r="F8646">
        <v>6.81</v>
      </c>
      <c r="G8646">
        <v>14.15</v>
      </c>
      <c r="H8646">
        <v>34.049999999999997</v>
      </c>
      <c r="I8646">
        <v>70.75</v>
      </c>
      <c r="J8646" t="s">
        <v>13</v>
      </c>
    </row>
    <row r="8647" spans="1:10">
      <c r="A8647" s="1">
        <v>44317</v>
      </c>
      <c r="B8647" t="s">
        <v>10</v>
      </c>
      <c r="C8647" t="s">
        <v>15</v>
      </c>
      <c r="D8647" t="s">
        <v>100</v>
      </c>
      <c r="E8647">
        <v>4</v>
      </c>
      <c r="F8647">
        <v>6.81</v>
      </c>
      <c r="G8647">
        <v>14.15</v>
      </c>
      <c r="H8647">
        <v>27.24</v>
      </c>
      <c r="I8647">
        <v>56.6</v>
      </c>
      <c r="J8647" t="s">
        <v>13</v>
      </c>
    </row>
    <row r="8648" spans="1:10">
      <c r="A8648" s="1">
        <v>44317</v>
      </c>
      <c r="B8648" t="s">
        <v>10</v>
      </c>
      <c r="C8648" t="s">
        <v>11</v>
      </c>
      <c r="D8648" t="s">
        <v>101</v>
      </c>
      <c r="E8648">
        <v>13</v>
      </c>
      <c r="F8648">
        <v>12.99</v>
      </c>
      <c r="G8648">
        <v>24.59</v>
      </c>
      <c r="H8648">
        <v>168.87</v>
      </c>
      <c r="I8648">
        <v>319.67</v>
      </c>
      <c r="J8648" t="s">
        <v>13</v>
      </c>
    </row>
    <row r="8649" spans="1:10">
      <c r="A8649" s="1">
        <v>44317</v>
      </c>
      <c r="B8649" t="s">
        <v>10</v>
      </c>
      <c r="C8649" t="s">
        <v>14</v>
      </c>
      <c r="D8649" t="s">
        <v>101</v>
      </c>
      <c r="E8649">
        <v>8</v>
      </c>
      <c r="F8649">
        <v>12.99</v>
      </c>
      <c r="G8649">
        <v>24.59</v>
      </c>
      <c r="H8649">
        <v>103.92</v>
      </c>
      <c r="I8649">
        <v>196.72</v>
      </c>
      <c r="J8649" t="s">
        <v>13</v>
      </c>
    </row>
    <row r="8650" spans="1:10">
      <c r="A8650" s="1">
        <v>44317</v>
      </c>
      <c r="B8650" t="s">
        <v>10</v>
      </c>
      <c r="C8650" t="s">
        <v>15</v>
      </c>
      <c r="D8650" t="s">
        <v>101</v>
      </c>
      <c r="E8650">
        <v>10</v>
      </c>
      <c r="F8650">
        <v>12.99</v>
      </c>
      <c r="G8650">
        <v>24.59</v>
      </c>
      <c r="H8650">
        <v>129.9</v>
      </c>
      <c r="I8650">
        <v>245.9</v>
      </c>
      <c r="J8650" t="s">
        <v>13</v>
      </c>
    </row>
    <row r="8651" spans="1:10">
      <c r="A8651" s="1">
        <v>44317</v>
      </c>
      <c r="B8651" t="s">
        <v>10</v>
      </c>
      <c r="C8651" t="s">
        <v>11</v>
      </c>
      <c r="D8651" t="s">
        <v>102</v>
      </c>
      <c r="E8651">
        <v>3</v>
      </c>
      <c r="F8651">
        <v>10.15</v>
      </c>
      <c r="G8651">
        <v>22.3</v>
      </c>
      <c r="H8651">
        <v>30.45</v>
      </c>
      <c r="I8651">
        <v>66.900000000000006</v>
      </c>
      <c r="J8651" t="s">
        <v>13</v>
      </c>
    </row>
    <row r="8652" spans="1:10">
      <c r="A8652" s="1">
        <v>44317</v>
      </c>
      <c r="B8652" t="s">
        <v>10</v>
      </c>
      <c r="C8652" t="s">
        <v>14</v>
      </c>
      <c r="D8652" t="s">
        <v>102</v>
      </c>
      <c r="E8652">
        <v>7</v>
      </c>
      <c r="F8652">
        <v>10.15</v>
      </c>
      <c r="G8652">
        <v>22.3</v>
      </c>
      <c r="H8652">
        <v>71.05</v>
      </c>
      <c r="I8652">
        <v>156.1</v>
      </c>
      <c r="J8652" t="s">
        <v>13</v>
      </c>
    </row>
    <row r="8653" spans="1:10">
      <c r="A8653" s="1">
        <v>44317</v>
      </c>
      <c r="B8653" t="s">
        <v>10</v>
      </c>
      <c r="C8653" t="s">
        <v>11</v>
      </c>
      <c r="D8653" t="s">
        <v>103</v>
      </c>
      <c r="E8653">
        <v>15</v>
      </c>
      <c r="F8653">
        <v>13.45</v>
      </c>
      <c r="G8653">
        <v>30.7</v>
      </c>
      <c r="H8653">
        <v>201.75</v>
      </c>
      <c r="I8653">
        <v>460.5</v>
      </c>
      <c r="J8653" t="s">
        <v>13</v>
      </c>
    </row>
    <row r="8654" spans="1:10">
      <c r="A8654" s="1">
        <v>44317</v>
      </c>
      <c r="B8654" t="s">
        <v>10</v>
      </c>
      <c r="C8654" t="s">
        <v>14</v>
      </c>
      <c r="D8654" t="s">
        <v>103</v>
      </c>
      <c r="E8654">
        <v>5</v>
      </c>
      <c r="F8654">
        <v>13.45</v>
      </c>
      <c r="G8654">
        <v>30.7</v>
      </c>
      <c r="H8654">
        <v>67.25</v>
      </c>
      <c r="I8654">
        <v>153.5</v>
      </c>
      <c r="J8654" t="s">
        <v>13</v>
      </c>
    </row>
    <row r="8655" spans="1:10">
      <c r="A8655" s="1">
        <v>44317</v>
      </c>
      <c r="B8655" t="s">
        <v>10</v>
      </c>
      <c r="C8655" t="s">
        <v>15</v>
      </c>
      <c r="D8655" t="s">
        <v>103</v>
      </c>
      <c r="E8655">
        <v>7</v>
      </c>
      <c r="F8655">
        <v>13.45</v>
      </c>
      <c r="G8655">
        <v>30.7</v>
      </c>
      <c r="H8655">
        <v>94.15</v>
      </c>
      <c r="I8655">
        <v>214.9</v>
      </c>
      <c r="J8655" t="s">
        <v>13</v>
      </c>
    </row>
    <row r="8656" spans="1:10">
      <c r="A8656" s="1">
        <v>44317</v>
      </c>
      <c r="B8656" t="s">
        <v>10</v>
      </c>
      <c r="C8656" t="s">
        <v>11</v>
      </c>
      <c r="D8656" t="s">
        <v>104</v>
      </c>
      <c r="E8656">
        <v>16</v>
      </c>
      <c r="F8656">
        <v>6.55</v>
      </c>
      <c r="G8656">
        <v>15.46</v>
      </c>
      <c r="H8656">
        <v>104.8</v>
      </c>
      <c r="I8656">
        <v>247.36</v>
      </c>
      <c r="J8656" t="s">
        <v>13</v>
      </c>
    </row>
    <row r="8657" spans="1:10">
      <c r="A8657" s="1">
        <v>44317</v>
      </c>
      <c r="B8657" t="s">
        <v>10</v>
      </c>
      <c r="C8657" t="s">
        <v>14</v>
      </c>
      <c r="D8657" t="s">
        <v>104</v>
      </c>
      <c r="E8657">
        <v>20</v>
      </c>
      <c r="F8657">
        <v>6.55</v>
      </c>
      <c r="G8657">
        <v>15.46</v>
      </c>
      <c r="H8657">
        <v>131</v>
      </c>
      <c r="I8657">
        <v>309.2</v>
      </c>
      <c r="J8657" t="s">
        <v>13</v>
      </c>
    </row>
    <row r="8658" spans="1:10">
      <c r="A8658" s="1">
        <v>44317</v>
      </c>
      <c r="B8658" t="s">
        <v>10</v>
      </c>
      <c r="C8658" t="s">
        <v>15</v>
      </c>
      <c r="D8658" t="s">
        <v>104</v>
      </c>
      <c r="E8658">
        <v>11</v>
      </c>
      <c r="F8658">
        <v>6.55</v>
      </c>
      <c r="G8658">
        <v>15.46</v>
      </c>
      <c r="H8658">
        <v>72.05</v>
      </c>
      <c r="I8658">
        <v>170.06</v>
      </c>
      <c r="J8658" t="s">
        <v>13</v>
      </c>
    </row>
    <row r="8659" spans="1:10">
      <c r="A8659" s="1">
        <v>44317</v>
      </c>
      <c r="B8659" t="s">
        <v>10</v>
      </c>
      <c r="C8659" t="s">
        <v>11</v>
      </c>
      <c r="D8659" t="s">
        <v>105</v>
      </c>
      <c r="E8659">
        <v>31</v>
      </c>
      <c r="F8659">
        <v>16.46</v>
      </c>
      <c r="G8659">
        <v>31.93</v>
      </c>
      <c r="H8659">
        <v>510.26</v>
      </c>
      <c r="I8659">
        <v>989.83</v>
      </c>
      <c r="J8659" t="s">
        <v>13</v>
      </c>
    </row>
    <row r="8660" spans="1:10">
      <c r="A8660" s="1">
        <v>44317</v>
      </c>
      <c r="B8660" t="s">
        <v>10</v>
      </c>
      <c r="C8660" t="s">
        <v>14</v>
      </c>
      <c r="D8660" t="s">
        <v>105</v>
      </c>
      <c r="E8660">
        <v>21</v>
      </c>
      <c r="F8660">
        <v>16.46</v>
      </c>
      <c r="G8660">
        <v>31.93</v>
      </c>
      <c r="H8660">
        <v>345.66</v>
      </c>
      <c r="I8660">
        <v>670.53</v>
      </c>
      <c r="J8660" t="s">
        <v>13</v>
      </c>
    </row>
    <row r="8661" spans="1:10">
      <c r="A8661" s="1">
        <v>44317</v>
      </c>
      <c r="B8661" t="s">
        <v>10</v>
      </c>
      <c r="C8661" t="s">
        <v>15</v>
      </c>
      <c r="D8661" t="s">
        <v>105</v>
      </c>
      <c r="E8661">
        <v>18</v>
      </c>
      <c r="F8661">
        <v>16.46</v>
      </c>
      <c r="G8661">
        <v>31.93</v>
      </c>
      <c r="H8661">
        <v>296.27999999999997</v>
      </c>
      <c r="I8661">
        <v>574.74</v>
      </c>
      <c r="J8661" t="s">
        <v>13</v>
      </c>
    </row>
    <row r="8662" spans="1:10">
      <c r="A8662" s="1">
        <v>44317</v>
      </c>
      <c r="B8662" t="s">
        <v>10</v>
      </c>
      <c r="C8662" t="s">
        <v>11</v>
      </c>
      <c r="D8662" t="s">
        <v>106</v>
      </c>
      <c r="E8662">
        <v>16</v>
      </c>
      <c r="F8662">
        <v>17.68</v>
      </c>
      <c r="G8662">
        <v>33.9</v>
      </c>
      <c r="H8662">
        <v>282.88</v>
      </c>
      <c r="I8662">
        <v>542.4</v>
      </c>
      <c r="J8662" t="s">
        <v>13</v>
      </c>
    </row>
    <row r="8663" spans="1:10">
      <c r="A8663" s="1">
        <v>44317</v>
      </c>
      <c r="B8663" t="s">
        <v>10</v>
      </c>
      <c r="C8663" t="s">
        <v>14</v>
      </c>
      <c r="D8663" t="s">
        <v>106</v>
      </c>
      <c r="E8663">
        <v>17</v>
      </c>
      <c r="F8663">
        <v>17.68</v>
      </c>
      <c r="G8663">
        <v>33.9</v>
      </c>
      <c r="H8663">
        <v>300.56</v>
      </c>
      <c r="I8663">
        <v>576.29999999999995</v>
      </c>
      <c r="J8663" t="s">
        <v>13</v>
      </c>
    </row>
    <row r="8664" spans="1:10">
      <c r="A8664" s="1">
        <v>44317</v>
      </c>
      <c r="B8664" t="s">
        <v>10</v>
      </c>
      <c r="C8664" t="s">
        <v>15</v>
      </c>
      <c r="D8664" t="s">
        <v>106</v>
      </c>
      <c r="E8664">
        <v>6</v>
      </c>
      <c r="F8664">
        <v>17.68</v>
      </c>
      <c r="G8664">
        <v>33.9</v>
      </c>
      <c r="H8664">
        <v>106.08</v>
      </c>
      <c r="I8664">
        <v>203.4</v>
      </c>
      <c r="J8664" t="s">
        <v>13</v>
      </c>
    </row>
    <row r="8665" spans="1:10">
      <c r="A8665" s="1">
        <v>44317</v>
      </c>
      <c r="B8665" t="s">
        <v>10</v>
      </c>
      <c r="C8665" t="s">
        <v>11</v>
      </c>
      <c r="D8665" t="s">
        <v>107</v>
      </c>
      <c r="E8665">
        <v>17</v>
      </c>
      <c r="F8665">
        <v>17.63</v>
      </c>
      <c r="G8665">
        <v>33.020000000000003</v>
      </c>
      <c r="H8665">
        <v>299.70999999999998</v>
      </c>
      <c r="I8665">
        <v>561.34</v>
      </c>
      <c r="J8665" t="s">
        <v>13</v>
      </c>
    </row>
    <row r="8666" spans="1:10">
      <c r="A8666" s="1">
        <v>44317</v>
      </c>
      <c r="B8666" t="s">
        <v>10</v>
      </c>
      <c r="C8666" t="s">
        <v>14</v>
      </c>
      <c r="D8666" t="s">
        <v>107</v>
      </c>
      <c r="E8666">
        <v>8</v>
      </c>
      <c r="F8666">
        <v>17.63</v>
      </c>
      <c r="G8666">
        <v>33.020000000000003</v>
      </c>
      <c r="H8666">
        <v>141.04</v>
      </c>
      <c r="I8666">
        <v>264.16000000000003</v>
      </c>
      <c r="J8666" t="s">
        <v>13</v>
      </c>
    </row>
    <row r="8667" spans="1:10">
      <c r="A8667" s="1">
        <v>44317</v>
      </c>
      <c r="B8667" t="s">
        <v>10</v>
      </c>
      <c r="C8667" t="s">
        <v>15</v>
      </c>
      <c r="D8667" t="s">
        <v>107</v>
      </c>
      <c r="E8667">
        <v>6</v>
      </c>
      <c r="F8667">
        <v>17.63</v>
      </c>
      <c r="G8667">
        <v>33.020000000000003</v>
      </c>
      <c r="H8667">
        <v>105.78</v>
      </c>
      <c r="I8667">
        <v>198.12</v>
      </c>
      <c r="J8667" t="s">
        <v>13</v>
      </c>
    </row>
    <row r="8668" spans="1:10">
      <c r="A8668" s="1">
        <v>44317</v>
      </c>
      <c r="B8668" t="s">
        <v>10</v>
      </c>
      <c r="C8668" t="s">
        <v>11</v>
      </c>
      <c r="D8668" t="s">
        <v>108</v>
      </c>
      <c r="E8668">
        <v>23</v>
      </c>
      <c r="F8668">
        <v>15</v>
      </c>
      <c r="G8668">
        <v>33.68</v>
      </c>
      <c r="H8668">
        <v>345</v>
      </c>
      <c r="I8668">
        <v>774.64</v>
      </c>
      <c r="J8668" t="s">
        <v>13</v>
      </c>
    </row>
    <row r="8669" spans="1:10">
      <c r="A8669" s="1">
        <v>44317</v>
      </c>
      <c r="B8669" t="s">
        <v>10</v>
      </c>
      <c r="C8669" t="s">
        <v>14</v>
      </c>
      <c r="D8669" t="s">
        <v>108</v>
      </c>
      <c r="E8669">
        <v>11</v>
      </c>
      <c r="F8669">
        <v>15</v>
      </c>
      <c r="G8669">
        <v>33.68</v>
      </c>
      <c r="H8669">
        <v>165</v>
      </c>
      <c r="I8669">
        <v>370.48</v>
      </c>
      <c r="J8669" t="s">
        <v>13</v>
      </c>
    </row>
    <row r="8670" spans="1:10">
      <c r="A8670" s="1">
        <v>44317</v>
      </c>
      <c r="B8670" t="s">
        <v>10</v>
      </c>
      <c r="C8670" t="s">
        <v>15</v>
      </c>
      <c r="D8670" t="s">
        <v>108</v>
      </c>
      <c r="E8670">
        <v>15</v>
      </c>
      <c r="F8670">
        <v>15</v>
      </c>
      <c r="G8670">
        <v>33.68</v>
      </c>
      <c r="H8670">
        <v>225</v>
      </c>
      <c r="I8670">
        <v>505.2</v>
      </c>
      <c r="J8670" t="s">
        <v>13</v>
      </c>
    </row>
    <row r="8671" spans="1:10">
      <c r="A8671" s="1">
        <v>44317</v>
      </c>
      <c r="B8671" t="s">
        <v>10</v>
      </c>
      <c r="C8671" t="s">
        <v>11</v>
      </c>
      <c r="D8671" t="s">
        <v>109</v>
      </c>
      <c r="E8671">
        <v>14</v>
      </c>
      <c r="F8671">
        <v>7.56</v>
      </c>
      <c r="G8671">
        <v>17.350000000000001</v>
      </c>
      <c r="H8671">
        <v>105.84</v>
      </c>
      <c r="I8671">
        <v>242.9</v>
      </c>
      <c r="J8671" t="s">
        <v>13</v>
      </c>
    </row>
    <row r="8672" spans="1:10">
      <c r="A8672" s="1">
        <v>44317</v>
      </c>
      <c r="B8672" t="s">
        <v>10</v>
      </c>
      <c r="C8672" t="s">
        <v>14</v>
      </c>
      <c r="D8672" t="s">
        <v>109</v>
      </c>
      <c r="E8672">
        <v>10</v>
      </c>
      <c r="F8672">
        <v>7.56</v>
      </c>
      <c r="G8672">
        <v>17.350000000000001</v>
      </c>
      <c r="H8672">
        <v>75.599999999999994</v>
      </c>
      <c r="I8672">
        <v>173.5</v>
      </c>
      <c r="J8672" t="s">
        <v>13</v>
      </c>
    </row>
    <row r="8673" spans="1:10">
      <c r="A8673" s="1">
        <v>44317</v>
      </c>
      <c r="B8673" t="s">
        <v>10</v>
      </c>
      <c r="C8673" t="s">
        <v>15</v>
      </c>
      <c r="D8673" t="s">
        <v>109</v>
      </c>
      <c r="E8673">
        <v>12</v>
      </c>
      <c r="F8673">
        <v>7.56</v>
      </c>
      <c r="G8673">
        <v>17.350000000000001</v>
      </c>
      <c r="H8673">
        <v>90.72</v>
      </c>
      <c r="I8673">
        <v>208.2</v>
      </c>
      <c r="J8673" t="s">
        <v>13</v>
      </c>
    </row>
    <row r="8674" spans="1:10">
      <c r="A8674" s="1">
        <v>44317</v>
      </c>
      <c r="B8674" t="s">
        <v>10</v>
      </c>
      <c r="C8674" t="s">
        <v>11</v>
      </c>
      <c r="D8674" t="s">
        <v>110</v>
      </c>
      <c r="E8674">
        <v>23</v>
      </c>
      <c r="F8674">
        <v>15.1</v>
      </c>
      <c r="G8674">
        <v>27.51</v>
      </c>
      <c r="H8674">
        <v>347.3</v>
      </c>
      <c r="I8674">
        <v>632.73</v>
      </c>
      <c r="J8674" t="s">
        <v>13</v>
      </c>
    </row>
    <row r="8675" spans="1:10">
      <c r="A8675" s="1">
        <v>44317</v>
      </c>
      <c r="B8675" t="s">
        <v>10</v>
      </c>
      <c r="C8675" t="s">
        <v>14</v>
      </c>
      <c r="D8675" t="s">
        <v>110</v>
      </c>
      <c r="E8675">
        <v>18</v>
      </c>
      <c r="F8675">
        <v>15.1</v>
      </c>
      <c r="G8675">
        <v>27.51</v>
      </c>
      <c r="H8675">
        <v>271.8</v>
      </c>
      <c r="I8675">
        <v>495.18</v>
      </c>
      <c r="J8675" t="s">
        <v>13</v>
      </c>
    </row>
    <row r="8676" spans="1:10">
      <c r="A8676" s="1">
        <v>44317</v>
      </c>
      <c r="B8676" t="s">
        <v>10</v>
      </c>
      <c r="C8676" t="s">
        <v>15</v>
      </c>
      <c r="D8676" t="s">
        <v>110</v>
      </c>
      <c r="E8676">
        <v>11</v>
      </c>
      <c r="F8676">
        <v>15.1</v>
      </c>
      <c r="G8676">
        <v>27.51</v>
      </c>
      <c r="H8676">
        <v>166.1</v>
      </c>
      <c r="I8676">
        <v>302.61</v>
      </c>
      <c r="J8676" t="s">
        <v>13</v>
      </c>
    </row>
    <row r="8677" spans="1:10">
      <c r="A8677" s="1">
        <v>44317</v>
      </c>
      <c r="B8677" t="s">
        <v>10</v>
      </c>
      <c r="C8677" t="s">
        <v>11</v>
      </c>
      <c r="D8677" t="s">
        <v>111</v>
      </c>
      <c r="E8677">
        <v>24</v>
      </c>
      <c r="F8677">
        <v>6.3</v>
      </c>
      <c r="G8677">
        <v>15.47</v>
      </c>
      <c r="H8677">
        <v>151.19999999999999</v>
      </c>
      <c r="I8677">
        <v>371.28</v>
      </c>
      <c r="J8677" t="s">
        <v>13</v>
      </c>
    </row>
    <row r="8678" spans="1:10">
      <c r="A8678" s="1">
        <v>44317</v>
      </c>
      <c r="B8678" t="s">
        <v>10</v>
      </c>
      <c r="C8678" t="s">
        <v>14</v>
      </c>
      <c r="D8678" t="s">
        <v>111</v>
      </c>
      <c r="E8678">
        <v>20</v>
      </c>
      <c r="F8678">
        <v>6.3</v>
      </c>
      <c r="G8678">
        <v>15.47</v>
      </c>
      <c r="H8678">
        <v>126</v>
      </c>
      <c r="I8678">
        <v>309.39999999999998</v>
      </c>
      <c r="J8678" t="s">
        <v>13</v>
      </c>
    </row>
    <row r="8679" spans="1:10">
      <c r="A8679" s="1">
        <v>44317</v>
      </c>
      <c r="B8679" t="s">
        <v>10</v>
      </c>
      <c r="C8679" t="s">
        <v>15</v>
      </c>
      <c r="D8679" t="s">
        <v>111</v>
      </c>
      <c r="E8679">
        <v>14</v>
      </c>
      <c r="F8679">
        <v>6.3</v>
      </c>
      <c r="G8679">
        <v>15.47</v>
      </c>
      <c r="H8679">
        <v>88.2</v>
      </c>
      <c r="I8679">
        <v>216.58</v>
      </c>
      <c r="J8679" t="s">
        <v>13</v>
      </c>
    </row>
    <row r="8680" spans="1:10">
      <c r="A8680" s="1">
        <v>44317</v>
      </c>
      <c r="B8680" t="s">
        <v>10</v>
      </c>
      <c r="C8680" t="s">
        <v>11</v>
      </c>
      <c r="D8680" t="s">
        <v>112</v>
      </c>
      <c r="E8680">
        <v>23</v>
      </c>
      <c r="F8680">
        <v>6.27</v>
      </c>
      <c r="G8680">
        <v>11.51</v>
      </c>
      <c r="H8680">
        <v>144.21</v>
      </c>
      <c r="I8680">
        <v>264.73</v>
      </c>
      <c r="J8680" t="s">
        <v>13</v>
      </c>
    </row>
    <row r="8681" spans="1:10">
      <c r="A8681" s="1">
        <v>44317</v>
      </c>
      <c r="B8681" t="s">
        <v>10</v>
      </c>
      <c r="C8681" t="s">
        <v>14</v>
      </c>
      <c r="D8681" t="s">
        <v>112</v>
      </c>
      <c r="E8681">
        <v>16</v>
      </c>
      <c r="F8681">
        <v>6.27</v>
      </c>
      <c r="G8681">
        <v>11.51</v>
      </c>
      <c r="H8681">
        <v>100.32</v>
      </c>
      <c r="I8681">
        <v>184.16</v>
      </c>
      <c r="J8681" t="s">
        <v>13</v>
      </c>
    </row>
    <row r="8682" spans="1:10">
      <c r="A8682" s="1">
        <v>44317</v>
      </c>
      <c r="B8682" t="s">
        <v>10</v>
      </c>
      <c r="C8682" t="s">
        <v>15</v>
      </c>
      <c r="D8682" t="s">
        <v>112</v>
      </c>
      <c r="E8682">
        <v>15</v>
      </c>
      <c r="F8682">
        <v>6.27</v>
      </c>
      <c r="G8682">
        <v>11.51</v>
      </c>
      <c r="H8682">
        <v>94.05</v>
      </c>
      <c r="I8682">
        <v>172.65</v>
      </c>
      <c r="J8682" t="s">
        <v>13</v>
      </c>
    </row>
    <row r="8683" spans="1:10">
      <c r="A8683" s="1">
        <v>44317</v>
      </c>
      <c r="B8683" t="s">
        <v>10</v>
      </c>
      <c r="C8683" t="s">
        <v>11</v>
      </c>
      <c r="D8683" t="s">
        <v>113</v>
      </c>
      <c r="E8683">
        <v>18</v>
      </c>
      <c r="F8683">
        <v>9.8800000000000008</v>
      </c>
      <c r="G8683">
        <v>21.53</v>
      </c>
      <c r="H8683">
        <v>177.84</v>
      </c>
      <c r="I8683">
        <v>387.54</v>
      </c>
      <c r="J8683" t="s">
        <v>13</v>
      </c>
    </row>
    <row r="8684" spans="1:10">
      <c r="A8684" s="1">
        <v>44317</v>
      </c>
      <c r="B8684" t="s">
        <v>10</v>
      </c>
      <c r="C8684" t="s">
        <v>14</v>
      </c>
      <c r="D8684" t="s">
        <v>113</v>
      </c>
      <c r="E8684">
        <v>19</v>
      </c>
      <c r="F8684">
        <v>9.8800000000000008</v>
      </c>
      <c r="G8684">
        <v>21.53</v>
      </c>
      <c r="H8684">
        <v>187.72</v>
      </c>
      <c r="I8684">
        <v>409.07</v>
      </c>
      <c r="J8684" t="s">
        <v>13</v>
      </c>
    </row>
    <row r="8685" spans="1:10">
      <c r="A8685" s="1">
        <v>44317</v>
      </c>
      <c r="B8685" t="s">
        <v>10</v>
      </c>
      <c r="C8685" t="s">
        <v>15</v>
      </c>
      <c r="D8685" t="s">
        <v>113</v>
      </c>
      <c r="E8685">
        <v>9</v>
      </c>
      <c r="F8685">
        <v>9.8800000000000008</v>
      </c>
      <c r="G8685">
        <v>21.53</v>
      </c>
      <c r="H8685">
        <v>88.92</v>
      </c>
      <c r="I8685">
        <v>193.77</v>
      </c>
      <c r="J8685" t="s">
        <v>13</v>
      </c>
    </row>
    <row r="8686" spans="1:10">
      <c r="A8686" s="1">
        <v>44317</v>
      </c>
      <c r="B8686" t="s">
        <v>10</v>
      </c>
      <c r="C8686" t="s">
        <v>11</v>
      </c>
      <c r="D8686" t="s">
        <v>114</v>
      </c>
      <c r="E8686">
        <v>18</v>
      </c>
      <c r="F8686">
        <v>11.86</v>
      </c>
      <c r="G8686">
        <v>27.23</v>
      </c>
      <c r="H8686">
        <v>213.48</v>
      </c>
      <c r="I8686">
        <v>490.14</v>
      </c>
      <c r="J8686" t="s">
        <v>13</v>
      </c>
    </row>
    <row r="8687" spans="1:10">
      <c r="A8687" s="1">
        <v>44317</v>
      </c>
      <c r="B8687" t="s">
        <v>10</v>
      </c>
      <c r="C8687" t="s">
        <v>14</v>
      </c>
      <c r="D8687" t="s">
        <v>114</v>
      </c>
      <c r="E8687">
        <v>6</v>
      </c>
      <c r="F8687">
        <v>11.86</v>
      </c>
      <c r="G8687">
        <v>27.23</v>
      </c>
      <c r="H8687">
        <v>71.16</v>
      </c>
      <c r="I8687">
        <v>163.38</v>
      </c>
      <c r="J8687" t="s">
        <v>13</v>
      </c>
    </row>
    <row r="8688" spans="1:10">
      <c r="A8688" s="1">
        <v>44317</v>
      </c>
      <c r="B8688" t="s">
        <v>10</v>
      </c>
      <c r="C8688" t="s">
        <v>15</v>
      </c>
      <c r="D8688" t="s">
        <v>114</v>
      </c>
      <c r="E8688">
        <v>9</v>
      </c>
      <c r="F8688">
        <v>11.86</v>
      </c>
      <c r="G8688">
        <v>27.23</v>
      </c>
      <c r="H8688">
        <v>106.74</v>
      </c>
      <c r="I8688">
        <v>245.07</v>
      </c>
      <c r="J8688" t="s">
        <v>13</v>
      </c>
    </row>
    <row r="8689" spans="1:10">
      <c r="A8689" s="1">
        <v>44348</v>
      </c>
      <c r="B8689" t="s">
        <v>10</v>
      </c>
      <c r="C8689" t="s">
        <v>11</v>
      </c>
      <c r="D8689" t="s">
        <v>12</v>
      </c>
      <c r="E8689">
        <v>28</v>
      </c>
      <c r="F8689">
        <v>8.09</v>
      </c>
      <c r="G8689">
        <v>18.920000000000002</v>
      </c>
      <c r="H8689">
        <v>226.52</v>
      </c>
      <c r="I8689">
        <v>529.76</v>
      </c>
      <c r="J8689" t="s">
        <v>13</v>
      </c>
    </row>
    <row r="8690" spans="1:10">
      <c r="A8690" s="1">
        <v>44348</v>
      </c>
      <c r="B8690" t="s">
        <v>10</v>
      </c>
      <c r="C8690" t="s">
        <v>14</v>
      </c>
      <c r="D8690" t="s">
        <v>12</v>
      </c>
      <c r="E8690">
        <v>15</v>
      </c>
      <c r="F8690">
        <v>8.09</v>
      </c>
      <c r="G8690">
        <v>18.920000000000002</v>
      </c>
      <c r="H8690">
        <v>121.35</v>
      </c>
      <c r="I8690">
        <v>283.8</v>
      </c>
      <c r="J8690" t="s">
        <v>13</v>
      </c>
    </row>
    <row r="8691" spans="1:10">
      <c r="A8691" s="1">
        <v>44348</v>
      </c>
      <c r="B8691" t="s">
        <v>10</v>
      </c>
      <c r="C8691" t="s">
        <v>15</v>
      </c>
      <c r="D8691" t="s">
        <v>12</v>
      </c>
      <c r="E8691">
        <v>18</v>
      </c>
      <c r="F8691">
        <v>8.09</v>
      </c>
      <c r="G8691">
        <v>18.920000000000002</v>
      </c>
      <c r="H8691">
        <v>145.62</v>
      </c>
      <c r="I8691">
        <v>340.56</v>
      </c>
      <c r="J8691" t="s">
        <v>13</v>
      </c>
    </row>
    <row r="8692" spans="1:10">
      <c r="A8692" s="1">
        <v>44348</v>
      </c>
      <c r="B8692" t="s">
        <v>10</v>
      </c>
      <c r="C8692" t="s">
        <v>11</v>
      </c>
      <c r="D8692" t="s">
        <v>16</v>
      </c>
      <c r="E8692">
        <v>13</v>
      </c>
      <c r="F8692">
        <v>10.75</v>
      </c>
      <c r="G8692">
        <v>24.49</v>
      </c>
      <c r="H8692">
        <v>139.75</v>
      </c>
      <c r="I8692">
        <v>318.37</v>
      </c>
      <c r="J8692" t="s">
        <v>13</v>
      </c>
    </row>
    <row r="8693" spans="1:10">
      <c r="A8693" s="1">
        <v>44348</v>
      </c>
      <c r="B8693" t="s">
        <v>10</v>
      </c>
      <c r="C8693" t="s">
        <v>14</v>
      </c>
      <c r="D8693" t="s">
        <v>16</v>
      </c>
      <c r="E8693">
        <v>10</v>
      </c>
      <c r="F8693">
        <v>10.75</v>
      </c>
      <c r="G8693">
        <v>24.49</v>
      </c>
      <c r="H8693">
        <v>107.5</v>
      </c>
      <c r="I8693">
        <v>244.9</v>
      </c>
      <c r="J8693" t="s">
        <v>13</v>
      </c>
    </row>
    <row r="8694" spans="1:10">
      <c r="A8694" s="1">
        <v>44348</v>
      </c>
      <c r="B8694" t="s">
        <v>10</v>
      </c>
      <c r="C8694" t="s">
        <v>15</v>
      </c>
      <c r="D8694" t="s">
        <v>16</v>
      </c>
      <c r="E8694">
        <v>9</v>
      </c>
      <c r="F8694">
        <v>10.75</v>
      </c>
      <c r="G8694">
        <v>24.49</v>
      </c>
      <c r="H8694">
        <v>96.75</v>
      </c>
      <c r="I8694">
        <v>220.41</v>
      </c>
      <c r="J8694" t="s">
        <v>13</v>
      </c>
    </row>
    <row r="8695" spans="1:10">
      <c r="A8695" s="1">
        <v>44348</v>
      </c>
      <c r="B8695" t="s">
        <v>10</v>
      </c>
      <c r="C8695" t="s">
        <v>11</v>
      </c>
      <c r="D8695" t="s">
        <v>17</v>
      </c>
      <c r="E8695">
        <v>9</v>
      </c>
      <c r="F8695">
        <v>15.1</v>
      </c>
      <c r="G8695">
        <v>31.89</v>
      </c>
      <c r="H8695">
        <v>135.9</v>
      </c>
      <c r="I8695">
        <v>287.01</v>
      </c>
      <c r="J8695" t="s">
        <v>13</v>
      </c>
    </row>
    <row r="8696" spans="1:10">
      <c r="A8696" s="1">
        <v>44348</v>
      </c>
      <c r="B8696" t="s">
        <v>10</v>
      </c>
      <c r="C8696" t="s">
        <v>14</v>
      </c>
      <c r="D8696" t="s">
        <v>17</v>
      </c>
      <c r="E8696">
        <v>4</v>
      </c>
      <c r="F8696">
        <v>15.1</v>
      </c>
      <c r="G8696">
        <v>31.89</v>
      </c>
      <c r="H8696">
        <v>60.4</v>
      </c>
      <c r="I8696">
        <v>127.56</v>
      </c>
      <c r="J8696" t="s">
        <v>13</v>
      </c>
    </row>
    <row r="8697" spans="1:10">
      <c r="A8697" s="1">
        <v>44348</v>
      </c>
      <c r="B8697" t="s">
        <v>10</v>
      </c>
      <c r="C8697" t="s">
        <v>15</v>
      </c>
      <c r="D8697" t="s">
        <v>17</v>
      </c>
      <c r="E8697">
        <v>2</v>
      </c>
      <c r="F8697">
        <v>15.1</v>
      </c>
      <c r="G8697">
        <v>31.89</v>
      </c>
      <c r="H8697">
        <v>30.2</v>
      </c>
      <c r="I8697">
        <v>63.78</v>
      </c>
      <c r="J8697" t="s">
        <v>13</v>
      </c>
    </row>
    <row r="8698" spans="1:10">
      <c r="A8698" s="1">
        <v>44348</v>
      </c>
      <c r="B8698" t="s">
        <v>10</v>
      </c>
      <c r="C8698" t="s">
        <v>11</v>
      </c>
      <c r="D8698" t="s">
        <v>18</v>
      </c>
      <c r="E8698">
        <v>14</v>
      </c>
      <c r="F8698">
        <v>14.35</v>
      </c>
      <c r="G8698">
        <v>28.58</v>
      </c>
      <c r="H8698">
        <v>200.9</v>
      </c>
      <c r="I8698">
        <v>400.12</v>
      </c>
      <c r="J8698" t="s">
        <v>13</v>
      </c>
    </row>
    <row r="8699" spans="1:10">
      <c r="A8699" s="1">
        <v>44348</v>
      </c>
      <c r="B8699" t="s">
        <v>10</v>
      </c>
      <c r="C8699" t="s">
        <v>14</v>
      </c>
      <c r="D8699" t="s">
        <v>18</v>
      </c>
      <c r="E8699">
        <v>13</v>
      </c>
      <c r="F8699">
        <v>14.35</v>
      </c>
      <c r="G8699">
        <v>28.58</v>
      </c>
      <c r="H8699">
        <v>186.55</v>
      </c>
      <c r="I8699">
        <v>371.54</v>
      </c>
      <c r="J8699" t="s">
        <v>13</v>
      </c>
    </row>
    <row r="8700" spans="1:10">
      <c r="A8700" s="1">
        <v>44348</v>
      </c>
      <c r="B8700" t="s">
        <v>10</v>
      </c>
      <c r="C8700" t="s">
        <v>15</v>
      </c>
      <c r="D8700" t="s">
        <v>18</v>
      </c>
      <c r="E8700">
        <v>12</v>
      </c>
      <c r="F8700">
        <v>14.35</v>
      </c>
      <c r="G8700">
        <v>28.58</v>
      </c>
      <c r="H8700">
        <v>172.2</v>
      </c>
      <c r="I8700">
        <v>342.96</v>
      </c>
      <c r="J8700" t="s">
        <v>13</v>
      </c>
    </row>
    <row r="8701" spans="1:10">
      <c r="A8701" s="1">
        <v>44348</v>
      </c>
      <c r="B8701" t="s">
        <v>10</v>
      </c>
      <c r="C8701" t="s">
        <v>11</v>
      </c>
      <c r="D8701" t="s">
        <v>19</v>
      </c>
      <c r="E8701">
        <v>12</v>
      </c>
      <c r="F8701">
        <v>7.85</v>
      </c>
      <c r="G8701">
        <v>19.61</v>
      </c>
      <c r="H8701">
        <v>94.2</v>
      </c>
      <c r="I8701">
        <v>235.32</v>
      </c>
      <c r="J8701" t="s">
        <v>13</v>
      </c>
    </row>
    <row r="8702" spans="1:10">
      <c r="A8702" s="1">
        <v>44348</v>
      </c>
      <c r="B8702" t="s">
        <v>10</v>
      </c>
      <c r="C8702" t="s">
        <v>14</v>
      </c>
      <c r="D8702" t="s">
        <v>19</v>
      </c>
      <c r="E8702">
        <v>6</v>
      </c>
      <c r="F8702">
        <v>7.85</v>
      </c>
      <c r="G8702">
        <v>19.61</v>
      </c>
      <c r="H8702">
        <v>47.1</v>
      </c>
      <c r="I8702">
        <v>117.66</v>
      </c>
      <c r="J8702" t="s">
        <v>13</v>
      </c>
    </row>
    <row r="8703" spans="1:10">
      <c r="A8703" s="1">
        <v>44348</v>
      </c>
      <c r="B8703" t="s">
        <v>10</v>
      </c>
      <c r="C8703" t="s">
        <v>15</v>
      </c>
      <c r="D8703" t="s">
        <v>19</v>
      </c>
      <c r="E8703">
        <v>10</v>
      </c>
      <c r="F8703">
        <v>7.85</v>
      </c>
      <c r="G8703">
        <v>19.61</v>
      </c>
      <c r="H8703">
        <v>78.5</v>
      </c>
      <c r="I8703">
        <v>196.1</v>
      </c>
      <c r="J8703" t="s">
        <v>13</v>
      </c>
    </row>
    <row r="8704" spans="1:10">
      <c r="A8704" s="1">
        <v>44348</v>
      </c>
      <c r="B8704" t="s">
        <v>10</v>
      </c>
      <c r="C8704" t="s">
        <v>11</v>
      </c>
      <c r="D8704" t="s">
        <v>20</v>
      </c>
      <c r="E8704">
        <v>19</v>
      </c>
      <c r="F8704">
        <v>15.79</v>
      </c>
      <c r="G8704">
        <v>33.130000000000003</v>
      </c>
      <c r="H8704">
        <v>300.01</v>
      </c>
      <c r="I8704">
        <v>629.47</v>
      </c>
      <c r="J8704" t="s">
        <v>13</v>
      </c>
    </row>
    <row r="8705" spans="1:10">
      <c r="A8705" s="1">
        <v>44348</v>
      </c>
      <c r="B8705" t="s">
        <v>10</v>
      </c>
      <c r="C8705" t="s">
        <v>14</v>
      </c>
      <c r="D8705" t="s">
        <v>20</v>
      </c>
      <c r="E8705">
        <v>15</v>
      </c>
      <c r="F8705">
        <v>15.79</v>
      </c>
      <c r="G8705">
        <v>33.130000000000003</v>
      </c>
      <c r="H8705">
        <v>236.85</v>
      </c>
      <c r="I8705">
        <v>496.95</v>
      </c>
      <c r="J8705" t="s">
        <v>13</v>
      </c>
    </row>
    <row r="8706" spans="1:10">
      <c r="A8706" s="1">
        <v>44348</v>
      </c>
      <c r="B8706" t="s">
        <v>10</v>
      </c>
      <c r="C8706" t="s">
        <v>15</v>
      </c>
      <c r="D8706" t="s">
        <v>20</v>
      </c>
      <c r="E8706">
        <v>14</v>
      </c>
      <c r="F8706">
        <v>15.79</v>
      </c>
      <c r="G8706">
        <v>33.130000000000003</v>
      </c>
      <c r="H8706">
        <v>221.06</v>
      </c>
      <c r="I8706">
        <v>463.82</v>
      </c>
      <c r="J8706" t="s">
        <v>13</v>
      </c>
    </row>
    <row r="8707" spans="1:10">
      <c r="A8707" s="1">
        <v>44348</v>
      </c>
      <c r="B8707" t="s">
        <v>10</v>
      </c>
      <c r="C8707" t="s">
        <v>11</v>
      </c>
      <c r="D8707" t="s">
        <v>21</v>
      </c>
      <c r="E8707">
        <v>21</v>
      </c>
      <c r="F8707">
        <v>8.69</v>
      </c>
      <c r="G8707">
        <v>18.39</v>
      </c>
      <c r="H8707">
        <v>182.49</v>
      </c>
      <c r="I8707">
        <v>386.19</v>
      </c>
      <c r="J8707" t="s">
        <v>13</v>
      </c>
    </row>
    <row r="8708" spans="1:10">
      <c r="A8708" s="1">
        <v>44348</v>
      </c>
      <c r="B8708" t="s">
        <v>10</v>
      </c>
      <c r="C8708" t="s">
        <v>14</v>
      </c>
      <c r="D8708" t="s">
        <v>21</v>
      </c>
      <c r="E8708">
        <v>7</v>
      </c>
      <c r="F8708">
        <v>8.69</v>
      </c>
      <c r="G8708">
        <v>18.39</v>
      </c>
      <c r="H8708">
        <v>60.83</v>
      </c>
      <c r="I8708">
        <v>128.72999999999999</v>
      </c>
      <c r="J8708" t="s">
        <v>13</v>
      </c>
    </row>
    <row r="8709" spans="1:10">
      <c r="A8709" s="1">
        <v>44348</v>
      </c>
      <c r="B8709" t="s">
        <v>10</v>
      </c>
      <c r="C8709" t="s">
        <v>15</v>
      </c>
      <c r="D8709" t="s">
        <v>21</v>
      </c>
      <c r="E8709">
        <v>9</v>
      </c>
      <c r="F8709">
        <v>8.69</v>
      </c>
      <c r="G8709">
        <v>18.39</v>
      </c>
      <c r="H8709">
        <v>78.209999999999994</v>
      </c>
      <c r="I8709">
        <v>165.51</v>
      </c>
      <c r="J8709" t="s">
        <v>13</v>
      </c>
    </row>
    <row r="8710" spans="1:10">
      <c r="A8710" s="1">
        <v>44348</v>
      </c>
      <c r="B8710" t="s">
        <v>10</v>
      </c>
      <c r="C8710" t="s">
        <v>11</v>
      </c>
      <c r="D8710" t="s">
        <v>22</v>
      </c>
      <c r="E8710">
        <v>27</v>
      </c>
      <c r="F8710">
        <v>8.69</v>
      </c>
      <c r="G8710">
        <v>16.64</v>
      </c>
      <c r="H8710">
        <v>234.63</v>
      </c>
      <c r="I8710">
        <v>449.28</v>
      </c>
      <c r="J8710" t="s">
        <v>13</v>
      </c>
    </row>
    <row r="8711" spans="1:10">
      <c r="A8711" s="1">
        <v>44348</v>
      </c>
      <c r="B8711" t="s">
        <v>10</v>
      </c>
      <c r="C8711" t="s">
        <v>14</v>
      </c>
      <c r="D8711" t="s">
        <v>22</v>
      </c>
      <c r="E8711">
        <v>18</v>
      </c>
      <c r="F8711">
        <v>8.69</v>
      </c>
      <c r="G8711">
        <v>16.64</v>
      </c>
      <c r="H8711">
        <v>156.41999999999999</v>
      </c>
      <c r="I8711">
        <v>299.52</v>
      </c>
      <c r="J8711" t="s">
        <v>13</v>
      </c>
    </row>
    <row r="8712" spans="1:10">
      <c r="A8712" s="1">
        <v>44348</v>
      </c>
      <c r="B8712" t="s">
        <v>10</v>
      </c>
      <c r="C8712" t="s">
        <v>15</v>
      </c>
      <c r="D8712" t="s">
        <v>22</v>
      </c>
      <c r="E8712">
        <v>16</v>
      </c>
      <c r="F8712">
        <v>8.69</v>
      </c>
      <c r="G8712">
        <v>16.64</v>
      </c>
      <c r="H8712">
        <v>139.04</v>
      </c>
      <c r="I8712">
        <v>266.24</v>
      </c>
      <c r="J8712" t="s">
        <v>13</v>
      </c>
    </row>
    <row r="8713" spans="1:10">
      <c r="A8713" s="1">
        <v>44348</v>
      </c>
      <c r="B8713" t="s">
        <v>10</v>
      </c>
      <c r="C8713" t="s">
        <v>11</v>
      </c>
      <c r="D8713" t="s">
        <v>23</v>
      </c>
      <c r="E8713">
        <v>27</v>
      </c>
      <c r="F8713">
        <v>12.44</v>
      </c>
      <c r="G8713">
        <v>29.31</v>
      </c>
      <c r="H8713">
        <v>335.88</v>
      </c>
      <c r="I8713">
        <v>791.37</v>
      </c>
      <c r="J8713" t="s">
        <v>13</v>
      </c>
    </row>
    <row r="8714" spans="1:10">
      <c r="A8714" s="1">
        <v>44348</v>
      </c>
      <c r="B8714" t="s">
        <v>10</v>
      </c>
      <c r="C8714" t="s">
        <v>14</v>
      </c>
      <c r="D8714" t="s">
        <v>23</v>
      </c>
      <c r="E8714">
        <v>14</v>
      </c>
      <c r="F8714">
        <v>12.44</v>
      </c>
      <c r="G8714">
        <v>29.31</v>
      </c>
      <c r="H8714">
        <v>174.16</v>
      </c>
      <c r="I8714">
        <v>410.34</v>
      </c>
      <c r="J8714" t="s">
        <v>13</v>
      </c>
    </row>
    <row r="8715" spans="1:10">
      <c r="A8715" s="1">
        <v>44348</v>
      </c>
      <c r="B8715" t="s">
        <v>10</v>
      </c>
      <c r="C8715" t="s">
        <v>15</v>
      </c>
      <c r="D8715" t="s">
        <v>23</v>
      </c>
      <c r="E8715">
        <v>10</v>
      </c>
      <c r="F8715">
        <v>12.44</v>
      </c>
      <c r="G8715">
        <v>29.31</v>
      </c>
      <c r="H8715">
        <v>124.4</v>
      </c>
      <c r="I8715">
        <v>293.10000000000002</v>
      </c>
      <c r="J8715" t="s">
        <v>13</v>
      </c>
    </row>
    <row r="8716" spans="1:10">
      <c r="A8716" s="1">
        <v>44348</v>
      </c>
      <c r="B8716" t="s">
        <v>10</v>
      </c>
      <c r="C8716" t="s">
        <v>11</v>
      </c>
      <c r="D8716" t="s">
        <v>24</v>
      </c>
      <c r="E8716">
        <v>25</v>
      </c>
      <c r="F8716">
        <v>13.12</v>
      </c>
      <c r="G8716">
        <v>29.99</v>
      </c>
      <c r="H8716">
        <v>328</v>
      </c>
      <c r="I8716">
        <v>749.75</v>
      </c>
      <c r="J8716" t="s">
        <v>13</v>
      </c>
    </row>
    <row r="8717" spans="1:10">
      <c r="A8717" s="1">
        <v>44348</v>
      </c>
      <c r="B8717" t="s">
        <v>10</v>
      </c>
      <c r="C8717" t="s">
        <v>14</v>
      </c>
      <c r="D8717" t="s">
        <v>24</v>
      </c>
      <c r="E8717">
        <v>22</v>
      </c>
      <c r="F8717">
        <v>13.12</v>
      </c>
      <c r="G8717">
        <v>29.99</v>
      </c>
      <c r="H8717">
        <v>288.64</v>
      </c>
      <c r="I8717">
        <v>659.78</v>
      </c>
      <c r="J8717" t="s">
        <v>13</v>
      </c>
    </row>
    <row r="8718" spans="1:10">
      <c r="A8718" s="1">
        <v>44348</v>
      </c>
      <c r="B8718" t="s">
        <v>10</v>
      </c>
      <c r="C8718" t="s">
        <v>15</v>
      </c>
      <c r="D8718" t="s">
        <v>24</v>
      </c>
      <c r="E8718">
        <v>14</v>
      </c>
      <c r="F8718">
        <v>13.12</v>
      </c>
      <c r="G8718">
        <v>29.99</v>
      </c>
      <c r="H8718">
        <v>183.68</v>
      </c>
      <c r="I8718">
        <v>419.86</v>
      </c>
      <c r="J8718" t="s">
        <v>13</v>
      </c>
    </row>
    <row r="8719" spans="1:10">
      <c r="A8719" s="1">
        <v>44348</v>
      </c>
      <c r="B8719" t="s">
        <v>10</v>
      </c>
      <c r="C8719" t="s">
        <v>11</v>
      </c>
      <c r="D8719" t="s">
        <v>25</v>
      </c>
      <c r="E8719">
        <v>22</v>
      </c>
      <c r="F8719">
        <v>12.96</v>
      </c>
      <c r="G8719">
        <v>25.33</v>
      </c>
      <c r="H8719">
        <v>285.12</v>
      </c>
      <c r="I8719">
        <v>557.26</v>
      </c>
      <c r="J8719" t="s">
        <v>13</v>
      </c>
    </row>
    <row r="8720" spans="1:10">
      <c r="A8720" s="1">
        <v>44348</v>
      </c>
      <c r="B8720" t="s">
        <v>10</v>
      </c>
      <c r="C8720" t="s">
        <v>14</v>
      </c>
      <c r="D8720" t="s">
        <v>25</v>
      </c>
      <c r="E8720">
        <v>12</v>
      </c>
      <c r="F8720">
        <v>12.96</v>
      </c>
      <c r="G8720">
        <v>25.33</v>
      </c>
      <c r="H8720">
        <v>155.52000000000001</v>
      </c>
      <c r="I8720">
        <v>303.95999999999998</v>
      </c>
      <c r="J8720" t="s">
        <v>13</v>
      </c>
    </row>
    <row r="8721" spans="1:10">
      <c r="A8721" s="1">
        <v>44348</v>
      </c>
      <c r="B8721" t="s">
        <v>10</v>
      </c>
      <c r="C8721" t="s">
        <v>15</v>
      </c>
      <c r="D8721" t="s">
        <v>25</v>
      </c>
      <c r="E8721">
        <v>12</v>
      </c>
      <c r="F8721">
        <v>12.96</v>
      </c>
      <c r="G8721">
        <v>25.33</v>
      </c>
      <c r="H8721">
        <v>155.52000000000001</v>
      </c>
      <c r="I8721">
        <v>303.95999999999998</v>
      </c>
      <c r="J8721" t="s">
        <v>13</v>
      </c>
    </row>
    <row r="8722" spans="1:10">
      <c r="A8722" s="1">
        <v>44348</v>
      </c>
      <c r="B8722" t="s">
        <v>10</v>
      </c>
      <c r="C8722" t="s">
        <v>11</v>
      </c>
      <c r="D8722" t="s">
        <v>26</v>
      </c>
      <c r="E8722">
        <v>27</v>
      </c>
      <c r="F8722">
        <v>7.1</v>
      </c>
      <c r="G8722">
        <v>13.19</v>
      </c>
      <c r="H8722">
        <v>191.7</v>
      </c>
      <c r="I8722">
        <v>356.13</v>
      </c>
      <c r="J8722" t="s">
        <v>13</v>
      </c>
    </row>
    <row r="8723" spans="1:10">
      <c r="A8723" s="1">
        <v>44348</v>
      </c>
      <c r="B8723" t="s">
        <v>10</v>
      </c>
      <c r="C8723" t="s">
        <v>14</v>
      </c>
      <c r="D8723" t="s">
        <v>26</v>
      </c>
      <c r="E8723">
        <v>13</v>
      </c>
      <c r="F8723">
        <v>7.1</v>
      </c>
      <c r="G8723">
        <v>13.19</v>
      </c>
      <c r="H8723">
        <v>92.3</v>
      </c>
      <c r="I8723">
        <v>171.47</v>
      </c>
      <c r="J8723" t="s">
        <v>13</v>
      </c>
    </row>
    <row r="8724" spans="1:10">
      <c r="A8724" s="1">
        <v>44348</v>
      </c>
      <c r="B8724" t="s">
        <v>10</v>
      </c>
      <c r="C8724" t="s">
        <v>15</v>
      </c>
      <c r="D8724" t="s">
        <v>26</v>
      </c>
      <c r="E8724">
        <v>11</v>
      </c>
      <c r="F8724">
        <v>7.1</v>
      </c>
      <c r="G8724">
        <v>13.19</v>
      </c>
      <c r="H8724">
        <v>78.099999999999994</v>
      </c>
      <c r="I8724">
        <v>145.09</v>
      </c>
      <c r="J8724" t="s">
        <v>13</v>
      </c>
    </row>
    <row r="8725" spans="1:10">
      <c r="A8725" s="1">
        <v>44348</v>
      </c>
      <c r="B8725" t="s">
        <v>10</v>
      </c>
      <c r="C8725" t="s">
        <v>11</v>
      </c>
      <c r="D8725" t="s">
        <v>27</v>
      </c>
      <c r="E8725">
        <v>21</v>
      </c>
      <c r="F8725">
        <v>16.53</v>
      </c>
      <c r="G8725">
        <v>37.630000000000003</v>
      </c>
      <c r="H8725">
        <v>347.13</v>
      </c>
      <c r="I8725">
        <v>790.23</v>
      </c>
      <c r="J8725" t="s">
        <v>13</v>
      </c>
    </row>
    <row r="8726" spans="1:10">
      <c r="A8726" s="1">
        <v>44348</v>
      </c>
      <c r="B8726" t="s">
        <v>10</v>
      </c>
      <c r="C8726" t="s">
        <v>14</v>
      </c>
      <c r="D8726" t="s">
        <v>27</v>
      </c>
      <c r="E8726">
        <v>8</v>
      </c>
      <c r="F8726">
        <v>16.53</v>
      </c>
      <c r="G8726">
        <v>37.630000000000003</v>
      </c>
      <c r="H8726">
        <v>132.24</v>
      </c>
      <c r="I8726">
        <v>301.04000000000002</v>
      </c>
      <c r="J8726" t="s">
        <v>13</v>
      </c>
    </row>
    <row r="8727" spans="1:10">
      <c r="A8727" s="1">
        <v>44348</v>
      </c>
      <c r="B8727" t="s">
        <v>10</v>
      </c>
      <c r="C8727" t="s">
        <v>15</v>
      </c>
      <c r="D8727" t="s">
        <v>27</v>
      </c>
      <c r="E8727">
        <v>8</v>
      </c>
      <c r="F8727">
        <v>16.53</v>
      </c>
      <c r="G8727">
        <v>37.630000000000003</v>
      </c>
      <c r="H8727">
        <v>132.24</v>
      </c>
      <c r="I8727">
        <v>301.04000000000002</v>
      </c>
      <c r="J8727" t="s">
        <v>13</v>
      </c>
    </row>
    <row r="8728" spans="1:10">
      <c r="A8728" s="1">
        <v>44348</v>
      </c>
      <c r="B8728" t="s">
        <v>10</v>
      </c>
      <c r="C8728" t="s">
        <v>11</v>
      </c>
      <c r="D8728" t="s">
        <v>28</v>
      </c>
      <c r="E8728">
        <v>21</v>
      </c>
      <c r="F8728">
        <v>9.19</v>
      </c>
      <c r="G8728">
        <v>20.75</v>
      </c>
      <c r="H8728">
        <v>192.99</v>
      </c>
      <c r="I8728">
        <v>435.75</v>
      </c>
      <c r="J8728" t="s">
        <v>13</v>
      </c>
    </row>
    <row r="8729" spans="1:10">
      <c r="A8729" s="1">
        <v>44348</v>
      </c>
      <c r="B8729" t="s">
        <v>10</v>
      </c>
      <c r="C8729" t="s">
        <v>14</v>
      </c>
      <c r="D8729" t="s">
        <v>28</v>
      </c>
      <c r="E8729">
        <v>16</v>
      </c>
      <c r="F8729">
        <v>9.19</v>
      </c>
      <c r="G8729">
        <v>20.75</v>
      </c>
      <c r="H8729">
        <v>147.04</v>
      </c>
      <c r="I8729">
        <v>332</v>
      </c>
      <c r="J8729" t="s">
        <v>13</v>
      </c>
    </row>
    <row r="8730" spans="1:10">
      <c r="A8730" s="1">
        <v>44348</v>
      </c>
      <c r="B8730" t="s">
        <v>10</v>
      </c>
      <c r="C8730" t="s">
        <v>15</v>
      </c>
      <c r="D8730" t="s">
        <v>28</v>
      </c>
      <c r="E8730">
        <v>15</v>
      </c>
      <c r="F8730">
        <v>9.19</v>
      </c>
      <c r="G8730">
        <v>20.75</v>
      </c>
      <c r="H8730">
        <v>137.85</v>
      </c>
      <c r="I8730">
        <v>311.25</v>
      </c>
      <c r="J8730" t="s">
        <v>13</v>
      </c>
    </row>
    <row r="8731" spans="1:10">
      <c r="A8731" s="1">
        <v>44348</v>
      </c>
      <c r="B8731" t="s">
        <v>10</v>
      </c>
      <c r="C8731" t="s">
        <v>11</v>
      </c>
      <c r="D8731" t="s">
        <v>29</v>
      </c>
      <c r="E8731">
        <v>13</v>
      </c>
      <c r="F8731">
        <v>7.55</v>
      </c>
      <c r="G8731">
        <v>15.03</v>
      </c>
      <c r="H8731">
        <v>98.15</v>
      </c>
      <c r="I8731">
        <v>195.39</v>
      </c>
      <c r="J8731" t="s">
        <v>13</v>
      </c>
    </row>
    <row r="8732" spans="1:10">
      <c r="A8732" s="1">
        <v>44348</v>
      </c>
      <c r="B8732" t="s">
        <v>10</v>
      </c>
      <c r="C8732" t="s">
        <v>14</v>
      </c>
      <c r="D8732" t="s">
        <v>29</v>
      </c>
      <c r="E8732">
        <v>9</v>
      </c>
      <c r="F8732">
        <v>7.55</v>
      </c>
      <c r="G8732">
        <v>15.03</v>
      </c>
      <c r="H8732">
        <v>67.95</v>
      </c>
      <c r="I8732">
        <v>135.27000000000001</v>
      </c>
      <c r="J8732" t="s">
        <v>13</v>
      </c>
    </row>
    <row r="8733" spans="1:10">
      <c r="A8733" s="1">
        <v>44348</v>
      </c>
      <c r="B8733" t="s">
        <v>10</v>
      </c>
      <c r="C8733" t="s">
        <v>15</v>
      </c>
      <c r="D8733" t="s">
        <v>29</v>
      </c>
      <c r="E8733">
        <v>6</v>
      </c>
      <c r="F8733">
        <v>7.55</v>
      </c>
      <c r="G8733">
        <v>15.03</v>
      </c>
      <c r="H8733">
        <v>45.3</v>
      </c>
      <c r="I8733">
        <v>90.18</v>
      </c>
      <c r="J8733" t="s">
        <v>13</v>
      </c>
    </row>
    <row r="8734" spans="1:10">
      <c r="A8734" s="1">
        <v>44348</v>
      </c>
      <c r="B8734" t="s">
        <v>10</v>
      </c>
      <c r="C8734" t="s">
        <v>11</v>
      </c>
      <c r="D8734" t="s">
        <v>30</v>
      </c>
      <c r="E8734">
        <v>14</v>
      </c>
      <c r="F8734">
        <v>16.66</v>
      </c>
      <c r="G8734">
        <v>41.08</v>
      </c>
      <c r="H8734">
        <v>233.24</v>
      </c>
      <c r="I8734">
        <v>575.12</v>
      </c>
      <c r="J8734" t="s">
        <v>13</v>
      </c>
    </row>
    <row r="8735" spans="1:10">
      <c r="A8735" s="1">
        <v>44348</v>
      </c>
      <c r="B8735" t="s">
        <v>10</v>
      </c>
      <c r="C8735" t="s">
        <v>14</v>
      </c>
      <c r="D8735" t="s">
        <v>30</v>
      </c>
      <c r="E8735">
        <v>11</v>
      </c>
      <c r="F8735">
        <v>16.66</v>
      </c>
      <c r="G8735">
        <v>41.08</v>
      </c>
      <c r="H8735">
        <v>183.26</v>
      </c>
      <c r="I8735">
        <v>451.88</v>
      </c>
      <c r="J8735" t="s">
        <v>13</v>
      </c>
    </row>
    <row r="8736" spans="1:10">
      <c r="A8736" s="1">
        <v>44348</v>
      </c>
      <c r="B8736" t="s">
        <v>10</v>
      </c>
      <c r="C8736" t="s">
        <v>15</v>
      </c>
      <c r="D8736" t="s">
        <v>30</v>
      </c>
      <c r="E8736">
        <v>18</v>
      </c>
      <c r="F8736">
        <v>16.66</v>
      </c>
      <c r="G8736">
        <v>41.08</v>
      </c>
      <c r="H8736">
        <v>299.88</v>
      </c>
      <c r="I8736">
        <v>739.44</v>
      </c>
      <c r="J8736" t="s">
        <v>13</v>
      </c>
    </row>
    <row r="8737" spans="1:10">
      <c r="A8737" s="1">
        <v>44348</v>
      </c>
      <c r="B8737" t="s">
        <v>10</v>
      </c>
      <c r="C8737" t="s">
        <v>11</v>
      </c>
      <c r="D8737" t="s">
        <v>31</v>
      </c>
      <c r="E8737">
        <v>25</v>
      </c>
      <c r="F8737">
        <v>17.47</v>
      </c>
      <c r="G8737">
        <v>33.29</v>
      </c>
      <c r="H8737">
        <v>436.75</v>
      </c>
      <c r="I8737">
        <v>832.25</v>
      </c>
      <c r="J8737" t="s">
        <v>13</v>
      </c>
    </row>
    <row r="8738" spans="1:10">
      <c r="A8738" s="1">
        <v>44348</v>
      </c>
      <c r="B8738" t="s">
        <v>10</v>
      </c>
      <c r="C8738" t="s">
        <v>14</v>
      </c>
      <c r="D8738" t="s">
        <v>31</v>
      </c>
      <c r="E8738">
        <v>16</v>
      </c>
      <c r="F8738">
        <v>17.47</v>
      </c>
      <c r="G8738">
        <v>33.29</v>
      </c>
      <c r="H8738">
        <v>279.52</v>
      </c>
      <c r="I8738">
        <v>532.64</v>
      </c>
      <c r="J8738" t="s">
        <v>13</v>
      </c>
    </row>
    <row r="8739" spans="1:10">
      <c r="A8739" s="1">
        <v>44348</v>
      </c>
      <c r="B8739" t="s">
        <v>10</v>
      </c>
      <c r="C8739" t="s">
        <v>15</v>
      </c>
      <c r="D8739" t="s">
        <v>31</v>
      </c>
      <c r="E8739">
        <v>11</v>
      </c>
      <c r="F8739">
        <v>17.47</v>
      </c>
      <c r="G8739">
        <v>33.29</v>
      </c>
      <c r="H8739">
        <v>192.17</v>
      </c>
      <c r="I8739">
        <v>366.19</v>
      </c>
      <c r="J8739" t="s">
        <v>13</v>
      </c>
    </row>
    <row r="8740" spans="1:10">
      <c r="A8740" s="1">
        <v>44348</v>
      </c>
      <c r="B8740" t="s">
        <v>10</v>
      </c>
      <c r="C8740" t="s">
        <v>11</v>
      </c>
      <c r="D8740" t="s">
        <v>32</v>
      </c>
      <c r="E8740">
        <v>20</v>
      </c>
      <c r="F8740">
        <v>16.350000000000001</v>
      </c>
      <c r="G8740">
        <v>34.380000000000003</v>
      </c>
      <c r="H8740">
        <v>327</v>
      </c>
      <c r="I8740">
        <v>687.6</v>
      </c>
      <c r="J8740" t="s">
        <v>13</v>
      </c>
    </row>
    <row r="8741" spans="1:10">
      <c r="A8741" s="1">
        <v>44348</v>
      </c>
      <c r="B8741" t="s">
        <v>10</v>
      </c>
      <c r="C8741" t="s">
        <v>14</v>
      </c>
      <c r="D8741" t="s">
        <v>32</v>
      </c>
      <c r="E8741">
        <v>13</v>
      </c>
      <c r="F8741">
        <v>16.350000000000001</v>
      </c>
      <c r="G8741">
        <v>34.380000000000003</v>
      </c>
      <c r="H8741">
        <v>212.55</v>
      </c>
      <c r="I8741">
        <v>446.94</v>
      </c>
      <c r="J8741" t="s">
        <v>13</v>
      </c>
    </row>
    <row r="8742" spans="1:10">
      <c r="A8742" s="1">
        <v>44348</v>
      </c>
      <c r="B8742" t="s">
        <v>10</v>
      </c>
      <c r="C8742" t="s">
        <v>15</v>
      </c>
      <c r="D8742" t="s">
        <v>32</v>
      </c>
      <c r="E8742">
        <v>12</v>
      </c>
      <c r="F8742">
        <v>16.350000000000001</v>
      </c>
      <c r="G8742">
        <v>34.380000000000003</v>
      </c>
      <c r="H8742">
        <v>196.2</v>
      </c>
      <c r="I8742">
        <v>412.56</v>
      </c>
      <c r="J8742" t="s">
        <v>13</v>
      </c>
    </row>
    <row r="8743" spans="1:10">
      <c r="A8743" s="1">
        <v>44348</v>
      </c>
      <c r="B8743" t="s">
        <v>10</v>
      </c>
      <c r="C8743" t="s">
        <v>11</v>
      </c>
      <c r="D8743" t="s">
        <v>33</v>
      </c>
      <c r="E8743">
        <v>21</v>
      </c>
      <c r="F8743">
        <v>15.71</v>
      </c>
      <c r="G8743">
        <v>38.65</v>
      </c>
      <c r="H8743">
        <v>329.91</v>
      </c>
      <c r="I8743">
        <v>811.65</v>
      </c>
      <c r="J8743" t="s">
        <v>13</v>
      </c>
    </row>
    <row r="8744" spans="1:10">
      <c r="A8744" s="1">
        <v>44348</v>
      </c>
      <c r="B8744" t="s">
        <v>10</v>
      </c>
      <c r="C8744" t="s">
        <v>14</v>
      </c>
      <c r="D8744" t="s">
        <v>33</v>
      </c>
      <c r="E8744">
        <v>10</v>
      </c>
      <c r="F8744">
        <v>15.71</v>
      </c>
      <c r="G8744">
        <v>38.65</v>
      </c>
      <c r="H8744">
        <v>157.1</v>
      </c>
      <c r="I8744">
        <v>386.5</v>
      </c>
      <c r="J8744" t="s">
        <v>13</v>
      </c>
    </row>
    <row r="8745" spans="1:10">
      <c r="A8745" s="1">
        <v>44348</v>
      </c>
      <c r="B8745" t="s">
        <v>10</v>
      </c>
      <c r="C8745" t="s">
        <v>15</v>
      </c>
      <c r="D8745" t="s">
        <v>33</v>
      </c>
      <c r="E8745">
        <v>17</v>
      </c>
      <c r="F8745">
        <v>15.71</v>
      </c>
      <c r="G8745">
        <v>38.65</v>
      </c>
      <c r="H8745">
        <v>267.07</v>
      </c>
      <c r="I8745">
        <v>657.05</v>
      </c>
      <c r="J8745" t="s">
        <v>13</v>
      </c>
    </row>
    <row r="8746" spans="1:10">
      <c r="A8746" s="1">
        <v>44348</v>
      </c>
      <c r="B8746" t="s">
        <v>10</v>
      </c>
      <c r="C8746" t="s">
        <v>11</v>
      </c>
      <c r="D8746" t="s">
        <v>34</v>
      </c>
      <c r="E8746">
        <v>22</v>
      </c>
      <c r="F8746">
        <v>13.86</v>
      </c>
      <c r="G8746">
        <v>29.02</v>
      </c>
      <c r="H8746">
        <v>304.92</v>
      </c>
      <c r="I8746">
        <v>638.44000000000005</v>
      </c>
      <c r="J8746" t="s">
        <v>13</v>
      </c>
    </row>
    <row r="8747" spans="1:10">
      <c r="A8747" s="1">
        <v>44348</v>
      </c>
      <c r="B8747" t="s">
        <v>10</v>
      </c>
      <c r="C8747" t="s">
        <v>14</v>
      </c>
      <c r="D8747" t="s">
        <v>34</v>
      </c>
      <c r="E8747">
        <v>16</v>
      </c>
      <c r="F8747">
        <v>13.86</v>
      </c>
      <c r="G8747">
        <v>29.02</v>
      </c>
      <c r="H8747">
        <v>221.76</v>
      </c>
      <c r="I8747">
        <v>464.32</v>
      </c>
      <c r="J8747" t="s">
        <v>13</v>
      </c>
    </row>
    <row r="8748" spans="1:10">
      <c r="A8748" s="1">
        <v>44348</v>
      </c>
      <c r="B8748" t="s">
        <v>10</v>
      </c>
      <c r="C8748" t="s">
        <v>15</v>
      </c>
      <c r="D8748" t="s">
        <v>34</v>
      </c>
      <c r="E8748">
        <v>6</v>
      </c>
      <c r="F8748">
        <v>13.86</v>
      </c>
      <c r="G8748">
        <v>29.02</v>
      </c>
      <c r="H8748">
        <v>83.16</v>
      </c>
      <c r="I8748">
        <v>174.12</v>
      </c>
      <c r="J8748" t="s">
        <v>13</v>
      </c>
    </row>
    <row r="8749" spans="1:10">
      <c r="A8749" s="1">
        <v>44348</v>
      </c>
      <c r="B8749" t="s">
        <v>10</v>
      </c>
      <c r="C8749" t="s">
        <v>11</v>
      </c>
      <c r="D8749" t="s">
        <v>35</v>
      </c>
      <c r="E8749">
        <v>18</v>
      </c>
      <c r="F8749">
        <v>12.61</v>
      </c>
      <c r="G8749">
        <v>28.33</v>
      </c>
      <c r="H8749">
        <v>226.98</v>
      </c>
      <c r="I8749">
        <v>509.94</v>
      </c>
      <c r="J8749" t="s">
        <v>13</v>
      </c>
    </row>
    <row r="8750" spans="1:10">
      <c r="A8750" s="1">
        <v>44348</v>
      </c>
      <c r="B8750" t="s">
        <v>10</v>
      </c>
      <c r="C8750" t="s">
        <v>14</v>
      </c>
      <c r="D8750" t="s">
        <v>35</v>
      </c>
      <c r="E8750">
        <v>12</v>
      </c>
      <c r="F8750">
        <v>12.61</v>
      </c>
      <c r="G8750">
        <v>28.33</v>
      </c>
      <c r="H8750">
        <v>151.32</v>
      </c>
      <c r="I8750">
        <v>339.96</v>
      </c>
      <c r="J8750" t="s">
        <v>13</v>
      </c>
    </row>
    <row r="8751" spans="1:10">
      <c r="A8751" s="1">
        <v>44348</v>
      </c>
      <c r="B8751" t="s">
        <v>10</v>
      </c>
      <c r="C8751" t="s">
        <v>15</v>
      </c>
      <c r="D8751" t="s">
        <v>35</v>
      </c>
      <c r="E8751">
        <v>11</v>
      </c>
      <c r="F8751">
        <v>12.61</v>
      </c>
      <c r="G8751">
        <v>28.33</v>
      </c>
      <c r="H8751">
        <v>138.71</v>
      </c>
      <c r="I8751">
        <v>311.63</v>
      </c>
      <c r="J8751" t="s">
        <v>13</v>
      </c>
    </row>
    <row r="8752" spans="1:10">
      <c r="A8752" s="1">
        <v>44348</v>
      </c>
      <c r="B8752" t="s">
        <v>10</v>
      </c>
      <c r="C8752" t="s">
        <v>11</v>
      </c>
      <c r="D8752" t="s">
        <v>36</v>
      </c>
      <c r="E8752">
        <v>20</v>
      </c>
      <c r="F8752">
        <v>7.04</v>
      </c>
      <c r="G8752">
        <v>14.63</v>
      </c>
      <c r="H8752">
        <v>140.80000000000001</v>
      </c>
      <c r="I8752">
        <v>292.60000000000002</v>
      </c>
      <c r="J8752" t="s">
        <v>13</v>
      </c>
    </row>
    <row r="8753" spans="1:10">
      <c r="A8753" s="1">
        <v>44348</v>
      </c>
      <c r="B8753" t="s">
        <v>10</v>
      </c>
      <c r="C8753" t="s">
        <v>14</v>
      </c>
      <c r="D8753" t="s">
        <v>36</v>
      </c>
      <c r="E8753">
        <v>18</v>
      </c>
      <c r="F8753">
        <v>7.04</v>
      </c>
      <c r="G8753">
        <v>14.63</v>
      </c>
      <c r="H8753">
        <v>126.72</v>
      </c>
      <c r="I8753">
        <v>263.33999999999997</v>
      </c>
      <c r="J8753" t="s">
        <v>13</v>
      </c>
    </row>
    <row r="8754" spans="1:10">
      <c r="A8754" s="1">
        <v>44348</v>
      </c>
      <c r="B8754" t="s">
        <v>10</v>
      </c>
      <c r="C8754" t="s">
        <v>15</v>
      </c>
      <c r="D8754" t="s">
        <v>36</v>
      </c>
      <c r="E8754">
        <v>14</v>
      </c>
      <c r="F8754">
        <v>7.04</v>
      </c>
      <c r="G8754">
        <v>14.63</v>
      </c>
      <c r="H8754">
        <v>98.56</v>
      </c>
      <c r="I8754">
        <v>204.82</v>
      </c>
      <c r="J8754" t="s">
        <v>13</v>
      </c>
    </row>
    <row r="8755" spans="1:10">
      <c r="A8755" s="1">
        <v>44348</v>
      </c>
      <c r="B8755" t="s">
        <v>10</v>
      </c>
      <c r="C8755" t="s">
        <v>11</v>
      </c>
      <c r="D8755" t="s">
        <v>37</v>
      </c>
      <c r="E8755">
        <v>31</v>
      </c>
      <c r="F8755">
        <v>10.9</v>
      </c>
      <c r="G8755">
        <v>21.71</v>
      </c>
      <c r="H8755">
        <v>337.9</v>
      </c>
      <c r="I8755">
        <v>673.01</v>
      </c>
      <c r="J8755" t="s">
        <v>13</v>
      </c>
    </row>
    <row r="8756" spans="1:10">
      <c r="A8756" s="1">
        <v>44348</v>
      </c>
      <c r="B8756" t="s">
        <v>10</v>
      </c>
      <c r="C8756" t="s">
        <v>14</v>
      </c>
      <c r="D8756" t="s">
        <v>37</v>
      </c>
      <c r="E8756">
        <v>12</v>
      </c>
      <c r="F8756">
        <v>10.9</v>
      </c>
      <c r="G8756">
        <v>21.71</v>
      </c>
      <c r="H8756">
        <v>130.80000000000001</v>
      </c>
      <c r="I8756">
        <v>260.52</v>
      </c>
      <c r="J8756" t="s">
        <v>13</v>
      </c>
    </row>
    <row r="8757" spans="1:10">
      <c r="A8757" s="1">
        <v>44348</v>
      </c>
      <c r="B8757" t="s">
        <v>10</v>
      </c>
      <c r="C8757" t="s">
        <v>15</v>
      </c>
      <c r="D8757" t="s">
        <v>37</v>
      </c>
      <c r="E8757">
        <v>18</v>
      </c>
      <c r="F8757">
        <v>10.9</v>
      </c>
      <c r="G8757">
        <v>21.71</v>
      </c>
      <c r="H8757">
        <v>196.2</v>
      </c>
      <c r="I8757">
        <v>390.78</v>
      </c>
      <c r="J8757" t="s">
        <v>13</v>
      </c>
    </row>
    <row r="8758" spans="1:10">
      <c r="A8758" s="1">
        <v>44348</v>
      </c>
      <c r="B8758" t="s">
        <v>10</v>
      </c>
      <c r="C8758" t="s">
        <v>11</v>
      </c>
      <c r="D8758" t="s">
        <v>38</v>
      </c>
      <c r="E8758">
        <v>16</v>
      </c>
      <c r="F8758">
        <v>10.47</v>
      </c>
      <c r="G8758">
        <v>26.06</v>
      </c>
      <c r="H8758">
        <v>167.52</v>
      </c>
      <c r="I8758">
        <v>416.96</v>
      </c>
      <c r="J8758" t="s">
        <v>13</v>
      </c>
    </row>
    <row r="8759" spans="1:10">
      <c r="A8759" s="1">
        <v>44348</v>
      </c>
      <c r="B8759" t="s">
        <v>10</v>
      </c>
      <c r="C8759" t="s">
        <v>14</v>
      </c>
      <c r="D8759" t="s">
        <v>38</v>
      </c>
      <c r="E8759">
        <v>11</v>
      </c>
      <c r="F8759">
        <v>10.47</v>
      </c>
      <c r="G8759">
        <v>26.06</v>
      </c>
      <c r="H8759">
        <v>115.17</v>
      </c>
      <c r="I8759">
        <v>286.66000000000003</v>
      </c>
      <c r="J8759" t="s">
        <v>13</v>
      </c>
    </row>
    <row r="8760" spans="1:10">
      <c r="A8760" s="1">
        <v>44348</v>
      </c>
      <c r="B8760" t="s">
        <v>10</v>
      </c>
      <c r="C8760" t="s">
        <v>15</v>
      </c>
      <c r="D8760" t="s">
        <v>38</v>
      </c>
      <c r="E8760">
        <v>7</v>
      </c>
      <c r="F8760">
        <v>10.47</v>
      </c>
      <c r="G8760">
        <v>26.06</v>
      </c>
      <c r="H8760">
        <v>73.290000000000006</v>
      </c>
      <c r="I8760">
        <v>182.42</v>
      </c>
      <c r="J8760" t="s">
        <v>13</v>
      </c>
    </row>
    <row r="8761" spans="1:10">
      <c r="A8761" s="1">
        <v>44348</v>
      </c>
      <c r="B8761" t="s">
        <v>10</v>
      </c>
      <c r="C8761" t="s">
        <v>11</v>
      </c>
      <c r="D8761" t="s">
        <v>39</v>
      </c>
      <c r="E8761">
        <v>34</v>
      </c>
      <c r="F8761">
        <v>9.1199999999999992</v>
      </c>
      <c r="G8761">
        <v>19.03</v>
      </c>
      <c r="H8761">
        <v>310.08</v>
      </c>
      <c r="I8761">
        <v>647.02</v>
      </c>
      <c r="J8761" t="s">
        <v>13</v>
      </c>
    </row>
    <row r="8762" spans="1:10">
      <c r="A8762" s="1">
        <v>44348</v>
      </c>
      <c r="B8762" t="s">
        <v>10</v>
      </c>
      <c r="C8762" t="s">
        <v>14</v>
      </c>
      <c r="D8762" t="s">
        <v>39</v>
      </c>
      <c r="E8762">
        <v>14</v>
      </c>
      <c r="F8762">
        <v>9.1199999999999992</v>
      </c>
      <c r="G8762">
        <v>19.03</v>
      </c>
      <c r="H8762">
        <v>127.68</v>
      </c>
      <c r="I8762">
        <v>266.42</v>
      </c>
      <c r="J8762" t="s">
        <v>13</v>
      </c>
    </row>
    <row r="8763" spans="1:10">
      <c r="A8763" s="1">
        <v>44348</v>
      </c>
      <c r="B8763" t="s">
        <v>10</v>
      </c>
      <c r="C8763" t="s">
        <v>15</v>
      </c>
      <c r="D8763" t="s">
        <v>39</v>
      </c>
      <c r="E8763">
        <v>14</v>
      </c>
      <c r="F8763">
        <v>9.1199999999999992</v>
      </c>
      <c r="G8763">
        <v>19.03</v>
      </c>
      <c r="H8763">
        <v>127.68</v>
      </c>
      <c r="I8763">
        <v>266.42</v>
      </c>
      <c r="J8763" t="s">
        <v>13</v>
      </c>
    </row>
    <row r="8764" spans="1:10">
      <c r="A8764" s="1">
        <v>44348</v>
      </c>
      <c r="B8764" t="s">
        <v>10</v>
      </c>
      <c r="C8764" t="s">
        <v>11</v>
      </c>
      <c r="D8764" t="s">
        <v>40</v>
      </c>
      <c r="E8764">
        <v>21</v>
      </c>
      <c r="F8764">
        <v>14.68</v>
      </c>
      <c r="G8764">
        <v>35.61</v>
      </c>
      <c r="H8764">
        <v>308.27999999999997</v>
      </c>
      <c r="I8764">
        <v>747.81</v>
      </c>
      <c r="J8764" t="s">
        <v>13</v>
      </c>
    </row>
    <row r="8765" spans="1:10">
      <c r="A8765" s="1">
        <v>44348</v>
      </c>
      <c r="B8765" t="s">
        <v>10</v>
      </c>
      <c r="C8765" t="s">
        <v>14</v>
      </c>
      <c r="D8765" t="s">
        <v>40</v>
      </c>
      <c r="E8765">
        <v>14</v>
      </c>
      <c r="F8765">
        <v>14.68</v>
      </c>
      <c r="G8765">
        <v>35.61</v>
      </c>
      <c r="H8765">
        <v>205.52</v>
      </c>
      <c r="I8765">
        <v>498.54</v>
      </c>
      <c r="J8765" t="s">
        <v>13</v>
      </c>
    </row>
    <row r="8766" spans="1:10">
      <c r="A8766" s="1">
        <v>44348</v>
      </c>
      <c r="B8766" t="s">
        <v>10</v>
      </c>
      <c r="C8766" t="s">
        <v>15</v>
      </c>
      <c r="D8766" t="s">
        <v>40</v>
      </c>
      <c r="E8766">
        <v>14</v>
      </c>
      <c r="F8766">
        <v>14.68</v>
      </c>
      <c r="G8766">
        <v>35.61</v>
      </c>
      <c r="H8766">
        <v>205.52</v>
      </c>
      <c r="I8766">
        <v>498.54</v>
      </c>
      <c r="J8766" t="s">
        <v>13</v>
      </c>
    </row>
    <row r="8767" spans="1:10">
      <c r="A8767" s="1">
        <v>44348</v>
      </c>
      <c r="B8767" t="s">
        <v>10</v>
      </c>
      <c r="C8767" t="s">
        <v>11</v>
      </c>
      <c r="D8767" t="s">
        <v>41</v>
      </c>
      <c r="E8767">
        <v>17</v>
      </c>
      <c r="F8767">
        <v>11.95</v>
      </c>
      <c r="G8767">
        <v>23.43</v>
      </c>
      <c r="H8767">
        <v>203.15</v>
      </c>
      <c r="I8767">
        <v>398.31</v>
      </c>
      <c r="J8767" t="s">
        <v>13</v>
      </c>
    </row>
    <row r="8768" spans="1:10">
      <c r="A8768" s="1">
        <v>44348</v>
      </c>
      <c r="B8768" t="s">
        <v>10</v>
      </c>
      <c r="C8768" t="s">
        <v>14</v>
      </c>
      <c r="D8768" t="s">
        <v>41</v>
      </c>
      <c r="E8768">
        <v>15</v>
      </c>
      <c r="F8768">
        <v>11.95</v>
      </c>
      <c r="G8768">
        <v>23.43</v>
      </c>
      <c r="H8768">
        <v>179.25</v>
      </c>
      <c r="I8768">
        <v>351.45</v>
      </c>
      <c r="J8768" t="s">
        <v>13</v>
      </c>
    </row>
    <row r="8769" spans="1:10">
      <c r="A8769" s="1">
        <v>44348</v>
      </c>
      <c r="B8769" t="s">
        <v>10</v>
      </c>
      <c r="C8769" t="s">
        <v>15</v>
      </c>
      <c r="D8769" t="s">
        <v>41</v>
      </c>
      <c r="E8769">
        <v>8</v>
      </c>
      <c r="F8769">
        <v>11.95</v>
      </c>
      <c r="G8769">
        <v>23.43</v>
      </c>
      <c r="H8769">
        <v>95.6</v>
      </c>
      <c r="I8769">
        <v>187.44</v>
      </c>
      <c r="J8769" t="s">
        <v>13</v>
      </c>
    </row>
    <row r="8770" spans="1:10">
      <c r="A8770" s="1">
        <v>44348</v>
      </c>
      <c r="B8770" t="s">
        <v>10</v>
      </c>
      <c r="C8770" t="s">
        <v>11</v>
      </c>
      <c r="D8770" t="s">
        <v>42</v>
      </c>
      <c r="E8770">
        <v>10</v>
      </c>
      <c r="F8770">
        <v>6.97</v>
      </c>
      <c r="G8770">
        <v>13.59</v>
      </c>
      <c r="H8770">
        <v>69.7</v>
      </c>
      <c r="I8770">
        <v>135.9</v>
      </c>
      <c r="J8770" t="s">
        <v>13</v>
      </c>
    </row>
    <row r="8771" spans="1:10">
      <c r="A8771" s="1">
        <v>44348</v>
      </c>
      <c r="B8771" t="s">
        <v>10</v>
      </c>
      <c r="C8771" t="s">
        <v>14</v>
      </c>
      <c r="D8771" t="s">
        <v>42</v>
      </c>
      <c r="E8771">
        <v>17</v>
      </c>
      <c r="F8771">
        <v>6.97</v>
      </c>
      <c r="G8771">
        <v>13.59</v>
      </c>
      <c r="H8771">
        <v>118.49</v>
      </c>
      <c r="I8771">
        <v>231.03</v>
      </c>
      <c r="J8771" t="s">
        <v>13</v>
      </c>
    </row>
    <row r="8772" spans="1:10">
      <c r="A8772" s="1">
        <v>44348</v>
      </c>
      <c r="B8772" t="s">
        <v>10</v>
      </c>
      <c r="C8772" t="s">
        <v>15</v>
      </c>
      <c r="D8772" t="s">
        <v>42</v>
      </c>
      <c r="E8772">
        <v>9</v>
      </c>
      <c r="F8772">
        <v>6.97</v>
      </c>
      <c r="G8772">
        <v>13.59</v>
      </c>
      <c r="H8772">
        <v>62.73</v>
      </c>
      <c r="I8772">
        <v>122.31</v>
      </c>
      <c r="J8772" t="s">
        <v>13</v>
      </c>
    </row>
    <row r="8773" spans="1:10">
      <c r="A8773" s="1">
        <v>44348</v>
      </c>
      <c r="B8773" t="s">
        <v>10</v>
      </c>
      <c r="C8773" t="s">
        <v>11</v>
      </c>
      <c r="D8773" t="s">
        <v>43</v>
      </c>
      <c r="E8773">
        <v>33</v>
      </c>
      <c r="F8773">
        <v>8.64</v>
      </c>
      <c r="G8773">
        <v>15.74</v>
      </c>
      <c r="H8773">
        <v>285.12</v>
      </c>
      <c r="I8773">
        <v>519.41999999999996</v>
      </c>
      <c r="J8773" t="s">
        <v>13</v>
      </c>
    </row>
    <row r="8774" spans="1:10">
      <c r="A8774" s="1">
        <v>44348</v>
      </c>
      <c r="B8774" t="s">
        <v>10</v>
      </c>
      <c r="C8774" t="s">
        <v>14</v>
      </c>
      <c r="D8774" t="s">
        <v>43</v>
      </c>
      <c r="E8774">
        <v>13</v>
      </c>
      <c r="F8774">
        <v>8.64</v>
      </c>
      <c r="G8774">
        <v>15.74</v>
      </c>
      <c r="H8774">
        <v>112.32</v>
      </c>
      <c r="I8774">
        <v>204.62</v>
      </c>
      <c r="J8774" t="s">
        <v>13</v>
      </c>
    </row>
    <row r="8775" spans="1:10">
      <c r="A8775" s="1">
        <v>44348</v>
      </c>
      <c r="B8775" t="s">
        <v>10</v>
      </c>
      <c r="C8775" t="s">
        <v>15</v>
      </c>
      <c r="D8775" t="s">
        <v>43</v>
      </c>
      <c r="E8775">
        <v>9</v>
      </c>
      <c r="F8775">
        <v>8.64</v>
      </c>
      <c r="G8775">
        <v>15.74</v>
      </c>
      <c r="H8775">
        <v>77.760000000000005</v>
      </c>
      <c r="I8775">
        <v>141.66</v>
      </c>
      <c r="J8775" t="s">
        <v>13</v>
      </c>
    </row>
    <row r="8776" spans="1:10">
      <c r="A8776" s="1">
        <v>44348</v>
      </c>
      <c r="B8776" t="s">
        <v>10</v>
      </c>
      <c r="C8776" t="s">
        <v>11</v>
      </c>
      <c r="D8776" t="s">
        <v>44</v>
      </c>
      <c r="E8776">
        <v>22</v>
      </c>
      <c r="F8776">
        <v>14.2</v>
      </c>
      <c r="G8776">
        <v>32.04</v>
      </c>
      <c r="H8776">
        <v>312.39999999999998</v>
      </c>
      <c r="I8776">
        <v>704.88</v>
      </c>
      <c r="J8776" t="s">
        <v>13</v>
      </c>
    </row>
    <row r="8777" spans="1:10">
      <c r="A8777" s="1">
        <v>44348</v>
      </c>
      <c r="B8777" t="s">
        <v>10</v>
      </c>
      <c r="C8777" t="s">
        <v>14</v>
      </c>
      <c r="D8777" t="s">
        <v>44</v>
      </c>
      <c r="E8777">
        <v>10</v>
      </c>
      <c r="F8777">
        <v>14.2</v>
      </c>
      <c r="G8777">
        <v>32.04</v>
      </c>
      <c r="H8777">
        <v>142</v>
      </c>
      <c r="I8777">
        <v>320.39999999999998</v>
      </c>
      <c r="J8777" t="s">
        <v>13</v>
      </c>
    </row>
    <row r="8778" spans="1:10">
      <c r="A8778" s="1">
        <v>44348</v>
      </c>
      <c r="B8778" t="s">
        <v>10</v>
      </c>
      <c r="C8778" t="s">
        <v>15</v>
      </c>
      <c r="D8778" t="s">
        <v>44</v>
      </c>
      <c r="E8778">
        <v>16</v>
      </c>
      <c r="F8778">
        <v>14.2</v>
      </c>
      <c r="G8778">
        <v>32.04</v>
      </c>
      <c r="H8778">
        <v>227.2</v>
      </c>
      <c r="I8778">
        <v>512.64</v>
      </c>
      <c r="J8778" t="s">
        <v>13</v>
      </c>
    </row>
    <row r="8779" spans="1:10">
      <c r="A8779" s="1">
        <v>44348</v>
      </c>
      <c r="B8779" t="s">
        <v>10</v>
      </c>
      <c r="C8779" t="s">
        <v>11</v>
      </c>
      <c r="D8779" t="s">
        <v>45</v>
      </c>
      <c r="E8779">
        <v>24</v>
      </c>
      <c r="F8779">
        <v>6.91</v>
      </c>
      <c r="G8779">
        <v>14.22</v>
      </c>
      <c r="H8779">
        <v>165.84</v>
      </c>
      <c r="I8779">
        <v>341.28</v>
      </c>
      <c r="J8779" t="s">
        <v>13</v>
      </c>
    </row>
    <row r="8780" spans="1:10">
      <c r="A8780" s="1">
        <v>44348</v>
      </c>
      <c r="B8780" t="s">
        <v>10</v>
      </c>
      <c r="C8780" t="s">
        <v>14</v>
      </c>
      <c r="D8780" t="s">
        <v>45</v>
      </c>
      <c r="E8780">
        <v>16</v>
      </c>
      <c r="F8780">
        <v>6.91</v>
      </c>
      <c r="G8780">
        <v>14.22</v>
      </c>
      <c r="H8780">
        <v>110.56</v>
      </c>
      <c r="I8780">
        <v>227.52</v>
      </c>
      <c r="J8780" t="s">
        <v>13</v>
      </c>
    </row>
    <row r="8781" spans="1:10">
      <c r="A8781" s="1">
        <v>44348</v>
      </c>
      <c r="B8781" t="s">
        <v>10</v>
      </c>
      <c r="C8781" t="s">
        <v>15</v>
      </c>
      <c r="D8781" t="s">
        <v>45</v>
      </c>
      <c r="E8781">
        <v>8</v>
      </c>
      <c r="F8781">
        <v>6.91</v>
      </c>
      <c r="G8781">
        <v>14.22</v>
      </c>
      <c r="H8781">
        <v>55.28</v>
      </c>
      <c r="I8781">
        <v>113.76</v>
      </c>
      <c r="J8781" t="s">
        <v>13</v>
      </c>
    </row>
    <row r="8782" spans="1:10">
      <c r="A8782" s="1">
        <v>44348</v>
      </c>
      <c r="B8782" t="s">
        <v>10</v>
      </c>
      <c r="C8782" t="s">
        <v>11</v>
      </c>
      <c r="D8782" t="s">
        <v>46</v>
      </c>
      <c r="E8782">
        <v>17</v>
      </c>
      <c r="F8782">
        <v>16.21</v>
      </c>
      <c r="G8782">
        <v>38.99</v>
      </c>
      <c r="H8782">
        <v>275.57</v>
      </c>
      <c r="I8782">
        <v>662.83</v>
      </c>
      <c r="J8782" t="s">
        <v>13</v>
      </c>
    </row>
    <row r="8783" spans="1:10">
      <c r="A8783" s="1">
        <v>44348</v>
      </c>
      <c r="B8783" t="s">
        <v>10</v>
      </c>
      <c r="C8783" t="s">
        <v>14</v>
      </c>
      <c r="D8783" t="s">
        <v>46</v>
      </c>
      <c r="E8783">
        <v>6</v>
      </c>
      <c r="F8783">
        <v>16.21</v>
      </c>
      <c r="G8783">
        <v>38.99</v>
      </c>
      <c r="H8783">
        <v>97.26</v>
      </c>
      <c r="I8783">
        <v>233.94</v>
      </c>
      <c r="J8783" t="s">
        <v>13</v>
      </c>
    </row>
    <row r="8784" spans="1:10">
      <c r="A8784" s="1">
        <v>44348</v>
      </c>
      <c r="B8784" t="s">
        <v>10</v>
      </c>
      <c r="C8784" t="s">
        <v>15</v>
      </c>
      <c r="D8784" t="s">
        <v>46</v>
      </c>
      <c r="E8784">
        <v>9</v>
      </c>
      <c r="F8784">
        <v>16.21</v>
      </c>
      <c r="G8784">
        <v>38.99</v>
      </c>
      <c r="H8784">
        <v>145.88999999999999</v>
      </c>
      <c r="I8784">
        <v>350.91</v>
      </c>
      <c r="J8784" t="s">
        <v>13</v>
      </c>
    </row>
    <row r="8785" spans="1:10">
      <c r="A8785" s="1">
        <v>44348</v>
      </c>
      <c r="B8785" t="s">
        <v>10</v>
      </c>
      <c r="C8785" t="s">
        <v>11</v>
      </c>
      <c r="D8785" t="s">
        <v>47</v>
      </c>
      <c r="E8785">
        <v>18</v>
      </c>
      <c r="F8785">
        <v>11.94</v>
      </c>
      <c r="G8785">
        <v>25.45</v>
      </c>
      <c r="H8785">
        <v>214.92</v>
      </c>
      <c r="I8785">
        <v>458.1</v>
      </c>
      <c r="J8785" t="s">
        <v>13</v>
      </c>
    </row>
    <row r="8786" spans="1:10">
      <c r="A8786" s="1">
        <v>44348</v>
      </c>
      <c r="B8786" t="s">
        <v>10</v>
      </c>
      <c r="C8786" t="s">
        <v>14</v>
      </c>
      <c r="D8786" t="s">
        <v>47</v>
      </c>
      <c r="E8786">
        <v>12</v>
      </c>
      <c r="F8786">
        <v>11.94</v>
      </c>
      <c r="G8786">
        <v>25.45</v>
      </c>
      <c r="H8786">
        <v>143.28</v>
      </c>
      <c r="I8786">
        <v>305.39999999999998</v>
      </c>
      <c r="J8786" t="s">
        <v>13</v>
      </c>
    </row>
    <row r="8787" spans="1:10">
      <c r="A8787" s="1">
        <v>44348</v>
      </c>
      <c r="B8787" t="s">
        <v>10</v>
      </c>
      <c r="C8787" t="s">
        <v>15</v>
      </c>
      <c r="D8787" t="s">
        <v>47</v>
      </c>
      <c r="E8787">
        <v>10</v>
      </c>
      <c r="F8787">
        <v>11.94</v>
      </c>
      <c r="G8787">
        <v>25.45</v>
      </c>
      <c r="H8787">
        <v>119.4</v>
      </c>
      <c r="I8787">
        <v>254.5</v>
      </c>
      <c r="J8787" t="s">
        <v>13</v>
      </c>
    </row>
    <row r="8788" spans="1:10">
      <c r="A8788" s="1">
        <v>44348</v>
      </c>
      <c r="B8788" t="s">
        <v>10</v>
      </c>
      <c r="C8788" t="s">
        <v>11</v>
      </c>
      <c r="D8788" t="s">
        <v>48</v>
      </c>
      <c r="E8788">
        <v>15</v>
      </c>
      <c r="F8788">
        <v>11.77</v>
      </c>
      <c r="G8788">
        <v>29.16</v>
      </c>
      <c r="H8788">
        <v>176.55</v>
      </c>
      <c r="I8788">
        <v>437.4</v>
      </c>
      <c r="J8788" t="s">
        <v>13</v>
      </c>
    </row>
    <row r="8789" spans="1:10">
      <c r="A8789" s="1">
        <v>44348</v>
      </c>
      <c r="B8789" t="s">
        <v>10</v>
      </c>
      <c r="C8789" t="s">
        <v>14</v>
      </c>
      <c r="D8789" t="s">
        <v>48</v>
      </c>
      <c r="E8789">
        <v>9</v>
      </c>
      <c r="F8789">
        <v>11.77</v>
      </c>
      <c r="G8789">
        <v>29.16</v>
      </c>
      <c r="H8789">
        <v>105.93</v>
      </c>
      <c r="I8789">
        <v>262.44</v>
      </c>
      <c r="J8789" t="s">
        <v>13</v>
      </c>
    </row>
    <row r="8790" spans="1:10">
      <c r="A8790" s="1">
        <v>44348</v>
      </c>
      <c r="B8790" t="s">
        <v>10</v>
      </c>
      <c r="C8790" t="s">
        <v>15</v>
      </c>
      <c r="D8790" t="s">
        <v>48</v>
      </c>
      <c r="E8790">
        <v>13</v>
      </c>
      <c r="F8790">
        <v>11.77</v>
      </c>
      <c r="G8790">
        <v>29.16</v>
      </c>
      <c r="H8790">
        <v>153.01</v>
      </c>
      <c r="I8790">
        <v>379.08</v>
      </c>
      <c r="J8790" t="s">
        <v>13</v>
      </c>
    </row>
    <row r="8791" spans="1:10">
      <c r="A8791" s="1">
        <v>44348</v>
      </c>
      <c r="B8791" t="s">
        <v>10</v>
      </c>
      <c r="C8791" t="s">
        <v>11</v>
      </c>
      <c r="D8791" t="s">
        <v>49</v>
      </c>
      <c r="E8791">
        <v>15</v>
      </c>
      <c r="F8791">
        <v>13.11</v>
      </c>
      <c r="G8791">
        <v>25.3</v>
      </c>
      <c r="H8791">
        <v>196.65</v>
      </c>
      <c r="I8791">
        <v>379.5</v>
      </c>
      <c r="J8791" t="s">
        <v>13</v>
      </c>
    </row>
    <row r="8792" spans="1:10">
      <c r="A8792" s="1">
        <v>44348</v>
      </c>
      <c r="B8792" t="s">
        <v>10</v>
      </c>
      <c r="C8792" t="s">
        <v>14</v>
      </c>
      <c r="D8792" t="s">
        <v>49</v>
      </c>
      <c r="E8792">
        <v>11</v>
      </c>
      <c r="F8792">
        <v>13.11</v>
      </c>
      <c r="G8792">
        <v>25.3</v>
      </c>
      <c r="H8792">
        <v>144.21</v>
      </c>
      <c r="I8792">
        <v>278.3</v>
      </c>
      <c r="J8792" t="s">
        <v>13</v>
      </c>
    </row>
    <row r="8793" spans="1:10">
      <c r="A8793" s="1">
        <v>44348</v>
      </c>
      <c r="B8793" t="s">
        <v>10</v>
      </c>
      <c r="C8793" t="s">
        <v>15</v>
      </c>
      <c r="D8793" t="s">
        <v>49</v>
      </c>
      <c r="E8793">
        <v>10</v>
      </c>
      <c r="F8793">
        <v>13.11</v>
      </c>
      <c r="G8793">
        <v>25.3</v>
      </c>
      <c r="H8793">
        <v>131.1</v>
      </c>
      <c r="I8793">
        <v>253</v>
      </c>
      <c r="J8793" t="s">
        <v>13</v>
      </c>
    </row>
    <row r="8794" spans="1:10">
      <c r="A8794" s="1">
        <v>44348</v>
      </c>
      <c r="B8794" t="s">
        <v>10</v>
      </c>
      <c r="C8794" t="s">
        <v>11</v>
      </c>
      <c r="D8794" t="s">
        <v>50</v>
      </c>
      <c r="E8794">
        <v>17</v>
      </c>
      <c r="F8794">
        <v>15.9</v>
      </c>
      <c r="G8794">
        <v>38.29</v>
      </c>
      <c r="H8794">
        <v>270.3</v>
      </c>
      <c r="I8794">
        <v>650.92999999999995</v>
      </c>
      <c r="J8794" t="s">
        <v>13</v>
      </c>
    </row>
    <row r="8795" spans="1:10">
      <c r="A8795" s="1">
        <v>44348</v>
      </c>
      <c r="B8795" t="s">
        <v>10</v>
      </c>
      <c r="C8795" t="s">
        <v>14</v>
      </c>
      <c r="D8795" t="s">
        <v>50</v>
      </c>
      <c r="E8795">
        <v>14</v>
      </c>
      <c r="F8795">
        <v>15.9</v>
      </c>
      <c r="G8795">
        <v>38.29</v>
      </c>
      <c r="H8795">
        <v>222.6</v>
      </c>
      <c r="I8795">
        <v>536.05999999999995</v>
      </c>
      <c r="J8795" t="s">
        <v>13</v>
      </c>
    </row>
    <row r="8796" spans="1:10">
      <c r="A8796" s="1">
        <v>44348</v>
      </c>
      <c r="B8796" t="s">
        <v>10</v>
      </c>
      <c r="C8796" t="s">
        <v>15</v>
      </c>
      <c r="D8796" t="s">
        <v>50</v>
      </c>
      <c r="E8796">
        <v>9</v>
      </c>
      <c r="F8796">
        <v>15.9</v>
      </c>
      <c r="G8796">
        <v>38.29</v>
      </c>
      <c r="H8796">
        <v>143.1</v>
      </c>
      <c r="I8796">
        <v>344.61</v>
      </c>
      <c r="J8796" t="s">
        <v>13</v>
      </c>
    </row>
    <row r="8797" spans="1:10">
      <c r="A8797" s="1">
        <v>44348</v>
      </c>
      <c r="B8797" t="s">
        <v>10</v>
      </c>
      <c r="C8797" t="s">
        <v>11</v>
      </c>
      <c r="D8797" t="s">
        <v>51</v>
      </c>
      <c r="E8797">
        <v>29</v>
      </c>
      <c r="F8797">
        <v>10.17</v>
      </c>
      <c r="G8797">
        <v>23.83</v>
      </c>
      <c r="H8797">
        <v>294.93</v>
      </c>
      <c r="I8797">
        <v>691.07</v>
      </c>
      <c r="J8797" t="s">
        <v>13</v>
      </c>
    </row>
    <row r="8798" spans="1:10">
      <c r="A8798" s="1">
        <v>44348</v>
      </c>
      <c r="B8798" t="s">
        <v>10</v>
      </c>
      <c r="C8798" t="s">
        <v>14</v>
      </c>
      <c r="D8798" t="s">
        <v>51</v>
      </c>
      <c r="E8798">
        <v>9</v>
      </c>
      <c r="F8798">
        <v>10.17</v>
      </c>
      <c r="G8798">
        <v>23.83</v>
      </c>
      <c r="H8798">
        <v>91.53</v>
      </c>
      <c r="I8798">
        <v>214.47</v>
      </c>
      <c r="J8798" t="s">
        <v>13</v>
      </c>
    </row>
    <row r="8799" spans="1:10">
      <c r="A8799" s="1">
        <v>44348</v>
      </c>
      <c r="B8799" t="s">
        <v>10</v>
      </c>
      <c r="C8799" t="s">
        <v>15</v>
      </c>
      <c r="D8799" t="s">
        <v>51</v>
      </c>
      <c r="E8799">
        <v>6</v>
      </c>
      <c r="F8799">
        <v>10.17</v>
      </c>
      <c r="G8799">
        <v>23.83</v>
      </c>
      <c r="H8799">
        <v>61.02</v>
      </c>
      <c r="I8799">
        <v>142.97999999999999</v>
      </c>
      <c r="J8799" t="s">
        <v>13</v>
      </c>
    </row>
    <row r="8800" spans="1:10">
      <c r="A8800" s="1">
        <v>44348</v>
      </c>
      <c r="B8800" t="s">
        <v>10</v>
      </c>
      <c r="C8800" t="s">
        <v>11</v>
      </c>
      <c r="D8800" t="s">
        <v>52</v>
      </c>
      <c r="E8800">
        <v>17</v>
      </c>
      <c r="F8800">
        <v>14.14</v>
      </c>
      <c r="G8800">
        <v>33.08</v>
      </c>
      <c r="H8800">
        <v>240.38</v>
      </c>
      <c r="I8800">
        <v>562.36</v>
      </c>
      <c r="J8800" t="s">
        <v>13</v>
      </c>
    </row>
    <row r="8801" spans="1:10">
      <c r="A8801" s="1">
        <v>44348</v>
      </c>
      <c r="B8801" t="s">
        <v>10</v>
      </c>
      <c r="C8801" t="s">
        <v>14</v>
      </c>
      <c r="D8801" t="s">
        <v>52</v>
      </c>
      <c r="E8801">
        <v>11</v>
      </c>
      <c r="F8801">
        <v>14.14</v>
      </c>
      <c r="G8801">
        <v>33.08</v>
      </c>
      <c r="H8801">
        <v>155.54</v>
      </c>
      <c r="I8801">
        <v>363.88</v>
      </c>
      <c r="J8801" t="s">
        <v>13</v>
      </c>
    </row>
    <row r="8802" spans="1:10">
      <c r="A8802" s="1">
        <v>44348</v>
      </c>
      <c r="B8802" t="s">
        <v>10</v>
      </c>
      <c r="C8802" t="s">
        <v>15</v>
      </c>
      <c r="D8802" t="s">
        <v>52</v>
      </c>
      <c r="E8802">
        <v>11</v>
      </c>
      <c r="F8802">
        <v>14.14</v>
      </c>
      <c r="G8802">
        <v>33.08</v>
      </c>
      <c r="H8802">
        <v>155.54</v>
      </c>
      <c r="I8802">
        <v>363.88</v>
      </c>
      <c r="J8802" t="s">
        <v>13</v>
      </c>
    </row>
    <row r="8803" spans="1:10">
      <c r="A8803" s="1">
        <v>44348</v>
      </c>
      <c r="B8803" t="s">
        <v>10</v>
      </c>
      <c r="C8803" t="s">
        <v>11</v>
      </c>
      <c r="D8803" t="s">
        <v>53</v>
      </c>
      <c r="E8803">
        <v>18</v>
      </c>
      <c r="F8803">
        <v>12.79</v>
      </c>
      <c r="G8803">
        <v>30.59</v>
      </c>
      <c r="H8803">
        <v>230.22</v>
      </c>
      <c r="I8803">
        <v>550.62</v>
      </c>
      <c r="J8803" t="s">
        <v>13</v>
      </c>
    </row>
    <row r="8804" spans="1:10">
      <c r="A8804" s="1">
        <v>44348</v>
      </c>
      <c r="B8804" t="s">
        <v>10</v>
      </c>
      <c r="C8804" t="s">
        <v>14</v>
      </c>
      <c r="D8804" t="s">
        <v>53</v>
      </c>
      <c r="E8804">
        <v>7</v>
      </c>
      <c r="F8804">
        <v>12.79</v>
      </c>
      <c r="G8804">
        <v>30.59</v>
      </c>
      <c r="H8804">
        <v>89.53</v>
      </c>
      <c r="I8804">
        <v>214.13</v>
      </c>
      <c r="J8804" t="s">
        <v>13</v>
      </c>
    </row>
    <row r="8805" spans="1:10">
      <c r="A8805" s="1">
        <v>44348</v>
      </c>
      <c r="B8805" t="s">
        <v>10</v>
      </c>
      <c r="C8805" t="s">
        <v>15</v>
      </c>
      <c r="D8805" t="s">
        <v>53</v>
      </c>
      <c r="E8805">
        <v>7</v>
      </c>
      <c r="F8805">
        <v>12.79</v>
      </c>
      <c r="G8805">
        <v>30.59</v>
      </c>
      <c r="H8805">
        <v>89.53</v>
      </c>
      <c r="I8805">
        <v>214.13</v>
      </c>
      <c r="J8805" t="s">
        <v>13</v>
      </c>
    </row>
    <row r="8806" spans="1:10">
      <c r="A8806" s="1">
        <v>44348</v>
      </c>
      <c r="B8806" t="s">
        <v>10</v>
      </c>
      <c r="C8806" t="s">
        <v>11</v>
      </c>
      <c r="D8806" t="s">
        <v>54</v>
      </c>
      <c r="E8806">
        <v>27</v>
      </c>
      <c r="F8806">
        <v>9.1999999999999993</v>
      </c>
      <c r="G8806">
        <v>21.46</v>
      </c>
      <c r="H8806">
        <v>248.4</v>
      </c>
      <c r="I8806">
        <v>579.41999999999996</v>
      </c>
      <c r="J8806" t="s">
        <v>13</v>
      </c>
    </row>
    <row r="8807" spans="1:10">
      <c r="A8807" s="1">
        <v>44348</v>
      </c>
      <c r="B8807" t="s">
        <v>10</v>
      </c>
      <c r="C8807" t="s">
        <v>14</v>
      </c>
      <c r="D8807" t="s">
        <v>54</v>
      </c>
      <c r="E8807">
        <v>17</v>
      </c>
      <c r="F8807">
        <v>9.1999999999999993</v>
      </c>
      <c r="G8807">
        <v>21.46</v>
      </c>
      <c r="H8807">
        <v>156.4</v>
      </c>
      <c r="I8807">
        <v>364.82</v>
      </c>
      <c r="J8807" t="s">
        <v>13</v>
      </c>
    </row>
    <row r="8808" spans="1:10">
      <c r="A8808" s="1">
        <v>44348</v>
      </c>
      <c r="B8808" t="s">
        <v>10</v>
      </c>
      <c r="C8808" t="s">
        <v>15</v>
      </c>
      <c r="D8808" t="s">
        <v>54</v>
      </c>
      <c r="E8808">
        <v>16</v>
      </c>
      <c r="F8808">
        <v>9.1999999999999993</v>
      </c>
      <c r="G8808">
        <v>21.46</v>
      </c>
      <c r="H8808">
        <v>147.19999999999999</v>
      </c>
      <c r="I8808">
        <v>343.36</v>
      </c>
      <c r="J8808" t="s">
        <v>13</v>
      </c>
    </row>
    <row r="8809" spans="1:10">
      <c r="A8809" s="1">
        <v>44348</v>
      </c>
      <c r="B8809" t="s">
        <v>10</v>
      </c>
      <c r="C8809" t="s">
        <v>11</v>
      </c>
      <c r="D8809" t="s">
        <v>55</v>
      </c>
      <c r="E8809">
        <v>18</v>
      </c>
      <c r="F8809">
        <v>16.54</v>
      </c>
      <c r="G8809">
        <v>37.020000000000003</v>
      </c>
      <c r="H8809">
        <v>297.72000000000003</v>
      </c>
      <c r="I8809">
        <v>666.36</v>
      </c>
      <c r="J8809" t="s">
        <v>13</v>
      </c>
    </row>
    <row r="8810" spans="1:10">
      <c r="A8810" s="1">
        <v>44348</v>
      </c>
      <c r="B8810" t="s">
        <v>10</v>
      </c>
      <c r="C8810" t="s">
        <v>14</v>
      </c>
      <c r="D8810" t="s">
        <v>55</v>
      </c>
      <c r="E8810">
        <v>13</v>
      </c>
      <c r="F8810">
        <v>16.54</v>
      </c>
      <c r="G8810">
        <v>37.020000000000003</v>
      </c>
      <c r="H8810">
        <v>215.02</v>
      </c>
      <c r="I8810">
        <v>481.26</v>
      </c>
      <c r="J8810" t="s">
        <v>13</v>
      </c>
    </row>
    <row r="8811" spans="1:10">
      <c r="A8811" s="1">
        <v>44348</v>
      </c>
      <c r="B8811" t="s">
        <v>10</v>
      </c>
      <c r="C8811" t="s">
        <v>15</v>
      </c>
      <c r="D8811" t="s">
        <v>55</v>
      </c>
      <c r="E8811">
        <v>9</v>
      </c>
      <c r="F8811">
        <v>16.54</v>
      </c>
      <c r="G8811">
        <v>37.020000000000003</v>
      </c>
      <c r="H8811">
        <v>148.86000000000001</v>
      </c>
      <c r="I8811">
        <v>333.18</v>
      </c>
      <c r="J8811" t="s">
        <v>13</v>
      </c>
    </row>
    <row r="8812" spans="1:10">
      <c r="A8812" s="1">
        <v>44348</v>
      </c>
      <c r="B8812" t="s">
        <v>10</v>
      </c>
      <c r="C8812" t="s">
        <v>11</v>
      </c>
      <c r="D8812" t="s">
        <v>56</v>
      </c>
      <c r="E8812">
        <v>19</v>
      </c>
      <c r="F8812">
        <v>15.57</v>
      </c>
      <c r="G8812">
        <v>29.46</v>
      </c>
      <c r="H8812">
        <v>295.83</v>
      </c>
      <c r="I8812">
        <v>559.74</v>
      </c>
      <c r="J8812" t="s">
        <v>13</v>
      </c>
    </row>
    <row r="8813" spans="1:10">
      <c r="A8813" s="1">
        <v>44348</v>
      </c>
      <c r="B8813" t="s">
        <v>10</v>
      </c>
      <c r="C8813" t="s">
        <v>14</v>
      </c>
      <c r="D8813" t="s">
        <v>56</v>
      </c>
      <c r="E8813">
        <v>8</v>
      </c>
      <c r="F8813">
        <v>15.57</v>
      </c>
      <c r="G8813">
        <v>29.46</v>
      </c>
      <c r="H8813">
        <v>124.56</v>
      </c>
      <c r="I8813">
        <v>235.68</v>
      </c>
      <c r="J8813" t="s">
        <v>13</v>
      </c>
    </row>
    <row r="8814" spans="1:10">
      <c r="A8814" s="1">
        <v>44348</v>
      </c>
      <c r="B8814" t="s">
        <v>10</v>
      </c>
      <c r="C8814" t="s">
        <v>15</v>
      </c>
      <c r="D8814" t="s">
        <v>56</v>
      </c>
      <c r="E8814">
        <v>11</v>
      </c>
      <c r="F8814">
        <v>15.57</v>
      </c>
      <c r="G8814">
        <v>29.46</v>
      </c>
      <c r="H8814">
        <v>171.27</v>
      </c>
      <c r="I8814">
        <v>324.06</v>
      </c>
      <c r="J8814" t="s">
        <v>13</v>
      </c>
    </row>
    <row r="8815" spans="1:10">
      <c r="A8815" s="1">
        <v>44348</v>
      </c>
      <c r="B8815" t="s">
        <v>10</v>
      </c>
      <c r="C8815" t="s">
        <v>11</v>
      </c>
      <c r="D8815" t="s">
        <v>57</v>
      </c>
      <c r="E8815">
        <v>25</v>
      </c>
      <c r="F8815">
        <v>13.9</v>
      </c>
      <c r="G8815">
        <v>25.34</v>
      </c>
      <c r="H8815">
        <v>347.5</v>
      </c>
      <c r="I8815">
        <v>633.5</v>
      </c>
      <c r="J8815" t="s">
        <v>13</v>
      </c>
    </row>
    <row r="8816" spans="1:10">
      <c r="A8816" s="1">
        <v>44348</v>
      </c>
      <c r="B8816" t="s">
        <v>10</v>
      </c>
      <c r="C8816" t="s">
        <v>14</v>
      </c>
      <c r="D8816" t="s">
        <v>57</v>
      </c>
      <c r="E8816">
        <v>14</v>
      </c>
      <c r="F8816">
        <v>13.9</v>
      </c>
      <c r="G8816">
        <v>25.34</v>
      </c>
      <c r="H8816">
        <v>194.6</v>
      </c>
      <c r="I8816">
        <v>354.76</v>
      </c>
      <c r="J8816" t="s">
        <v>13</v>
      </c>
    </row>
    <row r="8817" spans="1:10">
      <c r="A8817" s="1">
        <v>44348</v>
      </c>
      <c r="B8817" t="s">
        <v>10</v>
      </c>
      <c r="C8817" t="s">
        <v>15</v>
      </c>
      <c r="D8817" t="s">
        <v>57</v>
      </c>
      <c r="E8817">
        <v>10</v>
      </c>
      <c r="F8817">
        <v>13.9</v>
      </c>
      <c r="G8817">
        <v>25.34</v>
      </c>
      <c r="H8817">
        <v>139</v>
      </c>
      <c r="I8817">
        <v>253.4</v>
      </c>
      <c r="J8817" t="s">
        <v>13</v>
      </c>
    </row>
    <row r="8818" spans="1:10">
      <c r="A8818" s="1">
        <v>44348</v>
      </c>
      <c r="B8818" t="s">
        <v>10</v>
      </c>
      <c r="C8818" t="s">
        <v>11</v>
      </c>
      <c r="D8818" t="s">
        <v>58</v>
      </c>
      <c r="E8818">
        <v>19</v>
      </c>
      <c r="F8818">
        <v>16.21</v>
      </c>
      <c r="G8818">
        <v>39.630000000000003</v>
      </c>
      <c r="H8818">
        <v>307.99</v>
      </c>
      <c r="I8818">
        <v>752.97</v>
      </c>
      <c r="J8818" t="s">
        <v>13</v>
      </c>
    </row>
    <row r="8819" spans="1:10">
      <c r="A8819" s="1">
        <v>44348</v>
      </c>
      <c r="B8819" t="s">
        <v>10</v>
      </c>
      <c r="C8819" t="s">
        <v>14</v>
      </c>
      <c r="D8819" t="s">
        <v>58</v>
      </c>
      <c r="E8819">
        <v>12</v>
      </c>
      <c r="F8819">
        <v>16.21</v>
      </c>
      <c r="G8819">
        <v>39.630000000000003</v>
      </c>
      <c r="H8819">
        <v>194.52</v>
      </c>
      <c r="I8819">
        <v>475.56</v>
      </c>
      <c r="J8819" t="s">
        <v>13</v>
      </c>
    </row>
    <row r="8820" spans="1:10">
      <c r="A8820" s="1">
        <v>44348</v>
      </c>
      <c r="B8820" t="s">
        <v>10</v>
      </c>
      <c r="C8820" t="s">
        <v>15</v>
      </c>
      <c r="D8820" t="s">
        <v>58</v>
      </c>
      <c r="E8820">
        <v>6</v>
      </c>
      <c r="F8820">
        <v>16.21</v>
      </c>
      <c r="G8820">
        <v>39.630000000000003</v>
      </c>
      <c r="H8820">
        <v>97.26</v>
      </c>
      <c r="I8820">
        <v>237.78</v>
      </c>
      <c r="J8820" t="s">
        <v>13</v>
      </c>
    </row>
    <row r="8821" spans="1:10">
      <c r="A8821" s="1">
        <v>44348</v>
      </c>
      <c r="B8821" t="s">
        <v>10</v>
      </c>
      <c r="C8821" t="s">
        <v>11</v>
      </c>
      <c r="D8821" t="s">
        <v>59</v>
      </c>
      <c r="E8821">
        <v>18</v>
      </c>
      <c r="F8821">
        <v>16.41</v>
      </c>
      <c r="G8821">
        <v>36.619999999999997</v>
      </c>
      <c r="H8821">
        <v>295.38</v>
      </c>
      <c r="I8821">
        <v>659.16</v>
      </c>
      <c r="J8821" t="s">
        <v>13</v>
      </c>
    </row>
    <row r="8822" spans="1:10">
      <c r="A8822" s="1">
        <v>44348</v>
      </c>
      <c r="B8822" t="s">
        <v>10</v>
      </c>
      <c r="C8822" t="s">
        <v>14</v>
      </c>
      <c r="D8822" t="s">
        <v>59</v>
      </c>
      <c r="E8822">
        <v>13</v>
      </c>
      <c r="F8822">
        <v>16.41</v>
      </c>
      <c r="G8822">
        <v>36.619999999999997</v>
      </c>
      <c r="H8822">
        <v>213.33</v>
      </c>
      <c r="I8822">
        <v>476.06</v>
      </c>
      <c r="J8822" t="s">
        <v>13</v>
      </c>
    </row>
    <row r="8823" spans="1:10">
      <c r="A8823" s="1">
        <v>44348</v>
      </c>
      <c r="B8823" t="s">
        <v>10</v>
      </c>
      <c r="C8823" t="s">
        <v>15</v>
      </c>
      <c r="D8823" t="s">
        <v>59</v>
      </c>
      <c r="E8823">
        <v>12</v>
      </c>
      <c r="F8823">
        <v>16.41</v>
      </c>
      <c r="G8823">
        <v>36.619999999999997</v>
      </c>
      <c r="H8823">
        <v>196.92</v>
      </c>
      <c r="I8823">
        <v>439.44</v>
      </c>
      <c r="J8823" t="s">
        <v>13</v>
      </c>
    </row>
    <row r="8824" spans="1:10">
      <c r="A8824" s="1">
        <v>44348</v>
      </c>
      <c r="B8824" t="s">
        <v>10</v>
      </c>
      <c r="C8824" t="s">
        <v>11</v>
      </c>
      <c r="D8824" t="s">
        <v>60</v>
      </c>
      <c r="E8824">
        <v>28</v>
      </c>
      <c r="F8824">
        <v>14.5</v>
      </c>
      <c r="G8824">
        <v>34.18</v>
      </c>
      <c r="H8824">
        <v>406</v>
      </c>
      <c r="I8824">
        <v>957.04</v>
      </c>
      <c r="J8824" t="s">
        <v>13</v>
      </c>
    </row>
    <row r="8825" spans="1:10">
      <c r="A8825" s="1">
        <v>44348</v>
      </c>
      <c r="B8825" t="s">
        <v>10</v>
      </c>
      <c r="C8825" t="s">
        <v>14</v>
      </c>
      <c r="D8825" t="s">
        <v>60</v>
      </c>
      <c r="E8825">
        <v>19</v>
      </c>
      <c r="F8825">
        <v>14.5</v>
      </c>
      <c r="G8825">
        <v>34.18</v>
      </c>
      <c r="H8825">
        <v>275.5</v>
      </c>
      <c r="I8825">
        <v>649.41999999999996</v>
      </c>
      <c r="J8825" t="s">
        <v>13</v>
      </c>
    </row>
    <row r="8826" spans="1:10">
      <c r="A8826" s="1">
        <v>44348</v>
      </c>
      <c r="B8826" t="s">
        <v>10</v>
      </c>
      <c r="C8826" t="s">
        <v>15</v>
      </c>
      <c r="D8826" t="s">
        <v>60</v>
      </c>
      <c r="E8826">
        <v>12</v>
      </c>
      <c r="F8826">
        <v>14.5</v>
      </c>
      <c r="G8826">
        <v>34.18</v>
      </c>
      <c r="H8826">
        <v>174</v>
      </c>
      <c r="I8826">
        <v>410.16</v>
      </c>
      <c r="J8826" t="s">
        <v>13</v>
      </c>
    </row>
    <row r="8827" spans="1:10">
      <c r="A8827" s="1">
        <v>44348</v>
      </c>
      <c r="B8827" t="s">
        <v>10</v>
      </c>
      <c r="C8827" t="s">
        <v>11</v>
      </c>
      <c r="D8827" t="s">
        <v>61</v>
      </c>
      <c r="E8827">
        <v>19</v>
      </c>
      <c r="F8827">
        <v>16.04</v>
      </c>
      <c r="G8827">
        <v>34.28</v>
      </c>
      <c r="H8827">
        <v>304.76</v>
      </c>
      <c r="I8827">
        <v>651.32000000000005</v>
      </c>
      <c r="J8827" t="s">
        <v>13</v>
      </c>
    </row>
    <row r="8828" spans="1:10">
      <c r="A8828" s="1">
        <v>44348</v>
      </c>
      <c r="B8828" t="s">
        <v>10</v>
      </c>
      <c r="C8828" t="s">
        <v>14</v>
      </c>
      <c r="D8828" t="s">
        <v>61</v>
      </c>
      <c r="E8828">
        <v>9</v>
      </c>
      <c r="F8828">
        <v>16.04</v>
      </c>
      <c r="G8828">
        <v>34.28</v>
      </c>
      <c r="H8828">
        <v>144.36000000000001</v>
      </c>
      <c r="I8828">
        <v>308.52</v>
      </c>
      <c r="J8828" t="s">
        <v>13</v>
      </c>
    </row>
    <row r="8829" spans="1:10">
      <c r="A8829" s="1">
        <v>44348</v>
      </c>
      <c r="B8829" t="s">
        <v>10</v>
      </c>
      <c r="C8829" t="s">
        <v>15</v>
      </c>
      <c r="D8829" t="s">
        <v>61</v>
      </c>
      <c r="E8829">
        <v>13</v>
      </c>
      <c r="F8829">
        <v>16.04</v>
      </c>
      <c r="G8829">
        <v>34.28</v>
      </c>
      <c r="H8829">
        <v>208.52</v>
      </c>
      <c r="I8829">
        <v>445.64</v>
      </c>
      <c r="J8829" t="s">
        <v>13</v>
      </c>
    </row>
    <row r="8830" spans="1:10">
      <c r="A8830" s="1">
        <v>44348</v>
      </c>
      <c r="B8830" t="s">
        <v>10</v>
      </c>
      <c r="C8830" t="s">
        <v>11</v>
      </c>
      <c r="D8830" t="s">
        <v>62</v>
      </c>
      <c r="E8830">
        <v>21</v>
      </c>
      <c r="F8830">
        <v>14.37</v>
      </c>
      <c r="G8830">
        <v>27.05</v>
      </c>
      <c r="H8830">
        <v>301.77</v>
      </c>
      <c r="I8830">
        <v>568.04999999999995</v>
      </c>
      <c r="J8830" t="s">
        <v>13</v>
      </c>
    </row>
    <row r="8831" spans="1:10">
      <c r="A8831" s="1">
        <v>44348</v>
      </c>
      <c r="B8831" t="s">
        <v>10</v>
      </c>
      <c r="C8831" t="s">
        <v>14</v>
      </c>
      <c r="D8831" t="s">
        <v>62</v>
      </c>
      <c r="E8831">
        <v>8</v>
      </c>
      <c r="F8831">
        <v>14.37</v>
      </c>
      <c r="G8831">
        <v>27.05</v>
      </c>
      <c r="H8831">
        <v>114.96</v>
      </c>
      <c r="I8831">
        <v>216.4</v>
      </c>
      <c r="J8831" t="s">
        <v>13</v>
      </c>
    </row>
    <row r="8832" spans="1:10">
      <c r="A8832" s="1">
        <v>44348</v>
      </c>
      <c r="B8832" t="s">
        <v>10</v>
      </c>
      <c r="C8832" t="s">
        <v>15</v>
      </c>
      <c r="D8832" t="s">
        <v>62</v>
      </c>
      <c r="E8832">
        <v>7</v>
      </c>
      <c r="F8832">
        <v>14.37</v>
      </c>
      <c r="G8832">
        <v>27.05</v>
      </c>
      <c r="H8832">
        <v>100.59</v>
      </c>
      <c r="I8832">
        <v>189.35</v>
      </c>
      <c r="J8832" t="s">
        <v>13</v>
      </c>
    </row>
    <row r="8833" spans="1:10">
      <c r="A8833" s="1">
        <v>44348</v>
      </c>
      <c r="B8833" t="s">
        <v>10</v>
      </c>
      <c r="C8833" t="s">
        <v>11</v>
      </c>
      <c r="D8833" t="s">
        <v>63</v>
      </c>
      <c r="E8833">
        <v>19</v>
      </c>
      <c r="F8833">
        <v>14.16</v>
      </c>
      <c r="G8833">
        <v>26.73</v>
      </c>
      <c r="H8833">
        <v>269.04000000000002</v>
      </c>
      <c r="I8833">
        <v>507.87</v>
      </c>
      <c r="J8833" t="s">
        <v>13</v>
      </c>
    </row>
    <row r="8834" spans="1:10">
      <c r="A8834" s="1">
        <v>44348</v>
      </c>
      <c r="B8834" t="s">
        <v>10</v>
      </c>
      <c r="C8834" t="s">
        <v>14</v>
      </c>
      <c r="D8834" t="s">
        <v>63</v>
      </c>
      <c r="E8834">
        <v>12</v>
      </c>
      <c r="F8834">
        <v>14.16</v>
      </c>
      <c r="G8834">
        <v>26.73</v>
      </c>
      <c r="H8834">
        <v>169.92</v>
      </c>
      <c r="I8834">
        <v>320.76</v>
      </c>
      <c r="J8834" t="s">
        <v>13</v>
      </c>
    </row>
    <row r="8835" spans="1:10">
      <c r="A8835" s="1">
        <v>44348</v>
      </c>
      <c r="B8835" t="s">
        <v>10</v>
      </c>
      <c r="C8835" t="s">
        <v>15</v>
      </c>
      <c r="D8835" t="s">
        <v>63</v>
      </c>
      <c r="E8835">
        <v>6</v>
      </c>
      <c r="F8835">
        <v>14.16</v>
      </c>
      <c r="G8835">
        <v>26.73</v>
      </c>
      <c r="H8835">
        <v>84.96</v>
      </c>
      <c r="I8835">
        <v>160.38</v>
      </c>
      <c r="J8835" t="s">
        <v>13</v>
      </c>
    </row>
    <row r="8836" spans="1:10">
      <c r="A8836" s="1">
        <v>44348</v>
      </c>
      <c r="B8836" t="s">
        <v>10</v>
      </c>
      <c r="C8836" t="s">
        <v>11</v>
      </c>
      <c r="D8836" t="s">
        <v>64</v>
      </c>
      <c r="E8836">
        <v>26</v>
      </c>
      <c r="F8836">
        <v>13.42</v>
      </c>
      <c r="G8836">
        <v>30.6</v>
      </c>
      <c r="H8836">
        <v>348.92</v>
      </c>
      <c r="I8836">
        <v>795.6</v>
      </c>
      <c r="J8836" t="s">
        <v>13</v>
      </c>
    </row>
    <row r="8837" spans="1:10">
      <c r="A8837" s="1">
        <v>44348</v>
      </c>
      <c r="B8837" t="s">
        <v>10</v>
      </c>
      <c r="C8837" t="s">
        <v>14</v>
      </c>
      <c r="D8837" t="s">
        <v>64</v>
      </c>
      <c r="E8837">
        <v>18</v>
      </c>
      <c r="F8837">
        <v>13.42</v>
      </c>
      <c r="G8837">
        <v>30.6</v>
      </c>
      <c r="H8837">
        <v>241.56</v>
      </c>
      <c r="I8837">
        <v>550.79999999999995</v>
      </c>
      <c r="J8837" t="s">
        <v>13</v>
      </c>
    </row>
    <row r="8838" spans="1:10">
      <c r="A8838" s="1">
        <v>44348</v>
      </c>
      <c r="B8838" t="s">
        <v>10</v>
      </c>
      <c r="C8838" t="s">
        <v>15</v>
      </c>
      <c r="D8838" t="s">
        <v>64</v>
      </c>
      <c r="E8838">
        <v>16</v>
      </c>
      <c r="F8838">
        <v>13.42</v>
      </c>
      <c r="G8838">
        <v>30.6</v>
      </c>
      <c r="H8838">
        <v>214.72</v>
      </c>
      <c r="I8838">
        <v>489.6</v>
      </c>
      <c r="J8838" t="s">
        <v>13</v>
      </c>
    </row>
    <row r="8839" spans="1:10">
      <c r="A8839" s="1">
        <v>44348</v>
      </c>
      <c r="B8839" t="s">
        <v>10</v>
      </c>
      <c r="C8839" t="s">
        <v>11</v>
      </c>
      <c r="D8839" t="s">
        <v>65</v>
      </c>
      <c r="E8839">
        <v>16</v>
      </c>
      <c r="F8839">
        <v>15.03</v>
      </c>
      <c r="G8839">
        <v>31.58</v>
      </c>
      <c r="H8839">
        <v>240.48</v>
      </c>
      <c r="I8839">
        <v>505.28</v>
      </c>
      <c r="J8839" t="s">
        <v>13</v>
      </c>
    </row>
    <row r="8840" spans="1:10">
      <c r="A8840" s="1">
        <v>44348</v>
      </c>
      <c r="B8840" t="s">
        <v>10</v>
      </c>
      <c r="C8840" t="s">
        <v>14</v>
      </c>
      <c r="D8840" t="s">
        <v>65</v>
      </c>
      <c r="E8840">
        <v>9</v>
      </c>
      <c r="F8840">
        <v>15.03</v>
      </c>
      <c r="G8840">
        <v>31.58</v>
      </c>
      <c r="H8840">
        <v>135.27000000000001</v>
      </c>
      <c r="I8840">
        <v>284.22000000000003</v>
      </c>
      <c r="J8840" t="s">
        <v>13</v>
      </c>
    </row>
    <row r="8841" spans="1:10">
      <c r="A8841" s="1">
        <v>44348</v>
      </c>
      <c r="B8841" t="s">
        <v>10</v>
      </c>
      <c r="C8841" t="s">
        <v>15</v>
      </c>
      <c r="D8841" t="s">
        <v>65</v>
      </c>
      <c r="E8841">
        <v>12</v>
      </c>
      <c r="F8841">
        <v>15.03</v>
      </c>
      <c r="G8841">
        <v>31.58</v>
      </c>
      <c r="H8841">
        <v>180.36</v>
      </c>
      <c r="I8841">
        <v>378.96</v>
      </c>
      <c r="J8841" t="s">
        <v>13</v>
      </c>
    </row>
    <row r="8842" spans="1:10">
      <c r="A8842" s="1">
        <v>44348</v>
      </c>
      <c r="B8842" t="s">
        <v>10</v>
      </c>
      <c r="C8842" t="s">
        <v>11</v>
      </c>
      <c r="D8842" t="s">
        <v>66</v>
      </c>
      <c r="E8842">
        <v>28</v>
      </c>
      <c r="F8842">
        <v>7.9</v>
      </c>
      <c r="G8842">
        <v>15.33</v>
      </c>
      <c r="H8842">
        <v>221.2</v>
      </c>
      <c r="I8842">
        <v>429.24</v>
      </c>
      <c r="J8842" t="s">
        <v>13</v>
      </c>
    </row>
    <row r="8843" spans="1:10">
      <c r="A8843" s="1">
        <v>44348</v>
      </c>
      <c r="B8843" t="s">
        <v>10</v>
      </c>
      <c r="C8843" t="s">
        <v>14</v>
      </c>
      <c r="D8843" t="s">
        <v>66</v>
      </c>
      <c r="E8843">
        <v>16</v>
      </c>
      <c r="F8843">
        <v>7.9</v>
      </c>
      <c r="G8843">
        <v>15.33</v>
      </c>
      <c r="H8843">
        <v>126.4</v>
      </c>
      <c r="I8843">
        <v>245.28</v>
      </c>
      <c r="J8843" t="s">
        <v>13</v>
      </c>
    </row>
    <row r="8844" spans="1:10">
      <c r="A8844" s="1">
        <v>44348</v>
      </c>
      <c r="B8844" t="s">
        <v>10</v>
      </c>
      <c r="C8844" t="s">
        <v>15</v>
      </c>
      <c r="D8844" t="s">
        <v>66</v>
      </c>
      <c r="E8844">
        <v>11</v>
      </c>
      <c r="F8844">
        <v>7.9</v>
      </c>
      <c r="G8844">
        <v>15.33</v>
      </c>
      <c r="H8844">
        <v>86.9</v>
      </c>
      <c r="I8844">
        <v>168.63</v>
      </c>
      <c r="J8844" t="s">
        <v>13</v>
      </c>
    </row>
    <row r="8845" spans="1:10">
      <c r="A8845" s="1">
        <v>44348</v>
      </c>
      <c r="B8845" t="s">
        <v>10</v>
      </c>
      <c r="C8845" t="s">
        <v>11</v>
      </c>
      <c r="D8845" t="s">
        <v>67</v>
      </c>
      <c r="E8845">
        <v>26</v>
      </c>
      <c r="F8845">
        <v>16.57</v>
      </c>
      <c r="G8845">
        <v>35.53</v>
      </c>
      <c r="H8845">
        <v>430.82</v>
      </c>
      <c r="I8845">
        <v>923.78</v>
      </c>
      <c r="J8845" t="s">
        <v>13</v>
      </c>
    </row>
    <row r="8846" spans="1:10">
      <c r="A8846" s="1">
        <v>44348</v>
      </c>
      <c r="B8846" t="s">
        <v>10</v>
      </c>
      <c r="C8846" t="s">
        <v>14</v>
      </c>
      <c r="D8846" t="s">
        <v>67</v>
      </c>
      <c r="E8846">
        <v>19</v>
      </c>
      <c r="F8846">
        <v>16.57</v>
      </c>
      <c r="G8846">
        <v>35.53</v>
      </c>
      <c r="H8846">
        <v>314.83</v>
      </c>
      <c r="I8846">
        <v>675.07</v>
      </c>
      <c r="J8846" t="s">
        <v>13</v>
      </c>
    </row>
    <row r="8847" spans="1:10">
      <c r="A8847" s="1">
        <v>44348</v>
      </c>
      <c r="B8847" t="s">
        <v>10</v>
      </c>
      <c r="C8847" t="s">
        <v>15</v>
      </c>
      <c r="D8847" t="s">
        <v>67</v>
      </c>
      <c r="E8847">
        <v>11</v>
      </c>
      <c r="F8847">
        <v>16.57</v>
      </c>
      <c r="G8847">
        <v>35.53</v>
      </c>
      <c r="H8847">
        <v>182.27</v>
      </c>
      <c r="I8847">
        <v>390.83</v>
      </c>
      <c r="J8847" t="s">
        <v>13</v>
      </c>
    </row>
    <row r="8848" spans="1:10">
      <c r="A8848" s="1">
        <v>44348</v>
      </c>
      <c r="B8848" t="s">
        <v>10</v>
      </c>
      <c r="C8848" t="s">
        <v>11</v>
      </c>
      <c r="D8848" t="s">
        <v>68</v>
      </c>
      <c r="E8848">
        <v>11</v>
      </c>
      <c r="F8848">
        <v>16.46</v>
      </c>
      <c r="G8848">
        <v>30.37</v>
      </c>
      <c r="H8848">
        <v>181.06</v>
      </c>
      <c r="I8848">
        <v>334.07</v>
      </c>
      <c r="J8848" t="s">
        <v>13</v>
      </c>
    </row>
    <row r="8849" spans="1:10">
      <c r="A8849" s="1">
        <v>44348</v>
      </c>
      <c r="B8849" t="s">
        <v>10</v>
      </c>
      <c r="C8849" t="s">
        <v>14</v>
      </c>
      <c r="D8849" t="s">
        <v>68</v>
      </c>
      <c r="E8849">
        <v>7</v>
      </c>
      <c r="F8849">
        <v>16.46</v>
      </c>
      <c r="G8849">
        <v>30.37</v>
      </c>
      <c r="H8849">
        <v>115.22</v>
      </c>
      <c r="I8849">
        <v>212.59</v>
      </c>
      <c r="J8849" t="s">
        <v>13</v>
      </c>
    </row>
    <row r="8850" spans="1:10">
      <c r="A8850" s="1">
        <v>44348</v>
      </c>
      <c r="B8850" t="s">
        <v>10</v>
      </c>
      <c r="C8850" t="s">
        <v>15</v>
      </c>
      <c r="D8850" t="s">
        <v>68</v>
      </c>
      <c r="E8850">
        <v>10</v>
      </c>
      <c r="F8850">
        <v>16.46</v>
      </c>
      <c r="G8850">
        <v>30.37</v>
      </c>
      <c r="H8850">
        <v>164.6</v>
      </c>
      <c r="I8850">
        <v>303.7</v>
      </c>
      <c r="J8850" t="s">
        <v>13</v>
      </c>
    </row>
    <row r="8851" spans="1:10">
      <c r="A8851" s="1">
        <v>44348</v>
      </c>
      <c r="B8851" t="s">
        <v>10</v>
      </c>
      <c r="C8851" t="s">
        <v>11</v>
      </c>
      <c r="D8851" t="s">
        <v>69</v>
      </c>
      <c r="E8851">
        <v>15</v>
      </c>
      <c r="F8851">
        <v>6.35</v>
      </c>
      <c r="G8851">
        <v>14.02</v>
      </c>
      <c r="H8851">
        <v>95.25</v>
      </c>
      <c r="I8851">
        <v>210.3</v>
      </c>
      <c r="J8851" t="s">
        <v>13</v>
      </c>
    </row>
    <row r="8852" spans="1:10">
      <c r="A8852" s="1">
        <v>44348</v>
      </c>
      <c r="B8852" t="s">
        <v>10</v>
      </c>
      <c r="C8852" t="s">
        <v>14</v>
      </c>
      <c r="D8852" t="s">
        <v>69</v>
      </c>
      <c r="E8852">
        <v>18</v>
      </c>
      <c r="F8852">
        <v>6.35</v>
      </c>
      <c r="G8852">
        <v>14.02</v>
      </c>
      <c r="H8852">
        <v>114.3</v>
      </c>
      <c r="I8852">
        <v>252.36</v>
      </c>
      <c r="J8852" t="s">
        <v>13</v>
      </c>
    </row>
    <row r="8853" spans="1:10">
      <c r="A8853" s="1">
        <v>44348</v>
      </c>
      <c r="B8853" t="s">
        <v>10</v>
      </c>
      <c r="C8853" t="s">
        <v>15</v>
      </c>
      <c r="D8853" t="s">
        <v>69</v>
      </c>
      <c r="E8853">
        <v>17</v>
      </c>
      <c r="F8853">
        <v>6.35</v>
      </c>
      <c r="G8853">
        <v>14.02</v>
      </c>
      <c r="H8853">
        <v>107.95</v>
      </c>
      <c r="I8853">
        <v>238.34</v>
      </c>
      <c r="J8853" t="s">
        <v>13</v>
      </c>
    </row>
    <row r="8854" spans="1:10">
      <c r="A8854" s="1">
        <v>44348</v>
      </c>
      <c r="B8854" t="s">
        <v>10</v>
      </c>
      <c r="C8854" t="s">
        <v>11</v>
      </c>
      <c r="D8854" t="s">
        <v>70</v>
      </c>
      <c r="E8854">
        <v>15</v>
      </c>
      <c r="F8854">
        <v>15.91</v>
      </c>
      <c r="G8854">
        <v>31.63</v>
      </c>
      <c r="H8854">
        <v>238.65</v>
      </c>
      <c r="I8854">
        <v>474.45</v>
      </c>
      <c r="J8854" t="s">
        <v>13</v>
      </c>
    </row>
    <row r="8855" spans="1:10">
      <c r="A8855" s="1">
        <v>44348</v>
      </c>
      <c r="B8855" t="s">
        <v>10</v>
      </c>
      <c r="C8855" t="s">
        <v>14</v>
      </c>
      <c r="D8855" t="s">
        <v>70</v>
      </c>
      <c r="E8855">
        <v>11</v>
      </c>
      <c r="F8855">
        <v>15.91</v>
      </c>
      <c r="G8855">
        <v>31.63</v>
      </c>
      <c r="H8855">
        <v>175.01</v>
      </c>
      <c r="I8855">
        <v>347.93</v>
      </c>
      <c r="J8855" t="s">
        <v>13</v>
      </c>
    </row>
    <row r="8856" spans="1:10">
      <c r="A8856" s="1">
        <v>44348</v>
      </c>
      <c r="B8856" t="s">
        <v>10</v>
      </c>
      <c r="C8856" t="s">
        <v>15</v>
      </c>
      <c r="D8856" t="s">
        <v>70</v>
      </c>
      <c r="E8856">
        <v>7</v>
      </c>
      <c r="F8856">
        <v>15.91</v>
      </c>
      <c r="G8856">
        <v>31.63</v>
      </c>
      <c r="H8856">
        <v>111.37</v>
      </c>
      <c r="I8856">
        <v>221.41</v>
      </c>
      <c r="J8856" t="s">
        <v>13</v>
      </c>
    </row>
    <row r="8857" spans="1:10">
      <c r="A8857" s="1">
        <v>44348</v>
      </c>
      <c r="B8857" t="s">
        <v>10</v>
      </c>
      <c r="C8857" t="s">
        <v>11</v>
      </c>
      <c r="D8857" t="s">
        <v>71</v>
      </c>
      <c r="E8857">
        <v>18</v>
      </c>
      <c r="F8857">
        <v>7.55</v>
      </c>
      <c r="G8857">
        <v>17.809999999999999</v>
      </c>
      <c r="H8857">
        <v>135.9</v>
      </c>
      <c r="I8857">
        <v>320.58</v>
      </c>
      <c r="J8857" t="s">
        <v>13</v>
      </c>
    </row>
    <row r="8858" spans="1:10">
      <c r="A8858" s="1">
        <v>44348</v>
      </c>
      <c r="B8858" t="s">
        <v>10</v>
      </c>
      <c r="C8858" t="s">
        <v>14</v>
      </c>
      <c r="D8858" t="s">
        <v>71</v>
      </c>
      <c r="E8858">
        <v>14</v>
      </c>
      <c r="F8858">
        <v>7.55</v>
      </c>
      <c r="G8858">
        <v>17.809999999999999</v>
      </c>
      <c r="H8858">
        <v>105.7</v>
      </c>
      <c r="I8858">
        <v>249.34</v>
      </c>
      <c r="J8858" t="s">
        <v>13</v>
      </c>
    </row>
    <row r="8859" spans="1:10">
      <c r="A8859" s="1">
        <v>44348</v>
      </c>
      <c r="B8859" t="s">
        <v>10</v>
      </c>
      <c r="C8859" t="s">
        <v>15</v>
      </c>
      <c r="D8859" t="s">
        <v>71</v>
      </c>
      <c r="E8859">
        <v>10</v>
      </c>
      <c r="F8859">
        <v>7.55</v>
      </c>
      <c r="G8859">
        <v>17.809999999999999</v>
      </c>
      <c r="H8859">
        <v>75.5</v>
      </c>
      <c r="I8859">
        <v>178.1</v>
      </c>
      <c r="J8859" t="s">
        <v>13</v>
      </c>
    </row>
    <row r="8860" spans="1:10">
      <c r="A8860" s="1">
        <v>44348</v>
      </c>
      <c r="B8860" t="s">
        <v>10</v>
      </c>
      <c r="C8860" t="s">
        <v>11</v>
      </c>
      <c r="D8860" t="s">
        <v>72</v>
      </c>
      <c r="E8860">
        <v>20</v>
      </c>
      <c r="F8860">
        <v>10.02</v>
      </c>
      <c r="G8860">
        <v>20.21</v>
      </c>
      <c r="H8860">
        <v>200.4</v>
      </c>
      <c r="I8860">
        <v>404.2</v>
      </c>
      <c r="J8860" t="s">
        <v>13</v>
      </c>
    </row>
    <row r="8861" spans="1:10">
      <c r="A8861" s="1">
        <v>44348</v>
      </c>
      <c r="B8861" t="s">
        <v>10</v>
      </c>
      <c r="C8861" t="s">
        <v>14</v>
      </c>
      <c r="D8861" t="s">
        <v>72</v>
      </c>
      <c r="E8861">
        <v>11</v>
      </c>
      <c r="F8861">
        <v>10.02</v>
      </c>
      <c r="G8861">
        <v>20.21</v>
      </c>
      <c r="H8861">
        <v>110.22</v>
      </c>
      <c r="I8861">
        <v>222.31</v>
      </c>
      <c r="J8861" t="s">
        <v>13</v>
      </c>
    </row>
    <row r="8862" spans="1:10">
      <c r="A8862" s="1">
        <v>44348</v>
      </c>
      <c r="B8862" t="s">
        <v>10</v>
      </c>
      <c r="C8862" t="s">
        <v>15</v>
      </c>
      <c r="D8862" t="s">
        <v>72</v>
      </c>
      <c r="E8862">
        <v>7</v>
      </c>
      <c r="F8862">
        <v>10.02</v>
      </c>
      <c r="G8862">
        <v>20.21</v>
      </c>
      <c r="H8862">
        <v>70.14</v>
      </c>
      <c r="I8862">
        <v>141.47</v>
      </c>
      <c r="J8862" t="s">
        <v>13</v>
      </c>
    </row>
    <row r="8863" spans="1:10">
      <c r="A8863" s="1">
        <v>44348</v>
      </c>
      <c r="B8863" t="s">
        <v>10</v>
      </c>
      <c r="C8863" t="s">
        <v>11</v>
      </c>
      <c r="D8863" t="s">
        <v>73</v>
      </c>
      <c r="E8863">
        <v>23</v>
      </c>
      <c r="F8863">
        <v>14.92</v>
      </c>
      <c r="G8863">
        <v>31.61</v>
      </c>
      <c r="H8863">
        <v>343.16</v>
      </c>
      <c r="I8863">
        <v>727.03</v>
      </c>
      <c r="J8863" t="s">
        <v>13</v>
      </c>
    </row>
    <row r="8864" spans="1:10">
      <c r="A8864" s="1">
        <v>44348</v>
      </c>
      <c r="B8864" t="s">
        <v>10</v>
      </c>
      <c r="C8864" t="s">
        <v>14</v>
      </c>
      <c r="D8864" t="s">
        <v>73</v>
      </c>
      <c r="E8864">
        <v>20</v>
      </c>
      <c r="F8864">
        <v>14.92</v>
      </c>
      <c r="G8864">
        <v>31.61</v>
      </c>
      <c r="H8864">
        <v>298.39999999999998</v>
      </c>
      <c r="I8864">
        <v>632.20000000000005</v>
      </c>
      <c r="J8864" t="s">
        <v>13</v>
      </c>
    </row>
    <row r="8865" spans="1:10">
      <c r="A8865" s="1">
        <v>44348</v>
      </c>
      <c r="B8865" t="s">
        <v>10</v>
      </c>
      <c r="C8865" t="s">
        <v>15</v>
      </c>
      <c r="D8865" t="s">
        <v>73</v>
      </c>
      <c r="E8865">
        <v>14</v>
      </c>
      <c r="F8865">
        <v>14.92</v>
      </c>
      <c r="G8865">
        <v>31.61</v>
      </c>
      <c r="H8865">
        <v>208.88</v>
      </c>
      <c r="I8865">
        <v>442.54</v>
      </c>
      <c r="J8865" t="s">
        <v>13</v>
      </c>
    </row>
    <row r="8866" spans="1:10">
      <c r="A8866" s="1">
        <v>44348</v>
      </c>
      <c r="B8866" t="s">
        <v>10</v>
      </c>
      <c r="C8866" t="s">
        <v>11</v>
      </c>
      <c r="D8866" t="s">
        <v>74</v>
      </c>
      <c r="E8866">
        <v>29</v>
      </c>
      <c r="F8866">
        <v>7.93</v>
      </c>
      <c r="G8866">
        <v>14.34</v>
      </c>
      <c r="H8866">
        <v>229.97</v>
      </c>
      <c r="I8866">
        <v>415.86</v>
      </c>
      <c r="J8866" t="s">
        <v>13</v>
      </c>
    </row>
    <row r="8867" spans="1:10">
      <c r="A8867" s="1">
        <v>44348</v>
      </c>
      <c r="B8867" t="s">
        <v>10</v>
      </c>
      <c r="C8867" t="s">
        <v>14</v>
      </c>
      <c r="D8867" t="s">
        <v>74</v>
      </c>
      <c r="E8867">
        <v>13</v>
      </c>
      <c r="F8867">
        <v>7.93</v>
      </c>
      <c r="G8867">
        <v>14.34</v>
      </c>
      <c r="H8867">
        <v>103.09</v>
      </c>
      <c r="I8867">
        <v>186.42</v>
      </c>
      <c r="J8867" t="s">
        <v>13</v>
      </c>
    </row>
    <row r="8868" spans="1:10">
      <c r="A8868" s="1">
        <v>44348</v>
      </c>
      <c r="B8868" t="s">
        <v>10</v>
      </c>
      <c r="C8868" t="s">
        <v>15</v>
      </c>
      <c r="D8868" t="s">
        <v>74</v>
      </c>
      <c r="E8868">
        <v>14</v>
      </c>
      <c r="F8868">
        <v>7.93</v>
      </c>
      <c r="G8868">
        <v>14.34</v>
      </c>
      <c r="H8868">
        <v>111.02</v>
      </c>
      <c r="I8868">
        <v>200.76</v>
      </c>
      <c r="J8868" t="s">
        <v>13</v>
      </c>
    </row>
    <row r="8869" spans="1:10">
      <c r="A8869" s="1">
        <v>44348</v>
      </c>
      <c r="B8869" t="s">
        <v>10</v>
      </c>
      <c r="C8869" t="s">
        <v>11</v>
      </c>
      <c r="D8869" t="s">
        <v>75</v>
      </c>
      <c r="E8869">
        <v>16</v>
      </c>
      <c r="F8869">
        <v>15.82</v>
      </c>
      <c r="G8869">
        <v>29.28</v>
      </c>
      <c r="H8869">
        <v>253.12</v>
      </c>
      <c r="I8869">
        <v>468.48</v>
      </c>
      <c r="J8869" t="s">
        <v>13</v>
      </c>
    </row>
    <row r="8870" spans="1:10">
      <c r="A8870" s="1">
        <v>44348</v>
      </c>
      <c r="B8870" t="s">
        <v>10</v>
      </c>
      <c r="C8870" t="s">
        <v>14</v>
      </c>
      <c r="D8870" t="s">
        <v>75</v>
      </c>
      <c r="E8870">
        <v>19</v>
      </c>
      <c r="F8870">
        <v>15.82</v>
      </c>
      <c r="G8870">
        <v>29.28</v>
      </c>
      <c r="H8870">
        <v>300.58</v>
      </c>
      <c r="I8870">
        <v>556.32000000000005</v>
      </c>
      <c r="J8870" t="s">
        <v>13</v>
      </c>
    </row>
    <row r="8871" spans="1:10">
      <c r="A8871" s="1">
        <v>44348</v>
      </c>
      <c r="B8871" t="s">
        <v>10</v>
      </c>
      <c r="C8871" t="s">
        <v>15</v>
      </c>
      <c r="D8871" t="s">
        <v>75</v>
      </c>
      <c r="E8871">
        <v>11</v>
      </c>
      <c r="F8871">
        <v>15.82</v>
      </c>
      <c r="G8871">
        <v>29.28</v>
      </c>
      <c r="H8871">
        <v>174.02</v>
      </c>
      <c r="I8871">
        <v>322.08</v>
      </c>
      <c r="J8871" t="s">
        <v>13</v>
      </c>
    </row>
    <row r="8872" spans="1:10">
      <c r="A8872" s="1">
        <v>44348</v>
      </c>
      <c r="B8872" t="s">
        <v>10</v>
      </c>
      <c r="C8872" t="s">
        <v>11</v>
      </c>
      <c r="D8872" t="s">
        <v>76</v>
      </c>
      <c r="E8872">
        <v>8</v>
      </c>
      <c r="F8872">
        <v>15.99</v>
      </c>
      <c r="G8872">
        <v>33.18</v>
      </c>
      <c r="H8872">
        <v>127.92</v>
      </c>
      <c r="I8872">
        <v>265.44</v>
      </c>
      <c r="J8872" t="s">
        <v>13</v>
      </c>
    </row>
    <row r="8873" spans="1:10">
      <c r="A8873" s="1">
        <v>44348</v>
      </c>
      <c r="B8873" t="s">
        <v>10</v>
      </c>
      <c r="C8873" t="s">
        <v>14</v>
      </c>
      <c r="D8873" t="s">
        <v>76</v>
      </c>
      <c r="E8873">
        <v>7</v>
      </c>
      <c r="F8873">
        <v>15.99</v>
      </c>
      <c r="G8873">
        <v>33.18</v>
      </c>
      <c r="H8873">
        <v>111.93</v>
      </c>
      <c r="I8873">
        <v>232.26</v>
      </c>
      <c r="J8873" t="s">
        <v>13</v>
      </c>
    </row>
    <row r="8874" spans="1:10">
      <c r="A8874" s="1">
        <v>44348</v>
      </c>
      <c r="B8874" t="s">
        <v>10</v>
      </c>
      <c r="C8874" t="s">
        <v>15</v>
      </c>
      <c r="D8874" t="s">
        <v>76</v>
      </c>
      <c r="E8874">
        <v>2</v>
      </c>
      <c r="F8874">
        <v>15.99</v>
      </c>
      <c r="G8874">
        <v>33.18</v>
      </c>
      <c r="H8874">
        <v>31.98</v>
      </c>
      <c r="I8874">
        <v>66.36</v>
      </c>
      <c r="J8874" t="s">
        <v>13</v>
      </c>
    </row>
    <row r="8875" spans="1:10">
      <c r="A8875" s="1">
        <v>44348</v>
      </c>
      <c r="B8875" t="s">
        <v>10</v>
      </c>
      <c r="C8875" t="s">
        <v>11</v>
      </c>
      <c r="D8875" t="s">
        <v>77</v>
      </c>
      <c r="E8875">
        <v>27</v>
      </c>
      <c r="F8875">
        <v>12.09</v>
      </c>
      <c r="G8875">
        <v>25.82</v>
      </c>
      <c r="H8875">
        <v>326.43</v>
      </c>
      <c r="I8875">
        <v>697.14</v>
      </c>
      <c r="J8875" t="s">
        <v>13</v>
      </c>
    </row>
    <row r="8876" spans="1:10">
      <c r="A8876" s="1">
        <v>44348</v>
      </c>
      <c r="B8876" t="s">
        <v>10</v>
      </c>
      <c r="C8876" t="s">
        <v>14</v>
      </c>
      <c r="D8876" t="s">
        <v>77</v>
      </c>
      <c r="E8876">
        <v>10</v>
      </c>
      <c r="F8876">
        <v>12.09</v>
      </c>
      <c r="G8876">
        <v>25.82</v>
      </c>
      <c r="H8876">
        <v>120.9</v>
      </c>
      <c r="I8876">
        <v>258.2</v>
      </c>
      <c r="J8876" t="s">
        <v>13</v>
      </c>
    </row>
    <row r="8877" spans="1:10">
      <c r="A8877" s="1">
        <v>44348</v>
      </c>
      <c r="B8877" t="s">
        <v>10</v>
      </c>
      <c r="C8877" t="s">
        <v>15</v>
      </c>
      <c r="D8877" t="s">
        <v>77</v>
      </c>
      <c r="E8877">
        <v>10</v>
      </c>
      <c r="F8877">
        <v>12.09</v>
      </c>
      <c r="G8877">
        <v>25.82</v>
      </c>
      <c r="H8877">
        <v>120.9</v>
      </c>
      <c r="I8877">
        <v>258.2</v>
      </c>
      <c r="J8877" t="s">
        <v>13</v>
      </c>
    </row>
    <row r="8878" spans="1:10">
      <c r="A8878" s="1">
        <v>44348</v>
      </c>
      <c r="B8878" t="s">
        <v>10</v>
      </c>
      <c r="C8878" t="s">
        <v>11</v>
      </c>
      <c r="D8878" t="s">
        <v>78</v>
      </c>
      <c r="E8878">
        <v>28</v>
      </c>
      <c r="F8878">
        <v>6.08</v>
      </c>
      <c r="G8878">
        <v>13.5</v>
      </c>
      <c r="H8878">
        <v>170.24</v>
      </c>
      <c r="I8878">
        <v>378</v>
      </c>
      <c r="J8878" t="s">
        <v>13</v>
      </c>
    </row>
    <row r="8879" spans="1:10">
      <c r="A8879" s="1">
        <v>44348</v>
      </c>
      <c r="B8879" t="s">
        <v>10</v>
      </c>
      <c r="C8879" t="s">
        <v>14</v>
      </c>
      <c r="D8879" t="s">
        <v>78</v>
      </c>
      <c r="E8879">
        <v>12</v>
      </c>
      <c r="F8879">
        <v>6.08</v>
      </c>
      <c r="G8879">
        <v>13.5</v>
      </c>
      <c r="H8879">
        <v>72.959999999999994</v>
      </c>
      <c r="I8879">
        <v>162</v>
      </c>
      <c r="J8879" t="s">
        <v>13</v>
      </c>
    </row>
    <row r="8880" spans="1:10">
      <c r="A8880" s="1">
        <v>44348</v>
      </c>
      <c r="B8880" t="s">
        <v>10</v>
      </c>
      <c r="C8880" t="s">
        <v>15</v>
      </c>
      <c r="D8880" t="s">
        <v>78</v>
      </c>
      <c r="E8880">
        <v>11</v>
      </c>
      <c r="F8880">
        <v>6.08</v>
      </c>
      <c r="G8880">
        <v>13.5</v>
      </c>
      <c r="H8880">
        <v>66.88</v>
      </c>
      <c r="I8880">
        <v>148.5</v>
      </c>
      <c r="J8880" t="s">
        <v>13</v>
      </c>
    </row>
    <row r="8881" spans="1:10">
      <c r="A8881" s="1">
        <v>44348</v>
      </c>
      <c r="B8881" t="s">
        <v>10</v>
      </c>
      <c r="C8881" t="s">
        <v>11</v>
      </c>
      <c r="D8881" t="s">
        <v>79</v>
      </c>
      <c r="E8881">
        <v>21</v>
      </c>
      <c r="F8881">
        <v>9.44</v>
      </c>
      <c r="G8881">
        <v>18.920000000000002</v>
      </c>
      <c r="H8881">
        <v>198.24</v>
      </c>
      <c r="I8881">
        <v>397.32</v>
      </c>
      <c r="J8881" t="s">
        <v>13</v>
      </c>
    </row>
    <row r="8882" spans="1:10">
      <c r="A8882" s="1">
        <v>44348</v>
      </c>
      <c r="B8882" t="s">
        <v>10</v>
      </c>
      <c r="C8882" t="s">
        <v>14</v>
      </c>
      <c r="D8882" t="s">
        <v>79</v>
      </c>
      <c r="E8882">
        <v>18</v>
      </c>
      <c r="F8882">
        <v>9.44</v>
      </c>
      <c r="G8882">
        <v>18.920000000000002</v>
      </c>
      <c r="H8882">
        <v>169.92</v>
      </c>
      <c r="I8882">
        <v>340.56</v>
      </c>
      <c r="J8882" t="s">
        <v>13</v>
      </c>
    </row>
    <row r="8883" spans="1:10">
      <c r="A8883" s="1">
        <v>44348</v>
      </c>
      <c r="B8883" t="s">
        <v>10</v>
      </c>
      <c r="C8883" t="s">
        <v>15</v>
      </c>
      <c r="D8883" t="s">
        <v>79</v>
      </c>
      <c r="E8883">
        <v>6</v>
      </c>
      <c r="F8883">
        <v>9.44</v>
      </c>
      <c r="G8883">
        <v>18.920000000000002</v>
      </c>
      <c r="H8883">
        <v>56.64</v>
      </c>
      <c r="I8883">
        <v>113.52</v>
      </c>
      <c r="J8883" t="s">
        <v>13</v>
      </c>
    </row>
    <row r="8884" spans="1:10">
      <c r="A8884" s="1">
        <v>44348</v>
      </c>
      <c r="B8884" t="s">
        <v>10</v>
      </c>
      <c r="C8884" t="s">
        <v>11</v>
      </c>
      <c r="D8884" t="s">
        <v>80</v>
      </c>
      <c r="E8884">
        <v>21</v>
      </c>
      <c r="F8884">
        <v>13.4</v>
      </c>
      <c r="G8884">
        <v>30.64</v>
      </c>
      <c r="H8884">
        <v>281.39999999999998</v>
      </c>
      <c r="I8884">
        <v>643.44000000000005</v>
      </c>
      <c r="J8884" t="s">
        <v>13</v>
      </c>
    </row>
    <row r="8885" spans="1:10">
      <c r="A8885" s="1">
        <v>44348</v>
      </c>
      <c r="B8885" t="s">
        <v>10</v>
      </c>
      <c r="C8885" t="s">
        <v>14</v>
      </c>
      <c r="D8885" t="s">
        <v>80</v>
      </c>
      <c r="E8885">
        <v>8</v>
      </c>
      <c r="F8885">
        <v>13.4</v>
      </c>
      <c r="G8885">
        <v>30.64</v>
      </c>
      <c r="H8885">
        <v>107.2</v>
      </c>
      <c r="I8885">
        <v>245.12</v>
      </c>
      <c r="J8885" t="s">
        <v>13</v>
      </c>
    </row>
    <row r="8886" spans="1:10">
      <c r="A8886" s="1">
        <v>44348</v>
      </c>
      <c r="B8886" t="s">
        <v>10</v>
      </c>
      <c r="C8886" t="s">
        <v>15</v>
      </c>
      <c r="D8886" t="s">
        <v>80</v>
      </c>
      <c r="E8886">
        <v>13</v>
      </c>
      <c r="F8886">
        <v>13.4</v>
      </c>
      <c r="G8886">
        <v>30.64</v>
      </c>
      <c r="H8886">
        <v>174.2</v>
      </c>
      <c r="I8886">
        <v>398.32</v>
      </c>
      <c r="J8886" t="s">
        <v>13</v>
      </c>
    </row>
    <row r="8887" spans="1:10">
      <c r="A8887" s="1">
        <v>44348</v>
      </c>
      <c r="B8887" t="s">
        <v>10</v>
      </c>
      <c r="C8887" t="s">
        <v>11</v>
      </c>
      <c r="D8887" t="s">
        <v>81</v>
      </c>
      <c r="E8887">
        <v>22</v>
      </c>
      <c r="F8887">
        <v>17.77</v>
      </c>
      <c r="G8887">
        <v>42.69</v>
      </c>
      <c r="H8887">
        <v>390.94</v>
      </c>
      <c r="I8887">
        <v>939.18</v>
      </c>
      <c r="J8887" t="s">
        <v>13</v>
      </c>
    </row>
    <row r="8888" spans="1:10">
      <c r="A8888" s="1">
        <v>44348</v>
      </c>
      <c r="B8888" t="s">
        <v>10</v>
      </c>
      <c r="C8888" t="s">
        <v>14</v>
      </c>
      <c r="D8888" t="s">
        <v>81</v>
      </c>
      <c r="E8888">
        <v>7</v>
      </c>
      <c r="F8888">
        <v>17.77</v>
      </c>
      <c r="G8888">
        <v>42.69</v>
      </c>
      <c r="H8888">
        <v>124.39</v>
      </c>
      <c r="I8888">
        <v>298.83</v>
      </c>
      <c r="J8888" t="s">
        <v>13</v>
      </c>
    </row>
    <row r="8889" spans="1:10">
      <c r="A8889" s="1">
        <v>44348</v>
      </c>
      <c r="B8889" t="s">
        <v>10</v>
      </c>
      <c r="C8889" t="s">
        <v>15</v>
      </c>
      <c r="D8889" t="s">
        <v>81</v>
      </c>
      <c r="E8889">
        <v>17</v>
      </c>
      <c r="F8889">
        <v>17.77</v>
      </c>
      <c r="G8889">
        <v>42.69</v>
      </c>
      <c r="H8889">
        <v>302.08999999999997</v>
      </c>
      <c r="I8889">
        <v>725.73</v>
      </c>
      <c r="J8889" t="s">
        <v>13</v>
      </c>
    </row>
    <row r="8890" spans="1:10">
      <c r="A8890" s="1">
        <v>44348</v>
      </c>
      <c r="B8890" t="s">
        <v>10</v>
      </c>
      <c r="C8890" t="s">
        <v>11</v>
      </c>
      <c r="D8890" t="s">
        <v>82</v>
      </c>
      <c r="E8890">
        <v>21</v>
      </c>
      <c r="F8890">
        <v>13.58</v>
      </c>
      <c r="G8890">
        <v>31.86</v>
      </c>
      <c r="H8890">
        <v>285.18</v>
      </c>
      <c r="I8890">
        <v>669.06</v>
      </c>
      <c r="J8890" t="s">
        <v>13</v>
      </c>
    </row>
    <row r="8891" spans="1:10">
      <c r="A8891" s="1">
        <v>44348</v>
      </c>
      <c r="B8891" t="s">
        <v>10</v>
      </c>
      <c r="C8891" t="s">
        <v>14</v>
      </c>
      <c r="D8891" t="s">
        <v>82</v>
      </c>
      <c r="E8891">
        <v>19</v>
      </c>
      <c r="F8891">
        <v>13.58</v>
      </c>
      <c r="G8891">
        <v>31.86</v>
      </c>
      <c r="H8891">
        <v>258.02</v>
      </c>
      <c r="I8891">
        <v>605.34</v>
      </c>
      <c r="J8891" t="s">
        <v>13</v>
      </c>
    </row>
    <row r="8892" spans="1:10">
      <c r="A8892" s="1">
        <v>44348</v>
      </c>
      <c r="B8892" t="s">
        <v>10</v>
      </c>
      <c r="C8892" t="s">
        <v>15</v>
      </c>
      <c r="D8892" t="s">
        <v>82</v>
      </c>
      <c r="E8892">
        <v>18</v>
      </c>
      <c r="F8892">
        <v>13.58</v>
      </c>
      <c r="G8892">
        <v>31.86</v>
      </c>
      <c r="H8892">
        <v>244.44</v>
      </c>
      <c r="I8892">
        <v>573.48</v>
      </c>
      <c r="J8892" t="s">
        <v>13</v>
      </c>
    </row>
    <row r="8893" spans="1:10">
      <c r="A8893" s="1">
        <v>44348</v>
      </c>
      <c r="B8893" t="s">
        <v>10</v>
      </c>
      <c r="C8893" t="s">
        <v>11</v>
      </c>
      <c r="D8893" t="s">
        <v>83</v>
      </c>
      <c r="E8893">
        <v>24</v>
      </c>
      <c r="F8893">
        <v>9.1199999999999992</v>
      </c>
      <c r="G8893">
        <v>16.670000000000002</v>
      </c>
      <c r="H8893">
        <v>218.88</v>
      </c>
      <c r="I8893">
        <v>400.08</v>
      </c>
      <c r="J8893" t="s">
        <v>13</v>
      </c>
    </row>
    <row r="8894" spans="1:10">
      <c r="A8894" s="1">
        <v>44348</v>
      </c>
      <c r="B8894" t="s">
        <v>10</v>
      </c>
      <c r="C8894" t="s">
        <v>14</v>
      </c>
      <c r="D8894" t="s">
        <v>83</v>
      </c>
      <c r="E8894">
        <v>18</v>
      </c>
      <c r="F8894">
        <v>9.1199999999999992</v>
      </c>
      <c r="G8894">
        <v>16.670000000000002</v>
      </c>
      <c r="H8894">
        <v>164.16</v>
      </c>
      <c r="I8894">
        <v>300.06</v>
      </c>
      <c r="J8894" t="s">
        <v>13</v>
      </c>
    </row>
    <row r="8895" spans="1:10">
      <c r="A8895" s="1">
        <v>44348</v>
      </c>
      <c r="B8895" t="s">
        <v>10</v>
      </c>
      <c r="C8895" t="s">
        <v>15</v>
      </c>
      <c r="D8895" t="s">
        <v>83</v>
      </c>
      <c r="E8895">
        <v>10</v>
      </c>
      <c r="F8895">
        <v>9.1199999999999992</v>
      </c>
      <c r="G8895">
        <v>16.670000000000002</v>
      </c>
      <c r="H8895">
        <v>91.2</v>
      </c>
      <c r="I8895">
        <v>166.7</v>
      </c>
      <c r="J8895" t="s">
        <v>13</v>
      </c>
    </row>
    <row r="8896" spans="1:10">
      <c r="A8896" s="1">
        <v>44348</v>
      </c>
      <c r="B8896" t="s">
        <v>10</v>
      </c>
      <c r="C8896" t="s">
        <v>11</v>
      </c>
      <c r="D8896" t="s">
        <v>84</v>
      </c>
      <c r="E8896">
        <v>9</v>
      </c>
      <c r="F8896">
        <v>13.61</v>
      </c>
      <c r="G8896">
        <v>29.08</v>
      </c>
      <c r="H8896">
        <v>122.49</v>
      </c>
      <c r="I8896">
        <v>261.72000000000003</v>
      </c>
      <c r="J8896" t="s">
        <v>13</v>
      </c>
    </row>
    <row r="8897" spans="1:10">
      <c r="A8897" s="1">
        <v>44348</v>
      </c>
      <c r="B8897" t="s">
        <v>10</v>
      </c>
      <c r="C8897" t="s">
        <v>14</v>
      </c>
      <c r="D8897" t="s">
        <v>84</v>
      </c>
      <c r="E8897">
        <v>8</v>
      </c>
      <c r="F8897">
        <v>13.61</v>
      </c>
      <c r="G8897">
        <v>29.08</v>
      </c>
      <c r="H8897">
        <v>108.88</v>
      </c>
      <c r="I8897">
        <v>232.64</v>
      </c>
      <c r="J8897" t="s">
        <v>13</v>
      </c>
    </row>
    <row r="8898" spans="1:10">
      <c r="A8898" s="1">
        <v>44348</v>
      </c>
      <c r="B8898" t="s">
        <v>10</v>
      </c>
      <c r="C8898" t="s">
        <v>15</v>
      </c>
      <c r="D8898" t="s">
        <v>84</v>
      </c>
      <c r="E8898">
        <v>8</v>
      </c>
      <c r="F8898">
        <v>13.61</v>
      </c>
      <c r="G8898">
        <v>29.08</v>
      </c>
      <c r="H8898">
        <v>108.88</v>
      </c>
      <c r="I8898">
        <v>232.64</v>
      </c>
      <c r="J8898" t="s">
        <v>13</v>
      </c>
    </row>
    <row r="8899" spans="1:10">
      <c r="A8899" s="1">
        <v>44348</v>
      </c>
      <c r="B8899" t="s">
        <v>10</v>
      </c>
      <c r="C8899" t="s">
        <v>11</v>
      </c>
      <c r="D8899" t="s">
        <v>85</v>
      </c>
      <c r="E8899">
        <v>20</v>
      </c>
      <c r="F8899">
        <v>12.48</v>
      </c>
      <c r="G8899">
        <v>23.38</v>
      </c>
      <c r="H8899">
        <v>249.6</v>
      </c>
      <c r="I8899">
        <v>467.6</v>
      </c>
      <c r="J8899" t="s">
        <v>13</v>
      </c>
    </row>
    <row r="8900" spans="1:10">
      <c r="A8900" s="1">
        <v>44348</v>
      </c>
      <c r="B8900" t="s">
        <v>10</v>
      </c>
      <c r="C8900" t="s">
        <v>14</v>
      </c>
      <c r="D8900" t="s">
        <v>85</v>
      </c>
      <c r="E8900">
        <v>10</v>
      </c>
      <c r="F8900">
        <v>12.48</v>
      </c>
      <c r="G8900">
        <v>23.38</v>
      </c>
      <c r="H8900">
        <v>124.8</v>
      </c>
      <c r="I8900">
        <v>233.8</v>
      </c>
      <c r="J8900" t="s">
        <v>13</v>
      </c>
    </row>
    <row r="8901" spans="1:10">
      <c r="A8901" s="1">
        <v>44348</v>
      </c>
      <c r="B8901" t="s">
        <v>10</v>
      </c>
      <c r="C8901" t="s">
        <v>15</v>
      </c>
      <c r="D8901" t="s">
        <v>85</v>
      </c>
      <c r="E8901">
        <v>7</v>
      </c>
      <c r="F8901">
        <v>12.48</v>
      </c>
      <c r="G8901">
        <v>23.38</v>
      </c>
      <c r="H8901">
        <v>87.36</v>
      </c>
      <c r="I8901">
        <v>163.66</v>
      </c>
      <c r="J8901" t="s">
        <v>13</v>
      </c>
    </row>
    <row r="8902" spans="1:10">
      <c r="A8902" s="1">
        <v>44348</v>
      </c>
      <c r="B8902" t="s">
        <v>10</v>
      </c>
      <c r="C8902" t="s">
        <v>11</v>
      </c>
      <c r="D8902" t="s">
        <v>86</v>
      </c>
      <c r="E8902">
        <v>15</v>
      </c>
      <c r="F8902">
        <v>15.36</v>
      </c>
      <c r="G8902">
        <v>30.25</v>
      </c>
      <c r="H8902">
        <v>230.4</v>
      </c>
      <c r="I8902">
        <v>453.75</v>
      </c>
      <c r="J8902" t="s">
        <v>13</v>
      </c>
    </row>
    <row r="8903" spans="1:10">
      <c r="A8903" s="1">
        <v>44348</v>
      </c>
      <c r="B8903" t="s">
        <v>10</v>
      </c>
      <c r="C8903" t="s">
        <v>14</v>
      </c>
      <c r="D8903" t="s">
        <v>86</v>
      </c>
      <c r="E8903">
        <v>7</v>
      </c>
      <c r="F8903">
        <v>15.36</v>
      </c>
      <c r="G8903">
        <v>30.25</v>
      </c>
      <c r="H8903">
        <v>107.52</v>
      </c>
      <c r="I8903">
        <v>211.75</v>
      </c>
      <c r="J8903" t="s">
        <v>13</v>
      </c>
    </row>
    <row r="8904" spans="1:10">
      <c r="A8904" s="1">
        <v>44348</v>
      </c>
      <c r="B8904" t="s">
        <v>10</v>
      </c>
      <c r="C8904" t="s">
        <v>15</v>
      </c>
      <c r="D8904" t="s">
        <v>86</v>
      </c>
      <c r="E8904">
        <v>12</v>
      </c>
      <c r="F8904">
        <v>15.36</v>
      </c>
      <c r="G8904">
        <v>30.25</v>
      </c>
      <c r="H8904">
        <v>184.32</v>
      </c>
      <c r="I8904">
        <v>363</v>
      </c>
      <c r="J8904" t="s">
        <v>13</v>
      </c>
    </row>
    <row r="8905" spans="1:10">
      <c r="A8905" s="1">
        <v>44348</v>
      </c>
      <c r="B8905" t="s">
        <v>10</v>
      </c>
      <c r="C8905" t="s">
        <v>11</v>
      </c>
      <c r="D8905" t="s">
        <v>87</v>
      </c>
      <c r="E8905">
        <v>17</v>
      </c>
      <c r="F8905">
        <v>7.28</v>
      </c>
      <c r="G8905">
        <v>18.13</v>
      </c>
      <c r="H8905">
        <v>123.76</v>
      </c>
      <c r="I8905">
        <v>308.20999999999998</v>
      </c>
      <c r="J8905" t="s">
        <v>13</v>
      </c>
    </row>
    <row r="8906" spans="1:10">
      <c r="A8906" s="1">
        <v>44348</v>
      </c>
      <c r="B8906" t="s">
        <v>10</v>
      </c>
      <c r="C8906" t="s">
        <v>14</v>
      </c>
      <c r="D8906" t="s">
        <v>87</v>
      </c>
      <c r="E8906">
        <v>8</v>
      </c>
      <c r="F8906">
        <v>7.28</v>
      </c>
      <c r="G8906">
        <v>18.13</v>
      </c>
      <c r="H8906">
        <v>58.24</v>
      </c>
      <c r="I8906">
        <v>145.04</v>
      </c>
      <c r="J8906" t="s">
        <v>13</v>
      </c>
    </row>
    <row r="8907" spans="1:10">
      <c r="A8907" s="1">
        <v>44348</v>
      </c>
      <c r="B8907" t="s">
        <v>10</v>
      </c>
      <c r="C8907" t="s">
        <v>15</v>
      </c>
      <c r="D8907" t="s">
        <v>87</v>
      </c>
      <c r="E8907">
        <v>10</v>
      </c>
      <c r="F8907">
        <v>7.28</v>
      </c>
      <c r="G8907">
        <v>18.13</v>
      </c>
      <c r="H8907">
        <v>72.8</v>
      </c>
      <c r="I8907">
        <v>181.3</v>
      </c>
      <c r="J8907" t="s">
        <v>13</v>
      </c>
    </row>
    <row r="8908" spans="1:10">
      <c r="A8908" s="1">
        <v>44348</v>
      </c>
      <c r="B8908" t="s">
        <v>10</v>
      </c>
      <c r="C8908" t="s">
        <v>11</v>
      </c>
      <c r="D8908" t="s">
        <v>88</v>
      </c>
      <c r="E8908">
        <v>14</v>
      </c>
      <c r="F8908">
        <v>15.13</v>
      </c>
      <c r="G8908">
        <v>28.74</v>
      </c>
      <c r="H8908">
        <v>211.82</v>
      </c>
      <c r="I8908">
        <v>402.36</v>
      </c>
      <c r="J8908" t="s">
        <v>13</v>
      </c>
    </row>
    <row r="8909" spans="1:10">
      <c r="A8909" s="1">
        <v>44348</v>
      </c>
      <c r="B8909" t="s">
        <v>10</v>
      </c>
      <c r="C8909" t="s">
        <v>14</v>
      </c>
      <c r="D8909" t="s">
        <v>88</v>
      </c>
      <c r="E8909">
        <v>4</v>
      </c>
      <c r="F8909">
        <v>15.13</v>
      </c>
      <c r="G8909">
        <v>28.74</v>
      </c>
      <c r="H8909">
        <v>60.52</v>
      </c>
      <c r="I8909">
        <v>114.96</v>
      </c>
      <c r="J8909" t="s">
        <v>13</v>
      </c>
    </row>
    <row r="8910" spans="1:10">
      <c r="A8910" s="1">
        <v>44348</v>
      </c>
      <c r="B8910" t="s">
        <v>10</v>
      </c>
      <c r="C8910" t="s">
        <v>15</v>
      </c>
      <c r="D8910" t="s">
        <v>88</v>
      </c>
      <c r="E8910">
        <v>7</v>
      </c>
      <c r="F8910">
        <v>15.13</v>
      </c>
      <c r="G8910">
        <v>28.74</v>
      </c>
      <c r="H8910">
        <v>105.91</v>
      </c>
      <c r="I8910">
        <v>201.18</v>
      </c>
      <c r="J8910" t="s">
        <v>13</v>
      </c>
    </row>
    <row r="8911" spans="1:10">
      <c r="A8911" s="1">
        <v>44348</v>
      </c>
      <c r="B8911" t="s">
        <v>10</v>
      </c>
      <c r="C8911" t="s">
        <v>11</v>
      </c>
      <c r="D8911" t="s">
        <v>89</v>
      </c>
      <c r="E8911">
        <v>9</v>
      </c>
      <c r="F8911">
        <v>12.5</v>
      </c>
      <c r="G8911">
        <v>26.87</v>
      </c>
      <c r="H8911">
        <v>112.5</v>
      </c>
      <c r="I8911">
        <v>241.83</v>
      </c>
      <c r="J8911" t="s">
        <v>13</v>
      </c>
    </row>
    <row r="8912" spans="1:10">
      <c r="A8912" s="1">
        <v>44348</v>
      </c>
      <c r="B8912" t="s">
        <v>10</v>
      </c>
      <c r="C8912" t="s">
        <v>14</v>
      </c>
      <c r="D8912" t="s">
        <v>89</v>
      </c>
      <c r="E8912">
        <v>14</v>
      </c>
      <c r="F8912">
        <v>12.5</v>
      </c>
      <c r="G8912">
        <v>26.87</v>
      </c>
      <c r="H8912">
        <v>175</v>
      </c>
      <c r="I8912">
        <v>376.18</v>
      </c>
      <c r="J8912" t="s">
        <v>13</v>
      </c>
    </row>
    <row r="8913" spans="1:10">
      <c r="A8913" s="1">
        <v>44348</v>
      </c>
      <c r="B8913" t="s">
        <v>10</v>
      </c>
      <c r="C8913" t="s">
        <v>15</v>
      </c>
      <c r="D8913" t="s">
        <v>89</v>
      </c>
      <c r="E8913">
        <v>10</v>
      </c>
      <c r="F8913">
        <v>12.5</v>
      </c>
      <c r="G8913">
        <v>26.87</v>
      </c>
      <c r="H8913">
        <v>125</v>
      </c>
      <c r="I8913">
        <v>268.7</v>
      </c>
      <c r="J8913" t="s">
        <v>13</v>
      </c>
    </row>
    <row r="8914" spans="1:10">
      <c r="A8914" s="1">
        <v>44348</v>
      </c>
      <c r="B8914" t="s">
        <v>10</v>
      </c>
      <c r="C8914" t="s">
        <v>11</v>
      </c>
      <c r="D8914" t="s">
        <v>90</v>
      </c>
      <c r="E8914">
        <v>19</v>
      </c>
      <c r="F8914">
        <v>17.559999999999999</v>
      </c>
      <c r="G8914">
        <v>39.21</v>
      </c>
      <c r="H8914">
        <v>333.64</v>
      </c>
      <c r="I8914">
        <v>744.99</v>
      </c>
      <c r="J8914" t="s">
        <v>13</v>
      </c>
    </row>
    <row r="8915" spans="1:10">
      <c r="A8915" s="1">
        <v>44348</v>
      </c>
      <c r="B8915" t="s">
        <v>10</v>
      </c>
      <c r="C8915" t="s">
        <v>14</v>
      </c>
      <c r="D8915" t="s">
        <v>90</v>
      </c>
      <c r="E8915">
        <v>15</v>
      </c>
      <c r="F8915">
        <v>17.559999999999999</v>
      </c>
      <c r="G8915">
        <v>39.21</v>
      </c>
      <c r="H8915">
        <v>263.39999999999998</v>
      </c>
      <c r="I8915">
        <v>588.15</v>
      </c>
      <c r="J8915" t="s">
        <v>13</v>
      </c>
    </row>
    <row r="8916" spans="1:10">
      <c r="A8916" s="1">
        <v>44348</v>
      </c>
      <c r="B8916" t="s">
        <v>10</v>
      </c>
      <c r="C8916" t="s">
        <v>15</v>
      </c>
      <c r="D8916" t="s">
        <v>90</v>
      </c>
      <c r="E8916">
        <v>16</v>
      </c>
      <c r="F8916">
        <v>17.559999999999999</v>
      </c>
      <c r="G8916">
        <v>39.21</v>
      </c>
      <c r="H8916">
        <v>280.95999999999998</v>
      </c>
      <c r="I8916">
        <v>627.36</v>
      </c>
      <c r="J8916" t="s">
        <v>13</v>
      </c>
    </row>
    <row r="8917" spans="1:10">
      <c r="A8917" s="1">
        <v>44348</v>
      </c>
      <c r="B8917" t="s">
        <v>10</v>
      </c>
      <c r="C8917" t="s">
        <v>11</v>
      </c>
      <c r="D8917" t="s">
        <v>91</v>
      </c>
      <c r="E8917">
        <v>20</v>
      </c>
      <c r="F8917">
        <v>10.1</v>
      </c>
      <c r="G8917">
        <v>23.15</v>
      </c>
      <c r="H8917">
        <v>202</v>
      </c>
      <c r="I8917">
        <v>463</v>
      </c>
      <c r="J8917" t="s">
        <v>13</v>
      </c>
    </row>
    <row r="8918" spans="1:10">
      <c r="A8918" s="1">
        <v>44348</v>
      </c>
      <c r="B8918" t="s">
        <v>10</v>
      </c>
      <c r="C8918" t="s">
        <v>14</v>
      </c>
      <c r="D8918" t="s">
        <v>91</v>
      </c>
      <c r="E8918">
        <v>11</v>
      </c>
      <c r="F8918">
        <v>10.1</v>
      </c>
      <c r="G8918">
        <v>23.15</v>
      </c>
      <c r="H8918">
        <v>111.1</v>
      </c>
      <c r="I8918">
        <v>254.65</v>
      </c>
      <c r="J8918" t="s">
        <v>13</v>
      </c>
    </row>
    <row r="8919" spans="1:10">
      <c r="A8919" s="1">
        <v>44348</v>
      </c>
      <c r="B8919" t="s">
        <v>10</v>
      </c>
      <c r="C8919" t="s">
        <v>15</v>
      </c>
      <c r="D8919" t="s">
        <v>91</v>
      </c>
      <c r="E8919">
        <v>6</v>
      </c>
      <c r="F8919">
        <v>10.1</v>
      </c>
      <c r="G8919">
        <v>23.15</v>
      </c>
      <c r="H8919">
        <v>60.6</v>
      </c>
      <c r="I8919">
        <v>138.9</v>
      </c>
      <c r="J8919" t="s">
        <v>13</v>
      </c>
    </row>
    <row r="8920" spans="1:10">
      <c r="A8920" s="1">
        <v>44348</v>
      </c>
      <c r="B8920" t="s">
        <v>10</v>
      </c>
      <c r="C8920" t="s">
        <v>11</v>
      </c>
      <c r="D8920" t="s">
        <v>92</v>
      </c>
      <c r="E8920">
        <v>19</v>
      </c>
      <c r="F8920">
        <v>13.59</v>
      </c>
      <c r="G8920">
        <v>29.79</v>
      </c>
      <c r="H8920">
        <v>258.20999999999998</v>
      </c>
      <c r="I8920">
        <v>566.01</v>
      </c>
      <c r="J8920" t="s">
        <v>13</v>
      </c>
    </row>
    <row r="8921" spans="1:10">
      <c r="A8921" s="1">
        <v>44348</v>
      </c>
      <c r="B8921" t="s">
        <v>10</v>
      </c>
      <c r="C8921" t="s">
        <v>14</v>
      </c>
      <c r="D8921" t="s">
        <v>92</v>
      </c>
      <c r="E8921">
        <v>12</v>
      </c>
      <c r="F8921">
        <v>13.59</v>
      </c>
      <c r="G8921">
        <v>29.79</v>
      </c>
      <c r="H8921">
        <v>163.08000000000001</v>
      </c>
      <c r="I8921">
        <v>357.48</v>
      </c>
      <c r="J8921" t="s">
        <v>13</v>
      </c>
    </row>
    <row r="8922" spans="1:10">
      <c r="A8922" s="1">
        <v>44348</v>
      </c>
      <c r="B8922" t="s">
        <v>10</v>
      </c>
      <c r="C8922" t="s">
        <v>15</v>
      </c>
      <c r="D8922" t="s">
        <v>92</v>
      </c>
      <c r="E8922">
        <v>12</v>
      </c>
      <c r="F8922">
        <v>13.59</v>
      </c>
      <c r="G8922">
        <v>29.79</v>
      </c>
      <c r="H8922">
        <v>163.08000000000001</v>
      </c>
      <c r="I8922">
        <v>357.48</v>
      </c>
      <c r="J8922" t="s">
        <v>13</v>
      </c>
    </row>
    <row r="8923" spans="1:10">
      <c r="A8923" s="1">
        <v>44348</v>
      </c>
      <c r="B8923" t="s">
        <v>10</v>
      </c>
      <c r="C8923" t="s">
        <v>11</v>
      </c>
      <c r="D8923" t="s">
        <v>93</v>
      </c>
      <c r="E8923">
        <v>6</v>
      </c>
      <c r="F8923">
        <v>17.18</v>
      </c>
      <c r="G8923">
        <v>31.04</v>
      </c>
      <c r="H8923">
        <v>103.08</v>
      </c>
      <c r="I8923">
        <v>186.24</v>
      </c>
      <c r="J8923" t="s">
        <v>13</v>
      </c>
    </row>
    <row r="8924" spans="1:10">
      <c r="A8924" s="1">
        <v>44348</v>
      </c>
      <c r="B8924" t="s">
        <v>10</v>
      </c>
      <c r="C8924" t="s">
        <v>14</v>
      </c>
      <c r="D8924" t="s">
        <v>93</v>
      </c>
      <c r="E8924">
        <v>9</v>
      </c>
      <c r="F8924">
        <v>17.18</v>
      </c>
      <c r="G8924">
        <v>31.04</v>
      </c>
      <c r="H8924">
        <v>154.62</v>
      </c>
      <c r="I8924">
        <v>279.36</v>
      </c>
      <c r="J8924" t="s">
        <v>13</v>
      </c>
    </row>
    <row r="8925" spans="1:10">
      <c r="A8925" s="1">
        <v>44348</v>
      </c>
      <c r="B8925" t="s">
        <v>10</v>
      </c>
      <c r="C8925" t="s">
        <v>15</v>
      </c>
      <c r="D8925" t="s">
        <v>93</v>
      </c>
      <c r="E8925">
        <v>7</v>
      </c>
      <c r="F8925">
        <v>17.18</v>
      </c>
      <c r="G8925">
        <v>31.04</v>
      </c>
      <c r="H8925">
        <v>120.26</v>
      </c>
      <c r="I8925">
        <v>217.28</v>
      </c>
      <c r="J8925" t="s">
        <v>13</v>
      </c>
    </row>
    <row r="8926" spans="1:10">
      <c r="A8926" s="1">
        <v>44348</v>
      </c>
      <c r="B8926" t="s">
        <v>10</v>
      </c>
      <c r="C8926" t="s">
        <v>11</v>
      </c>
      <c r="D8926" t="s">
        <v>94</v>
      </c>
      <c r="E8926">
        <v>9</v>
      </c>
      <c r="F8926">
        <v>7.23</v>
      </c>
      <c r="G8926">
        <v>14.67</v>
      </c>
      <c r="H8926">
        <v>65.069999999999993</v>
      </c>
      <c r="I8926">
        <v>132.03</v>
      </c>
      <c r="J8926" t="s">
        <v>13</v>
      </c>
    </row>
    <row r="8927" spans="1:10">
      <c r="A8927" s="1">
        <v>44348</v>
      </c>
      <c r="B8927" t="s">
        <v>10</v>
      </c>
      <c r="C8927" t="s">
        <v>14</v>
      </c>
      <c r="D8927" t="s">
        <v>94</v>
      </c>
      <c r="E8927">
        <v>2</v>
      </c>
      <c r="F8927">
        <v>7.23</v>
      </c>
      <c r="G8927">
        <v>14.67</v>
      </c>
      <c r="H8927">
        <v>14.46</v>
      </c>
      <c r="I8927">
        <v>29.34</v>
      </c>
      <c r="J8927" t="s">
        <v>13</v>
      </c>
    </row>
    <row r="8928" spans="1:10">
      <c r="A8928" s="1">
        <v>44348</v>
      </c>
      <c r="B8928" t="s">
        <v>10</v>
      </c>
      <c r="C8928" t="s">
        <v>15</v>
      </c>
      <c r="D8928" t="s">
        <v>94</v>
      </c>
      <c r="E8928">
        <v>6</v>
      </c>
      <c r="F8928">
        <v>7.23</v>
      </c>
      <c r="G8928">
        <v>14.67</v>
      </c>
      <c r="H8928">
        <v>43.38</v>
      </c>
      <c r="I8928">
        <v>88.02</v>
      </c>
      <c r="J8928" t="s">
        <v>13</v>
      </c>
    </row>
    <row r="8929" spans="1:10">
      <c r="A8929" s="1">
        <v>44348</v>
      </c>
      <c r="B8929" t="s">
        <v>10</v>
      </c>
      <c r="C8929" t="s">
        <v>11</v>
      </c>
      <c r="D8929" t="s">
        <v>95</v>
      </c>
      <c r="E8929">
        <v>11</v>
      </c>
      <c r="F8929">
        <v>17.25</v>
      </c>
      <c r="G8929">
        <v>37.299999999999997</v>
      </c>
      <c r="H8929">
        <v>189.75</v>
      </c>
      <c r="I8929">
        <v>410.3</v>
      </c>
      <c r="J8929" t="s">
        <v>13</v>
      </c>
    </row>
    <row r="8930" spans="1:10">
      <c r="A8930" s="1">
        <v>44348</v>
      </c>
      <c r="B8930" t="s">
        <v>10</v>
      </c>
      <c r="C8930" t="s">
        <v>14</v>
      </c>
      <c r="D8930" t="s">
        <v>95</v>
      </c>
      <c r="E8930">
        <v>3</v>
      </c>
      <c r="F8930">
        <v>17.25</v>
      </c>
      <c r="G8930">
        <v>37.299999999999997</v>
      </c>
      <c r="H8930">
        <v>51.75</v>
      </c>
      <c r="I8930">
        <v>111.9</v>
      </c>
      <c r="J8930" t="s">
        <v>13</v>
      </c>
    </row>
    <row r="8931" spans="1:10">
      <c r="A8931" s="1">
        <v>44348</v>
      </c>
      <c r="B8931" t="s">
        <v>10</v>
      </c>
      <c r="C8931" t="s">
        <v>15</v>
      </c>
      <c r="D8931" t="s">
        <v>95</v>
      </c>
      <c r="E8931">
        <v>8</v>
      </c>
      <c r="F8931">
        <v>17.25</v>
      </c>
      <c r="G8931">
        <v>37.299999999999997</v>
      </c>
      <c r="H8931">
        <v>138</v>
      </c>
      <c r="I8931">
        <v>298.39999999999998</v>
      </c>
      <c r="J8931" t="s">
        <v>13</v>
      </c>
    </row>
    <row r="8932" spans="1:10">
      <c r="A8932" s="1">
        <v>44348</v>
      </c>
      <c r="B8932" t="s">
        <v>10</v>
      </c>
      <c r="C8932" t="s">
        <v>11</v>
      </c>
      <c r="D8932" t="s">
        <v>96</v>
      </c>
      <c r="E8932">
        <v>8</v>
      </c>
      <c r="F8932">
        <v>14.25</v>
      </c>
      <c r="G8932">
        <v>26.53</v>
      </c>
      <c r="H8932">
        <v>114</v>
      </c>
      <c r="I8932">
        <v>212.24</v>
      </c>
      <c r="J8932" t="s">
        <v>13</v>
      </c>
    </row>
    <row r="8933" spans="1:10">
      <c r="A8933" s="1">
        <v>44348</v>
      </c>
      <c r="B8933" t="s">
        <v>10</v>
      </c>
      <c r="C8933" t="s">
        <v>14</v>
      </c>
      <c r="D8933" t="s">
        <v>96</v>
      </c>
      <c r="E8933">
        <v>7</v>
      </c>
      <c r="F8933">
        <v>14.25</v>
      </c>
      <c r="G8933">
        <v>26.53</v>
      </c>
      <c r="H8933">
        <v>99.75</v>
      </c>
      <c r="I8933">
        <v>185.71</v>
      </c>
      <c r="J8933" t="s">
        <v>13</v>
      </c>
    </row>
    <row r="8934" spans="1:10">
      <c r="A8934" s="1">
        <v>44348</v>
      </c>
      <c r="B8934" t="s">
        <v>10</v>
      </c>
      <c r="C8934" t="s">
        <v>15</v>
      </c>
      <c r="D8934" t="s">
        <v>96</v>
      </c>
      <c r="E8934">
        <v>5</v>
      </c>
      <c r="F8934">
        <v>14.25</v>
      </c>
      <c r="G8934">
        <v>26.53</v>
      </c>
      <c r="H8934">
        <v>71.25</v>
      </c>
      <c r="I8934">
        <v>132.65</v>
      </c>
      <c r="J8934" t="s">
        <v>13</v>
      </c>
    </row>
    <row r="8935" spans="1:10">
      <c r="A8935" s="1">
        <v>44348</v>
      </c>
      <c r="B8935" t="s">
        <v>10</v>
      </c>
      <c r="C8935" t="s">
        <v>11</v>
      </c>
      <c r="D8935" t="s">
        <v>97</v>
      </c>
      <c r="E8935">
        <v>17</v>
      </c>
      <c r="F8935">
        <v>6.81</v>
      </c>
      <c r="G8935">
        <v>13.93</v>
      </c>
      <c r="H8935">
        <v>115.77</v>
      </c>
      <c r="I8935">
        <v>236.81</v>
      </c>
      <c r="J8935" t="s">
        <v>13</v>
      </c>
    </row>
    <row r="8936" spans="1:10">
      <c r="A8936" s="1">
        <v>44348</v>
      </c>
      <c r="B8936" t="s">
        <v>10</v>
      </c>
      <c r="C8936" t="s">
        <v>14</v>
      </c>
      <c r="D8936" t="s">
        <v>97</v>
      </c>
      <c r="E8936">
        <v>15</v>
      </c>
      <c r="F8936">
        <v>6.81</v>
      </c>
      <c r="G8936">
        <v>13.93</v>
      </c>
      <c r="H8936">
        <v>102.15</v>
      </c>
      <c r="I8936">
        <v>208.95</v>
      </c>
      <c r="J8936" t="s">
        <v>13</v>
      </c>
    </row>
    <row r="8937" spans="1:10">
      <c r="A8937" s="1">
        <v>44348</v>
      </c>
      <c r="B8937" t="s">
        <v>10</v>
      </c>
      <c r="C8937" t="s">
        <v>15</v>
      </c>
      <c r="D8937" t="s">
        <v>97</v>
      </c>
      <c r="E8937">
        <v>15</v>
      </c>
      <c r="F8937">
        <v>6.81</v>
      </c>
      <c r="G8937">
        <v>13.93</v>
      </c>
      <c r="H8937">
        <v>102.15</v>
      </c>
      <c r="I8937">
        <v>208.95</v>
      </c>
      <c r="J8937" t="s">
        <v>13</v>
      </c>
    </row>
    <row r="8938" spans="1:10">
      <c r="A8938" s="1">
        <v>44348</v>
      </c>
      <c r="B8938" t="s">
        <v>10</v>
      </c>
      <c r="C8938" t="s">
        <v>11</v>
      </c>
      <c r="D8938" t="s">
        <v>98</v>
      </c>
      <c r="E8938">
        <v>22</v>
      </c>
      <c r="F8938">
        <v>9.61</v>
      </c>
      <c r="G8938">
        <v>17.52</v>
      </c>
      <c r="H8938">
        <v>211.42</v>
      </c>
      <c r="I8938">
        <v>385.44</v>
      </c>
      <c r="J8938" t="s">
        <v>13</v>
      </c>
    </row>
    <row r="8939" spans="1:10">
      <c r="A8939" s="1">
        <v>44348</v>
      </c>
      <c r="B8939" t="s">
        <v>10</v>
      </c>
      <c r="C8939" t="s">
        <v>14</v>
      </c>
      <c r="D8939" t="s">
        <v>98</v>
      </c>
      <c r="E8939">
        <v>19</v>
      </c>
      <c r="F8939">
        <v>9.61</v>
      </c>
      <c r="G8939">
        <v>17.52</v>
      </c>
      <c r="H8939">
        <v>182.59</v>
      </c>
      <c r="I8939">
        <v>332.88</v>
      </c>
      <c r="J8939" t="s">
        <v>13</v>
      </c>
    </row>
    <row r="8940" spans="1:10">
      <c r="A8940" s="1">
        <v>44348</v>
      </c>
      <c r="B8940" t="s">
        <v>10</v>
      </c>
      <c r="C8940" t="s">
        <v>15</v>
      </c>
      <c r="D8940" t="s">
        <v>98</v>
      </c>
      <c r="E8940">
        <v>16</v>
      </c>
      <c r="F8940">
        <v>9.61</v>
      </c>
      <c r="G8940">
        <v>17.52</v>
      </c>
      <c r="H8940">
        <v>153.76</v>
      </c>
      <c r="I8940">
        <v>280.32</v>
      </c>
      <c r="J8940" t="s">
        <v>13</v>
      </c>
    </row>
    <row r="8941" spans="1:10">
      <c r="A8941" s="1">
        <v>44348</v>
      </c>
      <c r="B8941" t="s">
        <v>10</v>
      </c>
      <c r="C8941" t="s">
        <v>11</v>
      </c>
      <c r="D8941" t="s">
        <v>99</v>
      </c>
      <c r="E8941">
        <v>24</v>
      </c>
      <c r="F8941">
        <v>14.5</v>
      </c>
      <c r="G8941">
        <v>26.9</v>
      </c>
      <c r="H8941">
        <v>348</v>
      </c>
      <c r="I8941">
        <v>645.6</v>
      </c>
      <c r="J8941" t="s">
        <v>13</v>
      </c>
    </row>
    <row r="8942" spans="1:10">
      <c r="A8942" s="1">
        <v>44348</v>
      </c>
      <c r="B8942" t="s">
        <v>10</v>
      </c>
      <c r="C8942" t="s">
        <v>14</v>
      </c>
      <c r="D8942" t="s">
        <v>99</v>
      </c>
      <c r="E8942">
        <v>18</v>
      </c>
      <c r="F8942">
        <v>14.5</v>
      </c>
      <c r="G8942">
        <v>26.9</v>
      </c>
      <c r="H8942">
        <v>261</v>
      </c>
      <c r="I8942">
        <v>484.2</v>
      </c>
      <c r="J8942" t="s">
        <v>13</v>
      </c>
    </row>
    <row r="8943" spans="1:10">
      <c r="A8943" s="1">
        <v>44348</v>
      </c>
      <c r="B8943" t="s">
        <v>10</v>
      </c>
      <c r="C8943" t="s">
        <v>15</v>
      </c>
      <c r="D8943" t="s">
        <v>99</v>
      </c>
      <c r="E8943">
        <v>12</v>
      </c>
      <c r="F8943">
        <v>14.5</v>
      </c>
      <c r="G8943">
        <v>26.9</v>
      </c>
      <c r="H8943">
        <v>174</v>
      </c>
      <c r="I8943">
        <v>322.8</v>
      </c>
      <c r="J8943" t="s">
        <v>13</v>
      </c>
    </row>
    <row r="8944" spans="1:10">
      <c r="A8944" s="1">
        <v>44348</v>
      </c>
      <c r="B8944" t="s">
        <v>10</v>
      </c>
      <c r="C8944" t="s">
        <v>11</v>
      </c>
      <c r="D8944" t="s">
        <v>100</v>
      </c>
      <c r="E8944">
        <v>17</v>
      </c>
      <c r="F8944">
        <v>6.81</v>
      </c>
      <c r="G8944">
        <v>14.15</v>
      </c>
      <c r="H8944">
        <v>115.77</v>
      </c>
      <c r="I8944">
        <v>240.55</v>
      </c>
      <c r="J8944" t="s">
        <v>13</v>
      </c>
    </row>
    <row r="8945" spans="1:10">
      <c r="A8945" s="1">
        <v>44348</v>
      </c>
      <c r="B8945" t="s">
        <v>10</v>
      </c>
      <c r="C8945" t="s">
        <v>14</v>
      </c>
      <c r="D8945" t="s">
        <v>100</v>
      </c>
      <c r="E8945">
        <v>11</v>
      </c>
      <c r="F8945">
        <v>6.81</v>
      </c>
      <c r="G8945">
        <v>14.15</v>
      </c>
      <c r="H8945">
        <v>74.91</v>
      </c>
      <c r="I8945">
        <v>155.65</v>
      </c>
      <c r="J8945" t="s">
        <v>13</v>
      </c>
    </row>
    <row r="8946" spans="1:10">
      <c r="A8946" s="1">
        <v>44348</v>
      </c>
      <c r="B8946" t="s">
        <v>10</v>
      </c>
      <c r="C8946" t="s">
        <v>15</v>
      </c>
      <c r="D8946" t="s">
        <v>100</v>
      </c>
      <c r="E8946">
        <v>14</v>
      </c>
      <c r="F8946">
        <v>6.81</v>
      </c>
      <c r="G8946">
        <v>14.15</v>
      </c>
      <c r="H8946">
        <v>95.34</v>
      </c>
      <c r="I8946">
        <v>198.1</v>
      </c>
      <c r="J8946" t="s">
        <v>13</v>
      </c>
    </row>
    <row r="8947" spans="1:10">
      <c r="A8947" s="1">
        <v>44348</v>
      </c>
      <c r="B8947" t="s">
        <v>10</v>
      </c>
      <c r="C8947" t="s">
        <v>11</v>
      </c>
      <c r="D8947" t="s">
        <v>101</v>
      </c>
      <c r="E8947">
        <v>14</v>
      </c>
      <c r="F8947">
        <v>12.99</v>
      </c>
      <c r="G8947">
        <v>24.59</v>
      </c>
      <c r="H8947">
        <v>181.86</v>
      </c>
      <c r="I8947">
        <v>344.26</v>
      </c>
      <c r="J8947" t="s">
        <v>13</v>
      </c>
    </row>
    <row r="8948" spans="1:10">
      <c r="A8948" s="1">
        <v>44348</v>
      </c>
      <c r="B8948" t="s">
        <v>10</v>
      </c>
      <c r="C8948" t="s">
        <v>14</v>
      </c>
      <c r="D8948" t="s">
        <v>101</v>
      </c>
      <c r="E8948">
        <v>11</v>
      </c>
      <c r="F8948">
        <v>12.99</v>
      </c>
      <c r="G8948">
        <v>24.59</v>
      </c>
      <c r="H8948">
        <v>142.88999999999999</v>
      </c>
      <c r="I8948">
        <v>270.49</v>
      </c>
      <c r="J8948" t="s">
        <v>13</v>
      </c>
    </row>
    <row r="8949" spans="1:10">
      <c r="A8949" s="1">
        <v>44348</v>
      </c>
      <c r="B8949" t="s">
        <v>10</v>
      </c>
      <c r="C8949" t="s">
        <v>15</v>
      </c>
      <c r="D8949" t="s">
        <v>101</v>
      </c>
      <c r="E8949">
        <v>13</v>
      </c>
      <c r="F8949">
        <v>12.99</v>
      </c>
      <c r="G8949">
        <v>24.59</v>
      </c>
      <c r="H8949">
        <v>168.87</v>
      </c>
      <c r="I8949">
        <v>319.67</v>
      </c>
      <c r="J8949" t="s">
        <v>13</v>
      </c>
    </row>
    <row r="8950" spans="1:10">
      <c r="A8950" s="1">
        <v>44348</v>
      </c>
      <c r="B8950" t="s">
        <v>10</v>
      </c>
      <c r="C8950" t="s">
        <v>11</v>
      </c>
      <c r="D8950" t="s">
        <v>102</v>
      </c>
      <c r="E8950">
        <v>12</v>
      </c>
      <c r="F8950">
        <v>10.15</v>
      </c>
      <c r="G8950">
        <v>22.3</v>
      </c>
      <c r="H8950">
        <v>121.8</v>
      </c>
      <c r="I8950">
        <v>267.60000000000002</v>
      </c>
      <c r="J8950" t="s">
        <v>13</v>
      </c>
    </row>
    <row r="8951" spans="1:10">
      <c r="A8951" s="1">
        <v>44348</v>
      </c>
      <c r="B8951" t="s">
        <v>10</v>
      </c>
      <c r="C8951" t="s">
        <v>14</v>
      </c>
      <c r="D8951" t="s">
        <v>102</v>
      </c>
      <c r="E8951">
        <v>9</v>
      </c>
      <c r="F8951">
        <v>10.15</v>
      </c>
      <c r="G8951">
        <v>22.3</v>
      </c>
      <c r="H8951">
        <v>91.35</v>
      </c>
      <c r="I8951">
        <v>200.7</v>
      </c>
      <c r="J8951" t="s">
        <v>13</v>
      </c>
    </row>
    <row r="8952" spans="1:10">
      <c r="A8952" s="1">
        <v>44348</v>
      </c>
      <c r="B8952" t="s">
        <v>10</v>
      </c>
      <c r="C8952" t="s">
        <v>15</v>
      </c>
      <c r="D8952" t="s">
        <v>102</v>
      </c>
      <c r="E8952">
        <v>6</v>
      </c>
      <c r="F8952">
        <v>10.15</v>
      </c>
      <c r="G8952">
        <v>22.3</v>
      </c>
      <c r="H8952">
        <v>60.9</v>
      </c>
      <c r="I8952">
        <v>133.80000000000001</v>
      </c>
      <c r="J8952" t="s">
        <v>13</v>
      </c>
    </row>
    <row r="8953" spans="1:10">
      <c r="A8953" s="1">
        <v>44348</v>
      </c>
      <c r="B8953" t="s">
        <v>10</v>
      </c>
      <c r="C8953" t="s">
        <v>11</v>
      </c>
      <c r="D8953" t="s">
        <v>103</v>
      </c>
      <c r="E8953">
        <v>24</v>
      </c>
      <c r="F8953">
        <v>13.45</v>
      </c>
      <c r="G8953">
        <v>30.7</v>
      </c>
      <c r="H8953">
        <v>322.8</v>
      </c>
      <c r="I8953">
        <v>736.8</v>
      </c>
      <c r="J8953" t="s">
        <v>13</v>
      </c>
    </row>
    <row r="8954" spans="1:10">
      <c r="A8954" s="1">
        <v>44348</v>
      </c>
      <c r="B8954" t="s">
        <v>10</v>
      </c>
      <c r="C8954" t="s">
        <v>14</v>
      </c>
      <c r="D8954" t="s">
        <v>103</v>
      </c>
      <c r="E8954">
        <v>14</v>
      </c>
      <c r="F8954">
        <v>13.45</v>
      </c>
      <c r="G8954">
        <v>30.7</v>
      </c>
      <c r="H8954">
        <v>188.3</v>
      </c>
      <c r="I8954">
        <v>429.8</v>
      </c>
      <c r="J8954" t="s">
        <v>13</v>
      </c>
    </row>
    <row r="8955" spans="1:10">
      <c r="A8955" s="1">
        <v>44348</v>
      </c>
      <c r="B8955" t="s">
        <v>10</v>
      </c>
      <c r="C8955" t="s">
        <v>15</v>
      </c>
      <c r="D8955" t="s">
        <v>103</v>
      </c>
      <c r="E8955">
        <v>15</v>
      </c>
      <c r="F8955">
        <v>13.45</v>
      </c>
      <c r="G8955">
        <v>30.7</v>
      </c>
      <c r="H8955">
        <v>201.75</v>
      </c>
      <c r="I8955">
        <v>460.5</v>
      </c>
      <c r="J8955" t="s">
        <v>13</v>
      </c>
    </row>
    <row r="8956" spans="1:10">
      <c r="A8956" s="1">
        <v>44348</v>
      </c>
      <c r="B8956" t="s">
        <v>10</v>
      </c>
      <c r="C8956" t="s">
        <v>11</v>
      </c>
      <c r="D8956" t="s">
        <v>104</v>
      </c>
      <c r="E8956">
        <v>20</v>
      </c>
      <c r="F8956">
        <v>6.55</v>
      </c>
      <c r="G8956">
        <v>15.46</v>
      </c>
      <c r="H8956">
        <v>131</v>
      </c>
      <c r="I8956">
        <v>309.2</v>
      </c>
      <c r="J8956" t="s">
        <v>13</v>
      </c>
    </row>
    <row r="8957" spans="1:10">
      <c r="A8957" s="1">
        <v>44348</v>
      </c>
      <c r="B8957" t="s">
        <v>10</v>
      </c>
      <c r="C8957" t="s">
        <v>14</v>
      </c>
      <c r="D8957" t="s">
        <v>104</v>
      </c>
      <c r="E8957">
        <v>7</v>
      </c>
      <c r="F8957">
        <v>6.55</v>
      </c>
      <c r="G8957">
        <v>15.46</v>
      </c>
      <c r="H8957">
        <v>45.85</v>
      </c>
      <c r="I8957">
        <v>108.22</v>
      </c>
      <c r="J8957" t="s">
        <v>13</v>
      </c>
    </row>
    <row r="8958" spans="1:10">
      <c r="A8958" s="1">
        <v>44348</v>
      </c>
      <c r="B8958" t="s">
        <v>10</v>
      </c>
      <c r="C8958" t="s">
        <v>15</v>
      </c>
      <c r="D8958" t="s">
        <v>104</v>
      </c>
      <c r="E8958">
        <v>10</v>
      </c>
      <c r="F8958">
        <v>6.55</v>
      </c>
      <c r="G8958">
        <v>15.46</v>
      </c>
      <c r="H8958">
        <v>65.5</v>
      </c>
      <c r="I8958">
        <v>154.6</v>
      </c>
      <c r="J8958" t="s">
        <v>13</v>
      </c>
    </row>
    <row r="8959" spans="1:10">
      <c r="A8959" s="1">
        <v>44348</v>
      </c>
      <c r="B8959" t="s">
        <v>10</v>
      </c>
      <c r="C8959" t="s">
        <v>11</v>
      </c>
      <c r="D8959" t="s">
        <v>105</v>
      </c>
      <c r="E8959">
        <v>14</v>
      </c>
      <c r="F8959">
        <v>16.46</v>
      </c>
      <c r="G8959">
        <v>31.93</v>
      </c>
      <c r="H8959">
        <v>230.44</v>
      </c>
      <c r="I8959">
        <v>447.02</v>
      </c>
      <c r="J8959" t="s">
        <v>13</v>
      </c>
    </row>
    <row r="8960" spans="1:10">
      <c r="A8960" s="1">
        <v>44348</v>
      </c>
      <c r="B8960" t="s">
        <v>10</v>
      </c>
      <c r="C8960" t="s">
        <v>14</v>
      </c>
      <c r="D8960" t="s">
        <v>105</v>
      </c>
      <c r="E8960">
        <v>18</v>
      </c>
      <c r="F8960">
        <v>16.46</v>
      </c>
      <c r="G8960">
        <v>31.93</v>
      </c>
      <c r="H8960">
        <v>296.27999999999997</v>
      </c>
      <c r="I8960">
        <v>574.74</v>
      </c>
      <c r="J8960" t="s">
        <v>13</v>
      </c>
    </row>
    <row r="8961" spans="1:10">
      <c r="A8961" s="1">
        <v>44348</v>
      </c>
      <c r="B8961" t="s">
        <v>10</v>
      </c>
      <c r="C8961" t="s">
        <v>15</v>
      </c>
      <c r="D8961" t="s">
        <v>105</v>
      </c>
      <c r="E8961">
        <v>14</v>
      </c>
      <c r="F8961">
        <v>16.46</v>
      </c>
      <c r="G8961">
        <v>31.93</v>
      </c>
      <c r="H8961">
        <v>230.44</v>
      </c>
      <c r="I8961">
        <v>447.02</v>
      </c>
      <c r="J8961" t="s">
        <v>13</v>
      </c>
    </row>
    <row r="8962" spans="1:10">
      <c r="A8962" s="1">
        <v>44348</v>
      </c>
      <c r="B8962" t="s">
        <v>10</v>
      </c>
      <c r="C8962" t="s">
        <v>11</v>
      </c>
      <c r="D8962" t="s">
        <v>106</v>
      </c>
      <c r="E8962">
        <v>22</v>
      </c>
      <c r="F8962">
        <v>17.68</v>
      </c>
      <c r="G8962">
        <v>33.9</v>
      </c>
      <c r="H8962">
        <v>388.96</v>
      </c>
      <c r="I8962">
        <v>745.8</v>
      </c>
      <c r="J8962" t="s">
        <v>13</v>
      </c>
    </row>
    <row r="8963" spans="1:10">
      <c r="A8963" s="1">
        <v>44348</v>
      </c>
      <c r="B8963" t="s">
        <v>10</v>
      </c>
      <c r="C8963" t="s">
        <v>14</v>
      </c>
      <c r="D8963" t="s">
        <v>106</v>
      </c>
      <c r="E8963">
        <v>11</v>
      </c>
      <c r="F8963">
        <v>17.68</v>
      </c>
      <c r="G8963">
        <v>33.9</v>
      </c>
      <c r="H8963">
        <v>194.48</v>
      </c>
      <c r="I8963">
        <v>372.9</v>
      </c>
      <c r="J8963" t="s">
        <v>13</v>
      </c>
    </row>
    <row r="8964" spans="1:10">
      <c r="A8964" s="1">
        <v>44348</v>
      </c>
      <c r="B8964" t="s">
        <v>10</v>
      </c>
      <c r="C8964" t="s">
        <v>15</v>
      </c>
      <c r="D8964" t="s">
        <v>106</v>
      </c>
      <c r="E8964">
        <v>7</v>
      </c>
      <c r="F8964">
        <v>17.68</v>
      </c>
      <c r="G8964">
        <v>33.9</v>
      </c>
      <c r="H8964">
        <v>123.76</v>
      </c>
      <c r="I8964">
        <v>237.3</v>
      </c>
      <c r="J8964" t="s">
        <v>13</v>
      </c>
    </row>
    <row r="8965" spans="1:10">
      <c r="A8965" s="1">
        <v>44348</v>
      </c>
      <c r="B8965" t="s">
        <v>10</v>
      </c>
      <c r="C8965" t="s">
        <v>11</v>
      </c>
      <c r="D8965" t="s">
        <v>107</v>
      </c>
      <c r="E8965">
        <v>14</v>
      </c>
      <c r="F8965">
        <v>17.63</v>
      </c>
      <c r="G8965">
        <v>33.020000000000003</v>
      </c>
      <c r="H8965">
        <v>246.82</v>
      </c>
      <c r="I8965">
        <v>462.28</v>
      </c>
      <c r="J8965" t="s">
        <v>13</v>
      </c>
    </row>
    <row r="8966" spans="1:10">
      <c r="A8966" s="1">
        <v>44348</v>
      </c>
      <c r="B8966" t="s">
        <v>10</v>
      </c>
      <c r="C8966" t="s">
        <v>14</v>
      </c>
      <c r="D8966" t="s">
        <v>107</v>
      </c>
      <c r="E8966">
        <v>9</v>
      </c>
      <c r="F8966">
        <v>17.63</v>
      </c>
      <c r="G8966">
        <v>33.020000000000003</v>
      </c>
      <c r="H8966">
        <v>158.66999999999999</v>
      </c>
      <c r="I8966">
        <v>297.18</v>
      </c>
      <c r="J8966" t="s">
        <v>13</v>
      </c>
    </row>
    <row r="8967" spans="1:10">
      <c r="A8967" s="1">
        <v>44348</v>
      </c>
      <c r="B8967" t="s">
        <v>10</v>
      </c>
      <c r="C8967" t="s">
        <v>15</v>
      </c>
      <c r="D8967" t="s">
        <v>107</v>
      </c>
      <c r="E8967">
        <v>7</v>
      </c>
      <c r="F8967">
        <v>17.63</v>
      </c>
      <c r="G8967">
        <v>33.020000000000003</v>
      </c>
      <c r="H8967">
        <v>123.41</v>
      </c>
      <c r="I8967">
        <v>231.14</v>
      </c>
      <c r="J8967" t="s">
        <v>13</v>
      </c>
    </row>
    <row r="8968" spans="1:10">
      <c r="A8968" s="1">
        <v>44348</v>
      </c>
      <c r="B8968" t="s">
        <v>10</v>
      </c>
      <c r="C8968" t="s">
        <v>11</v>
      </c>
      <c r="D8968" t="s">
        <v>108</v>
      </c>
      <c r="E8968">
        <v>15</v>
      </c>
      <c r="F8968">
        <v>15</v>
      </c>
      <c r="G8968">
        <v>33.68</v>
      </c>
      <c r="H8968">
        <v>225</v>
      </c>
      <c r="I8968">
        <v>505.2</v>
      </c>
      <c r="J8968" t="s">
        <v>13</v>
      </c>
    </row>
    <row r="8969" spans="1:10">
      <c r="A8969" s="1">
        <v>44348</v>
      </c>
      <c r="B8969" t="s">
        <v>10</v>
      </c>
      <c r="C8969" t="s">
        <v>14</v>
      </c>
      <c r="D8969" t="s">
        <v>108</v>
      </c>
      <c r="E8969">
        <v>5</v>
      </c>
      <c r="F8969">
        <v>15</v>
      </c>
      <c r="G8969">
        <v>33.68</v>
      </c>
      <c r="H8969">
        <v>75</v>
      </c>
      <c r="I8969">
        <v>168.4</v>
      </c>
      <c r="J8969" t="s">
        <v>13</v>
      </c>
    </row>
    <row r="8970" spans="1:10">
      <c r="A8970" s="1">
        <v>44348</v>
      </c>
      <c r="B8970" t="s">
        <v>10</v>
      </c>
      <c r="C8970" t="s">
        <v>15</v>
      </c>
      <c r="D8970" t="s">
        <v>108</v>
      </c>
      <c r="E8970">
        <v>9</v>
      </c>
      <c r="F8970">
        <v>15</v>
      </c>
      <c r="G8970">
        <v>33.68</v>
      </c>
      <c r="H8970">
        <v>135</v>
      </c>
      <c r="I8970">
        <v>303.12</v>
      </c>
      <c r="J8970" t="s">
        <v>13</v>
      </c>
    </row>
    <row r="8971" spans="1:10">
      <c r="A8971" s="1">
        <v>44348</v>
      </c>
      <c r="B8971" t="s">
        <v>10</v>
      </c>
      <c r="C8971" t="s">
        <v>11</v>
      </c>
      <c r="D8971" t="s">
        <v>109</v>
      </c>
      <c r="E8971">
        <v>17</v>
      </c>
      <c r="F8971">
        <v>7.56</v>
      </c>
      <c r="G8971">
        <v>17.350000000000001</v>
      </c>
      <c r="H8971">
        <v>128.52000000000001</v>
      </c>
      <c r="I8971">
        <v>294.95</v>
      </c>
      <c r="J8971" t="s">
        <v>13</v>
      </c>
    </row>
    <row r="8972" spans="1:10">
      <c r="A8972" s="1">
        <v>44348</v>
      </c>
      <c r="B8972" t="s">
        <v>10</v>
      </c>
      <c r="C8972" t="s">
        <v>14</v>
      </c>
      <c r="D8972" t="s">
        <v>109</v>
      </c>
      <c r="E8972">
        <v>8</v>
      </c>
      <c r="F8972">
        <v>7.56</v>
      </c>
      <c r="G8972">
        <v>17.350000000000001</v>
      </c>
      <c r="H8972">
        <v>60.48</v>
      </c>
      <c r="I8972">
        <v>138.80000000000001</v>
      </c>
      <c r="J8972" t="s">
        <v>13</v>
      </c>
    </row>
    <row r="8973" spans="1:10">
      <c r="A8973" s="1">
        <v>44348</v>
      </c>
      <c r="B8973" t="s">
        <v>10</v>
      </c>
      <c r="C8973" t="s">
        <v>15</v>
      </c>
      <c r="D8973" t="s">
        <v>109</v>
      </c>
      <c r="E8973">
        <v>4</v>
      </c>
      <c r="F8973">
        <v>7.56</v>
      </c>
      <c r="G8973">
        <v>17.350000000000001</v>
      </c>
      <c r="H8973">
        <v>30.24</v>
      </c>
      <c r="I8973">
        <v>69.400000000000006</v>
      </c>
      <c r="J8973" t="s">
        <v>13</v>
      </c>
    </row>
    <row r="8974" spans="1:10">
      <c r="A8974" s="1">
        <v>44348</v>
      </c>
      <c r="B8974" t="s">
        <v>10</v>
      </c>
      <c r="C8974" t="s">
        <v>11</v>
      </c>
      <c r="D8974" t="s">
        <v>110</v>
      </c>
      <c r="E8974">
        <v>18</v>
      </c>
      <c r="F8974">
        <v>15.1</v>
      </c>
      <c r="G8974">
        <v>27.51</v>
      </c>
      <c r="H8974">
        <v>271.8</v>
      </c>
      <c r="I8974">
        <v>495.18</v>
      </c>
      <c r="J8974" t="s">
        <v>13</v>
      </c>
    </row>
    <row r="8975" spans="1:10">
      <c r="A8975" s="1">
        <v>44348</v>
      </c>
      <c r="B8975" t="s">
        <v>10</v>
      </c>
      <c r="C8975" t="s">
        <v>14</v>
      </c>
      <c r="D8975" t="s">
        <v>110</v>
      </c>
      <c r="E8975">
        <v>21</v>
      </c>
      <c r="F8975">
        <v>15.1</v>
      </c>
      <c r="G8975">
        <v>27.51</v>
      </c>
      <c r="H8975">
        <v>317.10000000000002</v>
      </c>
      <c r="I8975">
        <v>577.71</v>
      </c>
      <c r="J8975" t="s">
        <v>13</v>
      </c>
    </row>
    <row r="8976" spans="1:10">
      <c r="A8976" s="1">
        <v>44348</v>
      </c>
      <c r="B8976" t="s">
        <v>10</v>
      </c>
      <c r="C8976" t="s">
        <v>15</v>
      </c>
      <c r="D8976" t="s">
        <v>110</v>
      </c>
      <c r="E8976">
        <v>10</v>
      </c>
      <c r="F8976">
        <v>15.1</v>
      </c>
      <c r="G8976">
        <v>27.51</v>
      </c>
      <c r="H8976">
        <v>151</v>
      </c>
      <c r="I8976">
        <v>275.10000000000002</v>
      </c>
      <c r="J8976" t="s">
        <v>13</v>
      </c>
    </row>
    <row r="8977" spans="1:10">
      <c r="A8977" s="1">
        <v>44348</v>
      </c>
      <c r="B8977" t="s">
        <v>10</v>
      </c>
      <c r="C8977" t="s">
        <v>11</v>
      </c>
      <c r="D8977" t="s">
        <v>111</v>
      </c>
      <c r="E8977">
        <v>11</v>
      </c>
      <c r="F8977">
        <v>6.3</v>
      </c>
      <c r="G8977">
        <v>15.47</v>
      </c>
      <c r="H8977">
        <v>69.3</v>
      </c>
      <c r="I8977">
        <v>170.17</v>
      </c>
      <c r="J8977" t="s">
        <v>13</v>
      </c>
    </row>
    <row r="8978" spans="1:10">
      <c r="A8978" s="1">
        <v>44348</v>
      </c>
      <c r="B8978" t="s">
        <v>10</v>
      </c>
      <c r="C8978" t="s">
        <v>14</v>
      </c>
      <c r="D8978" t="s">
        <v>111</v>
      </c>
      <c r="E8978">
        <v>12</v>
      </c>
      <c r="F8978">
        <v>6.3</v>
      </c>
      <c r="G8978">
        <v>15.47</v>
      </c>
      <c r="H8978">
        <v>75.599999999999994</v>
      </c>
      <c r="I8978">
        <v>185.64</v>
      </c>
      <c r="J8978" t="s">
        <v>13</v>
      </c>
    </row>
    <row r="8979" spans="1:10">
      <c r="A8979" s="1">
        <v>44348</v>
      </c>
      <c r="B8979" t="s">
        <v>10</v>
      </c>
      <c r="C8979" t="s">
        <v>15</v>
      </c>
      <c r="D8979" t="s">
        <v>111</v>
      </c>
      <c r="E8979">
        <v>7</v>
      </c>
      <c r="F8979">
        <v>6.3</v>
      </c>
      <c r="G8979">
        <v>15.47</v>
      </c>
      <c r="H8979">
        <v>44.1</v>
      </c>
      <c r="I8979">
        <v>108.29</v>
      </c>
      <c r="J8979" t="s">
        <v>13</v>
      </c>
    </row>
    <row r="8980" spans="1:10">
      <c r="A8980" s="1">
        <v>44348</v>
      </c>
      <c r="B8980" t="s">
        <v>10</v>
      </c>
      <c r="C8980" t="s">
        <v>11</v>
      </c>
      <c r="D8980" t="s">
        <v>112</v>
      </c>
      <c r="E8980">
        <v>17</v>
      </c>
      <c r="F8980">
        <v>6.27</v>
      </c>
      <c r="G8980">
        <v>11.51</v>
      </c>
      <c r="H8980">
        <v>106.59</v>
      </c>
      <c r="I8980">
        <v>195.67</v>
      </c>
      <c r="J8980" t="s">
        <v>13</v>
      </c>
    </row>
    <row r="8981" spans="1:10">
      <c r="A8981" s="1">
        <v>44348</v>
      </c>
      <c r="B8981" t="s">
        <v>10</v>
      </c>
      <c r="C8981" t="s">
        <v>14</v>
      </c>
      <c r="D8981" t="s">
        <v>112</v>
      </c>
      <c r="E8981">
        <v>14</v>
      </c>
      <c r="F8981">
        <v>6.27</v>
      </c>
      <c r="G8981">
        <v>11.51</v>
      </c>
      <c r="H8981">
        <v>87.78</v>
      </c>
      <c r="I8981">
        <v>161.13999999999999</v>
      </c>
      <c r="J8981" t="s">
        <v>13</v>
      </c>
    </row>
    <row r="8982" spans="1:10">
      <c r="A8982" s="1">
        <v>44348</v>
      </c>
      <c r="B8982" t="s">
        <v>10</v>
      </c>
      <c r="C8982" t="s">
        <v>15</v>
      </c>
      <c r="D8982" t="s">
        <v>112</v>
      </c>
      <c r="E8982">
        <v>12</v>
      </c>
      <c r="F8982">
        <v>6.27</v>
      </c>
      <c r="G8982">
        <v>11.51</v>
      </c>
      <c r="H8982">
        <v>75.239999999999995</v>
      </c>
      <c r="I8982">
        <v>138.12</v>
      </c>
      <c r="J8982" t="s">
        <v>13</v>
      </c>
    </row>
    <row r="8983" spans="1:10">
      <c r="A8983" s="1">
        <v>44348</v>
      </c>
      <c r="B8983" t="s">
        <v>10</v>
      </c>
      <c r="C8983" t="s">
        <v>11</v>
      </c>
      <c r="D8983" t="s">
        <v>113</v>
      </c>
      <c r="E8983">
        <v>19</v>
      </c>
      <c r="F8983">
        <v>9.8800000000000008</v>
      </c>
      <c r="G8983">
        <v>21.53</v>
      </c>
      <c r="H8983">
        <v>187.72</v>
      </c>
      <c r="I8983">
        <v>409.07</v>
      </c>
      <c r="J8983" t="s">
        <v>13</v>
      </c>
    </row>
    <row r="8984" spans="1:10">
      <c r="A8984" s="1">
        <v>44348</v>
      </c>
      <c r="B8984" t="s">
        <v>10</v>
      </c>
      <c r="C8984" t="s">
        <v>14</v>
      </c>
      <c r="D8984" t="s">
        <v>113</v>
      </c>
      <c r="E8984">
        <v>18</v>
      </c>
      <c r="F8984">
        <v>9.8800000000000008</v>
      </c>
      <c r="G8984">
        <v>21.53</v>
      </c>
      <c r="H8984">
        <v>177.84</v>
      </c>
      <c r="I8984">
        <v>387.54</v>
      </c>
      <c r="J8984" t="s">
        <v>13</v>
      </c>
    </row>
    <row r="8985" spans="1:10">
      <c r="A8985" s="1">
        <v>44348</v>
      </c>
      <c r="B8985" t="s">
        <v>10</v>
      </c>
      <c r="C8985" t="s">
        <v>15</v>
      </c>
      <c r="D8985" t="s">
        <v>113</v>
      </c>
      <c r="E8985">
        <v>11</v>
      </c>
      <c r="F8985">
        <v>9.8800000000000008</v>
      </c>
      <c r="G8985">
        <v>21.53</v>
      </c>
      <c r="H8985">
        <v>108.68</v>
      </c>
      <c r="I8985">
        <v>236.83</v>
      </c>
      <c r="J8985" t="s">
        <v>13</v>
      </c>
    </row>
    <row r="8986" spans="1:10">
      <c r="A8986" s="1">
        <v>44348</v>
      </c>
      <c r="B8986" t="s">
        <v>10</v>
      </c>
      <c r="C8986" t="s">
        <v>11</v>
      </c>
      <c r="D8986" t="s">
        <v>114</v>
      </c>
      <c r="E8986">
        <v>29</v>
      </c>
      <c r="F8986">
        <v>11.86</v>
      </c>
      <c r="G8986">
        <v>27.23</v>
      </c>
      <c r="H8986">
        <v>343.94</v>
      </c>
      <c r="I8986">
        <v>789.67</v>
      </c>
      <c r="J8986" t="s">
        <v>13</v>
      </c>
    </row>
    <row r="8987" spans="1:10">
      <c r="A8987" s="1">
        <v>44348</v>
      </c>
      <c r="B8987" t="s">
        <v>10</v>
      </c>
      <c r="C8987" t="s">
        <v>14</v>
      </c>
      <c r="D8987" t="s">
        <v>114</v>
      </c>
      <c r="E8987">
        <v>17</v>
      </c>
      <c r="F8987">
        <v>11.86</v>
      </c>
      <c r="G8987">
        <v>27.23</v>
      </c>
      <c r="H8987">
        <v>201.62</v>
      </c>
      <c r="I8987">
        <v>462.91</v>
      </c>
      <c r="J8987" t="s">
        <v>13</v>
      </c>
    </row>
    <row r="8988" spans="1:10">
      <c r="A8988" s="1">
        <v>44348</v>
      </c>
      <c r="B8988" t="s">
        <v>10</v>
      </c>
      <c r="C8988" t="s">
        <v>15</v>
      </c>
      <c r="D8988" t="s">
        <v>114</v>
      </c>
      <c r="E8988">
        <v>4</v>
      </c>
      <c r="F8988">
        <v>11.86</v>
      </c>
      <c r="G8988">
        <v>27.23</v>
      </c>
      <c r="H8988">
        <v>47.44</v>
      </c>
      <c r="I8988">
        <v>108.92</v>
      </c>
      <c r="J8988" t="s">
        <v>13</v>
      </c>
    </row>
    <row r="8989" spans="1:10">
      <c r="A8989" s="1">
        <v>44378</v>
      </c>
      <c r="B8989" t="s">
        <v>10</v>
      </c>
      <c r="C8989" t="s">
        <v>11</v>
      </c>
      <c r="D8989" t="s">
        <v>12</v>
      </c>
      <c r="E8989">
        <v>22</v>
      </c>
      <c r="F8989">
        <v>8.09</v>
      </c>
      <c r="G8989">
        <v>18.920000000000002</v>
      </c>
      <c r="H8989">
        <v>177.98</v>
      </c>
      <c r="I8989">
        <v>416.24</v>
      </c>
      <c r="J8989" t="s">
        <v>13</v>
      </c>
    </row>
    <row r="8990" spans="1:10">
      <c r="A8990" s="1">
        <v>44378</v>
      </c>
      <c r="B8990" t="s">
        <v>10</v>
      </c>
      <c r="C8990" t="s">
        <v>14</v>
      </c>
      <c r="D8990" t="s">
        <v>12</v>
      </c>
      <c r="E8990">
        <v>10</v>
      </c>
      <c r="F8990">
        <v>8.09</v>
      </c>
      <c r="G8990">
        <v>18.920000000000002</v>
      </c>
      <c r="H8990">
        <v>80.900000000000006</v>
      </c>
      <c r="I8990">
        <v>189.2</v>
      </c>
      <c r="J8990" t="s">
        <v>13</v>
      </c>
    </row>
    <row r="8991" spans="1:10">
      <c r="A8991" s="1">
        <v>44378</v>
      </c>
      <c r="B8991" t="s">
        <v>10</v>
      </c>
      <c r="C8991" t="s">
        <v>15</v>
      </c>
      <c r="D8991" t="s">
        <v>12</v>
      </c>
      <c r="E8991">
        <v>6</v>
      </c>
      <c r="F8991">
        <v>8.09</v>
      </c>
      <c r="G8991">
        <v>18.920000000000002</v>
      </c>
      <c r="H8991">
        <v>48.54</v>
      </c>
      <c r="I8991">
        <v>113.52</v>
      </c>
      <c r="J8991" t="s">
        <v>13</v>
      </c>
    </row>
    <row r="8992" spans="1:10">
      <c r="A8992" s="1">
        <v>44378</v>
      </c>
      <c r="B8992" t="s">
        <v>10</v>
      </c>
      <c r="C8992" t="s">
        <v>11</v>
      </c>
      <c r="D8992" t="s">
        <v>16</v>
      </c>
      <c r="E8992">
        <v>19</v>
      </c>
      <c r="F8992">
        <v>10.75</v>
      </c>
      <c r="G8992">
        <v>24.49</v>
      </c>
      <c r="H8992">
        <v>204.25</v>
      </c>
      <c r="I8992">
        <v>465.31</v>
      </c>
      <c r="J8992" t="s">
        <v>13</v>
      </c>
    </row>
    <row r="8993" spans="1:10">
      <c r="A8993" s="1">
        <v>44378</v>
      </c>
      <c r="B8993" t="s">
        <v>10</v>
      </c>
      <c r="C8993" t="s">
        <v>14</v>
      </c>
      <c r="D8993" t="s">
        <v>16</v>
      </c>
      <c r="E8993">
        <v>12</v>
      </c>
      <c r="F8993">
        <v>10.75</v>
      </c>
      <c r="G8993">
        <v>24.49</v>
      </c>
      <c r="H8993">
        <v>129</v>
      </c>
      <c r="I8993">
        <v>293.88</v>
      </c>
      <c r="J8993" t="s">
        <v>13</v>
      </c>
    </row>
    <row r="8994" spans="1:10">
      <c r="A8994" s="1">
        <v>44378</v>
      </c>
      <c r="B8994" t="s">
        <v>10</v>
      </c>
      <c r="C8994" t="s">
        <v>15</v>
      </c>
      <c r="D8994" t="s">
        <v>16</v>
      </c>
      <c r="E8994">
        <v>13</v>
      </c>
      <c r="F8994">
        <v>10.75</v>
      </c>
      <c r="G8994">
        <v>24.49</v>
      </c>
      <c r="H8994">
        <v>139.75</v>
      </c>
      <c r="I8994">
        <v>318.37</v>
      </c>
      <c r="J8994" t="s">
        <v>13</v>
      </c>
    </row>
    <row r="8995" spans="1:10">
      <c r="A8995" s="1">
        <v>44378</v>
      </c>
      <c r="B8995" t="s">
        <v>10</v>
      </c>
      <c r="C8995" t="s">
        <v>11</v>
      </c>
      <c r="D8995" t="s">
        <v>17</v>
      </c>
      <c r="E8995">
        <v>9</v>
      </c>
      <c r="F8995">
        <v>15.1</v>
      </c>
      <c r="G8995">
        <v>31.89</v>
      </c>
      <c r="H8995">
        <v>135.9</v>
      </c>
      <c r="I8995">
        <v>287.01</v>
      </c>
      <c r="J8995" t="s">
        <v>13</v>
      </c>
    </row>
    <row r="8996" spans="1:10">
      <c r="A8996" s="1">
        <v>44378</v>
      </c>
      <c r="B8996" t="s">
        <v>10</v>
      </c>
      <c r="C8996" t="s">
        <v>14</v>
      </c>
      <c r="D8996" t="s">
        <v>17</v>
      </c>
      <c r="E8996">
        <v>5</v>
      </c>
      <c r="F8996">
        <v>15.1</v>
      </c>
      <c r="G8996">
        <v>31.89</v>
      </c>
      <c r="H8996">
        <v>75.5</v>
      </c>
      <c r="I8996">
        <v>159.44999999999999</v>
      </c>
      <c r="J8996" t="s">
        <v>13</v>
      </c>
    </row>
    <row r="8997" spans="1:10">
      <c r="A8997" s="1">
        <v>44378</v>
      </c>
      <c r="B8997" t="s">
        <v>10</v>
      </c>
      <c r="C8997" t="s">
        <v>15</v>
      </c>
      <c r="D8997" t="s">
        <v>17</v>
      </c>
      <c r="E8997">
        <v>6</v>
      </c>
      <c r="F8997">
        <v>15.1</v>
      </c>
      <c r="G8997">
        <v>31.89</v>
      </c>
      <c r="H8997">
        <v>90.6</v>
      </c>
      <c r="I8997">
        <v>191.34</v>
      </c>
      <c r="J8997" t="s">
        <v>13</v>
      </c>
    </row>
    <row r="8998" spans="1:10">
      <c r="A8998" s="1">
        <v>44378</v>
      </c>
      <c r="B8998" t="s">
        <v>10</v>
      </c>
      <c r="C8998" t="s">
        <v>11</v>
      </c>
      <c r="D8998" t="s">
        <v>18</v>
      </c>
      <c r="E8998">
        <v>17</v>
      </c>
      <c r="F8998">
        <v>14.35</v>
      </c>
      <c r="G8998">
        <v>28.58</v>
      </c>
      <c r="H8998">
        <v>243.95</v>
      </c>
      <c r="I8998">
        <v>485.86</v>
      </c>
      <c r="J8998" t="s">
        <v>13</v>
      </c>
    </row>
    <row r="8999" spans="1:10">
      <c r="A8999" s="1">
        <v>44378</v>
      </c>
      <c r="B8999" t="s">
        <v>10</v>
      </c>
      <c r="C8999" t="s">
        <v>14</v>
      </c>
      <c r="D8999" t="s">
        <v>18</v>
      </c>
      <c r="E8999">
        <v>25</v>
      </c>
      <c r="F8999">
        <v>14.35</v>
      </c>
      <c r="G8999">
        <v>28.58</v>
      </c>
      <c r="H8999">
        <v>358.75</v>
      </c>
      <c r="I8999">
        <v>714.5</v>
      </c>
      <c r="J8999" t="s">
        <v>13</v>
      </c>
    </row>
    <row r="9000" spans="1:10">
      <c r="A9000" s="1">
        <v>44378</v>
      </c>
      <c r="B9000" t="s">
        <v>10</v>
      </c>
      <c r="C9000" t="s">
        <v>15</v>
      </c>
      <c r="D9000" t="s">
        <v>18</v>
      </c>
      <c r="E9000">
        <v>9</v>
      </c>
      <c r="F9000">
        <v>14.35</v>
      </c>
      <c r="G9000">
        <v>28.58</v>
      </c>
      <c r="H9000">
        <v>129.15</v>
      </c>
      <c r="I9000">
        <v>257.22000000000003</v>
      </c>
      <c r="J9000" t="s">
        <v>13</v>
      </c>
    </row>
    <row r="9001" spans="1:10">
      <c r="A9001" s="1">
        <v>44378</v>
      </c>
      <c r="B9001" t="s">
        <v>10</v>
      </c>
      <c r="C9001" t="s">
        <v>11</v>
      </c>
      <c r="D9001" t="s">
        <v>19</v>
      </c>
      <c r="E9001">
        <v>14</v>
      </c>
      <c r="F9001">
        <v>7.85</v>
      </c>
      <c r="G9001">
        <v>19.61</v>
      </c>
      <c r="H9001">
        <v>109.9</v>
      </c>
      <c r="I9001">
        <v>274.54000000000002</v>
      </c>
      <c r="J9001" t="s">
        <v>13</v>
      </c>
    </row>
    <row r="9002" spans="1:10">
      <c r="A9002" s="1">
        <v>44378</v>
      </c>
      <c r="B9002" t="s">
        <v>10</v>
      </c>
      <c r="C9002" t="s">
        <v>14</v>
      </c>
      <c r="D9002" t="s">
        <v>19</v>
      </c>
      <c r="E9002">
        <v>9</v>
      </c>
      <c r="F9002">
        <v>7.85</v>
      </c>
      <c r="G9002">
        <v>19.61</v>
      </c>
      <c r="H9002">
        <v>70.650000000000006</v>
      </c>
      <c r="I9002">
        <v>176.49</v>
      </c>
      <c r="J9002" t="s">
        <v>13</v>
      </c>
    </row>
    <row r="9003" spans="1:10">
      <c r="A9003" s="1">
        <v>44378</v>
      </c>
      <c r="B9003" t="s">
        <v>10</v>
      </c>
      <c r="C9003" t="s">
        <v>15</v>
      </c>
      <c r="D9003" t="s">
        <v>19</v>
      </c>
      <c r="E9003">
        <v>5</v>
      </c>
      <c r="F9003">
        <v>7.85</v>
      </c>
      <c r="G9003">
        <v>19.61</v>
      </c>
      <c r="H9003">
        <v>39.25</v>
      </c>
      <c r="I9003">
        <v>98.05</v>
      </c>
      <c r="J9003" t="s">
        <v>13</v>
      </c>
    </row>
    <row r="9004" spans="1:10">
      <c r="A9004" s="1">
        <v>44378</v>
      </c>
      <c r="B9004" t="s">
        <v>10</v>
      </c>
      <c r="C9004" t="s">
        <v>11</v>
      </c>
      <c r="D9004" t="s">
        <v>20</v>
      </c>
      <c r="E9004">
        <v>17</v>
      </c>
      <c r="F9004">
        <v>15.79</v>
      </c>
      <c r="G9004">
        <v>33.130000000000003</v>
      </c>
      <c r="H9004">
        <v>268.43</v>
      </c>
      <c r="I9004">
        <v>563.21</v>
      </c>
      <c r="J9004" t="s">
        <v>13</v>
      </c>
    </row>
    <row r="9005" spans="1:10">
      <c r="A9005" s="1">
        <v>44378</v>
      </c>
      <c r="B9005" t="s">
        <v>10</v>
      </c>
      <c r="C9005" t="s">
        <v>14</v>
      </c>
      <c r="D9005" t="s">
        <v>20</v>
      </c>
      <c r="E9005">
        <v>14</v>
      </c>
      <c r="F9005">
        <v>15.79</v>
      </c>
      <c r="G9005">
        <v>33.130000000000003</v>
      </c>
      <c r="H9005">
        <v>221.06</v>
      </c>
      <c r="I9005">
        <v>463.82</v>
      </c>
      <c r="J9005" t="s">
        <v>13</v>
      </c>
    </row>
    <row r="9006" spans="1:10">
      <c r="A9006" s="1">
        <v>44378</v>
      </c>
      <c r="B9006" t="s">
        <v>10</v>
      </c>
      <c r="C9006" t="s">
        <v>15</v>
      </c>
      <c r="D9006" t="s">
        <v>20</v>
      </c>
      <c r="E9006">
        <v>8</v>
      </c>
      <c r="F9006">
        <v>15.79</v>
      </c>
      <c r="G9006">
        <v>33.130000000000003</v>
      </c>
      <c r="H9006">
        <v>126.32</v>
      </c>
      <c r="I9006">
        <v>265.04000000000002</v>
      </c>
      <c r="J9006" t="s">
        <v>13</v>
      </c>
    </row>
    <row r="9007" spans="1:10">
      <c r="A9007" s="1">
        <v>44378</v>
      </c>
      <c r="B9007" t="s">
        <v>10</v>
      </c>
      <c r="C9007" t="s">
        <v>11</v>
      </c>
      <c r="D9007" t="s">
        <v>21</v>
      </c>
      <c r="E9007">
        <v>8</v>
      </c>
      <c r="F9007">
        <v>8.69</v>
      </c>
      <c r="G9007">
        <v>18.39</v>
      </c>
      <c r="H9007">
        <v>69.52</v>
      </c>
      <c r="I9007">
        <v>147.12</v>
      </c>
      <c r="J9007" t="s">
        <v>13</v>
      </c>
    </row>
    <row r="9008" spans="1:10">
      <c r="A9008" s="1">
        <v>44378</v>
      </c>
      <c r="B9008" t="s">
        <v>10</v>
      </c>
      <c r="C9008" t="s">
        <v>14</v>
      </c>
      <c r="D9008" t="s">
        <v>21</v>
      </c>
      <c r="E9008">
        <v>15</v>
      </c>
      <c r="F9008">
        <v>8.69</v>
      </c>
      <c r="G9008">
        <v>18.39</v>
      </c>
      <c r="H9008">
        <v>130.35</v>
      </c>
      <c r="I9008">
        <v>275.85000000000002</v>
      </c>
      <c r="J9008" t="s">
        <v>13</v>
      </c>
    </row>
    <row r="9009" spans="1:10">
      <c r="A9009" s="1">
        <v>44378</v>
      </c>
      <c r="B9009" t="s">
        <v>10</v>
      </c>
      <c r="C9009" t="s">
        <v>15</v>
      </c>
      <c r="D9009" t="s">
        <v>21</v>
      </c>
      <c r="E9009">
        <v>6</v>
      </c>
      <c r="F9009">
        <v>8.69</v>
      </c>
      <c r="G9009">
        <v>18.39</v>
      </c>
      <c r="H9009">
        <v>52.14</v>
      </c>
      <c r="I9009">
        <v>110.34</v>
      </c>
      <c r="J9009" t="s">
        <v>13</v>
      </c>
    </row>
    <row r="9010" spans="1:10">
      <c r="A9010" s="1">
        <v>44378</v>
      </c>
      <c r="B9010" t="s">
        <v>10</v>
      </c>
      <c r="C9010" t="s">
        <v>11</v>
      </c>
      <c r="D9010" t="s">
        <v>22</v>
      </c>
      <c r="E9010">
        <v>24</v>
      </c>
      <c r="F9010">
        <v>8.69</v>
      </c>
      <c r="G9010">
        <v>16.64</v>
      </c>
      <c r="H9010">
        <v>208.56</v>
      </c>
      <c r="I9010">
        <v>399.36</v>
      </c>
      <c r="J9010" t="s">
        <v>13</v>
      </c>
    </row>
    <row r="9011" spans="1:10">
      <c r="A9011" s="1">
        <v>44378</v>
      </c>
      <c r="B9011" t="s">
        <v>10</v>
      </c>
      <c r="C9011" t="s">
        <v>14</v>
      </c>
      <c r="D9011" t="s">
        <v>22</v>
      </c>
      <c r="E9011">
        <v>12</v>
      </c>
      <c r="F9011">
        <v>8.69</v>
      </c>
      <c r="G9011">
        <v>16.64</v>
      </c>
      <c r="H9011">
        <v>104.28</v>
      </c>
      <c r="I9011">
        <v>199.68</v>
      </c>
      <c r="J9011" t="s">
        <v>13</v>
      </c>
    </row>
    <row r="9012" spans="1:10">
      <c r="A9012" s="1">
        <v>44378</v>
      </c>
      <c r="B9012" t="s">
        <v>10</v>
      </c>
      <c r="C9012" t="s">
        <v>15</v>
      </c>
      <c r="D9012" t="s">
        <v>22</v>
      </c>
      <c r="E9012">
        <v>6</v>
      </c>
      <c r="F9012">
        <v>8.69</v>
      </c>
      <c r="G9012">
        <v>16.64</v>
      </c>
      <c r="H9012">
        <v>52.14</v>
      </c>
      <c r="I9012">
        <v>99.84</v>
      </c>
      <c r="J9012" t="s">
        <v>13</v>
      </c>
    </row>
    <row r="9013" spans="1:10">
      <c r="A9013" s="1">
        <v>44378</v>
      </c>
      <c r="B9013" t="s">
        <v>10</v>
      </c>
      <c r="C9013" t="s">
        <v>11</v>
      </c>
      <c r="D9013" t="s">
        <v>23</v>
      </c>
      <c r="E9013">
        <v>13</v>
      </c>
      <c r="F9013">
        <v>12.44</v>
      </c>
      <c r="G9013">
        <v>29.31</v>
      </c>
      <c r="H9013">
        <v>161.72</v>
      </c>
      <c r="I9013">
        <v>381.03</v>
      </c>
      <c r="J9013" t="s">
        <v>13</v>
      </c>
    </row>
    <row r="9014" spans="1:10">
      <c r="A9014" s="1">
        <v>44378</v>
      </c>
      <c r="B9014" t="s">
        <v>10</v>
      </c>
      <c r="C9014" t="s">
        <v>14</v>
      </c>
      <c r="D9014" t="s">
        <v>23</v>
      </c>
      <c r="E9014">
        <v>13</v>
      </c>
      <c r="F9014">
        <v>12.44</v>
      </c>
      <c r="G9014">
        <v>29.31</v>
      </c>
      <c r="H9014">
        <v>161.72</v>
      </c>
      <c r="I9014">
        <v>381.03</v>
      </c>
      <c r="J9014" t="s">
        <v>13</v>
      </c>
    </row>
    <row r="9015" spans="1:10">
      <c r="A9015" s="1">
        <v>44378</v>
      </c>
      <c r="B9015" t="s">
        <v>10</v>
      </c>
      <c r="C9015" t="s">
        <v>15</v>
      </c>
      <c r="D9015" t="s">
        <v>23</v>
      </c>
      <c r="E9015">
        <v>10</v>
      </c>
      <c r="F9015">
        <v>12.44</v>
      </c>
      <c r="G9015">
        <v>29.31</v>
      </c>
      <c r="H9015">
        <v>124.4</v>
      </c>
      <c r="I9015">
        <v>293.10000000000002</v>
      </c>
      <c r="J9015" t="s">
        <v>13</v>
      </c>
    </row>
    <row r="9016" spans="1:10">
      <c r="A9016" s="1">
        <v>44378</v>
      </c>
      <c r="B9016" t="s">
        <v>10</v>
      </c>
      <c r="C9016" t="s">
        <v>11</v>
      </c>
      <c r="D9016" t="s">
        <v>24</v>
      </c>
      <c r="E9016">
        <v>19</v>
      </c>
      <c r="F9016">
        <v>13.12</v>
      </c>
      <c r="G9016">
        <v>29.99</v>
      </c>
      <c r="H9016">
        <v>249.28</v>
      </c>
      <c r="I9016">
        <v>569.80999999999995</v>
      </c>
      <c r="J9016" t="s">
        <v>13</v>
      </c>
    </row>
    <row r="9017" spans="1:10">
      <c r="A9017" s="1">
        <v>44378</v>
      </c>
      <c r="B9017" t="s">
        <v>10</v>
      </c>
      <c r="C9017" t="s">
        <v>14</v>
      </c>
      <c r="D9017" t="s">
        <v>24</v>
      </c>
      <c r="E9017">
        <v>9</v>
      </c>
      <c r="F9017">
        <v>13.12</v>
      </c>
      <c r="G9017">
        <v>29.99</v>
      </c>
      <c r="H9017">
        <v>118.08</v>
      </c>
      <c r="I9017">
        <v>269.91000000000003</v>
      </c>
      <c r="J9017" t="s">
        <v>13</v>
      </c>
    </row>
    <row r="9018" spans="1:10">
      <c r="A9018" s="1">
        <v>44378</v>
      </c>
      <c r="B9018" t="s">
        <v>10</v>
      </c>
      <c r="C9018" t="s">
        <v>15</v>
      </c>
      <c r="D9018" t="s">
        <v>24</v>
      </c>
      <c r="E9018">
        <v>15</v>
      </c>
      <c r="F9018">
        <v>13.12</v>
      </c>
      <c r="G9018">
        <v>29.99</v>
      </c>
      <c r="H9018">
        <v>196.8</v>
      </c>
      <c r="I9018">
        <v>449.85</v>
      </c>
      <c r="J9018" t="s">
        <v>13</v>
      </c>
    </row>
    <row r="9019" spans="1:10">
      <c r="A9019" s="1">
        <v>44378</v>
      </c>
      <c r="B9019" t="s">
        <v>10</v>
      </c>
      <c r="C9019" t="s">
        <v>11</v>
      </c>
      <c r="D9019" t="s">
        <v>25</v>
      </c>
      <c r="E9019">
        <v>12</v>
      </c>
      <c r="F9019">
        <v>12.96</v>
      </c>
      <c r="G9019">
        <v>25.33</v>
      </c>
      <c r="H9019">
        <v>155.52000000000001</v>
      </c>
      <c r="I9019">
        <v>303.95999999999998</v>
      </c>
      <c r="J9019" t="s">
        <v>13</v>
      </c>
    </row>
    <row r="9020" spans="1:10">
      <c r="A9020" s="1">
        <v>44378</v>
      </c>
      <c r="B9020" t="s">
        <v>10</v>
      </c>
      <c r="C9020" t="s">
        <v>14</v>
      </c>
      <c r="D9020" t="s">
        <v>25</v>
      </c>
      <c r="E9020">
        <v>6</v>
      </c>
      <c r="F9020">
        <v>12.96</v>
      </c>
      <c r="G9020">
        <v>25.33</v>
      </c>
      <c r="H9020">
        <v>77.760000000000005</v>
      </c>
      <c r="I9020">
        <v>151.97999999999999</v>
      </c>
      <c r="J9020" t="s">
        <v>13</v>
      </c>
    </row>
    <row r="9021" spans="1:10">
      <c r="A9021" s="1">
        <v>44378</v>
      </c>
      <c r="B9021" t="s">
        <v>10</v>
      </c>
      <c r="C9021" t="s">
        <v>15</v>
      </c>
      <c r="D9021" t="s">
        <v>25</v>
      </c>
      <c r="E9021">
        <v>11</v>
      </c>
      <c r="F9021">
        <v>12.96</v>
      </c>
      <c r="G9021">
        <v>25.33</v>
      </c>
      <c r="H9021">
        <v>142.56</v>
      </c>
      <c r="I9021">
        <v>278.63</v>
      </c>
      <c r="J9021" t="s">
        <v>13</v>
      </c>
    </row>
    <row r="9022" spans="1:10">
      <c r="A9022" s="1">
        <v>44378</v>
      </c>
      <c r="B9022" t="s">
        <v>10</v>
      </c>
      <c r="C9022" t="s">
        <v>11</v>
      </c>
      <c r="D9022" t="s">
        <v>26</v>
      </c>
      <c r="E9022">
        <v>35</v>
      </c>
      <c r="F9022">
        <v>7.1</v>
      </c>
      <c r="G9022">
        <v>13.19</v>
      </c>
      <c r="H9022">
        <v>248.5</v>
      </c>
      <c r="I9022">
        <v>461.65</v>
      </c>
      <c r="J9022" t="s">
        <v>13</v>
      </c>
    </row>
    <row r="9023" spans="1:10">
      <c r="A9023" s="1">
        <v>44378</v>
      </c>
      <c r="B9023" t="s">
        <v>10</v>
      </c>
      <c r="C9023" t="s">
        <v>14</v>
      </c>
      <c r="D9023" t="s">
        <v>26</v>
      </c>
      <c r="E9023">
        <v>13</v>
      </c>
      <c r="F9023">
        <v>7.1</v>
      </c>
      <c r="G9023">
        <v>13.19</v>
      </c>
      <c r="H9023">
        <v>92.3</v>
      </c>
      <c r="I9023">
        <v>171.47</v>
      </c>
      <c r="J9023" t="s">
        <v>13</v>
      </c>
    </row>
    <row r="9024" spans="1:10">
      <c r="A9024" s="1">
        <v>44378</v>
      </c>
      <c r="B9024" t="s">
        <v>10</v>
      </c>
      <c r="C9024" t="s">
        <v>15</v>
      </c>
      <c r="D9024" t="s">
        <v>26</v>
      </c>
      <c r="E9024">
        <v>20</v>
      </c>
      <c r="F9024">
        <v>7.1</v>
      </c>
      <c r="G9024">
        <v>13.19</v>
      </c>
      <c r="H9024">
        <v>142</v>
      </c>
      <c r="I9024">
        <v>263.8</v>
      </c>
      <c r="J9024" t="s">
        <v>13</v>
      </c>
    </row>
    <row r="9025" spans="1:10">
      <c r="A9025" s="1">
        <v>44378</v>
      </c>
      <c r="B9025" t="s">
        <v>10</v>
      </c>
      <c r="C9025" t="s">
        <v>11</v>
      </c>
      <c r="D9025" t="s">
        <v>27</v>
      </c>
      <c r="E9025">
        <v>12</v>
      </c>
      <c r="F9025">
        <v>16.53</v>
      </c>
      <c r="G9025">
        <v>37.630000000000003</v>
      </c>
      <c r="H9025">
        <v>198.36</v>
      </c>
      <c r="I9025">
        <v>451.56</v>
      </c>
      <c r="J9025" t="s">
        <v>13</v>
      </c>
    </row>
    <row r="9026" spans="1:10">
      <c r="A9026" s="1">
        <v>44378</v>
      </c>
      <c r="B9026" t="s">
        <v>10</v>
      </c>
      <c r="C9026" t="s">
        <v>14</v>
      </c>
      <c r="D9026" t="s">
        <v>27</v>
      </c>
      <c r="E9026">
        <v>10</v>
      </c>
      <c r="F9026">
        <v>16.53</v>
      </c>
      <c r="G9026">
        <v>37.630000000000003</v>
      </c>
      <c r="H9026">
        <v>165.3</v>
      </c>
      <c r="I9026">
        <v>376.3</v>
      </c>
      <c r="J9026" t="s">
        <v>13</v>
      </c>
    </row>
    <row r="9027" spans="1:10">
      <c r="A9027" s="1">
        <v>44378</v>
      </c>
      <c r="B9027" t="s">
        <v>10</v>
      </c>
      <c r="C9027" t="s">
        <v>15</v>
      </c>
      <c r="D9027" t="s">
        <v>27</v>
      </c>
      <c r="E9027">
        <v>12</v>
      </c>
      <c r="F9027">
        <v>16.53</v>
      </c>
      <c r="G9027">
        <v>37.630000000000003</v>
      </c>
      <c r="H9027">
        <v>198.36</v>
      </c>
      <c r="I9027">
        <v>451.56</v>
      </c>
      <c r="J9027" t="s">
        <v>13</v>
      </c>
    </row>
    <row r="9028" spans="1:10">
      <c r="A9028" s="1">
        <v>44378</v>
      </c>
      <c r="B9028" t="s">
        <v>10</v>
      </c>
      <c r="C9028" t="s">
        <v>11</v>
      </c>
      <c r="D9028" t="s">
        <v>28</v>
      </c>
      <c r="E9028">
        <v>4</v>
      </c>
      <c r="F9028">
        <v>9.19</v>
      </c>
      <c r="G9028">
        <v>20.75</v>
      </c>
      <c r="H9028">
        <v>36.76</v>
      </c>
      <c r="I9028">
        <v>83</v>
      </c>
      <c r="J9028" t="s">
        <v>13</v>
      </c>
    </row>
    <row r="9029" spans="1:10">
      <c r="A9029" s="1">
        <v>44378</v>
      </c>
      <c r="B9029" t="s">
        <v>10</v>
      </c>
      <c r="C9029" t="s">
        <v>14</v>
      </c>
      <c r="D9029" t="s">
        <v>28</v>
      </c>
      <c r="E9029">
        <v>6</v>
      </c>
      <c r="F9029">
        <v>9.19</v>
      </c>
      <c r="G9029">
        <v>20.75</v>
      </c>
      <c r="H9029">
        <v>55.14</v>
      </c>
      <c r="I9029">
        <v>124.5</v>
      </c>
      <c r="J9029" t="s">
        <v>13</v>
      </c>
    </row>
    <row r="9030" spans="1:10">
      <c r="A9030" s="1">
        <v>44378</v>
      </c>
      <c r="B9030" t="s">
        <v>10</v>
      </c>
      <c r="C9030" t="s">
        <v>15</v>
      </c>
      <c r="D9030" t="s">
        <v>28</v>
      </c>
      <c r="E9030">
        <v>8</v>
      </c>
      <c r="F9030">
        <v>9.19</v>
      </c>
      <c r="G9030">
        <v>20.75</v>
      </c>
      <c r="H9030">
        <v>73.52</v>
      </c>
      <c r="I9030">
        <v>166</v>
      </c>
      <c r="J9030" t="s">
        <v>13</v>
      </c>
    </row>
    <row r="9031" spans="1:10">
      <c r="A9031" s="1">
        <v>44378</v>
      </c>
      <c r="B9031" t="s">
        <v>10</v>
      </c>
      <c r="C9031" t="s">
        <v>11</v>
      </c>
      <c r="D9031" t="s">
        <v>29</v>
      </c>
      <c r="E9031">
        <v>15</v>
      </c>
      <c r="F9031">
        <v>7.55</v>
      </c>
      <c r="G9031">
        <v>15.03</v>
      </c>
      <c r="H9031">
        <v>113.25</v>
      </c>
      <c r="I9031">
        <v>225.45</v>
      </c>
      <c r="J9031" t="s">
        <v>13</v>
      </c>
    </row>
    <row r="9032" spans="1:10">
      <c r="A9032" s="1">
        <v>44378</v>
      </c>
      <c r="B9032" t="s">
        <v>10</v>
      </c>
      <c r="C9032" t="s">
        <v>14</v>
      </c>
      <c r="D9032" t="s">
        <v>29</v>
      </c>
      <c r="E9032">
        <v>10</v>
      </c>
      <c r="F9032">
        <v>7.55</v>
      </c>
      <c r="G9032">
        <v>15.03</v>
      </c>
      <c r="H9032">
        <v>75.5</v>
      </c>
      <c r="I9032">
        <v>150.30000000000001</v>
      </c>
      <c r="J9032" t="s">
        <v>13</v>
      </c>
    </row>
    <row r="9033" spans="1:10">
      <c r="A9033" s="1">
        <v>44378</v>
      </c>
      <c r="B9033" t="s">
        <v>10</v>
      </c>
      <c r="C9033" t="s">
        <v>15</v>
      </c>
      <c r="D9033" t="s">
        <v>29</v>
      </c>
      <c r="E9033">
        <v>7</v>
      </c>
      <c r="F9033">
        <v>7.55</v>
      </c>
      <c r="G9033">
        <v>15.03</v>
      </c>
      <c r="H9033">
        <v>52.85</v>
      </c>
      <c r="I9033">
        <v>105.21</v>
      </c>
      <c r="J9033" t="s">
        <v>13</v>
      </c>
    </row>
    <row r="9034" spans="1:10">
      <c r="A9034" s="1">
        <v>44378</v>
      </c>
      <c r="B9034" t="s">
        <v>10</v>
      </c>
      <c r="C9034" t="s">
        <v>11</v>
      </c>
      <c r="D9034" t="s">
        <v>30</v>
      </c>
      <c r="E9034">
        <v>18</v>
      </c>
      <c r="F9034">
        <v>16.66</v>
      </c>
      <c r="G9034">
        <v>41.08</v>
      </c>
      <c r="H9034">
        <v>299.88</v>
      </c>
      <c r="I9034">
        <v>739.44</v>
      </c>
      <c r="J9034" t="s">
        <v>13</v>
      </c>
    </row>
    <row r="9035" spans="1:10">
      <c r="A9035" s="1">
        <v>44378</v>
      </c>
      <c r="B9035" t="s">
        <v>10</v>
      </c>
      <c r="C9035" t="s">
        <v>14</v>
      </c>
      <c r="D9035" t="s">
        <v>30</v>
      </c>
      <c r="E9035">
        <v>13</v>
      </c>
      <c r="F9035">
        <v>16.66</v>
      </c>
      <c r="G9035">
        <v>41.08</v>
      </c>
      <c r="H9035">
        <v>216.58</v>
      </c>
      <c r="I9035">
        <v>534.04</v>
      </c>
      <c r="J9035" t="s">
        <v>13</v>
      </c>
    </row>
    <row r="9036" spans="1:10">
      <c r="A9036" s="1">
        <v>44378</v>
      </c>
      <c r="B9036" t="s">
        <v>10</v>
      </c>
      <c r="C9036" t="s">
        <v>15</v>
      </c>
      <c r="D9036" t="s">
        <v>30</v>
      </c>
      <c r="E9036">
        <v>16</v>
      </c>
      <c r="F9036">
        <v>16.66</v>
      </c>
      <c r="G9036">
        <v>41.08</v>
      </c>
      <c r="H9036">
        <v>266.56</v>
      </c>
      <c r="I9036">
        <v>657.28</v>
      </c>
      <c r="J9036" t="s">
        <v>13</v>
      </c>
    </row>
    <row r="9037" spans="1:10">
      <c r="A9037" s="1">
        <v>44378</v>
      </c>
      <c r="B9037" t="s">
        <v>10</v>
      </c>
      <c r="C9037" t="s">
        <v>11</v>
      </c>
      <c r="D9037" t="s">
        <v>31</v>
      </c>
      <c r="E9037">
        <v>7</v>
      </c>
      <c r="F9037">
        <v>17.47</v>
      </c>
      <c r="G9037">
        <v>33.29</v>
      </c>
      <c r="H9037">
        <v>122.29</v>
      </c>
      <c r="I9037">
        <v>233.03</v>
      </c>
      <c r="J9037" t="s">
        <v>13</v>
      </c>
    </row>
    <row r="9038" spans="1:10">
      <c r="A9038" s="1">
        <v>44378</v>
      </c>
      <c r="B9038" t="s">
        <v>10</v>
      </c>
      <c r="C9038" t="s">
        <v>14</v>
      </c>
      <c r="D9038" t="s">
        <v>31</v>
      </c>
      <c r="E9038">
        <v>8</v>
      </c>
      <c r="F9038">
        <v>17.47</v>
      </c>
      <c r="G9038">
        <v>33.29</v>
      </c>
      <c r="H9038">
        <v>139.76</v>
      </c>
      <c r="I9038">
        <v>266.32</v>
      </c>
      <c r="J9038" t="s">
        <v>13</v>
      </c>
    </row>
    <row r="9039" spans="1:10">
      <c r="A9039" s="1">
        <v>44378</v>
      </c>
      <c r="B9039" t="s">
        <v>10</v>
      </c>
      <c r="C9039" t="s">
        <v>15</v>
      </c>
      <c r="D9039" t="s">
        <v>31</v>
      </c>
      <c r="E9039">
        <v>6</v>
      </c>
      <c r="F9039">
        <v>17.47</v>
      </c>
      <c r="G9039">
        <v>33.29</v>
      </c>
      <c r="H9039">
        <v>104.82</v>
      </c>
      <c r="I9039">
        <v>199.74</v>
      </c>
      <c r="J9039" t="s">
        <v>13</v>
      </c>
    </row>
    <row r="9040" spans="1:10">
      <c r="A9040" s="1">
        <v>44378</v>
      </c>
      <c r="B9040" t="s">
        <v>10</v>
      </c>
      <c r="C9040" t="s">
        <v>11</v>
      </c>
      <c r="D9040" t="s">
        <v>32</v>
      </c>
      <c r="E9040">
        <v>13</v>
      </c>
      <c r="F9040">
        <v>16.350000000000001</v>
      </c>
      <c r="G9040">
        <v>34.380000000000003</v>
      </c>
      <c r="H9040">
        <v>212.55</v>
      </c>
      <c r="I9040">
        <v>446.94</v>
      </c>
      <c r="J9040" t="s">
        <v>13</v>
      </c>
    </row>
    <row r="9041" spans="1:10">
      <c r="A9041" s="1">
        <v>44378</v>
      </c>
      <c r="B9041" t="s">
        <v>10</v>
      </c>
      <c r="C9041" t="s">
        <v>14</v>
      </c>
      <c r="D9041" t="s">
        <v>32</v>
      </c>
      <c r="E9041">
        <v>5</v>
      </c>
      <c r="F9041">
        <v>16.350000000000001</v>
      </c>
      <c r="G9041">
        <v>34.380000000000003</v>
      </c>
      <c r="H9041">
        <v>81.75</v>
      </c>
      <c r="I9041">
        <v>171.9</v>
      </c>
      <c r="J9041" t="s">
        <v>13</v>
      </c>
    </row>
    <row r="9042" spans="1:10">
      <c r="A9042" s="1">
        <v>44378</v>
      </c>
      <c r="B9042" t="s">
        <v>10</v>
      </c>
      <c r="C9042" t="s">
        <v>15</v>
      </c>
      <c r="D9042" t="s">
        <v>32</v>
      </c>
      <c r="E9042">
        <v>4</v>
      </c>
      <c r="F9042">
        <v>16.350000000000001</v>
      </c>
      <c r="G9042">
        <v>34.380000000000003</v>
      </c>
      <c r="H9042">
        <v>65.400000000000006</v>
      </c>
      <c r="I9042">
        <v>137.52000000000001</v>
      </c>
      <c r="J9042" t="s">
        <v>13</v>
      </c>
    </row>
    <row r="9043" spans="1:10">
      <c r="A9043" s="1">
        <v>44378</v>
      </c>
      <c r="B9043" t="s">
        <v>10</v>
      </c>
      <c r="C9043" t="s">
        <v>11</v>
      </c>
      <c r="D9043" t="s">
        <v>33</v>
      </c>
      <c r="E9043">
        <v>20</v>
      </c>
      <c r="F9043">
        <v>15.71</v>
      </c>
      <c r="G9043">
        <v>38.65</v>
      </c>
      <c r="H9043">
        <v>314.2</v>
      </c>
      <c r="I9043">
        <v>773</v>
      </c>
      <c r="J9043" t="s">
        <v>13</v>
      </c>
    </row>
    <row r="9044" spans="1:10">
      <c r="A9044" s="1">
        <v>44378</v>
      </c>
      <c r="B9044" t="s">
        <v>10</v>
      </c>
      <c r="C9044" t="s">
        <v>14</v>
      </c>
      <c r="D9044" t="s">
        <v>33</v>
      </c>
      <c r="E9044">
        <v>10</v>
      </c>
      <c r="F9044">
        <v>15.71</v>
      </c>
      <c r="G9044">
        <v>38.65</v>
      </c>
      <c r="H9044">
        <v>157.1</v>
      </c>
      <c r="I9044">
        <v>386.5</v>
      </c>
      <c r="J9044" t="s">
        <v>13</v>
      </c>
    </row>
    <row r="9045" spans="1:10">
      <c r="A9045" s="1">
        <v>44378</v>
      </c>
      <c r="B9045" t="s">
        <v>10</v>
      </c>
      <c r="C9045" t="s">
        <v>15</v>
      </c>
      <c r="D9045" t="s">
        <v>33</v>
      </c>
      <c r="E9045">
        <v>7</v>
      </c>
      <c r="F9045">
        <v>15.71</v>
      </c>
      <c r="G9045">
        <v>38.65</v>
      </c>
      <c r="H9045">
        <v>109.97</v>
      </c>
      <c r="I9045">
        <v>270.55</v>
      </c>
      <c r="J9045" t="s">
        <v>13</v>
      </c>
    </row>
    <row r="9046" spans="1:10">
      <c r="A9046" s="1">
        <v>44378</v>
      </c>
      <c r="B9046" t="s">
        <v>10</v>
      </c>
      <c r="C9046" t="s">
        <v>11</v>
      </c>
      <c r="D9046" t="s">
        <v>34</v>
      </c>
      <c r="E9046">
        <v>9</v>
      </c>
      <c r="F9046">
        <v>13.86</v>
      </c>
      <c r="G9046">
        <v>29.02</v>
      </c>
      <c r="H9046">
        <v>124.74</v>
      </c>
      <c r="I9046">
        <v>261.18</v>
      </c>
      <c r="J9046" t="s">
        <v>13</v>
      </c>
    </row>
    <row r="9047" spans="1:10">
      <c r="A9047" s="1">
        <v>44378</v>
      </c>
      <c r="B9047" t="s">
        <v>10</v>
      </c>
      <c r="C9047" t="s">
        <v>14</v>
      </c>
      <c r="D9047" t="s">
        <v>34</v>
      </c>
      <c r="E9047">
        <v>17</v>
      </c>
      <c r="F9047">
        <v>13.86</v>
      </c>
      <c r="G9047">
        <v>29.02</v>
      </c>
      <c r="H9047">
        <v>235.62</v>
      </c>
      <c r="I9047">
        <v>493.34</v>
      </c>
      <c r="J9047" t="s">
        <v>13</v>
      </c>
    </row>
    <row r="9048" spans="1:10">
      <c r="A9048" s="1">
        <v>44378</v>
      </c>
      <c r="B9048" t="s">
        <v>10</v>
      </c>
      <c r="C9048" t="s">
        <v>15</v>
      </c>
      <c r="D9048" t="s">
        <v>34</v>
      </c>
      <c r="E9048">
        <v>11</v>
      </c>
      <c r="F9048">
        <v>13.86</v>
      </c>
      <c r="G9048">
        <v>29.02</v>
      </c>
      <c r="H9048">
        <v>152.46</v>
      </c>
      <c r="I9048">
        <v>319.22000000000003</v>
      </c>
      <c r="J9048" t="s">
        <v>13</v>
      </c>
    </row>
    <row r="9049" spans="1:10">
      <c r="A9049" s="1">
        <v>44378</v>
      </c>
      <c r="B9049" t="s">
        <v>10</v>
      </c>
      <c r="C9049" t="s">
        <v>11</v>
      </c>
      <c r="D9049" t="s">
        <v>35</v>
      </c>
      <c r="E9049">
        <v>21</v>
      </c>
      <c r="F9049">
        <v>12.61</v>
      </c>
      <c r="G9049">
        <v>28.33</v>
      </c>
      <c r="H9049">
        <v>264.81</v>
      </c>
      <c r="I9049">
        <v>594.92999999999995</v>
      </c>
      <c r="J9049" t="s">
        <v>13</v>
      </c>
    </row>
    <row r="9050" spans="1:10">
      <c r="A9050" s="1">
        <v>44378</v>
      </c>
      <c r="B9050" t="s">
        <v>10</v>
      </c>
      <c r="C9050" t="s">
        <v>14</v>
      </c>
      <c r="D9050" t="s">
        <v>35</v>
      </c>
      <c r="E9050">
        <v>23</v>
      </c>
      <c r="F9050">
        <v>12.61</v>
      </c>
      <c r="G9050">
        <v>28.33</v>
      </c>
      <c r="H9050">
        <v>290.02999999999997</v>
      </c>
      <c r="I9050">
        <v>651.59</v>
      </c>
      <c r="J9050" t="s">
        <v>13</v>
      </c>
    </row>
    <row r="9051" spans="1:10">
      <c r="A9051" s="1">
        <v>44378</v>
      </c>
      <c r="B9051" t="s">
        <v>10</v>
      </c>
      <c r="C9051" t="s">
        <v>15</v>
      </c>
      <c r="D9051" t="s">
        <v>35</v>
      </c>
      <c r="E9051">
        <v>12</v>
      </c>
      <c r="F9051">
        <v>12.61</v>
      </c>
      <c r="G9051">
        <v>28.33</v>
      </c>
      <c r="H9051">
        <v>151.32</v>
      </c>
      <c r="I9051">
        <v>339.96</v>
      </c>
      <c r="J9051" t="s">
        <v>13</v>
      </c>
    </row>
    <row r="9052" spans="1:10">
      <c r="A9052" s="1">
        <v>44378</v>
      </c>
      <c r="B9052" t="s">
        <v>10</v>
      </c>
      <c r="C9052" t="s">
        <v>11</v>
      </c>
      <c r="D9052" t="s">
        <v>36</v>
      </c>
      <c r="E9052">
        <v>25</v>
      </c>
      <c r="F9052">
        <v>7.04</v>
      </c>
      <c r="G9052">
        <v>14.63</v>
      </c>
      <c r="H9052">
        <v>176</v>
      </c>
      <c r="I9052">
        <v>365.75</v>
      </c>
      <c r="J9052" t="s">
        <v>13</v>
      </c>
    </row>
    <row r="9053" spans="1:10">
      <c r="A9053" s="1">
        <v>44378</v>
      </c>
      <c r="B9053" t="s">
        <v>10</v>
      </c>
      <c r="C9053" t="s">
        <v>14</v>
      </c>
      <c r="D9053" t="s">
        <v>36</v>
      </c>
      <c r="E9053">
        <v>10</v>
      </c>
      <c r="F9053">
        <v>7.04</v>
      </c>
      <c r="G9053">
        <v>14.63</v>
      </c>
      <c r="H9053">
        <v>70.400000000000006</v>
      </c>
      <c r="I9053">
        <v>146.30000000000001</v>
      </c>
      <c r="J9053" t="s">
        <v>13</v>
      </c>
    </row>
    <row r="9054" spans="1:10">
      <c r="A9054" s="1">
        <v>44378</v>
      </c>
      <c r="B9054" t="s">
        <v>10</v>
      </c>
      <c r="C9054" t="s">
        <v>15</v>
      </c>
      <c r="D9054" t="s">
        <v>36</v>
      </c>
      <c r="E9054">
        <v>11</v>
      </c>
      <c r="F9054">
        <v>7.04</v>
      </c>
      <c r="G9054">
        <v>14.63</v>
      </c>
      <c r="H9054">
        <v>77.44</v>
      </c>
      <c r="I9054">
        <v>160.93</v>
      </c>
      <c r="J9054" t="s">
        <v>13</v>
      </c>
    </row>
    <row r="9055" spans="1:10">
      <c r="A9055" s="1">
        <v>44378</v>
      </c>
      <c r="B9055" t="s">
        <v>10</v>
      </c>
      <c r="C9055" t="s">
        <v>11</v>
      </c>
      <c r="D9055" t="s">
        <v>37</v>
      </c>
      <c r="E9055">
        <v>25</v>
      </c>
      <c r="F9055">
        <v>10.9</v>
      </c>
      <c r="G9055">
        <v>21.71</v>
      </c>
      <c r="H9055">
        <v>272.5</v>
      </c>
      <c r="I9055">
        <v>542.75</v>
      </c>
      <c r="J9055" t="s">
        <v>13</v>
      </c>
    </row>
    <row r="9056" spans="1:10">
      <c r="A9056" s="1">
        <v>44378</v>
      </c>
      <c r="B9056" t="s">
        <v>10</v>
      </c>
      <c r="C9056" t="s">
        <v>14</v>
      </c>
      <c r="D9056" t="s">
        <v>37</v>
      </c>
      <c r="E9056">
        <v>16</v>
      </c>
      <c r="F9056">
        <v>10.9</v>
      </c>
      <c r="G9056">
        <v>21.71</v>
      </c>
      <c r="H9056">
        <v>174.4</v>
      </c>
      <c r="I9056">
        <v>347.36</v>
      </c>
      <c r="J9056" t="s">
        <v>13</v>
      </c>
    </row>
    <row r="9057" spans="1:10">
      <c r="A9057" s="1">
        <v>44378</v>
      </c>
      <c r="B9057" t="s">
        <v>10</v>
      </c>
      <c r="C9057" t="s">
        <v>15</v>
      </c>
      <c r="D9057" t="s">
        <v>37</v>
      </c>
      <c r="E9057">
        <v>17</v>
      </c>
      <c r="F9057">
        <v>10.9</v>
      </c>
      <c r="G9057">
        <v>21.71</v>
      </c>
      <c r="H9057">
        <v>185.3</v>
      </c>
      <c r="I9057">
        <v>369.07</v>
      </c>
      <c r="J9057" t="s">
        <v>13</v>
      </c>
    </row>
    <row r="9058" spans="1:10">
      <c r="A9058" s="1">
        <v>44378</v>
      </c>
      <c r="B9058" t="s">
        <v>10</v>
      </c>
      <c r="C9058" t="s">
        <v>11</v>
      </c>
      <c r="D9058" t="s">
        <v>38</v>
      </c>
      <c r="E9058">
        <v>20</v>
      </c>
      <c r="F9058">
        <v>10.47</v>
      </c>
      <c r="G9058">
        <v>26.06</v>
      </c>
      <c r="H9058">
        <v>209.4</v>
      </c>
      <c r="I9058">
        <v>521.20000000000005</v>
      </c>
      <c r="J9058" t="s">
        <v>13</v>
      </c>
    </row>
    <row r="9059" spans="1:10">
      <c r="A9059" s="1">
        <v>44378</v>
      </c>
      <c r="B9059" t="s">
        <v>10</v>
      </c>
      <c r="C9059" t="s">
        <v>14</v>
      </c>
      <c r="D9059" t="s">
        <v>38</v>
      </c>
      <c r="E9059">
        <v>16</v>
      </c>
      <c r="F9059">
        <v>10.47</v>
      </c>
      <c r="G9059">
        <v>26.06</v>
      </c>
      <c r="H9059">
        <v>167.52</v>
      </c>
      <c r="I9059">
        <v>416.96</v>
      </c>
      <c r="J9059" t="s">
        <v>13</v>
      </c>
    </row>
    <row r="9060" spans="1:10">
      <c r="A9060" s="1">
        <v>44378</v>
      </c>
      <c r="B9060" t="s">
        <v>10</v>
      </c>
      <c r="C9060" t="s">
        <v>15</v>
      </c>
      <c r="D9060" t="s">
        <v>38</v>
      </c>
      <c r="E9060">
        <v>10</v>
      </c>
      <c r="F9060">
        <v>10.47</v>
      </c>
      <c r="G9060">
        <v>26.06</v>
      </c>
      <c r="H9060">
        <v>104.7</v>
      </c>
      <c r="I9060">
        <v>260.60000000000002</v>
      </c>
      <c r="J9060" t="s">
        <v>13</v>
      </c>
    </row>
    <row r="9061" spans="1:10">
      <c r="A9061" s="1">
        <v>44378</v>
      </c>
      <c r="B9061" t="s">
        <v>10</v>
      </c>
      <c r="C9061" t="s">
        <v>11</v>
      </c>
      <c r="D9061" t="s">
        <v>39</v>
      </c>
      <c r="E9061">
        <v>21</v>
      </c>
      <c r="F9061">
        <v>9.1199999999999992</v>
      </c>
      <c r="G9061">
        <v>19.03</v>
      </c>
      <c r="H9061">
        <v>191.52</v>
      </c>
      <c r="I9061">
        <v>399.63</v>
      </c>
      <c r="J9061" t="s">
        <v>13</v>
      </c>
    </row>
    <row r="9062" spans="1:10">
      <c r="A9062" s="1">
        <v>44378</v>
      </c>
      <c r="B9062" t="s">
        <v>10</v>
      </c>
      <c r="C9062" t="s">
        <v>14</v>
      </c>
      <c r="D9062" t="s">
        <v>39</v>
      </c>
      <c r="E9062">
        <v>8</v>
      </c>
      <c r="F9062">
        <v>9.1199999999999992</v>
      </c>
      <c r="G9062">
        <v>19.03</v>
      </c>
      <c r="H9062">
        <v>72.959999999999994</v>
      </c>
      <c r="I9062">
        <v>152.24</v>
      </c>
      <c r="J9062" t="s">
        <v>13</v>
      </c>
    </row>
    <row r="9063" spans="1:10">
      <c r="A9063" s="1">
        <v>44378</v>
      </c>
      <c r="B9063" t="s">
        <v>10</v>
      </c>
      <c r="C9063" t="s">
        <v>15</v>
      </c>
      <c r="D9063" t="s">
        <v>39</v>
      </c>
      <c r="E9063">
        <v>5</v>
      </c>
      <c r="F9063">
        <v>9.1199999999999992</v>
      </c>
      <c r="G9063">
        <v>19.03</v>
      </c>
      <c r="H9063">
        <v>45.6</v>
      </c>
      <c r="I9063">
        <v>95.15</v>
      </c>
      <c r="J9063" t="s">
        <v>13</v>
      </c>
    </row>
    <row r="9064" spans="1:10">
      <c r="A9064" s="1">
        <v>44378</v>
      </c>
      <c r="B9064" t="s">
        <v>10</v>
      </c>
      <c r="C9064" t="s">
        <v>11</v>
      </c>
      <c r="D9064" t="s">
        <v>40</v>
      </c>
      <c r="E9064">
        <v>32</v>
      </c>
      <c r="F9064">
        <v>14.68</v>
      </c>
      <c r="G9064">
        <v>35.61</v>
      </c>
      <c r="H9064">
        <v>469.76</v>
      </c>
      <c r="I9064">
        <v>1139.52</v>
      </c>
      <c r="J9064" t="s">
        <v>13</v>
      </c>
    </row>
    <row r="9065" spans="1:10">
      <c r="A9065" s="1">
        <v>44378</v>
      </c>
      <c r="B9065" t="s">
        <v>10</v>
      </c>
      <c r="C9065" t="s">
        <v>14</v>
      </c>
      <c r="D9065" t="s">
        <v>40</v>
      </c>
      <c r="E9065">
        <v>11</v>
      </c>
      <c r="F9065">
        <v>14.68</v>
      </c>
      <c r="G9065">
        <v>35.61</v>
      </c>
      <c r="H9065">
        <v>161.47999999999999</v>
      </c>
      <c r="I9065">
        <v>391.71</v>
      </c>
      <c r="J9065" t="s">
        <v>13</v>
      </c>
    </row>
    <row r="9066" spans="1:10">
      <c r="A9066" s="1">
        <v>44378</v>
      </c>
      <c r="B9066" t="s">
        <v>10</v>
      </c>
      <c r="C9066" t="s">
        <v>15</v>
      </c>
      <c r="D9066" t="s">
        <v>40</v>
      </c>
      <c r="E9066">
        <v>17</v>
      </c>
      <c r="F9066">
        <v>14.68</v>
      </c>
      <c r="G9066">
        <v>35.61</v>
      </c>
      <c r="H9066">
        <v>249.56</v>
      </c>
      <c r="I9066">
        <v>605.37</v>
      </c>
      <c r="J9066" t="s">
        <v>13</v>
      </c>
    </row>
    <row r="9067" spans="1:10">
      <c r="A9067" s="1">
        <v>44378</v>
      </c>
      <c r="B9067" t="s">
        <v>10</v>
      </c>
      <c r="C9067" t="s">
        <v>11</v>
      </c>
      <c r="D9067" t="s">
        <v>41</v>
      </c>
      <c r="E9067">
        <v>22</v>
      </c>
      <c r="F9067">
        <v>11.95</v>
      </c>
      <c r="G9067">
        <v>23.43</v>
      </c>
      <c r="H9067">
        <v>262.89999999999998</v>
      </c>
      <c r="I9067">
        <v>515.46</v>
      </c>
      <c r="J9067" t="s">
        <v>13</v>
      </c>
    </row>
    <row r="9068" spans="1:10">
      <c r="A9068" s="1">
        <v>44378</v>
      </c>
      <c r="B9068" t="s">
        <v>10</v>
      </c>
      <c r="C9068" t="s">
        <v>14</v>
      </c>
      <c r="D9068" t="s">
        <v>41</v>
      </c>
      <c r="E9068">
        <v>12</v>
      </c>
      <c r="F9068">
        <v>11.95</v>
      </c>
      <c r="G9068">
        <v>23.43</v>
      </c>
      <c r="H9068">
        <v>143.4</v>
      </c>
      <c r="I9068">
        <v>281.16000000000003</v>
      </c>
      <c r="J9068" t="s">
        <v>13</v>
      </c>
    </row>
    <row r="9069" spans="1:10">
      <c r="A9069" s="1">
        <v>44378</v>
      </c>
      <c r="B9069" t="s">
        <v>10</v>
      </c>
      <c r="C9069" t="s">
        <v>15</v>
      </c>
      <c r="D9069" t="s">
        <v>41</v>
      </c>
      <c r="E9069">
        <v>16</v>
      </c>
      <c r="F9069">
        <v>11.95</v>
      </c>
      <c r="G9069">
        <v>23.43</v>
      </c>
      <c r="H9069">
        <v>191.2</v>
      </c>
      <c r="I9069">
        <v>374.88</v>
      </c>
      <c r="J9069" t="s">
        <v>13</v>
      </c>
    </row>
    <row r="9070" spans="1:10">
      <c r="A9070" s="1">
        <v>44378</v>
      </c>
      <c r="B9070" t="s">
        <v>10</v>
      </c>
      <c r="C9070" t="s">
        <v>11</v>
      </c>
      <c r="D9070" t="s">
        <v>42</v>
      </c>
      <c r="E9070">
        <v>14</v>
      </c>
      <c r="F9070">
        <v>6.97</v>
      </c>
      <c r="G9070">
        <v>13.59</v>
      </c>
      <c r="H9070">
        <v>97.58</v>
      </c>
      <c r="I9070">
        <v>190.26</v>
      </c>
      <c r="J9070" t="s">
        <v>13</v>
      </c>
    </row>
    <row r="9071" spans="1:10">
      <c r="A9071" s="1">
        <v>44378</v>
      </c>
      <c r="B9071" t="s">
        <v>10</v>
      </c>
      <c r="C9071" t="s">
        <v>14</v>
      </c>
      <c r="D9071" t="s">
        <v>42</v>
      </c>
      <c r="E9071">
        <v>9</v>
      </c>
      <c r="F9071">
        <v>6.97</v>
      </c>
      <c r="G9071">
        <v>13.59</v>
      </c>
      <c r="H9071">
        <v>62.73</v>
      </c>
      <c r="I9071">
        <v>122.31</v>
      </c>
      <c r="J9071" t="s">
        <v>13</v>
      </c>
    </row>
    <row r="9072" spans="1:10">
      <c r="A9072" s="1">
        <v>44378</v>
      </c>
      <c r="B9072" t="s">
        <v>10</v>
      </c>
      <c r="C9072" t="s">
        <v>15</v>
      </c>
      <c r="D9072" t="s">
        <v>42</v>
      </c>
      <c r="E9072">
        <v>10</v>
      </c>
      <c r="F9072">
        <v>6.97</v>
      </c>
      <c r="G9072">
        <v>13.59</v>
      </c>
      <c r="H9072">
        <v>69.7</v>
      </c>
      <c r="I9072">
        <v>135.9</v>
      </c>
      <c r="J9072" t="s">
        <v>13</v>
      </c>
    </row>
    <row r="9073" spans="1:10">
      <c r="A9073" s="1">
        <v>44378</v>
      </c>
      <c r="B9073" t="s">
        <v>10</v>
      </c>
      <c r="C9073" t="s">
        <v>11</v>
      </c>
      <c r="D9073" t="s">
        <v>43</v>
      </c>
      <c r="E9073">
        <v>8</v>
      </c>
      <c r="F9073">
        <v>8.64</v>
      </c>
      <c r="G9073">
        <v>15.74</v>
      </c>
      <c r="H9073">
        <v>69.12</v>
      </c>
      <c r="I9073">
        <v>125.92</v>
      </c>
      <c r="J9073" t="s">
        <v>13</v>
      </c>
    </row>
    <row r="9074" spans="1:10">
      <c r="A9074" s="1">
        <v>44378</v>
      </c>
      <c r="B9074" t="s">
        <v>10</v>
      </c>
      <c r="C9074" t="s">
        <v>14</v>
      </c>
      <c r="D9074" t="s">
        <v>43</v>
      </c>
      <c r="E9074">
        <v>8</v>
      </c>
      <c r="F9074">
        <v>8.64</v>
      </c>
      <c r="G9074">
        <v>15.74</v>
      </c>
      <c r="H9074">
        <v>69.12</v>
      </c>
      <c r="I9074">
        <v>125.92</v>
      </c>
      <c r="J9074" t="s">
        <v>13</v>
      </c>
    </row>
    <row r="9075" spans="1:10">
      <c r="A9075" s="1">
        <v>44378</v>
      </c>
      <c r="B9075" t="s">
        <v>10</v>
      </c>
      <c r="C9075" t="s">
        <v>15</v>
      </c>
      <c r="D9075" t="s">
        <v>43</v>
      </c>
      <c r="E9075">
        <v>6</v>
      </c>
      <c r="F9075">
        <v>8.64</v>
      </c>
      <c r="G9075">
        <v>15.74</v>
      </c>
      <c r="H9075">
        <v>51.84</v>
      </c>
      <c r="I9075">
        <v>94.44</v>
      </c>
      <c r="J9075" t="s">
        <v>13</v>
      </c>
    </row>
    <row r="9076" spans="1:10">
      <c r="A9076" s="1">
        <v>44378</v>
      </c>
      <c r="B9076" t="s">
        <v>10</v>
      </c>
      <c r="C9076" t="s">
        <v>11</v>
      </c>
      <c r="D9076" t="s">
        <v>44</v>
      </c>
      <c r="E9076">
        <v>19</v>
      </c>
      <c r="F9076">
        <v>14.2</v>
      </c>
      <c r="G9076">
        <v>32.04</v>
      </c>
      <c r="H9076">
        <v>269.8</v>
      </c>
      <c r="I9076">
        <v>608.76</v>
      </c>
      <c r="J9076" t="s">
        <v>13</v>
      </c>
    </row>
    <row r="9077" spans="1:10">
      <c r="A9077" s="1">
        <v>44378</v>
      </c>
      <c r="B9077" t="s">
        <v>10</v>
      </c>
      <c r="C9077" t="s">
        <v>14</v>
      </c>
      <c r="D9077" t="s">
        <v>44</v>
      </c>
      <c r="E9077">
        <v>10</v>
      </c>
      <c r="F9077">
        <v>14.2</v>
      </c>
      <c r="G9077">
        <v>32.04</v>
      </c>
      <c r="H9077">
        <v>142</v>
      </c>
      <c r="I9077">
        <v>320.39999999999998</v>
      </c>
      <c r="J9077" t="s">
        <v>13</v>
      </c>
    </row>
    <row r="9078" spans="1:10">
      <c r="A9078" s="1">
        <v>44378</v>
      </c>
      <c r="B9078" t="s">
        <v>10</v>
      </c>
      <c r="C9078" t="s">
        <v>15</v>
      </c>
      <c r="D9078" t="s">
        <v>44</v>
      </c>
      <c r="E9078">
        <v>9</v>
      </c>
      <c r="F9078">
        <v>14.2</v>
      </c>
      <c r="G9078">
        <v>32.04</v>
      </c>
      <c r="H9078">
        <v>127.8</v>
      </c>
      <c r="I9078">
        <v>288.36</v>
      </c>
      <c r="J9078" t="s">
        <v>13</v>
      </c>
    </row>
    <row r="9079" spans="1:10">
      <c r="A9079" s="1">
        <v>44378</v>
      </c>
      <c r="B9079" t="s">
        <v>10</v>
      </c>
      <c r="C9079" t="s">
        <v>11</v>
      </c>
      <c r="D9079" t="s">
        <v>45</v>
      </c>
      <c r="E9079">
        <v>12</v>
      </c>
      <c r="F9079">
        <v>6.91</v>
      </c>
      <c r="G9079">
        <v>14.22</v>
      </c>
      <c r="H9079">
        <v>82.92</v>
      </c>
      <c r="I9079">
        <v>170.64</v>
      </c>
      <c r="J9079" t="s">
        <v>13</v>
      </c>
    </row>
    <row r="9080" spans="1:10">
      <c r="A9080" s="1">
        <v>44378</v>
      </c>
      <c r="B9080" t="s">
        <v>10</v>
      </c>
      <c r="C9080" t="s">
        <v>14</v>
      </c>
      <c r="D9080" t="s">
        <v>45</v>
      </c>
      <c r="E9080">
        <v>11</v>
      </c>
      <c r="F9080">
        <v>6.91</v>
      </c>
      <c r="G9080">
        <v>14.22</v>
      </c>
      <c r="H9080">
        <v>76.010000000000005</v>
      </c>
      <c r="I9080">
        <v>156.41999999999999</v>
      </c>
      <c r="J9080" t="s">
        <v>13</v>
      </c>
    </row>
    <row r="9081" spans="1:10">
      <c r="A9081" s="1">
        <v>44378</v>
      </c>
      <c r="B9081" t="s">
        <v>10</v>
      </c>
      <c r="C9081" t="s">
        <v>15</v>
      </c>
      <c r="D9081" t="s">
        <v>45</v>
      </c>
      <c r="E9081">
        <v>4</v>
      </c>
      <c r="F9081">
        <v>6.91</v>
      </c>
      <c r="G9081">
        <v>14.22</v>
      </c>
      <c r="H9081">
        <v>27.64</v>
      </c>
      <c r="I9081">
        <v>56.88</v>
      </c>
      <c r="J9081" t="s">
        <v>13</v>
      </c>
    </row>
    <row r="9082" spans="1:10">
      <c r="A9082" s="1">
        <v>44378</v>
      </c>
      <c r="B9082" t="s">
        <v>10</v>
      </c>
      <c r="C9082" t="s">
        <v>11</v>
      </c>
      <c r="D9082" t="s">
        <v>46</v>
      </c>
      <c r="E9082">
        <v>27</v>
      </c>
      <c r="F9082">
        <v>16.21</v>
      </c>
      <c r="G9082">
        <v>38.99</v>
      </c>
      <c r="H9082">
        <v>437.67</v>
      </c>
      <c r="I9082">
        <v>1052.73</v>
      </c>
      <c r="J9082" t="s">
        <v>13</v>
      </c>
    </row>
    <row r="9083" spans="1:10">
      <c r="A9083" s="1">
        <v>44378</v>
      </c>
      <c r="B9083" t="s">
        <v>10</v>
      </c>
      <c r="C9083" t="s">
        <v>14</v>
      </c>
      <c r="D9083" t="s">
        <v>46</v>
      </c>
      <c r="E9083">
        <v>8</v>
      </c>
      <c r="F9083">
        <v>16.21</v>
      </c>
      <c r="G9083">
        <v>38.99</v>
      </c>
      <c r="H9083">
        <v>129.68</v>
      </c>
      <c r="I9083">
        <v>311.92</v>
      </c>
      <c r="J9083" t="s">
        <v>13</v>
      </c>
    </row>
    <row r="9084" spans="1:10">
      <c r="A9084" s="1">
        <v>44378</v>
      </c>
      <c r="B9084" t="s">
        <v>10</v>
      </c>
      <c r="C9084" t="s">
        <v>15</v>
      </c>
      <c r="D9084" t="s">
        <v>46</v>
      </c>
      <c r="E9084">
        <v>17</v>
      </c>
      <c r="F9084">
        <v>16.21</v>
      </c>
      <c r="G9084">
        <v>38.99</v>
      </c>
      <c r="H9084">
        <v>275.57</v>
      </c>
      <c r="I9084">
        <v>662.83</v>
      </c>
      <c r="J9084" t="s">
        <v>13</v>
      </c>
    </row>
    <row r="9085" spans="1:10">
      <c r="A9085" s="1">
        <v>44378</v>
      </c>
      <c r="B9085" t="s">
        <v>10</v>
      </c>
      <c r="C9085" t="s">
        <v>11</v>
      </c>
      <c r="D9085" t="s">
        <v>47</v>
      </c>
      <c r="E9085">
        <v>15</v>
      </c>
      <c r="F9085">
        <v>11.94</v>
      </c>
      <c r="G9085">
        <v>25.45</v>
      </c>
      <c r="H9085">
        <v>179.1</v>
      </c>
      <c r="I9085">
        <v>381.75</v>
      </c>
      <c r="J9085" t="s">
        <v>13</v>
      </c>
    </row>
    <row r="9086" spans="1:10">
      <c r="A9086" s="1">
        <v>44378</v>
      </c>
      <c r="B9086" t="s">
        <v>10</v>
      </c>
      <c r="C9086" t="s">
        <v>14</v>
      </c>
      <c r="D9086" t="s">
        <v>47</v>
      </c>
      <c r="E9086">
        <v>12</v>
      </c>
      <c r="F9086">
        <v>11.94</v>
      </c>
      <c r="G9086">
        <v>25.45</v>
      </c>
      <c r="H9086">
        <v>143.28</v>
      </c>
      <c r="I9086">
        <v>305.39999999999998</v>
      </c>
      <c r="J9086" t="s">
        <v>13</v>
      </c>
    </row>
    <row r="9087" spans="1:10">
      <c r="A9087" s="1">
        <v>44378</v>
      </c>
      <c r="B9087" t="s">
        <v>10</v>
      </c>
      <c r="C9087" t="s">
        <v>15</v>
      </c>
      <c r="D9087" t="s">
        <v>47</v>
      </c>
      <c r="E9087">
        <v>12</v>
      </c>
      <c r="F9087">
        <v>11.94</v>
      </c>
      <c r="G9087">
        <v>25.45</v>
      </c>
      <c r="H9087">
        <v>143.28</v>
      </c>
      <c r="I9087">
        <v>305.39999999999998</v>
      </c>
      <c r="J9087" t="s">
        <v>13</v>
      </c>
    </row>
    <row r="9088" spans="1:10">
      <c r="A9088" s="1">
        <v>44378</v>
      </c>
      <c r="B9088" t="s">
        <v>10</v>
      </c>
      <c r="C9088" t="s">
        <v>11</v>
      </c>
      <c r="D9088" t="s">
        <v>48</v>
      </c>
      <c r="E9088">
        <v>19</v>
      </c>
      <c r="F9088">
        <v>11.77</v>
      </c>
      <c r="G9088">
        <v>29.16</v>
      </c>
      <c r="H9088">
        <v>223.63</v>
      </c>
      <c r="I9088">
        <v>554.04</v>
      </c>
      <c r="J9088" t="s">
        <v>13</v>
      </c>
    </row>
    <row r="9089" spans="1:10">
      <c r="A9089" s="1">
        <v>44378</v>
      </c>
      <c r="B9089" t="s">
        <v>10</v>
      </c>
      <c r="C9089" t="s">
        <v>14</v>
      </c>
      <c r="D9089" t="s">
        <v>48</v>
      </c>
      <c r="E9089">
        <v>10</v>
      </c>
      <c r="F9089">
        <v>11.77</v>
      </c>
      <c r="G9089">
        <v>29.16</v>
      </c>
      <c r="H9089">
        <v>117.7</v>
      </c>
      <c r="I9089">
        <v>291.60000000000002</v>
      </c>
      <c r="J9089" t="s">
        <v>13</v>
      </c>
    </row>
    <row r="9090" spans="1:10">
      <c r="A9090" s="1">
        <v>44378</v>
      </c>
      <c r="B9090" t="s">
        <v>10</v>
      </c>
      <c r="C9090" t="s">
        <v>15</v>
      </c>
      <c r="D9090" t="s">
        <v>48</v>
      </c>
      <c r="E9090">
        <v>11</v>
      </c>
      <c r="F9090">
        <v>11.77</v>
      </c>
      <c r="G9090">
        <v>29.16</v>
      </c>
      <c r="H9090">
        <v>129.47</v>
      </c>
      <c r="I9090">
        <v>320.76</v>
      </c>
      <c r="J9090" t="s">
        <v>13</v>
      </c>
    </row>
    <row r="9091" spans="1:10">
      <c r="A9091" s="1">
        <v>44378</v>
      </c>
      <c r="B9091" t="s">
        <v>10</v>
      </c>
      <c r="C9091" t="s">
        <v>11</v>
      </c>
      <c r="D9091" t="s">
        <v>49</v>
      </c>
      <c r="E9091">
        <v>25</v>
      </c>
      <c r="F9091">
        <v>13.11</v>
      </c>
      <c r="G9091">
        <v>25.3</v>
      </c>
      <c r="H9091">
        <v>327.75</v>
      </c>
      <c r="I9091">
        <v>632.5</v>
      </c>
      <c r="J9091" t="s">
        <v>13</v>
      </c>
    </row>
    <row r="9092" spans="1:10">
      <c r="A9092" s="1">
        <v>44378</v>
      </c>
      <c r="B9092" t="s">
        <v>10</v>
      </c>
      <c r="C9092" t="s">
        <v>14</v>
      </c>
      <c r="D9092" t="s">
        <v>49</v>
      </c>
      <c r="E9092">
        <v>15</v>
      </c>
      <c r="F9092">
        <v>13.11</v>
      </c>
      <c r="G9092">
        <v>25.3</v>
      </c>
      <c r="H9092">
        <v>196.65</v>
      </c>
      <c r="I9092">
        <v>379.5</v>
      </c>
      <c r="J9092" t="s">
        <v>13</v>
      </c>
    </row>
    <row r="9093" spans="1:10">
      <c r="A9093" s="1">
        <v>44378</v>
      </c>
      <c r="B9093" t="s">
        <v>10</v>
      </c>
      <c r="C9093" t="s">
        <v>15</v>
      </c>
      <c r="D9093" t="s">
        <v>49</v>
      </c>
      <c r="E9093">
        <v>11</v>
      </c>
      <c r="F9093">
        <v>13.11</v>
      </c>
      <c r="G9093">
        <v>25.3</v>
      </c>
      <c r="H9093">
        <v>144.21</v>
      </c>
      <c r="I9093">
        <v>278.3</v>
      </c>
      <c r="J9093" t="s">
        <v>13</v>
      </c>
    </row>
    <row r="9094" spans="1:10">
      <c r="A9094" s="1">
        <v>44378</v>
      </c>
      <c r="B9094" t="s">
        <v>10</v>
      </c>
      <c r="C9094" t="s">
        <v>11</v>
      </c>
      <c r="D9094" t="s">
        <v>50</v>
      </c>
      <c r="E9094">
        <v>14</v>
      </c>
      <c r="F9094">
        <v>15.9</v>
      </c>
      <c r="G9094">
        <v>38.29</v>
      </c>
      <c r="H9094">
        <v>222.6</v>
      </c>
      <c r="I9094">
        <v>536.05999999999995</v>
      </c>
      <c r="J9094" t="s">
        <v>13</v>
      </c>
    </row>
    <row r="9095" spans="1:10">
      <c r="A9095" s="1">
        <v>44378</v>
      </c>
      <c r="B9095" t="s">
        <v>10</v>
      </c>
      <c r="C9095" t="s">
        <v>14</v>
      </c>
      <c r="D9095" t="s">
        <v>50</v>
      </c>
      <c r="E9095">
        <v>11</v>
      </c>
      <c r="F9095">
        <v>15.9</v>
      </c>
      <c r="G9095">
        <v>38.29</v>
      </c>
      <c r="H9095">
        <v>174.9</v>
      </c>
      <c r="I9095">
        <v>421.19</v>
      </c>
      <c r="J9095" t="s">
        <v>13</v>
      </c>
    </row>
    <row r="9096" spans="1:10">
      <c r="A9096" s="1">
        <v>44378</v>
      </c>
      <c r="B9096" t="s">
        <v>10</v>
      </c>
      <c r="C9096" t="s">
        <v>15</v>
      </c>
      <c r="D9096" t="s">
        <v>50</v>
      </c>
      <c r="E9096">
        <v>6</v>
      </c>
      <c r="F9096">
        <v>15.9</v>
      </c>
      <c r="G9096">
        <v>38.29</v>
      </c>
      <c r="H9096">
        <v>95.4</v>
      </c>
      <c r="I9096">
        <v>229.74</v>
      </c>
      <c r="J9096" t="s">
        <v>13</v>
      </c>
    </row>
    <row r="9097" spans="1:10">
      <c r="A9097" s="1">
        <v>44378</v>
      </c>
      <c r="B9097" t="s">
        <v>10</v>
      </c>
      <c r="C9097" t="s">
        <v>11</v>
      </c>
      <c r="D9097" t="s">
        <v>51</v>
      </c>
      <c r="E9097">
        <v>23</v>
      </c>
      <c r="F9097">
        <v>10.17</v>
      </c>
      <c r="G9097">
        <v>23.83</v>
      </c>
      <c r="H9097">
        <v>233.91</v>
      </c>
      <c r="I9097">
        <v>548.09</v>
      </c>
      <c r="J9097" t="s">
        <v>13</v>
      </c>
    </row>
    <row r="9098" spans="1:10">
      <c r="A9098" s="1">
        <v>44378</v>
      </c>
      <c r="B9098" t="s">
        <v>10</v>
      </c>
      <c r="C9098" t="s">
        <v>14</v>
      </c>
      <c r="D9098" t="s">
        <v>51</v>
      </c>
      <c r="E9098">
        <v>14</v>
      </c>
      <c r="F9098">
        <v>10.17</v>
      </c>
      <c r="G9098">
        <v>23.83</v>
      </c>
      <c r="H9098">
        <v>142.38</v>
      </c>
      <c r="I9098">
        <v>333.62</v>
      </c>
      <c r="J9098" t="s">
        <v>13</v>
      </c>
    </row>
    <row r="9099" spans="1:10">
      <c r="A9099" s="1">
        <v>44378</v>
      </c>
      <c r="B9099" t="s">
        <v>10</v>
      </c>
      <c r="C9099" t="s">
        <v>15</v>
      </c>
      <c r="D9099" t="s">
        <v>51</v>
      </c>
      <c r="E9099">
        <v>16</v>
      </c>
      <c r="F9099">
        <v>10.17</v>
      </c>
      <c r="G9099">
        <v>23.83</v>
      </c>
      <c r="H9099">
        <v>162.72</v>
      </c>
      <c r="I9099">
        <v>381.28</v>
      </c>
      <c r="J9099" t="s">
        <v>13</v>
      </c>
    </row>
    <row r="9100" spans="1:10">
      <c r="A9100" s="1">
        <v>44378</v>
      </c>
      <c r="B9100" t="s">
        <v>10</v>
      </c>
      <c r="C9100" t="s">
        <v>11</v>
      </c>
      <c r="D9100" t="s">
        <v>52</v>
      </c>
      <c r="E9100">
        <v>18</v>
      </c>
      <c r="F9100">
        <v>14.14</v>
      </c>
      <c r="G9100">
        <v>33.08</v>
      </c>
      <c r="H9100">
        <v>254.52</v>
      </c>
      <c r="I9100">
        <v>595.44000000000005</v>
      </c>
      <c r="J9100" t="s">
        <v>13</v>
      </c>
    </row>
    <row r="9101" spans="1:10">
      <c r="A9101" s="1">
        <v>44378</v>
      </c>
      <c r="B9101" t="s">
        <v>10</v>
      </c>
      <c r="C9101" t="s">
        <v>14</v>
      </c>
      <c r="D9101" t="s">
        <v>52</v>
      </c>
      <c r="E9101">
        <v>13</v>
      </c>
      <c r="F9101">
        <v>14.14</v>
      </c>
      <c r="G9101">
        <v>33.08</v>
      </c>
      <c r="H9101">
        <v>183.82</v>
      </c>
      <c r="I9101">
        <v>430.04</v>
      </c>
      <c r="J9101" t="s">
        <v>13</v>
      </c>
    </row>
    <row r="9102" spans="1:10">
      <c r="A9102" s="1">
        <v>44378</v>
      </c>
      <c r="B9102" t="s">
        <v>10</v>
      </c>
      <c r="C9102" t="s">
        <v>15</v>
      </c>
      <c r="D9102" t="s">
        <v>52</v>
      </c>
      <c r="E9102">
        <v>8</v>
      </c>
      <c r="F9102">
        <v>14.14</v>
      </c>
      <c r="G9102">
        <v>33.08</v>
      </c>
      <c r="H9102">
        <v>113.12</v>
      </c>
      <c r="I9102">
        <v>264.64</v>
      </c>
      <c r="J9102" t="s">
        <v>13</v>
      </c>
    </row>
    <row r="9103" spans="1:10">
      <c r="A9103" s="1">
        <v>44378</v>
      </c>
      <c r="B9103" t="s">
        <v>10</v>
      </c>
      <c r="C9103" t="s">
        <v>11</v>
      </c>
      <c r="D9103" t="s">
        <v>53</v>
      </c>
      <c r="E9103">
        <v>18</v>
      </c>
      <c r="F9103">
        <v>12.79</v>
      </c>
      <c r="G9103">
        <v>30.59</v>
      </c>
      <c r="H9103">
        <v>230.22</v>
      </c>
      <c r="I9103">
        <v>550.62</v>
      </c>
      <c r="J9103" t="s">
        <v>13</v>
      </c>
    </row>
    <row r="9104" spans="1:10">
      <c r="A9104" s="1">
        <v>44378</v>
      </c>
      <c r="B9104" t="s">
        <v>10</v>
      </c>
      <c r="C9104" t="s">
        <v>14</v>
      </c>
      <c r="D9104" t="s">
        <v>53</v>
      </c>
      <c r="E9104">
        <v>17</v>
      </c>
      <c r="F9104">
        <v>12.79</v>
      </c>
      <c r="G9104">
        <v>30.59</v>
      </c>
      <c r="H9104">
        <v>217.43</v>
      </c>
      <c r="I9104">
        <v>520.03</v>
      </c>
      <c r="J9104" t="s">
        <v>13</v>
      </c>
    </row>
    <row r="9105" spans="1:10">
      <c r="A9105" s="1">
        <v>44378</v>
      </c>
      <c r="B9105" t="s">
        <v>10</v>
      </c>
      <c r="C9105" t="s">
        <v>15</v>
      </c>
      <c r="D9105" t="s">
        <v>53</v>
      </c>
      <c r="E9105">
        <v>8</v>
      </c>
      <c r="F9105">
        <v>12.79</v>
      </c>
      <c r="G9105">
        <v>30.59</v>
      </c>
      <c r="H9105">
        <v>102.32</v>
      </c>
      <c r="I9105">
        <v>244.72</v>
      </c>
      <c r="J9105" t="s">
        <v>13</v>
      </c>
    </row>
    <row r="9106" spans="1:10">
      <c r="A9106" s="1">
        <v>44378</v>
      </c>
      <c r="B9106" t="s">
        <v>10</v>
      </c>
      <c r="C9106" t="s">
        <v>11</v>
      </c>
      <c r="D9106" t="s">
        <v>54</v>
      </c>
      <c r="E9106">
        <v>28</v>
      </c>
      <c r="F9106">
        <v>9.1999999999999993</v>
      </c>
      <c r="G9106">
        <v>21.46</v>
      </c>
      <c r="H9106">
        <v>257.60000000000002</v>
      </c>
      <c r="I9106">
        <v>600.88</v>
      </c>
      <c r="J9106" t="s">
        <v>13</v>
      </c>
    </row>
    <row r="9107" spans="1:10">
      <c r="A9107" s="1">
        <v>44378</v>
      </c>
      <c r="B9107" t="s">
        <v>10</v>
      </c>
      <c r="C9107" t="s">
        <v>14</v>
      </c>
      <c r="D9107" t="s">
        <v>54</v>
      </c>
      <c r="E9107">
        <v>29</v>
      </c>
      <c r="F9107">
        <v>9.1999999999999993</v>
      </c>
      <c r="G9107">
        <v>21.46</v>
      </c>
      <c r="H9107">
        <v>266.8</v>
      </c>
      <c r="I9107">
        <v>622.34</v>
      </c>
      <c r="J9107" t="s">
        <v>13</v>
      </c>
    </row>
    <row r="9108" spans="1:10">
      <c r="A9108" s="1">
        <v>44378</v>
      </c>
      <c r="B9108" t="s">
        <v>10</v>
      </c>
      <c r="C9108" t="s">
        <v>15</v>
      </c>
      <c r="D9108" t="s">
        <v>54</v>
      </c>
      <c r="E9108">
        <v>16</v>
      </c>
      <c r="F9108">
        <v>9.1999999999999993</v>
      </c>
      <c r="G9108">
        <v>21.46</v>
      </c>
      <c r="H9108">
        <v>147.19999999999999</v>
      </c>
      <c r="I9108">
        <v>343.36</v>
      </c>
      <c r="J9108" t="s">
        <v>13</v>
      </c>
    </row>
    <row r="9109" spans="1:10">
      <c r="A9109" s="1">
        <v>44378</v>
      </c>
      <c r="B9109" t="s">
        <v>10</v>
      </c>
      <c r="C9109" t="s">
        <v>11</v>
      </c>
      <c r="D9109" t="s">
        <v>55</v>
      </c>
      <c r="E9109">
        <v>12</v>
      </c>
      <c r="F9109">
        <v>16.54</v>
      </c>
      <c r="G9109">
        <v>37.020000000000003</v>
      </c>
      <c r="H9109">
        <v>198.48</v>
      </c>
      <c r="I9109">
        <v>444.24</v>
      </c>
      <c r="J9109" t="s">
        <v>13</v>
      </c>
    </row>
    <row r="9110" spans="1:10">
      <c r="A9110" s="1">
        <v>44378</v>
      </c>
      <c r="B9110" t="s">
        <v>10</v>
      </c>
      <c r="C9110" t="s">
        <v>14</v>
      </c>
      <c r="D9110" t="s">
        <v>55</v>
      </c>
      <c r="E9110">
        <v>5</v>
      </c>
      <c r="F9110">
        <v>16.54</v>
      </c>
      <c r="G9110">
        <v>37.020000000000003</v>
      </c>
      <c r="H9110">
        <v>82.7</v>
      </c>
      <c r="I9110">
        <v>185.1</v>
      </c>
      <c r="J9110" t="s">
        <v>13</v>
      </c>
    </row>
    <row r="9111" spans="1:10">
      <c r="A9111" s="1">
        <v>44378</v>
      </c>
      <c r="B9111" t="s">
        <v>10</v>
      </c>
      <c r="C9111" t="s">
        <v>15</v>
      </c>
      <c r="D9111" t="s">
        <v>55</v>
      </c>
      <c r="E9111">
        <v>3</v>
      </c>
      <c r="F9111">
        <v>16.54</v>
      </c>
      <c r="G9111">
        <v>37.020000000000003</v>
      </c>
      <c r="H9111">
        <v>49.62</v>
      </c>
      <c r="I9111">
        <v>111.06</v>
      </c>
      <c r="J9111" t="s">
        <v>13</v>
      </c>
    </row>
    <row r="9112" spans="1:10">
      <c r="A9112" s="1">
        <v>44378</v>
      </c>
      <c r="B9112" t="s">
        <v>10</v>
      </c>
      <c r="C9112" t="s">
        <v>11</v>
      </c>
      <c r="D9112" t="s">
        <v>56</v>
      </c>
      <c r="E9112">
        <v>16</v>
      </c>
      <c r="F9112">
        <v>15.57</v>
      </c>
      <c r="G9112">
        <v>29.46</v>
      </c>
      <c r="H9112">
        <v>249.12</v>
      </c>
      <c r="I9112">
        <v>471.36</v>
      </c>
      <c r="J9112" t="s">
        <v>13</v>
      </c>
    </row>
    <row r="9113" spans="1:10">
      <c r="A9113" s="1">
        <v>44378</v>
      </c>
      <c r="B9113" t="s">
        <v>10</v>
      </c>
      <c r="C9113" t="s">
        <v>14</v>
      </c>
      <c r="D9113" t="s">
        <v>56</v>
      </c>
      <c r="E9113">
        <v>9</v>
      </c>
      <c r="F9113">
        <v>15.57</v>
      </c>
      <c r="G9113">
        <v>29.46</v>
      </c>
      <c r="H9113">
        <v>140.13</v>
      </c>
      <c r="I9113">
        <v>265.14</v>
      </c>
      <c r="J9113" t="s">
        <v>13</v>
      </c>
    </row>
    <row r="9114" spans="1:10">
      <c r="A9114" s="1">
        <v>44378</v>
      </c>
      <c r="B9114" t="s">
        <v>10</v>
      </c>
      <c r="C9114" t="s">
        <v>15</v>
      </c>
      <c r="D9114" t="s">
        <v>56</v>
      </c>
      <c r="E9114">
        <v>7</v>
      </c>
      <c r="F9114">
        <v>15.57</v>
      </c>
      <c r="G9114">
        <v>29.46</v>
      </c>
      <c r="H9114">
        <v>108.99</v>
      </c>
      <c r="I9114">
        <v>206.22</v>
      </c>
      <c r="J9114" t="s">
        <v>13</v>
      </c>
    </row>
    <row r="9115" spans="1:10">
      <c r="A9115" s="1">
        <v>44378</v>
      </c>
      <c r="B9115" t="s">
        <v>10</v>
      </c>
      <c r="C9115" t="s">
        <v>11</v>
      </c>
      <c r="D9115" t="s">
        <v>57</v>
      </c>
      <c r="E9115">
        <v>17</v>
      </c>
      <c r="F9115">
        <v>13.9</v>
      </c>
      <c r="G9115">
        <v>25.34</v>
      </c>
      <c r="H9115">
        <v>236.3</v>
      </c>
      <c r="I9115">
        <v>430.78</v>
      </c>
      <c r="J9115" t="s">
        <v>13</v>
      </c>
    </row>
    <row r="9116" spans="1:10">
      <c r="A9116" s="1">
        <v>44378</v>
      </c>
      <c r="B9116" t="s">
        <v>10</v>
      </c>
      <c r="C9116" t="s">
        <v>14</v>
      </c>
      <c r="D9116" t="s">
        <v>57</v>
      </c>
      <c r="E9116">
        <v>6</v>
      </c>
      <c r="F9116">
        <v>13.9</v>
      </c>
      <c r="G9116">
        <v>25.34</v>
      </c>
      <c r="H9116">
        <v>83.4</v>
      </c>
      <c r="I9116">
        <v>152.04</v>
      </c>
      <c r="J9116" t="s">
        <v>13</v>
      </c>
    </row>
    <row r="9117" spans="1:10">
      <c r="A9117" s="1">
        <v>44378</v>
      </c>
      <c r="B9117" t="s">
        <v>10</v>
      </c>
      <c r="C9117" t="s">
        <v>15</v>
      </c>
      <c r="D9117" t="s">
        <v>57</v>
      </c>
      <c r="E9117">
        <v>5</v>
      </c>
      <c r="F9117">
        <v>13.9</v>
      </c>
      <c r="G9117">
        <v>25.34</v>
      </c>
      <c r="H9117">
        <v>69.5</v>
      </c>
      <c r="I9117">
        <v>126.7</v>
      </c>
      <c r="J9117" t="s">
        <v>13</v>
      </c>
    </row>
    <row r="9118" spans="1:10">
      <c r="A9118" s="1">
        <v>44378</v>
      </c>
      <c r="B9118" t="s">
        <v>10</v>
      </c>
      <c r="C9118" t="s">
        <v>11</v>
      </c>
      <c r="D9118" t="s">
        <v>58</v>
      </c>
      <c r="E9118">
        <v>26</v>
      </c>
      <c r="F9118">
        <v>16.21</v>
      </c>
      <c r="G9118">
        <v>39.630000000000003</v>
      </c>
      <c r="H9118">
        <v>421.46</v>
      </c>
      <c r="I9118">
        <v>1030.3800000000001</v>
      </c>
      <c r="J9118" t="s">
        <v>13</v>
      </c>
    </row>
    <row r="9119" spans="1:10">
      <c r="A9119" s="1">
        <v>44378</v>
      </c>
      <c r="B9119" t="s">
        <v>10</v>
      </c>
      <c r="C9119" t="s">
        <v>14</v>
      </c>
      <c r="D9119" t="s">
        <v>58</v>
      </c>
      <c r="E9119">
        <v>15</v>
      </c>
      <c r="F9119">
        <v>16.21</v>
      </c>
      <c r="G9119">
        <v>39.630000000000003</v>
      </c>
      <c r="H9119">
        <v>243.15</v>
      </c>
      <c r="I9119">
        <v>594.45000000000005</v>
      </c>
      <c r="J9119" t="s">
        <v>13</v>
      </c>
    </row>
    <row r="9120" spans="1:10">
      <c r="A9120" s="1">
        <v>44378</v>
      </c>
      <c r="B9120" t="s">
        <v>10</v>
      </c>
      <c r="C9120" t="s">
        <v>15</v>
      </c>
      <c r="D9120" t="s">
        <v>58</v>
      </c>
      <c r="E9120">
        <v>10</v>
      </c>
      <c r="F9120">
        <v>16.21</v>
      </c>
      <c r="G9120">
        <v>39.630000000000003</v>
      </c>
      <c r="H9120">
        <v>162.1</v>
      </c>
      <c r="I9120">
        <v>396.3</v>
      </c>
      <c r="J9120" t="s">
        <v>13</v>
      </c>
    </row>
    <row r="9121" spans="1:10">
      <c r="A9121" s="1">
        <v>44378</v>
      </c>
      <c r="B9121" t="s">
        <v>10</v>
      </c>
      <c r="C9121" t="s">
        <v>11</v>
      </c>
      <c r="D9121" t="s">
        <v>59</v>
      </c>
      <c r="E9121">
        <v>12</v>
      </c>
      <c r="F9121">
        <v>16.41</v>
      </c>
      <c r="G9121">
        <v>36.619999999999997</v>
      </c>
      <c r="H9121">
        <v>196.92</v>
      </c>
      <c r="I9121">
        <v>439.44</v>
      </c>
      <c r="J9121" t="s">
        <v>13</v>
      </c>
    </row>
    <row r="9122" spans="1:10">
      <c r="A9122" s="1">
        <v>44378</v>
      </c>
      <c r="B9122" t="s">
        <v>10</v>
      </c>
      <c r="C9122" t="s">
        <v>14</v>
      </c>
      <c r="D9122" t="s">
        <v>59</v>
      </c>
      <c r="E9122">
        <v>18</v>
      </c>
      <c r="F9122">
        <v>16.41</v>
      </c>
      <c r="G9122">
        <v>36.619999999999997</v>
      </c>
      <c r="H9122">
        <v>295.38</v>
      </c>
      <c r="I9122">
        <v>659.16</v>
      </c>
      <c r="J9122" t="s">
        <v>13</v>
      </c>
    </row>
    <row r="9123" spans="1:10">
      <c r="A9123" s="1">
        <v>44378</v>
      </c>
      <c r="B9123" t="s">
        <v>10</v>
      </c>
      <c r="C9123" t="s">
        <v>15</v>
      </c>
      <c r="D9123" t="s">
        <v>59</v>
      </c>
      <c r="E9123">
        <v>14</v>
      </c>
      <c r="F9123">
        <v>16.41</v>
      </c>
      <c r="G9123">
        <v>36.619999999999997</v>
      </c>
      <c r="H9123">
        <v>229.74</v>
      </c>
      <c r="I9123">
        <v>512.67999999999995</v>
      </c>
      <c r="J9123" t="s">
        <v>13</v>
      </c>
    </row>
    <row r="9124" spans="1:10">
      <c r="A9124" s="1">
        <v>44378</v>
      </c>
      <c r="B9124" t="s">
        <v>10</v>
      </c>
      <c r="C9124" t="s">
        <v>11</v>
      </c>
      <c r="D9124" t="s">
        <v>60</v>
      </c>
      <c r="E9124">
        <v>12</v>
      </c>
      <c r="F9124">
        <v>14.5</v>
      </c>
      <c r="G9124">
        <v>34.18</v>
      </c>
      <c r="H9124">
        <v>174</v>
      </c>
      <c r="I9124">
        <v>410.16</v>
      </c>
      <c r="J9124" t="s">
        <v>13</v>
      </c>
    </row>
    <row r="9125" spans="1:10">
      <c r="A9125" s="1">
        <v>44378</v>
      </c>
      <c r="B9125" t="s">
        <v>10</v>
      </c>
      <c r="C9125" t="s">
        <v>14</v>
      </c>
      <c r="D9125" t="s">
        <v>60</v>
      </c>
      <c r="E9125">
        <v>11</v>
      </c>
      <c r="F9125">
        <v>14.5</v>
      </c>
      <c r="G9125">
        <v>34.18</v>
      </c>
      <c r="H9125">
        <v>159.5</v>
      </c>
      <c r="I9125">
        <v>375.98</v>
      </c>
      <c r="J9125" t="s">
        <v>13</v>
      </c>
    </row>
    <row r="9126" spans="1:10">
      <c r="A9126" s="1">
        <v>44378</v>
      </c>
      <c r="B9126" t="s">
        <v>10</v>
      </c>
      <c r="C9126" t="s">
        <v>15</v>
      </c>
      <c r="D9126" t="s">
        <v>60</v>
      </c>
      <c r="E9126">
        <v>10</v>
      </c>
      <c r="F9126">
        <v>14.5</v>
      </c>
      <c r="G9126">
        <v>34.18</v>
      </c>
      <c r="H9126">
        <v>145</v>
      </c>
      <c r="I9126">
        <v>341.8</v>
      </c>
      <c r="J9126" t="s">
        <v>13</v>
      </c>
    </row>
    <row r="9127" spans="1:10">
      <c r="A9127" s="1">
        <v>44378</v>
      </c>
      <c r="B9127" t="s">
        <v>10</v>
      </c>
      <c r="C9127" t="s">
        <v>11</v>
      </c>
      <c r="D9127" t="s">
        <v>61</v>
      </c>
      <c r="E9127">
        <v>21</v>
      </c>
      <c r="F9127">
        <v>16.04</v>
      </c>
      <c r="G9127">
        <v>34.28</v>
      </c>
      <c r="H9127">
        <v>336.84</v>
      </c>
      <c r="I9127">
        <v>719.88</v>
      </c>
      <c r="J9127" t="s">
        <v>13</v>
      </c>
    </row>
    <row r="9128" spans="1:10">
      <c r="A9128" s="1">
        <v>44378</v>
      </c>
      <c r="B9128" t="s">
        <v>10</v>
      </c>
      <c r="C9128" t="s">
        <v>14</v>
      </c>
      <c r="D9128" t="s">
        <v>61</v>
      </c>
      <c r="E9128">
        <v>10</v>
      </c>
      <c r="F9128">
        <v>16.04</v>
      </c>
      <c r="G9128">
        <v>34.28</v>
      </c>
      <c r="H9128">
        <v>160.4</v>
      </c>
      <c r="I9128">
        <v>342.8</v>
      </c>
      <c r="J9128" t="s">
        <v>13</v>
      </c>
    </row>
    <row r="9129" spans="1:10">
      <c r="A9129" s="1">
        <v>44378</v>
      </c>
      <c r="B9129" t="s">
        <v>10</v>
      </c>
      <c r="C9129" t="s">
        <v>15</v>
      </c>
      <c r="D9129" t="s">
        <v>61</v>
      </c>
      <c r="E9129">
        <v>9</v>
      </c>
      <c r="F9129">
        <v>16.04</v>
      </c>
      <c r="G9129">
        <v>34.28</v>
      </c>
      <c r="H9129">
        <v>144.36000000000001</v>
      </c>
      <c r="I9129">
        <v>308.52</v>
      </c>
      <c r="J9129" t="s">
        <v>13</v>
      </c>
    </row>
    <row r="9130" spans="1:10">
      <c r="A9130" s="1">
        <v>44378</v>
      </c>
      <c r="B9130" t="s">
        <v>10</v>
      </c>
      <c r="C9130" t="s">
        <v>11</v>
      </c>
      <c r="D9130" t="s">
        <v>62</v>
      </c>
      <c r="E9130">
        <v>20</v>
      </c>
      <c r="F9130">
        <v>14.37</v>
      </c>
      <c r="G9130">
        <v>27.05</v>
      </c>
      <c r="H9130">
        <v>287.39999999999998</v>
      </c>
      <c r="I9130">
        <v>541</v>
      </c>
      <c r="J9130" t="s">
        <v>13</v>
      </c>
    </row>
    <row r="9131" spans="1:10">
      <c r="A9131" s="1">
        <v>44378</v>
      </c>
      <c r="B9131" t="s">
        <v>10</v>
      </c>
      <c r="C9131" t="s">
        <v>14</v>
      </c>
      <c r="D9131" t="s">
        <v>62</v>
      </c>
      <c r="E9131">
        <v>10</v>
      </c>
      <c r="F9131">
        <v>14.37</v>
      </c>
      <c r="G9131">
        <v>27.05</v>
      </c>
      <c r="H9131">
        <v>143.69999999999999</v>
      </c>
      <c r="I9131">
        <v>270.5</v>
      </c>
      <c r="J9131" t="s">
        <v>13</v>
      </c>
    </row>
    <row r="9132" spans="1:10">
      <c r="A9132" s="1">
        <v>44378</v>
      </c>
      <c r="B9132" t="s">
        <v>10</v>
      </c>
      <c r="C9132" t="s">
        <v>15</v>
      </c>
      <c r="D9132" t="s">
        <v>62</v>
      </c>
      <c r="E9132">
        <v>15</v>
      </c>
      <c r="F9132">
        <v>14.37</v>
      </c>
      <c r="G9132">
        <v>27.05</v>
      </c>
      <c r="H9132">
        <v>215.55</v>
      </c>
      <c r="I9132">
        <v>405.75</v>
      </c>
      <c r="J9132" t="s">
        <v>13</v>
      </c>
    </row>
    <row r="9133" spans="1:10">
      <c r="A9133" s="1">
        <v>44378</v>
      </c>
      <c r="B9133" t="s">
        <v>10</v>
      </c>
      <c r="C9133" t="s">
        <v>11</v>
      </c>
      <c r="D9133" t="s">
        <v>63</v>
      </c>
      <c r="E9133">
        <v>18</v>
      </c>
      <c r="F9133">
        <v>14.16</v>
      </c>
      <c r="G9133">
        <v>26.73</v>
      </c>
      <c r="H9133">
        <v>254.88</v>
      </c>
      <c r="I9133">
        <v>481.14</v>
      </c>
      <c r="J9133" t="s">
        <v>13</v>
      </c>
    </row>
    <row r="9134" spans="1:10">
      <c r="A9134" s="1">
        <v>44378</v>
      </c>
      <c r="B9134" t="s">
        <v>10</v>
      </c>
      <c r="C9134" t="s">
        <v>14</v>
      </c>
      <c r="D9134" t="s">
        <v>63</v>
      </c>
      <c r="E9134">
        <v>13</v>
      </c>
      <c r="F9134">
        <v>14.16</v>
      </c>
      <c r="G9134">
        <v>26.73</v>
      </c>
      <c r="H9134">
        <v>184.08</v>
      </c>
      <c r="I9134">
        <v>347.49</v>
      </c>
      <c r="J9134" t="s">
        <v>13</v>
      </c>
    </row>
    <row r="9135" spans="1:10">
      <c r="A9135" s="1">
        <v>44378</v>
      </c>
      <c r="B9135" t="s">
        <v>10</v>
      </c>
      <c r="C9135" t="s">
        <v>15</v>
      </c>
      <c r="D9135" t="s">
        <v>63</v>
      </c>
      <c r="E9135">
        <v>12</v>
      </c>
      <c r="F9135">
        <v>14.16</v>
      </c>
      <c r="G9135">
        <v>26.73</v>
      </c>
      <c r="H9135">
        <v>169.92</v>
      </c>
      <c r="I9135">
        <v>320.76</v>
      </c>
      <c r="J9135" t="s">
        <v>13</v>
      </c>
    </row>
    <row r="9136" spans="1:10">
      <c r="A9136" s="1">
        <v>44378</v>
      </c>
      <c r="B9136" t="s">
        <v>10</v>
      </c>
      <c r="C9136" t="s">
        <v>11</v>
      </c>
      <c r="D9136" t="s">
        <v>64</v>
      </c>
      <c r="E9136">
        <v>17</v>
      </c>
      <c r="F9136">
        <v>13.42</v>
      </c>
      <c r="G9136">
        <v>30.6</v>
      </c>
      <c r="H9136">
        <v>228.14</v>
      </c>
      <c r="I9136">
        <v>520.20000000000005</v>
      </c>
      <c r="J9136" t="s">
        <v>13</v>
      </c>
    </row>
    <row r="9137" spans="1:10">
      <c r="A9137" s="1">
        <v>44378</v>
      </c>
      <c r="B9137" t="s">
        <v>10</v>
      </c>
      <c r="C9137" t="s">
        <v>14</v>
      </c>
      <c r="D9137" t="s">
        <v>64</v>
      </c>
      <c r="E9137">
        <v>15</v>
      </c>
      <c r="F9137">
        <v>13.42</v>
      </c>
      <c r="G9137">
        <v>30.6</v>
      </c>
      <c r="H9137">
        <v>201.3</v>
      </c>
      <c r="I9137">
        <v>459</v>
      </c>
      <c r="J9137" t="s">
        <v>13</v>
      </c>
    </row>
    <row r="9138" spans="1:10">
      <c r="A9138" s="1">
        <v>44378</v>
      </c>
      <c r="B9138" t="s">
        <v>10</v>
      </c>
      <c r="C9138" t="s">
        <v>15</v>
      </c>
      <c r="D9138" t="s">
        <v>64</v>
      </c>
      <c r="E9138">
        <v>12</v>
      </c>
      <c r="F9138">
        <v>13.42</v>
      </c>
      <c r="G9138">
        <v>30.6</v>
      </c>
      <c r="H9138">
        <v>161.04</v>
      </c>
      <c r="I9138">
        <v>367.2</v>
      </c>
      <c r="J9138" t="s">
        <v>13</v>
      </c>
    </row>
    <row r="9139" spans="1:10">
      <c r="A9139" s="1">
        <v>44378</v>
      </c>
      <c r="B9139" t="s">
        <v>10</v>
      </c>
      <c r="C9139" t="s">
        <v>11</v>
      </c>
      <c r="D9139" t="s">
        <v>65</v>
      </c>
      <c r="E9139">
        <v>30</v>
      </c>
      <c r="F9139">
        <v>15.03</v>
      </c>
      <c r="G9139">
        <v>31.58</v>
      </c>
      <c r="H9139">
        <v>450.9</v>
      </c>
      <c r="I9139">
        <v>947.4</v>
      </c>
      <c r="J9139" t="s">
        <v>13</v>
      </c>
    </row>
    <row r="9140" spans="1:10">
      <c r="A9140" s="1">
        <v>44378</v>
      </c>
      <c r="B9140" t="s">
        <v>10</v>
      </c>
      <c r="C9140" t="s">
        <v>14</v>
      </c>
      <c r="D9140" t="s">
        <v>65</v>
      </c>
      <c r="E9140">
        <v>15</v>
      </c>
      <c r="F9140">
        <v>15.03</v>
      </c>
      <c r="G9140">
        <v>31.58</v>
      </c>
      <c r="H9140">
        <v>225.45</v>
      </c>
      <c r="I9140">
        <v>473.7</v>
      </c>
      <c r="J9140" t="s">
        <v>13</v>
      </c>
    </row>
    <row r="9141" spans="1:10">
      <c r="A9141" s="1">
        <v>44378</v>
      </c>
      <c r="B9141" t="s">
        <v>10</v>
      </c>
      <c r="C9141" t="s">
        <v>15</v>
      </c>
      <c r="D9141" t="s">
        <v>65</v>
      </c>
      <c r="E9141">
        <v>11</v>
      </c>
      <c r="F9141">
        <v>15.03</v>
      </c>
      <c r="G9141">
        <v>31.58</v>
      </c>
      <c r="H9141">
        <v>165.33</v>
      </c>
      <c r="I9141">
        <v>347.38</v>
      </c>
      <c r="J9141" t="s">
        <v>13</v>
      </c>
    </row>
    <row r="9142" spans="1:10">
      <c r="A9142" s="1">
        <v>44378</v>
      </c>
      <c r="B9142" t="s">
        <v>10</v>
      </c>
      <c r="C9142" t="s">
        <v>11</v>
      </c>
      <c r="D9142" t="s">
        <v>66</v>
      </c>
      <c r="E9142">
        <v>11</v>
      </c>
      <c r="F9142">
        <v>7.9</v>
      </c>
      <c r="G9142">
        <v>15.33</v>
      </c>
      <c r="H9142">
        <v>86.9</v>
      </c>
      <c r="I9142">
        <v>168.63</v>
      </c>
      <c r="J9142" t="s">
        <v>13</v>
      </c>
    </row>
    <row r="9143" spans="1:10">
      <c r="A9143" s="1">
        <v>44378</v>
      </c>
      <c r="B9143" t="s">
        <v>10</v>
      </c>
      <c r="C9143" t="s">
        <v>14</v>
      </c>
      <c r="D9143" t="s">
        <v>66</v>
      </c>
      <c r="E9143">
        <v>13</v>
      </c>
      <c r="F9143">
        <v>7.9</v>
      </c>
      <c r="G9143">
        <v>15.33</v>
      </c>
      <c r="H9143">
        <v>102.7</v>
      </c>
      <c r="I9143">
        <v>199.29</v>
      </c>
      <c r="J9143" t="s">
        <v>13</v>
      </c>
    </row>
    <row r="9144" spans="1:10">
      <c r="A9144" s="1">
        <v>44378</v>
      </c>
      <c r="B9144" t="s">
        <v>10</v>
      </c>
      <c r="C9144" t="s">
        <v>15</v>
      </c>
      <c r="D9144" t="s">
        <v>66</v>
      </c>
      <c r="E9144">
        <v>16</v>
      </c>
      <c r="F9144">
        <v>7.9</v>
      </c>
      <c r="G9144">
        <v>15.33</v>
      </c>
      <c r="H9144">
        <v>126.4</v>
      </c>
      <c r="I9144">
        <v>245.28</v>
      </c>
      <c r="J9144" t="s">
        <v>13</v>
      </c>
    </row>
    <row r="9145" spans="1:10">
      <c r="A9145" s="1">
        <v>44378</v>
      </c>
      <c r="B9145" t="s">
        <v>10</v>
      </c>
      <c r="C9145" t="s">
        <v>11</v>
      </c>
      <c r="D9145" t="s">
        <v>67</v>
      </c>
      <c r="E9145">
        <v>14</v>
      </c>
      <c r="F9145">
        <v>16.57</v>
      </c>
      <c r="G9145">
        <v>35.53</v>
      </c>
      <c r="H9145">
        <v>231.98</v>
      </c>
      <c r="I9145">
        <v>497.42</v>
      </c>
      <c r="J9145" t="s">
        <v>13</v>
      </c>
    </row>
    <row r="9146" spans="1:10">
      <c r="A9146" s="1">
        <v>44378</v>
      </c>
      <c r="B9146" t="s">
        <v>10</v>
      </c>
      <c r="C9146" t="s">
        <v>14</v>
      </c>
      <c r="D9146" t="s">
        <v>67</v>
      </c>
      <c r="E9146">
        <v>18</v>
      </c>
      <c r="F9146">
        <v>16.57</v>
      </c>
      <c r="G9146">
        <v>35.53</v>
      </c>
      <c r="H9146">
        <v>298.26</v>
      </c>
      <c r="I9146">
        <v>639.54</v>
      </c>
      <c r="J9146" t="s">
        <v>13</v>
      </c>
    </row>
    <row r="9147" spans="1:10">
      <c r="A9147" s="1">
        <v>44378</v>
      </c>
      <c r="B9147" t="s">
        <v>10</v>
      </c>
      <c r="C9147" t="s">
        <v>15</v>
      </c>
      <c r="D9147" t="s">
        <v>67</v>
      </c>
      <c r="E9147">
        <v>14</v>
      </c>
      <c r="F9147">
        <v>16.57</v>
      </c>
      <c r="G9147">
        <v>35.53</v>
      </c>
      <c r="H9147">
        <v>231.98</v>
      </c>
      <c r="I9147">
        <v>497.42</v>
      </c>
      <c r="J9147" t="s">
        <v>13</v>
      </c>
    </row>
    <row r="9148" spans="1:10">
      <c r="A9148" s="1">
        <v>44378</v>
      </c>
      <c r="B9148" t="s">
        <v>10</v>
      </c>
      <c r="C9148" t="s">
        <v>11</v>
      </c>
      <c r="D9148" t="s">
        <v>68</v>
      </c>
      <c r="E9148">
        <v>18</v>
      </c>
      <c r="F9148">
        <v>16.46</v>
      </c>
      <c r="G9148">
        <v>30.37</v>
      </c>
      <c r="H9148">
        <v>296.27999999999997</v>
      </c>
      <c r="I9148">
        <v>546.66</v>
      </c>
      <c r="J9148" t="s">
        <v>13</v>
      </c>
    </row>
    <row r="9149" spans="1:10">
      <c r="A9149" s="1">
        <v>44378</v>
      </c>
      <c r="B9149" t="s">
        <v>10</v>
      </c>
      <c r="C9149" t="s">
        <v>14</v>
      </c>
      <c r="D9149" t="s">
        <v>68</v>
      </c>
      <c r="E9149">
        <v>7</v>
      </c>
      <c r="F9149">
        <v>16.46</v>
      </c>
      <c r="G9149">
        <v>30.37</v>
      </c>
      <c r="H9149">
        <v>115.22</v>
      </c>
      <c r="I9149">
        <v>212.59</v>
      </c>
      <c r="J9149" t="s">
        <v>13</v>
      </c>
    </row>
    <row r="9150" spans="1:10">
      <c r="A9150" s="1">
        <v>44378</v>
      </c>
      <c r="B9150" t="s">
        <v>10</v>
      </c>
      <c r="C9150" t="s">
        <v>15</v>
      </c>
      <c r="D9150" t="s">
        <v>68</v>
      </c>
      <c r="E9150">
        <v>2</v>
      </c>
      <c r="F9150">
        <v>16.46</v>
      </c>
      <c r="G9150">
        <v>30.37</v>
      </c>
      <c r="H9150">
        <v>32.92</v>
      </c>
      <c r="I9150">
        <v>60.74</v>
      </c>
      <c r="J9150" t="s">
        <v>13</v>
      </c>
    </row>
    <row r="9151" spans="1:10">
      <c r="A9151" s="1">
        <v>44378</v>
      </c>
      <c r="B9151" t="s">
        <v>10</v>
      </c>
      <c r="C9151" t="s">
        <v>11</v>
      </c>
      <c r="D9151" t="s">
        <v>69</v>
      </c>
      <c r="E9151">
        <v>12</v>
      </c>
      <c r="F9151">
        <v>6.35</v>
      </c>
      <c r="G9151">
        <v>14.02</v>
      </c>
      <c r="H9151">
        <v>76.2</v>
      </c>
      <c r="I9151">
        <v>168.24</v>
      </c>
      <c r="J9151" t="s">
        <v>13</v>
      </c>
    </row>
    <row r="9152" spans="1:10">
      <c r="A9152" s="1">
        <v>44378</v>
      </c>
      <c r="B9152" t="s">
        <v>10</v>
      </c>
      <c r="C9152" t="s">
        <v>14</v>
      </c>
      <c r="D9152" t="s">
        <v>69</v>
      </c>
      <c r="E9152">
        <v>3</v>
      </c>
      <c r="F9152">
        <v>6.35</v>
      </c>
      <c r="G9152">
        <v>14.02</v>
      </c>
      <c r="H9152">
        <v>19.05</v>
      </c>
      <c r="I9152">
        <v>42.06</v>
      </c>
      <c r="J9152" t="s">
        <v>13</v>
      </c>
    </row>
    <row r="9153" spans="1:10">
      <c r="A9153" s="1">
        <v>44378</v>
      </c>
      <c r="B9153" t="s">
        <v>10</v>
      </c>
      <c r="C9153" t="s">
        <v>15</v>
      </c>
      <c r="D9153" t="s">
        <v>69</v>
      </c>
      <c r="E9153">
        <v>5</v>
      </c>
      <c r="F9153">
        <v>6.35</v>
      </c>
      <c r="G9153">
        <v>14.02</v>
      </c>
      <c r="H9153">
        <v>31.75</v>
      </c>
      <c r="I9153">
        <v>70.099999999999994</v>
      </c>
      <c r="J9153" t="s">
        <v>13</v>
      </c>
    </row>
    <row r="9154" spans="1:10">
      <c r="A9154" s="1">
        <v>44378</v>
      </c>
      <c r="B9154" t="s">
        <v>10</v>
      </c>
      <c r="C9154" t="s">
        <v>11</v>
      </c>
      <c r="D9154" t="s">
        <v>70</v>
      </c>
      <c r="E9154">
        <v>12</v>
      </c>
      <c r="F9154">
        <v>15.91</v>
      </c>
      <c r="G9154">
        <v>31.63</v>
      </c>
      <c r="H9154">
        <v>190.92</v>
      </c>
      <c r="I9154">
        <v>379.56</v>
      </c>
      <c r="J9154" t="s">
        <v>13</v>
      </c>
    </row>
    <row r="9155" spans="1:10">
      <c r="A9155" s="1">
        <v>44378</v>
      </c>
      <c r="B9155" t="s">
        <v>10</v>
      </c>
      <c r="C9155" t="s">
        <v>14</v>
      </c>
      <c r="D9155" t="s">
        <v>70</v>
      </c>
      <c r="E9155">
        <v>14</v>
      </c>
      <c r="F9155">
        <v>15.91</v>
      </c>
      <c r="G9155">
        <v>31.63</v>
      </c>
      <c r="H9155">
        <v>222.74</v>
      </c>
      <c r="I9155">
        <v>442.82</v>
      </c>
      <c r="J9155" t="s">
        <v>13</v>
      </c>
    </row>
    <row r="9156" spans="1:10">
      <c r="A9156" s="1">
        <v>44378</v>
      </c>
      <c r="B9156" t="s">
        <v>10</v>
      </c>
      <c r="C9156" t="s">
        <v>15</v>
      </c>
      <c r="D9156" t="s">
        <v>70</v>
      </c>
      <c r="E9156">
        <v>6</v>
      </c>
      <c r="F9156">
        <v>15.91</v>
      </c>
      <c r="G9156">
        <v>31.63</v>
      </c>
      <c r="H9156">
        <v>95.46</v>
      </c>
      <c r="I9156">
        <v>189.78</v>
      </c>
      <c r="J9156" t="s">
        <v>13</v>
      </c>
    </row>
    <row r="9157" spans="1:10">
      <c r="A9157" s="1">
        <v>44378</v>
      </c>
      <c r="B9157" t="s">
        <v>10</v>
      </c>
      <c r="C9157" t="s">
        <v>11</v>
      </c>
      <c r="D9157" t="s">
        <v>71</v>
      </c>
      <c r="E9157">
        <v>11</v>
      </c>
      <c r="F9157">
        <v>7.55</v>
      </c>
      <c r="G9157">
        <v>17.809999999999999</v>
      </c>
      <c r="H9157">
        <v>83.05</v>
      </c>
      <c r="I9157">
        <v>195.91</v>
      </c>
      <c r="J9157" t="s">
        <v>13</v>
      </c>
    </row>
    <row r="9158" spans="1:10">
      <c r="A9158" s="1">
        <v>44378</v>
      </c>
      <c r="B9158" t="s">
        <v>10</v>
      </c>
      <c r="C9158" t="s">
        <v>14</v>
      </c>
      <c r="D9158" t="s">
        <v>71</v>
      </c>
      <c r="E9158">
        <v>10</v>
      </c>
      <c r="F9158">
        <v>7.55</v>
      </c>
      <c r="G9158">
        <v>17.809999999999999</v>
      </c>
      <c r="H9158">
        <v>75.5</v>
      </c>
      <c r="I9158">
        <v>178.1</v>
      </c>
      <c r="J9158" t="s">
        <v>13</v>
      </c>
    </row>
    <row r="9159" spans="1:10">
      <c r="A9159" s="1">
        <v>44378</v>
      </c>
      <c r="B9159" t="s">
        <v>10</v>
      </c>
      <c r="C9159" t="s">
        <v>15</v>
      </c>
      <c r="D9159" t="s">
        <v>71</v>
      </c>
      <c r="E9159">
        <v>2</v>
      </c>
      <c r="F9159">
        <v>7.55</v>
      </c>
      <c r="G9159">
        <v>17.809999999999999</v>
      </c>
      <c r="H9159">
        <v>15.1</v>
      </c>
      <c r="I9159">
        <v>35.619999999999997</v>
      </c>
      <c r="J9159" t="s">
        <v>13</v>
      </c>
    </row>
    <row r="9160" spans="1:10">
      <c r="A9160" s="1">
        <v>44378</v>
      </c>
      <c r="B9160" t="s">
        <v>10</v>
      </c>
      <c r="C9160" t="s">
        <v>11</v>
      </c>
      <c r="D9160" t="s">
        <v>72</v>
      </c>
      <c r="E9160">
        <v>21</v>
      </c>
      <c r="F9160">
        <v>10.02</v>
      </c>
      <c r="G9160">
        <v>20.21</v>
      </c>
      <c r="H9160">
        <v>210.42</v>
      </c>
      <c r="I9160">
        <v>424.41</v>
      </c>
      <c r="J9160" t="s">
        <v>13</v>
      </c>
    </row>
    <row r="9161" spans="1:10">
      <c r="A9161" s="1">
        <v>44378</v>
      </c>
      <c r="B9161" t="s">
        <v>10</v>
      </c>
      <c r="C9161" t="s">
        <v>14</v>
      </c>
      <c r="D9161" t="s">
        <v>72</v>
      </c>
      <c r="E9161">
        <v>17</v>
      </c>
      <c r="F9161">
        <v>10.02</v>
      </c>
      <c r="G9161">
        <v>20.21</v>
      </c>
      <c r="H9161">
        <v>170.34</v>
      </c>
      <c r="I9161">
        <v>343.57</v>
      </c>
      <c r="J9161" t="s">
        <v>13</v>
      </c>
    </row>
    <row r="9162" spans="1:10">
      <c r="A9162" s="1">
        <v>44378</v>
      </c>
      <c r="B9162" t="s">
        <v>10</v>
      </c>
      <c r="C9162" t="s">
        <v>15</v>
      </c>
      <c r="D9162" t="s">
        <v>72</v>
      </c>
      <c r="E9162">
        <v>17</v>
      </c>
      <c r="F9162">
        <v>10.02</v>
      </c>
      <c r="G9162">
        <v>20.21</v>
      </c>
      <c r="H9162">
        <v>170.34</v>
      </c>
      <c r="I9162">
        <v>343.57</v>
      </c>
      <c r="J9162" t="s">
        <v>13</v>
      </c>
    </row>
    <row r="9163" spans="1:10">
      <c r="A9163" s="1">
        <v>44378</v>
      </c>
      <c r="B9163" t="s">
        <v>10</v>
      </c>
      <c r="C9163" t="s">
        <v>11</v>
      </c>
      <c r="D9163" t="s">
        <v>73</v>
      </c>
      <c r="E9163">
        <v>15</v>
      </c>
      <c r="F9163">
        <v>14.92</v>
      </c>
      <c r="G9163">
        <v>31.61</v>
      </c>
      <c r="H9163">
        <v>223.8</v>
      </c>
      <c r="I9163">
        <v>474.15</v>
      </c>
      <c r="J9163" t="s">
        <v>13</v>
      </c>
    </row>
    <row r="9164" spans="1:10">
      <c r="A9164" s="1">
        <v>44378</v>
      </c>
      <c r="B9164" t="s">
        <v>10</v>
      </c>
      <c r="C9164" t="s">
        <v>14</v>
      </c>
      <c r="D9164" t="s">
        <v>73</v>
      </c>
      <c r="E9164">
        <v>19</v>
      </c>
      <c r="F9164">
        <v>14.92</v>
      </c>
      <c r="G9164">
        <v>31.61</v>
      </c>
      <c r="H9164">
        <v>283.48</v>
      </c>
      <c r="I9164">
        <v>600.59</v>
      </c>
      <c r="J9164" t="s">
        <v>13</v>
      </c>
    </row>
    <row r="9165" spans="1:10">
      <c r="A9165" s="1">
        <v>44378</v>
      </c>
      <c r="B9165" t="s">
        <v>10</v>
      </c>
      <c r="C9165" t="s">
        <v>15</v>
      </c>
      <c r="D9165" t="s">
        <v>73</v>
      </c>
      <c r="E9165">
        <v>12</v>
      </c>
      <c r="F9165">
        <v>14.92</v>
      </c>
      <c r="G9165">
        <v>31.61</v>
      </c>
      <c r="H9165">
        <v>179.04</v>
      </c>
      <c r="I9165">
        <v>379.32</v>
      </c>
      <c r="J9165" t="s">
        <v>13</v>
      </c>
    </row>
    <row r="9166" spans="1:10">
      <c r="A9166" s="1">
        <v>44378</v>
      </c>
      <c r="B9166" t="s">
        <v>10</v>
      </c>
      <c r="C9166" t="s">
        <v>11</v>
      </c>
      <c r="D9166" t="s">
        <v>74</v>
      </c>
      <c r="E9166">
        <v>25</v>
      </c>
      <c r="F9166">
        <v>7.93</v>
      </c>
      <c r="G9166">
        <v>14.34</v>
      </c>
      <c r="H9166">
        <v>198.25</v>
      </c>
      <c r="I9166">
        <v>358.5</v>
      </c>
      <c r="J9166" t="s">
        <v>13</v>
      </c>
    </row>
    <row r="9167" spans="1:10">
      <c r="A9167" s="1">
        <v>44378</v>
      </c>
      <c r="B9167" t="s">
        <v>10</v>
      </c>
      <c r="C9167" t="s">
        <v>14</v>
      </c>
      <c r="D9167" t="s">
        <v>74</v>
      </c>
      <c r="E9167">
        <v>6</v>
      </c>
      <c r="F9167">
        <v>7.93</v>
      </c>
      <c r="G9167">
        <v>14.34</v>
      </c>
      <c r="H9167">
        <v>47.58</v>
      </c>
      <c r="I9167">
        <v>86.04</v>
      </c>
      <c r="J9167" t="s">
        <v>13</v>
      </c>
    </row>
    <row r="9168" spans="1:10">
      <c r="A9168" s="1">
        <v>44378</v>
      </c>
      <c r="B9168" t="s">
        <v>10</v>
      </c>
      <c r="C9168" t="s">
        <v>15</v>
      </c>
      <c r="D9168" t="s">
        <v>74</v>
      </c>
      <c r="E9168">
        <v>5</v>
      </c>
      <c r="F9168">
        <v>7.93</v>
      </c>
      <c r="G9168">
        <v>14.34</v>
      </c>
      <c r="H9168">
        <v>39.65</v>
      </c>
      <c r="I9168">
        <v>71.7</v>
      </c>
      <c r="J9168" t="s">
        <v>13</v>
      </c>
    </row>
    <row r="9169" spans="1:10">
      <c r="A9169" s="1">
        <v>44378</v>
      </c>
      <c r="B9169" t="s">
        <v>10</v>
      </c>
      <c r="C9169" t="s">
        <v>11</v>
      </c>
      <c r="D9169" t="s">
        <v>75</v>
      </c>
      <c r="E9169">
        <v>14</v>
      </c>
      <c r="F9169">
        <v>15.82</v>
      </c>
      <c r="G9169">
        <v>29.28</v>
      </c>
      <c r="H9169">
        <v>221.48</v>
      </c>
      <c r="I9169">
        <v>409.92</v>
      </c>
      <c r="J9169" t="s">
        <v>13</v>
      </c>
    </row>
    <row r="9170" spans="1:10">
      <c r="A9170" s="1">
        <v>44378</v>
      </c>
      <c r="B9170" t="s">
        <v>10</v>
      </c>
      <c r="C9170" t="s">
        <v>14</v>
      </c>
      <c r="D9170" t="s">
        <v>75</v>
      </c>
      <c r="E9170">
        <v>8</v>
      </c>
      <c r="F9170">
        <v>15.82</v>
      </c>
      <c r="G9170">
        <v>29.28</v>
      </c>
      <c r="H9170">
        <v>126.56</v>
      </c>
      <c r="I9170">
        <v>234.24</v>
      </c>
      <c r="J9170" t="s">
        <v>13</v>
      </c>
    </row>
    <row r="9171" spans="1:10">
      <c r="A9171" s="1">
        <v>44378</v>
      </c>
      <c r="B9171" t="s">
        <v>10</v>
      </c>
      <c r="C9171" t="s">
        <v>15</v>
      </c>
      <c r="D9171" t="s">
        <v>75</v>
      </c>
      <c r="E9171">
        <v>8</v>
      </c>
      <c r="F9171">
        <v>15.82</v>
      </c>
      <c r="G9171">
        <v>29.28</v>
      </c>
      <c r="H9171">
        <v>126.56</v>
      </c>
      <c r="I9171">
        <v>234.24</v>
      </c>
      <c r="J9171" t="s">
        <v>13</v>
      </c>
    </row>
    <row r="9172" spans="1:10">
      <c r="A9172" s="1">
        <v>44378</v>
      </c>
      <c r="B9172" t="s">
        <v>10</v>
      </c>
      <c r="C9172" t="s">
        <v>11</v>
      </c>
      <c r="D9172" t="s">
        <v>76</v>
      </c>
      <c r="E9172">
        <v>20</v>
      </c>
      <c r="F9172">
        <v>15.99</v>
      </c>
      <c r="G9172">
        <v>33.18</v>
      </c>
      <c r="H9172">
        <v>319.8</v>
      </c>
      <c r="I9172">
        <v>663.6</v>
      </c>
      <c r="J9172" t="s">
        <v>13</v>
      </c>
    </row>
    <row r="9173" spans="1:10">
      <c r="A9173" s="1">
        <v>44378</v>
      </c>
      <c r="B9173" t="s">
        <v>10</v>
      </c>
      <c r="C9173" t="s">
        <v>14</v>
      </c>
      <c r="D9173" t="s">
        <v>76</v>
      </c>
      <c r="E9173">
        <v>13</v>
      </c>
      <c r="F9173">
        <v>15.99</v>
      </c>
      <c r="G9173">
        <v>33.18</v>
      </c>
      <c r="H9173">
        <v>207.87</v>
      </c>
      <c r="I9173">
        <v>431.34</v>
      </c>
      <c r="J9173" t="s">
        <v>13</v>
      </c>
    </row>
    <row r="9174" spans="1:10">
      <c r="A9174" s="1">
        <v>44378</v>
      </c>
      <c r="B9174" t="s">
        <v>10</v>
      </c>
      <c r="C9174" t="s">
        <v>15</v>
      </c>
      <c r="D9174" t="s">
        <v>76</v>
      </c>
      <c r="E9174">
        <v>15</v>
      </c>
      <c r="F9174">
        <v>15.99</v>
      </c>
      <c r="G9174">
        <v>33.18</v>
      </c>
      <c r="H9174">
        <v>239.85</v>
      </c>
      <c r="I9174">
        <v>497.7</v>
      </c>
      <c r="J9174" t="s">
        <v>13</v>
      </c>
    </row>
    <row r="9175" spans="1:10">
      <c r="A9175" s="1">
        <v>44378</v>
      </c>
      <c r="B9175" t="s">
        <v>10</v>
      </c>
      <c r="C9175" t="s">
        <v>11</v>
      </c>
      <c r="D9175" t="s">
        <v>77</v>
      </c>
      <c r="E9175">
        <v>10</v>
      </c>
      <c r="F9175">
        <v>12.09</v>
      </c>
      <c r="G9175">
        <v>25.82</v>
      </c>
      <c r="H9175">
        <v>120.9</v>
      </c>
      <c r="I9175">
        <v>258.2</v>
      </c>
      <c r="J9175" t="s">
        <v>13</v>
      </c>
    </row>
    <row r="9176" spans="1:10">
      <c r="A9176" s="1">
        <v>44378</v>
      </c>
      <c r="B9176" t="s">
        <v>10</v>
      </c>
      <c r="C9176" t="s">
        <v>14</v>
      </c>
      <c r="D9176" t="s">
        <v>77</v>
      </c>
      <c r="E9176">
        <v>6</v>
      </c>
      <c r="F9176">
        <v>12.09</v>
      </c>
      <c r="G9176">
        <v>25.82</v>
      </c>
      <c r="H9176">
        <v>72.540000000000006</v>
      </c>
      <c r="I9176">
        <v>154.91999999999999</v>
      </c>
      <c r="J9176" t="s">
        <v>13</v>
      </c>
    </row>
    <row r="9177" spans="1:10">
      <c r="A9177" s="1">
        <v>44378</v>
      </c>
      <c r="B9177" t="s">
        <v>10</v>
      </c>
      <c r="C9177" t="s">
        <v>15</v>
      </c>
      <c r="D9177" t="s">
        <v>77</v>
      </c>
      <c r="E9177">
        <v>6</v>
      </c>
      <c r="F9177">
        <v>12.09</v>
      </c>
      <c r="G9177">
        <v>25.82</v>
      </c>
      <c r="H9177">
        <v>72.540000000000006</v>
      </c>
      <c r="I9177">
        <v>154.91999999999999</v>
      </c>
      <c r="J9177" t="s">
        <v>13</v>
      </c>
    </row>
    <row r="9178" spans="1:10">
      <c r="A9178" s="1">
        <v>44378</v>
      </c>
      <c r="B9178" t="s">
        <v>10</v>
      </c>
      <c r="C9178" t="s">
        <v>11</v>
      </c>
      <c r="D9178" t="s">
        <v>78</v>
      </c>
      <c r="E9178">
        <v>23</v>
      </c>
      <c r="F9178">
        <v>6.08</v>
      </c>
      <c r="G9178">
        <v>13.5</v>
      </c>
      <c r="H9178">
        <v>139.84</v>
      </c>
      <c r="I9178">
        <v>310.5</v>
      </c>
      <c r="J9178" t="s">
        <v>13</v>
      </c>
    </row>
    <row r="9179" spans="1:10">
      <c r="A9179" s="1">
        <v>44378</v>
      </c>
      <c r="B9179" t="s">
        <v>10</v>
      </c>
      <c r="C9179" t="s">
        <v>14</v>
      </c>
      <c r="D9179" t="s">
        <v>78</v>
      </c>
      <c r="E9179">
        <v>20</v>
      </c>
      <c r="F9179">
        <v>6.08</v>
      </c>
      <c r="G9179">
        <v>13.5</v>
      </c>
      <c r="H9179">
        <v>121.6</v>
      </c>
      <c r="I9179">
        <v>270</v>
      </c>
      <c r="J9179" t="s">
        <v>13</v>
      </c>
    </row>
    <row r="9180" spans="1:10">
      <c r="A9180" s="1">
        <v>44378</v>
      </c>
      <c r="B9180" t="s">
        <v>10</v>
      </c>
      <c r="C9180" t="s">
        <v>15</v>
      </c>
      <c r="D9180" t="s">
        <v>78</v>
      </c>
      <c r="E9180">
        <v>16</v>
      </c>
      <c r="F9180">
        <v>6.08</v>
      </c>
      <c r="G9180">
        <v>13.5</v>
      </c>
      <c r="H9180">
        <v>97.28</v>
      </c>
      <c r="I9180">
        <v>216</v>
      </c>
      <c r="J9180" t="s">
        <v>13</v>
      </c>
    </row>
    <row r="9181" spans="1:10">
      <c r="A9181" s="1">
        <v>44378</v>
      </c>
      <c r="B9181" t="s">
        <v>10</v>
      </c>
      <c r="C9181" t="s">
        <v>11</v>
      </c>
      <c r="D9181" t="s">
        <v>79</v>
      </c>
      <c r="E9181">
        <v>14</v>
      </c>
      <c r="F9181">
        <v>9.44</v>
      </c>
      <c r="G9181">
        <v>18.920000000000002</v>
      </c>
      <c r="H9181">
        <v>132.16</v>
      </c>
      <c r="I9181">
        <v>264.88</v>
      </c>
      <c r="J9181" t="s">
        <v>13</v>
      </c>
    </row>
    <row r="9182" spans="1:10">
      <c r="A9182" s="1">
        <v>44378</v>
      </c>
      <c r="B9182" t="s">
        <v>10</v>
      </c>
      <c r="C9182" t="s">
        <v>14</v>
      </c>
      <c r="D9182" t="s">
        <v>79</v>
      </c>
      <c r="E9182">
        <v>8</v>
      </c>
      <c r="F9182">
        <v>9.44</v>
      </c>
      <c r="G9182">
        <v>18.920000000000002</v>
      </c>
      <c r="H9182">
        <v>75.52</v>
      </c>
      <c r="I9182">
        <v>151.36000000000001</v>
      </c>
      <c r="J9182" t="s">
        <v>13</v>
      </c>
    </row>
    <row r="9183" spans="1:10">
      <c r="A9183" s="1">
        <v>44378</v>
      </c>
      <c r="B9183" t="s">
        <v>10</v>
      </c>
      <c r="C9183" t="s">
        <v>15</v>
      </c>
      <c r="D9183" t="s">
        <v>79</v>
      </c>
      <c r="E9183">
        <v>6</v>
      </c>
      <c r="F9183">
        <v>9.44</v>
      </c>
      <c r="G9183">
        <v>18.920000000000002</v>
      </c>
      <c r="H9183">
        <v>56.64</v>
      </c>
      <c r="I9183">
        <v>113.52</v>
      </c>
      <c r="J9183" t="s">
        <v>13</v>
      </c>
    </row>
    <row r="9184" spans="1:10">
      <c r="A9184" s="1">
        <v>44378</v>
      </c>
      <c r="B9184" t="s">
        <v>10</v>
      </c>
      <c r="C9184" t="s">
        <v>11</v>
      </c>
      <c r="D9184" t="s">
        <v>80</v>
      </c>
      <c r="E9184">
        <v>12</v>
      </c>
      <c r="F9184">
        <v>13.4</v>
      </c>
      <c r="G9184">
        <v>30.64</v>
      </c>
      <c r="H9184">
        <v>160.80000000000001</v>
      </c>
      <c r="I9184">
        <v>367.68</v>
      </c>
      <c r="J9184" t="s">
        <v>13</v>
      </c>
    </row>
    <row r="9185" spans="1:10">
      <c r="A9185" s="1">
        <v>44378</v>
      </c>
      <c r="B9185" t="s">
        <v>10</v>
      </c>
      <c r="C9185" t="s">
        <v>14</v>
      </c>
      <c r="D9185" t="s">
        <v>80</v>
      </c>
      <c r="E9185">
        <v>5</v>
      </c>
      <c r="F9185">
        <v>13.4</v>
      </c>
      <c r="G9185">
        <v>30.64</v>
      </c>
      <c r="H9185">
        <v>67</v>
      </c>
      <c r="I9185">
        <v>153.19999999999999</v>
      </c>
      <c r="J9185" t="s">
        <v>13</v>
      </c>
    </row>
    <row r="9186" spans="1:10">
      <c r="A9186" s="1">
        <v>44378</v>
      </c>
      <c r="B9186" t="s">
        <v>10</v>
      </c>
      <c r="C9186" t="s">
        <v>15</v>
      </c>
      <c r="D9186" t="s">
        <v>80</v>
      </c>
      <c r="E9186">
        <v>3</v>
      </c>
      <c r="F9186">
        <v>13.4</v>
      </c>
      <c r="G9186">
        <v>30.64</v>
      </c>
      <c r="H9186">
        <v>40.200000000000003</v>
      </c>
      <c r="I9186">
        <v>91.92</v>
      </c>
      <c r="J9186" t="s">
        <v>13</v>
      </c>
    </row>
    <row r="9187" spans="1:10">
      <c r="A9187" s="1">
        <v>44378</v>
      </c>
      <c r="B9187" t="s">
        <v>10</v>
      </c>
      <c r="C9187" t="s">
        <v>11</v>
      </c>
      <c r="D9187" t="s">
        <v>81</v>
      </c>
      <c r="E9187">
        <v>26</v>
      </c>
      <c r="F9187">
        <v>17.77</v>
      </c>
      <c r="G9187">
        <v>42.69</v>
      </c>
      <c r="H9187">
        <v>462.02</v>
      </c>
      <c r="I9187">
        <v>1109.94</v>
      </c>
      <c r="J9187" t="s">
        <v>13</v>
      </c>
    </row>
    <row r="9188" spans="1:10">
      <c r="A9188" s="1">
        <v>44378</v>
      </c>
      <c r="B9188" t="s">
        <v>10</v>
      </c>
      <c r="C9188" t="s">
        <v>14</v>
      </c>
      <c r="D9188" t="s">
        <v>81</v>
      </c>
      <c r="E9188">
        <v>17</v>
      </c>
      <c r="F9188">
        <v>17.77</v>
      </c>
      <c r="G9188">
        <v>42.69</v>
      </c>
      <c r="H9188">
        <v>302.08999999999997</v>
      </c>
      <c r="I9188">
        <v>725.73</v>
      </c>
      <c r="J9188" t="s">
        <v>13</v>
      </c>
    </row>
    <row r="9189" spans="1:10">
      <c r="A9189" s="1">
        <v>44378</v>
      </c>
      <c r="B9189" t="s">
        <v>10</v>
      </c>
      <c r="C9189" t="s">
        <v>15</v>
      </c>
      <c r="D9189" t="s">
        <v>81</v>
      </c>
      <c r="E9189">
        <v>14</v>
      </c>
      <c r="F9189">
        <v>17.77</v>
      </c>
      <c r="G9189">
        <v>42.69</v>
      </c>
      <c r="H9189">
        <v>248.78</v>
      </c>
      <c r="I9189">
        <v>597.66</v>
      </c>
      <c r="J9189" t="s">
        <v>13</v>
      </c>
    </row>
    <row r="9190" spans="1:10">
      <c r="A9190" s="1">
        <v>44378</v>
      </c>
      <c r="B9190" t="s">
        <v>10</v>
      </c>
      <c r="C9190" t="s">
        <v>11</v>
      </c>
      <c r="D9190" t="s">
        <v>82</v>
      </c>
      <c r="E9190">
        <v>11</v>
      </c>
      <c r="F9190">
        <v>13.58</v>
      </c>
      <c r="G9190">
        <v>31.86</v>
      </c>
      <c r="H9190">
        <v>149.38</v>
      </c>
      <c r="I9190">
        <v>350.46</v>
      </c>
      <c r="J9190" t="s">
        <v>13</v>
      </c>
    </row>
    <row r="9191" spans="1:10">
      <c r="A9191" s="1">
        <v>44378</v>
      </c>
      <c r="B9191" t="s">
        <v>10</v>
      </c>
      <c r="C9191" t="s">
        <v>14</v>
      </c>
      <c r="D9191" t="s">
        <v>82</v>
      </c>
      <c r="E9191">
        <v>14</v>
      </c>
      <c r="F9191">
        <v>13.58</v>
      </c>
      <c r="G9191">
        <v>31.86</v>
      </c>
      <c r="H9191">
        <v>190.12</v>
      </c>
      <c r="I9191">
        <v>446.04</v>
      </c>
      <c r="J9191" t="s">
        <v>13</v>
      </c>
    </row>
    <row r="9192" spans="1:10">
      <c r="A9192" s="1">
        <v>44378</v>
      </c>
      <c r="B9192" t="s">
        <v>10</v>
      </c>
      <c r="C9192" t="s">
        <v>15</v>
      </c>
      <c r="D9192" t="s">
        <v>82</v>
      </c>
      <c r="E9192">
        <v>11</v>
      </c>
      <c r="F9192">
        <v>13.58</v>
      </c>
      <c r="G9192">
        <v>31.86</v>
      </c>
      <c r="H9192">
        <v>149.38</v>
      </c>
      <c r="I9192">
        <v>350.46</v>
      </c>
      <c r="J9192" t="s">
        <v>13</v>
      </c>
    </row>
    <row r="9193" spans="1:10">
      <c r="A9193" s="1">
        <v>44378</v>
      </c>
      <c r="B9193" t="s">
        <v>10</v>
      </c>
      <c r="C9193" t="s">
        <v>11</v>
      </c>
      <c r="D9193" t="s">
        <v>83</v>
      </c>
      <c r="E9193">
        <v>24</v>
      </c>
      <c r="F9193">
        <v>9.1199999999999992</v>
      </c>
      <c r="G9193">
        <v>16.670000000000002</v>
      </c>
      <c r="H9193">
        <v>218.88</v>
      </c>
      <c r="I9193">
        <v>400.08</v>
      </c>
      <c r="J9193" t="s">
        <v>13</v>
      </c>
    </row>
    <row r="9194" spans="1:10">
      <c r="A9194" s="1">
        <v>44378</v>
      </c>
      <c r="B9194" t="s">
        <v>10</v>
      </c>
      <c r="C9194" t="s">
        <v>14</v>
      </c>
      <c r="D9194" t="s">
        <v>83</v>
      </c>
      <c r="E9194">
        <v>15</v>
      </c>
      <c r="F9194">
        <v>9.1199999999999992</v>
      </c>
      <c r="G9194">
        <v>16.670000000000002</v>
      </c>
      <c r="H9194">
        <v>136.80000000000001</v>
      </c>
      <c r="I9194">
        <v>250.05</v>
      </c>
      <c r="J9194" t="s">
        <v>13</v>
      </c>
    </row>
    <row r="9195" spans="1:10">
      <c r="A9195" s="1">
        <v>44378</v>
      </c>
      <c r="B9195" t="s">
        <v>10</v>
      </c>
      <c r="C9195" t="s">
        <v>15</v>
      </c>
      <c r="D9195" t="s">
        <v>83</v>
      </c>
      <c r="E9195">
        <v>10</v>
      </c>
      <c r="F9195">
        <v>9.1199999999999992</v>
      </c>
      <c r="G9195">
        <v>16.670000000000002</v>
      </c>
      <c r="H9195">
        <v>91.2</v>
      </c>
      <c r="I9195">
        <v>166.7</v>
      </c>
      <c r="J9195" t="s">
        <v>13</v>
      </c>
    </row>
    <row r="9196" spans="1:10">
      <c r="A9196" s="1">
        <v>44378</v>
      </c>
      <c r="B9196" t="s">
        <v>10</v>
      </c>
      <c r="C9196" t="s">
        <v>11</v>
      </c>
      <c r="D9196" t="s">
        <v>84</v>
      </c>
      <c r="E9196">
        <v>17</v>
      </c>
      <c r="F9196">
        <v>13.61</v>
      </c>
      <c r="G9196">
        <v>29.08</v>
      </c>
      <c r="H9196">
        <v>231.37</v>
      </c>
      <c r="I9196">
        <v>494.36</v>
      </c>
      <c r="J9196" t="s">
        <v>13</v>
      </c>
    </row>
    <row r="9197" spans="1:10">
      <c r="A9197" s="1">
        <v>44378</v>
      </c>
      <c r="B9197" t="s">
        <v>10</v>
      </c>
      <c r="C9197" t="s">
        <v>14</v>
      </c>
      <c r="D9197" t="s">
        <v>84</v>
      </c>
      <c r="E9197">
        <v>9</v>
      </c>
      <c r="F9197">
        <v>13.61</v>
      </c>
      <c r="G9197">
        <v>29.08</v>
      </c>
      <c r="H9197">
        <v>122.49</v>
      </c>
      <c r="I9197">
        <v>261.72000000000003</v>
      </c>
      <c r="J9197" t="s">
        <v>13</v>
      </c>
    </row>
    <row r="9198" spans="1:10">
      <c r="A9198" s="1">
        <v>44378</v>
      </c>
      <c r="B9198" t="s">
        <v>10</v>
      </c>
      <c r="C9198" t="s">
        <v>15</v>
      </c>
      <c r="D9198" t="s">
        <v>84</v>
      </c>
      <c r="E9198">
        <v>11</v>
      </c>
      <c r="F9198">
        <v>13.61</v>
      </c>
      <c r="G9198">
        <v>29.08</v>
      </c>
      <c r="H9198">
        <v>149.71</v>
      </c>
      <c r="I9198">
        <v>319.88</v>
      </c>
      <c r="J9198" t="s">
        <v>13</v>
      </c>
    </row>
    <row r="9199" spans="1:10">
      <c r="A9199" s="1">
        <v>44378</v>
      </c>
      <c r="B9199" t="s">
        <v>10</v>
      </c>
      <c r="C9199" t="s">
        <v>11</v>
      </c>
      <c r="D9199" t="s">
        <v>85</v>
      </c>
      <c r="E9199">
        <v>7</v>
      </c>
      <c r="F9199">
        <v>12.48</v>
      </c>
      <c r="G9199">
        <v>23.38</v>
      </c>
      <c r="H9199">
        <v>87.36</v>
      </c>
      <c r="I9199">
        <v>163.66</v>
      </c>
      <c r="J9199" t="s">
        <v>13</v>
      </c>
    </row>
    <row r="9200" spans="1:10">
      <c r="A9200" s="1">
        <v>44378</v>
      </c>
      <c r="B9200" t="s">
        <v>10</v>
      </c>
      <c r="C9200" t="s">
        <v>14</v>
      </c>
      <c r="D9200" t="s">
        <v>85</v>
      </c>
      <c r="E9200">
        <v>10</v>
      </c>
      <c r="F9200">
        <v>12.48</v>
      </c>
      <c r="G9200">
        <v>23.38</v>
      </c>
      <c r="H9200">
        <v>124.8</v>
      </c>
      <c r="I9200">
        <v>233.8</v>
      </c>
      <c r="J9200" t="s">
        <v>13</v>
      </c>
    </row>
    <row r="9201" spans="1:10">
      <c r="A9201" s="1">
        <v>44378</v>
      </c>
      <c r="B9201" t="s">
        <v>10</v>
      </c>
      <c r="C9201" t="s">
        <v>15</v>
      </c>
      <c r="D9201" t="s">
        <v>85</v>
      </c>
      <c r="E9201">
        <v>9</v>
      </c>
      <c r="F9201">
        <v>12.48</v>
      </c>
      <c r="G9201">
        <v>23.38</v>
      </c>
      <c r="H9201">
        <v>112.32</v>
      </c>
      <c r="I9201">
        <v>210.42</v>
      </c>
      <c r="J9201" t="s">
        <v>13</v>
      </c>
    </row>
    <row r="9202" spans="1:10">
      <c r="A9202" s="1">
        <v>44378</v>
      </c>
      <c r="B9202" t="s">
        <v>10</v>
      </c>
      <c r="C9202" t="s">
        <v>11</v>
      </c>
      <c r="D9202" t="s">
        <v>86</v>
      </c>
      <c r="E9202">
        <v>14</v>
      </c>
      <c r="F9202">
        <v>15.36</v>
      </c>
      <c r="G9202">
        <v>30.25</v>
      </c>
      <c r="H9202">
        <v>215.04</v>
      </c>
      <c r="I9202">
        <v>423.5</v>
      </c>
      <c r="J9202" t="s">
        <v>13</v>
      </c>
    </row>
    <row r="9203" spans="1:10">
      <c r="A9203" s="1">
        <v>44378</v>
      </c>
      <c r="B9203" t="s">
        <v>10</v>
      </c>
      <c r="C9203" t="s">
        <v>14</v>
      </c>
      <c r="D9203" t="s">
        <v>86</v>
      </c>
      <c r="E9203">
        <v>7</v>
      </c>
      <c r="F9203">
        <v>15.36</v>
      </c>
      <c r="G9203">
        <v>30.25</v>
      </c>
      <c r="H9203">
        <v>107.52</v>
      </c>
      <c r="I9203">
        <v>211.75</v>
      </c>
      <c r="J9203" t="s">
        <v>13</v>
      </c>
    </row>
    <row r="9204" spans="1:10">
      <c r="A9204" s="1">
        <v>44378</v>
      </c>
      <c r="B9204" t="s">
        <v>10</v>
      </c>
      <c r="C9204" t="s">
        <v>15</v>
      </c>
      <c r="D9204" t="s">
        <v>86</v>
      </c>
      <c r="E9204">
        <v>5</v>
      </c>
      <c r="F9204">
        <v>15.36</v>
      </c>
      <c r="G9204">
        <v>30.25</v>
      </c>
      <c r="H9204">
        <v>76.8</v>
      </c>
      <c r="I9204">
        <v>151.25</v>
      </c>
      <c r="J9204" t="s">
        <v>13</v>
      </c>
    </row>
    <row r="9205" spans="1:10">
      <c r="A9205" s="1">
        <v>44378</v>
      </c>
      <c r="B9205" t="s">
        <v>10</v>
      </c>
      <c r="C9205" t="s">
        <v>11</v>
      </c>
      <c r="D9205" t="s">
        <v>87</v>
      </c>
      <c r="E9205">
        <v>21</v>
      </c>
      <c r="F9205">
        <v>7.28</v>
      </c>
      <c r="G9205">
        <v>18.13</v>
      </c>
      <c r="H9205">
        <v>152.88</v>
      </c>
      <c r="I9205">
        <v>380.73</v>
      </c>
      <c r="J9205" t="s">
        <v>13</v>
      </c>
    </row>
    <row r="9206" spans="1:10">
      <c r="A9206" s="1">
        <v>44378</v>
      </c>
      <c r="B9206" t="s">
        <v>10</v>
      </c>
      <c r="C9206" t="s">
        <v>14</v>
      </c>
      <c r="D9206" t="s">
        <v>87</v>
      </c>
      <c r="E9206">
        <v>18</v>
      </c>
      <c r="F9206">
        <v>7.28</v>
      </c>
      <c r="G9206">
        <v>18.13</v>
      </c>
      <c r="H9206">
        <v>131.04</v>
      </c>
      <c r="I9206">
        <v>326.33999999999997</v>
      </c>
      <c r="J9206" t="s">
        <v>13</v>
      </c>
    </row>
    <row r="9207" spans="1:10">
      <c r="A9207" s="1">
        <v>44378</v>
      </c>
      <c r="B9207" t="s">
        <v>10</v>
      </c>
      <c r="C9207" t="s">
        <v>15</v>
      </c>
      <c r="D9207" t="s">
        <v>87</v>
      </c>
      <c r="E9207">
        <v>10</v>
      </c>
      <c r="F9207">
        <v>7.28</v>
      </c>
      <c r="G9207">
        <v>18.13</v>
      </c>
      <c r="H9207">
        <v>72.8</v>
      </c>
      <c r="I9207">
        <v>181.3</v>
      </c>
      <c r="J9207" t="s">
        <v>13</v>
      </c>
    </row>
    <row r="9208" spans="1:10">
      <c r="A9208" s="1">
        <v>44378</v>
      </c>
      <c r="B9208" t="s">
        <v>10</v>
      </c>
      <c r="C9208" t="s">
        <v>11</v>
      </c>
      <c r="D9208" t="s">
        <v>88</v>
      </c>
      <c r="E9208">
        <v>28</v>
      </c>
      <c r="F9208">
        <v>15.13</v>
      </c>
      <c r="G9208">
        <v>28.74</v>
      </c>
      <c r="H9208">
        <v>423.64</v>
      </c>
      <c r="I9208">
        <v>804.72</v>
      </c>
      <c r="J9208" t="s">
        <v>13</v>
      </c>
    </row>
    <row r="9209" spans="1:10">
      <c r="A9209" s="1">
        <v>44378</v>
      </c>
      <c r="B9209" t="s">
        <v>10</v>
      </c>
      <c r="C9209" t="s">
        <v>14</v>
      </c>
      <c r="D9209" t="s">
        <v>88</v>
      </c>
      <c r="E9209">
        <v>13</v>
      </c>
      <c r="F9209">
        <v>15.13</v>
      </c>
      <c r="G9209">
        <v>28.74</v>
      </c>
      <c r="H9209">
        <v>196.69</v>
      </c>
      <c r="I9209">
        <v>373.62</v>
      </c>
      <c r="J9209" t="s">
        <v>13</v>
      </c>
    </row>
    <row r="9210" spans="1:10">
      <c r="A9210" s="1">
        <v>44378</v>
      </c>
      <c r="B9210" t="s">
        <v>10</v>
      </c>
      <c r="C9210" t="s">
        <v>15</v>
      </c>
      <c r="D9210" t="s">
        <v>88</v>
      </c>
      <c r="E9210">
        <v>16</v>
      </c>
      <c r="F9210">
        <v>15.13</v>
      </c>
      <c r="G9210">
        <v>28.74</v>
      </c>
      <c r="H9210">
        <v>242.08</v>
      </c>
      <c r="I9210">
        <v>459.84</v>
      </c>
      <c r="J9210" t="s">
        <v>13</v>
      </c>
    </row>
    <row r="9211" spans="1:10">
      <c r="A9211" s="1">
        <v>44378</v>
      </c>
      <c r="B9211" t="s">
        <v>10</v>
      </c>
      <c r="C9211" t="s">
        <v>11</v>
      </c>
      <c r="D9211" t="s">
        <v>89</v>
      </c>
      <c r="E9211">
        <v>22</v>
      </c>
      <c r="F9211">
        <v>12.5</v>
      </c>
      <c r="G9211">
        <v>26.87</v>
      </c>
      <c r="H9211">
        <v>275</v>
      </c>
      <c r="I9211">
        <v>591.14</v>
      </c>
      <c r="J9211" t="s">
        <v>13</v>
      </c>
    </row>
    <row r="9212" spans="1:10">
      <c r="A9212" s="1">
        <v>44378</v>
      </c>
      <c r="B9212" t="s">
        <v>10</v>
      </c>
      <c r="C9212" t="s">
        <v>14</v>
      </c>
      <c r="D9212" t="s">
        <v>89</v>
      </c>
      <c r="E9212">
        <v>17</v>
      </c>
      <c r="F9212">
        <v>12.5</v>
      </c>
      <c r="G9212">
        <v>26.87</v>
      </c>
      <c r="H9212">
        <v>212.5</v>
      </c>
      <c r="I9212">
        <v>456.79</v>
      </c>
      <c r="J9212" t="s">
        <v>13</v>
      </c>
    </row>
    <row r="9213" spans="1:10">
      <c r="A9213" s="1">
        <v>44378</v>
      </c>
      <c r="B9213" t="s">
        <v>10</v>
      </c>
      <c r="C9213" t="s">
        <v>15</v>
      </c>
      <c r="D9213" t="s">
        <v>89</v>
      </c>
      <c r="E9213">
        <v>20</v>
      </c>
      <c r="F9213">
        <v>12.5</v>
      </c>
      <c r="G9213">
        <v>26.87</v>
      </c>
      <c r="H9213">
        <v>250</v>
      </c>
      <c r="I9213">
        <v>537.4</v>
      </c>
      <c r="J9213" t="s">
        <v>13</v>
      </c>
    </row>
    <row r="9214" spans="1:10">
      <c r="A9214" s="1">
        <v>44378</v>
      </c>
      <c r="B9214" t="s">
        <v>10</v>
      </c>
      <c r="C9214" t="s">
        <v>11</v>
      </c>
      <c r="D9214" t="s">
        <v>90</v>
      </c>
      <c r="E9214">
        <v>21</v>
      </c>
      <c r="F9214">
        <v>17.559999999999999</v>
      </c>
      <c r="G9214">
        <v>39.21</v>
      </c>
      <c r="H9214">
        <v>368.76</v>
      </c>
      <c r="I9214">
        <v>823.41</v>
      </c>
      <c r="J9214" t="s">
        <v>13</v>
      </c>
    </row>
    <row r="9215" spans="1:10">
      <c r="A9215" s="1">
        <v>44378</v>
      </c>
      <c r="B9215" t="s">
        <v>10</v>
      </c>
      <c r="C9215" t="s">
        <v>14</v>
      </c>
      <c r="D9215" t="s">
        <v>90</v>
      </c>
      <c r="E9215">
        <v>12</v>
      </c>
      <c r="F9215">
        <v>17.559999999999999</v>
      </c>
      <c r="G9215">
        <v>39.21</v>
      </c>
      <c r="H9215">
        <v>210.72</v>
      </c>
      <c r="I9215">
        <v>470.52</v>
      </c>
      <c r="J9215" t="s">
        <v>13</v>
      </c>
    </row>
    <row r="9216" spans="1:10">
      <c r="A9216" s="1">
        <v>44378</v>
      </c>
      <c r="B9216" t="s">
        <v>10</v>
      </c>
      <c r="C9216" t="s">
        <v>15</v>
      </c>
      <c r="D9216" t="s">
        <v>90</v>
      </c>
      <c r="E9216">
        <v>13</v>
      </c>
      <c r="F9216">
        <v>17.559999999999999</v>
      </c>
      <c r="G9216">
        <v>39.21</v>
      </c>
      <c r="H9216">
        <v>228.28</v>
      </c>
      <c r="I9216">
        <v>509.73</v>
      </c>
      <c r="J9216" t="s">
        <v>13</v>
      </c>
    </row>
    <row r="9217" spans="1:10">
      <c r="A9217" s="1">
        <v>44378</v>
      </c>
      <c r="B9217" t="s">
        <v>10</v>
      </c>
      <c r="C9217" t="s">
        <v>11</v>
      </c>
      <c r="D9217" t="s">
        <v>91</v>
      </c>
      <c r="E9217">
        <v>29</v>
      </c>
      <c r="F9217">
        <v>10.1</v>
      </c>
      <c r="G9217">
        <v>23.15</v>
      </c>
      <c r="H9217">
        <v>292.89999999999998</v>
      </c>
      <c r="I9217">
        <v>671.35</v>
      </c>
      <c r="J9217" t="s">
        <v>13</v>
      </c>
    </row>
    <row r="9218" spans="1:10">
      <c r="A9218" s="1">
        <v>44378</v>
      </c>
      <c r="B9218" t="s">
        <v>10</v>
      </c>
      <c r="C9218" t="s">
        <v>14</v>
      </c>
      <c r="D9218" t="s">
        <v>91</v>
      </c>
      <c r="E9218">
        <v>13</v>
      </c>
      <c r="F9218">
        <v>10.1</v>
      </c>
      <c r="G9218">
        <v>23.15</v>
      </c>
      <c r="H9218">
        <v>131.30000000000001</v>
      </c>
      <c r="I9218">
        <v>300.95</v>
      </c>
      <c r="J9218" t="s">
        <v>13</v>
      </c>
    </row>
    <row r="9219" spans="1:10">
      <c r="A9219" s="1">
        <v>44378</v>
      </c>
      <c r="B9219" t="s">
        <v>10</v>
      </c>
      <c r="C9219" t="s">
        <v>15</v>
      </c>
      <c r="D9219" t="s">
        <v>91</v>
      </c>
      <c r="E9219">
        <v>11</v>
      </c>
      <c r="F9219">
        <v>10.1</v>
      </c>
      <c r="G9219">
        <v>23.15</v>
      </c>
      <c r="H9219">
        <v>111.1</v>
      </c>
      <c r="I9219">
        <v>254.65</v>
      </c>
      <c r="J9219" t="s">
        <v>13</v>
      </c>
    </row>
    <row r="9220" spans="1:10">
      <c r="A9220" s="1">
        <v>44378</v>
      </c>
      <c r="B9220" t="s">
        <v>10</v>
      </c>
      <c r="C9220" t="s">
        <v>11</v>
      </c>
      <c r="D9220" t="s">
        <v>92</v>
      </c>
      <c r="E9220">
        <v>17</v>
      </c>
      <c r="F9220">
        <v>13.59</v>
      </c>
      <c r="G9220">
        <v>29.79</v>
      </c>
      <c r="H9220">
        <v>231.03</v>
      </c>
      <c r="I9220">
        <v>506.43</v>
      </c>
      <c r="J9220" t="s">
        <v>13</v>
      </c>
    </row>
    <row r="9221" spans="1:10">
      <c r="A9221" s="1">
        <v>44378</v>
      </c>
      <c r="B9221" t="s">
        <v>10</v>
      </c>
      <c r="C9221" t="s">
        <v>14</v>
      </c>
      <c r="D9221" t="s">
        <v>92</v>
      </c>
      <c r="E9221">
        <v>10</v>
      </c>
      <c r="F9221">
        <v>13.59</v>
      </c>
      <c r="G9221">
        <v>29.79</v>
      </c>
      <c r="H9221">
        <v>135.9</v>
      </c>
      <c r="I9221">
        <v>297.89999999999998</v>
      </c>
      <c r="J9221" t="s">
        <v>13</v>
      </c>
    </row>
    <row r="9222" spans="1:10">
      <c r="A9222" s="1">
        <v>44378</v>
      </c>
      <c r="B9222" t="s">
        <v>10</v>
      </c>
      <c r="C9222" t="s">
        <v>15</v>
      </c>
      <c r="D9222" t="s">
        <v>92</v>
      </c>
      <c r="E9222">
        <v>10</v>
      </c>
      <c r="F9222">
        <v>13.59</v>
      </c>
      <c r="G9222">
        <v>29.79</v>
      </c>
      <c r="H9222">
        <v>135.9</v>
      </c>
      <c r="I9222">
        <v>297.89999999999998</v>
      </c>
      <c r="J9222" t="s">
        <v>13</v>
      </c>
    </row>
    <row r="9223" spans="1:10">
      <c r="A9223" s="1">
        <v>44378</v>
      </c>
      <c r="B9223" t="s">
        <v>10</v>
      </c>
      <c r="C9223" t="s">
        <v>11</v>
      </c>
      <c r="D9223" t="s">
        <v>93</v>
      </c>
      <c r="E9223">
        <v>18</v>
      </c>
      <c r="F9223">
        <v>17.18</v>
      </c>
      <c r="G9223">
        <v>31.04</v>
      </c>
      <c r="H9223">
        <v>309.24</v>
      </c>
      <c r="I9223">
        <v>558.72</v>
      </c>
      <c r="J9223" t="s">
        <v>13</v>
      </c>
    </row>
    <row r="9224" spans="1:10">
      <c r="A9224" s="1">
        <v>44378</v>
      </c>
      <c r="B9224" t="s">
        <v>10</v>
      </c>
      <c r="C9224" t="s">
        <v>14</v>
      </c>
      <c r="D9224" t="s">
        <v>93</v>
      </c>
      <c r="E9224">
        <v>12</v>
      </c>
      <c r="F9224">
        <v>17.18</v>
      </c>
      <c r="G9224">
        <v>31.04</v>
      </c>
      <c r="H9224">
        <v>206.16</v>
      </c>
      <c r="I9224">
        <v>372.48</v>
      </c>
      <c r="J9224" t="s">
        <v>13</v>
      </c>
    </row>
    <row r="9225" spans="1:10">
      <c r="A9225" s="1">
        <v>44378</v>
      </c>
      <c r="B9225" t="s">
        <v>10</v>
      </c>
      <c r="C9225" t="s">
        <v>15</v>
      </c>
      <c r="D9225" t="s">
        <v>93</v>
      </c>
      <c r="E9225">
        <v>10</v>
      </c>
      <c r="F9225">
        <v>17.18</v>
      </c>
      <c r="G9225">
        <v>31.04</v>
      </c>
      <c r="H9225">
        <v>171.8</v>
      </c>
      <c r="I9225">
        <v>310.39999999999998</v>
      </c>
      <c r="J9225" t="s">
        <v>13</v>
      </c>
    </row>
    <row r="9226" spans="1:10">
      <c r="A9226" s="1">
        <v>44378</v>
      </c>
      <c r="B9226" t="s">
        <v>10</v>
      </c>
      <c r="C9226" t="s">
        <v>11</v>
      </c>
      <c r="D9226" t="s">
        <v>94</v>
      </c>
      <c r="E9226">
        <v>26</v>
      </c>
      <c r="F9226">
        <v>7.23</v>
      </c>
      <c r="G9226">
        <v>14.67</v>
      </c>
      <c r="H9226">
        <v>187.98</v>
      </c>
      <c r="I9226">
        <v>381.42</v>
      </c>
      <c r="J9226" t="s">
        <v>13</v>
      </c>
    </row>
    <row r="9227" spans="1:10">
      <c r="A9227" s="1">
        <v>44378</v>
      </c>
      <c r="B9227" t="s">
        <v>10</v>
      </c>
      <c r="C9227" t="s">
        <v>14</v>
      </c>
      <c r="D9227" t="s">
        <v>94</v>
      </c>
      <c r="E9227">
        <v>12</v>
      </c>
      <c r="F9227">
        <v>7.23</v>
      </c>
      <c r="G9227">
        <v>14.67</v>
      </c>
      <c r="H9227">
        <v>86.76</v>
      </c>
      <c r="I9227">
        <v>176.04</v>
      </c>
      <c r="J9227" t="s">
        <v>13</v>
      </c>
    </row>
    <row r="9228" spans="1:10">
      <c r="A9228" s="1">
        <v>44378</v>
      </c>
      <c r="B9228" t="s">
        <v>10</v>
      </c>
      <c r="C9228" t="s">
        <v>15</v>
      </c>
      <c r="D9228" t="s">
        <v>94</v>
      </c>
      <c r="E9228">
        <v>19</v>
      </c>
      <c r="F9228">
        <v>7.23</v>
      </c>
      <c r="G9228">
        <v>14.67</v>
      </c>
      <c r="H9228">
        <v>137.37</v>
      </c>
      <c r="I9228">
        <v>278.73</v>
      </c>
      <c r="J9228" t="s">
        <v>13</v>
      </c>
    </row>
    <row r="9229" spans="1:10">
      <c r="A9229" s="1">
        <v>44378</v>
      </c>
      <c r="B9229" t="s">
        <v>10</v>
      </c>
      <c r="C9229" t="s">
        <v>11</v>
      </c>
      <c r="D9229" t="s">
        <v>95</v>
      </c>
      <c r="E9229">
        <v>18</v>
      </c>
      <c r="F9229">
        <v>17.25</v>
      </c>
      <c r="G9229">
        <v>37.299999999999997</v>
      </c>
      <c r="H9229">
        <v>310.5</v>
      </c>
      <c r="I9229">
        <v>671.4</v>
      </c>
      <c r="J9229" t="s">
        <v>13</v>
      </c>
    </row>
    <row r="9230" spans="1:10">
      <c r="A9230" s="1">
        <v>44378</v>
      </c>
      <c r="B9230" t="s">
        <v>10</v>
      </c>
      <c r="C9230" t="s">
        <v>14</v>
      </c>
      <c r="D9230" t="s">
        <v>95</v>
      </c>
      <c r="E9230">
        <v>15</v>
      </c>
      <c r="F9230">
        <v>17.25</v>
      </c>
      <c r="G9230">
        <v>37.299999999999997</v>
      </c>
      <c r="H9230">
        <v>258.75</v>
      </c>
      <c r="I9230">
        <v>559.5</v>
      </c>
      <c r="J9230" t="s">
        <v>13</v>
      </c>
    </row>
    <row r="9231" spans="1:10">
      <c r="A9231" s="1">
        <v>44378</v>
      </c>
      <c r="B9231" t="s">
        <v>10</v>
      </c>
      <c r="C9231" t="s">
        <v>15</v>
      </c>
      <c r="D9231" t="s">
        <v>95</v>
      </c>
      <c r="E9231">
        <v>15</v>
      </c>
      <c r="F9231">
        <v>17.25</v>
      </c>
      <c r="G9231">
        <v>37.299999999999997</v>
      </c>
      <c r="H9231">
        <v>258.75</v>
      </c>
      <c r="I9231">
        <v>559.5</v>
      </c>
      <c r="J9231" t="s">
        <v>13</v>
      </c>
    </row>
    <row r="9232" spans="1:10">
      <c r="A9232" s="1">
        <v>44378</v>
      </c>
      <c r="B9232" t="s">
        <v>10</v>
      </c>
      <c r="C9232" t="s">
        <v>11</v>
      </c>
      <c r="D9232" t="s">
        <v>96</v>
      </c>
      <c r="E9232">
        <v>21</v>
      </c>
      <c r="F9232">
        <v>14.25</v>
      </c>
      <c r="G9232">
        <v>26.53</v>
      </c>
      <c r="H9232">
        <v>299.25</v>
      </c>
      <c r="I9232">
        <v>557.13</v>
      </c>
      <c r="J9232" t="s">
        <v>13</v>
      </c>
    </row>
    <row r="9233" spans="1:10">
      <c r="A9233" s="1">
        <v>44378</v>
      </c>
      <c r="B9233" t="s">
        <v>10</v>
      </c>
      <c r="C9233" t="s">
        <v>14</v>
      </c>
      <c r="D9233" t="s">
        <v>96</v>
      </c>
      <c r="E9233">
        <v>10</v>
      </c>
      <c r="F9233">
        <v>14.25</v>
      </c>
      <c r="G9233">
        <v>26.53</v>
      </c>
      <c r="H9233">
        <v>142.5</v>
      </c>
      <c r="I9233">
        <v>265.3</v>
      </c>
      <c r="J9233" t="s">
        <v>13</v>
      </c>
    </row>
    <row r="9234" spans="1:10">
      <c r="A9234" s="1">
        <v>44378</v>
      </c>
      <c r="B9234" t="s">
        <v>10</v>
      </c>
      <c r="C9234" t="s">
        <v>15</v>
      </c>
      <c r="D9234" t="s">
        <v>96</v>
      </c>
      <c r="E9234">
        <v>10</v>
      </c>
      <c r="F9234">
        <v>14.25</v>
      </c>
      <c r="G9234">
        <v>26.53</v>
      </c>
      <c r="H9234">
        <v>142.5</v>
      </c>
      <c r="I9234">
        <v>265.3</v>
      </c>
      <c r="J9234" t="s">
        <v>13</v>
      </c>
    </row>
    <row r="9235" spans="1:10">
      <c r="A9235" s="1">
        <v>44378</v>
      </c>
      <c r="B9235" t="s">
        <v>10</v>
      </c>
      <c r="C9235" t="s">
        <v>11</v>
      </c>
      <c r="D9235" t="s">
        <v>97</v>
      </c>
      <c r="E9235">
        <v>29</v>
      </c>
      <c r="F9235">
        <v>6.81</v>
      </c>
      <c r="G9235">
        <v>13.93</v>
      </c>
      <c r="H9235">
        <v>197.49</v>
      </c>
      <c r="I9235">
        <v>403.97</v>
      </c>
      <c r="J9235" t="s">
        <v>13</v>
      </c>
    </row>
    <row r="9236" spans="1:10">
      <c r="A9236" s="1">
        <v>44378</v>
      </c>
      <c r="B9236" t="s">
        <v>10</v>
      </c>
      <c r="C9236" t="s">
        <v>14</v>
      </c>
      <c r="D9236" t="s">
        <v>97</v>
      </c>
      <c r="E9236">
        <v>12</v>
      </c>
      <c r="F9236">
        <v>6.81</v>
      </c>
      <c r="G9236">
        <v>13.93</v>
      </c>
      <c r="H9236">
        <v>81.72</v>
      </c>
      <c r="I9236">
        <v>167.16</v>
      </c>
      <c r="J9236" t="s">
        <v>13</v>
      </c>
    </row>
    <row r="9237" spans="1:10">
      <c r="A9237" s="1">
        <v>44378</v>
      </c>
      <c r="B9237" t="s">
        <v>10</v>
      </c>
      <c r="C9237" t="s">
        <v>15</v>
      </c>
      <c r="D9237" t="s">
        <v>97</v>
      </c>
      <c r="E9237">
        <v>14</v>
      </c>
      <c r="F9237">
        <v>6.81</v>
      </c>
      <c r="G9237">
        <v>13.93</v>
      </c>
      <c r="H9237">
        <v>95.34</v>
      </c>
      <c r="I9237">
        <v>195.02</v>
      </c>
      <c r="J9237" t="s">
        <v>13</v>
      </c>
    </row>
    <row r="9238" spans="1:10">
      <c r="A9238" s="1">
        <v>44378</v>
      </c>
      <c r="B9238" t="s">
        <v>10</v>
      </c>
      <c r="C9238" t="s">
        <v>11</v>
      </c>
      <c r="D9238" t="s">
        <v>98</v>
      </c>
      <c r="E9238">
        <v>25</v>
      </c>
      <c r="F9238">
        <v>9.61</v>
      </c>
      <c r="G9238">
        <v>17.52</v>
      </c>
      <c r="H9238">
        <v>240.25</v>
      </c>
      <c r="I9238">
        <v>438</v>
      </c>
      <c r="J9238" t="s">
        <v>13</v>
      </c>
    </row>
    <row r="9239" spans="1:10">
      <c r="A9239" s="1">
        <v>44378</v>
      </c>
      <c r="B9239" t="s">
        <v>10</v>
      </c>
      <c r="C9239" t="s">
        <v>14</v>
      </c>
      <c r="D9239" t="s">
        <v>98</v>
      </c>
      <c r="E9239">
        <v>19</v>
      </c>
      <c r="F9239">
        <v>9.61</v>
      </c>
      <c r="G9239">
        <v>17.52</v>
      </c>
      <c r="H9239">
        <v>182.59</v>
      </c>
      <c r="I9239">
        <v>332.88</v>
      </c>
      <c r="J9239" t="s">
        <v>13</v>
      </c>
    </row>
    <row r="9240" spans="1:10">
      <c r="A9240" s="1">
        <v>44378</v>
      </c>
      <c r="B9240" t="s">
        <v>10</v>
      </c>
      <c r="C9240" t="s">
        <v>15</v>
      </c>
      <c r="D9240" t="s">
        <v>98</v>
      </c>
      <c r="E9240">
        <v>21</v>
      </c>
      <c r="F9240">
        <v>9.61</v>
      </c>
      <c r="G9240">
        <v>17.52</v>
      </c>
      <c r="H9240">
        <v>201.81</v>
      </c>
      <c r="I9240">
        <v>367.92</v>
      </c>
      <c r="J9240" t="s">
        <v>13</v>
      </c>
    </row>
    <row r="9241" spans="1:10">
      <c r="A9241" s="1">
        <v>44378</v>
      </c>
      <c r="B9241" t="s">
        <v>10</v>
      </c>
      <c r="C9241" t="s">
        <v>11</v>
      </c>
      <c r="D9241" t="s">
        <v>99</v>
      </c>
      <c r="E9241">
        <v>13</v>
      </c>
      <c r="F9241">
        <v>14.5</v>
      </c>
      <c r="G9241">
        <v>26.9</v>
      </c>
      <c r="H9241">
        <v>188.5</v>
      </c>
      <c r="I9241">
        <v>349.7</v>
      </c>
      <c r="J9241" t="s">
        <v>13</v>
      </c>
    </row>
    <row r="9242" spans="1:10">
      <c r="A9242" s="1">
        <v>44378</v>
      </c>
      <c r="B9242" t="s">
        <v>10</v>
      </c>
      <c r="C9242" t="s">
        <v>14</v>
      </c>
      <c r="D9242" t="s">
        <v>99</v>
      </c>
      <c r="E9242">
        <v>5</v>
      </c>
      <c r="F9242">
        <v>14.5</v>
      </c>
      <c r="G9242">
        <v>26.9</v>
      </c>
      <c r="H9242">
        <v>72.5</v>
      </c>
      <c r="I9242">
        <v>134.5</v>
      </c>
      <c r="J9242" t="s">
        <v>13</v>
      </c>
    </row>
    <row r="9243" spans="1:10">
      <c r="A9243" s="1">
        <v>44378</v>
      </c>
      <c r="B9243" t="s">
        <v>10</v>
      </c>
      <c r="C9243" t="s">
        <v>15</v>
      </c>
      <c r="D9243" t="s">
        <v>99</v>
      </c>
      <c r="E9243">
        <v>4</v>
      </c>
      <c r="F9243">
        <v>14.5</v>
      </c>
      <c r="G9243">
        <v>26.9</v>
      </c>
      <c r="H9243">
        <v>58</v>
      </c>
      <c r="I9243">
        <v>107.6</v>
      </c>
      <c r="J9243" t="s">
        <v>13</v>
      </c>
    </row>
    <row r="9244" spans="1:10">
      <c r="A9244" s="1">
        <v>44378</v>
      </c>
      <c r="B9244" t="s">
        <v>10</v>
      </c>
      <c r="C9244" t="s">
        <v>11</v>
      </c>
      <c r="D9244" t="s">
        <v>100</v>
      </c>
      <c r="E9244">
        <v>18</v>
      </c>
      <c r="F9244">
        <v>6.81</v>
      </c>
      <c r="G9244">
        <v>14.15</v>
      </c>
      <c r="H9244">
        <v>122.58</v>
      </c>
      <c r="I9244">
        <v>254.7</v>
      </c>
      <c r="J9244" t="s">
        <v>13</v>
      </c>
    </row>
    <row r="9245" spans="1:10">
      <c r="A9245" s="1">
        <v>44378</v>
      </c>
      <c r="B9245" t="s">
        <v>10</v>
      </c>
      <c r="C9245" t="s">
        <v>14</v>
      </c>
      <c r="D9245" t="s">
        <v>100</v>
      </c>
      <c r="E9245">
        <v>10</v>
      </c>
      <c r="F9245">
        <v>6.81</v>
      </c>
      <c r="G9245">
        <v>14.15</v>
      </c>
      <c r="H9245">
        <v>68.099999999999994</v>
      </c>
      <c r="I9245">
        <v>141.5</v>
      </c>
      <c r="J9245" t="s">
        <v>13</v>
      </c>
    </row>
    <row r="9246" spans="1:10">
      <c r="A9246" s="1">
        <v>44378</v>
      </c>
      <c r="B9246" t="s">
        <v>10</v>
      </c>
      <c r="C9246" t="s">
        <v>15</v>
      </c>
      <c r="D9246" t="s">
        <v>100</v>
      </c>
      <c r="E9246">
        <v>6</v>
      </c>
      <c r="F9246">
        <v>6.81</v>
      </c>
      <c r="G9246">
        <v>14.15</v>
      </c>
      <c r="H9246">
        <v>40.86</v>
      </c>
      <c r="I9246">
        <v>84.9</v>
      </c>
      <c r="J9246" t="s">
        <v>13</v>
      </c>
    </row>
    <row r="9247" spans="1:10">
      <c r="A9247" s="1">
        <v>44378</v>
      </c>
      <c r="B9247" t="s">
        <v>10</v>
      </c>
      <c r="C9247" t="s">
        <v>11</v>
      </c>
      <c r="D9247" t="s">
        <v>101</v>
      </c>
      <c r="E9247">
        <v>14</v>
      </c>
      <c r="F9247">
        <v>12.99</v>
      </c>
      <c r="G9247">
        <v>24.59</v>
      </c>
      <c r="H9247">
        <v>181.86</v>
      </c>
      <c r="I9247">
        <v>344.26</v>
      </c>
      <c r="J9247" t="s">
        <v>13</v>
      </c>
    </row>
    <row r="9248" spans="1:10">
      <c r="A9248" s="1">
        <v>44378</v>
      </c>
      <c r="B9248" t="s">
        <v>10</v>
      </c>
      <c r="C9248" t="s">
        <v>14</v>
      </c>
      <c r="D9248" t="s">
        <v>101</v>
      </c>
      <c r="E9248">
        <v>13</v>
      </c>
      <c r="F9248">
        <v>12.99</v>
      </c>
      <c r="G9248">
        <v>24.59</v>
      </c>
      <c r="H9248">
        <v>168.87</v>
      </c>
      <c r="I9248">
        <v>319.67</v>
      </c>
      <c r="J9248" t="s">
        <v>13</v>
      </c>
    </row>
    <row r="9249" spans="1:10">
      <c r="A9249" s="1">
        <v>44378</v>
      </c>
      <c r="B9249" t="s">
        <v>10</v>
      </c>
      <c r="C9249" t="s">
        <v>15</v>
      </c>
      <c r="D9249" t="s">
        <v>101</v>
      </c>
      <c r="E9249">
        <v>14</v>
      </c>
      <c r="F9249">
        <v>12.99</v>
      </c>
      <c r="G9249">
        <v>24.59</v>
      </c>
      <c r="H9249">
        <v>181.86</v>
      </c>
      <c r="I9249">
        <v>344.26</v>
      </c>
      <c r="J9249" t="s">
        <v>13</v>
      </c>
    </row>
    <row r="9250" spans="1:10">
      <c r="A9250" s="1">
        <v>44378</v>
      </c>
      <c r="B9250" t="s">
        <v>10</v>
      </c>
      <c r="C9250" t="s">
        <v>11</v>
      </c>
      <c r="D9250" t="s">
        <v>102</v>
      </c>
      <c r="E9250">
        <v>16</v>
      </c>
      <c r="F9250">
        <v>10.15</v>
      </c>
      <c r="G9250">
        <v>22.3</v>
      </c>
      <c r="H9250">
        <v>162.4</v>
      </c>
      <c r="I9250">
        <v>356.8</v>
      </c>
      <c r="J9250" t="s">
        <v>13</v>
      </c>
    </row>
    <row r="9251" spans="1:10">
      <c r="A9251" s="1">
        <v>44378</v>
      </c>
      <c r="B9251" t="s">
        <v>10</v>
      </c>
      <c r="C9251" t="s">
        <v>14</v>
      </c>
      <c r="D9251" t="s">
        <v>102</v>
      </c>
      <c r="E9251">
        <v>13</v>
      </c>
      <c r="F9251">
        <v>10.15</v>
      </c>
      <c r="G9251">
        <v>22.3</v>
      </c>
      <c r="H9251">
        <v>131.94999999999999</v>
      </c>
      <c r="I9251">
        <v>289.89999999999998</v>
      </c>
      <c r="J9251" t="s">
        <v>13</v>
      </c>
    </row>
    <row r="9252" spans="1:10">
      <c r="A9252" s="1">
        <v>44378</v>
      </c>
      <c r="B9252" t="s">
        <v>10</v>
      </c>
      <c r="C9252" t="s">
        <v>15</v>
      </c>
      <c r="D9252" t="s">
        <v>102</v>
      </c>
      <c r="E9252">
        <v>10</v>
      </c>
      <c r="F9252">
        <v>10.15</v>
      </c>
      <c r="G9252">
        <v>22.3</v>
      </c>
      <c r="H9252">
        <v>101.5</v>
      </c>
      <c r="I9252">
        <v>223</v>
      </c>
      <c r="J9252" t="s">
        <v>13</v>
      </c>
    </row>
    <row r="9253" spans="1:10">
      <c r="A9253" s="1">
        <v>44378</v>
      </c>
      <c r="B9253" t="s">
        <v>10</v>
      </c>
      <c r="C9253" t="s">
        <v>11</v>
      </c>
      <c r="D9253" t="s">
        <v>103</v>
      </c>
      <c r="E9253">
        <v>19</v>
      </c>
      <c r="F9253">
        <v>13.45</v>
      </c>
      <c r="G9253">
        <v>30.7</v>
      </c>
      <c r="H9253">
        <v>255.55</v>
      </c>
      <c r="I9253">
        <v>583.29999999999995</v>
      </c>
      <c r="J9253" t="s">
        <v>13</v>
      </c>
    </row>
    <row r="9254" spans="1:10">
      <c r="A9254" s="1">
        <v>44378</v>
      </c>
      <c r="B9254" t="s">
        <v>10</v>
      </c>
      <c r="C9254" t="s">
        <v>14</v>
      </c>
      <c r="D9254" t="s">
        <v>103</v>
      </c>
      <c r="E9254">
        <v>13</v>
      </c>
      <c r="F9254">
        <v>13.45</v>
      </c>
      <c r="G9254">
        <v>30.7</v>
      </c>
      <c r="H9254">
        <v>174.85</v>
      </c>
      <c r="I9254">
        <v>399.1</v>
      </c>
      <c r="J9254" t="s">
        <v>13</v>
      </c>
    </row>
    <row r="9255" spans="1:10">
      <c r="A9255" s="1">
        <v>44378</v>
      </c>
      <c r="B9255" t="s">
        <v>10</v>
      </c>
      <c r="C9255" t="s">
        <v>15</v>
      </c>
      <c r="D9255" t="s">
        <v>103</v>
      </c>
      <c r="E9255">
        <v>6</v>
      </c>
      <c r="F9255">
        <v>13.45</v>
      </c>
      <c r="G9255">
        <v>30.7</v>
      </c>
      <c r="H9255">
        <v>80.7</v>
      </c>
      <c r="I9255">
        <v>184.2</v>
      </c>
      <c r="J9255" t="s">
        <v>13</v>
      </c>
    </row>
    <row r="9256" spans="1:10">
      <c r="A9256" s="1">
        <v>44378</v>
      </c>
      <c r="B9256" t="s">
        <v>10</v>
      </c>
      <c r="C9256" t="s">
        <v>11</v>
      </c>
      <c r="D9256" t="s">
        <v>104</v>
      </c>
      <c r="E9256">
        <v>17</v>
      </c>
      <c r="F9256">
        <v>6.55</v>
      </c>
      <c r="G9256">
        <v>15.46</v>
      </c>
      <c r="H9256">
        <v>111.35</v>
      </c>
      <c r="I9256">
        <v>262.82</v>
      </c>
      <c r="J9256" t="s">
        <v>13</v>
      </c>
    </row>
    <row r="9257" spans="1:10">
      <c r="A9257" s="1">
        <v>44378</v>
      </c>
      <c r="B9257" t="s">
        <v>10</v>
      </c>
      <c r="C9257" t="s">
        <v>14</v>
      </c>
      <c r="D9257" t="s">
        <v>104</v>
      </c>
      <c r="E9257">
        <v>7</v>
      </c>
      <c r="F9257">
        <v>6.55</v>
      </c>
      <c r="G9257">
        <v>15.46</v>
      </c>
      <c r="H9257">
        <v>45.85</v>
      </c>
      <c r="I9257">
        <v>108.22</v>
      </c>
      <c r="J9257" t="s">
        <v>13</v>
      </c>
    </row>
    <row r="9258" spans="1:10">
      <c r="A9258" s="1">
        <v>44378</v>
      </c>
      <c r="B9258" t="s">
        <v>10</v>
      </c>
      <c r="C9258" t="s">
        <v>15</v>
      </c>
      <c r="D9258" t="s">
        <v>104</v>
      </c>
      <c r="E9258">
        <v>11</v>
      </c>
      <c r="F9258">
        <v>6.55</v>
      </c>
      <c r="G9258">
        <v>15.46</v>
      </c>
      <c r="H9258">
        <v>72.05</v>
      </c>
      <c r="I9258">
        <v>170.06</v>
      </c>
      <c r="J9258" t="s">
        <v>13</v>
      </c>
    </row>
    <row r="9259" spans="1:10">
      <c r="A9259" s="1">
        <v>44378</v>
      </c>
      <c r="B9259" t="s">
        <v>10</v>
      </c>
      <c r="C9259" t="s">
        <v>11</v>
      </c>
      <c r="D9259" t="s">
        <v>105</v>
      </c>
      <c r="E9259">
        <v>19</v>
      </c>
      <c r="F9259">
        <v>16.46</v>
      </c>
      <c r="G9259">
        <v>31.93</v>
      </c>
      <c r="H9259">
        <v>312.74</v>
      </c>
      <c r="I9259">
        <v>606.66999999999996</v>
      </c>
      <c r="J9259" t="s">
        <v>13</v>
      </c>
    </row>
    <row r="9260" spans="1:10">
      <c r="A9260" s="1">
        <v>44378</v>
      </c>
      <c r="B9260" t="s">
        <v>10</v>
      </c>
      <c r="C9260" t="s">
        <v>14</v>
      </c>
      <c r="D9260" t="s">
        <v>105</v>
      </c>
      <c r="E9260">
        <v>21</v>
      </c>
      <c r="F9260">
        <v>16.46</v>
      </c>
      <c r="G9260">
        <v>31.93</v>
      </c>
      <c r="H9260">
        <v>345.66</v>
      </c>
      <c r="I9260">
        <v>670.53</v>
      </c>
      <c r="J9260" t="s">
        <v>13</v>
      </c>
    </row>
    <row r="9261" spans="1:10">
      <c r="A9261" s="1">
        <v>44378</v>
      </c>
      <c r="B9261" t="s">
        <v>10</v>
      </c>
      <c r="C9261" t="s">
        <v>15</v>
      </c>
      <c r="D9261" t="s">
        <v>105</v>
      </c>
      <c r="E9261">
        <v>13</v>
      </c>
      <c r="F9261">
        <v>16.46</v>
      </c>
      <c r="G9261">
        <v>31.93</v>
      </c>
      <c r="H9261">
        <v>213.98</v>
      </c>
      <c r="I9261">
        <v>415.09</v>
      </c>
      <c r="J9261" t="s">
        <v>13</v>
      </c>
    </row>
    <row r="9262" spans="1:10">
      <c r="A9262" s="1">
        <v>44378</v>
      </c>
      <c r="B9262" t="s">
        <v>10</v>
      </c>
      <c r="C9262" t="s">
        <v>11</v>
      </c>
      <c r="D9262" t="s">
        <v>106</v>
      </c>
      <c r="E9262">
        <v>26</v>
      </c>
      <c r="F9262">
        <v>17.68</v>
      </c>
      <c r="G9262">
        <v>33.9</v>
      </c>
      <c r="H9262">
        <v>459.68</v>
      </c>
      <c r="I9262">
        <v>881.4</v>
      </c>
      <c r="J9262" t="s">
        <v>13</v>
      </c>
    </row>
    <row r="9263" spans="1:10">
      <c r="A9263" s="1">
        <v>44378</v>
      </c>
      <c r="B9263" t="s">
        <v>10</v>
      </c>
      <c r="C9263" t="s">
        <v>14</v>
      </c>
      <c r="D9263" t="s">
        <v>106</v>
      </c>
      <c r="E9263">
        <v>11</v>
      </c>
      <c r="F9263">
        <v>17.68</v>
      </c>
      <c r="G9263">
        <v>33.9</v>
      </c>
      <c r="H9263">
        <v>194.48</v>
      </c>
      <c r="I9263">
        <v>372.9</v>
      </c>
      <c r="J9263" t="s">
        <v>13</v>
      </c>
    </row>
    <row r="9264" spans="1:10">
      <c r="A9264" s="1">
        <v>44378</v>
      </c>
      <c r="B9264" t="s">
        <v>10</v>
      </c>
      <c r="C9264" t="s">
        <v>15</v>
      </c>
      <c r="D9264" t="s">
        <v>106</v>
      </c>
      <c r="E9264">
        <v>11</v>
      </c>
      <c r="F9264">
        <v>17.68</v>
      </c>
      <c r="G9264">
        <v>33.9</v>
      </c>
      <c r="H9264">
        <v>194.48</v>
      </c>
      <c r="I9264">
        <v>372.9</v>
      </c>
      <c r="J9264" t="s">
        <v>13</v>
      </c>
    </row>
    <row r="9265" spans="1:10">
      <c r="A9265" s="1">
        <v>44378</v>
      </c>
      <c r="B9265" t="s">
        <v>10</v>
      </c>
      <c r="C9265" t="s">
        <v>11</v>
      </c>
      <c r="D9265" t="s">
        <v>107</v>
      </c>
      <c r="E9265">
        <v>25</v>
      </c>
      <c r="F9265">
        <v>17.63</v>
      </c>
      <c r="G9265">
        <v>33.020000000000003</v>
      </c>
      <c r="H9265">
        <v>440.75</v>
      </c>
      <c r="I9265">
        <v>825.5</v>
      </c>
      <c r="J9265" t="s">
        <v>13</v>
      </c>
    </row>
    <row r="9266" spans="1:10">
      <c r="A9266" s="1">
        <v>44378</v>
      </c>
      <c r="B9266" t="s">
        <v>10</v>
      </c>
      <c r="C9266" t="s">
        <v>14</v>
      </c>
      <c r="D9266" t="s">
        <v>107</v>
      </c>
      <c r="E9266">
        <v>22</v>
      </c>
      <c r="F9266">
        <v>17.63</v>
      </c>
      <c r="G9266">
        <v>33.020000000000003</v>
      </c>
      <c r="H9266">
        <v>387.86</v>
      </c>
      <c r="I9266">
        <v>726.44</v>
      </c>
      <c r="J9266" t="s">
        <v>13</v>
      </c>
    </row>
    <row r="9267" spans="1:10">
      <c r="A9267" s="1">
        <v>44378</v>
      </c>
      <c r="B9267" t="s">
        <v>10</v>
      </c>
      <c r="C9267" t="s">
        <v>15</v>
      </c>
      <c r="D9267" t="s">
        <v>107</v>
      </c>
      <c r="E9267">
        <v>10</v>
      </c>
      <c r="F9267">
        <v>17.63</v>
      </c>
      <c r="G9267">
        <v>33.020000000000003</v>
      </c>
      <c r="H9267">
        <v>176.3</v>
      </c>
      <c r="I9267">
        <v>330.2</v>
      </c>
      <c r="J9267" t="s">
        <v>13</v>
      </c>
    </row>
    <row r="9268" spans="1:10">
      <c r="A9268" s="1">
        <v>44378</v>
      </c>
      <c r="B9268" t="s">
        <v>10</v>
      </c>
      <c r="C9268" t="s">
        <v>11</v>
      </c>
      <c r="D9268" t="s">
        <v>108</v>
      </c>
      <c r="E9268">
        <v>28</v>
      </c>
      <c r="F9268">
        <v>15</v>
      </c>
      <c r="G9268">
        <v>33.68</v>
      </c>
      <c r="H9268">
        <v>420</v>
      </c>
      <c r="I9268">
        <v>943.04</v>
      </c>
      <c r="J9268" t="s">
        <v>13</v>
      </c>
    </row>
    <row r="9269" spans="1:10">
      <c r="A9269" s="1">
        <v>44378</v>
      </c>
      <c r="B9269" t="s">
        <v>10</v>
      </c>
      <c r="C9269" t="s">
        <v>14</v>
      </c>
      <c r="D9269" t="s">
        <v>108</v>
      </c>
      <c r="E9269">
        <v>14</v>
      </c>
      <c r="F9269">
        <v>15</v>
      </c>
      <c r="G9269">
        <v>33.68</v>
      </c>
      <c r="H9269">
        <v>210</v>
      </c>
      <c r="I9269">
        <v>471.52</v>
      </c>
      <c r="J9269" t="s">
        <v>13</v>
      </c>
    </row>
    <row r="9270" spans="1:10">
      <c r="A9270" s="1">
        <v>44378</v>
      </c>
      <c r="B9270" t="s">
        <v>10</v>
      </c>
      <c r="C9270" t="s">
        <v>15</v>
      </c>
      <c r="D9270" t="s">
        <v>108</v>
      </c>
      <c r="E9270">
        <v>13</v>
      </c>
      <c r="F9270">
        <v>15</v>
      </c>
      <c r="G9270">
        <v>33.68</v>
      </c>
      <c r="H9270">
        <v>195</v>
      </c>
      <c r="I9270">
        <v>437.84</v>
      </c>
      <c r="J9270" t="s">
        <v>13</v>
      </c>
    </row>
    <row r="9271" spans="1:10">
      <c r="A9271" s="1">
        <v>44378</v>
      </c>
      <c r="B9271" t="s">
        <v>10</v>
      </c>
      <c r="C9271" t="s">
        <v>11</v>
      </c>
      <c r="D9271" t="s">
        <v>109</v>
      </c>
      <c r="E9271">
        <v>22</v>
      </c>
      <c r="F9271">
        <v>7.56</v>
      </c>
      <c r="G9271">
        <v>17.350000000000001</v>
      </c>
      <c r="H9271">
        <v>166.32</v>
      </c>
      <c r="I9271">
        <v>381.7</v>
      </c>
      <c r="J9271" t="s">
        <v>13</v>
      </c>
    </row>
    <row r="9272" spans="1:10">
      <c r="A9272" s="1">
        <v>44378</v>
      </c>
      <c r="B9272" t="s">
        <v>10</v>
      </c>
      <c r="C9272" t="s">
        <v>14</v>
      </c>
      <c r="D9272" t="s">
        <v>109</v>
      </c>
      <c r="E9272">
        <v>18</v>
      </c>
      <c r="F9272">
        <v>7.56</v>
      </c>
      <c r="G9272">
        <v>17.350000000000001</v>
      </c>
      <c r="H9272">
        <v>136.08000000000001</v>
      </c>
      <c r="I9272">
        <v>312.3</v>
      </c>
      <c r="J9272" t="s">
        <v>13</v>
      </c>
    </row>
    <row r="9273" spans="1:10">
      <c r="A9273" s="1">
        <v>44378</v>
      </c>
      <c r="B9273" t="s">
        <v>10</v>
      </c>
      <c r="C9273" t="s">
        <v>15</v>
      </c>
      <c r="D9273" t="s">
        <v>109</v>
      </c>
      <c r="E9273">
        <v>12</v>
      </c>
      <c r="F9273">
        <v>7.56</v>
      </c>
      <c r="G9273">
        <v>17.350000000000001</v>
      </c>
      <c r="H9273">
        <v>90.72</v>
      </c>
      <c r="I9273">
        <v>208.2</v>
      </c>
      <c r="J9273" t="s">
        <v>13</v>
      </c>
    </row>
    <row r="9274" spans="1:10">
      <c r="A9274" s="1">
        <v>44378</v>
      </c>
      <c r="B9274" t="s">
        <v>10</v>
      </c>
      <c r="C9274" t="s">
        <v>11</v>
      </c>
      <c r="D9274" t="s">
        <v>110</v>
      </c>
      <c r="E9274">
        <v>22</v>
      </c>
      <c r="F9274">
        <v>15.1</v>
      </c>
      <c r="G9274">
        <v>27.51</v>
      </c>
      <c r="H9274">
        <v>332.2</v>
      </c>
      <c r="I9274">
        <v>605.22</v>
      </c>
      <c r="J9274" t="s">
        <v>13</v>
      </c>
    </row>
    <row r="9275" spans="1:10">
      <c r="A9275" s="1">
        <v>44378</v>
      </c>
      <c r="B9275" t="s">
        <v>10</v>
      </c>
      <c r="C9275" t="s">
        <v>14</v>
      </c>
      <c r="D9275" t="s">
        <v>110</v>
      </c>
      <c r="E9275">
        <v>8</v>
      </c>
      <c r="F9275">
        <v>15.1</v>
      </c>
      <c r="G9275">
        <v>27.51</v>
      </c>
      <c r="H9275">
        <v>120.8</v>
      </c>
      <c r="I9275">
        <v>220.08</v>
      </c>
      <c r="J9275" t="s">
        <v>13</v>
      </c>
    </row>
    <row r="9276" spans="1:10">
      <c r="A9276" s="1">
        <v>44378</v>
      </c>
      <c r="B9276" t="s">
        <v>10</v>
      </c>
      <c r="C9276" t="s">
        <v>15</v>
      </c>
      <c r="D9276" t="s">
        <v>110</v>
      </c>
      <c r="E9276">
        <v>10</v>
      </c>
      <c r="F9276">
        <v>15.1</v>
      </c>
      <c r="G9276">
        <v>27.51</v>
      </c>
      <c r="H9276">
        <v>151</v>
      </c>
      <c r="I9276">
        <v>275.10000000000002</v>
      </c>
      <c r="J9276" t="s">
        <v>13</v>
      </c>
    </row>
    <row r="9277" spans="1:10">
      <c r="A9277" s="1">
        <v>44378</v>
      </c>
      <c r="B9277" t="s">
        <v>10</v>
      </c>
      <c r="C9277" t="s">
        <v>11</v>
      </c>
      <c r="D9277" t="s">
        <v>111</v>
      </c>
      <c r="E9277">
        <v>11</v>
      </c>
      <c r="F9277">
        <v>6.3</v>
      </c>
      <c r="G9277">
        <v>15.47</v>
      </c>
      <c r="H9277">
        <v>69.3</v>
      </c>
      <c r="I9277">
        <v>170.17</v>
      </c>
      <c r="J9277" t="s">
        <v>13</v>
      </c>
    </row>
    <row r="9278" spans="1:10">
      <c r="A9278" s="1">
        <v>44378</v>
      </c>
      <c r="B9278" t="s">
        <v>10</v>
      </c>
      <c r="C9278" t="s">
        <v>14</v>
      </c>
      <c r="D9278" t="s">
        <v>111</v>
      </c>
      <c r="E9278">
        <v>8</v>
      </c>
      <c r="F9278">
        <v>6.3</v>
      </c>
      <c r="G9278">
        <v>15.47</v>
      </c>
      <c r="H9278">
        <v>50.4</v>
      </c>
      <c r="I9278">
        <v>123.76</v>
      </c>
      <c r="J9278" t="s">
        <v>13</v>
      </c>
    </row>
    <row r="9279" spans="1:10">
      <c r="A9279" s="1">
        <v>44378</v>
      </c>
      <c r="B9279" t="s">
        <v>10</v>
      </c>
      <c r="C9279" t="s">
        <v>15</v>
      </c>
      <c r="D9279" t="s">
        <v>111</v>
      </c>
      <c r="E9279">
        <v>9</v>
      </c>
      <c r="F9279">
        <v>6.3</v>
      </c>
      <c r="G9279">
        <v>15.47</v>
      </c>
      <c r="H9279">
        <v>56.7</v>
      </c>
      <c r="I9279">
        <v>139.22999999999999</v>
      </c>
      <c r="J9279" t="s">
        <v>13</v>
      </c>
    </row>
    <row r="9280" spans="1:10">
      <c r="A9280" s="1">
        <v>44378</v>
      </c>
      <c r="B9280" t="s">
        <v>10</v>
      </c>
      <c r="C9280" t="s">
        <v>11</v>
      </c>
      <c r="D9280" t="s">
        <v>112</v>
      </c>
      <c r="E9280">
        <v>18</v>
      </c>
      <c r="F9280">
        <v>6.27</v>
      </c>
      <c r="G9280">
        <v>11.51</v>
      </c>
      <c r="H9280">
        <v>112.86</v>
      </c>
      <c r="I9280">
        <v>207.18</v>
      </c>
      <c r="J9280" t="s">
        <v>13</v>
      </c>
    </row>
    <row r="9281" spans="1:10">
      <c r="A9281" s="1">
        <v>44378</v>
      </c>
      <c r="B9281" t="s">
        <v>10</v>
      </c>
      <c r="C9281" t="s">
        <v>14</v>
      </c>
      <c r="D9281" t="s">
        <v>112</v>
      </c>
      <c r="E9281">
        <v>10</v>
      </c>
      <c r="F9281">
        <v>6.27</v>
      </c>
      <c r="G9281">
        <v>11.51</v>
      </c>
      <c r="H9281">
        <v>62.7</v>
      </c>
      <c r="I9281">
        <v>115.1</v>
      </c>
      <c r="J9281" t="s">
        <v>13</v>
      </c>
    </row>
    <row r="9282" spans="1:10">
      <c r="A9282" s="1">
        <v>44378</v>
      </c>
      <c r="B9282" t="s">
        <v>10</v>
      </c>
      <c r="C9282" t="s">
        <v>15</v>
      </c>
      <c r="D9282" t="s">
        <v>112</v>
      </c>
      <c r="E9282">
        <v>13</v>
      </c>
      <c r="F9282">
        <v>6.27</v>
      </c>
      <c r="G9282">
        <v>11.51</v>
      </c>
      <c r="H9282">
        <v>81.510000000000005</v>
      </c>
      <c r="I9282">
        <v>149.63</v>
      </c>
      <c r="J9282" t="s">
        <v>13</v>
      </c>
    </row>
    <row r="9283" spans="1:10">
      <c r="A9283" s="1">
        <v>44378</v>
      </c>
      <c r="B9283" t="s">
        <v>10</v>
      </c>
      <c r="C9283" t="s">
        <v>11</v>
      </c>
      <c r="D9283" t="s">
        <v>113</v>
      </c>
      <c r="E9283">
        <v>24</v>
      </c>
      <c r="F9283">
        <v>9.8800000000000008</v>
      </c>
      <c r="G9283">
        <v>21.53</v>
      </c>
      <c r="H9283">
        <v>237.12</v>
      </c>
      <c r="I9283">
        <v>516.72</v>
      </c>
      <c r="J9283" t="s">
        <v>13</v>
      </c>
    </row>
    <row r="9284" spans="1:10">
      <c r="A9284" s="1">
        <v>44378</v>
      </c>
      <c r="B9284" t="s">
        <v>10</v>
      </c>
      <c r="C9284" t="s">
        <v>14</v>
      </c>
      <c r="D9284" t="s">
        <v>113</v>
      </c>
      <c r="E9284">
        <v>20</v>
      </c>
      <c r="F9284">
        <v>9.8800000000000008</v>
      </c>
      <c r="G9284">
        <v>21.53</v>
      </c>
      <c r="H9284">
        <v>197.6</v>
      </c>
      <c r="I9284">
        <v>430.6</v>
      </c>
      <c r="J9284" t="s">
        <v>13</v>
      </c>
    </row>
    <row r="9285" spans="1:10">
      <c r="A9285" s="1">
        <v>44378</v>
      </c>
      <c r="B9285" t="s">
        <v>10</v>
      </c>
      <c r="C9285" t="s">
        <v>15</v>
      </c>
      <c r="D9285" t="s">
        <v>113</v>
      </c>
      <c r="E9285">
        <v>12</v>
      </c>
      <c r="F9285">
        <v>9.8800000000000008</v>
      </c>
      <c r="G9285">
        <v>21.53</v>
      </c>
      <c r="H9285">
        <v>118.56</v>
      </c>
      <c r="I9285">
        <v>258.36</v>
      </c>
      <c r="J9285" t="s">
        <v>13</v>
      </c>
    </row>
    <row r="9286" spans="1:10">
      <c r="A9286" s="1">
        <v>44378</v>
      </c>
      <c r="B9286" t="s">
        <v>10</v>
      </c>
      <c r="C9286" t="s">
        <v>11</v>
      </c>
      <c r="D9286" t="s">
        <v>114</v>
      </c>
      <c r="E9286">
        <v>10</v>
      </c>
      <c r="F9286">
        <v>11.86</v>
      </c>
      <c r="G9286">
        <v>27.23</v>
      </c>
      <c r="H9286">
        <v>118.6</v>
      </c>
      <c r="I9286">
        <v>272.3</v>
      </c>
      <c r="J9286" t="s">
        <v>13</v>
      </c>
    </row>
    <row r="9287" spans="1:10">
      <c r="A9287" s="1">
        <v>44378</v>
      </c>
      <c r="B9287" t="s">
        <v>10</v>
      </c>
      <c r="C9287" t="s">
        <v>14</v>
      </c>
      <c r="D9287" t="s">
        <v>114</v>
      </c>
      <c r="E9287">
        <v>14</v>
      </c>
      <c r="F9287">
        <v>11.86</v>
      </c>
      <c r="G9287">
        <v>27.23</v>
      </c>
      <c r="H9287">
        <v>166.04</v>
      </c>
      <c r="I9287">
        <v>381.22</v>
      </c>
      <c r="J9287" t="s">
        <v>13</v>
      </c>
    </row>
    <row r="9288" spans="1:10">
      <c r="A9288" s="1">
        <v>44378</v>
      </c>
      <c r="B9288" t="s">
        <v>10</v>
      </c>
      <c r="C9288" t="s">
        <v>15</v>
      </c>
      <c r="D9288" t="s">
        <v>114</v>
      </c>
      <c r="E9288">
        <v>10</v>
      </c>
      <c r="F9288">
        <v>11.86</v>
      </c>
      <c r="G9288">
        <v>27.23</v>
      </c>
      <c r="H9288">
        <v>118.6</v>
      </c>
      <c r="I9288">
        <v>272.3</v>
      </c>
      <c r="J9288" t="s">
        <v>13</v>
      </c>
    </row>
    <row r="9289" spans="1:10">
      <c r="A9289" s="1">
        <v>44409</v>
      </c>
      <c r="B9289" t="s">
        <v>10</v>
      </c>
      <c r="C9289" t="s">
        <v>11</v>
      </c>
      <c r="D9289" t="s">
        <v>12</v>
      </c>
      <c r="E9289">
        <v>15</v>
      </c>
      <c r="F9289">
        <v>8.09</v>
      </c>
      <c r="G9289">
        <v>18.920000000000002</v>
      </c>
      <c r="H9289">
        <v>121.35</v>
      </c>
      <c r="I9289">
        <v>283.8</v>
      </c>
      <c r="J9289" t="s">
        <v>13</v>
      </c>
    </row>
    <row r="9290" spans="1:10">
      <c r="A9290" s="1">
        <v>44409</v>
      </c>
      <c r="B9290" t="s">
        <v>10</v>
      </c>
      <c r="C9290" t="s">
        <v>14</v>
      </c>
      <c r="D9290" t="s">
        <v>12</v>
      </c>
      <c r="E9290">
        <v>8</v>
      </c>
      <c r="F9290">
        <v>8.09</v>
      </c>
      <c r="G9290">
        <v>18.920000000000002</v>
      </c>
      <c r="H9290">
        <v>64.72</v>
      </c>
      <c r="I9290">
        <v>151.36000000000001</v>
      </c>
      <c r="J9290" t="s">
        <v>13</v>
      </c>
    </row>
    <row r="9291" spans="1:10">
      <c r="A9291" s="1">
        <v>44409</v>
      </c>
      <c r="B9291" t="s">
        <v>10</v>
      </c>
      <c r="C9291" t="s">
        <v>15</v>
      </c>
      <c r="D9291" t="s">
        <v>12</v>
      </c>
      <c r="E9291">
        <v>15</v>
      </c>
      <c r="F9291">
        <v>8.09</v>
      </c>
      <c r="G9291">
        <v>18.920000000000002</v>
      </c>
      <c r="H9291">
        <v>121.35</v>
      </c>
      <c r="I9291">
        <v>283.8</v>
      </c>
      <c r="J9291" t="s">
        <v>13</v>
      </c>
    </row>
    <row r="9292" spans="1:10">
      <c r="A9292" s="1">
        <v>44409</v>
      </c>
      <c r="B9292" t="s">
        <v>10</v>
      </c>
      <c r="C9292" t="s">
        <v>11</v>
      </c>
      <c r="D9292" t="s">
        <v>16</v>
      </c>
      <c r="E9292">
        <v>13</v>
      </c>
      <c r="F9292">
        <v>10.75</v>
      </c>
      <c r="G9292">
        <v>24.49</v>
      </c>
      <c r="H9292">
        <v>139.75</v>
      </c>
      <c r="I9292">
        <v>318.37</v>
      </c>
      <c r="J9292" t="s">
        <v>13</v>
      </c>
    </row>
    <row r="9293" spans="1:10">
      <c r="A9293" s="1">
        <v>44409</v>
      </c>
      <c r="B9293" t="s">
        <v>10</v>
      </c>
      <c r="C9293" t="s">
        <v>14</v>
      </c>
      <c r="D9293" t="s">
        <v>16</v>
      </c>
      <c r="E9293">
        <v>15</v>
      </c>
      <c r="F9293">
        <v>10.75</v>
      </c>
      <c r="G9293">
        <v>24.49</v>
      </c>
      <c r="H9293">
        <v>161.25</v>
      </c>
      <c r="I9293">
        <v>367.35</v>
      </c>
      <c r="J9293" t="s">
        <v>13</v>
      </c>
    </row>
    <row r="9294" spans="1:10">
      <c r="A9294" s="1">
        <v>44409</v>
      </c>
      <c r="B9294" t="s">
        <v>10</v>
      </c>
      <c r="C9294" t="s">
        <v>15</v>
      </c>
      <c r="D9294" t="s">
        <v>16</v>
      </c>
      <c r="E9294">
        <v>16</v>
      </c>
      <c r="F9294">
        <v>10.75</v>
      </c>
      <c r="G9294">
        <v>24.49</v>
      </c>
      <c r="H9294">
        <v>172</v>
      </c>
      <c r="I9294">
        <v>391.84</v>
      </c>
      <c r="J9294" t="s">
        <v>13</v>
      </c>
    </row>
    <row r="9295" spans="1:10">
      <c r="A9295" s="1">
        <v>44409</v>
      </c>
      <c r="B9295" t="s">
        <v>10</v>
      </c>
      <c r="C9295" t="s">
        <v>11</v>
      </c>
      <c r="D9295" t="s">
        <v>17</v>
      </c>
      <c r="E9295">
        <v>21</v>
      </c>
      <c r="F9295">
        <v>15.1</v>
      </c>
      <c r="G9295">
        <v>31.89</v>
      </c>
      <c r="H9295">
        <v>317.10000000000002</v>
      </c>
      <c r="I9295">
        <v>669.69</v>
      </c>
      <c r="J9295" t="s">
        <v>13</v>
      </c>
    </row>
    <row r="9296" spans="1:10">
      <c r="A9296" s="1">
        <v>44409</v>
      </c>
      <c r="B9296" t="s">
        <v>10</v>
      </c>
      <c r="C9296" t="s">
        <v>14</v>
      </c>
      <c r="D9296" t="s">
        <v>17</v>
      </c>
      <c r="E9296">
        <v>11</v>
      </c>
      <c r="F9296">
        <v>15.1</v>
      </c>
      <c r="G9296">
        <v>31.89</v>
      </c>
      <c r="H9296">
        <v>166.1</v>
      </c>
      <c r="I9296">
        <v>350.79</v>
      </c>
      <c r="J9296" t="s">
        <v>13</v>
      </c>
    </row>
    <row r="9297" spans="1:10">
      <c r="A9297" s="1">
        <v>44409</v>
      </c>
      <c r="B9297" t="s">
        <v>10</v>
      </c>
      <c r="C9297" t="s">
        <v>15</v>
      </c>
      <c r="D9297" t="s">
        <v>17</v>
      </c>
      <c r="E9297">
        <v>6</v>
      </c>
      <c r="F9297">
        <v>15.1</v>
      </c>
      <c r="G9297">
        <v>31.89</v>
      </c>
      <c r="H9297">
        <v>90.6</v>
      </c>
      <c r="I9297">
        <v>191.34</v>
      </c>
      <c r="J9297" t="s">
        <v>13</v>
      </c>
    </row>
    <row r="9298" spans="1:10">
      <c r="A9298" s="1">
        <v>44409</v>
      </c>
      <c r="B9298" t="s">
        <v>10</v>
      </c>
      <c r="C9298" t="s">
        <v>11</v>
      </c>
      <c r="D9298" t="s">
        <v>18</v>
      </c>
      <c r="E9298">
        <v>18</v>
      </c>
      <c r="F9298">
        <v>14.35</v>
      </c>
      <c r="G9298">
        <v>28.58</v>
      </c>
      <c r="H9298">
        <v>258.3</v>
      </c>
      <c r="I9298">
        <v>514.44000000000005</v>
      </c>
      <c r="J9298" t="s">
        <v>13</v>
      </c>
    </row>
    <row r="9299" spans="1:10">
      <c r="A9299" s="1">
        <v>44409</v>
      </c>
      <c r="B9299" t="s">
        <v>10</v>
      </c>
      <c r="C9299" t="s">
        <v>14</v>
      </c>
      <c r="D9299" t="s">
        <v>18</v>
      </c>
      <c r="E9299">
        <v>13</v>
      </c>
      <c r="F9299">
        <v>14.35</v>
      </c>
      <c r="G9299">
        <v>28.58</v>
      </c>
      <c r="H9299">
        <v>186.55</v>
      </c>
      <c r="I9299">
        <v>371.54</v>
      </c>
      <c r="J9299" t="s">
        <v>13</v>
      </c>
    </row>
    <row r="9300" spans="1:10">
      <c r="A9300" s="1">
        <v>44409</v>
      </c>
      <c r="B9300" t="s">
        <v>10</v>
      </c>
      <c r="C9300" t="s">
        <v>15</v>
      </c>
      <c r="D9300" t="s">
        <v>18</v>
      </c>
      <c r="E9300">
        <v>9</v>
      </c>
      <c r="F9300">
        <v>14.35</v>
      </c>
      <c r="G9300">
        <v>28.58</v>
      </c>
      <c r="H9300">
        <v>129.15</v>
      </c>
      <c r="I9300">
        <v>257.22000000000003</v>
      </c>
      <c r="J9300" t="s">
        <v>13</v>
      </c>
    </row>
    <row r="9301" spans="1:10">
      <c r="A9301" s="1">
        <v>44409</v>
      </c>
      <c r="B9301" t="s">
        <v>10</v>
      </c>
      <c r="C9301" t="s">
        <v>11</v>
      </c>
      <c r="D9301" t="s">
        <v>19</v>
      </c>
      <c r="E9301">
        <v>16</v>
      </c>
      <c r="F9301">
        <v>7.85</v>
      </c>
      <c r="G9301">
        <v>19.61</v>
      </c>
      <c r="H9301">
        <v>125.6</v>
      </c>
      <c r="I9301">
        <v>313.76</v>
      </c>
      <c r="J9301" t="s">
        <v>13</v>
      </c>
    </row>
    <row r="9302" spans="1:10">
      <c r="A9302" s="1">
        <v>44409</v>
      </c>
      <c r="B9302" t="s">
        <v>10</v>
      </c>
      <c r="C9302" t="s">
        <v>14</v>
      </c>
      <c r="D9302" t="s">
        <v>19</v>
      </c>
      <c r="E9302">
        <v>13</v>
      </c>
      <c r="F9302">
        <v>7.85</v>
      </c>
      <c r="G9302">
        <v>19.61</v>
      </c>
      <c r="H9302">
        <v>102.05</v>
      </c>
      <c r="I9302">
        <v>254.93</v>
      </c>
      <c r="J9302" t="s">
        <v>13</v>
      </c>
    </row>
    <row r="9303" spans="1:10">
      <c r="A9303" s="1">
        <v>44409</v>
      </c>
      <c r="B9303" t="s">
        <v>10</v>
      </c>
      <c r="C9303" t="s">
        <v>15</v>
      </c>
      <c r="D9303" t="s">
        <v>19</v>
      </c>
      <c r="E9303">
        <v>10</v>
      </c>
      <c r="F9303">
        <v>7.85</v>
      </c>
      <c r="G9303">
        <v>19.61</v>
      </c>
      <c r="H9303">
        <v>78.5</v>
      </c>
      <c r="I9303">
        <v>196.1</v>
      </c>
      <c r="J9303" t="s">
        <v>13</v>
      </c>
    </row>
    <row r="9304" spans="1:10">
      <c r="A9304" s="1">
        <v>44409</v>
      </c>
      <c r="B9304" t="s">
        <v>10</v>
      </c>
      <c r="C9304" t="s">
        <v>11</v>
      </c>
      <c r="D9304" t="s">
        <v>20</v>
      </c>
      <c r="E9304">
        <v>33</v>
      </c>
      <c r="F9304">
        <v>15.79</v>
      </c>
      <c r="G9304">
        <v>33.130000000000003</v>
      </c>
      <c r="H9304">
        <v>521.07000000000005</v>
      </c>
      <c r="I9304">
        <v>1093.29</v>
      </c>
      <c r="J9304" t="s">
        <v>13</v>
      </c>
    </row>
    <row r="9305" spans="1:10">
      <c r="A9305" s="1">
        <v>44409</v>
      </c>
      <c r="B9305" t="s">
        <v>10</v>
      </c>
      <c r="C9305" t="s">
        <v>14</v>
      </c>
      <c r="D9305" t="s">
        <v>20</v>
      </c>
      <c r="E9305">
        <v>11</v>
      </c>
      <c r="F9305">
        <v>15.79</v>
      </c>
      <c r="G9305">
        <v>33.130000000000003</v>
      </c>
      <c r="H9305">
        <v>173.69</v>
      </c>
      <c r="I9305">
        <v>364.43</v>
      </c>
      <c r="J9305" t="s">
        <v>13</v>
      </c>
    </row>
    <row r="9306" spans="1:10">
      <c r="A9306" s="1">
        <v>44409</v>
      </c>
      <c r="B9306" t="s">
        <v>10</v>
      </c>
      <c r="C9306" t="s">
        <v>15</v>
      </c>
      <c r="D9306" t="s">
        <v>20</v>
      </c>
      <c r="E9306">
        <v>16</v>
      </c>
      <c r="F9306">
        <v>15.79</v>
      </c>
      <c r="G9306">
        <v>33.130000000000003</v>
      </c>
      <c r="H9306">
        <v>252.64</v>
      </c>
      <c r="I9306">
        <v>530.08000000000004</v>
      </c>
      <c r="J9306" t="s">
        <v>13</v>
      </c>
    </row>
    <row r="9307" spans="1:10">
      <c r="A9307" s="1">
        <v>44409</v>
      </c>
      <c r="B9307" t="s">
        <v>10</v>
      </c>
      <c r="C9307" t="s">
        <v>11</v>
      </c>
      <c r="D9307" t="s">
        <v>21</v>
      </c>
      <c r="E9307">
        <v>20</v>
      </c>
      <c r="F9307">
        <v>8.69</v>
      </c>
      <c r="G9307">
        <v>18.39</v>
      </c>
      <c r="H9307">
        <v>173.8</v>
      </c>
      <c r="I9307">
        <v>367.8</v>
      </c>
      <c r="J9307" t="s">
        <v>13</v>
      </c>
    </row>
    <row r="9308" spans="1:10">
      <c r="A9308" s="1">
        <v>44409</v>
      </c>
      <c r="B9308" t="s">
        <v>10</v>
      </c>
      <c r="C9308" t="s">
        <v>14</v>
      </c>
      <c r="D9308" t="s">
        <v>21</v>
      </c>
      <c r="E9308">
        <v>16</v>
      </c>
      <c r="F9308">
        <v>8.69</v>
      </c>
      <c r="G9308">
        <v>18.39</v>
      </c>
      <c r="H9308">
        <v>139.04</v>
      </c>
      <c r="I9308">
        <v>294.24</v>
      </c>
      <c r="J9308" t="s">
        <v>13</v>
      </c>
    </row>
    <row r="9309" spans="1:10">
      <c r="A9309" s="1">
        <v>44409</v>
      </c>
      <c r="B9309" t="s">
        <v>10</v>
      </c>
      <c r="C9309" t="s">
        <v>15</v>
      </c>
      <c r="D9309" t="s">
        <v>21</v>
      </c>
      <c r="E9309">
        <v>12</v>
      </c>
      <c r="F9309">
        <v>8.69</v>
      </c>
      <c r="G9309">
        <v>18.39</v>
      </c>
      <c r="H9309">
        <v>104.28</v>
      </c>
      <c r="I9309">
        <v>220.68</v>
      </c>
      <c r="J9309" t="s">
        <v>13</v>
      </c>
    </row>
    <row r="9310" spans="1:10">
      <c r="A9310" s="1">
        <v>44409</v>
      </c>
      <c r="B9310" t="s">
        <v>10</v>
      </c>
      <c r="C9310" t="s">
        <v>11</v>
      </c>
      <c r="D9310" t="s">
        <v>22</v>
      </c>
      <c r="E9310">
        <v>21</v>
      </c>
      <c r="F9310">
        <v>8.69</v>
      </c>
      <c r="G9310">
        <v>16.64</v>
      </c>
      <c r="H9310">
        <v>182.49</v>
      </c>
      <c r="I9310">
        <v>349.44</v>
      </c>
      <c r="J9310" t="s">
        <v>13</v>
      </c>
    </row>
    <row r="9311" spans="1:10">
      <c r="A9311" s="1">
        <v>44409</v>
      </c>
      <c r="B9311" t="s">
        <v>10</v>
      </c>
      <c r="C9311" t="s">
        <v>14</v>
      </c>
      <c r="D9311" t="s">
        <v>22</v>
      </c>
      <c r="E9311">
        <v>12</v>
      </c>
      <c r="F9311">
        <v>8.69</v>
      </c>
      <c r="G9311">
        <v>16.64</v>
      </c>
      <c r="H9311">
        <v>104.28</v>
      </c>
      <c r="I9311">
        <v>199.68</v>
      </c>
      <c r="J9311" t="s">
        <v>13</v>
      </c>
    </row>
    <row r="9312" spans="1:10">
      <c r="A9312" s="1">
        <v>44409</v>
      </c>
      <c r="B9312" t="s">
        <v>10</v>
      </c>
      <c r="C9312" t="s">
        <v>15</v>
      </c>
      <c r="D9312" t="s">
        <v>22</v>
      </c>
      <c r="E9312">
        <v>11</v>
      </c>
      <c r="F9312">
        <v>8.69</v>
      </c>
      <c r="G9312">
        <v>16.64</v>
      </c>
      <c r="H9312">
        <v>95.59</v>
      </c>
      <c r="I9312">
        <v>183.04</v>
      </c>
      <c r="J9312" t="s">
        <v>13</v>
      </c>
    </row>
    <row r="9313" spans="1:10">
      <c r="A9313" s="1">
        <v>44409</v>
      </c>
      <c r="B9313" t="s">
        <v>10</v>
      </c>
      <c r="C9313" t="s">
        <v>11</v>
      </c>
      <c r="D9313" t="s">
        <v>23</v>
      </c>
      <c r="E9313">
        <v>8</v>
      </c>
      <c r="F9313">
        <v>12.44</v>
      </c>
      <c r="G9313">
        <v>29.31</v>
      </c>
      <c r="H9313">
        <v>99.52</v>
      </c>
      <c r="I9313">
        <v>234.48</v>
      </c>
      <c r="J9313" t="s">
        <v>13</v>
      </c>
    </row>
    <row r="9314" spans="1:10">
      <c r="A9314" s="1">
        <v>44409</v>
      </c>
      <c r="B9314" t="s">
        <v>10</v>
      </c>
      <c r="C9314" t="s">
        <v>15</v>
      </c>
      <c r="D9314" t="s">
        <v>23</v>
      </c>
      <c r="E9314">
        <v>2</v>
      </c>
      <c r="F9314">
        <v>12.44</v>
      </c>
      <c r="G9314">
        <v>29.31</v>
      </c>
      <c r="H9314">
        <v>24.88</v>
      </c>
      <c r="I9314">
        <v>58.62</v>
      </c>
      <c r="J9314" t="s">
        <v>13</v>
      </c>
    </row>
    <row r="9315" spans="1:10">
      <c r="A9315" s="1">
        <v>44409</v>
      </c>
      <c r="B9315" t="s">
        <v>10</v>
      </c>
      <c r="C9315" t="s">
        <v>11</v>
      </c>
      <c r="D9315" t="s">
        <v>24</v>
      </c>
      <c r="E9315">
        <v>15</v>
      </c>
      <c r="F9315">
        <v>13.12</v>
      </c>
      <c r="G9315">
        <v>29.99</v>
      </c>
      <c r="H9315">
        <v>196.8</v>
      </c>
      <c r="I9315">
        <v>449.85</v>
      </c>
      <c r="J9315" t="s">
        <v>13</v>
      </c>
    </row>
    <row r="9316" spans="1:10">
      <c r="A9316" s="1">
        <v>44409</v>
      </c>
      <c r="B9316" t="s">
        <v>10</v>
      </c>
      <c r="C9316" t="s">
        <v>14</v>
      </c>
      <c r="D9316" t="s">
        <v>24</v>
      </c>
      <c r="E9316">
        <v>10</v>
      </c>
      <c r="F9316">
        <v>13.12</v>
      </c>
      <c r="G9316">
        <v>29.99</v>
      </c>
      <c r="H9316">
        <v>131.19999999999999</v>
      </c>
      <c r="I9316">
        <v>299.89999999999998</v>
      </c>
      <c r="J9316" t="s">
        <v>13</v>
      </c>
    </row>
    <row r="9317" spans="1:10">
      <c r="A9317" s="1">
        <v>44409</v>
      </c>
      <c r="B9317" t="s">
        <v>10</v>
      </c>
      <c r="C9317" t="s">
        <v>15</v>
      </c>
      <c r="D9317" t="s">
        <v>24</v>
      </c>
      <c r="E9317">
        <v>10</v>
      </c>
      <c r="F9317">
        <v>13.12</v>
      </c>
      <c r="G9317">
        <v>29.99</v>
      </c>
      <c r="H9317">
        <v>131.19999999999999</v>
      </c>
      <c r="I9317">
        <v>299.89999999999998</v>
      </c>
      <c r="J9317" t="s">
        <v>13</v>
      </c>
    </row>
    <row r="9318" spans="1:10">
      <c r="A9318" s="1">
        <v>44409</v>
      </c>
      <c r="B9318" t="s">
        <v>10</v>
      </c>
      <c r="C9318" t="s">
        <v>11</v>
      </c>
      <c r="D9318" t="s">
        <v>25</v>
      </c>
      <c r="E9318">
        <v>14</v>
      </c>
      <c r="F9318">
        <v>12.96</v>
      </c>
      <c r="G9318">
        <v>25.33</v>
      </c>
      <c r="H9318">
        <v>181.44</v>
      </c>
      <c r="I9318">
        <v>354.62</v>
      </c>
      <c r="J9318" t="s">
        <v>13</v>
      </c>
    </row>
    <row r="9319" spans="1:10">
      <c r="A9319" s="1">
        <v>44409</v>
      </c>
      <c r="B9319" t="s">
        <v>10</v>
      </c>
      <c r="C9319" t="s">
        <v>14</v>
      </c>
      <c r="D9319" t="s">
        <v>25</v>
      </c>
      <c r="E9319">
        <v>11</v>
      </c>
      <c r="F9319">
        <v>12.96</v>
      </c>
      <c r="G9319">
        <v>25.33</v>
      </c>
      <c r="H9319">
        <v>142.56</v>
      </c>
      <c r="I9319">
        <v>278.63</v>
      </c>
      <c r="J9319" t="s">
        <v>13</v>
      </c>
    </row>
    <row r="9320" spans="1:10">
      <c r="A9320" s="1">
        <v>44409</v>
      </c>
      <c r="B9320" t="s">
        <v>10</v>
      </c>
      <c r="C9320" t="s">
        <v>15</v>
      </c>
      <c r="D9320" t="s">
        <v>25</v>
      </c>
      <c r="E9320">
        <v>9</v>
      </c>
      <c r="F9320">
        <v>12.96</v>
      </c>
      <c r="G9320">
        <v>25.33</v>
      </c>
      <c r="H9320">
        <v>116.64</v>
      </c>
      <c r="I9320">
        <v>227.97</v>
      </c>
      <c r="J9320" t="s">
        <v>13</v>
      </c>
    </row>
    <row r="9321" spans="1:10">
      <c r="A9321" s="1">
        <v>44409</v>
      </c>
      <c r="B9321" t="s">
        <v>10</v>
      </c>
      <c r="C9321" t="s">
        <v>11</v>
      </c>
      <c r="D9321" t="s">
        <v>26</v>
      </c>
      <c r="E9321">
        <v>10</v>
      </c>
      <c r="F9321">
        <v>7.1</v>
      </c>
      <c r="G9321">
        <v>13.19</v>
      </c>
      <c r="H9321">
        <v>71</v>
      </c>
      <c r="I9321">
        <v>131.9</v>
      </c>
      <c r="J9321" t="s">
        <v>13</v>
      </c>
    </row>
    <row r="9322" spans="1:10">
      <c r="A9322" s="1">
        <v>44409</v>
      </c>
      <c r="B9322" t="s">
        <v>10</v>
      </c>
      <c r="C9322" t="s">
        <v>14</v>
      </c>
      <c r="D9322" t="s">
        <v>26</v>
      </c>
      <c r="E9322">
        <v>12</v>
      </c>
      <c r="F9322">
        <v>7.1</v>
      </c>
      <c r="G9322">
        <v>13.19</v>
      </c>
      <c r="H9322">
        <v>85.2</v>
      </c>
      <c r="I9322">
        <v>158.28</v>
      </c>
      <c r="J9322" t="s">
        <v>13</v>
      </c>
    </row>
    <row r="9323" spans="1:10">
      <c r="A9323" s="1">
        <v>44409</v>
      </c>
      <c r="B9323" t="s">
        <v>10</v>
      </c>
      <c r="C9323" t="s">
        <v>15</v>
      </c>
      <c r="D9323" t="s">
        <v>26</v>
      </c>
      <c r="E9323">
        <v>15</v>
      </c>
      <c r="F9323">
        <v>7.1</v>
      </c>
      <c r="G9323">
        <v>13.19</v>
      </c>
      <c r="H9323">
        <v>106.5</v>
      </c>
      <c r="I9323">
        <v>197.85</v>
      </c>
      <c r="J9323" t="s">
        <v>13</v>
      </c>
    </row>
    <row r="9324" spans="1:10">
      <c r="A9324" s="1">
        <v>44409</v>
      </c>
      <c r="B9324" t="s">
        <v>10</v>
      </c>
      <c r="C9324" t="s">
        <v>11</v>
      </c>
      <c r="D9324" t="s">
        <v>27</v>
      </c>
      <c r="E9324">
        <v>19</v>
      </c>
      <c r="F9324">
        <v>16.53</v>
      </c>
      <c r="G9324">
        <v>37.630000000000003</v>
      </c>
      <c r="H9324">
        <v>314.07</v>
      </c>
      <c r="I9324">
        <v>714.97</v>
      </c>
      <c r="J9324" t="s">
        <v>13</v>
      </c>
    </row>
    <row r="9325" spans="1:10">
      <c r="A9325" s="1">
        <v>44409</v>
      </c>
      <c r="B9325" t="s">
        <v>10</v>
      </c>
      <c r="C9325" t="s">
        <v>14</v>
      </c>
      <c r="D9325" t="s">
        <v>27</v>
      </c>
      <c r="E9325">
        <v>21</v>
      </c>
      <c r="F9325">
        <v>16.53</v>
      </c>
      <c r="G9325">
        <v>37.630000000000003</v>
      </c>
      <c r="H9325">
        <v>347.13</v>
      </c>
      <c r="I9325">
        <v>790.23</v>
      </c>
      <c r="J9325" t="s">
        <v>13</v>
      </c>
    </row>
    <row r="9326" spans="1:10">
      <c r="A9326" s="1">
        <v>44409</v>
      </c>
      <c r="B9326" t="s">
        <v>10</v>
      </c>
      <c r="C9326" t="s">
        <v>15</v>
      </c>
      <c r="D9326" t="s">
        <v>27</v>
      </c>
      <c r="E9326">
        <v>13</v>
      </c>
      <c r="F9326">
        <v>16.53</v>
      </c>
      <c r="G9326">
        <v>37.630000000000003</v>
      </c>
      <c r="H9326">
        <v>214.89</v>
      </c>
      <c r="I9326">
        <v>489.19</v>
      </c>
      <c r="J9326" t="s">
        <v>13</v>
      </c>
    </row>
    <row r="9327" spans="1:10">
      <c r="A9327" s="1">
        <v>44409</v>
      </c>
      <c r="B9327" t="s">
        <v>10</v>
      </c>
      <c r="C9327" t="s">
        <v>11</v>
      </c>
      <c r="D9327" t="s">
        <v>28</v>
      </c>
      <c r="E9327">
        <v>11</v>
      </c>
      <c r="F9327">
        <v>9.19</v>
      </c>
      <c r="G9327">
        <v>20.75</v>
      </c>
      <c r="H9327">
        <v>101.09</v>
      </c>
      <c r="I9327">
        <v>228.25</v>
      </c>
      <c r="J9327" t="s">
        <v>13</v>
      </c>
    </row>
    <row r="9328" spans="1:10">
      <c r="A9328" s="1">
        <v>44409</v>
      </c>
      <c r="B9328" t="s">
        <v>10</v>
      </c>
      <c r="C9328" t="s">
        <v>14</v>
      </c>
      <c r="D9328" t="s">
        <v>28</v>
      </c>
      <c r="E9328">
        <v>3</v>
      </c>
      <c r="F9328">
        <v>9.19</v>
      </c>
      <c r="G9328">
        <v>20.75</v>
      </c>
      <c r="H9328">
        <v>27.57</v>
      </c>
      <c r="I9328">
        <v>62.25</v>
      </c>
      <c r="J9328" t="s">
        <v>13</v>
      </c>
    </row>
    <row r="9329" spans="1:10">
      <c r="A9329" s="1">
        <v>44409</v>
      </c>
      <c r="B9329" t="s">
        <v>10</v>
      </c>
      <c r="C9329" t="s">
        <v>15</v>
      </c>
      <c r="D9329" t="s">
        <v>28</v>
      </c>
      <c r="E9329">
        <v>4</v>
      </c>
      <c r="F9329">
        <v>9.19</v>
      </c>
      <c r="G9329">
        <v>20.75</v>
      </c>
      <c r="H9329">
        <v>36.76</v>
      </c>
      <c r="I9329">
        <v>83</v>
      </c>
      <c r="J9329" t="s">
        <v>13</v>
      </c>
    </row>
    <row r="9330" spans="1:10">
      <c r="A9330" s="1">
        <v>44409</v>
      </c>
      <c r="B9330" t="s">
        <v>10</v>
      </c>
      <c r="C9330" t="s">
        <v>11</v>
      </c>
      <c r="D9330" t="s">
        <v>29</v>
      </c>
      <c r="E9330">
        <v>13</v>
      </c>
      <c r="F9330">
        <v>7.55</v>
      </c>
      <c r="G9330">
        <v>15.03</v>
      </c>
      <c r="H9330">
        <v>98.15</v>
      </c>
      <c r="I9330">
        <v>195.39</v>
      </c>
      <c r="J9330" t="s">
        <v>13</v>
      </c>
    </row>
    <row r="9331" spans="1:10">
      <c r="A9331" s="1">
        <v>44409</v>
      </c>
      <c r="B9331" t="s">
        <v>10</v>
      </c>
      <c r="C9331" t="s">
        <v>14</v>
      </c>
      <c r="D9331" t="s">
        <v>29</v>
      </c>
      <c r="E9331">
        <v>1</v>
      </c>
      <c r="F9331">
        <v>7.55</v>
      </c>
      <c r="G9331">
        <v>15.03</v>
      </c>
      <c r="H9331">
        <v>7.55</v>
      </c>
      <c r="I9331">
        <v>15.03</v>
      </c>
      <c r="J9331" t="s">
        <v>13</v>
      </c>
    </row>
    <row r="9332" spans="1:10">
      <c r="A9332" s="1">
        <v>44409</v>
      </c>
      <c r="B9332" t="s">
        <v>10</v>
      </c>
      <c r="C9332" t="s">
        <v>15</v>
      </c>
      <c r="D9332" t="s">
        <v>29</v>
      </c>
      <c r="E9332">
        <v>9</v>
      </c>
      <c r="F9332">
        <v>7.55</v>
      </c>
      <c r="G9332">
        <v>15.03</v>
      </c>
      <c r="H9332">
        <v>67.95</v>
      </c>
      <c r="I9332">
        <v>135.27000000000001</v>
      </c>
      <c r="J9332" t="s">
        <v>13</v>
      </c>
    </row>
    <row r="9333" spans="1:10">
      <c r="A9333" s="1">
        <v>44409</v>
      </c>
      <c r="B9333" t="s">
        <v>10</v>
      </c>
      <c r="C9333" t="s">
        <v>11</v>
      </c>
      <c r="D9333" t="s">
        <v>30</v>
      </c>
      <c r="E9333">
        <v>14</v>
      </c>
      <c r="F9333">
        <v>16.66</v>
      </c>
      <c r="G9333">
        <v>41.08</v>
      </c>
      <c r="H9333">
        <v>233.24</v>
      </c>
      <c r="I9333">
        <v>575.12</v>
      </c>
      <c r="J9333" t="s">
        <v>13</v>
      </c>
    </row>
    <row r="9334" spans="1:10">
      <c r="A9334" s="1">
        <v>44409</v>
      </c>
      <c r="B9334" t="s">
        <v>10</v>
      </c>
      <c r="C9334" t="s">
        <v>14</v>
      </c>
      <c r="D9334" t="s">
        <v>30</v>
      </c>
      <c r="E9334">
        <v>7</v>
      </c>
      <c r="F9334">
        <v>16.66</v>
      </c>
      <c r="G9334">
        <v>41.08</v>
      </c>
      <c r="H9334">
        <v>116.62</v>
      </c>
      <c r="I9334">
        <v>287.56</v>
      </c>
      <c r="J9334" t="s">
        <v>13</v>
      </c>
    </row>
    <row r="9335" spans="1:10">
      <c r="A9335" s="1">
        <v>44409</v>
      </c>
      <c r="B9335" t="s">
        <v>10</v>
      </c>
      <c r="C9335" t="s">
        <v>15</v>
      </c>
      <c r="D9335" t="s">
        <v>30</v>
      </c>
      <c r="E9335">
        <v>8</v>
      </c>
      <c r="F9335">
        <v>16.66</v>
      </c>
      <c r="G9335">
        <v>41.08</v>
      </c>
      <c r="H9335">
        <v>133.28</v>
      </c>
      <c r="I9335">
        <v>328.64</v>
      </c>
      <c r="J9335" t="s">
        <v>13</v>
      </c>
    </row>
    <row r="9336" spans="1:10">
      <c r="A9336" s="1">
        <v>44409</v>
      </c>
      <c r="B9336" t="s">
        <v>10</v>
      </c>
      <c r="C9336" t="s">
        <v>11</v>
      </c>
      <c r="D9336" t="s">
        <v>31</v>
      </c>
      <c r="E9336">
        <v>15</v>
      </c>
      <c r="F9336">
        <v>17.47</v>
      </c>
      <c r="G9336">
        <v>33.29</v>
      </c>
      <c r="H9336">
        <v>262.05</v>
      </c>
      <c r="I9336">
        <v>499.35</v>
      </c>
      <c r="J9336" t="s">
        <v>13</v>
      </c>
    </row>
    <row r="9337" spans="1:10">
      <c r="A9337" s="1">
        <v>44409</v>
      </c>
      <c r="B9337" t="s">
        <v>10</v>
      </c>
      <c r="C9337" t="s">
        <v>14</v>
      </c>
      <c r="D9337" t="s">
        <v>31</v>
      </c>
      <c r="E9337">
        <v>8</v>
      </c>
      <c r="F9337">
        <v>17.47</v>
      </c>
      <c r="G9337">
        <v>33.29</v>
      </c>
      <c r="H9337">
        <v>139.76</v>
      </c>
      <c r="I9337">
        <v>266.32</v>
      </c>
      <c r="J9337" t="s">
        <v>13</v>
      </c>
    </row>
    <row r="9338" spans="1:10">
      <c r="A9338" s="1">
        <v>44409</v>
      </c>
      <c r="B9338" t="s">
        <v>10</v>
      </c>
      <c r="C9338" t="s">
        <v>15</v>
      </c>
      <c r="D9338" t="s">
        <v>31</v>
      </c>
      <c r="E9338">
        <v>10</v>
      </c>
      <c r="F9338">
        <v>17.47</v>
      </c>
      <c r="G9338">
        <v>33.29</v>
      </c>
      <c r="H9338">
        <v>174.7</v>
      </c>
      <c r="I9338">
        <v>332.9</v>
      </c>
      <c r="J9338" t="s">
        <v>13</v>
      </c>
    </row>
    <row r="9339" spans="1:10">
      <c r="A9339" s="1">
        <v>44409</v>
      </c>
      <c r="B9339" t="s">
        <v>10</v>
      </c>
      <c r="C9339" t="s">
        <v>11</v>
      </c>
      <c r="D9339" t="s">
        <v>32</v>
      </c>
      <c r="E9339">
        <v>27</v>
      </c>
      <c r="F9339">
        <v>16.350000000000001</v>
      </c>
      <c r="G9339">
        <v>34.380000000000003</v>
      </c>
      <c r="H9339">
        <v>441.45</v>
      </c>
      <c r="I9339">
        <v>928.26</v>
      </c>
      <c r="J9339" t="s">
        <v>13</v>
      </c>
    </row>
    <row r="9340" spans="1:10">
      <c r="A9340" s="1">
        <v>44409</v>
      </c>
      <c r="B9340" t="s">
        <v>10</v>
      </c>
      <c r="C9340" t="s">
        <v>14</v>
      </c>
      <c r="D9340" t="s">
        <v>32</v>
      </c>
      <c r="E9340">
        <v>21</v>
      </c>
      <c r="F9340">
        <v>16.350000000000001</v>
      </c>
      <c r="G9340">
        <v>34.380000000000003</v>
      </c>
      <c r="H9340">
        <v>343.35</v>
      </c>
      <c r="I9340">
        <v>721.98</v>
      </c>
      <c r="J9340" t="s">
        <v>13</v>
      </c>
    </row>
    <row r="9341" spans="1:10">
      <c r="A9341" s="1">
        <v>44409</v>
      </c>
      <c r="B9341" t="s">
        <v>10</v>
      </c>
      <c r="C9341" t="s">
        <v>15</v>
      </c>
      <c r="D9341" t="s">
        <v>32</v>
      </c>
      <c r="E9341">
        <v>7</v>
      </c>
      <c r="F9341">
        <v>16.350000000000001</v>
      </c>
      <c r="G9341">
        <v>34.380000000000003</v>
      </c>
      <c r="H9341">
        <v>114.45</v>
      </c>
      <c r="I9341">
        <v>240.66</v>
      </c>
      <c r="J9341" t="s">
        <v>13</v>
      </c>
    </row>
    <row r="9342" spans="1:10">
      <c r="A9342" s="1">
        <v>44409</v>
      </c>
      <c r="B9342" t="s">
        <v>10</v>
      </c>
      <c r="C9342" t="s">
        <v>11</v>
      </c>
      <c r="D9342" t="s">
        <v>33</v>
      </c>
      <c r="E9342">
        <v>11</v>
      </c>
      <c r="F9342">
        <v>15.71</v>
      </c>
      <c r="G9342">
        <v>38.65</v>
      </c>
      <c r="H9342">
        <v>172.81</v>
      </c>
      <c r="I9342">
        <v>425.15</v>
      </c>
      <c r="J9342" t="s">
        <v>13</v>
      </c>
    </row>
    <row r="9343" spans="1:10">
      <c r="A9343" s="1">
        <v>44409</v>
      </c>
      <c r="B9343" t="s">
        <v>10</v>
      </c>
      <c r="C9343" t="s">
        <v>14</v>
      </c>
      <c r="D9343" t="s">
        <v>33</v>
      </c>
      <c r="E9343">
        <v>7</v>
      </c>
      <c r="F9343">
        <v>15.71</v>
      </c>
      <c r="G9343">
        <v>38.65</v>
      </c>
      <c r="H9343">
        <v>109.97</v>
      </c>
      <c r="I9343">
        <v>270.55</v>
      </c>
      <c r="J9343" t="s">
        <v>13</v>
      </c>
    </row>
    <row r="9344" spans="1:10">
      <c r="A9344" s="1">
        <v>44409</v>
      </c>
      <c r="B9344" t="s">
        <v>10</v>
      </c>
      <c r="C9344" t="s">
        <v>15</v>
      </c>
      <c r="D9344" t="s">
        <v>33</v>
      </c>
      <c r="E9344">
        <v>11</v>
      </c>
      <c r="F9344">
        <v>15.71</v>
      </c>
      <c r="G9344">
        <v>38.65</v>
      </c>
      <c r="H9344">
        <v>172.81</v>
      </c>
      <c r="I9344">
        <v>425.15</v>
      </c>
      <c r="J9344" t="s">
        <v>13</v>
      </c>
    </row>
    <row r="9345" spans="1:10">
      <c r="A9345" s="1">
        <v>44409</v>
      </c>
      <c r="B9345" t="s">
        <v>10</v>
      </c>
      <c r="C9345" t="s">
        <v>11</v>
      </c>
      <c r="D9345" t="s">
        <v>34</v>
      </c>
      <c r="E9345">
        <v>11</v>
      </c>
      <c r="F9345">
        <v>13.86</v>
      </c>
      <c r="G9345">
        <v>29.02</v>
      </c>
      <c r="H9345">
        <v>152.46</v>
      </c>
      <c r="I9345">
        <v>319.22000000000003</v>
      </c>
      <c r="J9345" t="s">
        <v>13</v>
      </c>
    </row>
    <row r="9346" spans="1:10">
      <c r="A9346" s="1">
        <v>44409</v>
      </c>
      <c r="B9346" t="s">
        <v>10</v>
      </c>
      <c r="C9346" t="s">
        <v>14</v>
      </c>
      <c r="D9346" t="s">
        <v>34</v>
      </c>
      <c r="E9346">
        <v>15</v>
      </c>
      <c r="F9346">
        <v>13.86</v>
      </c>
      <c r="G9346">
        <v>29.02</v>
      </c>
      <c r="H9346">
        <v>207.9</v>
      </c>
      <c r="I9346">
        <v>435.3</v>
      </c>
      <c r="J9346" t="s">
        <v>13</v>
      </c>
    </row>
    <row r="9347" spans="1:10">
      <c r="A9347" s="1">
        <v>44409</v>
      </c>
      <c r="B9347" t="s">
        <v>10</v>
      </c>
      <c r="C9347" t="s">
        <v>15</v>
      </c>
      <c r="D9347" t="s">
        <v>34</v>
      </c>
      <c r="E9347">
        <v>9</v>
      </c>
      <c r="F9347">
        <v>13.86</v>
      </c>
      <c r="G9347">
        <v>29.02</v>
      </c>
      <c r="H9347">
        <v>124.74</v>
      </c>
      <c r="I9347">
        <v>261.18</v>
      </c>
      <c r="J9347" t="s">
        <v>13</v>
      </c>
    </row>
    <row r="9348" spans="1:10">
      <c r="A9348" s="1">
        <v>44409</v>
      </c>
      <c r="B9348" t="s">
        <v>10</v>
      </c>
      <c r="C9348" t="s">
        <v>11</v>
      </c>
      <c r="D9348" t="s">
        <v>35</v>
      </c>
      <c r="E9348">
        <v>24</v>
      </c>
      <c r="F9348">
        <v>12.61</v>
      </c>
      <c r="G9348">
        <v>28.33</v>
      </c>
      <c r="H9348">
        <v>302.64</v>
      </c>
      <c r="I9348">
        <v>679.92</v>
      </c>
      <c r="J9348" t="s">
        <v>13</v>
      </c>
    </row>
    <row r="9349" spans="1:10">
      <c r="A9349" s="1">
        <v>44409</v>
      </c>
      <c r="B9349" t="s">
        <v>10</v>
      </c>
      <c r="C9349" t="s">
        <v>14</v>
      </c>
      <c r="D9349" t="s">
        <v>35</v>
      </c>
      <c r="E9349">
        <v>17</v>
      </c>
      <c r="F9349">
        <v>12.61</v>
      </c>
      <c r="G9349">
        <v>28.33</v>
      </c>
      <c r="H9349">
        <v>214.37</v>
      </c>
      <c r="I9349">
        <v>481.61</v>
      </c>
      <c r="J9349" t="s">
        <v>13</v>
      </c>
    </row>
    <row r="9350" spans="1:10">
      <c r="A9350" s="1">
        <v>44409</v>
      </c>
      <c r="B9350" t="s">
        <v>10</v>
      </c>
      <c r="C9350" t="s">
        <v>15</v>
      </c>
      <c r="D9350" t="s">
        <v>35</v>
      </c>
      <c r="E9350">
        <v>11</v>
      </c>
      <c r="F9350">
        <v>12.61</v>
      </c>
      <c r="G9350">
        <v>28.33</v>
      </c>
      <c r="H9350">
        <v>138.71</v>
      </c>
      <c r="I9350">
        <v>311.63</v>
      </c>
      <c r="J9350" t="s">
        <v>13</v>
      </c>
    </row>
    <row r="9351" spans="1:10">
      <c r="A9351" s="1">
        <v>44409</v>
      </c>
      <c r="B9351" t="s">
        <v>10</v>
      </c>
      <c r="C9351" t="s">
        <v>11</v>
      </c>
      <c r="D9351" t="s">
        <v>36</v>
      </c>
      <c r="E9351">
        <v>8</v>
      </c>
      <c r="F9351">
        <v>7.04</v>
      </c>
      <c r="G9351">
        <v>14.63</v>
      </c>
      <c r="H9351">
        <v>56.32</v>
      </c>
      <c r="I9351">
        <v>117.04</v>
      </c>
      <c r="J9351" t="s">
        <v>13</v>
      </c>
    </row>
    <row r="9352" spans="1:10">
      <c r="A9352" s="1">
        <v>44409</v>
      </c>
      <c r="B9352" t="s">
        <v>10</v>
      </c>
      <c r="C9352" t="s">
        <v>14</v>
      </c>
      <c r="D9352" t="s">
        <v>36</v>
      </c>
      <c r="E9352">
        <v>9</v>
      </c>
      <c r="F9352">
        <v>7.04</v>
      </c>
      <c r="G9352">
        <v>14.63</v>
      </c>
      <c r="H9352">
        <v>63.36</v>
      </c>
      <c r="I9352">
        <v>131.66999999999999</v>
      </c>
      <c r="J9352" t="s">
        <v>13</v>
      </c>
    </row>
    <row r="9353" spans="1:10">
      <c r="A9353" s="1">
        <v>44409</v>
      </c>
      <c r="B9353" t="s">
        <v>10</v>
      </c>
      <c r="C9353" t="s">
        <v>15</v>
      </c>
      <c r="D9353" t="s">
        <v>36</v>
      </c>
      <c r="E9353">
        <v>5</v>
      </c>
      <c r="F9353">
        <v>7.04</v>
      </c>
      <c r="G9353">
        <v>14.63</v>
      </c>
      <c r="H9353">
        <v>35.200000000000003</v>
      </c>
      <c r="I9353">
        <v>73.150000000000006</v>
      </c>
      <c r="J9353" t="s">
        <v>13</v>
      </c>
    </row>
    <row r="9354" spans="1:10">
      <c r="A9354" s="1">
        <v>44409</v>
      </c>
      <c r="B9354" t="s">
        <v>10</v>
      </c>
      <c r="C9354" t="s">
        <v>11</v>
      </c>
      <c r="D9354" t="s">
        <v>37</v>
      </c>
      <c r="E9354">
        <v>12</v>
      </c>
      <c r="F9354">
        <v>10.9</v>
      </c>
      <c r="G9354">
        <v>21.71</v>
      </c>
      <c r="H9354">
        <v>130.80000000000001</v>
      </c>
      <c r="I9354">
        <v>260.52</v>
      </c>
      <c r="J9354" t="s">
        <v>13</v>
      </c>
    </row>
    <row r="9355" spans="1:10">
      <c r="A9355" s="1">
        <v>44409</v>
      </c>
      <c r="B9355" t="s">
        <v>10</v>
      </c>
      <c r="C9355" t="s">
        <v>14</v>
      </c>
      <c r="D9355" t="s">
        <v>37</v>
      </c>
      <c r="E9355">
        <v>4</v>
      </c>
      <c r="F9355">
        <v>10.9</v>
      </c>
      <c r="G9355">
        <v>21.71</v>
      </c>
      <c r="H9355">
        <v>43.6</v>
      </c>
      <c r="I9355">
        <v>86.84</v>
      </c>
      <c r="J9355" t="s">
        <v>13</v>
      </c>
    </row>
    <row r="9356" spans="1:10">
      <c r="A9356" s="1">
        <v>44409</v>
      </c>
      <c r="B9356" t="s">
        <v>10</v>
      </c>
      <c r="C9356" t="s">
        <v>15</v>
      </c>
      <c r="D9356" t="s">
        <v>37</v>
      </c>
      <c r="E9356">
        <v>3</v>
      </c>
      <c r="F9356">
        <v>10.9</v>
      </c>
      <c r="G9356">
        <v>21.71</v>
      </c>
      <c r="H9356">
        <v>32.700000000000003</v>
      </c>
      <c r="I9356">
        <v>65.13</v>
      </c>
      <c r="J9356" t="s">
        <v>13</v>
      </c>
    </row>
    <row r="9357" spans="1:10">
      <c r="A9357" s="1">
        <v>44409</v>
      </c>
      <c r="B9357" t="s">
        <v>10</v>
      </c>
      <c r="C9357" t="s">
        <v>11</v>
      </c>
      <c r="D9357" t="s">
        <v>38</v>
      </c>
      <c r="E9357">
        <v>14</v>
      </c>
      <c r="F9357">
        <v>10.47</v>
      </c>
      <c r="G9357">
        <v>26.06</v>
      </c>
      <c r="H9357">
        <v>146.58000000000001</v>
      </c>
      <c r="I9357">
        <v>364.84</v>
      </c>
      <c r="J9357" t="s">
        <v>13</v>
      </c>
    </row>
    <row r="9358" spans="1:10">
      <c r="A9358" s="1">
        <v>44409</v>
      </c>
      <c r="B9358" t="s">
        <v>10</v>
      </c>
      <c r="C9358" t="s">
        <v>14</v>
      </c>
      <c r="D9358" t="s">
        <v>38</v>
      </c>
      <c r="E9358">
        <v>13</v>
      </c>
      <c r="F9358">
        <v>10.47</v>
      </c>
      <c r="G9358">
        <v>26.06</v>
      </c>
      <c r="H9358">
        <v>136.11000000000001</v>
      </c>
      <c r="I9358">
        <v>338.78</v>
      </c>
      <c r="J9358" t="s">
        <v>13</v>
      </c>
    </row>
    <row r="9359" spans="1:10">
      <c r="A9359" s="1">
        <v>44409</v>
      </c>
      <c r="B9359" t="s">
        <v>10</v>
      </c>
      <c r="C9359" t="s">
        <v>15</v>
      </c>
      <c r="D9359" t="s">
        <v>38</v>
      </c>
      <c r="E9359">
        <v>14</v>
      </c>
      <c r="F9359">
        <v>10.47</v>
      </c>
      <c r="G9359">
        <v>26.06</v>
      </c>
      <c r="H9359">
        <v>146.58000000000001</v>
      </c>
      <c r="I9359">
        <v>364.84</v>
      </c>
      <c r="J9359" t="s">
        <v>13</v>
      </c>
    </row>
    <row r="9360" spans="1:10">
      <c r="A9360" s="1">
        <v>44409</v>
      </c>
      <c r="B9360" t="s">
        <v>10</v>
      </c>
      <c r="C9360" t="s">
        <v>11</v>
      </c>
      <c r="D9360" t="s">
        <v>39</v>
      </c>
      <c r="E9360">
        <v>22</v>
      </c>
      <c r="F9360">
        <v>9.1199999999999992</v>
      </c>
      <c r="G9360">
        <v>19.03</v>
      </c>
      <c r="H9360">
        <v>200.64</v>
      </c>
      <c r="I9360">
        <v>418.66</v>
      </c>
      <c r="J9360" t="s">
        <v>13</v>
      </c>
    </row>
    <row r="9361" spans="1:10">
      <c r="A9361" s="1">
        <v>44409</v>
      </c>
      <c r="B9361" t="s">
        <v>10</v>
      </c>
      <c r="C9361" t="s">
        <v>14</v>
      </c>
      <c r="D9361" t="s">
        <v>39</v>
      </c>
      <c r="E9361">
        <v>17</v>
      </c>
      <c r="F9361">
        <v>9.1199999999999992</v>
      </c>
      <c r="G9361">
        <v>19.03</v>
      </c>
      <c r="H9361">
        <v>155.04</v>
      </c>
      <c r="I9361">
        <v>323.51</v>
      </c>
      <c r="J9361" t="s">
        <v>13</v>
      </c>
    </row>
    <row r="9362" spans="1:10">
      <c r="A9362" s="1">
        <v>44409</v>
      </c>
      <c r="B9362" t="s">
        <v>10</v>
      </c>
      <c r="C9362" t="s">
        <v>15</v>
      </c>
      <c r="D9362" t="s">
        <v>39</v>
      </c>
      <c r="E9362">
        <v>15</v>
      </c>
      <c r="F9362">
        <v>9.1199999999999992</v>
      </c>
      <c r="G9362">
        <v>19.03</v>
      </c>
      <c r="H9362">
        <v>136.80000000000001</v>
      </c>
      <c r="I9362">
        <v>285.45</v>
      </c>
      <c r="J9362" t="s">
        <v>13</v>
      </c>
    </row>
    <row r="9363" spans="1:10">
      <c r="A9363" s="1">
        <v>44409</v>
      </c>
      <c r="B9363" t="s">
        <v>10</v>
      </c>
      <c r="C9363" t="s">
        <v>11</v>
      </c>
      <c r="D9363" t="s">
        <v>40</v>
      </c>
      <c r="E9363">
        <v>13</v>
      </c>
      <c r="F9363">
        <v>14.68</v>
      </c>
      <c r="G9363">
        <v>35.61</v>
      </c>
      <c r="H9363">
        <v>190.84</v>
      </c>
      <c r="I9363">
        <v>462.93</v>
      </c>
      <c r="J9363" t="s">
        <v>13</v>
      </c>
    </row>
    <row r="9364" spans="1:10">
      <c r="A9364" s="1">
        <v>44409</v>
      </c>
      <c r="B9364" t="s">
        <v>10</v>
      </c>
      <c r="C9364" t="s">
        <v>14</v>
      </c>
      <c r="D9364" t="s">
        <v>40</v>
      </c>
      <c r="E9364">
        <v>4</v>
      </c>
      <c r="F9364">
        <v>14.68</v>
      </c>
      <c r="G9364">
        <v>35.61</v>
      </c>
      <c r="H9364">
        <v>58.72</v>
      </c>
      <c r="I9364">
        <v>142.44</v>
      </c>
      <c r="J9364" t="s">
        <v>13</v>
      </c>
    </row>
    <row r="9365" spans="1:10">
      <c r="A9365" s="1">
        <v>44409</v>
      </c>
      <c r="B9365" t="s">
        <v>10</v>
      </c>
      <c r="C9365" t="s">
        <v>15</v>
      </c>
      <c r="D9365" t="s">
        <v>40</v>
      </c>
      <c r="E9365">
        <v>8</v>
      </c>
      <c r="F9365">
        <v>14.68</v>
      </c>
      <c r="G9365">
        <v>35.61</v>
      </c>
      <c r="H9365">
        <v>117.44</v>
      </c>
      <c r="I9365">
        <v>284.88</v>
      </c>
      <c r="J9365" t="s">
        <v>13</v>
      </c>
    </row>
    <row r="9366" spans="1:10">
      <c r="A9366" s="1">
        <v>44409</v>
      </c>
      <c r="B9366" t="s">
        <v>10</v>
      </c>
      <c r="C9366" t="s">
        <v>11</v>
      </c>
      <c r="D9366" t="s">
        <v>41</v>
      </c>
      <c r="E9366">
        <v>13</v>
      </c>
      <c r="F9366">
        <v>11.95</v>
      </c>
      <c r="G9366">
        <v>23.43</v>
      </c>
      <c r="H9366">
        <v>155.35</v>
      </c>
      <c r="I9366">
        <v>304.58999999999997</v>
      </c>
      <c r="J9366" t="s">
        <v>13</v>
      </c>
    </row>
    <row r="9367" spans="1:10">
      <c r="A9367" s="1">
        <v>44409</v>
      </c>
      <c r="B9367" t="s">
        <v>10</v>
      </c>
      <c r="C9367" t="s">
        <v>14</v>
      </c>
      <c r="D9367" t="s">
        <v>41</v>
      </c>
      <c r="E9367">
        <v>6</v>
      </c>
      <c r="F9367">
        <v>11.95</v>
      </c>
      <c r="G9367">
        <v>23.43</v>
      </c>
      <c r="H9367">
        <v>71.7</v>
      </c>
      <c r="I9367">
        <v>140.58000000000001</v>
      </c>
      <c r="J9367" t="s">
        <v>13</v>
      </c>
    </row>
    <row r="9368" spans="1:10">
      <c r="A9368" s="1">
        <v>44409</v>
      </c>
      <c r="B9368" t="s">
        <v>10</v>
      </c>
      <c r="C9368" t="s">
        <v>15</v>
      </c>
      <c r="D9368" t="s">
        <v>41</v>
      </c>
      <c r="E9368">
        <v>11</v>
      </c>
      <c r="F9368">
        <v>11.95</v>
      </c>
      <c r="G9368">
        <v>23.43</v>
      </c>
      <c r="H9368">
        <v>131.44999999999999</v>
      </c>
      <c r="I9368">
        <v>257.73</v>
      </c>
      <c r="J9368" t="s">
        <v>13</v>
      </c>
    </row>
    <row r="9369" spans="1:10">
      <c r="A9369" s="1">
        <v>44409</v>
      </c>
      <c r="B9369" t="s">
        <v>10</v>
      </c>
      <c r="C9369" t="s">
        <v>11</v>
      </c>
      <c r="D9369" t="s">
        <v>42</v>
      </c>
      <c r="E9369">
        <v>15</v>
      </c>
      <c r="F9369">
        <v>6.97</v>
      </c>
      <c r="G9369">
        <v>13.59</v>
      </c>
      <c r="H9369">
        <v>104.55</v>
      </c>
      <c r="I9369">
        <v>203.85</v>
      </c>
      <c r="J9369" t="s">
        <v>13</v>
      </c>
    </row>
    <row r="9370" spans="1:10">
      <c r="A9370" s="1">
        <v>44409</v>
      </c>
      <c r="B9370" t="s">
        <v>10</v>
      </c>
      <c r="C9370" t="s">
        <v>14</v>
      </c>
      <c r="D9370" t="s">
        <v>42</v>
      </c>
      <c r="E9370">
        <v>8</v>
      </c>
      <c r="F9370">
        <v>6.97</v>
      </c>
      <c r="G9370">
        <v>13.59</v>
      </c>
      <c r="H9370">
        <v>55.76</v>
      </c>
      <c r="I9370">
        <v>108.72</v>
      </c>
      <c r="J9370" t="s">
        <v>13</v>
      </c>
    </row>
    <row r="9371" spans="1:10">
      <c r="A9371" s="1">
        <v>44409</v>
      </c>
      <c r="B9371" t="s">
        <v>10</v>
      </c>
      <c r="C9371" t="s">
        <v>15</v>
      </c>
      <c r="D9371" t="s">
        <v>42</v>
      </c>
      <c r="E9371">
        <v>3</v>
      </c>
      <c r="F9371">
        <v>6.97</v>
      </c>
      <c r="G9371">
        <v>13.59</v>
      </c>
      <c r="H9371">
        <v>20.91</v>
      </c>
      <c r="I9371">
        <v>40.770000000000003</v>
      </c>
      <c r="J9371" t="s">
        <v>13</v>
      </c>
    </row>
    <row r="9372" spans="1:10">
      <c r="A9372" s="1">
        <v>44409</v>
      </c>
      <c r="B9372" t="s">
        <v>10</v>
      </c>
      <c r="C9372" t="s">
        <v>11</v>
      </c>
      <c r="D9372" t="s">
        <v>43</v>
      </c>
      <c r="E9372">
        <v>14</v>
      </c>
      <c r="F9372">
        <v>8.64</v>
      </c>
      <c r="G9372">
        <v>15.74</v>
      </c>
      <c r="H9372">
        <v>120.96</v>
      </c>
      <c r="I9372">
        <v>220.36</v>
      </c>
      <c r="J9372" t="s">
        <v>13</v>
      </c>
    </row>
    <row r="9373" spans="1:10">
      <c r="A9373" s="1">
        <v>44409</v>
      </c>
      <c r="B9373" t="s">
        <v>10</v>
      </c>
      <c r="C9373" t="s">
        <v>14</v>
      </c>
      <c r="D9373" t="s">
        <v>43</v>
      </c>
      <c r="E9373">
        <v>15</v>
      </c>
      <c r="F9373">
        <v>8.64</v>
      </c>
      <c r="G9373">
        <v>15.74</v>
      </c>
      <c r="H9373">
        <v>129.6</v>
      </c>
      <c r="I9373">
        <v>236.1</v>
      </c>
      <c r="J9373" t="s">
        <v>13</v>
      </c>
    </row>
    <row r="9374" spans="1:10">
      <c r="A9374" s="1">
        <v>44409</v>
      </c>
      <c r="B9374" t="s">
        <v>10</v>
      </c>
      <c r="C9374" t="s">
        <v>15</v>
      </c>
      <c r="D9374" t="s">
        <v>43</v>
      </c>
      <c r="E9374">
        <v>11</v>
      </c>
      <c r="F9374">
        <v>8.64</v>
      </c>
      <c r="G9374">
        <v>15.74</v>
      </c>
      <c r="H9374">
        <v>95.04</v>
      </c>
      <c r="I9374">
        <v>173.14</v>
      </c>
      <c r="J9374" t="s">
        <v>13</v>
      </c>
    </row>
    <row r="9375" spans="1:10">
      <c r="A9375" s="1">
        <v>44409</v>
      </c>
      <c r="B9375" t="s">
        <v>10</v>
      </c>
      <c r="C9375" t="s">
        <v>11</v>
      </c>
      <c r="D9375" t="s">
        <v>44</v>
      </c>
      <c r="E9375">
        <v>9</v>
      </c>
      <c r="F9375">
        <v>14.2</v>
      </c>
      <c r="G9375">
        <v>32.04</v>
      </c>
      <c r="H9375">
        <v>127.8</v>
      </c>
      <c r="I9375">
        <v>288.36</v>
      </c>
      <c r="J9375" t="s">
        <v>13</v>
      </c>
    </row>
    <row r="9376" spans="1:10">
      <c r="A9376" s="1">
        <v>44409</v>
      </c>
      <c r="B9376" t="s">
        <v>10</v>
      </c>
      <c r="C9376" t="s">
        <v>14</v>
      </c>
      <c r="D9376" t="s">
        <v>44</v>
      </c>
      <c r="E9376">
        <v>9</v>
      </c>
      <c r="F9376">
        <v>14.2</v>
      </c>
      <c r="G9376">
        <v>32.04</v>
      </c>
      <c r="H9376">
        <v>127.8</v>
      </c>
      <c r="I9376">
        <v>288.36</v>
      </c>
      <c r="J9376" t="s">
        <v>13</v>
      </c>
    </row>
    <row r="9377" spans="1:10">
      <c r="A9377" s="1">
        <v>44409</v>
      </c>
      <c r="B9377" t="s">
        <v>10</v>
      </c>
      <c r="C9377" t="s">
        <v>15</v>
      </c>
      <c r="D9377" t="s">
        <v>44</v>
      </c>
      <c r="E9377">
        <v>9</v>
      </c>
      <c r="F9377">
        <v>14.2</v>
      </c>
      <c r="G9377">
        <v>32.04</v>
      </c>
      <c r="H9377">
        <v>127.8</v>
      </c>
      <c r="I9377">
        <v>288.36</v>
      </c>
      <c r="J9377" t="s">
        <v>13</v>
      </c>
    </row>
    <row r="9378" spans="1:10">
      <c r="A9378" s="1">
        <v>44409</v>
      </c>
      <c r="B9378" t="s">
        <v>10</v>
      </c>
      <c r="C9378" t="s">
        <v>11</v>
      </c>
      <c r="D9378" t="s">
        <v>45</v>
      </c>
      <c r="E9378">
        <v>29</v>
      </c>
      <c r="F9378">
        <v>6.91</v>
      </c>
      <c r="G9378">
        <v>14.22</v>
      </c>
      <c r="H9378">
        <v>200.39</v>
      </c>
      <c r="I9378">
        <v>412.38</v>
      </c>
      <c r="J9378" t="s">
        <v>13</v>
      </c>
    </row>
    <row r="9379" spans="1:10">
      <c r="A9379" s="1">
        <v>44409</v>
      </c>
      <c r="B9379" t="s">
        <v>10</v>
      </c>
      <c r="C9379" t="s">
        <v>14</v>
      </c>
      <c r="D9379" t="s">
        <v>45</v>
      </c>
      <c r="E9379">
        <v>18</v>
      </c>
      <c r="F9379">
        <v>6.91</v>
      </c>
      <c r="G9379">
        <v>14.22</v>
      </c>
      <c r="H9379">
        <v>124.38</v>
      </c>
      <c r="I9379">
        <v>255.96</v>
      </c>
      <c r="J9379" t="s">
        <v>13</v>
      </c>
    </row>
    <row r="9380" spans="1:10">
      <c r="A9380" s="1">
        <v>44409</v>
      </c>
      <c r="B9380" t="s">
        <v>10</v>
      </c>
      <c r="C9380" t="s">
        <v>15</v>
      </c>
      <c r="D9380" t="s">
        <v>45</v>
      </c>
      <c r="E9380">
        <v>9</v>
      </c>
      <c r="F9380">
        <v>6.91</v>
      </c>
      <c r="G9380">
        <v>14.22</v>
      </c>
      <c r="H9380">
        <v>62.19</v>
      </c>
      <c r="I9380">
        <v>127.98</v>
      </c>
      <c r="J9380" t="s">
        <v>13</v>
      </c>
    </row>
    <row r="9381" spans="1:10">
      <c r="A9381" s="1">
        <v>44409</v>
      </c>
      <c r="B9381" t="s">
        <v>10</v>
      </c>
      <c r="C9381" t="s">
        <v>11</v>
      </c>
      <c r="D9381" t="s">
        <v>46</v>
      </c>
      <c r="E9381">
        <v>10</v>
      </c>
      <c r="F9381">
        <v>16.21</v>
      </c>
      <c r="G9381">
        <v>38.99</v>
      </c>
      <c r="H9381">
        <v>162.1</v>
      </c>
      <c r="I9381">
        <v>389.9</v>
      </c>
      <c r="J9381" t="s">
        <v>13</v>
      </c>
    </row>
    <row r="9382" spans="1:10">
      <c r="A9382" s="1">
        <v>44409</v>
      </c>
      <c r="B9382" t="s">
        <v>10</v>
      </c>
      <c r="C9382" t="s">
        <v>14</v>
      </c>
      <c r="D9382" t="s">
        <v>46</v>
      </c>
      <c r="E9382">
        <v>6</v>
      </c>
      <c r="F9382">
        <v>16.21</v>
      </c>
      <c r="G9382">
        <v>38.99</v>
      </c>
      <c r="H9382">
        <v>97.26</v>
      </c>
      <c r="I9382">
        <v>233.94</v>
      </c>
      <c r="J9382" t="s">
        <v>13</v>
      </c>
    </row>
    <row r="9383" spans="1:10">
      <c r="A9383" s="1">
        <v>44409</v>
      </c>
      <c r="B9383" t="s">
        <v>10</v>
      </c>
      <c r="C9383" t="s">
        <v>15</v>
      </c>
      <c r="D9383" t="s">
        <v>46</v>
      </c>
      <c r="E9383">
        <v>4</v>
      </c>
      <c r="F9383">
        <v>16.21</v>
      </c>
      <c r="G9383">
        <v>38.99</v>
      </c>
      <c r="H9383">
        <v>64.84</v>
      </c>
      <c r="I9383">
        <v>155.96</v>
      </c>
      <c r="J9383" t="s">
        <v>13</v>
      </c>
    </row>
    <row r="9384" spans="1:10">
      <c r="A9384" s="1">
        <v>44409</v>
      </c>
      <c r="B9384" t="s">
        <v>10</v>
      </c>
      <c r="C9384" t="s">
        <v>11</v>
      </c>
      <c r="D9384" t="s">
        <v>47</v>
      </c>
      <c r="E9384">
        <v>12</v>
      </c>
      <c r="F9384">
        <v>11.94</v>
      </c>
      <c r="G9384">
        <v>25.45</v>
      </c>
      <c r="H9384">
        <v>143.28</v>
      </c>
      <c r="I9384">
        <v>305.39999999999998</v>
      </c>
      <c r="J9384" t="s">
        <v>13</v>
      </c>
    </row>
    <row r="9385" spans="1:10">
      <c r="A9385" s="1">
        <v>44409</v>
      </c>
      <c r="B9385" t="s">
        <v>10</v>
      </c>
      <c r="C9385" t="s">
        <v>14</v>
      </c>
      <c r="D9385" t="s">
        <v>47</v>
      </c>
      <c r="E9385">
        <v>11</v>
      </c>
      <c r="F9385">
        <v>11.94</v>
      </c>
      <c r="G9385">
        <v>25.45</v>
      </c>
      <c r="H9385">
        <v>131.34</v>
      </c>
      <c r="I9385">
        <v>279.95</v>
      </c>
      <c r="J9385" t="s">
        <v>13</v>
      </c>
    </row>
    <row r="9386" spans="1:10">
      <c r="A9386" s="1">
        <v>44409</v>
      </c>
      <c r="B9386" t="s">
        <v>10</v>
      </c>
      <c r="C9386" t="s">
        <v>15</v>
      </c>
      <c r="D9386" t="s">
        <v>47</v>
      </c>
      <c r="E9386">
        <v>12</v>
      </c>
      <c r="F9386">
        <v>11.94</v>
      </c>
      <c r="G9386">
        <v>25.45</v>
      </c>
      <c r="H9386">
        <v>143.28</v>
      </c>
      <c r="I9386">
        <v>305.39999999999998</v>
      </c>
      <c r="J9386" t="s">
        <v>13</v>
      </c>
    </row>
    <row r="9387" spans="1:10">
      <c r="A9387" s="1">
        <v>44409</v>
      </c>
      <c r="B9387" t="s">
        <v>10</v>
      </c>
      <c r="C9387" t="s">
        <v>11</v>
      </c>
      <c r="D9387" t="s">
        <v>48</v>
      </c>
      <c r="E9387">
        <v>10</v>
      </c>
      <c r="F9387">
        <v>11.77</v>
      </c>
      <c r="G9387">
        <v>29.16</v>
      </c>
      <c r="H9387">
        <v>117.7</v>
      </c>
      <c r="I9387">
        <v>291.60000000000002</v>
      </c>
      <c r="J9387" t="s">
        <v>13</v>
      </c>
    </row>
    <row r="9388" spans="1:10">
      <c r="A9388" s="1">
        <v>44409</v>
      </c>
      <c r="B9388" t="s">
        <v>10</v>
      </c>
      <c r="C9388" t="s">
        <v>14</v>
      </c>
      <c r="D9388" t="s">
        <v>48</v>
      </c>
      <c r="E9388">
        <v>9</v>
      </c>
      <c r="F9388">
        <v>11.77</v>
      </c>
      <c r="G9388">
        <v>29.16</v>
      </c>
      <c r="H9388">
        <v>105.93</v>
      </c>
      <c r="I9388">
        <v>262.44</v>
      </c>
      <c r="J9388" t="s">
        <v>13</v>
      </c>
    </row>
    <row r="9389" spans="1:10">
      <c r="A9389" s="1">
        <v>44409</v>
      </c>
      <c r="B9389" t="s">
        <v>10</v>
      </c>
      <c r="C9389" t="s">
        <v>15</v>
      </c>
      <c r="D9389" t="s">
        <v>48</v>
      </c>
      <c r="E9389">
        <v>6</v>
      </c>
      <c r="F9389">
        <v>11.77</v>
      </c>
      <c r="G9389">
        <v>29.16</v>
      </c>
      <c r="H9389">
        <v>70.62</v>
      </c>
      <c r="I9389">
        <v>174.96</v>
      </c>
      <c r="J9389" t="s">
        <v>13</v>
      </c>
    </row>
    <row r="9390" spans="1:10">
      <c r="A9390" s="1">
        <v>44409</v>
      </c>
      <c r="B9390" t="s">
        <v>10</v>
      </c>
      <c r="C9390" t="s">
        <v>11</v>
      </c>
      <c r="D9390" t="s">
        <v>49</v>
      </c>
      <c r="E9390">
        <v>31</v>
      </c>
      <c r="F9390">
        <v>13.11</v>
      </c>
      <c r="G9390">
        <v>25.3</v>
      </c>
      <c r="H9390">
        <v>406.41</v>
      </c>
      <c r="I9390">
        <v>784.3</v>
      </c>
      <c r="J9390" t="s">
        <v>13</v>
      </c>
    </row>
    <row r="9391" spans="1:10">
      <c r="A9391" s="1">
        <v>44409</v>
      </c>
      <c r="B9391" t="s">
        <v>10</v>
      </c>
      <c r="C9391" t="s">
        <v>14</v>
      </c>
      <c r="D9391" t="s">
        <v>49</v>
      </c>
      <c r="E9391">
        <v>27</v>
      </c>
      <c r="F9391">
        <v>13.11</v>
      </c>
      <c r="G9391">
        <v>25.3</v>
      </c>
      <c r="H9391">
        <v>353.97</v>
      </c>
      <c r="I9391">
        <v>683.1</v>
      </c>
      <c r="J9391" t="s">
        <v>13</v>
      </c>
    </row>
    <row r="9392" spans="1:10">
      <c r="A9392" s="1">
        <v>44409</v>
      </c>
      <c r="B9392" t="s">
        <v>10</v>
      </c>
      <c r="C9392" t="s">
        <v>15</v>
      </c>
      <c r="D9392" t="s">
        <v>49</v>
      </c>
      <c r="E9392">
        <v>16</v>
      </c>
      <c r="F9392">
        <v>13.11</v>
      </c>
      <c r="G9392">
        <v>25.3</v>
      </c>
      <c r="H9392">
        <v>209.76</v>
      </c>
      <c r="I9392">
        <v>404.8</v>
      </c>
      <c r="J9392" t="s">
        <v>13</v>
      </c>
    </row>
    <row r="9393" spans="1:10">
      <c r="A9393" s="1">
        <v>44409</v>
      </c>
      <c r="B9393" t="s">
        <v>10</v>
      </c>
      <c r="C9393" t="s">
        <v>11</v>
      </c>
      <c r="D9393" t="s">
        <v>50</v>
      </c>
      <c r="E9393">
        <v>13</v>
      </c>
      <c r="F9393">
        <v>15.9</v>
      </c>
      <c r="G9393">
        <v>38.29</v>
      </c>
      <c r="H9393">
        <v>206.7</v>
      </c>
      <c r="I9393">
        <v>497.77</v>
      </c>
      <c r="J9393" t="s">
        <v>13</v>
      </c>
    </row>
    <row r="9394" spans="1:10">
      <c r="A9394" s="1">
        <v>44409</v>
      </c>
      <c r="B9394" t="s">
        <v>10</v>
      </c>
      <c r="C9394" t="s">
        <v>14</v>
      </c>
      <c r="D9394" t="s">
        <v>50</v>
      </c>
      <c r="E9394">
        <v>12</v>
      </c>
      <c r="F9394">
        <v>15.9</v>
      </c>
      <c r="G9394">
        <v>38.29</v>
      </c>
      <c r="H9394">
        <v>190.8</v>
      </c>
      <c r="I9394">
        <v>459.48</v>
      </c>
      <c r="J9394" t="s">
        <v>13</v>
      </c>
    </row>
    <row r="9395" spans="1:10">
      <c r="A9395" s="1">
        <v>44409</v>
      </c>
      <c r="B9395" t="s">
        <v>10</v>
      </c>
      <c r="C9395" t="s">
        <v>15</v>
      </c>
      <c r="D9395" t="s">
        <v>50</v>
      </c>
      <c r="E9395">
        <v>12</v>
      </c>
      <c r="F9395">
        <v>15.9</v>
      </c>
      <c r="G9395">
        <v>38.29</v>
      </c>
      <c r="H9395">
        <v>190.8</v>
      </c>
      <c r="I9395">
        <v>459.48</v>
      </c>
      <c r="J9395" t="s">
        <v>13</v>
      </c>
    </row>
    <row r="9396" spans="1:10">
      <c r="A9396" s="1">
        <v>44409</v>
      </c>
      <c r="B9396" t="s">
        <v>10</v>
      </c>
      <c r="C9396" t="s">
        <v>11</v>
      </c>
      <c r="D9396" t="s">
        <v>51</v>
      </c>
      <c r="E9396">
        <v>14</v>
      </c>
      <c r="F9396">
        <v>10.17</v>
      </c>
      <c r="G9396">
        <v>23.83</v>
      </c>
      <c r="H9396">
        <v>142.38</v>
      </c>
      <c r="I9396">
        <v>333.62</v>
      </c>
      <c r="J9396" t="s">
        <v>13</v>
      </c>
    </row>
    <row r="9397" spans="1:10">
      <c r="A9397" s="1">
        <v>44409</v>
      </c>
      <c r="B9397" t="s">
        <v>10</v>
      </c>
      <c r="C9397" t="s">
        <v>14</v>
      </c>
      <c r="D9397" t="s">
        <v>51</v>
      </c>
      <c r="E9397">
        <v>10</v>
      </c>
      <c r="F9397">
        <v>10.17</v>
      </c>
      <c r="G9397">
        <v>23.83</v>
      </c>
      <c r="H9397">
        <v>101.7</v>
      </c>
      <c r="I9397">
        <v>238.3</v>
      </c>
      <c r="J9397" t="s">
        <v>13</v>
      </c>
    </row>
    <row r="9398" spans="1:10">
      <c r="A9398" s="1">
        <v>44409</v>
      </c>
      <c r="B9398" t="s">
        <v>10</v>
      </c>
      <c r="C9398" t="s">
        <v>15</v>
      </c>
      <c r="D9398" t="s">
        <v>51</v>
      </c>
      <c r="E9398">
        <v>8</v>
      </c>
      <c r="F9398">
        <v>10.17</v>
      </c>
      <c r="G9398">
        <v>23.83</v>
      </c>
      <c r="H9398">
        <v>81.36</v>
      </c>
      <c r="I9398">
        <v>190.64</v>
      </c>
      <c r="J9398" t="s">
        <v>13</v>
      </c>
    </row>
    <row r="9399" spans="1:10">
      <c r="A9399" s="1">
        <v>44409</v>
      </c>
      <c r="B9399" t="s">
        <v>10</v>
      </c>
      <c r="C9399" t="s">
        <v>11</v>
      </c>
      <c r="D9399" t="s">
        <v>52</v>
      </c>
      <c r="E9399">
        <v>14</v>
      </c>
      <c r="F9399">
        <v>14.14</v>
      </c>
      <c r="G9399">
        <v>33.08</v>
      </c>
      <c r="H9399">
        <v>197.96</v>
      </c>
      <c r="I9399">
        <v>463.12</v>
      </c>
      <c r="J9399" t="s">
        <v>13</v>
      </c>
    </row>
    <row r="9400" spans="1:10">
      <c r="A9400" s="1">
        <v>44409</v>
      </c>
      <c r="B9400" t="s">
        <v>10</v>
      </c>
      <c r="C9400" t="s">
        <v>14</v>
      </c>
      <c r="D9400" t="s">
        <v>52</v>
      </c>
      <c r="E9400">
        <v>7</v>
      </c>
      <c r="F9400">
        <v>14.14</v>
      </c>
      <c r="G9400">
        <v>33.08</v>
      </c>
      <c r="H9400">
        <v>98.98</v>
      </c>
      <c r="I9400">
        <v>231.56</v>
      </c>
      <c r="J9400" t="s">
        <v>13</v>
      </c>
    </row>
    <row r="9401" spans="1:10">
      <c r="A9401" s="1">
        <v>44409</v>
      </c>
      <c r="B9401" t="s">
        <v>10</v>
      </c>
      <c r="C9401" t="s">
        <v>15</v>
      </c>
      <c r="D9401" t="s">
        <v>52</v>
      </c>
      <c r="E9401">
        <v>7</v>
      </c>
      <c r="F9401">
        <v>14.14</v>
      </c>
      <c r="G9401">
        <v>33.08</v>
      </c>
      <c r="H9401">
        <v>98.98</v>
      </c>
      <c r="I9401">
        <v>231.56</v>
      </c>
      <c r="J9401" t="s">
        <v>13</v>
      </c>
    </row>
    <row r="9402" spans="1:10">
      <c r="A9402" s="1">
        <v>44409</v>
      </c>
      <c r="B9402" t="s">
        <v>10</v>
      </c>
      <c r="C9402" t="s">
        <v>11</v>
      </c>
      <c r="D9402" t="s">
        <v>53</v>
      </c>
      <c r="E9402">
        <v>23</v>
      </c>
      <c r="F9402">
        <v>12.79</v>
      </c>
      <c r="G9402">
        <v>30.59</v>
      </c>
      <c r="H9402">
        <v>294.17</v>
      </c>
      <c r="I9402">
        <v>703.57</v>
      </c>
      <c r="J9402" t="s">
        <v>13</v>
      </c>
    </row>
    <row r="9403" spans="1:10">
      <c r="A9403" s="1">
        <v>44409</v>
      </c>
      <c r="B9403" t="s">
        <v>10</v>
      </c>
      <c r="C9403" t="s">
        <v>14</v>
      </c>
      <c r="D9403" t="s">
        <v>53</v>
      </c>
      <c r="E9403">
        <v>19</v>
      </c>
      <c r="F9403">
        <v>12.79</v>
      </c>
      <c r="G9403">
        <v>30.59</v>
      </c>
      <c r="H9403">
        <v>243.01</v>
      </c>
      <c r="I9403">
        <v>581.21</v>
      </c>
      <c r="J9403" t="s">
        <v>13</v>
      </c>
    </row>
    <row r="9404" spans="1:10">
      <c r="A9404" s="1">
        <v>44409</v>
      </c>
      <c r="B9404" t="s">
        <v>10</v>
      </c>
      <c r="C9404" t="s">
        <v>15</v>
      </c>
      <c r="D9404" t="s">
        <v>53</v>
      </c>
      <c r="E9404">
        <v>14</v>
      </c>
      <c r="F9404">
        <v>12.79</v>
      </c>
      <c r="G9404">
        <v>30.59</v>
      </c>
      <c r="H9404">
        <v>179.06</v>
      </c>
      <c r="I9404">
        <v>428.26</v>
      </c>
      <c r="J9404" t="s">
        <v>13</v>
      </c>
    </row>
    <row r="9405" spans="1:10">
      <c r="A9405" s="1">
        <v>44409</v>
      </c>
      <c r="B9405" t="s">
        <v>10</v>
      </c>
      <c r="C9405" t="s">
        <v>11</v>
      </c>
      <c r="D9405" t="s">
        <v>54</v>
      </c>
      <c r="E9405">
        <v>22</v>
      </c>
      <c r="F9405">
        <v>9.1999999999999993</v>
      </c>
      <c r="G9405">
        <v>21.46</v>
      </c>
      <c r="H9405">
        <v>202.4</v>
      </c>
      <c r="I9405">
        <v>472.12</v>
      </c>
      <c r="J9405" t="s">
        <v>13</v>
      </c>
    </row>
    <row r="9406" spans="1:10">
      <c r="A9406" s="1">
        <v>44409</v>
      </c>
      <c r="B9406" t="s">
        <v>10</v>
      </c>
      <c r="C9406" t="s">
        <v>14</v>
      </c>
      <c r="D9406" t="s">
        <v>54</v>
      </c>
      <c r="E9406">
        <v>17</v>
      </c>
      <c r="F9406">
        <v>9.1999999999999993</v>
      </c>
      <c r="G9406">
        <v>21.46</v>
      </c>
      <c r="H9406">
        <v>156.4</v>
      </c>
      <c r="I9406">
        <v>364.82</v>
      </c>
      <c r="J9406" t="s">
        <v>13</v>
      </c>
    </row>
    <row r="9407" spans="1:10">
      <c r="A9407" s="1">
        <v>44409</v>
      </c>
      <c r="B9407" t="s">
        <v>10</v>
      </c>
      <c r="C9407" t="s">
        <v>15</v>
      </c>
      <c r="D9407" t="s">
        <v>54</v>
      </c>
      <c r="E9407">
        <v>12</v>
      </c>
      <c r="F9407">
        <v>9.1999999999999993</v>
      </c>
      <c r="G9407">
        <v>21.46</v>
      </c>
      <c r="H9407">
        <v>110.4</v>
      </c>
      <c r="I9407">
        <v>257.52</v>
      </c>
      <c r="J9407" t="s">
        <v>13</v>
      </c>
    </row>
    <row r="9408" spans="1:10">
      <c r="A9408" s="1">
        <v>44409</v>
      </c>
      <c r="B9408" t="s">
        <v>10</v>
      </c>
      <c r="C9408" t="s">
        <v>11</v>
      </c>
      <c r="D9408" t="s">
        <v>55</v>
      </c>
      <c r="E9408">
        <v>22</v>
      </c>
      <c r="F9408">
        <v>16.54</v>
      </c>
      <c r="G9408">
        <v>37.020000000000003</v>
      </c>
      <c r="H9408">
        <v>363.88</v>
      </c>
      <c r="I9408">
        <v>814.44</v>
      </c>
      <c r="J9408" t="s">
        <v>13</v>
      </c>
    </row>
    <row r="9409" spans="1:10">
      <c r="A9409" s="1">
        <v>44409</v>
      </c>
      <c r="B9409" t="s">
        <v>10</v>
      </c>
      <c r="C9409" t="s">
        <v>14</v>
      </c>
      <c r="D9409" t="s">
        <v>55</v>
      </c>
      <c r="E9409">
        <v>9</v>
      </c>
      <c r="F9409">
        <v>16.54</v>
      </c>
      <c r="G9409">
        <v>37.020000000000003</v>
      </c>
      <c r="H9409">
        <v>148.86000000000001</v>
      </c>
      <c r="I9409">
        <v>333.18</v>
      </c>
      <c r="J9409" t="s">
        <v>13</v>
      </c>
    </row>
    <row r="9410" spans="1:10">
      <c r="A9410" s="1">
        <v>44409</v>
      </c>
      <c r="B9410" t="s">
        <v>10</v>
      </c>
      <c r="C9410" t="s">
        <v>15</v>
      </c>
      <c r="D9410" t="s">
        <v>55</v>
      </c>
      <c r="E9410">
        <v>10</v>
      </c>
      <c r="F9410">
        <v>16.54</v>
      </c>
      <c r="G9410">
        <v>37.020000000000003</v>
      </c>
      <c r="H9410">
        <v>165.4</v>
      </c>
      <c r="I9410">
        <v>370.2</v>
      </c>
      <c r="J9410" t="s">
        <v>13</v>
      </c>
    </row>
    <row r="9411" spans="1:10">
      <c r="A9411" s="1">
        <v>44409</v>
      </c>
      <c r="B9411" t="s">
        <v>10</v>
      </c>
      <c r="C9411" t="s">
        <v>11</v>
      </c>
      <c r="D9411" t="s">
        <v>56</v>
      </c>
      <c r="E9411">
        <v>11</v>
      </c>
      <c r="F9411">
        <v>15.57</v>
      </c>
      <c r="G9411">
        <v>29.46</v>
      </c>
      <c r="H9411">
        <v>171.27</v>
      </c>
      <c r="I9411">
        <v>324.06</v>
      </c>
      <c r="J9411" t="s">
        <v>13</v>
      </c>
    </row>
    <row r="9412" spans="1:10">
      <c r="A9412" s="1">
        <v>44409</v>
      </c>
      <c r="B9412" t="s">
        <v>10</v>
      </c>
      <c r="C9412" t="s">
        <v>14</v>
      </c>
      <c r="D9412" t="s">
        <v>56</v>
      </c>
      <c r="E9412">
        <v>10</v>
      </c>
      <c r="F9412">
        <v>15.57</v>
      </c>
      <c r="G9412">
        <v>29.46</v>
      </c>
      <c r="H9412">
        <v>155.69999999999999</v>
      </c>
      <c r="I9412">
        <v>294.60000000000002</v>
      </c>
      <c r="J9412" t="s">
        <v>13</v>
      </c>
    </row>
    <row r="9413" spans="1:10">
      <c r="A9413" s="1">
        <v>44409</v>
      </c>
      <c r="B9413" t="s">
        <v>10</v>
      </c>
      <c r="C9413" t="s">
        <v>15</v>
      </c>
      <c r="D9413" t="s">
        <v>56</v>
      </c>
      <c r="E9413">
        <v>7</v>
      </c>
      <c r="F9413">
        <v>15.57</v>
      </c>
      <c r="G9413">
        <v>29.46</v>
      </c>
      <c r="H9413">
        <v>108.99</v>
      </c>
      <c r="I9413">
        <v>206.22</v>
      </c>
      <c r="J9413" t="s">
        <v>13</v>
      </c>
    </row>
    <row r="9414" spans="1:10">
      <c r="A9414" s="1">
        <v>44409</v>
      </c>
      <c r="B9414" t="s">
        <v>10</v>
      </c>
      <c r="C9414" t="s">
        <v>11</v>
      </c>
      <c r="D9414" t="s">
        <v>57</v>
      </c>
      <c r="E9414">
        <v>29</v>
      </c>
      <c r="F9414">
        <v>13.9</v>
      </c>
      <c r="G9414">
        <v>25.34</v>
      </c>
      <c r="H9414">
        <v>403.1</v>
      </c>
      <c r="I9414">
        <v>734.86</v>
      </c>
      <c r="J9414" t="s">
        <v>13</v>
      </c>
    </row>
    <row r="9415" spans="1:10">
      <c r="A9415" s="1">
        <v>44409</v>
      </c>
      <c r="B9415" t="s">
        <v>10</v>
      </c>
      <c r="C9415" t="s">
        <v>14</v>
      </c>
      <c r="D9415" t="s">
        <v>57</v>
      </c>
      <c r="E9415">
        <v>12</v>
      </c>
      <c r="F9415">
        <v>13.9</v>
      </c>
      <c r="G9415">
        <v>25.34</v>
      </c>
      <c r="H9415">
        <v>166.8</v>
      </c>
      <c r="I9415">
        <v>304.08</v>
      </c>
      <c r="J9415" t="s">
        <v>13</v>
      </c>
    </row>
    <row r="9416" spans="1:10">
      <c r="A9416" s="1">
        <v>44409</v>
      </c>
      <c r="B9416" t="s">
        <v>10</v>
      </c>
      <c r="C9416" t="s">
        <v>15</v>
      </c>
      <c r="D9416" t="s">
        <v>57</v>
      </c>
      <c r="E9416">
        <v>16</v>
      </c>
      <c r="F9416">
        <v>13.9</v>
      </c>
      <c r="G9416">
        <v>25.34</v>
      </c>
      <c r="H9416">
        <v>222.4</v>
      </c>
      <c r="I9416">
        <v>405.44</v>
      </c>
      <c r="J9416" t="s">
        <v>13</v>
      </c>
    </row>
    <row r="9417" spans="1:10">
      <c r="A9417" s="1">
        <v>44409</v>
      </c>
      <c r="B9417" t="s">
        <v>10</v>
      </c>
      <c r="C9417" t="s">
        <v>11</v>
      </c>
      <c r="D9417" t="s">
        <v>58</v>
      </c>
      <c r="E9417">
        <v>19</v>
      </c>
      <c r="F9417">
        <v>16.21</v>
      </c>
      <c r="G9417">
        <v>39.630000000000003</v>
      </c>
      <c r="H9417">
        <v>307.99</v>
      </c>
      <c r="I9417">
        <v>752.97</v>
      </c>
      <c r="J9417" t="s">
        <v>13</v>
      </c>
    </row>
    <row r="9418" spans="1:10">
      <c r="A9418" s="1">
        <v>44409</v>
      </c>
      <c r="B9418" t="s">
        <v>10</v>
      </c>
      <c r="C9418" t="s">
        <v>14</v>
      </c>
      <c r="D9418" t="s">
        <v>58</v>
      </c>
      <c r="E9418">
        <v>11</v>
      </c>
      <c r="F9418">
        <v>16.21</v>
      </c>
      <c r="G9418">
        <v>39.630000000000003</v>
      </c>
      <c r="H9418">
        <v>178.31</v>
      </c>
      <c r="I9418">
        <v>435.93</v>
      </c>
      <c r="J9418" t="s">
        <v>13</v>
      </c>
    </row>
    <row r="9419" spans="1:10">
      <c r="A9419" s="1">
        <v>44409</v>
      </c>
      <c r="B9419" t="s">
        <v>10</v>
      </c>
      <c r="C9419" t="s">
        <v>15</v>
      </c>
      <c r="D9419" t="s">
        <v>58</v>
      </c>
      <c r="E9419">
        <v>11</v>
      </c>
      <c r="F9419">
        <v>16.21</v>
      </c>
      <c r="G9419">
        <v>39.630000000000003</v>
      </c>
      <c r="H9419">
        <v>178.31</v>
      </c>
      <c r="I9419">
        <v>435.93</v>
      </c>
      <c r="J9419" t="s">
        <v>13</v>
      </c>
    </row>
    <row r="9420" spans="1:10">
      <c r="A9420" s="1">
        <v>44409</v>
      </c>
      <c r="B9420" t="s">
        <v>10</v>
      </c>
      <c r="C9420" t="s">
        <v>11</v>
      </c>
      <c r="D9420" t="s">
        <v>59</v>
      </c>
      <c r="E9420">
        <v>17</v>
      </c>
      <c r="F9420">
        <v>16.41</v>
      </c>
      <c r="G9420">
        <v>36.619999999999997</v>
      </c>
      <c r="H9420">
        <v>278.97000000000003</v>
      </c>
      <c r="I9420">
        <v>622.54</v>
      </c>
      <c r="J9420" t="s">
        <v>13</v>
      </c>
    </row>
    <row r="9421" spans="1:10">
      <c r="A9421" s="1">
        <v>44409</v>
      </c>
      <c r="B9421" t="s">
        <v>10</v>
      </c>
      <c r="C9421" t="s">
        <v>14</v>
      </c>
      <c r="D9421" t="s">
        <v>59</v>
      </c>
      <c r="E9421">
        <v>14</v>
      </c>
      <c r="F9421">
        <v>16.41</v>
      </c>
      <c r="G9421">
        <v>36.619999999999997</v>
      </c>
      <c r="H9421">
        <v>229.74</v>
      </c>
      <c r="I9421">
        <v>512.67999999999995</v>
      </c>
      <c r="J9421" t="s">
        <v>13</v>
      </c>
    </row>
    <row r="9422" spans="1:10">
      <c r="A9422" s="1">
        <v>44409</v>
      </c>
      <c r="B9422" t="s">
        <v>10</v>
      </c>
      <c r="C9422" t="s">
        <v>15</v>
      </c>
      <c r="D9422" t="s">
        <v>59</v>
      </c>
      <c r="E9422">
        <v>11</v>
      </c>
      <c r="F9422">
        <v>16.41</v>
      </c>
      <c r="G9422">
        <v>36.619999999999997</v>
      </c>
      <c r="H9422">
        <v>180.51</v>
      </c>
      <c r="I9422">
        <v>402.82</v>
      </c>
      <c r="J9422" t="s">
        <v>13</v>
      </c>
    </row>
    <row r="9423" spans="1:10">
      <c r="A9423" s="1">
        <v>44409</v>
      </c>
      <c r="B9423" t="s">
        <v>10</v>
      </c>
      <c r="C9423" t="s">
        <v>11</v>
      </c>
      <c r="D9423" t="s">
        <v>60</v>
      </c>
      <c r="E9423">
        <v>14</v>
      </c>
      <c r="F9423">
        <v>14.5</v>
      </c>
      <c r="G9423">
        <v>34.18</v>
      </c>
      <c r="H9423">
        <v>203</v>
      </c>
      <c r="I9423">
        <v>478.52</v>
      </c>
      <c r="J9423" t="s">
        <v>13</v>
      </c>
    </row>
    <row r="9424" spans="1:10">
      <c r="A9424" s="1">
        <v>44409</v>
      </c>
      <c r="B9424" t="s">
        <v>10</v>
      </c>
      <c r="C9424" t="s">
        <v>14</v>
      </c>
      <c r="D9424" t="s">
        <v>60</v>
      </c>
      <c r="E9424">
        <v>9</v>
      </c>
      <c r="F9424">
        <v>14.5</v>
      </c>
      <c r="G9424">
        <v>34.18</v>
      </c>
      <c r="H9424">
        <v>130.5</v>
      </c>
      <c r="I9424">
        <v>307.62</v>
      </c>
      <c r="J9424" t="s">
        <v>13</v>
      </c>
    </row>
    <row r="9425" spans="1:10">
      <c r="A9425" s="1">
        <v>44409</v>
      </c>
      <c r="B9425" t="s">
        <v>10</v>
      </c>
      <c r="C9425" t="s">
        <v>15</v>
      </c>
      <c r="D9425" t="s">
        <v>60</v>
      </c>
      <c r="E9425">
        <v>6</v>
      </c>
      <c r="F9425">
        <v>14.5</v>
      </c>
      <c r="G9425">
        <v>34.18</v>
      </c>
      <c r="H9425">
        <v>87</v>
      </c>
      <c r="I9425">
        <v>205.08</v>
      </c>
      <c r="J9425" t="s">
        <v>13</v>
      </c>
    </row>
    <row r="9426" spans="1:10">
      <c r="A9426" s="1">
        <v>44409</v>
      </c>
      <c r="B9426" t="s">
        <v>10</v>
      </c>
      <c r="C9426" t="s">
        <v>11</v>
      </c>
      <c r="D9426" t="s">
        <v>61</v>
      </c>
      <c r="E9426">
        <v>14</v>
      </c>
      <c r="F9426">
        <v>16.04</v>
      </c>
      <c r="G9426">
        <v>34.28</v>
      </c>
      <c r="H9426">
        <v>224.56</v>
      </c>
      <c r="I9426">
        <v>479.92</v>
      </c>
      <c r="J9426" t="s">
        <v>13</v>
      </c>
    </row>
    <row r="9427" spans="1:10">
      <c r="A9427" s="1">
        <v>44409</v>
      </c>
      <c r="B9427" t="s">
        <v>10</v>
      </c>
      <c r="C9427" t="s">
        <v>14</v>
      </c>
      <c r="D9427" t="s">
        <v>61</v>
      </c>
      <c r="E9427">
        <v>7</v>
      </c>
      <c r="F9427">
        <v>16.04</v>
      </c>
      <c r="G9427">
        <v>34.28</v>
      </c>
      <c r="H9427">
        <v>112.28</v>
      </c>
      <c r="I9427">
        <v>239.96</v>
      </c>
      <c r="J9427" t="s">
        <v>13</v>
      </c>
    </row>
    <row r="9428" spans="1:10">
      <c r="A9428" s="1">
        <v>44409</v>
      </c>
      <c r="B9428" t="s">
        <v>10</v>
      </c>
      <c r="C9428" t="s">
        <v>15</v>
      </c>
      <c r="D9428" t="s">
        <v>61</v>
      </c>
      <c r="E9428">
        <v>16</v>
      </c>
      <c r="F9428">
        <v>16.04</v>
      </c>
      <c r="G9428">
        <v>34.28</v>
      </c>
      <c r="H9428">
        <v>256.64</v>
      </c>
      <c r="I9428">
        <v>548.48</v>
      </c>
      <c r="J9428" t="s">
        <v>13</v>
      </c>
    </row>
    <row r="9429" spans="1:10">
      <c r="A9429" s="1">
        <v>44409</v>
      </c>
      <c r="B9429" t="s">
        <v>10</v>
      </c>
      <c r="C9429" t="s">
        <v>11</v>
      </c>
      <c r="D9429" t="s">
        <v>62</v>
      </c>
      <c r="E9429">
        <v>14</v>
      </c>
      <c r="F9429">
        <v>14.37</v>
      </c>
      <c r="G9429">
        <v>27.05</v>
      </c>
      <c r="H9429">
        <v>201.18</v>
      </c>
      <c r="I9429">
        <v>378.7</v>
      </c>
      <c r="J9429" t="s">
        <v>13</v>
      </c>
    </row>
    <row r="9430" spans="1:10">
      <c r="A9430" s="1">
        <v>44409</v>
      </c>
      <c r="B9430" t="s">
        <v>10</v>
      </c>
      <c r="C9430" t="s">
        <v>14</v>
      </c>
      <c r="D9430" t="s">
        <v>62</v>
      </c>
      <c r="E9430">
        <v>14</v>
      </c>
      <c r="F9430">
        <v>14.37</v>
      </c>
      <c r="G9430">
        <v>27.05</v>
      </c>
      <c r="H9430">
        <v>201.18</v>
      </c>
      <c r="I9430">
        <v>378.7</v>
      </c>
      <c r="J9430" t="s">
        <v>13</v>
      </c>
    </row>
    <row r="9431" spans="1:10">
      <c r="A9431" s="1">
        <v>44409</v>
      </c>
      <c r="B9431" t="s">
        <v>10</v>
      </c>
      <c r="C9431" t="s">
        <v>15</v>
      </c>
      <c r="D9431" t="s">
        <v>62</v>
      </c>
      <c r="E9431">
        <v>7</v>
      </c>
      <c r="F9431">
        <v>14.37</v>
      </c>
      <c r="G9431">
        <v>27.05</v>
      </c>
      <c r="H9431">
        <v>100.59</v>
      </c>
      <c r="I9431">
        <v>189.35</v>
      </c>
      <c r="J9431" t="s">
        <v>13</v>
      </c>
    </row>
    <row r="9432" spans="1:10">
      <c r="A9432" s="1">
        <v>44409</v>
      </c>
      <c r="B9432" t="s">
        <v>10</v>
      </c>
      <c r="C9432" t="s">
        <v>11</v>
      </c>
      <c r="D9432" t="s">
        <v>63</v>
      </c>
      <c r="E9432">
        <v>26</v>
      </c>
      <c r="F9432">
        <v>14.16</v>
      </c>
      <c r="G9432">
        <v>26.73</v>
      </c>
      <c r="H9432">
        <v>368.16</v>
      </c>
      <c r="I9432">
        <v>694.98</v>
      </c>
      <c r="J9432" t="s">
        <v>13</v>
      </c>
    </row>
    <row r="9433" spans="1:10">
      <c r="A9433" s="1">
        <v>44409</v>
      </c>
      <c r="B9433" t="s">
        <v>10</v>
      </c>
      <c r="C9433" t="s">
        <v>14</v>
      </c>
      <c r="D9433" t="s">
        <v>63</v>
      </c>
      <c r="E9433">
        <v>17</v>
      </c>
      <c r="F9433">
        <v>14.16</v>
      </c>
      <c r="G9433">
        <v>26.73</v>
      </c>
      <c r="H9433">
        <v>240.72</v>
      </c>
      <c r="I9433">
        <v>454.41</v>
      </c>
      <c r="J9433" t="s">
        <v>13</v>
      </c>
    </row>
    <row r="9434" spans="1:10">
      <c r="A9434" s="1">
        <v>44409</v>
      </c>
      <c r="B9434" t="s">
        <v>10</v>
      </c>
      <c r="C9434" t="s">
        <v>15</v>
      </c>
      <c r="D9434" t="s">
        <v>63</v>
      </c>
      <c r="E9434">
        <v>11</v>
      </c>
      <c r="F9434">
        <v>14.16</v>
      </c>
      <c r="G9434">
        <v>26.73</v>
      </c>
      <c r="H9434">
        <v>155.76</v>
      </c>
      <c r="I9434">
        <v>294.02999999999997</v>
      </c>
      <c r="J9434" t="s">
        <v>13</v>
      </c>
    </row>
    <row r="9435" spans="1:10">
      <c r="A9435" s="1">
        <v>44409</v>
      </c>
      <c r="B9435" t="s">
        <v>10</v>
      </c>
      <c r="C9435" t="s">
        <v>11</v>
      </c>
      <c r="D9435" t="s">
        <v>64</v>
      </c>
      <c r="E9435">
        <v>19</v>
      </c>
      <c r="F9435">
        <v>13.42</v>
      </c>
      <c r="G9435">
        <v>30.6</v>
      </c>
      <c r="H9435">
        <v>254.98</v>
      </c>
      <c r="I9435">
        <v>581.4</v>
      </c>
      <c r="J9435" t="s">
        <v>13</v>
      </c>
    </row>
    <row r="9436" spans="1:10">
      <c r="A9436" s="1">
        <v>44409</v>
      </c>
      <c r="B9436" t="s">
        <v>10</v>
      </c>
      <c r="C9436" t="s">
        <v>14</v>
      </c>
      <c r="D9436" t="s">
        <v>64</v>
      </c>
      <c r="E9436">
        <v>11</v>
      </c>
      <c r="F9436">
        <v>13.42</v>
      </c>
      <c r="G9436">
        <v>30.6</v>
      </c>
      <c r="H9436">
        <v>147.62</v>
      </c>
      <c r="I9436">
        <v>336.6</v>
      </c>
      <c r="J9436" t="s">
        <v>13</v>
      </c>
    </row>
    <row r="9437" spans="1:10">
      <c r="A9437" s="1">
        <v>44409</v>
      </c>
      <c r="B9437" t="s">
        <v>10</v>
      </c>
      <c r="C9437" t="s">
        <v>15</v>
      </c>
      <c r="D9437" t="s">
        <v>64</v>
      </c>
      <c r="E9437">
        <v>12</v>
      </c>
      <c r="F9437">
        <v>13.42</v>
      </c>
      <c r="G9437">
        <v>30.6</v>
      </c>
      <c r="H9437">
        <v>161.04</v>
      </c>
      <c r="I9437">
        <v>367.2</v>
      </c>
      <c r="J9437" t="s">
        <v>13</v>
      </c>
    </row>
    <row r="9438" spans="1:10">
      <c r="A9438" s="1">
        <v>44409</v>
      </c>
      <c r="B9438" t="s">
        <v>10</v>
      </c>
      <c r="C9438" t="s">
        <v>11</v>
      </c>
      <c r="D9438" t="s">
        <v>65</v>
      </c>
      <c r="E9438">
        <v>27</v>
      </c>
      <c r="F9438">
        <v>15.03</v>
      </c>
      <c r="G9438">
        <v>31.58</v>
      </c>
      <c r="H9438">
        <v>405.81</v>
      </c>
      <c r="I9438">
        <v>852.66</v>
      </c>
      <c r="J9438" t="s">
        <v>13</v>
      </c>
    </row>
    <row r="9439" spans="1:10">
      <c r="A9439" s="1">
        <v>44409</v>
      </c>
      <c r="B9439" t="s">
        <v>10</v>
      </c>
      <c r="C9439" t="s">
        <v>14</v>
      </c>
      <c r="D9439" t="s">
        <v>65</v>
      </c>
      <c r="E9439">
        <v>10</v>
      </c>
      <c r="F9439">
        <v>15.03</v>
      </c>
      <c r="G9439">
        <v>31.58</v>
      </c>
      <c r="H9439">
        <v>150.30000000000001</v>
      </c>
      <c r="I9439">
        <v>315.8</v>
      </c>
      <c r="J9439" t="s">
        <v>13</v>
      </c>
    </row>
    <row r="9440" spans="1:10">
      <c r="A9440" s="1">
        <v>44409</v>
      </c>
      <c r="B9440" t="s">
        <v>10</v>
      </c>
      <c r="C9440" t="s">
        <v>15</v>
      </c>
      <c r="D9440" t="s">
        <v>65</v>
      </c>
      <c r="E9440">
        <v>14</v>
      </c>
      <c r="F9440">
        <v>15.03</v>
      </c>
      <c r="G9440">
        <v>31.58</v>
      </c>
      <c r="H9440">
        <v>210.42</v>
      </c>
      <c r="I9440">
        <v>442.12</v>
      </c>
      <c r="J9440" t="s">
        <v>13</v>
      </c>
    </row>
    <row r="9441" spans="1:10">
      <c r="A9441" s="1">
        <v>44409</v>
      </c>
      <c r="B9441" t="s">
        <v>10</v>
      </c>
      <c r="C9441" t="s">
        <v>11</v>
      </c>
      <c r="D9441" t="s">
        <v>66</v>
      </c>
      <c r="E9441">
        <v>25</v>
      </c>
      <c r="F9441">
        <v>7.9</v>
      </c>
      <c r="G9441">
        <v>15.33</v>
      </c>
      <c r="H9441">
        <v>197.5</v>
      </c>
      <c r="I9441">
        <v>383.25</v>
      </c>
      <c r="J9441" t="s">
        <v>13</v>
      </c>
    </row>
    <row r="9442" spans="1:10">
      <c r="A9442" s="1">
        <v>44409</v>
      </c>
      <c r="B9442" t="s">
        <v>10</v>
      </c>
      <c r="C9442" t="s">
        <v>14</v>
      </c>
      <c r="D9442" t="s">
        <v>66</v>
      </c>
      <c r="E9442">
        <v>17</v>
      </c>
      <c r="F9442">
        <v>7.9</v>
      </c>
      <c r="G9442">
        <v>15.33</v>
      </c>
      <c r="H9442">
        <v>134.30000000000001</v>
      </c>
      <c r="I9442">
        <v>260.61</v>
      </c>
      <c r="J9442" t="s">
        <v>13</v>
      </c>
    </row>
    <row r="9443" spans="1:10">
      <c r="A9443" s="1">
        <v>44409</v>
      </c>
      <c r="B9443" t="s">
        <v>10</v>
      </c>
      <c r="C9443" t="s">
        <v>15</v>
      </c>
      <c r="D9443" t="s">
        <v>66</v>
      </c>
      <c r="E9443">
        <v>13</v>
      </c>
      <c r="F9443">
        <v>7.9</v>
      </c>
      <c r="G9443">
        <v>15.33</v>
      </c>
      <c r="H9443">
        <v>102.7</v>
      </c>
      <c r="I9443">
        <v>199.29</v>
      </c>
      <c r="J9443" t="s">
        <v>13</v>
      </c>
    </row>
    <row r="9444" spans="1:10">
      <c r="A9444" s="1">
        <v>44409</v>
      </c>
      <c r="B9444" t="s">
        <v>10</v>
      </c>
      <c r="C9444" t="s">
        <v>11</v>
      </c>
      <c r="D9444" t="s">
        <v>67</v>
      </c>
      <c r="E9444">
        <v>15</v>
      </c>
      <c r="F9444">
        <v>16.57</v>
      </c>
      <c r="G9444">
        <v>35.53</v>
      </c>
      <c r="H9444">
        <v>248.55</v>
      </c>
      <c r="I9444">
        <v>532.95000000000005</v>
      </c>
      <c r="J9444" t="s">
        <v>13</v>
      </c>
    </row>
    <row r="9445" spans="1:10">
      <c r="A9445" s="1">
        <v>44409</v>
      </c>
      <c r="B9445" t="s">
        <v>10</v>
      </c>
      <c r="C9445" t="s">
        <v>14</v>
      </c>
      <c r="D9445" t="s">
        <v>67</v>
      </c>
      <c r="E9445">
        <v>13</v>
      </c>
      <c r="F9445">
        <v>16.57</v>
      </c>
      <c r="G9445">
        <v>35.53</v>
      </c>
      <c r="H9445">
        <v>215.41</v>
      </c>
      <c r="I9445">
        <v>461.89</v>
      </c>
      <c r="J9445" t="s">
        <v>13</v>
      </c>
    </row>
    <row r="9446" spans="1:10">
      <c r="A9446" s="1">
        <v>44409</v>
      </c>
      <c r="B9446" t="s">
        <v>10</v>
      </c>
      <c r="C9446" t="s">
        <v>15</v>
      </c>
      <c r="D9446" t="s">
        <v>67</v>
      </c>
      <c r="E9446">
        <v>25</v>
      </c>
      <c r="F9446">
        <v>16.57</v>
      </c>
      <c r="G9446">
        <v>35.53</v>
      </c>
      <c r="H9446">
        <v>414.25</v>
      </c>
      <c r="I9446">
        <v>888.25</v>
      </c>
      <c r="J9446" t="s">
        <v>13</v>
      </c>
    </row>
    <row r="9447" spans="1:10">
      <c r="A9447" s="1">
        <v>44409</v>
      </c>
      <c r="B9447" t="s">
        <v>10</v>
      </c>
      <c r="C9447" t="s">
        <v>11</v>
      </c>
      <c r="D9447" t="s">
        <v>68</v>
      </c>
      <c r="E9447">
        <v>18</v>
      </c>
      <c r="F9447">
        <v>16.46</v>
      </c>
      <c r="G9447">
        <v>30.37</v>
      </c>
      <c r="H9447">
        <v>296.27999999999997</v>
      </c>
      <c r="I9447">
        <v>546.66</v>
      </c>
      <c r="J9447" t="s">
        <v>13</v>
      </c>
    </row>
    <row r="9448" spans="1:10">
      <c r="A9448" s="1">
        <v>44409</v>
      </c>
      <c r="B9448" t="s">
        <v>10</v>
      </c>
      <c r="C9448" t="s">
        <v>14</v>
      </c>
      <c r="D9448" t="s">
        <v>68</v>
      </c>
      <c r="E9448">
        <v>15</v>
      </c>
      <c r="F9448">
        <v>16.46</v>
      </c>
      <c r="G9448">
        <v>30.37</v>
      </c>
      <c r="H9448">
        <v>246.9</v>
      </c>
      <c r="I9448">
        <v>455.55</v>
      </c>
      <c r="J9448" t="s">
        <v>13</v>
      </c>
    </row>
    <row r="9449" spans="1:10">
      <c r="A9449" s="1">
        <v>44409</v>
      </c>
      <c r="B9449" t="s">
        <v>10</v>
      </c>
      <c r="C9449" t="s">
        <v>15</v>
      </c>
      <c r="D9449" t="s">
        <v>68</v>
      </c>
      <c r="E9449">
        <v>13</v>
      </c>
      <c r="F9449">
        <v>16.46</v>
      </c>
      <c r="G9449">
        <v>30.37</v>
      </c>
      <c r="H9449">
        <v>213.98</v>
      </c>
      <c r="I9449">
        <v>394.81</v>
      </c>
      <c r="J9449" t="s">
        <v>13</v>
      </c>
    </row>
    <row r="9450" spans="1:10">
      <c r="A9450" s="1">
        <v>44409</v>
      </c>
      <c r="B9450" t="s">
        <v>10</v>
      </c>
      <c r="C9450" t="s">
        <v>11</v>
      </c>
      <c r="D9450" t="s">
        <v>69</v>
      </c>
      <c r="E9450">
        <v>16</v>
      </c>
      <c r="F9450">
        <v>6.35</v>
      </c>
      <c r="G9450">
        <v>14.02</v>
      </c>
      <c r="H9450">
        <v>101.6</v>
      </c>
      <c r="I9450">
        <v>224.32</v>
      </c>
      <c r="J9450" t="s">
        <v>13</v>
      </c>
    </row>
    <row r="9451" spans="1:10">
      <c r="A9451" s="1">
        <v>44409</v>
      </c>
      <c r="B9451" t="s">
        <v>10</v>
      </c>
      <c r="C9451" t="s">
        <v>14</v>
      </c>
      <c r="D9451" t="s">
        <v>69</v>
      </c>
      <c r="E9451">
        <v>13</v>
      </c>
      <c r="F9451">
        <v>6.35</v>
      </c>
      <c r="G9451">
        <v>14.02</v>
      </c>
      <c r="H9451">
        <v>82.55</v>
      </c>
      <c r="I9451">
        <v>182.26</v>
      </c>
      <c r="J9451" t="s">
        <v>13</v>
      </c>
    </row>
    <row r="9452" spans="1:10">
      <c r="A9452" s="1">
        <v>44409</v>
      </c>
      <c r="B9452" t="s">
        <v>10</v>
      </c>
      <c r="C9452" t="s">
        <v>15</v>
      </c>
      <c r="D9452" t="s">
        <v>69</v>
      </c>
      <c r="E9452">
        <v>7</v>
      </c>
      <c r="F9452">
        <v>6.35</v>
      </c>
      <c r="G9452">
        <v>14.02</v>
      </c>
      <c r="H9452">
        <v>44.45</v>
      </c>
      <c r="I9452">
        <v>98.14</v>
      </c>
      <c r="J9452" t="s">
        <v>13</v>
      </c>
    </row>
    <row r="9453" spans="1:10">
      <c r="A9453" s="1">
        <v>44409</v>
      </c>
      <c r="B9453" t="s">
        <v>10</v>
      </c>
      <c r="C9453" t="s">
        <v>11</v>
      </c>
      <c r="D9453" t="s">
        <v>70</v>
      </c>
      <c r="E9453">
        <v>20</v>
      </c>
      <c r="F9453">
        <v>15.91</v>
      </c>
      <c r="G9453">
        <v>31.63</v>
      </c>
      <c r="H9453">
        <v>318.2</v>
      </c>
      <c r="I9453">
        <v>632.6</v>
      </c>
      <c r="J9453" t="s">
        <v>13</v>
      </c>
    </row>
    <row r="9454" spans="1:10">
      <c r="A9454" s="1">
        <v>44409</v>
      </c>
      <c r="B9454" t="s">
        <v>10</v>
      </c>
      <c r="C9454" t="s">
        <v>14</v>
      </c>
      <c r="D9454" t="s">
        <v>70</v>
      </c>
      <c r="E9454">
        <v>17</v>
      </c>
      <c r="F9454">
        <v>15.91</v>
      </c>
      <c r="G9454">
        <v>31.63</v>
      </c>
      <c r="H9454">
        <v>270.47000000000003</v>
      </c>
      <c r="I9454">
        <v>537.71</v>
      </c>
      <c r="J9454" t="s">
        <v>13</v>
      </c>
    </row>
    <row r="9455" spans="1:10">
      <c r="A9455" s="1">
        <v>44409</v>
      </c>
      <c r="B9455" t="s">
        <v>10</v>
      </c>
      <c r="C9455" t="s">
        <v>15</v>
      </c>
      <c r="D9455" t="s">
        <v>70</v>
      </c>
      <c r="E9455">
        <v>9</v>
      </c>
      <c r="F9455">
        <v>15.91</v>
      </c>
      <c r="G9455">
        <v>31.63</v>
      </c>
      <c r="H9455">
        <v>143.19</v>
      </c>
      <c r="I9455">
        <v>284.67</v>
      </c>
      <c r="J9455" t="s">
        <v>13</v>
      </c>
    </row>
    <row r="9456" spans="1:10">
      <c r="A9456" s="1">
        <v>44409</v>
      </c>
      <c r="B9456" t="s">
        <v>10</v>
      </c>
      <c r="C9456" t="s">
        <v>11</v>
      </c>
      <c r="D9456" t="s">
        <v>71</v>
      </c>
      <c r="E9456">
        <v>17</v>
      </c>
      <c r="F9456">
        <v>7.55</v>
      </c>
      <c r="G9456">
        <v>17.809999999999999</v>
      </c>
      <c r="H9456">
        <v>128.35</v>
      </c>
      <c r="I9456">
        <v>302.77</v>
      </c>
      <c r="J9456" t="s">
        <v>13</v>
      </c>
    </row>
    <row r="9457" spans="1:10">
      <c r="A9457" s="1">
        <v>44409</v>
      </c>
      <c r="B9457" t="s">
        <v>10</v>
      </c>
      <c r="C9457" t="s">
        <v>14</v>
      </c>
      <c r="D9457" t="s">
        <v>71</v>
      </c>
      <c r="E9457">
        <v>1</v>
      </c>
      <c r="F9457">
        <v>7.55</v>
      </c>
      <c r="G9457">
        <v>17.809999999999999</v>
      </c>
      <c r="H9457">
        <v>7.55</v>
      </c>
      <c r="I9457">
        <v>17.809999999999999</v>
      </c>
      <c r="J9457" t="s">
        <v>13</v>
      </c>
    </row>
    <row r="9458" spans="1:10">
      <c r="A9458" s="1">
        <v>44409</v>
      </c>
      <c r="B9458" t="s">
        <v>10</v>
      </c>
      <c r="C9458" t="s">
        <v>15</v>
      </c>
      <c r="D9458" t="s">
        <v>71</v>
      </c>
      <c r="E9458">
        <v>6</v>
      </c>
      <c r="F9458">
        <v>7.55</v>
      </c>
      <c r="G9458">
        <v>17.809999999999999</v>
      </c>
      <c r="H9458">
        <v>45.3</v>
      </c>
      <c r="I9458">
        <v>106.86</v>
      </c>
      <c r="J9458" t="s">
        <v>13</v>
      </c>
    </row>
    <row r="9459" spans="1:10">
      <c r="A9459" s="1">
        <v>44409</v>
      </c>
      <c r="B9459" t="s">
        <v>10</v>
      </c>
      <c r="C9459" t="s">
        <v>11</v>
      </c>
      <c r="D9459" t="s">
        <v>72</v>
      </c>
      <c r="E9459">
        <v>7</v>
      </c>
      <c r="F9459">
        <v>10.02</v>
      </c>
      <c r="G9459">
        <v>20.21</v>
      </c>
      <c r="H9459">
        <v>70.14</v>
      </c>
      <c r="I9459">
        <v>141.47</v>
      </c>
      <c r="J9459" t="s">
        <v>13</v>
      </c>
    </row>
    <row r="9460" spans="1:10">
      <c r="A9460" s="1">
        <v>44409</v>
      </c>
      <c r="B9460" t="s">
        <v>10</v>
      </c>
      <c r="C9460" t="s">
        <v>14</v>
      </c>
      <c r="D9460" t="s">
        <v>72</v>
      </c>
      <c r="E9460">
        <v>8</v>
      </c>
      <c r="F9460">
        <v>10.02</v>
      </c>
      <c r="G9460">
        <v>20.21</v>
      </c>
      <c r="H9460">
        <v>80.16</v>
      </c>
      <c r="I9460">
        <v>161.68</v>
      </c>
      <c r="J9460" t="s">
        <v>13</v>
      </c>
    </row>
    <row r="9461" spans="1:10">
      <c r="A9461" s="1">
        <v>44409</v>
      </c>
      <c r="B9461" t="s">
        <v>10</v>
      </c>
      <c r="C9461" t="s">
        <v>15</v>
      </c>
      <c r="D9461" t="s">
        <v>72</v>
      </c>
      <c r="E9461">
        <v>8</v>
      </c>
      <c r="F9461">
        <v>10.02</v>
      </c>
      <c r="G9461">
        <v>20.21</v>
      </c>
      <c r="H9461">
        <v>80.16</v>
      </c>
      <c r="I9461">
        <v>161.68</v>
      </c>
      <c r="J9461" t="s">
        <v>13</v>
      </c>
    </row>
    <row r="9462" spans="1:10">
      <c r="A9462" s="1">
        <v>44409</v>
      </c>
      <c r="B9462" t="s">
        <v>10</v>
      </c>
      <c r="C9462" t="s">
        <v>11</v>
      </c>
      <c r="D9462" t="s">
        <v>73</v>
      </c>
      <c r="E9462">
        <v>15</v>
      </c>
      <c r="F9462">
        <v>14.92</v>
      </c>
      <c r="G9462">
        <v>31.61</v>
      </c>
      <c r="H9462">
        <v>223.8</v>
      </c>
      <c r="I9462">
        <v>474.15</v>
      </c>
      <c r="J9462" t="s">
        <v>13</v>
      </c>
    </row>
    <row r="9463" spans="1:10">
      <c r="A9463" s="1">
        <v>44409</v>
      </c>
      <c r="B9463" t="s">
        <v>10</v>
      </c>
      <c r="C9463" t="s">
        <v>14</v>
      </c>
      <c r="D9463" t="s">
        <v>73</v>
      </c>
      <c r="E9463">
        <v>10</v>
      </c>
      <c r="F9463">
        <v>14.92</v>
      </c>
      <c r="G9463">
        <v>31.61</v>
      </c>
      <c r="H9463">
        <v>149.19999999999999</v>
      </c>
      <c r="I9463">
        <v>316.10000000000002</v>
      </c>
      <c r="J9463" t="s">
        <v>13</v>
      </c>
    </row>
    <row r="9464" spans="1:10">
      <c r="A9464" s="1">
        <v>44409</v>
      </c>
      <c r="B9464" t="s">
        <v>10</v>
      </c>
      <c r="C9464" t="s">
        <v>15</v>
      </c>
      <c r="D9464" t="s">
        <v>73</v>
      </c>
      <c r="E9464">
        <v>9</v>
      </c>
      <c r="F9464">
        <v>14.92</v>
      </c>
      <c r="G9464">
        <v>31.61</v>
      </c>
      <c r="H9464">
        <v>134.28</v>
      </c>
      <c r="I9464">
        <v>284.49</v>
      </c>
      <c r="J9464" t="s">
        <v>13</v>
      </c>
    </row>
    <row r="9465" spans="1:10">
      <c r="A9465" s="1">
        <v>44409</v>
      </c>
      <c r="B9465" t="s">
        <v>10</v>
      </c>
      <c r="C9465" t="s">
        <v>11</v>
      </c>
      <c r="D9465" t="s">
        <v>74</v>
      </c>
      <c r="E9465">
        <v>13</v>
      </c>
      <c r="F9465">
        <v>7.93</v>
      </c>
      <c r="G9465">
        <v>14.34</v>
      </c>
      <c r="H9465">
        <v>103.09</v>
      </c>
      <c r="I9465">
        <v>186.42</v>
      </c>
      <c r="J9465" t="s">
        <v>13</v>
      </c>
    </row>
    <row r="9466" spans="1:10">
      <c r="A9466" s="1">
        <v>44409</v>
      </c>
      <c r="B9466" t="s">
        <v>10</v>
      </c>
      <c r="C9466" t="s">
        <v>14</v>
      </c>
      <c r="D9466" t="s">
        <v>74</v>
      </c>
      <c r="E9466">
        <v>9</v>
      </c>
      <c r="F9466">
        <v>7.93</v>
      </c>
      <c r="G9466">
        <v>14.34</v>
      </c>
      <c r="H9466">
        <v>71.37</v>
      </c>
      <c r="I9466">
        <v>129.06</v>
      </c>
      <c r="J9466" t="s">
        <v>13</v>
      </c>
    </row>
    <row r="9467" spans="1:10">
      <c r="A9467" s="1">
        <v>44409</v>
      </c>
      <c r="B9467" t="s">
        <v>10</v>
      </c>
      <c r="C9467" t="s">
        <v>15</v>
      </c>
      <c r="D9467" t="s">
        <v>74</v>
      </c>
      <c r="E9467">
        <v>11</v>
      </c>
      <c r="F9467">
        <v>7.93</v>
      </c>
      <c r="G9467">
        <v>14.34</v>
      </c>
      <c r="H9467">
        <v>87.23</v>
      </c>
      <c r="I9467">
        <v>157.74</v>
      </c>
      <c r="J9467" t="s">
        <v>13</v>
      </c>
    </row>
    <row r="9468" spans="1:10">
      <c r="A9468" s="1">
        <v>44409</v>
      </c>
      <c r="B9468" t="s">
        <v>10</v>
      </c>
      <c r="C9468" t="s">
        <v>11</v>
      </c>
      <c r="D9468" t="s">
        <v>75</v>
      </c>
      <c r="E9468">
        <v>22</v>
      </c>
      <c r="F9468">
        <v>15.82</v>
      </c>
      <c r="G9468">
        <v>29.28</v>
      </c>
      <c r="H9468">
        <v>348.04</v>
      </c>
      <c r="I9468">
        <v>644.16</v>
      </c>
      <c r="J9468" t="s">
        <v>13</v>
      </c>
    </row>
    <row r="9469" spans="1:10">
      <c r="A9469" s="1">
        <v>44409</v>
      </c>
      <c r="B9469" t="s">
        <v>10</v>
      </c>
      <c r="C9469" t="s">
        <v>14</v>
      </c>
      <c r="D9469" t="s">
        <v>75</v>
      </c>
      <c r="E9469">
        <v>13</v>
      </c>
      <c r="F9469">
        <v>15.82</v>
      </c>
      <c r="G9469">
        <v>29.28</v>
      </c>
      <c r="H9469">
        <v>205.66</v>
      </c>
      <c r="I9469">
        <v>380.64</v>
      </c>
      <c r="J9469" t="s">
        <v>13</v>
      </c>
    </row>
    <row r="9470" spans="1:10">
      <c r="A9470" s="1">
        <v>44409</v>
      </c>
      <c r="B9470" t="s">
        <v>10</v>
      </c>
      <c r="C9470" t="s">
        <v>15</v>
      </c>
      <c r="D9470" t="s">
        <v>75</v>
      </c>
      <c r="E9470">
        <v>11</v>
      </c>
      <c r="F9470">
        <v>15.82</v>
      </c>
      <c r="G9470">
        <v>29.28</v>
      </c>
      <c r="H9470">
        <v>174.02</v>
      </c>
      <c r="I9470">
        <v>322.08</v>
      </c>
      <c r="J9470" t="s">
        <v>13</v>
      </c>
    </row>
    <row r="9471" spans="1:10">
      <c r="A9471" s="1">
        <v>44409</v>
      </c>
      <c r="B9471" t="s">
        <v>10</v>
      </c>
      <c r="C9471" t="s">
        <v>11</v>
      </c>
      <c r="D9471" t="s">
        <v>76</v>
      </c>
      <c r="E9471">
        <v>20</v>
      </c>
      <c r="F9471">
        <v>15.99</v>
      </c>
      <c r="G9471">
        <v>33.18</v>
      </c>
      <c r="H9471">
        <v>319.8</v>
      </c>
      <c r="I9471">
        <v>663.6</v>
      </c>
      <c r="J9471" t="s">
        <v>13</v>
      </c>
    </row>
    <row r="9472" spans="1:10">
      <c r="A9472" s="1">
        <v>44409</v>
      </c>
      <c r="B9472" t="s">
        <v>10</v>
      </c>
      <c r="C9472" t="s">
        <v>14</v>
      </c>
      <c r="D9472" t="s">
        <v>76</v>
      </c>
      <c r="E9472">
        <v>8</v>
      </c>
      <c r="F9472">
        <v>15.99</v>
      </c>
      <c r="G9472">
        <v>33.18</v>
      </c>
      <c r="H9472">
        <v>127.92</v>
      </c>
      <c r="I9472">
        <v>265.44</v>
      </c>
      <c r="J9472" t="s">
        <v>13</v>
      </c>
    </row>
    <row r="9473" spans="1:10">
      <c r="A9473" s="1">
        <v>44409</v>
      </c>
      <c r="B9473" t="s">
        <v>10</v>
      </c>
      <c r="C9473" t="s">
        <v>15</v>
      </c>
      <c r="D9473" t="s">
        <v>76</v>
      </c>
      <c r="E9473">
        <v>10</v>
      </c>
      <c r="F9473">
        <v>15.99</v>
      </c>
      <c r="G9473">
        <v>33.18</v>
      </c>
      <c r="H9473">
        <v>159.9</v>
      </c>
      <c r="I9473">
        <v>331.8</v>
      </c>
      <c r="J9473" t="s">
        <v>13</v>
      </c>
    </row>
    <row r="9474" spans="1:10">
      <c r="A9474" s="1">
        <v>44409</v>
      </c>
      <c r="B9474" t="s">
        <v>10</v>
      </c>
      <c r="C9474" t="s">
        <v>11</v>
      </c>
      <c r="D9474" t="s">
        <v>77</v>
      </c>
      <c r="E9474">
        <v>17</v>
      </c>
      <c r="F9474">
        <v>12.09</v>
      </c>
      <c r="G9474">
        <v>25.82</v>
      </c>
      <c r="H9474">
        <v>205.53</v>
      </c>
      <c r="I9474">
        <v>438.94</v>
      </c>
      <c r="J9474" t="s">
        <v>13</v>
      </c>
    </row>
    <row r="9475" spans="1:10">
      <c r="A9475" s="1">
        <v>44409</v>
      </c>
      <c r="B9475" t="s">
        <v>10</v>
      </c>
      <c r="C9475" t="s">
        <v>14</v>
      </c>
      <c r="D9475" t="s">
        <v>77</v>
      </c>
      <c r="E9475">
        <v>8</v>
      </c>
      <c r="F9475">
        <v>12.09</v>
      </c>
      <c r="G9475">
        <v>25.82</v>
      </c>
      <c r="H9475">
        <v>96.72</v>
      </c>
      <c r="I9475">
        <v>206.56</v>
      </c>
      <c r="J9475" t="s">
        <v>13</v>
      </c>
    </row>
    <row r="9476" spans="1:10">
      <c r="A9476" s="1">
        <v>44409</v>
      </c>
      <c r="B9476" t="s">
        <v>10</v>
      </c>
      <c r="C9476" t="s">
        <v>15</v>
      </c>
      <c r="D9476" t="s">
        <v>77</v>
      </c>
      <c r="E9476">
        <v>4</v>
      </c>
      <c r="F9476">
        <v>12.09</v>
      </c>
      <c r="G9476">
        <v>25.82</v>
      </c>
      <c r="H9476">
        <v>48.36</v>
      </c>
      <c r="I9476">
        <v>103.28</v>
      </c>
      <c r="J9476" t="s">
        <v>13</v>
      </c>
    </row>
    <row r="9477" spans="1:10">
      <c r="A9477" s="1">
        <v>44409</v>
      </c>
      <c r="B9477" t="s">
        <v>10</v>
      </c>
      <c r="C9477" t="s">
        <v>11</v>
      </c>
      <c r="D9477" t="s">
        <v>78</v>
      </c>
      <c r="E9477">
        <v>7</v>
      </c>
      <c r="F9477">
        <v>6.08</v>
      </c>
      <c r="G9477">
        <v>13.5</v>
      </c>
      <c r="H9477">
        <v>42.56</v>
      </c>
      <c r="I9477">
        <v>94.5</v>
      </c>
      <c r="J9477" t="s">
        <v>13</v>
      </c>
    </row>
    <row r="9478" spans="1:10">
      <c r="A9478" s="1">
        <v>44409</v>
      </c>
      <c r="B9478" t="s">
        <v>10</v>
      </c>
      <c r="C9478" t="s">
        <v>14</v>
      </c>
      <c r="D9478" t="s">
        <v>78</v>
      </c>
      <c r="E9478">
        <v>10</v>
      </c>
      <c r="F9478">
        <v>6.08</v>
      </c>
      <c r="G9478">
        <v>13.5</v>
      </c>
      <c r="H9478">
        <v>60.8</v>
      </c>
      <c r="I9478">
        <v>135</v>
      </c>
      <c r="J9478" t="s">
        <v>13</v>
      </c>
    </row>
    <row r="9479" spans="1:10">
      <c r="A9479" s="1">
        <v>44409</v>
      </c>
      <c r="B9479" t="s">
        <v>10</v>
      </c>
      <c r="C9479" t="s">
        <v>15</v>
      </c>
      <c r="D9479" t="s">
        <v>78</v>
      </c>
      <c r="E9479">
        <v>8</v>
      </c>
      <c r="F9479">
        <v>6.08</v>
      </c>
      <c r="G9479">
        <v>13.5</v>
      </c>
      <c r="H9479">
        <v>48.64</v>
      </c>
      <c r="I9479">
        <v>108</v>
      </c>
      <c r="J9479" t="s">
        <v>13</v>
      </c>
    </row>
    <row r="9480" spans="1:10">
      <c r="A9480" s="1">
        <v>44409</v>
      </c>
      <c r="B9480" t="s">
        <v>10</v>
      </c>
      <c r="C9480" t="s">
        <v>11</v>
      </c>
      <c r="D9480" t="s">
        <v>79</v>
      </c>
      <c r="E9480">
        <v>26</v>
      </c>
      <c r="F9480">
        <v>9.44</v>
      </c>
      <c r="G9480">
        <v>18.920000000000002</v>
      </c>
      <c r="H9480">
        <v>245.44</v>
      </c>
      <c r="I9480">
        <v>491.92</v>
      </c>
      <c r="J9480" t="s">
        <v>13</v>
      </c>
    </row>
    <row r="9481" spans="1:10">
      <c r="A9481" s="1">
        <v>44409</v>
      </c>
      <c r="B9481" t="s">
        <v>10</v>
      </c>
      <c r="C9481" t="s">
        <v>14</v>
      </c>
      <c r="D9481" t="s">
        <v>79</v>
      </c>
      <c r="E9481">
        <v>12</v>
      </c>
      <c r="F9481">
        <v>9.44</v>
      </c>
      <c r="G9481">
        <v>18.920000000000002</v>
      </c>
      <c r="H9481">
        <v>113.28</v>
      </c>
      <c r="I9481">
        <v>227.04</v>
      </c>
      <c r="J9481" t="s">
        <v>13</v>
      </c>
    </row>
    <row r="9482" spans="1:10">
      <c r="A9482" s="1">
        <v>44409</v>
      </c>
      <c r="B9482" t="s">
        <v>10</v>
      </c>
      <c r="C9482" t="s">
        <v>15</v>
      </c>
      <c r="D9482" t="s">
        <v>79</v>
      </c>
      <c r="E9482">
        <v>10</v>
      </c>
      <c r="F9482">
        <v>9.44</v>
      </c>
      <c r="G9482">
        <v>18.920000000000002</v>
      </c>
      <c r="H9482">
        <v>94.4</v>
      </c>
      <c r="I9482">
        <v>189.2</v>
      </c>
      <c r="J9482" t="s">
        <v>13</v>
      </c>
    </row>
    <row r="9483" spans="1:10">
      <c r="A9483" s="1">
        <v>44409</v>
      </c>
      <c r="B9483" t="s">
        <v>10</v>
      </c>
      <c r="C9483" t="s">
        <v>11</v>
      </c>
      <c r="D9483" t="s">
        <v>80</v>
      </c>
      <c r="E9483">
        <v>17</v>
      </c>
      <c r="F9483">
        <v>13.4</v>
      </c>
      <c r="G9483">
        <v>30.64</v>
      </c>
      <c r="H9483">
        <v>227.8</v>
      </c>
      <c r="I9483">
        <v>520.88</v>
      </c>
      <c r="J9483" t="s">
        <v>13</v>
      </c>
    </row>
    <row r="9484" spans="1:10">
      <c r="A9484" s="1">
        <v>44409</v>
      </c>
      <c r="B9484" t="s">
        <v>10</v>
      </c>
      <c r="C9484" t="s">
        <v>14</v>
      </c>
      <c r="D9484" t="s">
        <v>80</v>
      </c>
      <c r="E9484">
        <v>16</v>
      </c>
      <c r="F9484">
        <v>13.4</v>
      </c>
      <c r="G9484">
        <v>30.64</v>
      </c>
      <c r="H9484">
        <v>214.4</v>
      </c>
      <c r="I9484">
        <v>490.24</v>
      </c>
      <c r="J9484" t="s">
        <v>13</v>
      </c>
    </row>
    <row r="9485" spans="1:10">
      <c r="A9485" s="1">
        <v>44409</v>
      </c>
      <c r="B9485" t="s">
        <v>10</v>
      </c>
      <c r="C9485" t="s">
        <v>15</v>
      </c>
      <c r="D9485" t="s">
        <v>80</v>
      </c>
      <c r="E9485">
        <v>15</v>
      </c>
      <c r="F9485">
        <v>13.4</v>
      </c>
      <c r="G9485">
        <v>30.64</v>
      </c>
      <c r="H9485">
        <v>201</v>
      </c>
      <c r="I9485">
        <v>459.6</v>
      </c>
      <c r="J9485" t="s">
        <v>13</v>
      </c>
    </row>
    <row r="9486" spans="1:10">
      <c r="A9486" s="1">
        <v>44409</v>
      </c>
      <c r="B9486" t="s">
        <v>10</v>
      </c>
      <c r="C9486" t="s">
        <v>11</v>
      </c>
      <c r="D9486" t="s">
        <v>81</v>
      </c>
      <c r="E9486">
        <v>14</v>
      </c>
      <c r="F9486">
        <v>17.77</v>
      </c>
      <c r="G9486">
        <v>42.69</v>
      </c>
      <c r="H9486">
        <v>248.78</v>
      </c>
      <c r="I9486">
        <v>597.66</v>
      </c>
      <c r="J9486" t="s">
        <v>13</v>
      </c>
    </row>
    <row r="9487" spans="1:10">
      <c r="A9487" s="1">
        <v>44409</v>
      </c>
      <c r="B9487" t="s">
        <v>10</v>
      </c>
      <c r="C9487" t="s">
        <v>14</v>
      </c>
      <c r="D9487" t="s">
        <v>81</v>
      </c>
      <c r="E9487">
        <v>18</v>
      </c>
      <c r="F9487">
        <v>17.77</v>
      </c>
      <c r="G9487">
        <v>42.69</v>
      </c>
      <c r="H9487">
        <v>319.86</v>
      </c>
      <c r="I9487">
        <v>768.42</v>
      </c>
      <c r="J9487" t="s">
        <v>13</v>
      </c>
    </row>
    <row r="9488" spans="1:10">
      <c r="A9488" s="1">
        <v>44409</v>
      </c>
      <c r="B9488" t="s">
        <v>10</v>
      </c>
      <c r="C9488" t="s">
        <v>15</v>
      </c>
      <c r="D9488" t="s">
        <v>81</v>
      </c>
      <c r="E9488">
        <v>6</v>
      </c>
      <c r="F9488">
        <v>17.77</v>
      </c>
      <c r="G9488">
        <v>42.69</v>
      </c>
      <c r="H9488">
        <v>106.62</v>
      </c>
      <c r="I9488">
        <v>256.14</v>
      </c>
      <c r="J9488" t="s">
        <v>13</v>
      </c>
    </row>
    <row r="9489" spans="1:10">
      <c r="A9489" s="1">
        <v>44409</v>
      </c>
      <c r="B9489" t="s">
        <v>10</v>
      </c>
      <c r="C9489" t="s">
        <v>11</v>
      </c>
      <c r="D9489" t="s">
        <v>82</v>
      </c>
      <c r="E9489">
        <v>20</v>
      </c>
      <c r="F9489">
        <v>13.58</v>
      </c>
      <c r="G9489">
        <v>31.86</v>
      </c>
      <c r="H9489">
        <v>271.60000000000002</v>
      </c>
      <c r="I9489">
        <v>637.20000000000005</v>
      </c>
      <c r="J9489" t="s">
        <v>13</v>
      </c>
    </row>
    <row r="9490" spans="1:10">
      <c r="A9490" s="1">
        <v>44409</v>
      </c>
      <c r="B9490" t="s">
        <v>10</v>
      </c>
      <c r="C9490" t="s">
        <v>14</v>
      </c>
      <c r="D9490" t="s">
        <v>82</v>
      </c>
      <c r="E9490">
        <v>9</v>
      </c>
      <c r="F9490">
        <v>13.58</v>
      </c>
      <c r="G9490">
        <v>31.86</v>
      </c>
      <c r="H9490">
        <v>122.22</v>
      </c>
      <c r="I9490">
        <v>286.74</v>
      </c>
      <c r="J9490" t="s">
        <v>13</v>
      </c>
    </row>
    <row r="9491" spans="1:10">
      <c r="A9491" s="1">
        <v>44409</v>
      </c>
      <c r="B9491" t="s">
        <v>10</v>
      </c>
      <c r="C9491" t="s">
        <v>15</v>
      </c>
      <c r="D9491" t="s">
        <v>82</v>
      </c>
      <c r="E9491">
        <v>13</v>
      </c>
      <c r="F9491">
        <v>13.58</v>
      </c>
      <c r="G9491">
        <v>31.86</v>
      </c>
      <c r="H9491">
        <v>176.54</v>
      </c>
      <c r="I9491">
        <v>414.18</v>
      </c>
      <c r="J9491" t="s">
        <v>13</v>
      </c>
    </row>
    <row r="9492" spans="1:10">
      <c r="A9492" s="1">
        <v>44409</v>
      </c>
      <c r="B9492" t="s">
        <v>10</v>
      </c>
      <c r="C9492" t="s">
        <v>11</v>
      </c>
      <c r="D9492" t="s">
        <v>83</v>
      </c>
      <c r="E9492">
        <v>20</v>
      </c>
      <c r="F9492">
        <v>9.1199999999999992</v>
      </c>
      <c r="G9492">
        <v>16.670000000000002</v>
      </c>
      <c r="H9492">
        <v>182.4</v>
      </c>
      <c r="I9492">
        <v>333.4</v>
      </c>
      <c r="J9492" t="s">
        <v>13</v>
      </c>
    </row>
    <row r="9493" spans="1:10">
      <c r="A9493" s="1">
        <v>44409</v>
      </c>
      <c r="B9493" t="s">
        <v>10</v>
      </c>
      <c r="C9493" t="s">
        <v>14</v>
      </c>
      <c r="D9493" t="s">
        <v>83</v>
      </c>
      <c r="E9493">
        <v>8</v>
      </c>
      <c r="F9493">
        <v>9.1199999999999992</v>
      </c>
      <c r="G9493">
        <v>16.670000000000002</v>
      </c>
      <c r="H9493">
        <v>72.959999999999994</v>
      </c>
      <c r="I9493">
        <v>133.36000000000001</v>
      </c>
      <c r="J9493" t="s">
        <v>13</v>
      </c>
    </row>
    <row r="9494" spans="1:10">
      <c r="A9494" s="1">
        <v>44409</v>
      </c>
      <c r="B9494" t="s">
        <v>10</v>
      </c>
      <c r="C9494" t="s">
        <v>15</v>
      </c>
      <c r="D9494" t="s">
        <v>83</v>
      </c>
      <c r="E9494">
        <v>5</v>
      </c>
      <c r="F9494">
        <v>9.1199999999999992</v>
      </c>
      <c r="G9494">
        <v>16.670000000000002</v>
      </c>
      <c r="H9494">
        <v>45.6</v>
      </c>
      <c r="I9494">
        <v>83.35</v>
      </c>
      <c r="J9494" t="s">
        <v>13</v>
      </c>
    </row>
    <row r="9495" spans="1:10">
      <c r="A9495" s="1">
        <v>44409</v>
      </c>
      <c r="B9495" t="s">
        <v>10</v>
      </c>
      <c r="C9495" t="s">
        <v>11</v>
      </c>
      <c r="D9495" t="s">
        <v>84</v>
      </c>
      <c r="E9495">
        <v>28</v>
      </c>
      <c r="F9495">
        <v>13.61</v>
      </c>
      <c r="G9495">
        <v>29.08</v>
      </c>
      <c r="H9495">
        <v>381.08</v>
      </c>
      <c r="I9495">
        <v>814.24</v>
      </c>
      <c r="J9495" t="s">
        <v>13</v>
      </c>
    </row>
    <row r="9496" spans="1:10">
      <c r="A9496" s="1">
        <v>44409</v>
      </c>
      <c r="B9496" t="s">
        <v>10</v>
      </c>
      <c r="C9496" t="s">
        <v>14</v>
      </c>
      <c r="D9496" t="s">
        <v>84</v>
      </c>
      <c r="E9496">
        <v>10</v>
      </c>
      <c r="F9496">
        <v>13.61</v>
      </c>
      <c r="G9496">
        <v>29.08</v>
      </c>
      <c r="H9496">
        <v>136.1</v>
      </c>
      <c r="I9496">
        <v>290.8</v>
      </c>
      <c r="J9496" t="s">
        <v>13</v>
      </c>
    </row>
    <row r="9497" spans="1:10">
      <c r="A9497" s="1">
        <v>44409</v>
      </c>
      <c r="B9497" t="s">
        <v>10</v>
      </c>
      <c r="C9497" t="s">
        <v>15</v>
      </c>
      <c r="D9497" t="s">
        <v>84</v>
      </c>
      <c r="E9497">
        <v>14</v>
      </c>
      <c r="F9497">
        <v>13.61</v>
      </c>
      <c r="G9497">
        <v>29.08</v>
      </c>
      <c r="H9497">
        <v>190.54</v>
      </c>
      <c r="I9497">
        <v>407.12</v>
      </c>
      <c r="J9497" t="s">
        <v>13</v>
      </c>
    </row>
    <row r="9498" spans="1:10">
      <c r="A9498" s="1">
        <v>44409</v>
      </c>
      <c r="B9498" t="s">
        <v>10</v>
      </c>
      <c r="C9498" t="s">
        <v>11</v>
      </c>
      <c r="D9498" t="s">
        <v>85</v>
      </c>
      <c r="E9498">
        <v>16</v>
      </c>
      <c r="F9498">
        <v>12.48</v>
      </c>
      <c r="G9498">
        <v>23.38</v>
      </c>
      <c r="H9498">
        <v>199.68</v>
      </c>
      <c r="I9498">
        <v>374.08</v>
      </c>
      <c r="J9498" t="s">
        <v>13</v>
      </c>
    </row>
    <row r="9499" spans="1:10">
      <c r="A9499" s="1">
        <v>44409</v>
      </c>
      <c r="B9499" t="s">
        <v>10</v>
      </c>
      <c r="C9499" t="s">
        <v>14</v>
      </c>
      <c r="D9499" t="s">
        <v>85</v>
      </c>
      <c r="E9499">
        <v>16</v>
      </c>
      <c r="F9499">
        <v>12.48</v>
      </c>
      <c r="G9499">
        <v>23.38</v>
      </c>
      <c r="H9499">
        <v>199.68</v>
      </c>
      <c r="I9499">
        <v>374.08</v>
      </c>
      <c r="J9499" t="s">
        <v>13</v>
      </c>
    </row>
    <row r="9500" spans="1:10">
      <c r="A9500" s="1">
        <v>44409</v>
      </c>
      <c r="B9500" t="s">
        <v>10</v>
      </c>
      <c r="C9500" t="s">
        <v>15</v>
      </c>
      <c r="D9500" t="s">
        <v>85</v>
      </c>
      <c r="E9500">
        <v>13</v>
      </c>
      <c r="F9500">
        <v>12.48</v>
      </c>
      <c r="G9500">
        <v>23.38</v>
      </c>
      <c r="H9500">
        <v>162.24</v>
      </c>
      <c r="I9500">
        <v>303.94</v>
      </c>
      <c r="J9500" t="s">
        <v>13</v>
      </c>
    </row>
    <row r="9501" spans="1:10">
      <c r="A9501" s="1">
        <v>44409</v>
      </c>
      <c r="B9501" t="s">
        <v>10</v>
      </c>
      <c r="C9501" t="s">
        <v>11</v>
      </c>
      <c r="D9501" t="s">
        <v>86</v>
      </c>
      <c r="E9501">
        <v>25</v>
      </c>
      <c r="F9501">
        <v>15.36</v>
      </c>
      <c r="G9501">
        <v>30.25</v>
      </c>
      <c r="H9501">
        <v>384</v>
      </c>
      <c r="I9501">
        <v>756.25</v>
      </c>
      <c r="J9501" t="s">
        <v>13</v>
      </c>
    </row>
    <row r="9502" spans="1:10">
      <c r="A9502" s="1">
        <v>44409</v>
      </c>
      <c r="B9502" t="s">
        <v>10</v>
      </c>
      <c r="C9502" t="s">
        <v>14</v>
      </c>
      <c r="D9502" t="s">
        <v>86</v>
      </c>
      <c r="E9502">
        <v>16</v>
      </c>
      <c r="F9502">
        <v>15.36</v>
      </c>
      <c r="G9502">
        <v>30.25</v>
      </c>
      <c r="H9502">
        <v>245.76</v>
      </c>
      <c r="I9502">
        <v>484</v>
      </c>
      <c r="J9502" t="s">
        <v>13</v>
      </c>
    </row>
    <row r="9503" spans="1:10">
      <c r="A9503" s="1">
        <v>44409</v>
      </c>
      <c r="B9503" t="s">
        <v>10</v>
      </c>
      <c r="C9503" t="s">
        <v>15</v>
      </c>
      <c r="D9503" t="s">
        <v>86</v>
      </c>
      <c r="E9503">
        <v>18</v>
      </c>
      <c r="F9503">
        <v>15.36</v>
      </c>
      <c r="G9503">
        <v>30.25</v>
      </c>
      <c r="H9503">
        <v>276.48</v>
      </c>
      <c r="I9503">
        <v>544.5</v>
      </c>
      <c r="J9503" t="s">
        <v>13</v>
      </c>
    </row>
    <row r="9504" spans="1:10">
      <c r="A9504" s="1">
        <v>44409</v>
      </c>
      <c r="B9504" t="s">
        <v>10</v>
      </c>
      <c r="C9504" t="s">
        <v>11</v>
      </c>
      <c r="D9504" t="s">
        <v>87</v>
      </c>
      <c r="E9504">
        <v>13</v>
      </c>
      <c r="F9504">
        <v>7.28</v>
      </c>
      <c r="G9504">
        <v>18.13</v>
      </c>
      <c r="H9504">
        <v>94.64</v>
      </c>
      <c r="I9504">
        <v>235.69</v>
      </c>
      <c r="J9504" t="s">
        <v>13</v>
      </c>
    </row>
    <row r="9505" spans="1:10">
      <c r="A9505" s="1">
        <v>44409</v>
      </c>
      <c r="B9505" t="s">
        <v>10</v>
      </c>
      <c r="C9505" t="s">
        <v>14</v>
      </c>
      <c r="D9505" t="s">
        <v>87</v>
      </c>
      <c r="E9505">
        <v>14</v>
      </c>
      <c r="F9505">
        <v>7.28</v>
      </c>
      <c r="G9505">
        <v>18.13</v>
      </c>
      <c r="H9505">
        <v>101.92</v>
      </c>
      <c r="I9505">
        <v>253.82</v>
      </c>
      <c r="J9505" t="s">
        <v>13</v>
      </c>
    </row>
    <row r="9506" spans="1:10">
      <c r="A9506" s="1">
        <v>44409</v>
      </c>
      <c r="B9506" t="s">
        <v>10</v>
      </c>
      <c r="C9506" t="s">
        <v>15</v>
      </c>
      <c r="D9506" t="s">
        <v>87</v>
      </c>
      <c r="E9506">
        <v>17</v>
      </c>
      <c r="F9506">
        <v>7.28</v>
      </c>
      <c r="G9506">
        <v>18.13</v>
      </c>
      <c r="H9506">
        <v>123.76</v>
      </c>
      <c r="I9506">
        <v>308.20999999999998</v>
      </c>
      <c r="J9506" t="s">
        <v>13</v>
      </c>
    </row>
    <row r="9507" spans="1:10">
      <c r="A9507" s="1">
        <v>44409</v>
      </c>
      <c r="B9507" t="s">
        <v>10</v>
      </c>
      <c r="C9507" t="s">
        <v>11</v>
      </c>
      <c r="D9507" t="s">
        <v>88</v>
      </c>
      <c r="E9507">
        <v>24</v>
      </c>
      <c r="F9507">
        <v>15.13</v>
      </c>
      <c r="G9507">
        <v>28.74</v>
      </c>
      <c r="H9507">
        <v>363.12</v>
      </c>
      <c r="I9507">
        <v>689.76</v>
      </c>
      <c r="J9507" t="s">
        <v>13</v>
      </c>
    </row>
    <row r="9508" spans="1:10">
      <c r="A9508" s="1">
        <v>44409</v>
      </c>
      <c r="B9508" t="s">
        <v>10</v>
      </c>
      <c r="C9508" t="s">
        <v>14</v>
      </c>
      <c r="D9508" t="s">
        <v>88</v>
      </c>
      <c r="E9508">
        <v>9</v>
      </c>
      <c r="F9508">
        <v>15.13</v>
      </c>
      <c r="G9508">
        <v>28.74</v>
      </c>
      <c r="H9508">
        <v>136.16999999999999</v>
      </c>
      <c r="I9508">
        <v>258.66000000000003</v>
      </c>
      <c r="J9508" t="s">
        <v>13</v>
      </c>
    </row>
    <row r="9509" spans="1:10">
      <c r="A9509" s="1">
        <v>44409</v>
      </c>
      <c r="B9509" t="s">
        <v>10</v>
      </c>
      <c r="C9509" t="s">
        <v>15</v>
      </c>
      <c r="D9509" t="s">
        <v>88</v>
      </c>
      <c r="E9509">
        <v>10</v>
      </c>
      <c r="F9509">
        <v>15.13</v>
      </c>
      <c r="G9509">
        <v>28.74</v>
      </c>
      <c r="H9509">
        <v>151.30000000000001</v>
      </c>
      <c r="I9509">
        <v>287.39999999999998</v>
      </c>
      <c r="J9509" t="s">
        <v>13</v>
      </c>
    </row>
    <row r="9510" spans="1:10">
      <c r="A9510" s="1">
        <v>44409</v>
      </c>
      <c r="B9510" t="s">
        <v>10</v>
      </c>
      <c r="C9510" t="s">
        <v>11</v>
      </c>
      <c r="D9510" t="s">
        <v>89</v>
      </c>
      <c r="E9510">
        <v>19</v>
      </c>
      <c r="F9510">
        <v>12.5</v>
      </c>
      <c r="G9510">
        <v>26.87</v>
      </c>
      <c r="H9510">
        <v>237.5</v>
      </c>
      <c r="I9510">
        <v>510.53</v>
      </c>
      <c r="J9510" t="s">
        <v>13</v>
      </c>
    </row>
    <row r="9511" spans="1:10">
      <c r="A9511" s="1">
        <v>44409</v>
      </c>
      <c r="B9511" t="s">
        <v>10</v>
      </c>
      <c r="C9511" t="s">
        <v>14</v>
      </c>
      <c r="D9511" t="s">
        <v>89</v>
      </c>
      <c r="E9511">
        <v>7</v>
      </c>
      <c r="F9511">
        <v>12.5</v>
      </c>
      <c r="G9511">
        <v>26.87</v>
      </c>
      <c r="H9511">
        <v>87.5</v>
      </c>
      <c r="I9511">
        <v>188.09</v>
      </c>
      <c r="J9511" t="s">
        <v>13</v>
      </c>
    </row>
    <row r="9512" spans="1:10">
      <c r="A9512" s="1">
        <v>44409</v>
      </c>
      <c r="B9512" t="s">
        <v>10</v>
      </c>
      <c r="C9512" t="s">
        <v>15</v>
      </c>
      <c r="D9512" t="s">
        <v>89</v>
      </c>
      <c r="E9512">
        <v>15</v>
      </c>
      <c r="F9512">
        <v>12.5</v>
      </c>
      <c r="G9512">
        <v>26.87</v>
      </c>
      <c r="H9512">
        <v>187.5</v>
      </c>
      <c r="I9512">
        <v>403.05</v>
      </c>
      <c r="J9512" t="s">
        <v>13</v>
      </c>
    </row>
    <row r="9513" spans="1:10">
      <c r="A9513" s="1">
        <v>44409</v>
      </c>
      <c r="B9513" t="s">
        <v>10</v>
      </c>
      <c r="C9513" t="s">
        <v>11</v>
      </c>
      <c r="D9513" t="s">
        <v>90</v>
      </c>
      <c r="E9513">
        <v>16</v>
      </c>
      <c r="F9513">
        <v>17.559999999999999</v>
      </c>
      <c r="G9513">
        <v>39.21</v>
      </c>
      <c r="H9513">
        <v>280.95999999999998</v>
      </c>
      <c r="I9513">
        <v>627.36</v>
      </c>
      <c r="J9513" t="s">
        <v>13</v>
      </c>
    </row>
    <row r="9514" spans="1:10">
      <c r="A9514" s="1">
        <v>44409</v>
      </c>
      <c r="B9514" t="s">
        <v>10</v>
      </c>
      <c r="C9514" t="s">
        <v>14</v>
      </c>
      <c r="D9514" t="s">
        <v>90</v>
      </c>
      <c r="E9514">
        <v>13</v>
      </c>
      <c r="F9514">
        <v>17.559999999999999</v>
      </c>
      <c r="G9514">
        <v>39.21</v>
      </c>
      <c r="H9514">
        <v>228.28</v>
      </c>
      <c r="I9514">
        <v>509.73</v>
      </c>
      <c r="J9514" t="s">
        <v>13</v>
      </c>
    </row>
    <row r="9515" spans="1:10">
      <c r="A9515" s="1">
        <v>44409</v>
      </c>
      <c r="B9515" t="s">
        <v>10</v>
      </c>
      <c r="C9515" t="s">
        <v>15</v>
      </c>
      <c r="D9515" t="s">
        <v>90</v>
      </c>
      <c r="E9515">
        <v>9</v>
      </c>
      <c r="F9515">
        <v>17.559999999999999</v>
      </c>
      <c r="G9515">
        <v>39.21</v>
      </c>
      <c r="H9515">
        <v>158.04</v>
      </c>
      <c r="I9515">
        <v>352.89</v>
      </c>
      <c r="J9515" t="s">
        <v>13</v>
      </c>
    </row>
    <row r="9516" spans="1:10">
      <c r="A9516" s="1">
        <v>44409</v>
      </c>
      <c r="B9516" t="s">
        <v>10</v>
      </c>
      <c r="C9516" t="s">
        <v>11</v>
      </c>
      <c r="D9516" t="s">
        <v>91</v>
      </c>
      <c r="E9516">
        <v>30</v>
      </c>
      <c r="F9516">
        <v>10.1</v>
      </c>
      <c r="G9516">
        <v>23.15</v>
      </c>
      <c r="H9516">
        <v>303</v>
      </c>
      <c r="I9516">
        <v>694.5</v>
      </c>
      <c r="J9516" t="s">
        <v>13</v>
      </c>
    </row>
    <row r="9517" spans="1:10">
      <c r="A9517" s="1">
        <v>44409</v>
      </c>
      <c r="B9517" t="s">
        <v>10</v>
      </c>
      <c r="C9517" t="s">
        <v>14</v>
      </c>
      <c r="D9517" t="s">
        <v>91</v>
      </c>
      <c r="E9517">
        <v>11</v>
      </c>
      <c r="F9517">
        <v>10.1</v>
      </c>
      <c r="G9517">
        <v>23.15</v>
      </c>
      <c r="H9517">
        <v>111.1</v>
      </c>
      <c r="I9517">
        <v>254.65</v>
      </c>
      <c r="J9517" t="s">
        <v>13</v>
      </c>
    </row>
    <row r="9518" spans="1:10">
      <c r="A9518" s="1">
        <v>44409</v>
      </c>
      <c r="B9518" t="s">
        <v>10</v>
      </c>
      <c r="C9518" t="s">
        <v>15</v>
      </c>
      <c r="D9518" t="s">
        <v>91</v>
      </c>
      <c r="E9518">
        <v>13</v>
      </c>
      <c r="F9518">
        <v>10.1</v>
      </c>
      <c r="G9518">
        <v>23.15</v>
      </c>
      <c r="H9518">
        <v>131.30000000000001</v>
      </c>
      <c r="I9518">
        <v>300.95</v>
      </c>
      <c r="J9518" t="s">
        <v>13</v>
      </c>
    </row>
    <row r="9519" spans="1:10">
      <c r="A9519" s="1">
        <v>44409</v>
      </c>
      <c r="B9519" t="s">
        <v>10</v>
      </c>
      <c r="C9519" t="s">
        <v>11</v>
      </c>
      <c r="D9519" t="s">
        <v>92</v>
      </c>
      <c r="E9519">
        <v>20</v>
      </c>
      <c r="F9519">
        <v>13.59</v>
      </c>
      <c r="G9519">
        <v>29.79</v>
      </c>
      <c r="H9519">
        <v>271.8</v>
      </c>
      <c r="I9519">
        <v>595.79999999999995</v>
      </c>
      <c r="J9519" t="s">
        <v>13</v>
      </c>
    </row>
    <row r="9520" spans="1:10">
      <c r="A9520" s="1">
        <v>44409</v>
      </c>
      <c r="B9520" t="s">
        <v>10</v>
      </c>
      <c r="C9520" t="s">
        <v>14</v>
      </c>
      <c r="D9520" t="s">
        <v>92</v>
      </c>
      <c r="E9520">
        <v>13</v>
      </c>
      <c r="F9520">
        <v>13.59</v>
      </c>
      <c r="G9520">
        <v>29.79</v>
      </c>
      <c r="H9520">
        <v>176.67</v>
      </c>
      <c r="I9520">
        <v>387.27</v>
      </c>
      <c r="J9520" t="s">
        <v>13</v>
      </c>
    </row>
    <row r="9521" spans="1:10">
      <c r="A9521" s="1">
        <v>44409</v>
      </c>
      <c r="B9521" t="s">
        <v>10</v>
      </c>
      <c r="C9521" t="s">
        <v>15</v>
      </c>
      <c r="D9521" t="s">
        <v>92</v>
      </c>
      <c r="E9521">
        <v>12</v>
      </c>
      <c r="F9521">
        <v>13.59</v>
      </c>
      <c r="G9521">
        <v>29.79</v>
      </c>
      <c r="H9521">
        <v>163.08000000000001</v>
      </c>
      <c r="I9521">
        <v>357.48</v>
      </c>
      <c r="J9521" t="s">
        <v>13</v>
      </c>
    </row>
    <row r="9522" spans="1:10">
      <c r="A9522" s="1">
        <v>44409</v>
      </c>
      <c r="B9522" t="s">
        <v>10</v>
      </c>
      <c r="C9522" t="s">
        <v>11</v>
      </c>
      <c r="D9522" t="s">
        <v>93</v>
      </c>
      <c r="E9522">
        <v>16</v>
      </c>
      <c r="F9522">
        <v>17.18</v>
      </c>
      <c r="G9522">
        <v>31.04</v>
      </c>
      <c r="H9522">
        <v>274.88</v>
      </c>
      <c r="I9522">
        <v>496.64</v>
      </c>
      <c r="J9522" t="s">
        <v>13</v>
      </c>
    </row>
    <row r="9523" spans="1:10">
      <c r="A9523" s="1">
        <v>44409</v>
      </c>
      <c r="B9523" t="s">
        <v>10</v>
      </c>
      <c r="C9523" t="s">
        <v>14</v>
      </c>
      <c r="D9523" t="s">
        <v>93</v>
      </c>
      <c r="E9523">
        <v>15</v>
      </c>
      <c r="F9523">
        <v>17.18</v>
      </c>
      <c r="G9523">
        <v>31.04</v>
      </c>
      <c r="H9523">
        <v>257.7</v>
      </c>
      <c r="I9523">
        <v>465.6</v>
      </c>
      <c r="J9523" t="s">
        <v>13</v>
      </c>
    </row>
    <row r="9524" spans="1:10">
      <c r="A9524" s="1">
        <v>44409</v>
      </c>
      <c r="B9524" t="s">
        <v>10</v>
      </c>
      <c r="C9524" t="s">
        <v>15</v>
      </c>
      <c r="D9524" t="s">
        <v>93</v>
      </c>
      <c r="E9524">
        <v>9</v>
      </c>
      <c r="F9524">
        <v>17.18</v>
      </c>
      <c r="G9524">
        <v>31.04</v>
      </c>
      <c r="H9524">
        <v>154.62</v>
      </c>
      <c r="I9524">
        <v>279.36</v>
      </c>
      <c r="J9524" t="s">
        <v>13</v>
      </c>
    </row>
    <row r="9525" spans="1:10">
      <c r="A9525" s="1">
        <v>44409</v>
      </c>
      <c r="B9525" t="s">
        <v>10</v>
      </c>
      <c r="C9525" t="s">
        <v>11</v>
      </c>
      <c r="D9525" t="s">
        <v>94</v>
      </c>
      <c r="E9525">
        <v>12</v>
      </c>
      <c r="F9525">
        <v>7.23</v>
      </c>
      <c r="G9525">
        <v>14.67</v>
      </c>
      <c r="H9525">
        <v>86.76</v>
      </c>
      <c r="I9525">
        <v>176.04</v>
      </c>
      <c r="J9525" t="s">
        <v>13</v>
      </c>
    </row>
    <row r="9526" spans="1:10">
      <c r="A9526" s="1">
        <v>44409</v>
      </c>
      <c r="B9526" t="s">
        <v>10</v>
      </c>
      <c r="C9526" t="s">
        <v>14</v>
      </c>
      <c r="D9526" t="s">
        <v>94</v>
      </c>
      <c r="E9526">
        <v>21</v>
      </c>
      <c r="F9526">
        <v>7.23</v>
      </c>
      <c r="G9526">
        <v>14.67</v>
      </c>
      <c r="H9526">
        <v>151.83000000000001</v>
      </c>
      <c r="I9526">
        <v>308.07</v>
      </c>
      <c r="J9526" t="s">
        <v>13</v>
      </c>
    </row>
    <row r="9527" spans="1:10">
      <c r="A9527" s="1">
        <v>44409</v>
      </c>
      <c r="B9527" t="s">
        <v>10</v>
      </c>
      <c r="C9527" t="s">
        <v>15</v>
      </c>
      <c r="D9527" t="s">
        <v>94</v>
      </c>
      <c r="E9527">
        <v>21</v>
      </c>
      <c r="F9527">
        <v>7.23</v>
      </c>
      <c r="G9527">
        <v>14.67</v>
      </c>
      <c r="H9527">
        <v>151.83000000000001</v>
      </c>
      <c r="I9527">
        <v>308.07</v>
      </c>
      <c r="J9527" t="s">
        <v>13</v>
      </c>
    </row>
    <row r="9528" spans="1:10">
      <c r="A9528" s="1">
        <v>44409</v>
      </c>
      <c r="B9528" t="s">
        <v>10</v>
      </c>
      <c r="C9528" t="s">
        <v>11</v>
      </c>
      <c r="D9528" t="s">
        <v>95</v>
      </c>
      <c r="E9528">
        <v>15</v>
      </c>
      <c r="F9528">
        <v>17.25</v>
      </c>
      <c r="G9528">
        <v>37.299999999999997</v>
      </c>
      <c r="H9528">
        <v>258.75</v>
      </c>
      <c r="I9528">
        <v>559.5</v>
      </c>
      <c r="J9528" t="s">
        <v>13</v>
      </c>
    </row>
    <row r="9529" spans="1:10">
      <c r="A9529" s="1">
        <v>44409</v>
      </c>
      <c r="B9529" t="s">
        <v>10</v>
      </c>
      <c r="C9529" t="s">
        <v>14</v>
      </c>
      <c r="D9529" t="s">
        <v>95</v>
      </c>
      <c r="E9529">
        <v>12</v>
      </c>
      <c r="F9529">
        <v>17.25</v>
      </c>
      <c r="G9529">
        <v>37.299999999999997</v>
      </c>
      <c r="H9529">
        <v>207</v>
      </c>
      <c r="I9529">
        <v>447.6</v>
      </c>
      <c r="J9529" t="s">
        <v>13</v>
      </c>
    </row>
    <row r="9530" spans="1:10">
      <c r="A9530" s="1">
        <v>44409</v>
      </c>
      <c r="B9530" t="s">
        <v>10</v>
      </c>
      <c r="C9530" t="s">
        <v>15</v>
      </c>
      <c r="D9530" t="s">
        <v>95</v>
      </c>
      <c r="E9530">
        <v>10</v>
      </c>
      <c r="F9530">
        <v>17.25</v>
      </c>
      <c r="G9530">
        <v>37.299999999999997</v>
      </c>
      <c r="H9530">
        <v>172.5</v>
      </c>
      <c r="I9530">
        <v>373</v>
      </c>
      <c r="J9530" t="s">
        <v>13</v>
      </c>
    </row>
    <row r="9531" spans="1:10">
      <c r="A9531" s="1">
        <v>44409</v>
      </c>
      <c r="B9531" t="s">
        <v>10</v>
      </c>
      <c r="C9531" t="s">
        <v>11</v>
      </c>
      <c r="D9531" t="s">
        <v>96</v>
      </c>
      <c r="E9531">
        <v>15</v>
      </c>
      <c r="F9531">
        <v>14.25</v>
      </c>
      <c r="G9531">
        <v>26.53</v>
      </c>
      <c r="H9531">
        <v>213.75</v>
      </c>
      <c r="I9531">
        <v>397.95</v>
      </c>
      <c r="J9531" t="s">
        <v>13</v>
      </c>
    </row>
    <row r="9532" spans="1:10">
      <c r="A9532" s="1">
        <v>44409</v>
      </c>
      <c r="B9532" t="s">
        <v>10</v>
      </c>
      <c r="C9532" t="s">
        <v>14</v>
      </c>
      <c r="D9532" t="s">
        <v>96</v>
      </c>
      <c r="E9532">
        <v>10</v>
      </c>
      <c r="F9532">
        <v>14.25</v>
      </c>
      <c r="G9532">
        <v>26.53</v>
      </c>
      <c r="H9532">
        <v>142.5</v>
      </c>
      <c r="I9532">
        <v>265.3</v>
      </c>
      <c r="J9532" t="s">
        <v>13</v>
      </c>
    </row>
    <row r="9533" spans="1:10">
      <c r="A9533" s="1">
        <v>44409</v>
      </c>
      <c r="B9533" t="s">
        <v>10</v>
      </c>
      <c r="C9533" t="s">
        <v>15</v>
      </c>
      <c r="D9533" t="s">
        <v>96</v>
      </c>
      <c r="E9533">
        <v>10</v>
      </c>
      <c r="F9533">
        <v>14.25</v>
      </c>
      <c r="G9533">
        <v>26.53</v>
      </c>
      <c r="H9533">
        <v>142.5</v>
      </c>
      <c r="I9533">
        <v>265.3</v>
      </c>
      <c r="J9533" t="s">
        <v>13</v>
      </c>
    </row>
    <row r="9534" spans="1:10">
      <c r="A9534" s="1">
        <v>44409</v>
      </c>
      <c r="B9534" t="s">
        <v>10</v>
      </c>
      <c r="C9534" t="s">
        <v>11</v>
      </c>
      <c r="D9534" t="s">
        <v>97</v>
      </c>
      <c r="E9534">
        <v>6</v>
      </c>
      <c r="F9534">
        <v>6.81</v>
      </c>
      <c r="G9534">
        <v>13.93</v>
      </c>
      <c r="H9534">
        <v>40.86</v>
      </c>
      <c r="I9534">
        <v>83.58</v>
      </c>
      <c r="J9534" t="s">
        <v>13</v>
      </c>
    </row>
    <row r="9535" spans="1:10">
      <c r="A9535" s="1">
        <v>44409</v>
      </c>
      <c r="B9535" t="s">
        <v>10</v>
      </c>
      <c r="C9535" t="s">
        <v>14</v>
      </c>
      <c r="D9535" t="s">
        <v>97</v>
      </c>
      <c r="E9535">
        <v>7</v>
      </c>
      <c r="F9535">
        <v>6.81</v>
      </c>
      <c r="G9535">
        <v>13.93</v>
      </c>
      <c r="H9535">
        <v>47.67</v>
      </c>
      <c r="I9535">
        <v>97.51</v>
      </c>
      <c r="J9535" t="s">
        <v>13</v>
      </c>
    </row>
    <row r="9536" spans="1:10">
      <c r="A9536" s="1">
        <v>44409</v>
      </c>
      <c r="B9536" t="s">
        <v>10</v>
      </c>
      <c r="C9536" t="s">
        <v>15</v>
      </c>
      <c r="D9536" t="s">
        <v>97</v>
      </c>
      <c r="E9536">
        <v>2</v>
      </c>
      <c r="F9536">
        <v>6.81</v>
      </c>
      <c r="G9536">
        <v>13.93</v>
      </c>
      <c r="H9536">
        <v>13.62</v>
      </c>
      <c r="I9536">
        <v>27.86</v>
      </c>
      <c r="J9536" t="s">
        <v>13</v>
      </c>
    </row>
    <row r="9537" spans="1:10">
      <c r="A9537" s="1">
        <v>44409</v>
      </c>
      <c r="B9537" t="s">
        <v>10</v>
      </c>
      <c r="C9537" t="s">
        <v>11</v>
      </c>
      <c r="D9537" t="s">
        <v>98</v>
      </c>
      <c r="E9537">
        <v>22</v>
      </c>
      <c r="F9537">
        <v>9.61</v>
      </c>
      <c r="G9537">
        <v>17.52</v>
      </c>
      <c r="H9537">
        <v>211.42</v>
      </c>
      <c r="I9537">
        <v>385.44</v>
      </c>
      <c r="J9537" t="s">
        <v>13</v>
      </c>
    </row>
    <row r="9538" spans="1:10">
      <c r="A9538" s="1">
        <v>44409</v>
      </c>
      <c r="B9538" t="s">
        <v>10</v>
      </c>
      <c r="C9538" t="s">
        <v>14</v>
      </c>
      <c r="D9538" t="s">
        <v>98</v>
      </c>
      <c r="E9538">
        <v>9</v>
      </c>
      <c r="F9538">
        <v>9.61</v>
      </c>
      <c r="G9538">
        <v>17.52</v>
      </c>
      <c r="H9538">
        <v>86.49</v>
      </c>
      <c r="I9538">
        <v>157.68</v>
      </c>
      <c r="J9538" t="s">
        <v>13</v>
      </c>
    </row>
    <row r="9539" spans="1:10">
      <c r="A9539" s="1">
        <v>44409</v>
      </c>
      <c r="B9539" t="s">
        <v>10</v>
      </c>
      <c r="C9539" t="s">
        <v>15</v>
      </c>
      <c r="D9539" t="s">
        <v>98</v>
      </c>
      <c r="E9539">
        <v>9</v>
      </c>
      <c r="F9539">
        <v>9.61</v>
      </c>
      <c r="G9539">
        <v>17.52</v>
      </c>
      <c r="H9539">
        <v>86.49</v>
      </c>
      <c r="I9539">
        <v>157.68</v>
      </c>
      <c r="J9539" t="s">
        <v>13</v>
      </c>
    </row>
    <row r="9540" spans="1:10">
      <c r="A9540" s="1">
        <v>44409</v>
      </c>
      <c r="B9540" t="s">
        <v>10</v>
      </c>
      <c r="C9540" t="s">
        <v>11</v>
      </c>
      <c r="D9540" t="s">
        <v>99</v>
      </c>
      <c r="E9540">
        <v>30</v>
      </c>
      <c r="F9540">
        <v>14.5</v>
      </c>
      <c r="G9540">
        <v>26.9</v>
      </c>
      <c r="H9540">
        <v>435</v>
      </c>
      <c r="I9540">
        <v>807</v>
      </c>
      <c r="J9540" t="s">
        <v>13</v>
      </c>
    </row>
    <row r="9541" spans="1:10">
      <c r="A9541" s="1">
        <v>44409</v>
      </c>
      <c r="B9541" t="s">
        <v>10</v>
      </c>
      <c r="C9541" t="s">
        <v>14</v>
      </c>
      <c r="D9541" t="s">
        <v>99</v>
      </c>
      <c r="E9541">
        <v>15</v>
      </c>
      <c r="F9541">
        <v>14.5</v>
      </c>
      <c r="G9541">
        <v>26.9</v>
      </c>
      <c r="H9541">
        <v>217.5</v>
      </c>
      <c r="I9541">
        <v>403.5</v>
      </c>
      <c r="J9541" t="s">
        <v>13</v>
      </c>
    </row>
    <row r="9542" spans="1:10">
      <c r="A9542" s="1">
        <v>44409</v>
      </c>
      <c r="B9542" t="s">
        <v>10</v>
      </c>
      <c r="C9542" t="s">
        <v>15</v>
      </c>
      <c r="D9542" t="s">
        <v>99</v>
      </c>
      <c r="E9542">
        <v>16</v>
      </c>
      <c r="F9542">
        <v>14.5</v>
      </c>
      <c r="G9542">
        <v>26.9</v>
      </c>
      <c r="H9542">
        <v>232</v>
      </c>
      <c r="I9542">
        <v>430.4</v>
      </c>
      <c r="J9542" t="s">
        <v>13</v>
      </c>
    </row>
    <row r="9543" spans="1:10">
      <c r="A9543" s="1">
        <v>44409</v>
      </c>
      <c r="B9543" t="s">
        <v>10</v>
      </c>
      <c r="C9543" t="s">
        <v>11</v>
      </c>
      <c r="D9543" t="s">
        <v>100</v>
      </c>
      <c r="E9543">
        <v>14</v>
      </c>
      <c r="F9543">
        <v>6.81</v>
      </c>
      <c r="G9543">
        <v>14.15</v>
      </c>
      <c r="H9543">
        <v>95.34</v>
      </c>
      <c r="I9543">
        <v>198.1</v>
      </c>
      <c r="J9543" t="s">
        <v>13</v>
      </c>
    </row>
    <row r="9544" spans="1:10">
      <c r="A9544" s="1">
        <v>44409</v>
      </c>
      <c r="B9544" t="s">
        <v>10</v>
      </c>
      <c r="C9544" t="s">
        <v>14</v>
      </c>
      <c r="D9544" t="s">
        <v>100</v>
      </c>
      <c r="E9544">
        <v>10</v>
      </c>
      <c r="F9544">
        <v>6.81</v>
      </c>
      <c r="G9544">
        <v>14.15</v>
      </c>
      <c r="H9544">
        <v>68.099999999999994</v>
      </c>
      <c r="I9544">
        <v>141.5</v>
      </c>
      <c r="J9544" t="s">
        <v>13</v>
      </c>
    </row>
    <row r="9545" spans="1:10">
      <c r="A9545" s="1">
        <v>44409</v>
      </c>
      <c r="B9545" t="s">
        <v>10</v>
      </c>
      <c r="C9545" t="s">
        <v>15</v>
      </c>
      <c r="D9545" t="s">
        <v>100</v>
      </c>
      <c r="E9545">
        <v>8</v>
      </c>
      <c r="F9545">
        <v>6.81</v>
      </c>
      <c r="G9545">
        <v>14.15</v>
      </c>
      <c r="H9545">
        <v>54.48</v>
      </c>
      <c r="I9545">
        <v>113.2</v>
      </c>
      <c r="J9545" t="s">
        <v>13</v>
      </c>
    </row>
    <row r="9546" spans="1:10">
      <c r="A9546" s="1">
        <v>44409</v>
      </c>
      <c r="B9546" t="s">
        <v>10</v>
      </c>
      <c r="C9546" t="s">
        <v>11</v>
      </c>
      <c r="D9546" t="s">
        <v>101</v>
      </c>
      <c r="E9546">
        <v>15</v>
      </c>
      <c r="F9546">
        <v>12.99</v>
      </c>
      <c r="G9546">
        <v>24.59</v>
      </c>
      <c r="H9546">
        <v>194.85</v>
      </c>
      <c r="I9546">
        <v>368.85</v>
      </c>
      <c r="J9546" t="s">
        <v>13</v>
      </c>
    </row>
    <row r="9547" spans="1:10">
      <c r="A9547" s="1">
        <v>44409</v>
      </c>
      <c r="B9547" t="s">
        <v>10</v>
      </c>
      <c r="C9547" t="s">
        <v>14</v>
      </c>
      <c r="D9547" t="s">
        <v>101</v>
      </c>
      <c r="E9547">
        <v>3</v>
      </c>
      <c r="F9547">
        <v>12.99</v>
      </c>
      <c r="G9547">
        <v>24.59</v>
      </c>
      <c r="H9547">
        <v>38.97</v>
      </c>
      <c r="I9547">
        <v>73.77</v>
      </c>
      <c r="J9547" t="s">
        <v>13</v>
      </c>
    </row>
    <row r="9548" spans="1:10">
      <c r="A9548" s="1">
        <v>44409</v>
      </c>
      <c r="B9548" t="s">
        <v>10</v>
      </c>
      <c r="C9548" t="s">
        <v>15</v>
      </c>
      <c r="D9548" t="s">
        <v>101</v>
      </c>
      <c r="E9548">
        <v>7</v>
      </c>
      <c r="F9548">
        <v>12.99</v>
      </c>
      <c r="G9548">
        <v>24.59</v>
      </c>
      <c r="H9548">
        <v>90.93</v>
      </c>
      <c r="I9548">
        <v>172.13</v>
      </c>
      <c r="J9548" t="s">
        <v>13</v>
      </c>
    </row>
    <row r="9549" spans="1:10">
      <c r="A9549" s="1">
        <v>44409</v>
      </c>
      <c r="B9549" t="s">
        <v>10</v>
      </c>
      <c r="C9549" t="s">
        <v>11</v>
      </c>
      <c r="D9549" t="s">
        <v>102</v>
      </c>
      <c r="E9549">
        <v>28</v>
      </c>
      <c r="F9549">
        <v>10.15</v>
      </c>
      <c r="G9549">
        <v>22.3</v>
      </c>
      <c r="H9549">
        <v>284.2</v>
      </c>
      <c r="I9549">
        <v>624.4</v>
      </c>
      <c r="J9549" t="s">
        <v>13</v>
      </c>
    </row>
    <row r="9550" spans="1:10">
      <c r="A9550" s="1">
        <v>44409</v>
      </c>
      <c r="B9550" t="s">
        <v>10</v>
      </c>
      <c r="C9550" t="s">
        <v>14</v>
      </c>
      <c r="D9550" t="s">
        <v>102</v>
      </c>
      <c r="E9550">
        <v>7</v>
      </c>
      <c r="F9550">
        <v>10.15</v>
      </c>
      <c r="G9550">
        <v>22.3</v>
      </c>
      <c r="H9550">
        <v>71.05</v>
      </c>
      <c r="I9550">
        <v>156.1</v>
      </c>
      <c r="J9550" t="s">
        <v>13</v>
      </c>
    </row>
    <row r="9551" spans="1:10">
      <c r="A9551" s="1">
        <v>44409</v>
      </c>
      <c r="B9551" t="s">
        <v>10</v>
      </c>
      <c r="C9551" t="s">
        <v>15</v>
      </c>
      <c r="D9551" t="s">
        <v>102</v>
      </c>
      <c r="E9551">
        <v>11</v>
      </c>
      <c r="F9551">
        <v>10.15</v>
      </c>
      <c r="G9551">
        <v>22.3</v>
      </c>
      <c r="H9551">
        <v>111.65</v>
      </c>
      <c r="I9551">
        <v>245.3</v>
      </c>
      <c r="J9551" t="s">
        <v>13</v>
      </c>
    </row>
    <row r="9552" spans="1:10">
      <c r="A9552" s="1">
        <v>44409</v>
      </c>
      <c r="B9552" t="s">
        <v>10</v>
      </c>
      <c r="C9552" t="s">
        <v>11</v>
      </c>
      <c r="D9552" t="s">
        <v>103</v>
      </c>
      <c r="E9552">
        <v>17</v>
      </c>
      <c r="F9552">
        <v>13.45</v>
      </c>
      <c r="G9552">
        <v>30.7</v>
      </c>
      <c r="H9552">
        <v>228.65</v>
      </c>
      <c r="I9552">
        <v>521.9</v>
      </c>
      <c r="J9552" t="s">
        <v>13</v>
      </c>
    </row>
    <row r="9553" spans="1:10">
      <c r="A9553" s="1">
        <v>44409</v>
      </c>
      <c r="B9553" t="s">
        <v>10</v>
      </c>
      <c r="C9553" t="s">
        <v>14</v>
      </c>
      <c r="D9553" t="s">
        <v>103</v>
      </c>
      <c r="E9553">
        <v>18</v>
      </c>
      <c r="F9553">
        <v>13.45</v>
      </c>
      <c r="G9553">
        <v>30.7</v>
      </c>
      <c r="H9553">
        <v>242.1</v>
      </c>
      <c r="I9553">
        <v>552.6</v>
      </c>
      <c r="J9553" t="s">
        <v>13</v>
      </c>
    </row>
    <row r="9554" spans="1:10">
      <c r="A9554" s="1">
        <v>44409</v>
      </c>
      <c r="B9554" t="s">
        <v>10</v>
      </c>
      <c r="C9554" t="s">
        <v>15</v>
      </c>
      <c r="D9554" t="s">
        <v>103</v>
      </c>
      <c r="E9554">
        <v>9</v>
      </c>
      <c r="F9554">
        <v>13.45</v>
      </c>
      <c r="G9554">
        <v>30.7</v>
      </c>
      <c r="H9554">
        <v>121.05</v>
      </c>
      <c r="I9554">
        <v>276.3</v>
      </c>
      <c r="J9554" t="s">
        <v>13</v>
      </c>
    </row>
    <row r="9555" spans="1:10">
      <c r="A9555" s="1">
        <v>44409</v>
      </c>
      <c r="B9555" t="s">
        <v>10</v>
      </c>
      <c r="C9555" t="s">
        <v>11</v>
      </c>
      <c r="D9555" t="s">
        <v>104</v>
      </c>
      <c r="E9555">
        <v>27</v>
      </c>
      <c r="F9555">
        <v>6.55</v>
      </c>
      <c r="G9555">
        <v>15.46</v>
      </c>
      <c r="H9555">
        <v>176.85</v>
      </c>
      <c r="I9555">
        <v>417.42</v>
      </c>
      <c r="J9555" t="s">
        <v>13</v>
      </c>
    </row>
    <row r="9556" spans="1:10">
      <c r="A9556" s="1">
        <v>44409</v>
      </c>
      <c r="B9556" t="s">
        <v>10</v>
      </c>
      <c r="C9556" t="s">
        <v>14</v>
      </c>
      <c r="D9556" t="s">
        <v>104</v>
      </c>
      <c r="E9556">
        <v>11</v>
      </c>
      <c r="F9556">
        <v>6.55</v>
      </c>
      <c r="G9556">
        <v>15.46</v>
      </c>
      <c r="H9556">
        <v>72.05</v>
      </c>
      <c r="I9556">
        <v>170.06</v>
      </c>
      <c r="J9556" t="s">
        <v>13</v>
      </c>
    </row>
    <row r="9557" spans="1:10">
      <c r="A9557" s="1">
        <v>44409</v>
      </c>
      <c r="B9557" t="s">
        <v>10</v>
      </c>
      <c r="C9557" t="s">
        <v>15</v>
      </c>
      <c r="D9557" t="s">
        <v>104</v>
      </c>
      <c r="E9557">
        <v>7</v>
      </c>
      <c r="F9557">
        <v>6.55</v>
      </c>
      <c r="G9557">
        <v>15.46</v>
      </c>
      <c r="H9557">
        <v>45.85</v>
      </c>
      <c r="I9557">
        <v>108.22</v>
      </c>
      <c r="J9557" t="s">
        <v>13</v>
      </c>
    </row>
    <row r="9558" spans="1:10">
      <c r="A9558" s="1">
        <v>44409</v>
      </c>
      <c r="B9558" t="s">
        <v>10</v>
      </c>
      <c r="C9558" t="s">
        <v>11</v>
      </c>
      <c r="D9558" t="s">
        <v>105</v>
      </c>
      <c r="E9558">
        <v>16</v>
      </c>
      <c r="F9558">
        <v>16.46</v>
      </c>
      <c r="G9558">
        <v>31.93</v>
      </c>
      <c r="H9558">
        <v>263.36</v>
      </c>
      <c r="I9558">
        <v>510.88</v>
      </c>
      <c r="J9558" t="s">
        <v>13</v>
      </c>
    </row>
    <row r="9559" spans="1:10">
      <c r="A9559" s="1">
        <v>44409</v>
      </c>
      <c r="B9559" t="s">
        <v>10</v>
      </c>
      <c r="C9559" t="s">
        <v>14</v>
      </c>
      <c r="D9559" t="s">
        <v>105</v>
      </c>
      <c r="E9559">
        <v>12</v>
      </c>
      <c r="F9559">
        <v>16.46</v>
      </c>
      <c r="G9559">
        <v>31.93</v>
      </c>
      <c r="H9559">
        <v>197.52</v>
      </c>
      <c r="I9559">
        <v>383.16</v>
      </c>
      <c r="J9559" t="s">
        <v>13</v>
      </c>
    </row>
    <row r="9560" spans="1:10">
      <c r="A9560" s="1">
        <v>44409</v>
      </c>
      <c r="B9560" t="s">
        <v>10</v>
      </c>
      <c r="C9560" t="s">
        <v>15</v>
      </c>
      <c r="D9560" t="s">
        <v>105</v>
      </c>
      <c r="E9560">
        <v>12</v>
      </c>
      <c r="F9560">
        <v>16.46</v>
      </c>
      <c r="G9560">
        <v>31.93</v>
      </c>
      <c r="H9560">
        <v>197.52</v>
      </c>
      <c r="I9560">
        <v>383.16</v>
      </c>
      <c r="J9560" t="s">
        <v>13</v>
      </c>
    </row>
    <row r="9561" spans="1:10">
      <c r="A9561" s="1">
        <v>44409</v>
      </c>
      <c r="B9561" t="s">
        <v>10</v>
      </c>
      <c r="C9561" t="s">
        <v>11</v>
      </c>
      <c r="D9561" t="s">
        <v>106</v>
      </c>
      <c r="E9561">
        <v>16</v>
      </c>
      <c r="F9561">
        <v>17.68</v>
      </c>
      <c r="G9561">
        <v>33.9</v>
      </c>
      <c r="H9561">
        <v>282.88</v>
      </c>
      <c r="I9561">
        <v>542.4</v>
      </c>
      <c r="J9561" t="s">
        <v>13</v>
      </c>
    </row>
    <row r="9562" spans="1:10">
      <c r="A9562" s="1">
        <v>44409</v>
      </c>
      <c r="B9562" t="s">
        <v>10</v>
      </c>
      <c r="C9562" t="s">
        <v>14</v>
      </c>
      <c r="D9562" t="s">
        <v>106</v>
      </c>
      <c r="E9562">
        <v>13</v>
      </c>
      <c r="F9562">
        <v>17.68</v>
      </c>
      <c r="G9562">
        <v>33.9</v>
      </c>
      <c r="H9562">
        <v>229.84</v>
      </c>
      <c r="I9562">
        <v>440.7</v>
      </c>
      <c r="J9562" t="s">
        <v>13</v>
      </c>
    </row>
    <row r="9563" spans="1:10">
      <c r="A9563" s="1">
        <v>44409</v>
      </c>
      <c r="B9563" t="s">
        <v>10</v>
      </c>
      <c r="C9563" t="s">
        <v>15</v>
      </c>
      <c r="D9563" t="s">
        <v>106</v>
      </c>
      <c r="E9563">
        <v>6</v>
      </c>
      <c r="F9563">
        <v>17.68</v>
      </c>
      <c r="G9563">
        <v>33.9</v>
      </c>
      <c r="H9563">
        <v>106.08</v>
      </c>
      <c r="I9563">
        <v>203.4</v>
      </c>
      <c r="J9563" t="s">
        <v>13</v>
      </c>
    </row>
    <row r="9564" spans="1:10">
      <c r="A9564" s="1">
        <v>44409</v>
      </c>
      <c r="B9564" t="s">
        <v>10</v>
      </c>
      <c r="C9564" t="s">
        <v>11</v>
      </c>
      <c r="D9564" t="s">
        <v>107</v>
      </c>
      <c r="E9564">
        <v>14</v>
      </c>
      <c r="F9564">
        <v>17.63</v>
      </c>
      <c r="G9564">
        <v>33.020000000000003</v>
      </c>
      <c r="H9564">
        <v>246.82</v>
      </c>
      <c r="I9564">
        <v>462.28</v>
      </c>
      <c r="J9564" t="s">
        <v>13</v>
      </c>
    </row>
    <row r="9565" spans="1:10">
      <c r="A9565" s="1">
        <v>44409</v>
      </c>
      <c r="B9565" t="s">
        <v>10</v>
      </c>
      <c r="C9565" t="s">
        <v>14</v>
      </c>
      <c r="D9565" t="s">
        <v>107</v>
      </c>
      <c r="E9565">
        <v>10</v>
      </c>
      <c r="F9565">
        <v>17.63</v>
      </c>
      <c r="G9565">
        <v>33.020000000000003</v>
      </c>
      <c r="H9565">
        <v>176.3</v>
      </c>
      <c r="I9565">
        <v>330.2</v>
      </c>
      <c r="J9565" t="s">
        <v>13</v>
      </c>
    </row>
    <row r="9566" spans="1:10">
      <c r="A9566" s="1">
        <v>44409</v>
      </c>
      <c r="B9566" t="s">
        <v>10</v>
      </c>
      <c r="C9566" t="s">
        <v>15</v>
      </c>
      <c r="D9566" t="s">
        <v>107</v>
      </c>
      <c r="E9566">
        <v>12</v>
      </c>
      <c r="F9566">
        <v>17.63</v>
      </c>
      <c r="G9566">
        <v>33.020000000000003</v>
      </c>
      <c r="H9566">
        <v>211.56</v>
      </c>
      <c r="I9566">
        <v>396.24</v>
      </c>
      <c r="J9566" t="s">
        <v>13</v>
      </c>
    </row>
    <row r="9567" spans="1:10">
      <c r="A9567" s="1">
        <v>44409</v>
      </c>
      <c r="B9567" t="s">
        <v>10</v>
      </c>
      <c r="C9567" t="s">
        <v>11</v>
      </c>
      <c r="D9567" t="s">
        <v>108</v>
      </c>
      <c r="E9567">
        <v>12</v>
      </c>
      <c r="F9567">
        <v>15</v>
      </c>
      <c r="G9567">
        <v>33.68</v>
      </c>
      <c r="H9567">
        <v>180</v>
      </c>
      <c r="I9567">
        <v>404.16</v>
      </c>
      <c r="J9567" t="s">
        <v>13</v>
      </c>
    </row>
    <row r="9568" spans="1:10">
      <c r="A9568" s="1">
        <v>44409</v>
      </c>
      <c r="B9568" t="s">
        <v>10</v>
      </c>
      <c r="C9568" t="s">
        <v>14</v>
      </c>
      <c r="D9568" t="s">
        <v>108</v>
      </c>
      <c r="E9568">
        <v>11</v>
      </c>
      <c r="F9568">
        <v>15</v>
      </c>
      <c r="G9568">
        <v>33.68</v>
      </c>
      <c r="H9568">
        <v>165</v>
      </c>
      <c r="I9568">
        <v>370.48</v>
      </c>
      <c r="J9568" t="s">
        <v>13</v>
      </c>
    </row>
    <row r="9569" spans="1:10">
      <c r="A9569" s="1">
        <v>44409</v>
      </c>
      <c r="B9569" t="s">
        <v>10</v>
      </c>
      <c r="C9569" t="s">
        <v>15</v>
      </c>
      <c r="D9569" t="s">
        <v>108</v>
      </c>
      <c r="E9569">
        <v>4</v>
      </c>
      <c r="F9569">
        <v>15</v>
      </c>
      <c r="G9569">
        <v>33.68</v>
      </c>
      <c r="H9569">
        <v>60</v>
      </c>
      <c r="I9569">
        <v>134.72</v>
      </c>
      <c r="J9569" t="s">
        <v>13</v>
      </c>
    </row>
    <row r="9570" spans="1:10">
      <c r="A9570" s="1">
        <v>44409</v>
      </c>
      <c r="B9570" t="s">
        <v>10</v>
      </c>
      <c r="C9570" t="s">
        <v>11</v>
      </c>
      <c r="D9570" t="s">
        <v>109</v>
      </c>
      <c r="E9570">
        <v>10</v>
      </c>
      <c r="F9570">
        <v>7.56</v>
      </c>
      <c r="G9570">
        <v>17.350000000000001</v>
      </c>
      <c r="H9570">
        <v>75.599999999999994</v>
      </c>
      <c r="I9570">
        <v>173.5</v>
      </c>
      <c r="J9570" t="s">
        <v>13</v>
      </c>
    </row>
    <row r="9571" spans="1:10">
      <c r="A9571" s="1">
        <v>44409</v>
      </c>
      <c r="B9571" t="s">
        <v>10</v>
      </c>
      <c r="C9571" t="s">
        <v>14</v>
      </c>
      <c r="D9571" t="s">
        <v>109</v>
      </c>
      <c r="E9571">
        <v>12</v>
      </c>
      <c r="F9571">
        <v>7.56</v>
      </c>
      <c r="G9571">
        <v>17.350000000000001</v>
      </c>
      <c r="H9571">
        <v>90.72</v>
      </c>
      <c r="I9571">
        <v>208.2</v>
      </c>
      <c r="J9571" t="s">
        <v>13</v>
      </c>
    </row>
    <row r="9572" spans="1:10">
      <c r="A9572" s="1">
        <v>44409</v>
      </c>
      <c r="B9572" t="s">
        <v>10</v>
      </c>
      <c r="C9572" t="s">
        <v>15</v>
      </c>
      <c r="D9572" t="s">
        <v>109</v>
      </c>
      <c r="E9572">
        <v>8</v>
      </c>
      <c r="F9572">
        <v>7.56</v>
      </c>
      <c r="G9572">
        <v>17.350000000000001</v>
      </c>
      <c r="H9572">
        <v>60.48</v>
      </c>
      <c r="I9572">
        <v>138.80000000000001</v>
      </c>
      <c r="J9572" t="s">
        <v>13</v>
      </c>
    </row>
    <row r="9573" spans="1:10">
      <c r="A9573" s="1">
        <v>44409</v>
      </c>
      <c r="B9573" t="s">
        <v>10</v>
      </c>
      <c r="C9573" t="s">
        <v>11</v>
      </c>
      <c r="D9573" t="s">
        <v>110</v>
      </c>
      <c r="E9573">
        <v>21</v>
      </c>
      <c r="F9573">
        <v>15.1</v>
      </c>
      <c r="G9573">
        <v>27.51</v>
      </c>
      <c r="H9573">
        <v>317.10000000000002</v>
      </c>
      <c r="I9573">
        <v>577.71</v>
      </c>
      <c r="J9573" t="s">
        <v>13</v>
      </c>
    </row>
    <row r="9574" spans="1:10">
      <c r="A9574" s="1">
        <v>44409</v>
      </c>
      <c r="B9574" t="s">
        <v>10</v>
      </c>
      <c r="C9574" t="s">
        <v>14</v>
      </c>
      <c r="D9574" t="s">
        <v>110</v>
      </c>
      <c r="E9574">
        <v>7</v>
      </c>
      <c r="F9574">
        <v>15.1</v>
      </c>
      <c r="G9574">
        <v>27.51</v>
      </c>
      <c r="H9574">
        <v>105.7</v>
      </c>
      <c r="I9574">
        <v>192.57</v>
      </c>
      <c r="J9574" t="s">
        <v>13</v>
      </c>
    </row>
    <row r="9575" spans="1:10">
      <c r="A9575" s="1">
        <v>44409</v>
      </c>
      <c r="B9575" t="s">
        <v>10</v>
      </c>
      <c r="C9575" t="s">
        <v>15</v>
      </c>
      <c r="D9575" t="s">
        <v>110</v>
      </c>
      <c r="E9575">
        <v>12</v>
      </c>
      <c r="F9575">
        <v>15.1</v>
      </c>
      <c r="G9575">
        <v>27.51</v>
      </c>
      <c r="H9575">
        <v>181.2</v>
      </c>
      <c r="I9575">
        <v>330.12</v>
      </c>
      <c r="J9575" t="s">
        <v>13</v>
      </c>
    </row>
    <row r="9576" spans="1:10">
      <c r="A9576" s="1">
        <v>44409</v>
      </c>
      <c r="B9576" t="s">
        <v>10</v>
      </c>
      <c r="C9576" t="s">
        <v>11</v>
      </c>
      <c r="D9576" t="s">
        <v>111</v>
      </c>
      <c r="E9576">
        <v>14</v>
      </c>
      <c r="F9576">
        <v>6.3</v>
      </c>
      <c r="G9576">
        <v>15.47</v>
      </c>
      <c r="H9576">
        <v>88.2</v>
      </c>
      <c r="I9576">
        <v>216.58</v>
      </c>
      <c r="J9576" t="s">
        <v>13</v>
      </c>
    </row>
    <row r="9577" spans="1:10">
      <c r="A9577" s="1">
        <v>44409</v>
      </c>
      <c r="B9577" t="s">
        <v>10</v>
      </c>
      <c r="C9577" t="s">
        <v>14</v>
      </c>
      <c r="D9577" t="s">
        <v>111</v>
      </c>
      <c r="E9577">
        <v>11</v>
      </c>
      <c r="F9577">
        <v>6.3</v>
      </c>
      <c r="G9577">
        <v>15.47</v>
      </c>
      <c r="H9577">
        <v>69.3</v>
      </c>
      <c r="I9577">
        <v>170.17</v>
      </c>
      <c r="J9577" t="s">
        <v>13</v>
      </c>
    </row>
    <row r="9578" spans="1:10">
      <c r="A9578" s="1">
        <v>44409</v>
      </c>
      <c r="B9578" t="s">
        <v>10</v>
      </c>
      <c r="C9578" t="s">
        <v>15</v>
      </c>
      <c r="D9578" t="s">
        <v>111</v>
      </c>
      <c r="E9578">
        <v>9</v>
      </c>
      <c r="F9578">
        <v>6.3</v>
      </c>
      <c r="G9578">
        <v>15.47</v>
      </c>
      <c r="H9578">
        <v>56.7</v>
      </c>
      <c r="I9578">
        <v>139.22999999999999</v>
      </c>
      <c r="J9578" t="s">
        <v>13</v>
      </c>
    </row>
    <row r="9579" spans="1:10">
      <c r="A9579" s="1">
        <v>44409</v>
      </c>
      <c r="B9579" t="s">
        <v>10</v>
      </c>
      <c r="C9579" t="s">
        <v>11</v>
      </c>
      <c r="D9579" t="s">
        <v>112</v>
      </c>
      <c r="E9579">
        <v>26</v>
      </c>
      <c r="F9579">
        <v>6.27</v>
      </c>
      <c r="G9579">
        <v>11.51</v>
      </c>
      <c r="H9579">
        <v>163.02000000000001</v>
      </c>
      <c r="I9579">
        <v>299.26</v>
      </c>
      <c r="J9579" t="s">
        <v>13</v>
      </c>
    </row>
    <row r="9580" spans="1:10">
      <c r="A9580" s="1">
        <v>44409</v>
      </c>
      <c r="B9580" t="s">
        <v>10</v>
      </c>
      <c r="C9580" t="s">
        <v>14</v>
      </c>
      <c r="D9580" t="s">
        <v>112</v>
      </c>
      <c r="E9580">
        <v>8</v>
      </c>
      <c r="F9580">
        <v>6.27</v>
      </c>
      <c r="G9580">
        <v>11.51</v>
      </c>
      <c r="H9580">
        <v>50.16</v>
      </c>
      <c r="I9580">
        <v>92.08</v>
      </c>
      <c r="J9580" t="s">
        <v>13</v>
      </c>
    </row>
    <row r="9581" spans="1:10">
      <c r="A9581" s="1">
        <v>44409</v>
      </c>
      <c r="B9581" t="s">
        <v>10</v>
      </c>
      <c r="C9581" t="s">
        <v>15</v>
      </c>
      <c r="D9581" t="s">
        <v>112</v>
      </c>
      <c r="E9581">
        <v>18</v>
      </c>
      <c r="F9581">
        <v>6.27</v>
      </c>
      <c r="G9581">
        <v>11.51</v>
      </c>
      <c r="H9581">
        <v>112.86</v>
      </c>
      <c r="I9581">
        <v>207.18</v>
      </c>
      <c r="J9581" t="s">
        <v>13</v>
      </c>
    </row>
    <row r="9582" spans="1:10">
      <c r="A9582" s="1">
        <v>44409</v>
      </c>
      <c r="B9582" t="s">
        <v>10</v>
      </c>
      <c r="C9582" t="s">
        <v>11</v>
      </c>
      <c r="D9582" t="s">
        <v>113</v>
      </c>
      <c r="E9582">
        <v>27</v>
      </c>
      <c r="F9582">
        <v>9.8800000000000008</v>
      </c>
      <c r="G9582">
        <v>21.53</v>
      </c>
      <c r="H9582">
        <v>266.76</v>
      </c>
      <c r="I9582">
        <v>581.30999999999995</v>
      </c>
      <c r="J9582" t="s">
        <v>13</v>
      </c>
    </row>
    <row r="9583" spans="1:10">
      <c r="A9583" s="1">
        <v>44409</v>
      </c>
      <c r="B9583" t="s">
        <v>10</v>
      </c>
      <c r="C9583" t="s">
        <v>14</v>
      </c>
      <c r="D9583" t="s">
        <v>113</v>
      </c>
      <c r="E9583">
        <v>12</v>
      </c>
      <c r="F9583">
        <v>9.8800000000000008</v>
      </c>
      <c r="G9583">
        <v>21.53</v>
      </c>
      <c r="H9583">
        <v>118.56</v>
      </c>
      <c r="I9583">
        <v>258.36</v>
      </c>
      <c r="J9583" t="s">
        <v>13</v>
      </c>
    </row>
    <row r="9584" spans="1:10">
      <c r="A9584" s="1">
        <v>44409</v>
      </c>
      <c r="B9584" t="s">
        <v>10</v>
      </c>
      <c r="C9584" t="s">
        <v>15</v>
      </c>
      <c r="D9584" t="s">
        <v>113</v>
      </c>
      <c r="E9584">
        <v>12</v>
      </c>
      <c r="F9584">
        <v>9.8800000000000008</v>
      </c>
      <c r="G9584">
        <v>21.53</v>
      </c>
      <c r="H9584">
        <v>118.56</v>
      </c>
      <c r="I9584">
        <v>258.36</v>
      </c>
      <c r="J9584" t="s">
        <v>13</v>
      </c>
    </row>
    <row r="9585" spans="1:10">
      <c r="A9585" s="1">
        <v>44409</v>
      </c>
      <c r="B9585" t="s">
        <v>10</v>
      </c>
      <c r="C9585" t="s">
        <v>11</v>
      </c>
      <c r="D9585" t="s">
        <v>114</v>
      </c>
      <c r="E9585">
        <v>26</v>
      </c>
      <c r="F9585">
        <v>11.86</v>
      </c>
      <c r="G9585">
        <v>27.23</v>
      </c>
      <c r="H9585">
        <v>308.36</v>
      </c>
      <c r="I9585">
        <v>707.98</v>
      </c>
      <c r="J9585" t="s">
        <v>13</v>
      </c>
    </row>
    <row r="9586" spans="1:10">
      <c r="A9586" s="1">
        <v>44409</v>
      </c>
      <c r="B9586" t="s">
        <v>10</v>
      </c>
      <c r="C9586" t="s">
        <v>14</v>
      </c>
      <c r="D9586" t="s">
        <v>114</v>
      </c>
      <c r="E9586">
        <v>11</v>
      </c>
      <c r="F9586">
        <v>11.86</v>
      </c>
      <c r="G9586">
        <v>27.23</v>
      </c>
      <c r="H9586">
        <v>130.46</v>
      </c>
      <c r="I9586">
        <v>299.52999999999997</v>
      </c>
      <c r="J9586" t="s">
        <v>13</v>
      </c>
    </row>
    <row r="9587" spans="1:10">
      <c r="A9587" s="1">
        <v>44409</v>
      </c>
      <c r="B9587" t="s">
        <v>10</v>
      </c>
      <c r="C9587" t="s">
        <v>15</v>
      </c>
      <c r="D9587" t="s">
        <v>114</v>
      </c>
      <c r="E9587">
        <v>9</v>
      </c>
      <c r="F9587">
        <v>11.86</v>
      </c>
      <c r="G9587">
        <v>27.23</v>
      </c>
      <c r="H9587">
        <v>106.74</v>
      </c>
      <c r="I9587">
        <v>245.07</v>
      </c>
      <c r="J9587" t="s">
        <v>13</v>
      </c>
    </row>
    <row r="9588" spans="1:10">
      <c r="A9588" s="1">
        <v>44440</v>
      </c>
      <c r="B9588" t="s">
        <v>10</v>
      </c>
      <c r="C9588" t="s">
        <v>11</v>
      </c>
      <c r="D9588" t="s">
        <v>12</v>
      </c>
      <c r="E9588">
        <v>13</v>
      </c>
      <c r="F9588">
        <v>8.09</v>
      </c>
      <c r="G9588">
        <v>18.920000000000002</v>
      </c>
      <c r="H9588">
        <v>105.17</v>
      </c>
      <c r="I9588">
        <v>245.96</v>
      </c>
      <c r="J9588" t="s">
        <v>13</v>
      </c>
    </row>
    <row r="9589" spans="1:10">
      <c r="A9589" s="1">
        <v>44440</v>
      </c>
      <c r="B9589" t="s">
        <v>10</v>
      </c>
      <c r="C9589" t="s">
        <v>14</v>
      </c>
      <c r="D9589" t="s">
        <v>12</v>
      </c>
      <c r="E9589">
        <v>11</v>
      </c>
      <c r="F9589">
        <v>8.09</v>
      </c>
      <c r="G9589">
        <v>18.920000000000002</v>
      </c>
      <c r="H9589">
        <v>88.99</v>
      </c>
      <c r="I9589">
        <v>208.12</v>
      </c>
      <c r="J9589" t="s">
        <v>13</v>
      </c>
    </row>
    <row r="9590" spans="1:10">
      <c r="A9590" s="1">
        <v>44440</v>
      </c>
      <c r="B9590" t="s">
        <v>10</v>
      </c>
      <c r="C9590" t="s">
        <v>15</v>
      </c>
      <c r="D9590" t="s">
        <v>12</v>
      </c>
      <c r="E9590">
        <v>10</v>
      </c>
      <c r="F9590">
        <v>8.09</v>
      </c>
      <c r="G9590">
        <v>18.920000000000002</v>
      </c>
      <c r="H9590">
        <v>80.900000000000006</v>
      </c>
      <c r="I9590">
        <v>189.2</v>
      </c>
      <c r="J9590" t="s">
        <v>13</v>
      </c>
    </row>
    <row r="9591" spans="1:10">
      <c r="A9591" s="1">
        <v>44440</v>
      </c>
      <c r="B9591" t="s">
        <v>10</v>
      </c>
      <c r="C9591" t="s">
        <v>11</v>
      </c>
      <c r="D9591" t="s">
        <v>16</v>
      </c>
      <c r="E9591">
        <v>22</v>
      </c>
      <c r="F9591">
        <v>10.75</v>
      </c>
      <c r="G9591">
        <v>24.49</v>
      </c>
      <c r="H9591">
        <v>236.5</v>
      </c>
      <c r="I9591">
        <v>538.78</v>
      </c>
      <c r="J9591" t="s">
        <v>13</v>
      </c>
    </row>
    <row r="9592" spans="1:10">
      <c r="A9592" s="1">
        <v>44440</v>
      </c>
      <c r="B9592" t="s">
        <v>10</v>
      </c>
      <c r="C9592" t="s">
        <v>14</v>
      </c>
      <c r="D9592" t="s">
        <v>16</v>
      </c>
      <c r="E9592">
        <v>12</v>
      </c>
      <c r="F9592">
        <v>10.75</v>
      </c>
      <c r="G9592">
        <v>24.49</v>
      </c>
      <c r="H9592">
        <v>129</v>
      </c>
      <c r="I9592">
        <v>293.88</v>
      </c>
      <c r="J9592" t="s">
        <v>13</v>
      </c>
    </row>
    <row r="9593" spans="1:10">
      <c r="A9593" s="1">
        <v>44440</v>
      </c>
      <c r="B9593" t="s">
        <v>10</v>
      </c>
      <c r="C9593" t="s">
        <v>15</v>
      </c>
      <c r="D9593" t="s">
        <v>16</v>
      </c>
      <c r="E9593">
        <v>16</v>
      </c>
      <c r="F9593">
        <v>10.75</v>
      </c>
      <c r="G9593">
        <v>24.49</v>
      </c>
      <c r="H9593">
        <v>172</v>
      </c>
      <c r="I9593">
        <v>391.84</v>
      </c>
      <c r="J9593" t="s">
        <v>13</v>
      </c>
    </row>
    <row r="9594" spans="1:10">
      <c r="A9594" s="1">
        <v>44440</v>
      </c>
      <c r="B9594" t="s">
        <v>10</v>
      </c>
      <c r="C9594" t="s">
        <v>11</v>
      </c>
      <c r="D9594" t="s">
        <v>17</v>
      </c>
      <c r="E9594">
        <v>18</v>
      </c>
      <c r="F9594">
        <v>15.1</v>
      </c>
      <c r="G9594">
        <v>31.89</v>
      </c>
      <c r="H9594">
        <v>271.8</v>
      </c>
      <c r="I9594">
        <v>574.02</v>
      </c>
      <c r="J9594" t="s">
        <v>13</v>
      </c>
    </row>
    <row r="9595" spans="1:10">
      <c r="A9595" s="1">
        <v>44440</v>
      </c>
      <c r="B9595" t="s">
        <v>10</v>
      </c>
      <c r="C9595" t="s">
        <v>14</v>
      </c>
      <c r="D9595" t="s">
        <v>17</v>
      </c>
      <c r="E9595">
        <v>13</v>
      </c>
      <c r="F9595">
        <v>15.1</v>
      </c>
      <c r="G9595">
        <v>31.89</v>
      </c>
      <c r="H9595">
        <v>196.3</v>
      </c>
      <c r="I9595">
        <v>414.57</v>
      </c>
      <c r="J9595" t="s">
        <v>13</v>
      </c>
    </row>
    <row r="9596" spans="1:10">
      <c r="A9596" s="1">
        <v>44440</v>
      </c>
      <c r="B9596" t="s">
        <v>10</v>
      </c>
      <c r="C9596" t="s">
        <v>15</v>
      </c>
      <c r="D9596" t="s">
        <v>17</v>
      </c>
      <c r="E9596">
        <v>5</v>
      </c>
      <c r="F9596">
        <v>15.1</v>
      </c>
      <c r="G9596">
        <v>31.89</v>
      </c>
      <c r="H9596">
        <v>75.5</v>
      </c>
      <c r="I9596">
        <v>159.44999999999999</v>
      </c>
      <c r="J9596" t="s">
        <v>13</v>
      </c>
    </row>
    <row r="9597" spans="1:10">
      <c r="A9597" s="1">
        <v>44440</v>
      </c>
      <c r="B9597" t="s">
        <v>10</v>
      </c>
      <c r="C9597" t="s">
        <v>11</v>
      </c>
      <c r="D9597" t="s">
        <v>18</v>
      </c>
      <c r="E9597">
        <v>14</v>
      </c>
      <c r="F9597">
        <v>14.35</v>
      </c>
      <c r="G9597">
        <v>28.58</v>
      </c>
      <c r="H9597">
        <v>200.9</v>
      </c>
      <c r="I9597">
        <v>400.12</v>
      </c>
      <c r="J9597" t="s">
        <v>13</v>
      </c>
    </row>
    <row r="9598" spans="1:10">
      <c r="A9598" s="1">
        <v>44440</v>
      </c>
      <c r="B9598" t="s">
        <v>10</v>
      </c>
      <c r="C9598" t="s">
        <v>14</v>
      </c>
      <c r="D9598" t="s">
        <v>18</v>
      </c>
      <c r="E9598">
        <v>12</v>
      </c>
      <c r="F9598">
        <v>14.35</v>
      </c>
      <c r="G9598">
        <v>28.58</v>
      </c>
      <c r="H9598">
        <v>172.2</v>
      </c>
      <c r="I9598">
        <v>342.96</v>
      </c>
      <c r="J9598" t="s">
        <v>13</v>
      </c>
    </row>
    <row r="9599" spans="1:10">
      <c r="A9599" s="1">
        <v>44440</v>
      </c>
      <c r="B9599" t="s">
        <v>10</v>
      </c>
      <c r="C9599" t="s">
        <v>15</v>
      </c>
      <c r="D9599" t="s">
        <v>18</v>
      </c>
      <c r="E9599">
        <v>8</v>
      </c>
      <c r="F9599">
        <v>14.35</v>
      </c>
      <c r="G9599">
        <v>28.58</v>
      </c>
      <c r="H9599">
        <v>114.8</v>
      </c>
      <c r="I9599">
        <v>228.64</v>
      </c>
      <c r="J9599" t="s">
        <v>13</v>
      </c>
    </row>
    <row r="9600" spans="1:10">
      <c r="A9600" s="1">
        <v>44440</v>
      </c>
      <c r="B9600" t="s">
        <v>10</v>
      </c>
      <c r="C9600" t="s">
        <v>11</v>
      </c>
      <c r="D9600" t="s">
        <v>19</v>
      </c>
      <c r="E9600">
        <v>15</v>
      </c>
      <c r="F9600">
        <v>7.85</v>
      </c>
      <c r="G9600">
        <v>19.61</v>
      </c>
      <c r="H9600">
        <v>117.75</v>
      </c>
      <c r="I9600">
        <v>294.14999999999998</v>
      </c>
      <c r="J9600" t="s">
        <v>13</v>
      </c>
    </row>
    <row r="9601" spans="1:10">
      <c r="A9601" s="1">
        <v>44440</v>
      </c>
      <c r="B9601" t="s">
        <v>10</v>
      </c>
      <c r="C9601" t="s">
        <v>14</v>
      </c>
      <c r="D9601" t="s">
        <v>19</v>
      </c>
      <c r="E9601">
        <v>7</v>
      </c>
      <c r="F9601">
        <v>7.85</v>
      </c>
      <c r="G9601">
        <v>19.61</v>
      </c>
      <c r="H9601">
        <v>54.95</v>
      </c>
      <c r="I9601">
        <v>137.27000000000001</v>
      </c>
      <c r="J9601" t="s">
        <v>13</v>
      </c>
    </row>
    <row r="9602" spans="1:10">
      <c r="A9602" s="1">
        <v>44440</v>
      </c>
      <c r="B9602" t="s">
        <v>10</v>
      </c>
      <c r="C9602" t="s">
        <v>15</v>
      </c>
      <c r="D9602" t="s">
        <v>19</v>
      </c>
      <c r="E9602">
        <v>5</v>
      </c>
      <c r="F9602">
        <v>7.85</v>
      </c>
      <c r="G9602">
        <v>19.61</v>
      </c>
      <c r="H9602">
        <v>39.25</v>
      </c>
      <c r="I9602">
        <v>98.05</v>
      </c>
      <c r="J9602" t="s">
        <v>13</v>
      </c>
    </row>
    <row r="9603" spans="1:10">
      <c r="A9603" s="1">
        <v>44440</v>
      </c>
      <c r="B9603" t="s">
        <v>10</v>
      </c>
      <c r="C9603" t="s">
        <v>11</v>
      </c>
      <c r="D9603" t="s">
        <v>20</v>
      </c>
      <c r="E9603">
        <v>24</v>
      </c>
      <c r="F9603">
        <v>15.79</v>
      </c>
      <c r="G9603">
        <v>33.130000000000003</v>
      </c>
      <c r="H9603">
        <v>378.96</v>
      </c>
      <c r="I9603">
        <v>795.12</v>
      </c>
      <c r="J9603" t="s">
        <v>13</v>
      </c>
    </row>
    <row r="9604" spans="1:10">
      <c r="A9604" s="1">
        <v>44440</v>
      </c>
      <c r="B9604" t="s">
        <v>10</v>
      </c>
      <c r="C9604" t="s">
        <v>14</v>
      </c>
      <c r="D9604" t="s">
        <v>20</v>
      </c>
      <c r="E9604">
        <v>11</v>
      </c>
      <c r="F9604">
        <v>15.79</v>
      </c>
      <c r="G9604">
        <v>33.130000000000003</v>
      </c>
      <c r="H9604">
        <v>173.69</v>
      </c>
      <c r="I9604">
        <v>364.43</v>
      </c>
      <c r="J9604" t="s">
        <v>13</v>
      </c>
    </row>
    <row r="9605" spans="1:10">
      <c r="A9605" s="1">
        <v>44440</v>
      </c>
      <c r="B9605" t="s">
        <v>10</v>
      </c>
      <c r="C9605" t="s">
        <v>15</v>
      </c>
      <c r="D9605" t="s">
        <v>20</v>
      </c>
      <c r="E9605">
        <v>9</v>
      </c>
      <c r="F9605">
        <v>15.79</v>
      </c>
      <c r="G9605">
        <v>33.130000000000003</v>
      </c>
      <c r="H9605">
        <v>142.11000000000001</v>
      </c>
      <c r="I9605">
        <v>298.17</v>
      </c>
      <c r="J9605" t="s">
        <v>13</v>
      </c>
    </row>
    <row r="9606" spans="1:10">
      <c r="A9606" s="1">
        <v>44440</v>
      </c>
      <c r="B9606" t="s">
        <v>10</v>
      </c>
      <c r="C9606" t="s">
        <v>11</v>
      </c>
      <c r="D9606" t="s">
        <v>21</v>
      </c>
      <c r="E9606">
        <v>7</v>
      </c>
      <c r="F9606">
        <v>8.69</v>
      </c>
      <c r="G9606">
        <v>18.39</v>
      </c>
      <c r="H9606">
        <v>60.83</v>
      </c>
      <c r="I9606">
        <v>128.72999999999999</v>
      </c>
      <c r="J9606" t="s">
        <v>13</v>
      </c>
    </row>
    <row r="9607" spans="1:10">
      <c r="A9607" s="1">
        <v>44440</v>
      </c>
      <c r="B9607" t="s">
        <v>10</v>
      </c>
      <c r="C9607" t="s">
        <v>14</v>
      </c>
      <c r="D9607" t="s">
        <v>21</v>
      </c>
      <c r="E9607">
        <v>13</v>
      </c>
      <c r="F9607">
        <v>8.69</v>
      </c>
      <c r="G9607">
        <v>18.39</v>
      </c>
      <c r="H9607">
        <v>112.97</v>
      </c>
      <c r="I9607">
        <v>239.07</v>
      </c>
      <c r="J9607" t="s">
        <v>13</v>
      </c>
    </row>
    <row r="9608" spans="1:10">
      <c r="A9608" s="1">
        <v>44440</v>
      </c>
      <c r="B9608" t="s">
        <v>10</v>
      </c>
      <c r="C9608" t="s">
        <v>15</v>
      </c>
      <c r="D9608" t="s">
        <v>21</v>
      </c>
      <c r="E9608">
        <v>11</v>
      </c>
      <c r="F9608">
        <v>8.69</v>
      </c>
      <c r="G9608">
        <v>18.39</v>
      </c>
      <c r="H9608">
        <v>95.59</v>
      </c>
      <c r="I9608">
        <v>202.29</v>
      </c>
      <c r="J9608" t="s">
        <v>13</v>
      </c>
    </row>
    <row r="9609" spans="1:10">
      <c r="A9609" s="1">
        <v>44440</v>
      </c>
      <c r="B9609" t="s">
        <v>10</v>
      </c>
      <c r="C9609" t="s">
        <v>11</v>
      </c>
      <c r="D9609" t="s">
        <v>22</v>
      </c>
      <c r="E9609">
        <v>12</v>
      </c>
      <c r="F9609">
        <v>8.69</v>
      </c>
      <c r="G9609">
        <v>16.64</v>
      </c>
      <c r="H9609">
        <v>104.28</v>
      </c>
      <c r="I9609">
        <v>199.68</v>
      </c>
      <c r="J9609" t="s">
        <v>13</v>
      </c>
    </row>
    <row r="9610" spans="1:10">
      <c r="A9610" s="1">
        <v>44440</v>
      </c>
      <c r="B9610" t="s">
        <v>10</v>
      </c>
      <c r="C9610" t="s">
        <v>14</v>
      </c>
      <c r="D9610" t="s">
        <v>22</v>
      </c>
      <c r="E9610">
        <v>13</v>
      </c>
      <c r="F9610">
        <v>8.69</v>
      </c>
      <c r="G9610">
        <v>16.64</v>
      </c>
      <c r="H9610">
        <v>112.97</v>
      </c>
      <c r="I9610">
        <v>216.32</v>
      </c>
      <c r="J9610" t="s">
        <v>13</v>
      </c>
    </row>
    <row r="9611" spans="1:10">
      <c r="A9611" s="1">
        <v>44440</v>
      </c>
      <c r="B9611" t="s">
        <v>10</v>
      </c>
      <c r="C9611" t="s">
        <v>15</v>
      </c>
      <c r="D9611" t="s">
        <v>22</v>
      </c>
      <c r="E9611">
        <v>9</v>
      </c>
      <c r="F9611">
        <v>8.69</v>
      </c>
      <c r="G9611">
        <v>16.64</v>
      </c>
      <c r="H9611">
        <v>78.209999999999994</v>
      </c>
      <c r="I9611">
        <v>149.76</v>
      </c>
      <c r="J9611" t="s">
        <v>13</v>
      </c>
    </row>
    <row r="9612" spans="1:10">
      <c r="A9612" s="1">
        <v>44440</v>
      </c>
      <c r="B9612" t="s">
        <v>10</v>
      </c>
      <c r="C9612" t="s">
        <v>11</v>
      </c>
      <c r="D9612" t="s">
        <v>23</v>
      </c>
      <c r="E9612">
        <v>7</v>
      </c>
      <c r="F9612">
        <v>12.44</v>
      </c>
      <c r="G9612">
        <v>29.31</v>
      </c>
      <c r="H9612">
        <v>87.08</v>
      </c>
      <c r="I9612">
        <v>205.17</v>
      </c>
      <c r="J9612" t="s">
        <v>13</v>
      </c>
    </row>
    <row r="9613" spans="1:10">
      <c r="A9613" s="1">
        <v>44440</v>
      </c>
      <c r="B9613" t="s">
        <v>10</v>
      </c>
      <c r="C9613" t="s">
        <v>14</v>
      </c>
      <c r="D9613" t="s">
        <v>23</v>
      </c>
      <c r="E9613">
        <v>6</v>
      </c>
      <c r="F9613">
        <v>12.44</v>
      </c>
      <c r="G9613">
        <v>29.31</v>
      </c>
      <c r="H9613">
        <v>74.64</v>
      </c>
      <c r="I9613">
        <v>175.86</v>
      </c>
      <c r="J9613" t="s">
        <v>13</v>
      </c>
    </row>
    <row r="9614" spans="1:10">
      <c r="A9614" s="1">
        <v>44440</v>
      </c>
      <c r="B9614" t="s">
        <v>10</v>
      </c>
      <c r="C9614" t="s">
        <v>15</v>
      </c>
      <c r="D9614" t="s">
        <v>23</v>
      </c>
      <c r="E9614">
        <v>7</v>
      </c>
      <c r="F9614">
        <v>12.44</v>
      </c>
      <c r="G9614">
        <v>29.31</v>
      </c>
      <c r="H9614">
        <v>87.08</v>
      </c>
      <c r="I9614">
        <v>205.17</v>
      </c>
      <c r="J9614" t="s">
        <v>13</v>
      </c>
    </row>
    <row r="9615" spans="1:10">
      <c r="A9615" s="1">
        <v>44440</v>
      </c>
      <c r="B9615" t="s">
        <v>10</v>
      </c>
      <c r="C9615" t="s">
        <v>11</v>
      </c>
      <c r="D9615" t="s">
        <v>24</v>
      </c>
      <c r="E9615">
        <v>27</v>
      </c>
      <c r="F9615">
        <v>13.12</v>
      </c>
      <c r="G9615">
        <v>29.99</v>
      </c>
      <c r="H9615">
        <v>354.24</v>
      </c>
      <c r="I9615">
        <v>809.73</v>
      </c>
      <c r="J9615" t="s">
        <v>13</v>
      </c>
    </row>
    <row r="9616" spans="1:10">
      <c r="A9616" s="1">
        <v>44440</v>
      </c>
      <c r="B9616" t="s">
        <v>10</v>
      </c>
      <c r="C9616" t="s">
        <v>14</v>
      </c>
      <c r="D9616" t="s">
        <v>24</v>
      </c>
      <c r="E9616">
        <v>14</v>
      </c>
      <c r="F9616">
        <v>13.12</v>
      </c>
      <c r="G9616">
        <v>29.99</v>
      </c>
      <c r="H9616">
        <v>183.68</v>
      </c>
      <c r="I9616">
        <v>419.86</v>
      </c>
      <c r="J9616" t="s">
        <v>13</v>
      </c>
    </row>
    <row r="9617" spans="1:10">
      <c r="A9617" s="1">
        <v>44440</v>
      </c>
      <c r="B9617" t="s">
        <v>10</v>
      </c>
      <c r="C9617" t="s">
        <v>15</v>
      </c>
      <c r="D9617" t="s">
        <v>24</v>
      </c>
      <c r="E9617">
        <v>6</v>
      </c>
      <c r="F9617">
        <v>13.12</v>
      </c>
      <c r="G9617">
        <v>29.99</v>
      </c>
      <c r="H9617">
        <v>78.72</v>
      </c>
      <c r="I9617">
        <v>179.94</v>
      </c>
      <c r="J9617" t="s">
        <v>13</v>
      </c>
    </row>
    <row r="9618" spans="1:10">
      <c r="A9618" s="1">
        <v>44440</v>
      </c>
      <c r="B9618" t="s">
        <v>10</v>
      </c>
      <c r="C9618" t="s">
        <v>11</v>
      </c>
      <c r="D9618" t="s">
        <v>25</v>
      </c>
      <c r="E9618">
        <v>18</v>
      </c>
      <c r="F9618">
        <v>12.96</v>
      </c>
      <c r="G9618">
        <v>25.33</v>
      </c>
      <c r="H9618">
        <v>233.28</v>
      </c>
      <c r="I9618">
        <v>455.94</v>
      </c>
      <c r="J9618" t="s">
        <v>13</v>
      </c>
    </row>
    <row r="9619" spans="1:10">
      <c r="A9619" s="1">
        <v>44440</v>
      </c>
      <c r="B9619" t="s">
        <v>10</v>
      </c>
      <c r="C9619" t="s">
        <v>14</v>
      </c>
      <c r="D9619" t="s">
        <v>25</v>
      </c>
      <c r="E9619">
        <v>13</v>
      </c>
      <c r="F9619">
        <v>12.96</v>
      </c>
      <c r="G9619">
        <v>25.33</v>
      </c>
      <c r="H9619">
        <v>168.48</v>
      </c>
      <c r="I9619">
        <v>329.29</v>
      </c>
      <c r="J9619" t="s">
        <v>13</v>
      </c>
    </row>
    <row r="9620" spans="1:10">
      <c r="A9620" s="1">
        <v>44440</v>
      </c>
      <c r="B9620" t="s">
        <v>10</v>
      </c>
      <c r="C9620" t="s">
        <v>15</v>
      </c>
      <c r="D9620" t="s">
        <v>25</v>
      </c>
      <c r="E9620">
        <v>13</v>
      </c>
      <c r="F9620">
        <v>12.96</v>
      </c>
      <c r="G9620">
        <v>25.33</v>
      </c>
      <c r="H9620">
        <v>168.48</v>
      </c>
      <c r="I9620">
        <v>329.29</v>
      </c>
      <c r="J9620" t="s">
        <v>13</v>
      </c>
    </row>
    <row r="9621" spans="1:10">
      <c r="A9621" s="1">
        <v>44440</v>
      </c>
      <c r="B9621" t="s">
        <v>10</v>
      </c>
      <c r="C9621" t="s">
        <v>11</v>
      </c>
      <c r="D9621" t="s">
        <v>26</v>
      </c>
      <c r="E9621">
        <v>13</v>
      </c>
      <c r="F9621">
        <v>7.1</v>
      </c>
      <c r="G9621">
        <v>13.19</v>
      </c>
      <c r="H9621">
        <v>92.3</v>
      </c>
      <c r="I9621">
        <v>171.47</v>
      </c>
      <c r="J9621" t="s">
        <v>13</v>
      </c>
    </row>
    <row r="9622" spans="1:10">
      <c r="A9622" s="1">
        <v>44440</v>
      </c>
      <c r="B9622" t="s">
        <v>10</v>
      </c>
      <c r="C9622" t="s">
        <v>14</v>
      </c>
      <c r="D9622" t="s">
        <v>26</v>
      </c>
      <c r="E9622">
        <v>15</v>
      </c>
      <c r="F9622">
        <v>7.1</v>
      </c>
      <c r="G9622">
        <v>13.19</v>
      </c>
      <c r="H9622">
        <v>106.5</v>
      </c>
      <c r="I9622">
        <v>197.85</v>
      </c>
      <c r="J9622" t="s">
        <v>13</v>
      </c>
    </row>
    <row r="9623" spans="1:10">
      <c r="A9623" s="1">
        <v>44440</v>
      </c>
      <c r="B9623" t="s">
        <v>10</v>
      </c>
      <c r="C9623" t="s">
        <v>15</v>
      </c>
      <c r="D9623" t="s">
        <v>26</v>
      </c>
      <c r="E9623">
        <v>10</v>
      </c>
      <c r="F9623">
        <v>7.1</v>
      </c>
      <c r="G9623">
        <v>13.19</v>
      </c>
      <c r="H9623">
        <v>71</v>
      </c>
      <c r="I9623">
        <v>131.9</v>
      </c>
      <c r="J9623" t="s">
        <v>13</v>
      </c>
    </row>
    <row r="9624" spans="1:10">
      <c r="A9624" s="1">
        <v>44440</v>
      </c>
      <c r="B9624" t="s">
        <v>10</v>
      </c>
      <c r="C9624" t="s">
        <v>11</v>
      </c>
      <c r="D9624" t="s">
        <v>27</v>
      </c>
      <c r="E9624">
        <v>23</v>
      </c>
      <c r="F9624">
        <v>16.53</v>
      </c>
      <c r="G9624">
        <v>37.630000000000003</v>
      </c>
      <c r="H9624">
        <v>380.19</v>
      </c>
      <c r="I9624">
        <v>865.49</v>
      </c>
      <c r="J9624" t="s">
        <v>13</v>
      </c>
    </row>
    <row r="9625" spans="1:10">
      <c r="A9625" s="1">
        <v>44440</v>
      </c>
      <c r="B9625" t="s">
        <v>10</v>
      </c>
      <c r="C9625" t="s">
        <v>14</v>
      </c>
      <c r="D9625" t="s">
        <v>27</v>
      </c>
      <c r="E9625">
        <v>10</v>
      </c>
      <c r="F9625">
        <v>16.53</v>
      </c>
      <c r="G9625">
        <v>37.630000000000003</v>
      </c>
      <c r="H9625">
        <v>165.3</v>
      </c>
      <c r="I9625">
        <v>376.3</v>
      </c>
      <c r="J9625" t="s">
        <v>13</v>
      </c>
    </row>
    <row r="9626" spans="1:10">
      <c r="A9626" s="1">
        <v>44440</v>
      </c>
      <c r="B9626" t="s">
        <v>10</v>
      </c>
      <c r="C9626" t="s">
        <v>15</v>
      </c>
      <c r="D9626" t="s">
        <v>27</v>
      </c>
      <c r="E9626">
        <v>8</v>
      </c>
      <c r="F9626">
        <v>16.53</v>
      </c>
      <c r="G9626">
        <v>37.630000000000003</v>
      </c>
      <c r="H9626">
        <v>132.24</v>
      </c>
      <c r="I9626">
        <v>301.04000000000002</v>
      </c>
      <c r="J9626" t="s">
        <v>13</v>
      </c>
    </row>
    <row r="9627" spans="1:10">
      <c r="A9627" s="1">
        <v>44440</v>
      </c>
      <c r="B9627" t="s">
        <v>10</v>
      </c>
      <c r="C9627" t="s">
        <v>11</v>
      </c>
      <c r="D9627" t="s">
        <v>28</v>
      </c>
      <c r="E9627">
        <v>30</v>
      </c>
      <c r="F9627">
        <v>9.19</v>
      </c>
      <c r="G9627">
        <v>20.75</v>
      </c>
      <c r="H9627">
        <v>275.7</v>
      </c>
      <c r="I9627">
        <v>622.5</v>
      </c>
      <c r="J9627" t="s">
        <v>13</v>
      </c>
    </row>
    <row r="9628" spans="1:10">
      <c r="A9628" s="1">
        <v>44440</v>
      </c>
      <c r="B9628" t="s">
        <v>10</v>
      </c>
      <c r="C9628" t="s">
        <v>14</v>
      </c>
      <c r="D9628" t="s">
        <v>28</v>
      </c>
      <c r="E9628">
        <v>16</v>
      </c>
      <c r="F9628">
        <v>9.19</v>
      </c>
      <c r="G9628">
        <v>20.75</v>
      </c>
      <c r="H9628">
        <v>147.04</v>
      </c>
      <c r="I9628">
        <v>332</v>
      </c>
      <c r="J9628" t="s">
        <v>13</v>
      </c>
    </row>
    <row r="9629" spans="1:10">
      <c r="A9629" s="1">
        <v>44440</v>
      </c>
      <c r="B9629" t="s">
        <v>10</v>
      </c>
      <c r="C9629" t="s">
        <v>15</v>
      </c>
      <c r="D9629" t="s">
        <v>28</v>
      </c>
      <c r="E9629">
        <v>12</v>
      </c>
      <c r="F9629">
        <v>9.19</v>
      </c>
      <c r="G9629">
        <v>20.75</v>
      </c>
      <c r="H9629">
        <v>110.28</v>
      </c>
      <c r="I9629">
        <v>249</v>
      </c>
      <c r="J9629" t="s">
        <v>13</v>
      </c>
    </row>
    <row r="9630" spans="1:10">
      <c r="A9630" s="1">
        <v>44440</v>
      </c>
      <c r="B9630" t="s">
        <v>10</v>
      </c>
      <c r="C9630" t="s">
        <v>11</v>
      </c>
      <c r="D9630" t="s">
        <v>29</v>
      </c>
      <c r="E9630">
        <v>26</v>
      </c>
      <c r="F9630">
        <v>7.55</v>
      </c>
      <c r="G9630">
        <v>15.03</v>
      </c>
      <c r="H9630">
        <v>196.3</v>
      </c>
      <c r="I9630">
        <v>390.78</v>
      </c>
      <c r="J9630" t="s">
        <v>13</v>
      </c>
    </row>
    <row r="9631" spans="1:10">
      <c r="A9631" s="1">
        <v>44440</v>
      </c>
      <c r="B9631" t="s">
        <v>10</v>
      </c>
      <c r="C9631" t="s">
        <v>14</v>
      </c>
      <c r="D9631" t="s">
        <v>29</v>
      </c>
      <c r="E9631">
        <v>14</v>
      </c>
      <c r="F9631">
        <v>7.55</v>
      </c>
      <c r="G9631">
        <v>15.03</v>
      </c>
      <c r="H9631">
        <v>105.7</v>
      </c>
      <c r="I9631">
        <v>210.42</v>
      </c>
      <c r="J9631" t="s">
        <v>13</v>
      </c>
    </row>
    <row r="9632" spans="1:10">
      <c r="A9632" s="1">
        <v>44440</v>
      </c>
      <c r="B9632" t="s">
        <v>10</v>
      </c>
      <c r="C9632" t="s">
        <v>15</v>
      </c>
      <c r="D9632" t="s">
        <v>29</v>
      </c>
      <c r="E9632">
        <v>9</v>
      </c>
      <c r="F9632">
        <v>7.55</v>
      </c>
      <c r="G9632">
        <v>15.03</v>
      </c>
      <c r="H9632">
        <v>67.95</v>
      </c>
      <c r="I9632">
        <v>135.27000000000001</v>
      </c>
      <c r="J9632" t="s">
        <v>13</v>
      </c>
    </row>
    <row r="9633" spans="1:10">
      <c r="A9633" s="1">
        <v>44440</v>
      </c>
      <c r="B9633" t="s">
        <v>10</v>
      </c>
      <c r="C9633" t="s">
        <v>11</v>
      </c>
      <c r="D9633" t="s">
        <v>30</v>
      </c>
      <c r="E9633">
        <v>17</v>
      </c>
      <c r="F9633">
        <v>16.66</v>
      </c>
      <c r="G9633">
        <v>41.08</v>
      </c>
      <c r="H9633">
        <v>283.22000000000003</v>
      </c>
      <c r="I9633">
        <v>698.36</v>
      </c>
      <c r="J9633" t="s">
        <v>13</v>
      </c>
    </row>
    <row r="9634" spans="1:10">
      <c r="A9634" s="1">
        <v>44440</v>
      </c>
      <c r="B9634" t="s">
        <v>10</v>
      </c>
      <c r="C9634" t="s">
        <v>14</v>
      </c>
      <c r="D9634" t="s">
        <v>30</v>
      </c>
      <c r="E9634">
        <v>13</v>
      </c>
      <c r="F9634">
        <v>16.66</v>
      </c>
      <c r="G9634">
        <v>41.08</v>
      </c>
      <c r="H9634">
        <v>216.58</v>
      </c>
      <c r="I9634">
        <v>534.04</v>
      </c>
      <c r="J9634" t="s">
        <v>13</v>
      </c>
    </row>
    <row r="9635" spans="1:10">
      <c r="A9635" s="1">
        <v>44440</v>
      </c>
      <c r="B9635" t="s">
        <v>10</v>
      </c>
      <c r="C9635" t="s">
        <v>15</v>
      </c>
      <c r="D9635" t="s">
        <v>30</v>
      </c>
      <c r="E9635">
        <v>6</v>
      </c>
      <c r="F9635">
        <v>16.66</v>
      </c>
      <c r="G9635">
        <v>41.08</v>
      </c>
      <c r="H9635">
        <v>99.96</v>
      </c>
      <c r="I9635">
        <v>246.48</v>
      </c>
      <c r="J9635" t="s">
        <v>13</v>
      </c>
    </row>
    <row r="9636" spans="1:10">
      <c r="A9636" s="1">
        <v>44440</v>
      </c>
      <c r="B9636" t="s">
        <v>10</v>
      </c>
      <c r="C9636" t="s">
        <v>11</v>
      </c>
      <c r="D9636" t="s">
        <v>31</v>
      </c>
      <c r="E9636">
        <v>11</v>
      </c>
      <c r="F9636">
        <v>17.47</v>
      </c>
      <c r="G9636">
        <v>33.29</v>
      </c>
      <c r="H9636">
        <v>192.17</v>
      </c>
      <c r="I9636">
        <v>366.19</v>
      </c>
      <c r="J9636" t="s">
        <v>13</v>
      </c>
    </row>
    <row r="9637" spans="1:10">
      <c r="A9637" s="1">
        <v>44440</v>
      </c>
      <c r="B9637" t="s">
        <v>10</v>
      </c>
      <c r="C9637" t="s">
        <v>14</v>
      </c>
      <c r="D9637" t="s">
        <v>31</v>
      </c>
      <c r="E9637">
        <v>14</v>
      </c>
      <c r="F9637">
        <v>17.47</v>
      </c>
      <c r="G9637">
        <v>33.29</v>
      </c>
      <c r="H9637">
        <v>244.58</v>
      </c>
      <c r="I9637">
        <v>466.06</v>
      </c>
      <c r="J9637" t="s">
        <v>13</v>
      </c>
    </row>
    <row r="9638" spans="1:10">
      <c r="A9638" s="1">
        <v>44440</v>
      </c>
      <c r="B9638" t="s">
        <v>10</v>
      </c>
      <c r="C9638" t="s">
        <v>15</v>
      </c>
      <c r="D9638" t="s">
        <v>31</v>
      </c>
      <c r="E9638">
        <v>10</v>
      </c>
      <c r="F9638">
        <v>17.47</v>
      </c>
      <c r="G9638">
        <v>33.29</v>
      </c>
      <c r="H9638">
        <v>174.7</v>
      </c>
      <c r="I9638">
        <v>332.9</v>
      </c>
      <c r="J9638" t="s">
        <v>13</v>
      </c>
    </row>
    <row r="9639" spans="1:10">
      <c r="A9639" s="1">
        <v>44440</v>
      </c>
      <c r="B9639" t="s">
        <v>10</v>
      </c>
      <c r="C9639" t="s">
        <v>11</v>
      </c>
      <c r="D9639" t="s">
        <v>32</v>
      </c>
      <c r="E9639">
        <v>20</v>
      </c>
      <c r="F9639">
        <v>16.350000000000001</v>
      </c>
      <c r="G9639">
        <v>34.380000000000003</v>
      </c>
      <c r="H9639">
        <v>327</v>
      </c>
      <c r="I9639">
        <v>687.6</v>
      </c>
      <c r="J9639" t="s">
        <v>13</v>
      </c>
    </row>
    <row r="9640" spans="1:10">
      <c r="A9640" s="1">
        <v>44440</v>
      </c>
      <c r="B9640" t="s">
        <v>10</v>
      </c>
      <c r="C9640" t="s">
        <v>14</v>
      </c>
      <c r="D9640" t="s">
        <v>32</v>
      </c>
      <c r="E9640">
        <v>11</v>
      </c>
      <c r="F9640">
        <v>16.350000000000001</v>
      </c>
      <c r="G9640">
        <v>34.380000000000003</v>
      </c>
      <c r="H9640">
        <v>179.85</v>
      </c>
      <c r="I9640">
        <v>378.18</v>
      </c>
      <c r="J9640" t="s">
        <v>13</v>
      </c>
    </row>
    <row r="9641" spans="1:10">
      <c r="A9641" s="1">
        <v>44440</v>
      </c>
      <c r="B9641" t="s">
        <v>10</v>
      </c>
      <c r="C9641" t="s">
        <v>15</v>
      </c>
      <c r="D9641" t="s">
        <v>32</v>
      </c>
      <c r="E9641">
        <v>13</v>
      </c>
      <c r="F9641">
        <v>16.350000000000001</v>
      </c>
      <c r="G9641">
        <v>34.380000000000003</v>
      </c>
      <c r="H9641">
        <v>212.55</v>
      </c>
      <c r="I9641">
        <v>446.94</v>
      </c>
      <c r="J9641" t="s">
        <v>13</v>
      </c>
    </row>
    <row r="9642" spans="1:10">
      <c r="A9642" s="1">
        <v>44440</v>
      </c>
      <c r="B9642" t="s">
        <v>10</v>
      </c>
      <c r="C9642" t="s">
        <v>11</v>
      </c>
      <c r="D9642" t="s">
        <v>33</v>
      </c>
      <c r="E9642">
        <v>13</v>
      </c>
      <c r="F9642">
        <v>15.71</v>
      </c>
      <c r="G9642">
        <v>38.65</v>
      </c>
      <c r="H9642">
        <v>204.23</v>
      </c>
      <c r="I9642">
        <v>502.45</v>
      </c>
      <c r="J9642" t="s">
        <v>13</v>
      </c>
    </row>
    <row r="9643" spans="1:10">
      <c r="A9643" s="1">
        <v>44440</v>
      </c>
      <c r="B9643" t="s">
        <v>10</v>
      </c>
      <c r="C9643" t="s">
        <v>14</v>
      </c>
      <c r="D9643" t="s">
        <v>33</v>
      </c>
      <c r="E9643">
        <v>12</v>
      </c>
      <c r="F9643">
        <v>15.71</v>
      </c>
      <c r="G9643">
        <v>38.65</v>
      </c>
      <c r="H9643">
        <v>188.52</v>
      </c>
      <c r="I9643">
        <v>463.8</v>
      </c>
      <c r="J9643" t="s">
        <v>13</v>
      </c>
    </row>
    <row r="9644" spans="1:10">
      <c r="A9644" s="1">
        <v>44440</v>
      </c>
      <c r="B9644" t="s">
        <v>10</v>
      </c>
      <c r="C9644" t="s">
        <v>15</v>
      </c>
      <c r="D9644" t="s">
        <v>33</v>
      </c>
      <c r="E9644">
        <v>14</v>
      </c>
      <c r="F9644">
        <v>15.71</v>
      </c>
      <c r="G9644">
        <v>38.65</v>
      </c>
      <c r="H9644">
        <v>219.94</v>
      </c>
      <c r="I9644">
        <v>541.1</v>
      </c>
      <c r="J9644" t="s">
        <v>13</v>
      </c>
    </row>
    <row r="9645" spans="1:10">
      <c r="A9645" s="1">
        <v>44440</v>
      </c>
      <c r="B9645" t="s">
        <v>10</v>
      </c>
      <c r="C9645" t="s">
        <v>11</v>
      </c>
      <c r="D9645" t="s">
        <v>34</v>
      </c>
      <c r="E9645">
        <v>21</v>
      </c>
      <c r="F9645">
        <v>13.86</v>
      </c>
      <c r="G9645">
        <v>29.02</v>
      </c>
      <c r="H9645">
        <v>291.06</v>
      </c>
      <c r="I9645">
        <v>609.41999999999996</v>
      </c>
      <c r="J9645" t="s">
        <v>13</v>
      </c>
    </row>
    <row r="9646" spans="1:10">
      <c r="A9646" s="1">
        <v>44440</v>
      </c>
      <c r="B9646" t="s">
        <v>10</v>
      </c>
      <c r="C9646" t="s">
        <v>14</v>
      </c>
      <c r="D9646" t="s">
        <v>34</v>
      </c>
      <c r="E9646">
        <v>13</v>
      </c>
      <c r="F9646">
        <v>13.86</v>
      </c>
      <c r="G9646">
        <v>29.02</v>
      </c>
      <c r="H9646">
        <v>180.18</v>
      </c>
      <c r="I9646">
        <v>377.26</v>
      </c>
      <c r="J9646" t="s">
        <v>13</v>
      </c>
    </row>
    <row r="9647" spans="1:10">
      <c r="A9647" s="1">
        <v>44440</v>
      </c>
      <c r="B9647" t="s">
        <v>10</v>
      </c>
      <c r="C9647" t="s">
        <v>15</v>
      </c>
      <c r="D9647" t="s">
        <v>34</v>
      </c>
      <c r="E9647">
        <v>11</v>
      </c>
      <c r="F9647">
        <v>13.86</v>
      </c>
      <c r="G9647">
        <v>29.02</v>
      </c>
      <c r="H9647">
        <v>152.46</v>
      </c>
      <c r="I9647">
        <v>319.22000000000003</v>
      </c>
      <c r="J9647" t="s">
        <v>13</v>
      </c>
    </row>
    <row r="9648" spans="1:10">
      <c r="A9648" s="1">
        <v>44440</v>
      </c>
      <c r="B9648" t="s">
        <v>10</v>
      </c>
      <c r="C9648" t="s">
        <v>11</v>
      </c>
      <c r="D9648" t="s">
        <v>35</v>
      </c>
      <c r="E9648">
        <v>17</v>
      </c>
      <c r="F9648">
        <v>12.61</v>
      </c>
      <c r="G9648">
        <v>28.33</v>
      </c>
      <c r="H9648">
        <v>214.37</v>
      </c>
      <c r="I9648">
        <v>481.61</v>
      </c>
      <c r="J9648" t="s">
        <v>13</v>
      </c>
    </row>
    <row r="9649" spans="1:10">
      <c r="A9649" s="1">
        <v>44440</v>
      </c>
      <c r="B9649" t="s">
        <v>10</v>
      </c>
      <c r="C9649" t="s">
        <v>14</v>
      </c>
      <c r="D9649" t="s">
        <v>35</v>
      </c>
      <c r="E9649">
        <v>11</v>
      </c>
      <c r="F9649">
        <v>12.61</v>
      </c>
      <c r="G9649">
        <v>28.33</v>
      </c>
      <c r="H9649">
        <v>138.71</v>
      </c>
      <c r="I9649">
        <v>311.63</v>
      </c>
      <c r="J9649" t="s">
        <v>13</v>
      </c>
    </row>
    <row r="9650" spans="1:10">
      <c r="A9650" s="1">
        <v>44440</v>
      </c>
      <c r="B9650" t="s">
        <v>10</v>
      </c>
      <c r="C9650" t="s">
        <v>15</v>
      </c>
      <c r="D9650" t="s">
        <v>35</v>
      </c>
      <c r="E9650">
        <v>12</v>
      </c>
      <c r="F9650">
        <v>12.61</v>
      </c>
      <c r="G9650">
        <v>28.33</v>
      </c>
      <c r="H9650">
        <v>151.32</v>
      </c>
      <c r="I9650">
        <v>339.96</v>
      </c>
      <c r="J9650" t="s">
        <v>13</v>
      </c>
    </row>
    <row r="9651" spans="1:10">
      <c r="A9651" s="1">
        <v>44440</v>
      </c>
      <c r="B9651" t="s">
        <v>10</v>
      </c>
      <c r="C9651" t="s">
        <v>11</v>
      </c>
      <c r="D9651" t="s">
        <v>36</v>
      </c>
      <c r="E9651">
        <v>7</v>
      </c>
      <c r="F9651">
        <v>7.04</v>
      </c>
      <c r="G9651">
        <v>14.63</v>
      </c>
      <c r="H9651">
        <v>49.28</v>
      </c>
      <c r="I9651">
        <v>102.41</v>
      </c>
      <c r="J9651" t="s">
        <v>13</v>
      </c>
    </row>
    <row r="9652" spans="1:10">
      <c r="A9652" s="1">
        <v>44440</v>
      </c>
      <c r="B9652" t="s">
        <v>10</v>
      </c>
      <c r="C9652" t="s">
        <v>14</v>
      </c>
      <c r="D9652" t="s">
        <v>36</v>
      </c>
      <c r="E9652">
        <v>3</v>
      </c>
      <c r="F9652">
        <v>7.04</v>
      </c>
      <c r="G9652">
        <v>14.63</v>
      </c>
      <c r="H9652">
        <v>21.12</v>
      </c>
      <c r="I9652">
        <v>43.89</v>
      </c>
      <c r="J9652" t="s">
        <v>13</v>
      </c>
    </row>
    <row r="9653" spans="1:10">
      <c r="A9653" s="1">
        <v>44440</v>
      </c>
      <c r="B9653" t="s">
        <v>10</v>
      </c>
      <c r="C9653" t="s">
        <v>15</v>
      </c>
      <c r="D9653" t="s">
        <v>36</v>
      </c>
      <c r="E9653">
        <v>6</v>
      </c>
      <c r="F9653">
        <v>7.04</v>
      </c>
      <c r="G9653">
        <v>14.63</v>
      </c>
      <c r="H9653">
        <v>42.24</v>
      </c>
      <c r="I9653">
        <v>87.78</v>
      </c>
      <c r="J9653" t="s">
        <v>13</v>
      </c>
    </row>
    <row r="9654" spans="1:10">
      <c r="A9654" s="1">
        <v>44440</v>
      </c>
      <c r="B9654" t="s">
        <v>10</v>
      </c>
      <c r="C9654" t="s">
        <v>11</v>
      </c>
      <c r="D9654" t="s">
        <v>37</v>
      </c>
      <c r="E9654">
        <v>12</v>
      </c>
      <c r="F9654">
        <v>10.9</v>
      </c>
      <c r="G9654">
        <v>21.71</v>
      </c>
      <c r="H9654">
        <v>130.80000000000001</v>
      </c>
      <c r="I9654">
        <v>260.52</v>
      </c>
      <c r="J9654" t="s">
        <v>13</v>
      </c>
    </row>
    <row r="9655" spans="1:10">
      <c r="A9655" s="1">
        <v>44440</v>
      </c>
      <c r="B9655" t="s">
        <v>10</v>
      </c>
      <c r="C9655" t="s">
        <v>14</v>
      </c>
      <c r="D9655" t="s">
        <v>37</v>
      </c>
      <c r="E9655">
        <v>5</v>
      </c>
      <c r="F9655">
        <v>10.9</v>
      </c>
      <c r="G9655">
        <v>21.71</v>
      </c>
      <c r="H9655">
        <v>54.5</v>
      </c>
      <c r="I9655">
        <v>108.55</v>
      </c>
      <c r="J9655" t="s">
        <v>13</v>
      </c>
    </row>
    <row r="9656" spans="1:10">
      <c r="A9656" s="1">
        <v>44440</v>
      </c>
      <c r="B9656" t="s">
        <v>10</v>
      </c>
      <c r="C9656" t="s">
        <v>15</v>
      </c>
      <c r="D9656" t="s">
        <v>37</v>
      </c>
      <c r="E9656">
        <v>4</v>
      </c>
      <c r="F9656">
        <v>10.9</v>
      </c>
      <c r="G9656">
        <v>21.71</v>
      </c>
      <c r="H9656">
        <v>43.6</v>
      </c>
      <c r="I9656">
        <v>86.84</v>
      </c>
      <c r="J9656" t="s">
        <v>13</v>
      </c>
    </row>
    <row r="9657" spans="1:10">
      <c r="A9657" s="1">
        <v>44440</v>
      </c>
      <c r="B9657" t="s">
        <v>10</v>
      </c>
      <c r="C9657" t="s">
        <v>11</v>
      </c>
      <c r="D9657" t="s">
        <v>38</v>
      </c>
      <c r="E9657">
        <v>17</v>
      </c>
      <c r="F9657">
        <v>10.47</v>
      </c>
      <c r="G9657">
        <v>26.06</v>
      </c>
      <c r="H9657">
        <v>177.99</v>
      </c>
      <c r="I9657">
        <v>443.02</v>
      </c>
      <c r="J9657" t="s">
        <v>13</v>
      </c>
    </row>
    <row r="9658" spans="1:10">
      <c r="A9658" s="1">
        <v>44440</v>
      </c>
      <c r="B9658" t="s">
        <v>10</v>
      </c>
      <c r="C9658" t="s">
        <v>14</v>
      </c>
      <c r="D9658" t="s">
        <v>38</v>
      </c>
      <c r="E9658">
        <v>13</v>
      </c>
      <c r="F9658">
        <v>10.47</v>
      </c>
      <c r="G9658">
        <v>26.06</v>
      </c>
      <c r="H9658">
        <v>136.11000000000001</v>
      </c>
      <c r="I9658">
        <v>338.78</v>
      </c>
      <c r="J9658" t="s">
        <v>13</v>
      </c>
    </row>
    <row r="9659" spans="1:10">
      <c r="A9659" s="1">
        <v>44440</v>
      </c>
      <c r="B9659" t="s">
        <v>10</v>
      </c>
      <c r="C9659" t="s">
        <v>15</v>
      </c>
      <c r="D9659" t="s">
        <v>38</v>
      </c>
      <c r="E9659">
        <v>13</v>
      </c>
      <c r="F9659">
        <v>10.47</v>
      </c>
      <c r="G9659">
        <v>26.06</v>
      </c>
      <c r="H9659">
        <v>136.11000000000001</v>
      </c>
      <c r="I9659">
        <v>338.78</v>
      </c>
      <c r="J9659" t="s">
        <v>13</v>
      </c>
    </row>
    <row r="9660" spans="1:10">
      <c r="A9660" s="1">
        <v>44440</v>
      </c>
      <c r="B9660" t="s">
        <v>10</v>
      </c>
      <c r="C9660" t="s">
        <v>11</v>
      </c>
      <c r="D9660" t="s">
        <v>39</v>
      </c>
      <c r="E9660">
        <v>23</v>
      </c>
      <c r="F9660">
        <v>9.1199999999999992</v>
      </c>
      <c r="G9660">
        <v>19.03</v>
      </c>
      <c r="H9660">
        <v>209.76</v>
      </c>
      <c r="I9660">
        <v>437.69</v>
      </c>
      <c r="J9660" t="s">
        <v>13</v>
      </c>
    </row>
    <row r="9661" spans="1:10">
      <c r="A9661" s="1">
        <v>44440</v>
      </c>
      <c r="B9661" t="s">
        <v>10</v>
      </c>
      <c r="C9661" t="s">
        <v>14</v>
      </c>
      <c r="D9661" t="s">
        <v>39</v>
      </c>
      <c r="E9661">
        <v>14</v>
      </c>
      <c r="F9661">
        <v>9.1199999999999992</v>
      </c>
      <c r="G9661">
        <v>19.03</v>
      </c>
      <c r="H9661">
        <v>127.68</v>
      </c>
      <c r="I9661">
        <v>266.42</v>
      </c>
      <c r="J9661" t="s">
        <v>13</v>
      </c>
    </row>
    <row r="9662" spans="1:10">
      <c r="A9662" s="1">
        <v>44440</v>
      </c>
      <c r="B9662" t="s">
        <v>10</v>
      </c>
      <c r="C9662" t="s">
        <v>15</v>
      </c>
      <c r="D9662" t="s">
        <v>39</v>
      </c>
      <c r="E9662">
        <v>15</v>
      </c>
      <c r="F9662">
        <v>9.1199999999999992</v>
      </c>
      <c r="G9662">
        <v>19.03</v>
      </c>
      <c r="H9662">
        <v>136.80000000000001</v>
      </c>
      <c r="I9662">
        <v>285.45</v>
      </c>
      <c r="J9662" t="s">
        <v>13</v>
      </c>
    </row>
    <row r="9663" spans="1:10">
      <c r="A9663" s="1">
        <v>44440</v>
      </c>
      <c r="B9663" t="s">
        <v>10</v>
      </c>
      <c r="C9663" t="s">
        <v>11</v>
      </c>
      <c r="D9663" t="s">
        <v>40</v>
      </c>
      <c r="E9663">
        <v>12</v>
      </c>
      <c r="F9663">
        <v>14.68</v>
      </c>
      <c r="G9663">
        <v>35.61</v>
      </c>
      <c r="H9663">
        <v>176.16</v>
      </c>
      <c r="I9663">
        <v>427.32</v>
      </c>
      <c r="J9663" t="s">
        <v>13</v>
      </c>
    </row>
    <row r="9664" spans="1:10">
      <c r="A9664" s="1">
        <v>44440</v>
      </c>
      <c r="B9664" t="s">
        <v>10</v>
      </c>
      <c r="C9664" t="s">
        <v>14</v>
      </c>
      <c r="D9664" t="s">
        <v>40</v>
      </c>
      <c r="E9664">
        <v>13</v>
      </c>
      <c r="F9664">
        <v>14.68</v>
      </c>
      <c r="G9664">
        <v>35.61</v>
      </c>
      <c r="H9664">
        <v>190.84</v>
      </c>
      <c r="I9664">
        <v>462.93</v>
      </c>
      <c r="J9664" t="s">
        <v>13</v>
      </c>
    </row>
    <row r="9665" spans="1:10">
      <c r="A9665" s="1">
        <v>44440</v>
      </c>
      <c r="B9665" t="s">
        <v>10</v>
      </c>
      <c r="C9665" t="s">
        <v>15</v>
      </c>
      <c r="D9665" t="s">
        <v>40</v>
      </c>
      <c r="E9665">
        <v>10</v>
      </c>
      <c r="F9665">
        <v>14.68</v>
      </c>
      <c r="G9665">
        <v>35.61</v>
      </c>
      <c r="H9665">
        <v>146.80000000000001</v>
      </c>
      <c r="I9665">
        <v>356.1</v>
      </c>
      <c r="J9665" t="s">
        <v>13</v>
      </c>
    </row>
    <row r="9666" spans="1:10">
      <c r="A9666" s="1">
        <v>44440</v>
      </c>
      <c r="B9666" t="s">
        <v>10</v>
      </c>
      <c r="C9666" t="s">
        <v>11</v>
      </c>
      <c r="D9666" t="s">
        <v>41</v>
      </c>
      <c r="E9666">
        <v>14</v>
      </c>
      <c r="F9666">
        <v>11.95</v>
      </c>
      <c r="G9666">
        <v>23.43</v>
      </c>
      <c r="H9666">
        <v>167.3</v>
      </c>
      <c r="I9666">
        <v>328.02</v>
      </c>
      <c r="J9666" t="s">
        <v>13</v>
      </c>
    </row>
    <row r="9667" spans="1:10">
      <c r="A9667" s="1">
        <v>44440</v>
      </c>
      <c r="B9667" t="s">
        <v>10</v>
      </c>
      <c r="C9667" t="s">
        <v>14</v>
      </c>
      <c r="D9667" t="s">
        <v>41</v>
      </c>
      <c r="E9667">
        <v>10</v>
      </c>
      <c r="F9667">
        <v>11.95</v>
      </c>
      <c r="G9667">
        <v>23.43</v>
      </c>
      <c r="H9667">
        <v>119.5</v>
      </c>
      <c r="I9667">
        <v>234.3</v>
      </c>
      <c r="J9667" t="s">
        <v>13</v>
      </c>
    </row>
    <row r="9668" spans="1:10">
      <c r="A9668" s="1">
        <v>44440</v>
      </c>
      <c r="B9668" t="s">
        <v>10</v>
      </c>
      <c r="C9668" t="s">
        <v>15</v>
      </c>
      <c r="D9668" t="s">
        <v>41</v>
      </c>
      <c r="E9668">
        <v>10</v>
      </c>
      <c r="F9668">
        <v>11.95</v>
      </c>
      <c r="G9668">
        <v>23.43</v>
      </c>
      <c r="H9668">
        <v>119.5</v>
      </c>
      <c r="I9668">
        <v>234.3</v>
      </c>
      <c r="J9668" t="s">
        <v>13</v>
      </c>
    </row>
    <row r="9669" spans="1:10">
      <c r="A9669" s="1">
        <v>44440</v>
      </c>
      <c r="B9669" t="s">
        <v>10</v>
      </c>
      <c r="C9669" t="s">
        <v>11</v>
      </c>
      <c r="D9669" t="s">
        <v>42</v>
      </c>
      <c r="E9669">
        <v>15</v>
      </c>
      <c r="F9669">
        <v>6.97</v>
      </c>
      <c r="G9669">
        <v>13.59</v>
      </c>
      <c r="H9669">
        <v>104.55</v>
      </c>
      <c r="I9669">
        <v>203.85</v>
      </c>
      <c r="J9669" t="s">
        <v>13</v>
      </c>
    </row>
    <row r="9670" spans="1:10">
      <c r="A9670" s="1">
        <v>44440</v>
      </c>
      <c r="B9670" t="s">
        <v>10</v>
      </c>
      <c r="C9670" t="s">
        <v>14</v>
      </c>
      <c r="D9670" t="s">
        <v>42</v>
      </c>
      <c r="E9670">
        <v>7</v>
      </c>
      <c r="F9670">
        <v>6.97</v>
      </c>
      <c r="G9670">
        <v>13.59</v>
      </c>
      <c r="H9670">
        <v>48.79</v>
      </c>
      <c r="I9670">
        <v>95.13</v>
      </c>
      <c r="J9670" t="s">
        <v>13</v>
      </c>
    </row>
    <row r="9671" spans="1:10">
      <c r="A9671" s="1">
        <v>44440</v>
      </c>
      <c r="B9671" t="s">
        <v>10</v>
      </c>
      <c r="C9671" t="s">
        <v>15</v>
      </c>
      <c r="D9671" t="s">
        <v>42</v>
      </c>
      <c r="E9671">
        <v>8</v>
      </c>
      <c r="F9671">
        <v>6.97</v>
      </c>
      <c r="G9671">
        <v>13.59</v>
      </c>
      <c r="H9671">
        <v>55.76</v>
      </c>
      <c r="I9671">
        <v>108.72</v>
      </c>
      <c r="J9671" t="s">
        <v>13</v>
      </c>
    </row>
    <row r="9672" spans="1:10">
      <c r="A9672" s="1">
        <v>44440</v>
      </c>
      <c r="B9672" t="s">
        <v>10</v>
      </c>
      <c r="C9672" t="s">
        <v>11</v>
      </c>
      <c r="D9672" t="s">
        <v>43</v>
      </c>
      <c r="E9672">
        <v>25</v>
      </c>
      <c r="F9672">
        <v>8.64</v>
      </c>
      <c r="G9672">
        <v>15.74</v>
      </c>
      <c r="H9672">
        <v>216</v>
      </c>
      <c r="I9672">
        <v>393.5</v>
      </c>
      <c r="J9672" t="s">
        <v>13</v>
      </c>
    </row>
    <row r="9673" spans="1:10">
      <c r="A9673" s="1">
        <v>44440</v>
      </c>
      <c r="B9673" t="s">
        <v>10</v>
      </c>
      <c r="C9673" t="s">
        <v>14</v>
      </c>
      <c r="D9673" t="s">
        <v>43</v>
      </c>
      <c r="E9673">
        <v>20</v>
      </c>
      <c r="F9673">
        <v>8.64</v>
      </c>
      <c r="G9673">
        <v>15.74</v>
      </c>
      <c r="H9673">
        <v>172.8</v>
      </c>
      <c r="I9673">
        <v>314.8</v>
      </c>
      <c r="J9673" t="s">
        <v>13</v>
      </c>
    </row>
    <row r="9674" spans="1:10">
      <c r="A9674" s="1">
        <v>44440</v>
      </c>
      <c r="B9674" t="s">
        <v>10</v>
      </c>
      <c r="C9674" t="s">
        <v>15</v>
      </c>
      <c r="D9674" t="s">
        <v>43</v>
      </c>
      <c r="E9674">
        <v>11</v>
      </c>
      <c r="F9674">
        <v>8.64</v>
      </c>
      <c r="G9674">
        <v>15.74</v>
      </c>
      <c r="H9674">
        <v>95.04</v>
      </c>
      <c r="I9674">
        <v>173.14</v>
      </c>
      <c r="J9674" t="s">
        <v>13</v>
      </c>
    </row>
    <row r="9675" spans="1:10">
      <c r="A9675" s="1">
        <v>44440</v>
      </c>
      <c r="B9675" t="s">
        <v>10</v>
      </c>
      <c r="C9675" t="s">
        <v>11</v>
      </c>
      <c r="D9675" t="s">
        <v>44</v>
      </c>
      <c r="E9675">
        <v>18</v>
      </c>
      <c r="F9675">
        <v>14.2</v>
      </c>
      <c r="G9675">
        <v>32.04</v>
      </c>
      <c r="H9675">
        <v>255.6</v>
      </c>
      <c r="I9675">
        <v>576.72</v>
      </c>
      <c r="J9675" t="s">
        <v>13</v>
      </c>
    </row>
    <row r="9676" spans="1:10">
      <c r="A9676" s="1">
        <v>44440</v>
      </c>
      <c r="B9676" t="s">
        <v>10</v>
      </c>
      <c r="C9676" t="s">
        <v>14</v>
      </c>
      <c r="D9676" t="s">
        <v>44</v>
      </c>
      <c r="E9676">
        <v>8</v>
      </c>
      <c r="F9676">
        <v>14.2</v>
      </c>
      <c r="G9676">
        <v>32.04</v>
      </c>
      <c r="H9676">
        <v>113.6</v>
      </c>
      <c r="I9676">
        <v>256.32</v>
      </c>
      <c r="J9676" t="s">
        <v>13</v>
      </c>
    </row>
    <row r="9677" spans="1:10">
      <c r="A9677" s="1">
        <v>44440</v>
      </c>
      <c r="B9677" t="s">
        <v>10</v>
      </c>
      <c r="C9677" t="s">
        <v>15</v>
      </c>
      <c r="D9677" t="s">
        <v>44</v>
      </c>
      <c r="E9677">
        <v>14</v>
      </c>
      <c r="F9677">
        <v>14.2</v>
      </c>
      <c r="G9677">
        <v>32.04</v>
      </c>
      <c r="H9677">
        <v>198.8</v>
      </c>
      <c r="I9677">
        <v>448.56</v>
      </c>
      <c r="J9677" t="s">
        <v>13</v>
      </c>
    </row>
    <row r="9678" spans="1:10">
      <c r="A9678" s="1">
        <v>44440</v>
      </c>
      <c r="B9678" t="s">
        <v>10</v>
      </c>
      <c r="C9678" t="s">
        <v>11</v>
      </c>
      <c r="D9678" t="s">
        <v>45</v>
      </c>
      <c r="E9678">
        <v>21</v>
      </c>
      <c r="F9678">
        <v>6.91</v>
      </c>
      <c r="G9678">
        <v>14.22</v>
      </c>
      <c r="H9678">
        <v>145.11000000000001</v>
      </c>
      <c r="I9678">
        <v>298.62</v>
      </c>
      <c r="J9678" t="s">
        <v>13</v>
      </c>
    </row>
    <row r="9679" spans="1:10">
      <c r="A9679" s="1">
        <v>44440</v>
      </c>
      <c r="B9679" t="s">
        <v>10</v>
      </c>
      <c r="C9679" t="s">
        <v>14</v>
      </c>
      <c r="D9679" t="s">
        <v>45</v>
      </c>
      <c r="E9679">
        <v>9</v>
      </c>
      <c r="F9679">
        <v>6.91</v>
      </c>
      <c r="G9679">
        <v>14.22</v>
      </c>
      <c r="H9679">
        <v>62.19</v>
      </c>
      <c r="I9679">
        <v>127.98</v>
      </c>
      <c r="J9679" t="s">
        <v>13</v>
      </c>
    </row>
    <row r="9680" spans="1:10">
      <c r="A9680" s="1">
        <v>44440</v>
      </c>
      <c r="B9680" t="s">
        <v>10</v>
      </c>
      <c r="C9680" t="s">
        <v>15</v>
      </c>
      <c r="D9680" t="s">
        <v>45</v>
      </c>
      <c r="E9680">
        <v>14</v>
      </c>
      <c r="F9680">
        <v>6.91</v>
      </c>
      <c r="G9680">
        <v>14.22</v>
      </c>
      <c r="H9680">
        <v>96.74</v>
      </c>
      <c r="I9680">
        <v>199.08</v>
      </c>
      <c r="J9680" t="s">
        <v>13</v>
      </c>
    </row>
    <row r="9681" spans="1:10">
      <c r="A9681" s="1">
        <v>44440</v>
      </c>
      <c r="B9681" t="s">
        <v>10</v>
      </c>
      <c r="C9681" t="s">
        <v>11</v>
      </c>
      <c r="D9681" t="s">
        <v>46</v>
      </c>
      <c r="E9681">
        <v>25</v>
      </c>
      <c r="F9681">
        <v>16.21</v>
      </c>
      <c r="G9681">
        <v>38.99</v>
      </c>
      <c r="H9681">
        <v>405.25</v>
      </c>
      <c r="I9681">
        <v>974.75</v>
      </c>
      <c r="J9681" t="s">
        <v>13</v>
      </c>
    </row>
    <row r="9682" spans="1:10">
      <c r="A9682" s="1">
        <v>44440</v>
      </c>
      <c r="B9682" t="s">
        <v>10</v>
      </c>
      <c r="C9682" t="s">
        <v>14</v>
      </c>
      <c r="D9682" t="s">
        <v>46</v>
      </c>
      <c r="E9682">
        <v>18</v>
      </c>
      <c r="F9682">
        <v>16.21</v>
      </c>
      <c r="G9682">
        <v>38.99</v>
      </c>
      <c r="H9682">
        <v>291.77999999999997</v>
      </c>
      <c r="I9682">
        <v>701.82</v>
      </c>
      <c r="J9682" t="s">
        <v>13</v>
      </c>
    </row>
    <row r="9683" spans="1:10">
      <c r="A9683" s="1">
        <v>44440</v>
      </c>
      <c r="B9683" t="s">
        <v>10</v>
      </c>
      <c r="C9683" t="s">
        <v>15</v>
      </c>
      <c r="D9683" t="s">
        <v>46</v>
      </c>
      <c r="E9683">
        <v>13</v>
      </c>
      <c r="F9683">
        <v>16.21</v>
      </c>
      <c r="G9683">
        <v>38.99</v>
      </c>
      <c r="H9683">
        <v>210.73</v>
      </c>
      <c r="I9683">
        <v>506.87</v>
      </c>
      <c r="J9683" t="s">
        <v>13</v>
      </c>
    </row>
    <row r="9684" spans="1:10">
      <c r="A9684" s="1">
        <v>44440</v>
      </c>
      <c r="B9684" t="s">
        <v>10</v>
      </c>
      <c r="C9684" t="s">
        <v>11</v>
      </c>
      <c r="D9684" t="s">
        <v>47</v>
      </c>
      <c r="E9684">
        <v>15</v>
      </c>
      <c r="F9684">
        <v>11.94</v>
      </c>
      <c r="G9684">
        <v>25.45</v>
      </c>
      <c r="H9684">
        <v>179.1</v>
      </c>
      <c r="I9684">
        <v>381.75</v>
      </c>
      <c r="J9684" t="s">
        <v>13</v>
      </c>
    </row>
    <row r="9685" spans="1:10">
      <c r="A9685" s="1">
        <v>44440</v>
      </c>
      <c r="B9685" t="s">
        <v>10</v>
      </c>
      <c r="C9685" t="s">
        <v>14</v>
      </c>
      <c r="D9685" t="s">
        <v>47</v>
      </c>
      <c r="E9685">
        <v>13</v>
      </c>
      <c r="F9685">
        <v>11.94</v>
      </c>
      <c r="G9685">
        <v>25.45</v>
      </c>
      <c r="H9685">
        <v>155.22</v>
      </c>
      <c r="I9685">
        <v>330.85</v>
      </c>
      <c r="J9685" t="s">
        <v>13</v>
      </c>
    </row>
    <row r="9686" spans="1:10">
      <c r="A9686" s="1">
        <v>44440</v>
      </c>
      <c r="B9686" t="s">
        <v>10</v>
      </c>
      <c r="C9686" t="s">
        <v>15</v>
      </c>
      <c r="D9686" t="s">
        <v>47</v>
      </c>
      <c r="E9686">
        <v>7</v>
      </c>
      <c r="F9686">
        <v>11.94</v>
      </c>
      <c r="G9686">
        <v>25.45</v>
      </c>
      <c r="H9686">
        <v>83.58</v>
      </c>
      <c r="I9686">
        <v>178.15</v>
      </c>
      <c r="J9686" t="s">
        <v>13</v>
      </c>
    </row>
    <row r="9687" spans="1:10">
      <c r="A9687" s="1">
        <v>44440</v>
      </c>
      <c r="B9687" t="s">
        <v>10</v>
      </c>
      <c r="C9687" t="s">
        <v>11</v>
      </c>
      <c r="D9687" t="s">
        <v>48</v>
      </c>
      <c r="E9687">
        <v>11</v>
      </c>
      <c r="F9687">
        <v>11.77</v>
      </c>
      <c r="G9687">
        <v>29.16</v>
      </c>
      <c r="H9687">
        <v>129.47</v>
      </c>
      <c r="I9687">
        <v>320.76</v>
      </c>
      <c r="J9687" t="s">
        <v>13</v>
      </c>
    </row>
    <row r="9688" spans="1:10">
      <c r="A9688" s="1">
        <v>44440</v>
      </c>
      <c r="B9688" t="s">
        <v>10</v>
      </c>
      <c r="C9688" t="s">
        <v>14</v>
      </c>
      <c r="D9688" t="s">
        <v>48</v>
      </c>
      <c r="E9688">
        <v>3</v>
      </c>
      <c r="F9688">
        <v>11.77</v>
      </c>
      <c r="G9688">
        <v>29.16</v>
      </c>
      <c r="H9688">
        <v>35.31</v>
      </c>
      <c r="I9688">
        <v>87.48</v>
      </c>
      <c r="J9688" t="s">
        <v>13</v>
      </c>
    </row>
    <row r="9689" spans="1:10">
      <c r="A9689" s="1">
        <v>44440</v>
      </c>
      <c r="B9689" t="s">
        <v>10</v>
      </c>
      <c r="C9689" t="s">
        <v>15</v>
      </c>
      <c r="D9689" t="s">
        <v>48</v>
      </c>
      <c r="E9689">
        <v>2</v>
      </c>
      <c r="F9689">
        <v>11.77</v>
      </c>
      <c r="G9689">
        <v>29.16</v>
      </c>
      <c r="H9689">
        <v>23.54</v>
      </c>
      <c r="I9689">
        <v>58.32</v>
      </c>
      <c r="J9689" t="s">
        <v>13</v>
      </c>
    </row>
    <row r="9690" spans="1:10">
      <c r="A9690" s="1">
        <v>44440</v>
      </c>
      <c r="B9690" t="s">
        <v>10</v>
      </c>
      <c r="C9690" t="s">
        <v>11</v>
      </c>
      <c r="D9690" t="s">
        <v>49</v>
      </c>
      <c r="E9690">
        <v>17</v>
      </c>
      <c r="F9690">
        <v>13.11</v>
      </c>
      <c r="G9690">
        <v>25.3</v>
      </c>
      <c r="H9690">
        <v>222.87</v>
      </c>
      <c r="I9690">
        <v>430.1</v>
      </c>
      <c r="J9690" t="s">
        <v>13</v>
      </c>
    </row>
    <row r="9691" spans="1:10">
      <c r="A9691" s="1">
        <v>44440</v>
      </c>
      <c r="B9691" t="s">
        <v>10</v>
      </c>
      <c r="C9691" t="s">
        <v>14</v>
      </c>
      <c r="D9691" t="s">
        <v>49</v>
      </c>
      <c r="E9691">
        <v>15</v>
      </c>
      <c r="F9691">
        <v>13.11</v>
      </c>
      <c r="G9691">
        <v>25.3</v>
      </c>
      <c r="H9691">
        <v>196.65</v>
      </c>
      <c r="I9691">
        <v>379.5</v>
      </c>
      <c r="J9691" t="s">
        <v>13</v>
      </c>
    </row>
    <row r="9692" spans="1:10">
      <c r="A9692" s="1">
        <v>44440</v>
      </c>
      <c r="B9692" t="s">
        <v>10</v>
      </c>
      <c r="C9692" t="s">
        <v>15</v>
      </c>
      <c r="D9692" t="s">
        <v>49</v>
      </c>
      <c r="E9692">
        <v>5</v>
      </c>
      <c r="F9692">
        <v>13.11</v>
      </c>
      <c r="G9692">
        <v>25.3</v>
      </c>
      <c r="H9692">
        <v>65.55</v>
      </c>
      <c r="I9692">
        <v>126.5</v>
      </c>
      <c r="J9692" t="s">
        <v>13</v>
      </c>
    </row>
    <row r="9693" spans="1:10">
      <c r="A9693" s="1">
        <v>44440</v>
      </c>
      <c r="B9693" t="s">
        <v>10</v>
      </c>
      <c r="C9693" t="s">
        <v>11</v>
      </c>
      <c r="D9693" t="s">
        <v>50</v>
      </c>
      <c r="E9693">
        <v>21</v>
      </c>
      <c r="F9693">
        <v>15.9</v>
      </c>
      <c r="G9693">
        <v>38.29</v>
      </c>
      <c r="H9693">
        <v>333.9</v>
      </c>
      <c r="I9693">
        <v>804.09</v>
      </c>
      <c r="J9693" t="s">
        <v>13</v>
      </c>
    </row>
    <row r="9694" spans="1:10">
      <c r="A9694" s="1">
        <v>44440</v>
      </c>
      <c r="B9694" t="s">
        <v>10</v>
      </c>
      <c r="C9694" t="s">
        <v>14</v>
      </c>
      <c r="D9694" t="s">
        <v>50</v>
      </c>
      <c r="E9694">
        <v>11</v>
      </c>
      <c r="F9694">
        <v>15.9</v>
      </c>
      <c r="G9694">
        <v>38.29</v>
      </c>
      <c r="H9694">
        <v>174.9</v>
      </c>
      <c r="I9694">
        <v>421.19</v>
      </c>
      <c r="J9694" t="s">
        <v>13</v>
      </c>
    </row>
    <row r="9695" spans="1:10">
      <c r="A9695" s="1">
        <v>44440</v>
      </c>
      <c r="B9695" t="s">
        <v>10</v>
      </c>
      <c r="C9695" t="s">
        <v>15</v>
      </c>
      <c r="D9695" t="s">
        <v>50</v>
      </c>
      <c r="E9695">
        <v>10</v>
      </c>
      <c r="F9695">
        <v>15.9</v>
      </c>
      <c r="G9695">
        <v>38.29</v>
      </c>
      <c r="H9695">
        <v>159</v>
      </c>
      <c r="I9695">
        <v>382.9</v>
      </c>
      <c r="J9695" t="s">
        <v>13</v>
      </c>
    </row>
    <row r="9696" spans="1:10">
      <c r="A9696" s="1">
        <v>44440</v>
      </c>
      <c r="B9696" t="s">
        <v>10</v>
      </c>
      <c r="C9696" t="s">
        <v>11</v>
      </c>
      <c r="D9696" t="s">
        <v>51</v>
      </c>
      <c r="E9696">
        <v>13</v>
      </c>
      <c r="F9696">
        <v>10.17</v>
      </c>
      <c r="G9696">
        <v>23.83</v>
      </c>
      <c r="H9696">
        <v>132.21</v>
      </c>
      <c r="I9696">
        <v>309.79000000000002</v>
      </c>
      <c r="J9696" t="s">
        <v>13</v>
      </c>
    </row>
    <row r="9697" spans="1:10">
      <c r="A9697" s="1">
        <v>44440</v>
      </c>
      <c r="B9697" t="s">
        <v>10</v>
      </c>
      <c r="C9697" t="s">
        <v>14</v>
      </c>
      <c r="D9697" t="s">
        <v>51</v>
      </c>
      <c r="E9697">
        <v>14</v>
      </c>
      <c r="F9697">
        <v>10.17</v>
      </c>
      <c r="G9697">
        <v>23.83</v>
      </c>
      <c r="H9697">
        <v>142.38</v>
      </c>
      <c r="I9697">
        <v>333.62</v>
      </c>
      <c r="J9697" t="s">
        <v>13</v>
      </c>
    </row>
    <row r="9698" spans="1:10">
      <c r="A9698" s="1">
        <v>44440</v>
      </c>
      <c r="B9698" t="s">
        <v>10</v>
      </c>
      <c r="C9698" t="s">
        <v>15</v>
      </c>
      <c r="D9698" t="s">
        <v>51</v>
      </c>
      <c r="E9698">
        <v>6</v>
      </c>
      <c r="F9698">
        <v>10.17</v>
      </c>
      <c r="G9698">
        <v>23.83</v>
      </c>
      <c r="H9698">
        <v>61.02</v>
      </c>
      <c r="I9698">
        <v>142.97999999999999</v>
      </c>
      <c r="J9698" t="s">
        <v>13</v>
      </c>
    </row>
    <row r="9699" spans="1:10">
      <c r="A9699" s="1">
        <v>44440</v>
      </c>
      <c r="B9699" t="s">
        <v>10</v>
      </c>
      <c r="C9699" t="s">
        <v>11</v>
      </c>
      <c r="D9699" t="s">
        <v>52</v>
      </c>
      <c r="E9699">
        <v>17</v>
      </c>
      <c r="F9699">
        <v>14.14</v>
      </c>
      <c r="G9699">
        <v>33.08</v>
      </c>
      <c r="H9699">
        <v>240.38</v>
      </c>
      <c r="I9699">
        <v>562.36</v>
      </c>
      <c r="J9699" t="s">
        <v>13</v>
      </c>
    </row>
    <row r="9700" spans="1:10">
      <c r="A9700" s="1">
        <v>44440</v>
      </c>
      <c r="B9700" t="s">
        <v>10</v>
      </c>
      <c r="C9700" t="s">
        <v>14</v>
      </c>
      <c r="D9700" t="s">
        <v>52</v>
      </c>
      <c r="E9700">
        <v>12</v>
      </c>
      <c r="F9700">
        <v>14.14</v>
      </c>
      <c r="G9700">
        <v>33.08</v>
      </c>
      <c r="H9700">
        <v>169.68</v>
      </c>
      <c r="I9700">
        <v>396.96</v>
      </c>
      <c r="J9700" t="s">
        <v>13</v>
      </c>
    </row>
    <row r="9701" spans="1:10">
      <c r="A9701" s="1">
        <v>44440</v>
      </c>
      <c r="B9701" t="s">
        <v>10</v>
      </c>
      <c r="C9701" t="s">
        <v>15</v>
      </c>
      <c r="D9701" t="s">
        <v>52</v>
      </c>
      <c r="E9701">
        <v>12</v>
      </c>
      <c r="F9701">
        <v>14.14</v>
      </c>
      <c r="G9701">
        <v>33.08</v>
      </c>
      <c r="H9701">
        <v>169.68</v>
      </c>
      <c r="I9701">
        <v>396.96</v>
      </c>
      <c r="J9701" t="s">
        <v>13</v>
      </c>
    </row>
    <row r="9702" spans="1:10">
      <c r="A9702" s="1">
        <v>44440</v>
      </c>
      <c r="B9702" t="s">
        <v>10</v>
      </c>
      <c r="C9702" t="s">
        <v>11</v>
      </c>
      <c r="D9702" t="s">
        <v>53</v>
      </c>
      <c r="E9702">
        <v>29</v>
      </c>
      <c r="F9702">
        <v>12.79</v>
      </c>
      <c r="G9702">
        <v>30.59</v>
      </c>
      <c r="H9702">
        <v>370.91</v>
      </c>
      <c r="I9702">
        <v>887.11</v>
      </c>
      <c r="J9702" t="s">
        <v>13</v>
      </c>
    </row>
    <row r="9703" spans="1:10">
      <c r="A9703" s="1">
        <v>44440</v>
      </c>
      <c r="B9703" t="s">
        <v>10</v>
      </c>
      <c r="C9703" t="s">
        <v>14</v>
      </c>
      <c r="D9703" t="s">
        <v>53</v>
      </c>
      <c r="E9703">
        <v>20</v>
      </c>
      <c r="F9703">
        <v>12.79</v>
      </c>
      <c r="G9703">
        <v>30.59</v>
      </c>
      <c r="H9703">
        <v>255.8</v>
      </c>
      <c r="I9703">
        <v>611.79999999999995</v>
      </c>
      <c r="J9703" t="s">
        <v>13</v>
      </c>
    </row>
    <row r="9704" spans="1:10">
      <c r="A9704" s="1">
        <v>44440</v>
      </c>
      <c r="B9704" t="s">
        <v>10</v>
      </c>
      <c r="C9704" t="s">
        <v>15</v>
      </c>
      <c r="D9704" t="s">
        <v>53</v>
      </c>
      <c r="E9704">
        <v>14</v>
      </c>
      <c r="F9704">
        <v>12.79</v>
      </c>
      <c r="G9704">
        <v>30.59</v>
      </c>
      <c r="H9704">
        <v>179.06</v>
      </c>
      <c r="I9704">
        <v>428.26</v>
      </c>
      <c r="J9704" t="s">
        <v>13</v>
      </c>
    </row>
    <row r="9705" spans="1:10">
      <c r="A9705" s="1">
        <v>44440</v>
      </c>
      <c r="B9705" t="s">
        <v>10</v>
      </c>
      <c r="C9705" t="s">
        <v>11</v>
      </c>
      <c r="D9705" t="s">
        <v>54</v>
      </c>
      <c r="E9705">
        <v>22</v>
      </c>
      <c r="F9705">
        <v>9.1999999999999993</v>
      </c>
      <c r="G9705">
        <v>21.46</v>
      </c>
      <c r="H9705">
        <v>202.4</v>
      </c>
      <c r="I9705">
        <v>472.12</v>
      </c>
      <c r="J9705" t="s">
        <v>13</v>
      </c>
    </row>
    <row r="9706" spans="1:10">
      <c r="A9706" s="1">
        <v>44440</v>
      </c>
      <c r="B9706" t="s">
        <v>10</v>
      </c>
      <c r="C9706" t="s">
        <v>14</v>
      </c>
      <c r="D9706" t="s">
        <v>54</v>
      </c>
      <c r="E9706">
        <v>21</v>
      </c>
      <c r="F9706">
        <v>9.1999999999999993</v>
      </c>
      <c r="G9706">
        <v>21.46</v>
      </c>
      <c r="H9706">
        <v>193.2</v>
      </c>
      <c r="I9706">
        <v>450.66</v>
      </c>
      <c r="J9706" t="s">
        <v>13</v>
      </c>
    </row>
    <row r="9707" spans="1:10">
      <c r="A9707" s="1">
        <v>44440</v>
      </c>
      <c r="B9707" t="s">
        <v>10</v>
      </c>
      <c r="C9707" t="s">
        <v>15</v>
      </c>
      <c r="D9707" t="s">
        <v>54</v>
      </c>
      <c r="E9707">
        <v>11</v>
      </c>
      <c r="F9707">
        <v>9.1999999999999993</v>
      </c>
      <c r="G9707">
        <v>21.46</v>
      </c>
      <c r="H9707">
        <v>101.2</v>
      </c>
      <c r="I9707">
        <v>236.06</v>
      </c>
      <c r="J9707" t="s">
        <v>13</v>
      </c>
    </row>
    <row r="9708" spans="1:10">
      <c r="A9708" s="1">
        <v>44440</v>
      </c>
      <c r="B9708" t="s">
        <v>10</v>
      </c>
      <c r="C9708" t="s">
        <v>11</v>
      </c>
      <c r="D9708" t="s">
        <v>55</v>
      </c>
      <c r="E9708">
        <v>17</v>
      </c>
      <c r="F9708">
        <v>16.54</v>
      </c>
      <c r="G9708">
        <v>37.020000000000003</v>
      </c>
      <c r="H9708">
        <v>281.18</v>
      </c>
      <c r="I9708">
        <v>629.34</v>
      </c>
      <c r="J9708" t="s">
        <v>13</v>
      </c>
    </row>
    <row r="9709" spans="1:10">
      <c r="A9709" s="1">
        <v>44440</v>
      </c>
      <c r="B9709" t="s">
        <v>10</v>
      </c>
      <c r="C9709" t="s">
        <v>14</v>
      </c>
      <c r="D9709" t="s">
        <v>55</v>
      </c>
      <c r="E9709">
        <v>17</v>
      </c>
      <c r="F9709">
        <v>16.54</v>
      </c>
      <c r="G9709">
        <v>37.020000000000003</v>
      </c>
      <c r="H9709">
        <v>281.18</v>
      </c>
      <c r="I9709">
        <v>629.34</v>
      </c>
      <c r="J9709" t="s">
        <v>13</v>
      </c>
    </row>
    <row r="9710" spans="1:10">
      <c r="A9710" s="1">
        <v>44440</v>
      </c>
      <c r="B9710" t="s">
        <v>10</v>
      </c>
      <c r="C9710" t="s">
        <v>15</v>
      </c>
      <c r="D9710" t="s">
        <v>55</v>
      </c>
      <c r="E9710">
        <v>10</v>
      </c>
      <c r="F9710">
        <v>16.54</v>
      </c>
      <c r="G9710">
        <v>37.020000000000003</v>
      </c>
      <c r="H9710">
        <v>165.4</v>
      </c>
      <c r="I9710">
        <v>370.2</v>
      </c>
      <c r="J9710" t="s">
        <v>13</v>
      </c>
    </row>
    <row r="9711" spans="1:10">
      <c r="A9711" s="1">
        <v>44440</v>
      </c>
      <c r="B9711" t="s">
        <v>10</v>
      </c>
      <c r="C9711" t="s">
        <v>11</v>
      </c>
      <c r="D9711" t="s">
        <v>56</v>
      </c>
      <c r="E9711">
        <v>27</v>
      </c>
      <c r="F9711">
        <v>15.57</v>
      </c>
      <c r="G9711">
        <v>29.46</v>
      </c>
      <c r="H9711">
        <v>420.39</v>
      </c>
      <c r="I9711">
        <v>795.42</v>
      </c>
      <c r="J9711" t="s">
        <v>13</v>
      </c>
    </row>
    <row r="9712" spans="1:10">
      <c r="A9712" s="1">
        <v>44440</v>
      </c>
      <c r="B9712" t="s">
        <v>10</v>
      </c>
      <c r="C9712" t="s">
        <v>14</v>
      </c>
      <c r="D9712" t="s">
        <v>56</v>
      </c>
      <c r="E9712">
        <v>12</v>
      </c>
      <c r="F9712">
        <v>15.57</v>
      </c>
      <c r="G9712">
        <v>29.46</v>
      </c>
      <c r="H9712">
        <v>186.84</v>
      </c>
      <c r="I9712">
        <v>353.52</v>
      </c>
      <c r="J9712" t="s">
        <v>13</v>
      </c>
    </row>
    <row r="9713" spans="1:10">
      <c r="A9713" s="1">
        <v>44440</v>
      </c>
      <c r="B9713" t="s">
        <v>10</v>
      </c>
      <c r="C9713" t="s">
        <v>15</v>
      </c>
      <c r="D9713" t="s">
        <v>56</v>
      </c>
      <c r="E9713">
        <v>13</v>
      </c>
      <c r="F9713">
        <v>15.57</v>
      </c>
      <c r="G9713">
        <v>29.46</v>
      </c>
      <c r="H9713">
        <v>202.41</v>
      </c>
      <c r="I9713">
        <v>382.98</v>
      </c>
      <c r="J9713" t="s">
        <v>13</v>
      </c>
    </row>
    <row r="9714" spans="1:10">
      <c r="A9714" s="1">
        <v>44440</v>
      </c>
      <c r="B9714" t="s">
        <v>10</v>
      </c>
      <c r="C9714" t="s">
        <v>11</v>
      </c>
      <c r="D9714" t="s">
        <v>57</v>
      </c>
      <c r="E9714">
        <v>10</v>
      </c>
      <c r="F9714">
        <v>13.9</v>
      </c>
      <c r="G9714">
        <v>25.34</v>
      </c>
      <c r="H9714">
        <v>139</v>
      </c>
      <c r="I9714">
        <v>253.4</v>
      </c>
      <c r="J9714" t="s">
        <v>13</v>
      </c>
    </row>
    <row r="9715" spans="1:10">
      <c r="A9715" s="1">
        <v>44440</v>
      </c>
      <c r="B9715" t="s">
        <v>10</v>
      </c>
      <c r="C9715" t="s">
        <v>14</v>
      </c>
      <c r="D9715" t="s">
        <v>57</v>
      </c>
      <c r="E9715">
        <v>5</v>
      </c>
      <c r="F9715">
        <v>13.9</v>
      </c>
      <c r="G9715">
        <v>25.34</v>
      </c>
      <c r="H9715">
        <v>69.5</v>
      </c>
      <c r="I9715">
        <v>126.7</v>
      </c>
      <c r="J9715" t="s">
        <v>13</v>
      </c>
    </row>
    <row r="9716" spans="1:10">
      <c r="A9716" s="1">
        <v>44440</v>
      </c>
      <c r="B9716" t="s">
        <v>10</v>
      </c>
      <c r="C9716" t="s">
        <v>15</v>
      </c>
      <c r="D9716" t="s">
        <v>57</v>
      </c>
      <c r="E9716">
        <v>12</v>
      </c>
      <c r="F9716">
        <v>13.9</v>
      </c>
      <c r="G9716">
        <v>25.34</v>
      </c>
      <c r="H9716">
        <v>166.8</v>
      </c>
      <c r="I9716">
        <v>304.08</v>
      </c>
      <c r="J9716" t="s">
        <v>13</v>
      </c>
    </row>
    <row r="9717" spans="1:10">
      <c r="A9717" s="1">
        <v>44440</v>
      </c>
      <c r="B9717" t="s">
        <v>10</v>
      </c>
      <c r="C9717" t="s">
        <v>11</v>
      </c>
      <c r="D9717" t="s">
        <v>58</v>
      </c>
      <c r="E9717">
        <v>30</v>
      </c>
      <c r="F9717">
        <v>16.21</v>
      </c>
      <c r="G9717">
        <v>39.630000000000003</v>
      </c>
      <c r="H9717">
        <v>486.3</v>
      </c>
      <c r="I9717">
        <v>1188.9000000000001</v>
      </c>
      <c r="J9717" t="s">
        <v>13</v>
      </c>
    </row>
    <row r="9718" spans="1:10">
      <c r="A9718" s="1">
        <v>44440</v>
      </c>
      <c r="B9718" t="s">
        <v>10</v>
      </c>
      <c r="C9718" t="s">
        <v>14</v>
      </c>
      <c r="D9718" t="s">
        <v>58</v>
      </c>
      <c r="E9718">
        <v>18</v>
      </c>
      <c r="F9718">
        <v>16.21</v>
      </c>
      <c r="G9718">
        <v>39.630000000000003</v>
      </c>
      <c r="H9718">
        <v>291.77999999999997</v>
      </c>
      <c r="I9718">
        <v>713.34</v>
      </c>
      <c r="J9718" t="s">
        <v>13</v>
      </c>
    </row>
    <row r="9719" spans="1:10">
      <c r="A9719" s="1">
        <v>44440</v>
      </c>
      <c r="B9719" t="s">
        <v>10</v>
      </c>
      <c r="C9719" t="s">
        <v>15</v>
      </c>
      <c r="D9719" t="s">
        <v>58</v>
      </c>
      <c r="E9719">
        <v>12</v>
      </c>
      <c r="F9719">
        <v>16.21</v>
      </c>
      <c r="G9719">
        <v>39.630000000000003</v>
      </c>
      <c r="H9719">
        <v>194.52</v>
      </c>
      <c r="I9719">
        <v>475.56</v>
      </c>
      <c r="J9719" t="s">
        <v>13</v>
      </c>
    </row>
    <row r="9720" spans="1:10">
      <c r="A9720" s="1">
        <v>44440</v>
      </c>
      <c r="B9720" t="s">
        <v>10</v>
      </c>
      <c r="C9720" t="s">
        <v>11</v>
      </c>
      <c r="D9720" t="s">
        <v>59</v>
      </c>
      <c r="E9720">
        <v>18</v>
      </c>
      <c r="F9720">
        <v>16.41</v>
      </c>
      <c r="G9720">
        <v>36.619999999999997</v>
      </c>
      <c r="H9720">
        <v>295.38</v>
      </c>
      <c r="I9720">
        <v>659.16</v>
      </c>
      <c r="J9720" t="s">
        <v>13</v>
      </c>
    </row>
    <row r="9721" spans="1:10">
      <c r="A9721" s="1">
        <v>44440</v>
      </c>
      <c r="B9721" t="s">
        <v>10</v>
      </c>
      <c r="C9721" t="s">
        <v>14</v>
      </c>
      <c r="D9721" t="s">
        <v>59</v>
      </c>
      <c r="E9721">
        <v>15</v>
      </c>
      <c r="F9721">
        <v>16.41</v>
      </c>
      <c r="G9721">
        <v>36.619999999999997</v>
      </c>
      <c r="H9721">
        <v>246.15</v>
      </c>
      <c r="I9721">
        <v>549.29999999999995</v>
      </c>
      <c r="J9721" t="s">
        <v>13</v>
      </c>
    </row>
    <row r="9722" spans="1:10">
      <c r="A9722" s="1">
        <v>44440</v>
      </c>
      <c r="B9722" t="s">
        <v>10</v>
      </c>
      <c r="C9722" t="s">
        <v>15</v>
      </c>
      <c r="D9722" t="s">
        <v>59</v>
      </c>
      <c r="E9722">
        <v>12</v>
      </c>
      <c r="F9722">
        <v>16.41</v>
      </c>
      <c r="G9722">
        <v>36.619999999999997</v>
      </c>
      <c r="H9722">
        <v>196.92</v>
      </c>
      <c r="I9722">
        <v>439.44</v>
      </c>
      <c r="J9722" t="s">
        <v>13</v>
      </c>
    </row>
    <row r="9723" spans="1:10">
      <c r="A9723" s="1">
        <v>44440</v>
      </c>
      <c r="B9723" t="s">
        <v>10</v>
      </c>
      <c r="C9723" t="s">
        <v>11</v>
      </c>
      <c r="D9723" t="s">
        <v>60</v>
      </c>
      <c r="E9723">
        <v>18</v>
      </c>
      <c r="F9723">
        <v>14.5</v>
      </c>
      <c r="G9723">
        <v>34.18</v>
      </c>
      <c r="H9723">
        <v>261</v>
      </c>
      <c r="I9723">
        <v>615.24</v>
      </c>
      <c r="J9723" t="s">
        <v>13</v>
      </c>
    </row>
    <row r="9724" spans="1:10">
      <c r="A9724" s="1">
        <v>44440</v>
      </c>
      <c r="B9724" t="s">
        <v>10</v>
      </c>
      <c r="C9724" t="s">
        <v>14</v>
      </c>
      <c r="D9724" t="s">
        <v>60</v>
      </c>
      <c r="E9724">
        <v>19</v>
      </c>
      <c r="F9724">
        <v>14.5</v>
      </c>
      <c r="G9724">
        <v>34.18</v>
      </c>
      <c r="H9724">
        <v>275.5</v>
      </c>
      <c r="I9724">
        <v>649.41999999999996</v>
      </c>
      <c r="J9724" t="s">
        <v>13</v>
      </c>
    </row>
    <row r="9725" spans="1:10">
      <c r="A9725" s="1">
        <v>44440</v>
      </c>
      <c r="B9725" t="s">
        <v>10</v>
      </c>
      <c r="C9725" t="s">
        <v>15</v>
      </c>
      <c r="D9725" t="s">
        <v>60</v>
      </c>
      <c r="E9725">
        <v>10</v>
      </c>
      <c r="F9725">
        <v>14.5</v>
      </c>
      <c r="G9725">
        <v>34.18</v>
      </c>
      <c r="H9725">
        <v>145</v>
      </c>
      <c r="I9725">
        <v>341.8</v>
      </c>
      <c r="J9725" t="s">
        <v>13</v>
      </c>
    </row>
    <row r="9726" spans="1:10">
      <c r="A9726" s="1">
        <v>44440</v>
      </c>
      <c r="B9726" t="s">
        <v>10</v>
      </c>
      <c r="C9726" t="s">
        <v>11</v>
      </c>
      <c r="D9726" t="s">
        <v>61</v>
      </c>
      <c r="E9726">
        <v>15</v>
      </c>
      <c r="F9726">
        <v>16.04</v>
      </c>
      <c r="G9726">
        <v>34.28</v>
      </c>
      <c r="H9726">
        <v>240.6</v>
      </c>
      <c r="I9726">
        <v>514.20000000000005</v>
      </c>
      <c r="J9726" t="s">
        <v>13</v>
      </c>
    </row>
    <row r="9727" spans="1:10">
      <c r="A9727" s="1">
        <v>44440</v>
      </c>
      <c r="B9727" t="s">
        <v>10</v>
      </c>
      <c r="C9727" t="s">
        <v>14</v>
      </c>
      <c r="D9727" t="s">
        <v>61</v>
      </c>
      <c r="E9727">
        <v>2</v>
      </c>
      <c r="F9727">
        <v>16.04</v>
      </c>
      <c r="G9727">
        <v>34.28</v>
      </c>
      <c r="H9727">
        <v>32.08</v>
      </c>
      <c r="I9727">
        <v>68.56</v>
      </c>
      <c r="J9727" t="s">
        <v>13</v>
      </c>
    </row>
    <row r="9728" spans="1:10">
      <c r="A9728" s="1">
        <v>44440</v>
      </c>
      <c r="B9728" t="s">
        <v>10</v>
      </c>
      <c r="C9728" t="s">
        <v>15</v>
      </c>
      <c r="D9728" t="s">
        <v>61</v>
      </c>
      <c r="E9728">
        <v>11</v>
      </c>
      <c r="F9728">
        <v>16.04</v>
      </c>
      <c r="G9728">
        <v>34.28</v>
      </c>
      <c r="H9728">
        <v>176.44</v>
      </c>
      <c r="I9728">
        <v>377.08</v>
      </c>
      <c r="J9728" t="s">
        <v>13</v>
      </c>
    </row>
    <row r="9729" spans="1:10">
      <c r="A9729" s="1">
        <v>44440</v>
      </c>
      <c r="B9729" t="s">
        <v>10</v>
      </c>
      <c r="C9729" t="s">
        <v>11</v>
      </c>
      <c r="D9729" t="s">
        <v>62</v>
      </c>
      <c r="E9729">
        <v>18</v>
      </c>
      <c r="F9729">
        <v>14.37</v>
      </c>
      <c r="G9729">
        <v>27.05</v>
      </c>
      <c r="H9729">
        <v>258.66000000000003</v>
      </c>
      <c r="I9729">
        <v>486.9</v>
      </c>
      <c r="J9729" t="s">
        <v>13</v>
      </c>
    </row>
    <row r="9730" spans="1:10">
      <c r="A9730" s="1">
        <v>44440</v>
      </c>
      <c r="B9730" t="s">
        <v>10</v>
      </c>
      <c r="C9730" t="s">
        <v>14</v>
      </c>
      <c r="D9730" t="s">
        <v>62</v>
      </c>
      <c r="E9730">
        <v>18</v>
      </c>
      <c r="F9730">
        <v>14.37</v>
      </c>
      <c r="G9730">
        <v>27.05</v>
      </c>
      <c r="H9730">
        <v>258.66000000000003</v>
      </c>
      <c r="I9730">
        <v>486.9</v>
      </c>
      <c r="J9730" t="s">
        <v>13</v>
      </c>
    </row>
    <row r="9731" spans="1:10">
      <c r="A9731" s="1">
        <v>44440</v>
      </c>
      <c r="B9731" t="s">
        <v>10</v>
      </c>
      <c r="C9731" t="s">
        <v>15</v>
      </c>
      <c r="D9731" t="s">
        <v>62</v>
      </c>
      <c r="E9731">
        <v>15</v>
      </c>
      <c r="F9731">
        <v>14.37</v>
      </c>
      <c r="G9731">
        <v>27.05</v>
      </c>
      <c r="H9731">
        <v>215.55</v>
      </c>
      <c r="I9731">
        <v>405.75</v>
      </c>
      <c r="J9731" t="s">
        <v>13</v>
      </c>
    </row>
    <row r="9732" spans="1:10">
      <c r="A9732" s="1">
        <v>44440</v>
      </c>
      <c r="B9732" t="s">
        <v>10</v>
      </c>
      <c r="C9732" t="s">
        <v>11</v>
      </c>
      <c r="D9732" t="s">
        <v>63</v>
      </c>
      <c r="E9732">
        <v>24</v>
      </c>
      <c r="F9732">
        <v>14.16</v>
      </c>
      <c r="G9732">
        <v>26.73</v>
      </c>
      <c r="H9732">
        <v>339.84</v>
      </c>
      <c r="I9732">
        <v>641.52</v>
      </c>
      <c r="J9732" t="s">
        <v>13</v>
      </c>
    </row>
    <row r="9733" spans="1:10">
      <c r="A9733" s="1">
        <v>44440</v>
      </c>
      <c r="B9733" t="s">
        <v>10</v>
      </c>
      <c r="C9733" t="s">
        <v>14</v>
      </c>
      <c r="D9733" t="s">
        <v>63</v>
      </c>
      <c r="E9733">
        <v>13</v>
      </c>
      <c r="F9733">
        <v>14.16</v>
      </c>
      <c r="G9733">
        <v>26.73</v>
      </c>
      <c r="H9733">
        <v>184.08</v>
      </c>
      <c r="I9733">
        <v>347.49</v>
      </c>
      <c r="J9733" t="s">
        <v>13</v>
      </c>
    </row>
    <row r="9734" spans="1:10">
      <c r="A9734" s="1">
        <v>44440</v>
      </c>
      <c r="B9734" t="s">
        <v>10</v>
      </c>
      <c r="C9734" t="s">
        <v>15</v>
      </c>
      <c r="D9734" t="s">
        <v>63</v>
      </c>
      <c r="E9734">
        <v>10</v>
      </c>
      <c r="F9734">
        <v>14.16</v>
      </c>
      <c r="G9734">
        <v>26.73</v>
      </c>
      <c r="H9734">
        <v>141.6</v>
      </c>
      <c r="I9734">
        <v>267.3</v>
      </c>
      <c r="J9734" t="s">
        <v>13</v>
      </c>
    </row>
    <row r="9735" spans="1:10">
      <c r="A9735" s="1">
        <v>44440</v>
      </c>
      <c r="B9735" t="s">
        <v>10</v>
      </c>
      <c r="C9735" t="s">
        <v>11</v>
      </c>
      <c r="D9735" t="s">
        <v>64</v>
      </c>
      <c r="E9735">
        <v>21</v>
      </c>
      <c r="F9735">
        <v>13.42</v>
      </c>
      <c r="G9735">
        <v>30.6</v>
      </c>
      <c r="H9735">
        <v>281.82</v>
      </c>
      <c r="I9735">
        <v>642.6</v>
      </c>
      <c r="J9735" t="s">
        <v>13</v>
      </c>
    </row>
    <row r="9736" spans="1:10">
      <c r="A9736" s="1">
        <v>44440</v>
      </c>
      <c r="B9736" t="s">
        <v>10</v>
      </c>
      <c r="C9736" t="s">
        <v>14</v>
      </c>
      <c r="D9736" t="s">
        <v>64</v>
      </c>
      <c r="E9736">
        <v>14</v>
      </c>
      <c r="F9736">
        <v>13.42</v>
      </c>
      <c r="G9736">
        <v>30.6</v>
      </c>
      <c r="H9736">
        <v>187.88</v>
      </c>
      <c r="I9736">
        <v>428.4</v>
      </c>
      <c r="J9736" t="s">
        <v>13</v>
      </c>
    </row>
    <row r="9737" spans="1:10">
      <c r="A9737" s="1">
        <v>44440</v>
      </c>
      <c r="B9737" t="s">
        <v>10</v>
      </c>
      <c r="C9737" t="s">
        <v>15</v>
      </c>
      <c r="D9737" t="s">
        <v>64</v>
      </c>
      <c r="E9737">
        <v>12</v>
      </c>
      <c r="F9737">
        <v>13.42</v>
      </c>
      <c r="G9737">
        <v>30.6</v>
      </c>
      <c r="H9737">
        <v>161.04</v>
      </c>
      <c r="I9737">
        <v>367.2</v>
      </c>
      <c r="J9737" t="s">
        <v>13</v>
      </c>
    </row>
    <row r="9738" spans="1:10">
      <c r="A9738" s="1">
        <v>44440</v>
      </c>
      <c r="B9738" t="s">
        <v>10</v>
      </c>
      <c r="C9738" t="s">
        <v>11</v>
      </c>
      <c r="D9738" t="s">
        <v>65</v>
      </c>
      <c r="E9738">
        <v>24</v>
      </c>
      <c r="F9738">
        <v>15.03</v>
      </c>
      <c r="G9738">
        <v>31.58</v>
      </c>
      <c r="H9738">
        <v>360.72</v>
      </c>
      <c r="I9738">
        <v>757.92</v>
      </c>
      <c r="J9738" t="s">
        <v>13</v>
      </c>
    </row>
    <row r="9739" spans="1:10">
      <c r="A9739" s="1">
        <v>44440</v>
      </c>
      <c r="B9739" t="s">
        <v>10</v>
      </c>
      <c r="C9739" t="s">
        <v>14</v>
      </c>
      <c r="D9739" t="s">
        <v>65</v>
      </c>
      <c r="E9739">
        <v>6</v>
      </c>
      <c r="F9739">
        <v>15.03</v>
      </c>
      <c r="G9739">
        <v>31.58</v>
      </c>
      <c r="H9739">
        <v>90.18</v>
      </c>
      <c r="I9739">
        <v>189.48</v>
      </c>
      <c r="J9739" t="s">
        <v>13</v>
      </c>
    </row>
    <row r="9740" spans="1:10">
      <c r="A9740" s="1">
        <v>44440</v>
      </c>
      <c r="B9740" t="s">
        <v>10</v>
      </c>
      <c r="C9740" t="s">
        <v>15</v>
      </c>
      <c r="D9740" t="s">
        <v>65</v>
      </c>
      <c r="E9740">
        <v>7</v>
      </c>
      <c r="F9740">
        <v>15.03</v>
      </c>
      <c r="G9740">
        <v>31.58</v>
      </c>
      <c r="H9740">
        <v>105.21</v>
      </c>
      <c r="I9740">
        <v>221.06</v>
      </c>
      <c r="J9740" t="s">
        <v>13</v>
      </c>
    </row>
    <row r="9741" spans="1:10">
      <c r="A9741" s="1">
        <v>44440</v>
      </c>
      <c r="B9741" t="s">
        <v>10</v>
      </c>
      <c r="C9741" t="s">
        <v>11</v>
      </c>
      <c r="D9741" t="s">
        <v>66</v>
      </c>
      <c r="E9741">
        <v>19</v>
      </c>
      <c r="F9741">
        <v>7.9</v>
      </c>
      <c r="G9741">
        <v>15.33</v>
      </c>
      <c r="H9741">
        <v>150.1</v>
      </c>
      <c r="I9741">
        <v>291.27</v>
      </c>
      <c r="J9741" t="s">
        <v>13</v>
      </c>
    </row>
    <row r="9742" spans="1:10">
      <c r="A9742" s="1">
        <v>44440</v>
      </c>
      <c r="B9742" t="s">
        <v>10</v>
      </c>
      <c r="C9742" t="s">
        <v>14</v>
      </c>
      <c r="D9742" t="s">
        <v>66</v>
      </c>
      <c r="E9742">
        <v>13</v>
      </c>
      <c r="F9742">
        <v>7.9</v>
      </c>
      <c r="G9742">
        <v>15.33</v>
      </c>
      <c r="H9742">
        <v>102.7</v>
      </c>
      <c r="I9742">
        <v>199.29</v>
      </c>
      <c r="J9742" t="s">
        <v>13</v>
      </c>
    </row>
    <row r="9743" spans="1:10">
      <c r="A9743" s="1">
        <v>44440</v>
      </c>
      <c r="B9743" t="s">
        <v>10</v>
      </c>
      <c r="C9743" t="s">
        <v>15</v>
      </c>
      <c r="D9743" t="s">
        <v>66</v>
      </c>
      <c r="E9743">
        <v>12</v>
      </c>
      <c r="F9743">
        <v>7.9</v>
      </c>
      <c r="G9743">
        <v>15.33</v>
      </c>
      <c r="H9743">
        <v>94.8</v>
      </c>
      <c r="I9743">
        <v>183.96</v>
      </c>
      <c r="J9743" t="s">
        <v>13</v>
      </c>
    </row>
    <row r="9744" spans="1:10">
      <c r="A9744" s="1">
        <v>44440</v>
      </c>
      <c r="B9744" t="s">
        <v>10</v>
      </c>
      <c r="C9744" t="s">
        <v>11</v>
      </c>
      <c r="D9744" t="s">
        <v>67</v>
      </c>
      <c r="E9744">
        <v>9</v>
      </c>
      <c r="F9744">
        <v>16.57</v>
      </c>
      <c r="G9744">
        <v>35.53</v>
      </c>
      <c r="H9744">
        <v>149.13</v>
      </c>
      <c r="I9744">
        <v>319.77</v>
      </c>
      <c r="J9744" t="s">
        <v>13</v>
      </c>
    </row>
    <row r="9745" spans="1:10">
      <c r="A9745" s="1">
        <v>44440</v>
      </c>
      <c r="B9745" t="s">
        <v>10</v>
      </c>
      <c r="C9745" t="s">
        <v>14</v>
      </c>
      <c r="D9745" t="s">
        <v>67</v>
      </c>
      <c r="E9745">
        <v>13</v>
      </c>
      <c r="F9745">
        <v>16.57</v>
      </c>
      <c r="G9745">
        <v>35.53</v>
      </c>
      <c r="H9745">
        <v>215.41</v>
      </c>
      <c r="I9745">
        <v>461.89</v>
      </c>
      <c r="J9745" t="s">
        <v>13</v>
      </c>
    </row>
    <row r="9746" spans="1:10">
      <c r="A9746" s="1">
        <v>44440</v>
      </c>
      <c r="B9746" t="s">
        <v>10</v>
      </c>
      <c r="C9746" t="s">
        <v>15</v>
      </c>
      <c r="D9746" t="s">
        <v>67</v>
      </c>
      <c r="E9746">
        <v>6</v>
      </c>
      <c r="F9746">
        <v>16.57</v>
      </c>
      <c r="G9746">
        <v>35.53</v>
      </c>
      <c r="H9746">
        <v>99.42</v>
      </c>
      <c r="I9746">
        <v>213.18</v>
      </c>
      <c r="J9746" t="s">
        <v>13</v>
      </c>
    </row>
    <row r="9747" spans="1:10">
      <c r="A9747" s="1">
        <v>44440</v>
      </c>
      <c r="B9747" t="s">
        <v>10</v>
      </c>
      <c r="C9747" t="s">
        <v>11</v>
      </c>
      <c r="D9747" t="s">
        <v>68</v>
      </c>
      <c r="E9747">
        <v>12</v>
      </c>
      <c r="F9747">
        <v>16.46</v>
      </c>
      <c r="G9747">
        <v>30.37</v>
      </c>
      <c r="H9747">
        <v>197.52</v>
      </c>
      <c r="I9747">
        <v>364.44</v>
      </c>
      <c r="J9747" t="s">
        <v>13</v>
      </c>
    </row>
    <row r="9748" spans="1:10">
      <c r="A9748" s="1">
        <v>44440</v>
      </c>
      <c r="B9748" t="s">
        <v>10</v>
      </c>
      <c r="C9748" t="s">
        <v>14</v>
      </c>
      <c r="D9748" t="s">
        <v>68</v>
      </c>
      <c r="E9748">
        <v>7</v>
      </c>
      <c r="F9748">
        <v>16.46</v>
      </c>
      <c r="G9748">
        <v>30.37</v>
      </c>
      <c r="H9748">
        <v>115.22</v>
      </c>
      <c r="I9748">
        <v>212.59</v>
      </c>
      <c r="J9748" t="s">
        <v>13</v>
      </c>
    </row>
    <row r="9749" spans="1:10">
      <c r="A9749" s="1">
        <v>44440</v>
      </c>
      <c r="B9749" t="s">
        <v>10</v>
      </c>
      <c r="C9749" t="s">
        <v>15</v>
      </c>
      <c r="D9749" t="s">
        <v>68</v>
      </c>
      <c r="E9749">
        <v>9</v>
      </c>
      <c r="F9749">
        <v>16.46</v>
      </c>
      <c r="G9749">
        <v>30.37</v>
      </c>
      <c r="H9749">
        <v>148.13999999999999</v>
      </c>
      <c r="I9749">
        <v>273.33</v>
      </c>
      <c r="J9749" t="s">
        <v>13</v>
      </c>
    </row>
    <row r="9750" spans="1:10">
      <c r="A9750" s="1">
        <v>44440</v>
      </c>
      <c r="B9750" t="s">
        <v>10</v>
      </c>
      <c r="C9750" t="s">
        <v>11</v>
      </c>
      <c r="D9750" t="s">
        <v>69</v>
      </c>
      <c r="E9750">
        <v>16</v>
      </c>
      <c r="F9750">
        <v>6.35</v>
      </c>
      <c r="G9750">
        <v>14.02</v>
      </c>
      <c r="H9750">
        <v>101.6</v>
      </c>
      <c r="I9750">
        <v>224.32</v>
      </c>
      <c r="J9750" t="s">
        <v>13</v>
      </c>
    </row>
    <row r="9751" spans="1:10">
      <c r="A9751" s="1">
        <v>44440</v>
      </c>
      <c r="B9751" t="s">
        <v>10</v>
      </c>
      <c r="C9751" t="s">
        <v>14</v>
      </c>
      <c r="D9751" t="s">
        <v>69</v>
      </c>
      <c r="E9751">
        <v>7</v>
      </c>
      <c r="F9751">
        <v>6.35</v>
      </c>
      <c r="G9751">
        <v>14.02</v>
      </c>
      <c r="H9751">
        <v>44.45</v>
      </c>
      <c r="I9751">
        <v>98.14</v>
      </c>
      <c r="J9751" t="s">
        <v>13</v>
      </c>
    </row>
    <row r="9752" spans="1:10">
      <c r="A9752" s="1">
        <v>44440</v>
      </c>
      <c r="B9752" t="s">
        <v>10</v>
      </c>
      <c r="C9752" t="s">
        <v>15</v>
      </c>
      <c r="D9752" t="s">
        <v>69</v>
      </c>
      <c r="E9752">
        <v>6</v>
      </c>
      <c r="F9752">
        <v>6.35</v>
      </c>
      <c r="G9752">
        <v>14.02</v>
      </c>
      <c r="H9752">
        <v>38.1</v>
      </c>
      <c r="I9752">
        <v>84.12</v>
      </c>
      <c r="J9752" t="s">
        <v>13</v>
      </c>
    </row>
    <row r="9753" spans="1:10">
      <c r="A9753" s="1">
        <v>44440</v>
      </c>
      <c r="B9753" t="s">
        <v>10</v>
      </c>
      <c r="C9753" t="s">
        <v>11</v>
      </c>
      <c r="D9753" t="s">
        <v>70</v>
      </c>
      <c r="E9753">
        <v>25</v>
      </c>
      <c r="F9753">
        <v>15.91</v>
      </c>
      <c r="G9753">
        <v>31.63</v>
      </c>
      <c r="H9753">
        <v>397.75</v>
      </c>
      <c r="I9753">
        <v>790.75</v>
      </c>
      <c r="J9753" t="s">
        <v>13</v>
      </c>
    </row>
    <row r="9754" spans="1:10">
      <c r="A9754" s="1">
        <v>44440</v>
      </c>
      <c r="B9754" t="s">
        <v>10</v>
      </c>
      <c r="C9754" t="s">
        <v>14</v>
      </c>
      <c r="D9754" t="s">
        <v>70</v>
      </c>
      <c r="E9754">
        <v>8</v>
      </c>
      <c r="F9754">
        <v>15.91</v>
      </c>
      <c r="G9754">
        <v>31.63</v>
      </c>
      <c r="H9754">
        <v>127.28</v>
      </c>
      <c r="I9754">
        <v>253.04</v>
      </c>
      <c r="J9754" t="s">
        <v>13</v>
      </c>
    </row>
    <row r="9755" spans="1:10">
      <c r="A9755" s="1">
        <v>44440</v>
      </c>
      <c r="B9755" t="s">
        <v>10</v>
      </c>
      <c r="C9755" t="s">
        <v>15</v>
      </c>
      <c r="D9755" t="s">
        <v>70</v>
      </c>
      <c r="E9755">
        <v>9</v>
      </c>
      <c r="F9755">
        <v>15.91</v>
      </c>
      <c r="G9755">
        <v>31.63</v>
      </c>
      <c r="H9755">
        <v>143.19</v>
      </c>
      <c r="I9755">
        <v>284.67</v>
      </c>
      <c r="J9755" t="s">
        <v>13</v>
      </c>
    </row>
    <row r="9756" spans="1:10">
      <c r="A9756" s="1">
        <v>44440</v>
      </c>
      <c r="B9756" t="s">
        <v>10</v>
      </c>
      <c r="C9756" t="s">
        <v>11</v>
      </c>
      <c r="D9756" t="s">
        <v>71</v>
      </c>
      <c r="E9756">
        <v>18</v>
      </c>
      <c r="F9756">
        <v>7.55</v>
      </c>
      <c r="G9756">
        <v>17.809999999999999</v>
      </c>
      <c r="H9756">
        <v>135.9</v>
      </c>
      <c r="I9756">
        <v>320.58</v>
      </c>
      <c r="J9756" t="s">
        <v>13</v>
      </c>
    </row>
    <row r="9757" spans="1:10">
      <c r="A9757" s="1">
        <v>44440</v>
      </c>
      <c r="B9757" t="s">
        <v>10</v>
      </c>
      <c r="C9757" t="s">
        <v>14</v>
      </c>
      <c r="D9757" t="s">
        <v>71</v>
      </c>
      <c r="E9757">
        <v>15</v>
      </c>
      <c r="F9757">
        <v>7.55</v>
      </c>
      <c r="G9757">
        <v>17.809999999999999</v>
      </c>
      <c r="H9757">
        <v>113.25</v>
      </c>
      <c r="I9757">
        <v>267.14999999999998</v>
      </c>
      <c r="J9757" t="s">
        <v>13</v>
      </c>
    </row>
    <row r="9758" spans="1:10">
      <c r="A9758" s="1">
        <v>44440</v>
      </c>
      <c r="B9758" t="s">
        <v>10</v>
      </c>
      <c r="C9758" t="s">
        <v>15</v>
      </c>
      <c r="D9758" t="s">
        <v>71</v>
      </c>
      <c r="E9758">
        <v>5</v>
      </c>
      <c r="F9758">
        <v>7.55</v>
      </c>
      <c r="G9758">
        <v>17.809999999999999</v>
      </c>
      <c r="H9758">
        <v>37.75</v>
      </c>
      <c r="I9758">
        <v>89.05</v>
      </c>
      <c r="J9758" t="s">
        <v>13</v>
      </c>
    </row>
    <row r="9759" spans="1:10">
      <c r="A9759" s="1">
        <v>44440</v>
      </c>
      <c r="B9759" t="s">
        <v>10</v>
      </c>
      <c r="C9759" t="s">
        <v>11</v>
      </c>
      <c r="D9759" t="s">
        <v>72</v>
      </c>
      <c r="E9759">
        <v>6</v>
      </c>
      <c r="F9759">
        <v>10.02</v>
      </c>
      <c r="G9759">
        <v>20.21</v>
      </c>
      <c r="H9759">
        <v>60.12</v>
      </c>
      <c r="I9759">
        <v>121.26</v>
      </c>
      <c r="J9759" t="s">
        <v>13</v>
      </c>
    </row>
    <row r="9760" spans="1:10">
      <c r="A9760" s="1">
        <v>44440</v>
      </c>
      <c r="B9760" t="s">
        <v>10</v>
      </c>
      <c r="C9760" t="s">
        <v>14</v>
      </c>
      <c r="D9760" t="s">
        <v>72</v>
      </c>
      <c r="E9760">
        <v>12</v>
      </c>
      <c r="F9760">
        <v>10.02</v>
      </c>
      <c r="G9760">
        <v>20.21</v>
      </c>
      <c r="H9760">
        <v>120.24</v>
      </c>
      <c r="I9760">
        <v>242.52</v>
      </c>
      <c r="J9760" t="s">
        <v>13</v>
      </c>
    </row>
    <row r="9761" spans="1:10">
      <c r="A9761" s="1">
        <v>44440</v>
      </c>
      <c r="B9761" t="s">
        <v>10</v>
      </c>
      <c r="C9761" t="s">
        <v>15</v>
      </c>
      <c r="D9761" t="s">
        <v>72</v>
      </c>
      <c r="E9761">
        <v>6</v>
      </c>
      <c r="F9761">
        <v>10.02</v>
      </c>
      <c r="G9761">
        <v>20.21</v>
      </c>
      <c r="H9761">
        <v>60.12</v>
      </c>
      <c r="I9761">
        <v>121.26</v>
      </c>
      <c r="J9761" t="s">
        <v>13</v>
      </c>
    </row>
    <row r="9762" spans="1:10">
      <c r="A9762" s="1">
        <v>44440</v>
      </c>
      <c r="B9762" t="s">
        <v>10</v>
      </c>
      <c r="C9762" t="s">
        <v>11</v>
      </c>
      <c r="D9762" t="s">
        <v>73</v>
      </c>
      <c r="E9762">
        <v>15</v>
      </c>
      <c r="F9762">
        <v>14.92</v>
      </c>
      <c r="G9762">
        <v>31.61</v>
      </c>
      <c r="H9762">
        <v>223.8</v>
      </c>
      <c r="I9762">
        <v>474.15</v>
      </c>
      <c r="J9762" t="s">
        <v>13</v>
      </c>
    </row>
    <row r="9763" spans="1:10">
      <c r="A9763" s="1">
        <v>44440</v>
      </c>
      <c r="B9763" t="s">
        <v>10</v>
      </c>
      <c r="C9763" t="s">
        <v>14</v>
      </c>
      <c r="D9763" t="s">
        <v>73</v>
      </c>
      <c r="E9763">
        <v>13</v>
      </c>
      <c r="F9763">
        <v>14.92</v>
      </c>
      <c r="G9763">
        <v>31.61</v>
      </c>
      <c r="H9763">
        <v>193.96</v>
      </c>
      <c r="I9763">
        <v>410.93</v>
      </c>
      <c r="J9763" t="s">
        <v>13</v>
      </c>
    </row>
    <row r="9764" spans="1:10">
      <c r="A9764" s="1">
        <v>44440</v>
      </c>
      <c r="B9764" t="s">
        <v>10</v>
      </c>
      <c r="C9764" t="s">
        <v>15</v>
      </c>
      <c r="D9764" t="s">
        <v>73</v>
      </c>
      <c r="E9764">
        <v>6</v>
      </c>
      <c r="F9764">
        <v>14.92</v>
      </c>
      <c r="G9764">
        <v>31.61</v>
      </c>
      <c r="H9764">
        <v>89.52</v>
      </c>
      <c r="I9764">
        <v>189.66</v>
      </c>
      <c r="J9764" t="s">
        <v>13</v>
      </c>
    </row>
    <row r="9765" spans="1:10">
      <c r="A9765" s="1">
        <v>44440</v>
      </c>
      <c r="B9765" t="s">
        <v>10</v>
      </c>
      <c r="C9765" t="s">
        <v>11</v>
      </c>
      <c r="D9765" t="s">
        <v>74</v>
      </c>
      <c r="E9765">
        <v>10</v>
      </c>
      <c r="F9765">
        <v>7.93</v>
      </c>
      <c r="G9765">
        <v>14.34</v>
      </c>
      <c r="H9765">
        <v>79.3</v>
      </c>
      <c r="I9765">
        <v>143.4</v>
      </c>
      <c r="J9765" t="s">
        <v>13</v>
      </c>
    </row>
    <row r="9766" spans="1:10">
      <c r="A9766" s="1">
        <v>44440</v>
      </c>
      <c r="B9766" t="s">
        <v>10</v>
      </c>
      <c r="C9766" t="s">
        <v>14</v>
      </c>
      <c r="D9766" t="s">
        <v>74</v>
      </c>
      <c r="E9766">
        <v>6</v>
      </c>
      <c r="F9766">
        <v>7.93</v>
      </c>
      <c r="G9766">
        <v>14.34</v>
      </c>
      <c r="H9766">
        <v>47.58</v>
      </c>
      <c r="I9766">
        <v>86.04</v>
      </c>
      <c r="J9766" t="s">
        <v>13</v>
      </c>
    </row>
    <row r="9767" spans="1:10">
      <c r="A9767" s="1">
        <v>44440</v>
      </c>
      <c r="B9767" t="s">
        <v>10</v>
      </c>
      <c r="C9767" t="s">
        <v>15</v>
      </c>
      <c r="D9767" t="s">
        <v>74</v>
      </c>
      <c r="E9767">
        <v>5</v>
      </c>
      <c r="F9767">
        <v>7.93</v>
      </c>
      <c r="G9767">
        <v>14.34</v>
      </c>
      <c r="H9767">
        <v>39.65</v>
      </c>
      <c r="I9767">
        <v>71.7</v>
      </c>
      <c r="J9767" t="s">
        <v>13</v>
      </c>
    </row>
    <row r="9768" spans="1:10">
      <c r="A9768" s="1">
        <v>44440</v>
      </c>
      <c r="B9768" t="s">
        <v>10</v>
      </c>
      <c r="C9768" t="s">
        <v>11</v>
      </c>
      <c r="D9768" t="s">
        <v>75</v>
      </c>
      <c r="E9768">
        <v>14</v>
      </c>
      <c r="F9768">
        <v>15.82</v>
      </c>
      <c r="G9768">
        <v>29.28</v>
      </c>
      <c r="H9768">
        <v>221.48</v>
      </c>
      <c r="I9768">
        <v>409.92</v>
      </c>
      <c r="J9768" t="s">
        <v>13</v>
      </c>
    </row>
    <row r="9769" spans="1:10">
      <c r="A9769" s="1">
        <v>44440</v>
      </c>
      <c r="B9769" t="s">
        <v>10</v>
      </c>
      <c r="C9769" t="s">
        <v>14</v>
      </c>
      <c r="D9769" t="s">
        <v>75</v>
      </c>
      <c r="E9769">
        <v>13</v>
      </c>
      <c r="F9769">
        <v>15.82</v>
      </c>
      <c r="G9769">
        <v>29.28</v>
      </c>
      <c r="H9769">
        <v>205.66</v>
      </c>
      <c r="I9769">
        <v>380.64</v>
      </c>
      <c r="J9769" t="s">
        <v>13</v>
      </c>
    </row>
    <row r="9770" spans="1:10">
      <c r="A9770" s="1">
        <v>44440</v>
      </c>
      <c r="B9770" t="s">
        <v>10</v>
      </c>
      <c r="C9770" t="s">
        <v>15</v>
      </c>
      <c r="D9770" t="s">
        <v>75</v>
      </c>
      <c r="E9770">
        <v>10</v>
      </c>
      <c r="F9770">
        <v>15.82</v>
      </c>
      <c r="G9770">
        <v>29.28</v>
      </c>
      <c r="H9770">
        <v>158.19999999999999</v>
      </c>
      <c r="I9770">
        <v>292.8</v>
      </c>
      <c r="J9770" t="s">
        <v>13</v>
      </c>
    </row>
    <row r="9771" spans="1:10">
      <c r="A9771" s="1">
        <v>44440</v>
      </c>
      <c r="B9771" t="s">
        <v>10</v>
      </c>
      <c r="C9771" t="s">
        <v>11</v>
      </c>
      <c r="D9771" t="s">
        <v>76</v>
      </c>
      <c r="E9771">
        <v>15</v>
      </c>
      <c r="F9771">
        <v>15.99</v>
      </c>
      <c r="G9771">
        <v>33.18</v>
      </c>
      <c r="H9771">
        <v>239.85</v>
      </c>
      <c r="I9771">
        <v>497.7</v>
      </c>
      <c r="J9771" t="s">
        <v>13</v>
      </c>
    </row>
    <row r="9772" spans="1:10">
      <c r="A9772" s="1">
        <v>44440</v>
      </c>
      <c r="B9772" t="s">
        <v>10</v>
      </c>
      <c r="C9772" t="s">
        <v>14</v>
      </c>
      <c r="D9772" t="s">
        <v>76</v>
      </c>
      <c r="E9772">
        <v>9</v>
      </c>
      <c r="F9772">
        <v>15.99</v>
      </c>
      <c r="G9772">
        <v>33.18</v>
      </c>
      <c r="H9772">
        <v>143.91</v>
      </c>
      <c r="I9772">
        <v>298.62</v>
      </c>
      <c r="J9772" t="s">
        <v>13</v>
      </c>
    </row>
    <row r="9773" spans="1:10">
      <c r="A9773" s="1">
        <v>44440</v>
      </c>
      <c r="B9773" t="s">
        <v>10</v>
      </c>
      <c r="C9773" t="s">
        <v>15</v>
      </c>
      <c r="D9773" t="s">
        <v>76</v>
      </c>
      <c r="E9773">
        <v>7</v>
      </c>
      <c r="F9773">
        <v>15.99</v>
      </c>
      <c r="G9773">
        <v>33.18</v>
      </c>
      <c r="H9773">
        <v>111.93</v>
      </c>
      <c r="I9773">
        <v>232.26</v>
      </c>
      <c r="J9773" t="s">
        <v>13</v>
      </c>
    </row>
    <row r="9774" spans="1:10">
      <c r="A9774" s="1">
        <v>44440</v>
      </c>
      <c r="B9774" t="s">
        <v>10</v>
      </c>
      <c r="C9774" t="s">
        <v>11</v>
      </c>
      <c r="D9774" t="s">
        <v>77</v>
      </c>
      <c r="E9774">
        <v>15</v>
      </c>
      <c r="F9774">
        <v>12.09</v>
      </c>
      <c r="G9774">
        <v>25.82</v>
      </c>
      <c r="H9774">
        <v>181.35</v>
      </c>
      <c r="I9774">
        <v>387.3</v>
      </c>
      <c r="J9774" t="s">
        <v>13</v>
      </c>
    </row>
    <row r="9775" spans="1:10">
      <c r="A9775" s="1">
        <v>44440</v>
      </c>
      <c r="B9775" t="s">
        <v>10</v>
      </c>
      <c r="C9775" t="s">
        <v>14</v>
      </c>
      <c r="D9775" t="s">
        <v>77</v>
      </c>
      <c r="E9775">
        <v>7</v>
      </c>
      <c r="F9775">
        <v>12.09</v>
      </c>
      <c r="G9775">
        <v>25.82</v>
      </c>
      <c r="H9775">
        <v>84.63</v>
      </c>
      <c r="I9775">
        <v>180.74</v>
      </c>
      <c r="J9775" t="s">
        <v>13</v>
      </c>
    </row>
    <row r="9776" spans="1:10">
      <c r="A9776" s="1">
        <v>44440</v>
      </c>
      <c r="B9776" t="s">
        <v>10</v>
      </c>
      <c r="C9776" t="s">
        <v>15</v>
      </c>
      <c r="D9776" t="s">
        <v>77</v>
      </c>
      <c r="E9776">
        <v>9</v>
      </c>
      <c r="F9776">
        <v>12.09</v>
      </c>
      <c r="G9776">
        <v>25.82</v>
      </c>
      <c r="H9776">
        <v>108.81</v>
      </c>
      <c r="I9776">
        <v>232.38</v>
      </c>
      <c r="J9776" t="s">
        <v>13</v>
      </c>
    </row>
    <row r="9777" spans="1:10">
      <c r="A9777" s="1">
        <v>44440</v>
      </c>
      <c r="B9777" t="s">
        <v>10</v>
      </c>
      <c r="C9777" t="s">
        <v>11</v>
      </c>
      <c r="D9777" t="s">
        <v>78</v>
      </c>
      <c r="E9777">
        <v>13</v>
      </c>
      <c r="F9777">
        <v>6.08</v>
      </c>
      <c r="G9777">
        <v>13.5</v>
      </c>
      <c r="H9777">
        <v>79.040000000000006</v>
      </c>
      <c r="I9777">
        <v>175.5</v>
      </c>
      <c r="J9777" t="s">
        <v>13</v>
      </c>
    </row>
    <row r="9778" spans="1:10">
      <c r="A9778" s="1">
        <v>44440</v>
      </c>
      <c r="B9778" t="s">
        <v>10</v>
      </c>
      <c r="C9778" t="s">
        <v>14</v>
      </c>
      <c r="D9778" t="s">
        <v>78</v>
      </c>
      <c r="E9778">
        <v>6</v>
      </c>
      <c r="F9778">
        <v>6.08</v>
      </c>
      <c r="G9778">
        <v>13.5</v>
      </c>
      <c r="H9778">
        <v>36.479999999999997</v>
      </c>
      <c r="I9778">
        <v>81</v>
      </c>
      <c r="J9778" t="s">
        <v>13</v>
      </c>
    </row>
    <row r="9779" spans="1:10">
      <c r="A9779" s="1">
        <v>44440</v>
      </c>
      <c r="B9779" t="s">
        <v>10</v>
      </c>
      <c r="C9779" t="s">
        <v>15</v>
      </c>
      <c r="D9779" t="s">
        <v>78</v>
      </c>
      <c r="E9779">
        <v>6</v>
      </c>
      <c r="F9779">
        <v>6.08</v>
      </c>
      <c r="G9779">
        <v>13.5</v>
      </c>
      <c r="H9779">
        <v>36.479999999999997</v>
      </c>
      <c r="I9779">
        <v>81</v>
      </c>
      <c r="J9779" t="s">
        <v>13</v>
      </c>
    </row>
    <row r="9780" spans="1:10">
      <c r="A9780" s="1">
        <v>44440</v>
      </c>
      <c r="B9780" t="s">
        <v>10</v>
      </c>
      <c r="C9780" t="s">
        <v>11</v>
      </c>
      <c r="D9780" t="s">
        <v>79</v>
      </c>
      <c r="E9780">
        <v>13</v>
      </c>
      <c r="F9780">
        <v>9.44</v>
      </c>
      <c r="G9780">
        <v>18.920000000000002</v>
      </c>
      <c r="H9780">
        <v>122.72</v>
      </c>
      <c r="I9780">
        <v>245.96</v>
      </c>
      <c r="J9780" t="s">
        <v>13</v>
      </c>
    </row>
    <row r="9781" spans="1:10">
      <c r="A9781" s="1">
        <v>44440</v>
      </c>
      <c r="B9781" t="s">
        <v>10</v>
      </c>
      <c r="C9781" t="s">
        <v>14</v>
      </c>
      <c r="D9781" t="s">
        <v>79</v>
      </c>
      <c r="E9781">
        <v>8</v>
      </c>
      <c r="F9781">
        <v>9.44</v>
      </c>
      <c r="G9781">
        <v>18.920000000000002</v>
      </c>
      <c r="H9781">
        <v>75.52</v>
      </c>
      <c r="I9781">
        <v>151.36000000000001</v>
      </c>
      <c r="J9781" t="s">
        <v>13</v>
      </c>
    </row>
    <row r="9782" spans="1:10">
      <c r="A9782" s="1">
        <v>44440</v>
      </c>
      <c r="B9782" t="s">
        <v>10</v>
      </c>
      <c r="C9782" t="s">
        <v>15</v>
      </c>
      <c r="D9782" t="s">
        <v>79</v>
      </c>
      <c r="E9782">
        <v>2</v>
      </c>
      <c r="F9782">
        <v>9.44</v>
      </c>
      <c r="G9782">
        <v>18.920000000000002</v>
      </c>
      <c r="H9782">
        <v>18.88</v>
      </c>
      <c r="I9782">
        <v>37.840000000000003</v>
      </c>
      <c r="J9782" t="s">
        <v>13</v>
      </c>
    </row>
    <row r="9783" spans="1:10">
      <c r="A9783" s="1">
        <v>44440</v>
      </c>
      <c r="B9783" t="s">
        <v>10</v>
      </c>
      <c r="C9783" t="s">
        <v>11</v>
      </c>
      <c r="D9783" t="s">
        <v>80</v>
      </c>
      <c r="E9783">
        <v>16</v>
      </c>
      <c r="F9783">
        <v>13.4</v>
      </c>
      <c r="G9783">
        <v>30.64</v>
      </c>
      <c r="H9783">
        <v>214.4</v>
      </c>
      <c r="I9783">
        <v>490.24</v>
      </c>
      <c r="J9783" t="s">
        <v>13</v>
      </c>
    </row>
    <row r="9784" spans="1:10">
      <c r="A9784" s="1">
        <v>44440</v>
      </c>
      <c r="B9784" t="s">
        <v>10</v>
      </c>
      <c r="C9784" t="s">
        <v>14</v>
      </c>
      <c r="D9784" t="s">
        <v>80</v>
      </c>
      <c r="E9784">
        <v>3</v>
      </c>
      <c r="F9784">
        <v>13.4</v>
      </c>
      <c r="G9784">
        <v>30.64</v>
      </c>
      <c r="H9784">
        <v>40.200000000000003</v>
      </c>
      <c r="I9784">
        <v>91.92</v>
      </c>
      <c r="J9784" t="s">
        <v>13</v>
      </c>
    </row>
    <row r="9785" spans="1:10">
      <c r="A9785" s="1">
        <v>44440</v>
      </c>
      <c r="B9785" t="s">
        <v>10</v>
      </c>
      <c r="C9785" t="s">
        <v>15</v>
      </c>
      <c r="D9785" t="s">
        <v>80</v>
      </c>
      <c r="E9785">
        <v>4</v>
      </c>
      <c r="F9785">
        <v>13.4</v>
      </c>
      <c r="G9785">
        <v>30.64</v>
      </c>
      <c r="H9785">
        <v>53.6</v>
      </c>
      <c r="I9785">
        <v>122.56</v>
      </c>
      <c r="J9785" t="s">
        <v>13</v>
      </c>
    </row>
    <row r="9786" spans="1:10">
      <c r="A9786" s="1">
        <v>44440</v>
      </c>
      <c r="B9786" t="s">
        <v>10</v>
      </c>
      <c r="C9786" t="s">
        <v>11</v>
      </c>
      <c r="D9786" t="s">
        <v>81</v>
      </c>
      <c r="E9786">
        <v>18</v>
      </c>
      <c r="F9786">
        <v>17.77</v>
      </c>
      <c r="G9786">
        <v>42.69</v>
      </c>
      <c r="H9786">
        <v>319.86</v>
      </c>
      <c r="I9786">
        <v>768.42</v>
      </c>
      <c r="J9786" t="s">
        <v>13</v>
      </c>
    </row>
    <row r="9787" spans="1:10">
      <c r="A9787" s="1">
        <v>44440</v>
      </c>
      <c r="B9787" t="s">
        <v>10</v>
      </c>
      <c r="C9787" t="s">
        <v>14</v>
      </c>
      <c r="D9787" t="s">
        <v>81</v>
      </c>
      <c r="E9787">
        <v>11</v>
      </c>
      <c r="F9787">
        <v>17.77</v>
      </c>
      <c r="G9787">
        <v>42.69</v>
      </c>
      <c r="H9787">
        <v>195.47</v>
      </c>
      <c r="I9787">
        <v>469.59</v>
      </c>
      <c r="J9787" t="s">
        <v>13</v>
      </c>
    </row>
    <row r="9788" spans="1:10">
      <c r="A9788" s="1">
        <v>44440</v>
      </c>
      <c r="B9788" t="s">
        <v>10</v>
      </c>
      <c r="C9788" t="s">
        <v>15</v>
      </c>
      <c r="D9788" t="s">
        <v>81</v>
      </c>
      <c r="E9788">
        <v>9</v>
      </c>
      <c r="F9788">
        <v>17.77</v>
      </c>
      <c r="G9788">
        <v>42.69</v>
      </c>
      <c r="H9788">
        <v>159.93</v>
      </c>
      <c r="I9788">
        <v>384.21</v>
      </c>
      <c r="J9788" t="s">
        <v>13</v>
      </c>
    </row>
    <row r="9789" spans="1:10">
      <c r="A9789" s="1">
        <v>44440</v>
      </c>
      <c r="B9789" t="s">
        <v>10</v>
      </c>
      <c r="C9789" t="s">
        <v>11</v>
      </c>
      <c r="D9789" t="s">
        <v>82</v>
      </c>
      <c r="E9789">
        <v>14</v>
      </c>
      <c r="F9789">
        <v>13.58</v>
      </c>
      <c r="G9789">
        <v>31.86</v>
      </c>
      <c r="H9789">
        <v>190.12</v>
      </c>
      <c r="I9789">
        <v>446.04</v>
      </c>
      <c r="J9789" t="s">
        <v>13</v>
      </c>
    </row>
    <row r="9790" spans="1:10">
      <c r="A9790" s="1">
        <v>44440</v>
      </c>
      <c r="B9790" t="s">
        <v>10</v>
      </c>
      <c r="C9790" t="s">
        <v>14</v>
      </c>
      <c r="D9790" t="s">
        <v>82</v>
      </c>
      <c r="E9790">
        <v>16</v>
      </c>
      <c r="F9790">
        <v>13.58</v>
      </c>
      <c r="G9790">
        <v>31.86</v>
      </c>
      <c r="H9790">
        <v>217.28</v>
      </c>
      <c r="I9790">
        <v>509.76</v>
      </c>
      <c r="J9790" t="s">
        <v>13</v>
      </c>
    </row>
    <row r="9791" spans="1:10">
      <c r="A9791" s="1">
        <v>44440</v>
      </c>
      <c r="B9791" t="s">
        <v>10</v>
      </c>
      <c r="C9791" t="s">
        <v>15</v>
      </c>
      <c r="D9791" t="s">
        <v>82</v>
      </c>
      <c r="E9791">
        <v>10</v>
      </c>
      <c r="F9791">
        <v>13.58</v>
      </c>
      <c r="G9791">
        <v>31.86</v>
      </c>
      <c r="H9791">
        <v>135.80000000000001</v>
      </c>
      <c r="I9791">
        <v>318.60000000000002</v>
      </c>
      <c r="J9791" t="s">
        <v>13</v>
      </c>
    </row>
    <row r="9792" spans="1:10">
      <c r="A9792" s="1">
        <v>44440</v>
      </c>
      <c r="B9792" t="s">
        <v>10</v>
      </c>
      <c r="C9792" t="s">
        <v>11</v>
      </c>
      <c r="D9792" t="s">
        <v>83</v>
      </c>
      <c r="E9792">
        <v>18</v>
      </c>
      <c r="F9792">
        <v>9.1199999999999992</v>
      </c>
      <c r="G9792">
        <v>16.670000000000002</v>
      </c>
      <c r="H9792">
        <v>164.16</v>
      </c>
      <c r="I9792">
        <v>300.06</v>
      </c>
      <c r="J9792" t="s">
        <v>13</v>
      </c>
    </row>
    <row r="9793" spans="1:10">
      <c r="A9793" s="1">
        <v>44440</v>
      </c>
      <c r="B9793" t="s">
        <v>10</v>
      </c>
      <c r="C9793" t="s">
        <v>14</v>
      </c>
      <c r="D9793" t="s">
        <v>83</v>
      </c>
      <c r="E9793">
        <v>16</v>
      </c>
      <c r="F9793">
        <v>9.1199999999999992</v>
      </c>
      <c r="G9793">
        <v>16.670000000000002</v>
      </c>
      <c r="H9793">
        <v>145.91999999999999</v>
      </c>
      <c r="I9793">
        <v>266.72000000000003</v>
      </c>
      <c r="J9793" t="s">
        <v>13</v>
      </c>
    </row>
    <row r="9794" spans="1:10">
      <c r="A9794" s="1">
        <v>44440</v>
      </c>
      <c r="B9794" t="s">
        <v>10</v>
      </c>
      <c r="C9794" t="s">
        <v>15</v>
      </c>
      <c r="D9794" t="s">
        <v>83</v>
      </c>
      <c r="E9794">
        <v>7</v>
      </c>
      <c r="F9794">
        <v>9.1199999999999992</v>
      </c>
      <c r="G9794">
        <v>16.670000000000002</v>
      </c>
      <c r="H9794">
        <v>63.84</v>
      </c>
      <c r="I9794">
        <v>116.69</v>
      </c>
      <c r="J9794" t="s">
        <v>13</v>
      </c>
    </row>
    <row r="9795" spans="1:10">
      <c r="A9795" s="1">
        <v>44440</v>
      </c>
      <c r="B9795" t="s">
        <v>10</v>
      </c>
      <c r="C9795" t="s">
        <v>11</v>
      </c>
      <c r="D9795" t="s">
        <v>84</v>
      </c>
      <c r="E9795">
        <v>25</v>
      </c>
      <c r="F9795">
        <v>13.61</v>
      </c>
      <c r="G9795">
        <v>29.08</v>
      </c>
      <c r="H9795">
        <v>340.25</v>
      </c>
      <c r="I9795">
        <v>727</v>
      </c>
      <c r="J9795" t="s">
        <v>13</v>
      </c>
    </row>
    <row r="9796" spans="1:10">
      <c r="A9796" s="1">
        <v>44440</v>
      </c>
      <c r="B9796" t="s">
        <v>10</v>
      </c>
      <c r="C9796" t="s">
        <v>14</v>
      </c>
      <c r="D9796" t="s">
        <v>84</v>
      </c>
      <c r="E9796">
        <v>13</v>
      </c>
      <c r="F9796">
        <v>13.61</v>
      </c>
      <c r="G9796">
        <v>29.08</v>
      </c>
      <c r="H9796">
        <v>176.93</v>
      </c>
      <c r="I9796">
        <v>378.04</v>
      </c>
      <c r="J9796" t="s">
        <v>13</v>
      </c>
    </row>
    <row r="9797" spans="1:10">
      <c r="A9797" s="1">
        <v>44440</v>
      </c>
      <c r="B9797" t="s">
        <v>10</v>
      </c>
      <c r="C9797" t="s">
        <v>15</v>
      </c>
      <c r="D9797" t="s">
        <v>84</v>
      </c>
      <c r="E9797">
        <v>13</v>
      </c>
      <c r="F9797">
        <v>13.61</v>
      </c>
      <c r="G9797">
        <v>29.08</v>
      </c>
      <c r="H9797">
        <v>176.93</v>
      </c>
      <c r="I9797">
        <v>378.04</v>
      </c>
      <c r="J9797" t="s">
        <v>13</v>
      </c>
    </row>
    <row r="9798" spans="1:10">
      <c r="A9798" s="1">
        <v>44440</v>
      </c>
      <c r="B9798" t="s">
        <v>10</v>
      </c>
      <c r="C9798" t="s">
        <v>11</v>
      </c>
      <c r="D9798" t="s">
        <v>85</v>
      </c>
      <c r="E9798">
        <v>18</v>
      </c>
      <c r="F9798">
        <v>12.48</v>
      </c>
      <c r="G9798">
        <v>23.38</v>
      </c>
      <c r="H9798">
        <v>224.64</v>
      </c>
      <c r="I9798">
        <v>420.84</v>
      </c>
      <c r="J9798" t="s">
        <v>13</v>
      </c>
    </row>
    <row r="9799" spans="1:10">
      <c r="A9799" s="1">
        <v>44440</v>
      </c>
      <c r="B9799" t="s">
        <v>10</v>
      </c>
      <c r="C9799" t="s">
        <v>14</v>
      </c>
      <c r="D9799" t="s">
        <v>85</v>
      </c>
      <c r="E9799">
        <v>13</v>
      </c>
      <c r="F9799">
        <v>12.48</v>
      </c>
      <c r="G9799">
        <v>23.38</v>
      </c>
      <c r="H9799">
        <v>162.24</v>
      </c>
      <c r="I9799">
        <v>303.94</v>
      </c>
      <c r="J9799" t="s">
        <v>13</v>
      </c>
    </row>
    <row r="9800" spans="1:10">
      <c r="A9800" s="1">
        <v>44440</v>
      </c>
      <c r="B9800" t="s">
        <v>10</v>
      </c>
      <c r="C9800" t="s">
        <v>15</v>
      </c>
      <c r="D9800" t="s">
        <v>85</v>
      </c>
      <c r="E9800">
        <v>11</v>
      </c>
      <c r="F9800">
        <v>12.48</v>
      </c>
      <c r="G9800">
        <v>23.38</v>
      </c>
      <c r="H9800">
        <v>137.28</v>
      </c>
      <c r="I9800">
        <v>257.18</v>
      </c>
      <c r="J9800" t="s">
        <v>13</v>
      </c>
    </row>
    <row r="9801" spans="1:10">
      <c r="A9801" s="1">
        <v>44440</v>
      </c>
      <c r="B9801" t="s">
        <v>10</v>
      </c>
      <c r="C9801" t="s">
        <v>11</v>
      </c>
      <c r="D9801" t="s">
        <v>86</v>
      </c>
      <c r="E9801">
        <v>29</v>
      </c>
      <c r="F9801">
        <v>15.36</v>
      </c>
      <c r="G9801">
        <v>30.25</v>
      </c>
      <c r="H9801">
        <v>445.44</v>
      </c>
      <c r="I9801">
        <v>877.25</v>
      </c>
      <c r="J9801" t="s">
        <v>13</v>
      </c>
    </row>
    <row r="9802" spans="1:10">
      <c r="A9802" s="1">
        <v>44440</v>
      </c>
      <c r="B9802" t="s">
        <v>10</v>
      </c>
      <c r="C9802" t="s">
        <v>14</v>
      </c>
      <c r="D9802" t="s">
        <v>86</v>
      </c>
      <c r="E9802">
        <v>21</v>
      </c>
      <c r="F9802">
        <v>15.36</v>
      </c>
      <c r="G9802">
        <v>30.25</v>
      </c>
      <c r="H9802">
        <v>322.56</v>
      </c>
      <c r="I9802">
        <v>635.25</v>
      </c>
      <c r="J9802" t="s">
        <v>13</v>
      </c>
    </row>
    <row r="9803" spans="1:10">
      <c r="A9803" s="1">
        <v>44440</v>
      </c>
      <c r="B9803" t="s">
        <v>10</v>
      </c>
      <c r="C9803" t="s">
        <v>15</v>
      </c>
      <c r="D9803" t="s">
        <v>86</v>
      </c>
      <c r="E9803">
        <v>19</v>
      </c>
      <c r="F9803">
        <v>15.36</v>
      </c>
      <c r="G9803">
        <v>30.25</v>
      </c>
      <c r="H9803">
        <v>291.83999999999997</v>
      </c>
      <c r="I9803">
        <v>574.75</v>
      </c>
      <c r="J9803" t="s">
        <v>13</v>
      </c>
    </row>
    <row r="9804" spans="1:10">
      <c r="A9804" s="1">
        <v>44440</v>
      </c>
      <c r="B9804" t="s">
        <v>10</v>
      </c>
      <c r="C9804" t="s">
        <v>11</v>
      </c>
      <c r="D9804" t="s">
        <v>87</v>
      </c>
      <c r="E9804">
        <v>18</v>
      </c>
      <c r="F9804">
        <v>7.28</v>
      </c>
      <c r="G9804">
        <v>18.13</v>
      </c>
      <c r="H9804">
        <v>131.04</v>
      </c>
      <c r="I9804">
        <v>326.33999999999997</v>
      </c>
      <c r="J9804" t="s">
        <v>13</v>
      </c>
    </row>
    <row r="9805" spans="1:10">
      <c r="A9805" s="1">
        <v>44440</v>
      </c>
      <c r="B9805" t="s">
        <v>10</v>
      </c>
      <c r="C9805" t="s">
        <v>14</v>
      </c>
      <c r="D9805" t="s">
        <v>87</v>
      </c>
      <c r="E9805">
        <v>11</v>
      </c>
      <c r="F9805">
        <v>7.28</v>
      </c>
      <c r="G9805">
        <v>18.13</v>
      </c>
      <c r="H9805">
        <v>80.08</v>
      </c>
      <c r="I9805">
        <v>199.43</v>
      </c>
      <c r="J9805" t="s">
        <v>13</v>
      </c>
    </row>
    <row r="9806" spans="1:10">
      <c r="A9806" s="1">
        <v>44440</v>
      </c>
      <c r="B9806" t="s">
        <v>10</v>
      </c>
      <c r="C9806" t="s">
        <v>15</v>
      </c>
      <c r="D9806" t="s">
        <v>87</v>
      </c>
      <c r="E9806">
        <v>5</v>
      </c>
      <c r="F9806">
        <v>7.28</v>
      </c>
      <c r="G9806">
        <v>18.13</v>
      </c>
      <c r="H9806">
        <v>36.4</v>
      </c>
      <c r="I9806">
        <v>90.65</v>
      </c>
      <c r="J9806" t="s">
        <v>13</v>
      </c>
    </row>
    <row r="9807" spans="1:10">
      <c r="A9807" s="1">
        <v>44440</v>
      </c>
      <c r="B9807" t="s">
        <v>10</v>
      </c>
      <c r="C9807" t="s">
        <v>11</v>
      </c>
      <c r="D9807" t="s">
        <v>88</v>
      </c>
      <c r="E9807">
        <v>7</v>
      </c>
      <c r="F9807">
        <v>15.13</v>
      </c>
      <c r="G9807">
        <v>28.74</v>
      </c>
      <c r="H9807">
        <v>105.91</v>
      </c>
      <c r="I9807">
        <v>201.18</v>
      </c>
      <c r="J9807" t="s">
        <v>13</v>
      </c>
    </row>
    <row r="9808" spans="1:10">
      <c r="A9808" s="1">
        <v>44440</v>
      </c>
      <c r="B9808" t="s">
        <v>10</v>
      </c>
      <c r="C9808" t="s">
        <v>14</v>
      </c>
      <c r="D9808" t="s">
        <v>88</v>
      </c>
      <c r="E9808">
        <v>5</v>
      </c>
      <c r="F9808">
        <v>15.13</v>
      </c>
      <c r="G9808">
        <v>28.74</v>
      </c>
      <c r="H9808">
        <v>75.650000000000006</v>
      </c>
      <c r="I9808">
        <v>143.69999999999999</v>
      </c>
      <c r="J9808" t="s">
        <v>13</v>
      </c>
    </row>
    <row r="9809" spans="1:10">
      <c r="A9809" s="1">
        <v>44440</v>
      </c>
      <c r="B9809" t="s">
        <v>10</v>
      </c>
      <c r="C9809" t="s">
        <v>15</v>
      </c>
      <c r="D9809" t="s">
        <v>88</v>
      </c>
      <c r="E9809">
        <v>5</v>
      </c>
      <c r="F9809">
        <v>15.13</v>
      </c>
      <c r="G9809">
        <v>28.74</v>
      </c>
      <c r="H9809">
        <v>75.650000000000006</v>
      </c>
      <c r="I9809">
        <v>143.69999999999999</v>
      </c>
      <c r="J9809" t="s">
        <v>13</v>
      </c>
    </row>
    <row r="9810" spans="1:10">
      <c r="A9810" s="1">
        <v>44440</v>
      </c>
      <c r="B9810" t="s">
        <v>10</v>
      </c>
      <c r="C9810" t="s">
        <v>11</v>
      </c>
      <c r="D9810" t="s">
        <v>89</v>
      </c>
      <c r="E9810">
        <v>19</v>
      </c>
      <c r="F9810">
        <v>12.5</v>
      </c>
      <c r="G9810">
        <v>26.87</v>
      </c>
      <c r="H9810">
        <v>237.5</v>
      </c>
      <c r="I9810">
        <v>510.53</v>
      </c>
      <c r="J9810" t="s">
        <v>13</v>
      </c>
    </row>
    <row r="9811" spans="1:10">
      <c r="A9811" s="1">
        <v>44440</v>
      </c>
      <c r="B9811" t="s">
        <v>10</v>
      </c>
      <c r="C9811" t="s">
        <v>14</v>
      </c>
      <c r="D9811" t="s">
        <v>89</v>
      </c>
      <c r="E9811">
        <v>16</v>
      </c>
      <c r="F9811">
        <v>12.5</v>
      </c>
      <c r="G9811">
        <v>26.87</v>
      </c>
      <c r="H9811">
        <v>200</v>
      </c>
      <c r="I9811">
        <v>429.92</v>
      </c>
      <c r="J9811" t="s">
        <v>13</v>
      </c>
    </row>
    <row r="9812" spans="1:10">
      <c r="A9812" s="1">
        <v>44440</v>
      </c>
      <c r="B9812" t="s">
        <v>10</v>
      </c>
      <c r="C9812" t="s">
        <v>15</v>
      </c>
      <c r="D9812" t="s">
        <v>89</v>
      </c>
      <c r="E9812">
        <v>17</v>
      </c>
      <c r="F9812">
        <v>12.5</v>
      </c>
      <c r="G9812">
        <v>26.87</v>
      </c>
      <c r="H9812">
        <v>212.5</v>
      </c>
      <c r="I9812">
        <v>456.79</v>
      </c>
      <c r="J9812" t="s">
        <v>13</v>
      </c>
    </row>
    <row r="9813" spans="1:10">
      <c r="A9813" s="1">
        <v>44440</v>
      </c>
      <c r="B9813" t="s">
        <v>10</v>
      </c>
      <c r="C9813" t="s">
        <v>11</v>
      </c>
      <c r="D9813" t="s">
        <v>90</v>
      </c>
      <c r="E9813">
        <v>10</v>
      </c>
      <c r="F9813">
        <v>17.559999999999999</v>
      </c>
      <c r="G9813">
        <v>39.21</v>
      </c>
      <c r="H9813">
        <v>175.6</v>
      </c>
      <c r="I9813">
        <v>392.1</v>
      </c>
      <c r="J9813" t="s">
        <v>13</v>
      </c>
    </row>
    <row r="9814" spans="1:10">
      <c r="A9814" s="1">
        <v>44440</v>
      </c>
      <c r="B9814" t="s">
        <v>10</v>
      </c>
      <c r="C9814" t="s">
        <v>14</v>
      </c>
      <c r="D9814" t="s">
        <v>90</v>
      </c>
      <c r="E9814">
        <v>17</v>
      </c>
      <c r="F9814">
        <v>17.559999999999999</v>
      </c>
      <c r="G9814">
        <v>39.21</v>
      </c>
      <c r="H9814">
        <v>298.52</v>
      </c>
      <c r="I9814">
        <v>666.57</v>
      </c>
      <c r="J9814" t="s">
        <v>13</v>
      </c>
    </row>
    <row r="9815" spans="1:10">
      <c r="A9815" s="1">
        <v>44440</v>
      </c>
      <c r="B9815" t="s">
        <v>10</v>
      </c>
      <c r="C9815" t="s">
        <v>15</v>
      </c>
      <c r="D9815" t="s">
        <v>90</v>
      </c>
      <c r="E9815">
        <v>5</v>
      </c>
      <c r="F9815">
        <v>17.559999999999999</v>
      </c>
      <c r="G9815">
        <v>39.21</v>
      </c>
      <c r="H9815">
        <v>87.8</v>
      </c>
      <c r="I9815">
        <v>196.05</v>
      </c>
      <c r="J9815" t="s">
        <v>13</v>
      </c>
    </row>
    <row r="9816" spans="1:10">
      <c r="A9816" s="1">
        <v>44440</v>
      </c>
      <c r="B9816" t="s">
        <v>10</v>
      </c>
      <c r="C9816" t="s">
        <v>11</v>
      </c>
      <c r="D9816" t="s">
        <v>91</v>
      </c>
      <c r="E9816">
        <v>18</v>
      </c>
      <c r="F9816">
        <v>10.1</v>
      </c>
      <c r="G9816">
        <v>23.15</v>
      </c>
      <c r="H9816">
        <v>181.8</v>
      </c>
      <c r="I9816">
        <v>416.7</v>
      </c>
      <c r="J9816" t="s">
        <v>13</v>
      </c>
    </row>
    <row r="9817" spans="1:10">
      <c r="A9817" s="1">
        <v>44440</v>
      </c>
      <c r="B9817" t="s">
        <v>10</v>
      </c>
      <c r="C9817" t="s">
        <v>14</v>
      </c>
      <c r="D9817" t="s">
        <v>91</v>
      </c>
      <c r="E9817">
        <v>15</v>
      </c>
      <c r="F9817">
        <v>10.1</v>
      </c>
      <c r="G9817">
        <v>23.15</v>
      </c>
      <c r="H9817">
        <v>151.5</v>
      </c>
      <c r="I9817">
        <v>347.25</v>
      </c>
      <c r="J9817" t="s">
        <v>13</v>
      </c>
    </row>
    <row r="9818" spans="1:10">
      <c r="A9818" s="1">
        <v>44440</v>
      </c>
      <c r="B9818" t="s">
        <v>10</v>
      </c>
      <c r="C9818" t="s">
        <v>15</v>
      </c>
      <c r="D9818" t="s">
        <v>91</v>
      </c>
      <c r="E9818">
        <v>9</v>
      </c>
      <c r="F9818">
        <v>10.1</v>
      </c>
      <c r="G9818">
        <v>23.15</v>
      </c>
      <c r="H9818">
        <v>90.9</v>
      </c>
      <c r="I9818">
        <v>208.35</v>
      </c>
      <c r="J9818" t="s">
        <v>13</v>
      </c>
    </row>
    <row r="9819" spans="1:10">
      <c r="A9819" s="1">
        <v>44440</v>
      </c>
      <c r="B9819" t="s">
        <v>10</v>
      </c>
      <c r="C9819" t="s">
        <v>11</v>
      </c>
      <c r="D9819" t="s">
        <v>92</v>
      </c>
      <c r="E9819">
        <v>24</v>
      </c>
      <c r="F9819">
        <v>13.59</v>
      </c>
      <c r="G9819">
        <v>29.79</v>
      </c>
      <c r="H9819">
        <v>326.16000000000003</v>
      </c>
      <c r="I9819">
        <v>714.96</v>
      </c>
      <c r="J9819" t="s">
        <v>13</v>
      </c>
    </row>
    <row r="9820" spans="1:10">
      <c r="A9820" s="1">
        <v>44440</v>
      </c>
      <c r="B9820" t="s">
        <v>10</v>
      </c>
      <c r="C9820" t="s">
        <v>14</v>
      </c>
      <c r="D9820" t="s">
        <v>92</v>
      </c>
      <c r="E9820">
        <v>14</v>
      </c>
      <c r="F9820">
        <v>13.59</v>
      </c>
      <c r="G9820">
        <v>29.79</v>
      </c>
      <c r="H9820">
        <v>190.26</v>
      </c>
      <c r="I9820">
        <v>417.06</v>
      </c>
      <c r="J9820" t="s">
        <v>13</v>
      </c>
    </row>
    <row r="9821" spans="1:10">
      <c r="A9821" s="1">
        <v>44440</v>
      </c>
      <c r="B9821" t="s">
        <v>10</v>
      </c>
      <c r="C9821" t="s">
        <v>15</v>
      </c>
      <c r="D9821" t="s">
        <v>92</v>
      </c>
      <c r="E9821">
        <v>12</v>
      </c>
      <c r="F9821">
        <v>13.59</v>
      </c>
      <c r="G9821">
        <v>29.79</v>
      </c>
      <c r="H9821">
        <v>163.08000000000001</v>
      </c>
      <c r="I9821">
        <v>357.48</v>
      </c>
      <c r="J9821" t="s">
        <v>13</v>
      </c>
    </row>
    <row r="9822" spans="1:10">
      <c r="A9822" s="1">
        <v>44440</v>
      </c>
      <c r="B9822" t="s">
        <v>10</v>
      </c>
      <c r="C9822" t="s">
        <v>11</v>
      </c>
      <c r="D9822" t="s">
        <v>93</v>
      </c>
      <c r="E9822">
        <v>13</v>
      </c>
      <c r="F9822">
        <v>17.18</v>
      </c>
      <c r="G9822">
        <v>31.04</v>
      </c>
      <c r="H9822">
        <v>223.34</v>
      </c>
      <c r="I9822">
        <v>403.52</v>
      </c>
      <c r="J9822" t="s">
        <v>13</v>
      </c>
    </row>
    <row r="9823" spans="1:10">
      <c r="A9823" s="1">
        <v>44440</v>
      </c>
      <c r="B9823" t="s">
        <v>10</v>
      </c>
      <c r="C9823" t="s">
        <v>14</v>
      </c>
      <c r="D9823" t="s">
        <v>93</v>
      </c>
      <c r="E9823">
        <v>8</v>
      </c>
      <c r="F9823">
        <v>17.18</v>
      </c>
      <c r="G9823">
        <v>31.04</v>
      </c>
      <c r="H9823">
        <v>137.44</v>
      </c>
      <c r="I9823">
        <v>248.32</v>
      </c>
      <c r="J9823" t="s">
        <v>13</v>
      </c>
    </row>
    <row r="9824" spans="1:10">
      <c r="A9824" s="1">
        <v>44440</v>
      </c>
      <c r="B9824" t="s">
        <v>10</v>
      </c>
      <c r="C9824" t="s">
        <v>15</v>
      </c>
      <c r="D9824" t="s">
        <v>93</v>
      </c>
      <c r="E9824">
        <v>8</v>
      </c>
      <c r="F9824">
        <v>17.18</v>
      </c>
      <c r="G9824">
        <v>31.04</v>
      </c>
      <c r="H9824">
        <v>137.44</v>
      </c>
      <c r="I9824">
        <v>248.32</v>
      </c>
      <c r="J9824" t="s">
        <v>13</v>
      </c>
    </row>
    <row r="9825" spans="1:10">
      <c r="A9825" s="1">
        <v>44440</v>
      </c>
      <c r="B9825" t="s">
        <v>10</v>
      </c>
      <c r="C9825" t="s">
        <v>11</v>
      </c>
      <c r="D9825" t="s">
        <v>94</v>
      </c>
      <c r="E9825">
        <v>24</v>
      </c>
      <c r="F9825">
        <v>7.23</v>
      </c>
      <c r="G9825">
        <v>14.67</v>
      </c>
      <c r="H9825">
        <v>173.52</v>
      </c>
      <c r="I9825">
        <v>352.08</v>
      </c>
      <c r="J9825" t="s">
        <v>13</v>
      </c>
    </row>
    <row r="9826" spans="1:10">
      <c r="A9826" s="1">
        <v>44440</v>
      </c>
      <c r="B9826" t="s">
        <v>10</v>
      </c>
      <c r="C9826" t="s">
        <v>14</v>
      </c>
      <c r="D9826" t="s">
        <v>94</v>
      </c>
      <c r="E9826">
        <v>23</v>
      </c>
      <c r="F9826">
        <v>7.23</v>
      </c>
      <c r="G9826">
        <v>14.67</v>
      </c>
      <c r="H9826">
        <v>166.29</v>
      </c>
      <c r="I9826">
        <v>337.41</v>
      </c>
      <c r="J9826" t="s">
        <v>13</v>
      </c>
    </row>
    <row r="9827" spans="1:10">
      <c r="A9827" s="1">
        <v>44440</v>
      </c>
      <c r="B9827" t="s">
        <v>10</v>
      </c>
      <c r="C9827" t="s">
        <v>15</v>
      </c>
      <c r="D9827" t="s">
        <v>94</v>
      </c>
      <c r="E9827">
        <v>17</v>
      </c>
      <c r="F9827">
        <v>7.23</v>
      </c>
      <c r="G9827">
        <v>14.67</v>
      </c>
      <c r="H9827">
        <v>122.91</v>
      </c>
      <c r="I9827">
        <v>249.39</v>
      </c>
      <c r="J9827" t="s">
        <v>13</v>
      </c>
    </row>
    <row r="9828" spans="1:10">
      <c r="A9828" s="1">
        <v>44440</v>
      </c>
      <c r="B9828" t="s">
        <v>10</v>
      </c>
      <c r="C9828" t="s">
        <v>11</v>
      </c>
      <c r="D9828" t="s">
        <v>95</v>
      </c>
      <c r="E9828">
        <v>20</v>
      </c>
      <c r="F9828">
        <v>17.25</v>
      </c>
      <c r="G9828">
        <v>37.299999999999997</v>
      </c>
      <c r="H9828">
        <v>345</v>
      </c>
      <c r="I9828">
        <v>746</v>
      </c>
      <c r="J9828" t="s">
        <v>13</v>
      </c>
    </row>
    <row r="9829" spans="1:10">
      <c r="A9829" s="1">
        <v>44440</v>
      </c>
      <c r="B9829" t="s">
        <v>10</v>
      </c>
      <c r="C9829" t="s">
        <v>14</v>
      </c>
      <c r="D9829" t="s">
        <v>95</v>
      </c>
      <c r="E9829">
        <v>10</v>
      </c>
      <c r="F9829">
        <v>17.25</v>
      </c>
      <c r="G9829">
        <v>37.299999999999997</v>
      </c>
      <c r="H9829">
        <v>172.5</v>
      </c>
      <c r="I9829">
        <v>373</v>
      </c>
      <c r="J9829" t="s">
        <v>13</v>
      </c>
    </row>
    <row r="9830" spans="1:10">
      <c r="A9830" s="1">
        <v>44440</v>
      </c>
      <c r="B9830" t="s">
        <v>10</v>
      </c>
      <c r="C9830" t="s">
        <v>15</v>
      </c>
      <c r="D9830" t="s">
        <v>95</v>
      </c>
      <c r="E9830">
        <v>9</v>
      </c>
      <c r="F9830">
        <v>17.25</v>
      </c>
      <c r="G9830">
        <v>37.299999999999997</v>
      </c>
      <c r="H9830">
        <v>155.25</v>
      </c>
      <c r="I9830">
        <v>335.7</v>
      </c>
      <c r="J9830" t="s">
        <v>13</v>
      </c>
    </row>
    <row r="9831" spans="1:10">
      <c r="A9831" s="1">
        <v>44440</v>
      </c>
      <c r="B9831" t="s">
        <v>10</v>
      </c>
      <c r="C9831" t="s">
        <v>11</v>
      </c>
      <c r="D9831" t="s">
        <v>96</v>
      </c>
      <c r="E9831">
        <v>9</v>
      </c>
      <c r="F9831">
        <v>14.25</v>
      </c>
      <c r="G9831">
        <v>26.53</v>
      </c>
      <c r="H9831">
        <v>128.25</v>
      </c>
      <c r="I9831">
        <v>238.77</v>
      </c>
      <c r="J9831" t="s">
        <v>13</v>
      </c>
    </row>
    <row r="9832" spans="1:10">
      <c r="A9832" s="1">
        <v>44440</v>
      </c>
      <c r="B9832" t="s">
        <v>10</v>
      </c>
      <c r="C9832" t="s">
        <v>14</v>
      </c>
      <c r="D9832" t="s">
        <v>96</v>
      </c>
      <c r="E9832">
        <v>10</v>
      </c>
      <c r="F9832">
        <v>14.25</v>
      </c>
      <c r="G9832">
        <v>26.53</v>
      </c>
      <c r="H9832">
        <v>142.5</v>
      </c>
      <c r="I9832">
        <v>265.3</v>
      </c>
      <c r="J9832" t="s">
        <v>13</v>
      </c>
    </row>
    <row r="9833" spans="1:10">
      <c r="A9833" s="1">
        <v>44440</v>
      </c>
      <c r="B9833" t="s">
        <v>10</v>
      </c>
      <c r="C9833" t="s">
        <v>15</v>
      </c>
      <c r="D9833" t="s">
        <v>96</v>
      </c>
      <c r="E9833">
        <v>4</v>
      </c>
      <c r="F9833">
        <v>14.25</v>
      </c>
      <c r="G9833">
        <v>26.53</v>
      </c>
      <c r="H9833">
        <v>57</v>
      </c>
      <c r="I9833">
        <v>106.12</v>
      </c>
      <c r="J9833" t="s">
        <v>13</v>
      </c>
    </row>
    <row r="9834" spans="1:10">
      <c r="A9834" s="1">
        <v>44440</v>
      </c>
      <c r="B9834" t="s">
        <v>10</v>
      </c>
      <c r="C9834" t="s">
        <v>11</v>
      </c>
      <c r="D9834" t="s">
        <v>97</v>
      </c>
      <c r="E9834">
        <v>9</v>
      </c>
      <c r="F9834">
        <v>6.81</v>
      </c>
      <c r="G9834">
        <v>13.93</v>
      </c>
      <c r="H9834">
        <v>61.29</v>
      </c>
      <c r="I9834">
        <v>125.37</v>
      </c>
      <c r="J9834" t="s">
        <v>13</v>
      </c>
    </row>
    <row r="9835" spans="1:10">
      <c r="A9835" s="1">
        <v>44440</v>
      </c>
      <c r="B9835" t="s">
        <v>10</v>
      </c>
      <c r="C9835" t="s">
        <v>14</v>
      </c>
      <c r="D9835" t="s">
        <v>97</v>
      </c>
      <c r="E9835">
        <v>2</v>
      </c>
      <c r="F9835">
        <v>6.81</v>
      </c>
      <c r="G9835">
        <v>13.93</v>
      </c>
      <c r="H9835">
        <v>13.62</v>
      </c>
      <c r="I9835">
        <v>27.86</v>
      </c>
      <c r="J9835" t="s">
        <v>13</v>
      </c>
    </row>
    <row r="9836" spans="1:10">
      <c r="A9836" s="1">
        <v>44440</v>
      </c>
      <c r="B9836" t="s">
        <v>10</v>
      </c>
      <c r="C9836" t="s">
        <v>15</v>
      </c>
      <c r="D9836" t="s">
        <v>97</v>
      </c>
      <c r="E9836">
        <v>8</v>
      </c>
      <c r="F9836">
        <v>6.81</v>
      </c>
      <c r="G9836">
        <v>13.93</v>
      </c>
      <c r="H9836">
        <v>54.48</v>
      </c>
      <c r="I9836">
        <v>111.44</v>
      </c>
      <c r="J9836" t="s">
        <v>13</v>
      </c>
    </row>
    <row r="9837" spans="1:10">
      <c r="A9837" s="1">
        <v>44440</v>
      </c>
      <c r="B9837" t="s">
        <v>10</v>
      </c>
      <c r="C9837" t="s">
        <v>11</v>
      </c>
      <c r="D9837" t="s">
        <v>98</v>
      </c>
      <c r="E9837">
        <v>16</v>
      </c>
      <c r="F9837">
        <v>9.61</v>
      </c>
      <c r="G9837">
        <v>17.52</v>
      </c>
      <c r="H9837">
        <v>153.76</v>
      </c>
      <c r="I9837">
        <v>280.32</v>
      </c>
      <c r="J9837" t="s">
        <v>13</v>
      </c>
    </row>
    <row r="9838" spans="1:10">
      <c r="A9838" s="1">
        <v>44440</v>
      </c>
      <c r="B9838" t="s">
        <v>10</v>
      </c>
      <c r="C9838" t="s">
        <v>14</v>
      </c>
      <c r="D9838" t="s">
        <v>98</v>
      </c>
      <c r="E9838">
        <v>17</v>
      </c>
      <c r="F9838">
        <v>9.61</v>
      </c>
      <c r="G9838">
        <v>17.52</v>
      </c>
      <c r="H9838">
        <v>163.37</v>
      </c>
      <c r="I9838">
        <v>297.83999999999997</v>
      </c>
      <c r="J9838" t="s">
        <v>13</v>
      </c>
    </row>
    <row r="9839" spans="1:10">
      <c r="A9839" s="1">
        <v>44440</v>
      </c>
      <c r="B9839" t="s">
        <v>10</v>
      </c>
      <c r="C9839" t="s">
        <v>15</v>
      </c>
      <c r="D9839" t="s">
        <v>98</v>
      </c>
      <c r="E9839">
        <v>11</v>
      </c>
      <c r="F9839">
        <v>9.61</v>
      </c>
      <c r="G9839">
        <v>17.52</v>
      </c>
      <c r="H9839">
        <v>105.71</v>
      </c>
      <c r="I9839">
        <v>192.72</v>
      </c>
      <c r="J9839" t="s">
        <v>13</v>
      </c>
    </row>
    <row r="9840" spans="1:10">
      <c r="A9840" s="1">
        <v>44440</v>
      </c>
      <c r="B9840" t="s">
        <v>10</v>
      </c>
      <c r="C9840" t="s">
        <v>11</v>
      </c>
      <c r="D9840" t="s">
        <v>99</v>
      </c>
      <c r="E9840">
        <v>23</v>
      </c>
      <c r="F9840">
        <v>14.5</v>
      </c>
      <c r="G9840">
        <v>26.9</v>
      </c>
      <c r="H9840">
        <v>333.5</v>
      </c>
      <c r="I9840">
        <v>618.70000000000005</v>
      </c>
      <c r="J9840" t="s">
        <v>13</v>
      </c>
    </row>
    <row r="9841" spans="1:10">
      <c r="A9841" s="1">
        <v>44440</v>
      </c>
      <c r="B9841" t="s">
        <v>10</v>
      </c>
      <c r="C9841" t="s">
        <v>14</v>
      </c>
      <c r="D9841" t="s">
        <v>99</v>
      </c>
      <c r="E9841">
        <v>10</v>
      </c>
      <c r="F9841">
        <v>14.5</v>
      </c>
      <c r="G9841">
        <v>26.9</v>
      </c>
      <c r="H9841">
        <v>145</v>
      </c>
      <c r="I9841">
        <v>269</v>
      </c>
      <c r="J9841" t="s">
        <v>13</v>
      </c>
    </row>
    <row r="9842" spans="1:10">
      <c r="A9842" s="1">
        <v>44440</v>
      </c>
      <c r="B9842" t="s">
        <v>10</v>
      </c>
      <c r="C9842" t="s">
        <v>15</v>
      </c>
      <c r="D9842" t="s">
        <v>99</v>
      </c>
      <c r="E9842">
        <v>13</v>
      </c>
      <c r="F9842">
        <v>14.5</v>
      </c>
      <c r="G9842">
        <v>26.9</v>
      </c>
      <c r="H9842">
        <v>188.5</v>
      </c>
      <c r="I9842">
        <v>349.7</v>
      </c>
      <c r="J9842" t="s">
        <v>13</v>
      </c>
    </row>
    <row r="9843" spans="1:10">
      <c r="A9843" s="1">
        <v>44440</v>
      </c>
      <c r="B9843" t="s">
        <v>10</v>
      </c>
      <c r="C9843" t="s">
        <v>11</v>
      </c>
      <c r="D9843" t="s">
        <v>100</v>
      </c>
      <c r="E9843">
        <v>16</v>
      </c>
      <c r="F9843">
        <v>6.81</v>
      </c>
      <c r="G9843">
        <v>14.15</v>
      </c>
      <c r="H9843">
        <v>108.96</v>
      </c>
      <c r="I9843">
        <v>226.4</v>
      </c>
      <c r="J9843" t="s">
        <v>13</v>
      </c>
    </row>
    <row r="9844" spans="1:10">
      <c r="A9844" s="1">
        <v>44440</v>
      </c>
      <c r="B9844" t="s">
        <v>10</v>
      </c>
      <c r="C9844" t="s">
        <v>14</v>
      </c>
      <c r="D9844" t="s">
        <v>100</v>
      </c>
      <c r="E9844">
        <v>7</v>
      </c>
      <c r="F9844">
        <v>6.81</v>
      </c>
      <c r="G9844">
        <v>14.15</v>
      </c>
      <c r="H9844">
        <v>47.67</v>
      </c>
      <c r="I9844">
        <v>99.05</v>
      </c>
      <c r="J9844" t="s">
        <v>13</v>
      </c>
    </row>
    <row r="9845" spans="1:10">
      <c r="A9845" s="1">
        <v>44440</v>
      </c>
      <c r="B9845" t="s">
        <v>10</v>
      </c>
      <c r="C9845" t="s">
        <v>15</v>
      </c>
      <c r="D9845" t="s">
        <v>100</v>
      </c>
      <c r="E9845">
        <v>16</v>
      </c>
      <c r="F9845">
        <v>6.81</v>
      </c>
      <c r="G9845">
        <v>14.15</v>
      </c>
      <c r="H9845">
        <v>108.96</v>
      </c>
      <c r="I9845">
        <v>226.4</v>
      </c>
      <c r="J9845" t="s">
        <v>13</v>
      </c>
    </row>
    <row r="9846" spans="1:10">
      <c r="A9846" s="1">
        <v>44440</v>
      </c>
      <c r="B9846" t="s">
        <v>10</v>
      </c>
      <c r="C9846" t="s">
        <v>11</v>
      </c>
      <c r="D9846" t="s">
        <v>101</v>
      </c>
      <c r="E9846">
        <v>27</v>
      </c>
      <c r="F9846">
        <v>12.99</v>
      </c>
      <c r="G9846">
        <v>24.59</v>
      </c>
      <c r="H9846">
        <v>350.73</v>
      </c>
      <c r="I9846">
        <v>663.93</v>
      </c>
      <c r="J9846" t="s">
        <v>13</v>
      </c>
    </row>
    <row r="9847" spans="1:10">
      <c r="A9847" s="1">
        <v>44440</v>
      </c>
      <c r="B9847" t="s">
        <v>10</v>
      </c>
      <c r="C9847" t="s">
        <v>14</v>
      </c>
      <c r="D9847" t="s">
        <v>101</v>
      </c>
      <c r="E9847">
        <v>14</v>
      </c>
      <c r="F9847">
        <v>12.99</v>
      </c>
      <c r="G9847">
        <v>24.59</v>
      </c>
      <c r="H9847">
        <v>181.86</v>
      </c>
      <c r="I9847">
        <v>344.26</v>
      </c>
      <c r="J9847" t="s">
        <v>13</v>
      </c>
    </row>
    <row r="9848" spans="1:10">
      <c r="A9848" s="1">
        <v>44440</v>
      </c>
      <c r="B9848" t="s">
        <v>10</v>
      </c>
      <c r="C9848" t="s">
        <v>15</v>
      </c>
      <c r="D9848" t="s">
        <v>101</v>
      </c>
      <c r="E9848">
        <v>12</v>
      </c>
      <c r="F9848">
        <v>12.99</v>
      </c>
      <c r="G9848">
        <v>24.59</v>
      </c>
      <c r="H9848">
        <v>155.88</v>
      </c>
      <c r="I9848">
        <v>295.08</v>
      </c>
      <c r="J9848" t="s">
        <v>13</v>
      </c>
    </row>
    <row r="9849" spans="1:10">
      <c r="A9849" s="1">
        <v>44440</v>
      </c>
      <c r="B9849" t="s">
        <v>10</v>
      </c>
      <c r="C9849" t="s">
        <v>11</v>
      </c>
      <c r="D9849" t="s">
        <v>102</v>
      </c>
      <c r="E9849">
        <v>24</v>
      </c>
      <c r="F9849">
        <v>10.15</v>
      </c>
      <c r="G9849">
        <v>22.3</v>
      </c>
      <c r="H9849">
        <v>243.6</v>
      </c>
      <c r="I9849">
        <v>535.20000000000005</v>
      </c>
      <c r="J9849" t="s">
        <v>13</v>
      </c>
    </row>
    <row r="9850" spans="1:10">
      <c r="A9850" s="1">
        <v>44440</v>
      </c>
      <c r="B9850" t="s">
        <v>10</v>
      </c>
      <c r="C9850" t="s">
        <v>14</v>
      </c>
      <c r="D9850" t="s">
        <v>102</v>
      </c>
      <c r="E9850">
        <v>13</v>
      </c>
      <c r="F9850">
        <v>10.15</v>
      </c>
      <c r="G9850">
        <v>22.3</v>
      </c>
      <c r="H9850">
        <v>131.94999999999999</v>
      </c>
      <c r="I9850">
        <v>289.89999999999998</v>
      </c>
      <c r="J9850" t="s">
        <v>13</v>
      </c>
    </row>
    <row r="9851" spans="1:10">
      <c r="A9851" s="1">
        <v>44440</v>
      </c>
      <c r="B9851" t="s">
        <v>10</v>
      </c>
      <c r="C9851" t="s">
        <v>15</v>
      </c>
      <c r="D9851" t="s">
        <v>102</v>
      </c>
      <c r="E9851">
        <v>11</v>
      </c>
      <c r="F9851">
        <v>10.15</v>
      </c>
      <c r="G9851">
        <v>22.3</v>
      </c>
      <c r="H9851">
        <v>111.65</v>
      </c>
      <c r="I9851">
        <v>245.3</v>
      </c>
      <c r="J9851" t="s">
        <v>13</v>
      </c>
    </row>
    <row r="9852" spans="1:10">
      <c r="A9852" s="1">
        <v>44440</v>
      </c>
      <c r="B9852" t="s">
        <v>10</v>
      </c>
      <c r="C9852" t="s">
        <v>11</v>
      </c>
      <c r="D9852" t="s">
        <v>103</v>
      </c>
      <c r="E9852">
        <v>21</v>
      </c>
      <c r="F9852">
        <v>13.45</v>
      </c>
      <c r="G9852">
        <v>30.7</v>
      </c>
      <c r="H9852">
        <v>282.45</v>
      </c>
      <c r="I9852">
        <v>644.70000000000005</v>
      </c>
      <c r="J9852" t="s">
        <v>13</v>
      </c>
    </row>
    <row r="9853" spans="1:10">
      <c r="A9853" s="1">
        <v>44440</v>
      </c>
      <c r="B9853" t="s">
        <v>10</v>
      </c>
      <c r="C9853" t="s">
        <v>14</v>
      </c>
      <c r="D9853" t="s">
        <v>103</v>
      </c>
      <c r="E9853">
        <v>12</v>
      </c>
      <c r="F9853">
        <v>13.45</v>
      </c>
      <c r="G9853">
        <v>30.7</v>
      </c>
      <c r="H9853">
        <v>161.4</v>
      </c>
      <c r="I9853">
        <v>368.4</v>
      </c>
      <c r="J9853" t="s">
        <v>13</v>
      </c>
    </row>
    <row r="9854" spans="1:10">
      <c r="A9854" s="1">
        <v>44440</v>
      </c>
      <c r="B9854" t="s">
        <v>10</v>
      </c>
      <c r="C9854" t="s">
        <v>15</v>
      </c>
      <c r="D9854" t="s">
        <v>103</v>
      </c>
      <c r="E9854">
        <v>14</v>
      </c>
      <c r="F9854">
        <v>13.45</v>
      </c>
      <c r="G9854">
        <v>30.7</v>
      </c>
      <c r="H9854">
        <v>188.3</v>
      </c>
      <c r="I9854">
        <v>429.8</v>
      </c>
      <c r="J9854" t="s">
        <v>13</v>
      </c>
    </row>
    <row r="9855" spans="1:10">
      <c r="A9855" s="1">
        <v>44440</v>
      </c>
      <c r="B9855" t="s">
        <v>10</v>
      </c>
      <c r="C9855" t="s">
        <v>11</v>
      </c>
      <c r="D9855" t="s">
        <v>104</v>
      </c>
      <c r="E9855">
        <v>12</v>
      </c>
      <c r="F9855">
        <v>6.55</v>
      </c>
      <c r="G9855">
        <v>15.46</v>
      </c>
      <c r="H9855">
        <v>78.599999999999994</v>
      </c>
      <c r="I9855">
        <v>185.52</v>
      </c>
      <c r="J9855" t="s">
        <v>13</v>
      </c>
    </row>
    <row r="9856" spans="1:10">
      <c r="A9856" s="1">
        <v>44440</v>
      </c>
      <c r="B9856" t="s">
        <v>10</v>
      </c>
      <c r="C9856" t="s">
        <v>14</v>
      </c>
      <c r="D9856" t="s">
        <v>104</v>
      </c>
      <c r="E9856">
        <v>3</v>
      </c>
      <c r="F9856">
        <v>6.55</v>
      </c>
      <c r="G9856">
        <v>15.46</v>
      </c>
      <c r="H9856">
        <v>19.649999999999999</v>
      </c>
      <c r="I9856">
        <v>46.38</v>
      </c>
      <c r="J9856" t="s">
        <v>13</v>
      </c>
    </row>
    <row r="9857" spans="1:10">
      <c r="A9857" s="1">
        <v>44440</v>
      </c>
      <c r="B9857" t="s">
        <v>10</v>
      </c>
      <c r="C9857" t="s">
        <v>15</v>
      </c>
      <c r="D9857" t="s">
        <v>104</v>
      </c>
      <c r="E9857">
        <v>2</v>
      </c>
      <c r="F9857">
        <v>6.55</v>
      </c>
      <c r="G9857">
        <v>15.46</v>
      </c>
      <c r="H9857">
        <v>13.1</v>
      </c>
      <c r="I9857">
        <v>30.92</v>
      </c>
      <c r="J9857" t="s">
        <v>13</v>
      </c>
    </row>
    <row r="9858" spans="1:10">
      <c r="A9858" s="1">
        <v>44440</v>
      </c>
      <c r="B9858" t="s">
        <v>10</v>
      </c>
      <c r="C9858" t="s">
        <v>11</v>
      </c>
      <c r="D9858" t="s">
        <v>105</v>
      </c>
      <c r="E9858">
        <v>18</v>
      </c>
      <c r="F9858">
        <v>16.46</v>
      </c>
      <c r="G9858">
        <v>31.93</v>
      </c>
      <c r="H9858">
        <v>296.27999999999997</v>
      </c>
      <c r="I9858">
        <v>574.74</v>
      </c>
      <c r="J9858" t="s">
        <v>13</v>
      </c>
    </row>
    <row r="9859" spans="1:10">
      <c r="A9859" s="1">
        <v>44440</v>
      </c>
      <c r="B9859" t="s">
        <v>10</v>
      </c>
      <c r="C9859" t="s">
        <v>14</v>
      </c>
      <c r="D9859" t="s">
        <v>105</v>
      </c>
      <c r="E9859">
        <v>10</v>
      </c>
      <c r="F9859">
        <v>16.46</v>
      </c>
      <c r="G9859">
        <v>31.93</v>
      </c>
      <c r="H9859">
        <v>164.6</v>
      </c>
      <c r="I9859">
        <v>319.3</v>
      </c>
      <c r="J9859" t="s">
        <v>13</v>
      </c>
    </row>
    <row r="9860" spans="1:10">
      <c r="A9860" s="1">
        <v>44440</v>
      </c>
      <c r="B9860" t="s">
        <v>10</v>
      </c>
      <c r="C9860" t="s">
        <v>15</v>
      </c>
      <c r="D9860" t="s">
        <v>105</v>
      </c>
      <c r="E9860">
        <v>7</v>
      </c>
      <c r="F9860">
        <v>16.46</v>
      </c>
      <c r="G9860">
        <v>31.93</v>
      </c>
      <c r="H9860">
        <v>115.22</v>
      </c>
      <c r="I9860">
        <v>223.51</v>
      </c>
      <c r="J9860" t="s">
        <v>13</v>
      </c>
    </row>
    <row r="9861" spans="1:10">
      <c r="A9861" s="1">
        <v>44440</v>
      </c>
      <c r="B9861" t="s">
        <v>10</v>
      </c>
      <c r="C9861" t="s">
        <v>11</v>
      </c>
      <c r="D9861" t="s">
        <v>106</v>
      </c>
      <c r="E9861">
        <v>13</v>
      </c>
      <c r="F9861">
        <v>17.68</v>
      </c>
      <c r="G9861">
        <v>33.9</v>
      </c>
      <c r="H9861">
        <v>229.84</v>
      </c>
      <c r="I9861">
        <v>440.7</v>
      </c>
      <c r="J9861" t="s">
        <v>13</v>
      </c>
    </row>
    <row r="9862" spans="1:10">
      <c r="A9862" s="1">
        <v>44440</v>
      </c>
      <c r="B9862" t="s">
        <v>10</v>
      </c>
      <c r="C9862" t="s">
        <v>14</v>
      </c>
      <c r="D9862" t="s">
        <v>106</v>
      </c>
      <c r="E9862">
        <v>17</v>
      </c>
      <c r="F9862">
        <v>17.68</v>
      </c>
      <c r="G9862">
        <v>33.9</v>
      </c>
      <c r="H9862">
        <v>300.56</v>
      </c>
      <c r="I9862">
        <v>576.29999999999995</v>
      </c>
      <c r="J9862" t="s">
        <v>13</v>
      </c>
    </row>
    <row r="9863" spans="1:10">
      <c r="A9863" s="1">
        <v>44440</v>
      </c>
      <c r="B9863" t="s">
        <v>10</v>
      </c>
      <c r="C9863" t="s">
        <v>15</v>
      </c>
      <c r="D9863" t="s">
        <v>106</v>
      </c>
      <c r="E9863">
        <v>12</v>
      </c>
      <c r="F9863">
        <v>17.68</v>
      </c>
      <c r="G9863">
        <v>33.9</v>
      </c>
      <c r="H9863">
        <v>212.16</v>
      </c>
      <c r="I9863">
        <v>406.8</v>
      </c>
      <c r="J9863" t="s">
        <v>13</v>
      </c>
    </row>
    <row r="9864" spans="1:10">
      <c r="A9864" s="1">
        <v>44440</v>
      </c>
      <c r="B9864" t="s">
        <v>10</v>
      </c>
      <c r="C9864" t="s">
        <v>11</v>
      </c>
      <c r="D9864" t="s">
        <v>107</v>
      </c>
      <c r="E9864">
        <v>16</v>
      </c>
      <c r="F9864">
        <v>17.63</v>
      </c>
      <c r="G9864">
        <v>33.020000000000003</v>
      </c>
      <c r="H9864">
        <v>282.08</v>
      </c>
      <c r="I9864">
        <v>528.32000000000005</v>
      </c>
      <c r="J9864" t="s">
        <v>13</v>
      </c>
    </row>
    <row r="9865" spans="1:10">
      <c r="A9865" s="1">
        <v>44440</v>
      </c>
      <c r="B9865" t="s">
        <v>10</v>
      </c>
      <c r="C9865" t="s">
        <v>14</v>
      </c>
      <c r="D9865" t="s">
        <v>107</v>
      </c>
      <c r="E9865">
        <v>9</v>
      </c>
      <c r="F9865">
        <v>17.63</v>
      </c>
      <c r="G9865">
        <v>33.020000000000003</v>
      </c>
      <c r="H9865">
        <v>158.66999999999999</v>
      </c>
      <c r="I9865">
        <v>297.18</v>
      </c>
      <c r="J9865" t="s">
        <v>13</v>
      </c>
    </row>
    <row r="9866" spans="1:10">
      <c r="A9866" s="1">
        <v>44440</v>
      </c>
      <c r="B9866" t="s">
        <v>10</v>
      </c>
      <c r="C9866" t="s">
        <v>15</v>
      </c>
      <c r="D9866" t="s">
        <v>107</v>
      </c>
      <c r="E9866">
        <v>3</v>
      </c>
      <c r="F9866">
        <v>17.63</v>
      </c>
      <c r="G9866">
        <v>33.020000000000003</v>
      </c>
      <c r="H9866">
        <v>52.89</v>
      </c>
      <c r="I9866">
        <v>99.06</v>
      </c>
      <c r="J9866" t="s">
        <v>13</v>
      </c>
    </row>
    <row r="9867" spans="1:10">
      <c r="A9867" s="1">
        <v>44440</v>
      </c>
      <c r="B9867" t="s">
        <v>10</v>
      </c>
      <c r="C9867" t="s">
        <v>11</v>
      </c>
      <c r="D9867" t="s">
        <v>108</v>
      </c>
      <c r="E9867">
        <v>24</v>
      </c>
      <c r="F9867">
        <v>15</v>
      </c>
      <c r="G9867">
        <v>33.68</v>
      </c>
      <c r="H9867">
        <v>360</v>
      </c>
      <c r="I9867">
        <v>808.32</v>
      </c>
      <c r="J9867" t="s">
        <v>13</v>
      </c>
    </row>
    <row r="9868" spans="1:10">
      <c r="A9868" s="1">
        <v>44440</v>
      </c>
      <c r="B9868" t="s">
        <v>10</v>
      </c>
      <c r="C9868" t="s">
        <v>14</v>
      </c>
      <c r="D9868" t="s">
        <v>108</v>
      </c>
      <c r="E9868">
        <v>9</v>
      </c>
      <c r="F9868">
        <v>15</v>
      </c>
      <c r="G9868">
        <v>33.68</v>
      </c>
      <c r="H9868">
        <v>135</v>
      </c>
      <c r="I9868">
        <v>303.12</v>
      </c>
      <c r="J9868" t="s">
        <v>13</v>
      </c>
    </row>
    <row r="9869" spans="1:10">
      <c r="A9869" s="1">
        <v>44440</v>
      </c>
      <c r="B9869" t="s">
        <v>10</v>
      </c>
      <c r="C9869" t="s">
        <v>15</v>
      </c>
      <c r="D9869" t="s">
        <v>108</v>
      </c>
      <c r="E9869">
        <v>10</v>
      </c>
      <c r="F9869">
        <v>15</v>
      </c>
      <c r="G9869">
        <v>33.68</v>
      </c>
      <c r="H9869">
        <v>150</v>
      </c>
      <c r="I9869">
        <v>336.8</v>
      </c>
      <c r="J9869" t="s">
        <v>13</v>
      </c>
    </row>
    <row r="9870" spans="1:10">
      <c r="A9870" s="1">
        <v>44440</v>
      </c>
      <c r="B9870" t="s">
        <v>10</v>
      </c>
      <c r="C9870" t="s">
        <v>11</v>
      </c>
      <c r="D9870" t="s">
        <v>109</v>
      </c>
      <c r="E9870">
        <v>14</v>
      </c>
      <c r="F9870">
        <v>7.56</v>
      </c>
      <c r="G9870">
        <v>17.350000000000001</v>
      </c>
      <c r="H9870">
        <v>105.84</v>
      </c>
      <c r="I9870">
        <v>242.9</v>
      </c>
      <c r="J9870" t="s">
        <v>13</v>
      </c>
    </row>
    <row r="9871" spans="1:10">
      <c r="A9871" s="1">
        <v>44440</v>
      </c>
      <c r="B9871" t="s">
        <v>10</v>
      </c>
      <c r="C9871" t="s">
        <v>14</v>
      </c>
      <c r="D9871" t="s">
        <v>109</v>
      </c>
      <c r="E9871">
        <v>7</v>
      </c>
      <c r="F9871">
        <v>7.56</v>
      </c>
      <c r="G9871">
        <v>17.350000000000001</v>
      </c>
      <c r="H9871">
        <v>52.92</v>
      </c>
      <c r="I9871">
        <v>121.45</v>
      </c>
      <c r="J9871" t="s">
        <v>13</v>
      </c>
    </row>
    <row r="9872" spans="1:10">
      <c r="A9872" s="1">
        <v>44440</v>
      </c>
      <c r="B9872" t="s">
        <v>10</v>
      </c>
      <c r="C9872" t="s">
        <v>15</v>
      </c>
      <c r="D9872" t="s">
        <v>109</v>
      </c>
      <c r="E9872">
        <v>6</v>
      </c>
      <c r="F9872">
        <v>7.56</v>
      </c>
      <c r="G9872">
        <v>17.350000000000001</v>
      </c>
      <c r="H9872">
        <v>45.36</v>
      </c>
      <c r="I9872">
        <v>104.1</v>
      </c>
      <c r="J9872" t="s">
        <v>13</v>
      </c>
    </row>
    <row r="9873" spans="1:10">
      <c r="A9873" s="1">
        <v>44440</v>
      </c>
      <c r="B9873" t="s">
        <v>10</v>
      </c>
      <c r="C9873" t="s">
        <v>11</v>
      </c>
      <c r="D9873" t="s">
        <v>110</v>
      </c>
      <c r="E9873">
        <v>10</v>
      </c>
      <c r="F9873">
        <v>15.1</v>
      </c>
      <c r="G9873">
        <v>27.51</v>
      </c>
      <c r="H9873">
        <v>151</v>
      </c>
      <c r="I9873">
        <v>275.10000000000002</v>
      </c>
      <c r="J9873" t="s">
        <v>13</v>
      </c>
    </row>
    <row r="9874" spans="1:10">
      <c r="A9874" s="1">
        <v>44440</v>
      </c>
      <c r="B9874" t="s">
        <v>10</v>
      </c>
      <c r="C9874" t="s">
        <v>14</v>
      </c>
      <c r="D9874" t="s">
        <v>110</v>
      </c>
      <c r="E9874">
        <v>6</v>
      </c>
      <c r="F9874">
        <v>15.1</v>
      </c>
      <c r="G9874">
        <v>27.51</v>
      </c>
      <c r="H9874">
        <v>90.6</v>
      </c>
      <c r="I9874">
        <v>165.06</v>
      </c>
      <c r="J9874" t="s">
        <v>13</v>
      </c>
    </row>
    <row r="9875" spans="1:10">
      <c r="A9875" s="1">
        <v>44440</v>
      </c>
      <c r="B9875" t="s">
        <v>10</v>
      </c>
      <c r="C9875" t="s">
        <v>15</v>
      </c>
      <c r="D9875" t="s">
        <v>110</v>
      </c>
      <c r="E9875">
        <v>4</v>
      </c>
      <c r="F9875">
        <v>15.1</v>
      </c>
      <c r="G9875">
        <v>27.51</v>
      </c>
      <c r="H9875">
        <v>60.4</v>
      </c>
      <c r="I9875">
        <v>110.04</v>
      </c>
      <c r="J9875" t="s">
        <v>13</v>
      </c>
    </row>
    <row r="9876" spans="1:10">
      <c r="A9876" s="1">
        <v>44440</v>
      </c>
      <c r="B9876" t="s">
        <v>10</v>
      </c>
      <c r="C9876" t="s">
        <v>11</v>
      </c>
      <c r="D9876" t="s">
        <v>111</v>
      </c>
      <c r="E9876">
        <v>17</v>
      </c>
      <c r="F9876">
        <v>6.3</v>
      </c>
      <c r="G9876">
        <v>15.47</v>
      </c>
      <c r="H9876">
        <v>107.1</v>
      </c>
      <c r="I9876">
        <v>262.99</v>
      </c>
      <c r="J9876" t="s">
        <v>13</v>
      </c>
    </row>
    <row r="9877" spans="1:10">
      <c r="A9877" s="1">
        <v>44440</v>
      </c>
      <c r="B9877" t="s">
        <v>10</v>
      </c>
      <c r="C9877" t="s">
        <v>14</v>
      </c>
      <c r="D9877" t="s">
        <v>111</v>
      </c>
      <c r="E9877">
        <v>15</v>
      </c>
      <c r="F9877">
        <v>6.3</v>
      </c>
      <c r="G9877">
        <v>15.47</v>
      </c>
      <c r="H9877">
        <v>94.5</v>
      </c>
      <c r="I9877">
        <v>232.05</v>
      </c>
      <c r="J9877" t="s">
        <v>13</v>
      </c>
    </row>
    <row r="9878" spans="1:10">
      <c r="A9878" s="1">
        <v>44440</v>
      </c>
      <c r="B9878" t="s">
        <v>10</v>
      </c>
      <c r="C9878" t="s">
        <v>15</v>
      </c>
      <c r="D9878" t="s">
        <v>111</v>
      </c>
      <c r="E9878">
        <v>11</v>
      </c>
      <c r="F9878">
        <v>6.3</v>
      </c>
      <c r="G9878">
        <v>15.47</v>
      </c>
      <c r="H9878">
        <v>69.3</v>
      </c>
      <c r="I9878">
        <v>170.17</v>
      </c>
      <c r="J9878" t="s">
        <v>13</v>
      </c>
    </row>
    <row r="9879" spans="1:10">
      <c r="A9879" s="1">
        <v>44440</v>
      </c>
      <c r="B9879" t="s">
        <v>10</v>
      </c>
      <c r="C9879" t="s">
        <v>11</v>
      </c>
      <c r="D9879" t="s">
        <v>112</v>
      </c>
      <c r="E9879">
        <v>16</v>
      </c>
      <c r="F9879">
        <v>6.27</v>
      </c>
      <c r="G9879">
        <v>11.51</v>
      </c>
      <c r="H9879">
        <v>100.32</v>
      </c>
      <c r="I9879">
        <v>184.16</v>
      </c>
      <c r="J9879" t="s">
        <v>13</v>
      </c>
    </row>
    <row r="9880" spans="1:10">
      <c r="A9880" s="1">
        <v>44440</v>
      </c>
      <c r="B9880" t="s">
        <v>10</v>
      </c>
      <c r="C9880" t="s">
        <v>14</v>
      </c>
      <c r="D9880" t="s">
        <v>112</v>
      </c>
      <c r="E9880">
        <v>11</v>
      </c>
      <c r="F9880">
        <v>6.27</v>
      </c>
      <c r="G9880">
        <v>11.51</v>
      </c>
      <c r="H9880">
        <v>68.97</v>
      </c>
      <c r="I9880">
        <v>126.61</v>
      </c>
      <c r="J9880" t="s">
        <v>13</v>
      </c>
    </row>
    <row r="9881" spans="1:10">
      <c r="A9881" s="1">
        <v>44440</v>
      </c>
      <c r="B9881" t="s">
        <v>10</v>
      </c>
      <c r="C9881" t="s">
        <v>15</v>
      </c>
      <c r="D9881" t="s">
        <v>112</v>
      </c>
      <c r="E9881">
        <v>12</v>
      </c>
      <c r="F9881">
        <v>6.27</v>
      </c>
      <c r="G9881">
        <v>11.51</v>
      </c>
      <c r="H9881">
        <v>75.239999999999995</v>
      </c>
      <c r="I9881">
        <v>138.12</v>
      </c>
      <c r="J9881" t="s">
        <v>13</v>
      </c>
    </row>
    <row r="9882" spans="1:10">
      <c r="A9882" s="1">
        <v>44440</v>
      </c>
      <c r="B9882" t="s">
        <v>10</v>
      </c>
      <c r="C9882" t="s">
        <v>11</v>
      </c>
      <c r="D9882" t="s">
        <v>113</v>
      </c>
      <c r="E9882">
        <v>10</v>
      </c>
      <c r="F9882">
        <v>9.8800000000000008</v>
      </c>
      <c r="G9882">
        <v>21.53</v>
      </c>
      <c r="H9882">
        <v>98.8</v>
      </c>
      <c r="I9882">
        <v>215.3</v>
      </c>
      <c r="J9882" t="s">
        <v>13</v>
      </c>
    </row>
    <row r="9883" spans="1:10">
      <c r="A9883" s="1">
        <v>44440</v>
      </c>
      <c r="B9883" t="s">
        <v>10</v>
      </c>
      <c r="C9883" t="s">
        <v>14</v>
      </c>
      <c r="D9883" t="s">
        <v>113</v>
      </c>
      <c r="E9883">
        <v>16</v>
      </c>
      <c r="F9883">
        <v>9.8800000000000008</v>
      </c>
      <c r="G9883">
        <v>21.53</v>
      </c>
      <c r="H9883">
        <v>158.08000000000001</v>
      </c>
      <c r="I9883">
        <v>344.48</v>
      </c>
      <c r="J9883" t="s">
        <v>13</v>
      </c>
    </row>
    <row r="9884" spans="1:10">
      <c r="A9884" s="1">
        <v>44440</v>
      </c>
      <c r="B9884" t="s">
        <v>10</v>
      </c>
      <c r="C9884" t="s">
        <v>15</v>
      </c>
      <c r="D9884" t="s">
        <v>113</v>
      </c>
      <c r="E9884">
        <v>4</v>
      </c>
      <c r="F9884">
        <v>9.8800000000000008</v>
      </c>
      <c r="G9884">
        <v>21.53</v>
      </c>
      <c r="H9884">
        <v>39.520000000000003</v>
      </c>
      <c r="I9884">
        <v>86.12</v>
      </c>
      <c r="J9884" t="s">
        <v>13</v>
      </c>
    </row>
    <row r="9885" spans="1:10">
      <c r="A9885" s="1">
        <v>44440</v>
      </c>
      <c r="B9885" t="s">
        <v>10</v>
      </c>
      <c r="C9885" t="s">
        <v>11</v>
      </c>
      <c r="D9885" t="s">
        <v>114</v>
      </c>
      <c r="E9885">
        <v>22</v>
      </c>
      <c r="F9885">
        <v>11.86</v>
      </c>
      <c r="G9885">
        <v>27.23</v>
      </c>
      <c r="H9885">
        <v>260.92</v>
      </c>
      <c r="I9885">
        <v>599.05999999999995</v>
      </c>
      <c r="J9885" t="s">
        <v>13</v>
      </c>
    </row>
    <row r="9886" spans="1:10">
      <c r="A9886" s="1">
        <v>44440</v>
      </c>
      <c r="B9886" t="s">
        <v>10</v>
      </c>
      <c r="C9886" t="s">
        <v>14</v>
      </c>
      <c r="D9886" t="s">
        <v>114</v>
      </c>
      <c r="E9886">
        <v>16</v>
      </c>
      <c r="F9886">
        <v>11.86</v>
      </c>
      <c r="G9886">
        <v>27.23</v>
      </c>
      <c r="H9886">
        <v>189.76</v>
      </c>
      <c r="I9886">
        <v>435.68</v>
      </c>
      <c r="J9886" t="s">
        <v>13</v>
      </c>
    </row>
    <row r="9887" spans="1:10">
      <c r="A9887" s="1">
        <v>44440</v>
      </c>
      <c r="B9887" t="s">
        <v>10</v>
      </c>
      <c r="C9887" t="s">
        <v>15</v>
      </c>
      <c r="D9887" t="s">
        <v>114</v>
      </c>
      <c r="E9887">
        <v>13</v>
      </c>
      <c r="F9887">
        <v>11.86</v>
      </c>
      <c r="G9887">
        <v>27.23</v>
      </c>
      <c r="H9887">
        <v>154.18</v>
      </c>
      <c r="I9887">
        <v>353.99</v>
      </c>
      <c r="J9887" t="s">
        <v>13</v>
      </c>
    </row>
    <row r="9888" spans="1:10">
      <c r="A9888" s="1">
        <v>44470</v>
      </c>
      <c r="B9888" t="s">
        <v>10</v>
      </c>
      <c r="C9888" t="s">
        <v>11</v>
      </c>
      <c r="D9888" t="s">
        <v>12</v>
      </c>
      <c r="E9888">
        <v>16</v>
      </c>
      <c r="F9888">
        <v>8.09</v>
      </c>
      <c r="G9888">
        <v>18.920000000000002</v>
      </c>
      <c r="H9888">
        <v>129.44</v>
      </c>
      <c r="I9888">
        <v>302.72000000000003</v>
      </c>
      <c r="J9888" t="s">
        <v>13</v>
      </c>
    </row>
    <row r="9889" spans="1:10">
      <c r="A9889" s="1">
        <v>44470</v>
      </c>
      <c r="B9889" t="s">
        <v>10</v>
      </c>
      <c r="C9889" t="s">
        <v>14</v>
      </c>
      <c r="D9889" t="s">
        <v>12</v>
      </c>
      <c r="E9889">
        <v>11</v>
      </c>
      <c r="F9889">
        <v>8.09</v>
      </c>
      <c r="G9889">
        <v>18.920000000000002</v>
      </c>
      <c r="H9889">
        <v>88.99</v>
      </c>
      <c r="I9889">
        <v>208.12</v>
      </c>
      <c r="J9889" t="s">
        <v>13</v>
      </c>
    </row>
    <row r="9890" spans="1:10">
      <c r="A9890" s="1">
        <v>44470</v>
      </c>
      <c r="B9890" t="s">
        <v>10</v>
      </c>
      <c r="C9890" t="s">
        <v>15</v>
      </c>
      <c r="D9890" t="s">
        <v>12</v>
      </c>
      <c r="E9890">
        <v>14</v>
      </c>
      <c r="F9890">
        <v>8.09</v>
      </c>
      <c r="G9890">
        <v>18.920000000000002</v>
      </c>
      <c r="H9890">
        <v>113.26</v>
      </c>
      <c r="I9890">
        <v>264.88</v>
      </c>
      <c r="J9890" t="s">
        <v>13</v>
      </c>
    </row>
    <row r="9891" spans="1:10">
      <c r="A9891" s="1">
        <v>44470</v>
      </c>
      <c r="B9891" t="s">
        <v>10</v>
      </c>
      <c r="C9891" t="s">
        <v>11</v>
      </c>
      <c r="D9891" t="s">
        <v>16</v>
      </c>
      <c r="E9891">
        <v>20</v>
      </c>
      <c r="F9891">
        <v>10.75</v>
      </c>
      <c r="G9891">
        <v>24.49</v>
      </c>
      <c r="H9891">
        <v>215</v>
      </c>
      <c r="I9891">
        <v>489.8</v>
      </c>
      <c r="J9891" t="s">
        <v>13</v>
      </c>
    </row>
    <row r="9892" spans="1:10">
      <c r="A9892" s="1">
        <v>44470</v>
      </c>
      <c r="B9892" t="s">
        <v>10</v>
      </c>
      <c r="C9892" t="s">
        <v>14</v>
      </c>
      <c r="D9892" t="s">
        <v>16</v>
      </c>
      <c r="E9892">
        <v>13</v>
      </c>
      <c r="F9892">
        <v>10.75</v>
      </c>
      <c r="G9892">
        <v>24.49</v>
      </c>
      <c r="H9892">
        <v>139.75</v>
      </c>
      <c r="I9892">
        <v>318.37</v>
      </c>
      <c r="J9892" t="s">
        <v>13</v>
      </c>
    </row>
    <row r="9893" spans="1:10">
      <c r="A9893" s="1">
        <v>44470</v>
      </c>
      <c r="B9893" t="s">
        <v>10</v>
      </c>
      <c r="C9893" t="s">
        <v>15</v>
      </c>
      <c r="D9893" t="s">
        <v>16</v>
      </c>
      <c r="E9893">
        <v>12</v>
      </c>
      <c r="F9893">
        <v>10.75</v>
      </c>
      <c r="G9893">
        <v>24.49</v>
      </c>
      <c r="H9893">
        <v>129</v>
      </c>
      <c r="I9893">
        <v>293.88</v>
      </c>
      <c r="J9893" t="s">
        <v>13</v>
      </c>
    </row>
    <row r="9894" spans="1:10">
      <c r="A9894" s="1">
        <v>44470</v>
      </c>
      <c r="B9894" t="s">
        <v>10</v>
      </c>
      <c r="C9894" t="s">
        <v>11</v>
      </c>
      <c r="D9894" t="s">
        <v>17</v>
      </c>
      <c r="E9894">
        <v>23</v>
      </c>
      <c r="F9894">
        <v>15.1</v>
      </c>
      <c r="G9894">
        <v>31.89</v>
      </c>
      <c r="H9894">
        <v>347.3</v>
      </c>
      <c r="I9894">
        <v>733.47</v>
      </c>
      <c r="J9894" t="s">
        <v>13</v>
      </c>
    </row>
    <row r="9895" spans="1:10">
      <c r="A9895" s="1">
        <v>44470</v>
      </c>
      <c r="B9895" t="s">
        <v>10</v>
      </c>
      <c r="C9895" t="s">
        <v>14</v>
      </c>
      <c r="D9895" t="s">
        <v>17</v>
      </c>
      <c r="E9895">
        <v>8</v>
      </c>
      <c r="F9895">
        <v>15.1</v>
      </c>
      <c r="G9895">
        <v>31.89</v>
      </c>
      <c r="H9895">
        <v>120.8</v>
      </c>
      <c r="I9895">
        <v>255.12</v>
      </c>
      <c r="J9895" t="s">
        <v>13</v>
      </c>
    </row>
    <row r="9896" spans="1:10">
      <c r="A9896" s="1">
        <v>44470</v>
      </c>
      <c r="B9896" t="s">
        <v>10</v>
      </c>
      <c r="C9896" t="s">
        <v>15</v>
      </c>
      <c r="D9896" t="s">
        <v>17</v>
      </c>
      <c r="E9896">
        <v>8</v>
      </c>
      <c r="F9896">
        <v>15.1</v>
      </c>
      <c r="G9896">
        <v>31.89</v>
      </c>
      <c r="H9896">
        <v>120.8</v>
      </c>
      <c r="I9896">
        <v>255.12</v>
      </c>
      <c r="J9896" t="s">
        <v>13</v>
      </c>
    </row>
    <row r="9897" spans="1:10">
      <c r="A9897" s="1">
        <v>44470</v>
      </c>
      <c r="B9897" t="s">
        <v>10</v>
      </c>
      <c r="C9897" t="s">
        <v>11</v>
      </c>
      <c r="D9897" t="s">
        <v>18</v>
      </c>
      <c r="E9897">
        <v>13</v>
      </c>
      <c r="F9897">
        <v>14.35</v>
      </c>
      <c r="G9897">
        <v>28.58</v>
      </c>
      <c r="H9897">
        <v>186.55</v>
      </c>
      <c r="I9897">
        <v>371.54</v>
      </c>
      <c r="J9897" t="s">
        <v>13</v>
      </c>
    </row>
    <row r="9898" spans="1:10">
      <c r="A9898" s="1">
        <v>44470</v>
      </c>
      <c r="B9898" t="s">
        <v>10</v>
      </c>
      <c r="C9898" t="s">
        <v>14</v>
      </c>
      <c r="D9898" t="s">
        <v>18</v>
      </c>
      <c r="E9898">
        <v>10</v>
      </c>
      <c r="F9898">
        <v>14.35</v>
      </c>
      <c r="G9898">
        <v>28.58</v>
      </c>
      <c r="H9898">
        <v>143.5</v>
      </c>
      <c r="I9898">
        <v>285.8</v>
      </c>
      <c r="J9898" t="s">
        <v>13</v>
      </c>
    </row>
    <row r="9899" spans="1:10">
      <c r="A9899" s="1">
        <v>44470</v>
      </c>
      <c r="B9899" t="s">
        <v>10</v>
      </c>
      <c r="C9899" t="s">
        <v>15</v>
      </c>
      <c r="D9899" t="s">
        <v>18</v>
      </c>
      <c r="E9899">
        <v>9</v>
      </c>
      <c r="F9899">
        <v>14.35</v>
      </c>
      <c r="G9899">
        <v>28.58</v>
      </c>
      <c r="H9899">
        <v>129.15</v>
      </c>
      <c r="I9899">
        <v>257.22000000000003</v>
      </c>
      <c r="J9899" t="s">
        <v>13</v>
      </c>
    </row>
    <row r="9900" spans="1:10">
      <c r="A9900" s="1">
        <v>44470</v>
      </c>
      <c r="B9900" t="s">
        <v>10</v>
      </c>
      <c r="C9900" t="s">
        <v>11</v>
      </c>
      <c r="D9900" t="s">
        <v>19</v>
      </c>
      <c r="E9900">
        <v>18</v>
      </c>
      <c r="F9900">
        <v>7.85</v>
      </c>
      <c r="G9900">
        <v>19.61</v>
      </c>
      <c r="H9900">
        <v>141.30000000000001</v>
      </c>
      <c r="I9900">
        <v>352.98</v>
      </c>
      <c r="J9900" t="s">
        <v>13</v>
      </c>
    </row>
    <row r="9901" spans="1:10">
      <c r="A9901" s="1">
        <v>44470</v>
      </c>
      <c r="B9901" t="s">
        <v>10</v>
      </c>
      <c r="C9901" t="s">
        <v>14</v>
      </c>
      <c r="D9901" t="s">
        <v>19</v>
      </c>
      <c r="E9901">
        <v>7</v>
      </c>
      <c r="F9901">
        <v>7.85</v>
      </c>
      <c r="G9901">
        <v>19.61</v>
      </c>
      <c r="H9901">
        <v>54.95</v>
      </c>
      <c r="I9901">
        <v>137.27000000000001</v>
      </c>
      <c r="J9901" t="s">
        <v>13</v>
      </c>
    </row>
    <row r="9902" spans="1:10">
      <c r="A9902" s="1">
        <v>44470</v>
      </c>
      <c r="B9902" t="s">
        <v>10</v>
      </c>
      <c r="C9902" t="s">
        <v>15</v>
      </c>
      <c r="D9902" t="s">
        <v>19</v>
      </c>
      <c r="E9902">
        <v>14</v>
      </c>
      <c r="F9902">
        <v>7.85</v>
      </c>
      <c r="G9902">
        <v>19.61</v>
      </c>
      <c r="H9902">
        <v>109.9</v>
      </c>
      <c r="I9902">
        <v>274.54000000000002</v>
      </c>
      <c r="J9902" t="s">
        <v>13</v>
      </c>
    </row>
    <row r="9903" spans="1:10">
      <c r="A9903" s="1">
        <v>44470</v>
      </c>
      <c r="B9903" t="s">
        <v>10</v>
      </c>
      <c r="C9903" t="s">
        <v>11</v>
      </c>
      <c r="D9903" t="s">
        <v>20</v>
      </c>
      <c r="E9903">
        <v>18</v>
      </c>
      <c r="F9903">
        <v>15.79</v>
      </c>
      <c r="G9903">
        <v>33.130000000000003</v>
      </c>
      <c r="H9903">
        <v>284.22000000000003</v>
      </c>
      <c r="I9903">
        <v>596.34</v>
      </c>
      <c r="J9903" t="s">
        <v>13</v>
      </c>
    </row>
    <row r="9904" spans="1:10">
      <c r="A9904" s="1">
        <v>44470</v>
      </c>
      <c r="B9904" t="s">
        <v>10</v>
      </c>
      <c r="C9904" t="s">
        <v>14</v>
      </c>
      <c r="D9904" t="s">
        <v>20</v>
      </c>
      <c r="E9904">
        <v>14</v>
      </c>
      <c r="F9904">
        <v>15.79</v>
      </c>
      <c r="G9904">
        <v>33.130000000000003</v>
      </c>
      <c r="H9904">
        <v>221.06</v>
      </c>
      <c r="I9904">
        <v>463.82</v>
      </c>
      <c r="J9904" t="s">
        <v>13</v>
      </c>
    </row>
    <row r="9905" spans="1:10">
      <c r="A9905" s="1">
        <v>44470</v>
      </c>
      <c r="B9905" t="s">
        <v>10</v>
      </c>
      <c r="C9905" t="s">
        <v>15</v>
      </c>
      <c r="D9905" t="s">
        <v>20</v>
      </c>
      <c r="E9905">
        <v>15</v>
      </c>
      <c r="F9905">
        <v>15.79</v>
      </c>
      <c r="G9905">
        <v>33.130000000000003</v>
      </c>
      <c r="H9905">
        <v>236.85</v>
      </c>
      <c r="I9905">
        <v>496.95</v>
      </c>
      <c r="J9905" t="s">
        <v>13</v>
      </c>
    </row>
    <row r="9906" spans="1:10">
      <c r="A9906" s="1">
        <v>44470</v>
      </c>
      <c r="B9906" t="s">
        <v>10</v>
      </c>
      <c r="C9906" t="s">
        <v>11</v>
      </c>
      <c r="D9906" t="s">
        <v>21</v>
      </c>
      <c r="E9906">
        <v>26</v>
      </c>
      <c r="F9906">
        <v>8.69</v>
      </c>
      <c r="G9906">
        <v>18.39</v>
      </c>
      <c r="H9906">
        <v>225.94</v>
      </c>
      <c r="I9906">
        <v>478.14</v>
      </c>
      <c r="J9906" t="s">
        <v>13</v>
      </c>
    </row>
    <row r="9907" spans="1:10">
      <c r="A9907" s="1">
        <v>44470</v>
      </c>
      <c r="B9907" t="s">
        <v>10</v>
      </c>
      <c r="C9907" t="s">
        <v>14</v>
      </c>
      <c r="D9907" t="s">
        <v>21</v>
      </c>
      <c r="E9907">
        <v>20</v>
      </c>
      <c r="F9907">
        <v>8.69</v>
      </c>
      <c r="G9907">
        <v>18.39</v>
      </c>
      <c r="H9907">
        <v>173.8</v>
      </c>
      <c r="I9907">
        <v>367.8</v>
      </c>
      <c r="J9907" t="s">
        <v>13</v>
      </c>
    </row>
    <row r="9908" spans="1:10">
      <c r="A9908" s="1">
        <v>44470</v>
      </c>
      <c r="B9908" t="s">
        <v>10</v>
      </c>
      <c r="C9908" t="s">
        <v>15</v>
      </c>
      <c r="D9908" t="s">
        <v>21</v>
      </c>
      <c r="E9908">
        <v>14</v>
      </c>
      <c r="F9908">
        <v>8.69</v>
      </c>
      <c r="G9908">
        <v>18.39</v>
      </c>
      <c r="H9908">
        <v>121.66</v>
      </c>
      <c r="I9908">
        <v>257.45999999999998</v>
      </c>
      <c r="J9908" t="s">
        <v>13</v>
      </c>
    </row>
    <row r="9909" spans="1:10">
      <c r="A9909" s="1">
        <v>44470</v>
      </c>
      <c r="B9909" t="s">
        <v>10</v>
      </c>
      <c r="C9909" t="s">
        <v>11</v>
      </c>
      <c r="D9909" t="s">
        <v>22</v>
      </c>
      <c r="E9909">
        <v>26</v>
      </c>
      <c r="F9909">
        <v>8.69</v>
      </c>
      <c r="G9909">
        <v>16.64</v>
      </c>
      <c r="H9909">
        <v>225.94</v>
      </c>
      <c r="I9909">
        <v>432.64</v>
      </c>
      <c r="J9909" t="s">
        <v>13</v>
      </c>
    </row>
    <row r="9910" spans="1:10">
      <c r="A9910" s="1">
        <v>44470</v>
      </c>
      <c r="B9910" t="s">
        <v>10</v>
      </c>
      <c r="C9910" t="s">
        <v>14</v>
      </c>
      <c r="D9910" t="s">
        <v>22</v>
      </c>
      <c r="E9910">
        <v>17</v>
      </c>
      <c r="F9910">
        <v>8.69</v>
      </c>
      <c r="G9910">
        <v>16.64</v>
      </c>
      <c r="H9910">
        <v>147.72999999999999</v>
      </c>
      <c r="I9910">
        <v>282.88</v>
      </c>
      <c r="J9910" t="s">
        <v>13</v>
      </c>
    </row>
    <row r="9911" spans="1:10">
      <c r="A9911" s="1">
        <v>44470</v>
      </c>
      <c r="B9911" t="s">
        <v>10</v>
      </c>
      <c r="C9911" t="s">
        <v>15</v>
      </c>
      <c r="D9911" t="s">
        <v>22</v>
      </c>
      <c r="E9911">
        <v>10</v>
      </c>
      <c r="F9911">
        <v>8.69</v>
      </c>
      <c r="G9911">
        <v>16.64</v>
      </c>
      <c r="H9911">
        <v>86.9</v>
      </c>
      <c r="I9911">
        <v>166.4</v>
      </c>
      <c r="J9911" t="s">
        <v>13</v>
      </c>
    </row>
    <row r="9912" spans="1:10">
      <c r="A9912" s="1">
        <v>44470</v>
      </c>
      <c r="B9912" t="s">
        <v>10</v>
      </c>
      <c r="C9912" t="s">
        <v>11</v>
      </c>
      <c r="D9912" t="s">
        <v>23</v>
      </c>
      <c r="E9912">
        <v>6</v>
      </c>
      <c r="F9912">
        <v>12.44</v>
      </c>
      <c r="G9912">
        <v>29.31</v>
      </c>
      <c r="H9912">
        <v>74.64</v>
      </c>
      <c r="I9912">
        <v>175.86</v>
      </c>
      <c r="J9912" t="s">
        <v>13</v>
      </c>
    </row>
    <row r="9913" spans="1:10">
      <c r="A9913" s="1">
        <v>44470</v>
      </c>
      <c r="B9913" t="s">
        <v>10</v>
      </c>
      <c r="C9913" t="s">
        <v>14</v>
      </c>
      <c r="D9913" t="s">
        <v>23</v>
      </c>
      <c r="E9913">
        <v>7</v>
      </c>
      <c r="F9913">
        <v>12.44</v>
      </c>
      <c r="G9913">
        <v>29.31</v>
      </c>
      <c r="H9913">
        <v>87.08</v>
      </c>
      <c r="I9913">
        <v>205.17</v>
      </c>
      <c r="J9913" t="s">
        <v>13</v>
      </c>
    </row>
    <row r="9914" spans="1:10">
      <c r="A9914" s="1">
        <v>44470</v>
      </c>
      <c r="B9914" t="s">
        <v>10</v>
      </c>
      <c r="C9914" t="s">
        <v>15</v>
      </c>
      <c r="D9914" t="s">
        <v>23</v>
      </c>
      <c r="E9914">
        <v>13</v>
      </c>
      <c r="F9914">
        <v>12.44</v>
      </c>
      <c r="G9914">
        <v>29.31</v>
      </c>
      <c r="H9914">
        <v>161.72</v>
      </c>
      <c r="I9914">
        <v>381.03</v>
      </c>
      <c r="J9914" t="s">
        <v>13</v>
      </c>
    </row>
    <row r="9915" spans="1:10">
      <c r="A9915" s="1">
        <v>44470</v>
      </c>
      <c r="B9915" t="s">
        <v>10</v>
      </c>
      <c r="C9915" t="s">
        <v>11</v>
      </c>
      <c r="D9915" t="s">
        <v>24</v>
      </c>
      <c r="E9915">
        <v>17</v>
      </c>
      <c r="F9915">
        <v>13.12</v>
      </c>
      <c r="G9915">
        <v>29.99</v>
      </c>
      <c r="H9915">
        <v>223.04</v>
      </c>
      <c r="I9915">
        <v>509.83</v>
      </c>
      <c r="J9915" t="s">
        <v>13</v>
      </c>
    </row>
    <row r="9916" spans="1:10">
      <c r="A9916" s="1">
        <v>44470</v>
      </c>
      <c r="B9916" t="s">
        <v>10</v>
      </c>
      <c r="C9916" t="s">
        <v>14</v>
      </c>
      <c r="D9916" t="s">
        <v>24</v>
      </c>
      <c r="E9916">
        <v>7</v>
      </c>
      <c r="F9916">
        <v>13.12</v>
      </c>
      <c r="G9916">
        <v>29.99</v>
      </c>
      <c r="H9916">
        <v>91.84</v>
      </c>
      <c r="I9916">
        <v>209.93</v>
      </c>
      <c r="J9916" t="s">
        <v>13</v>
      </c>
    </row>
    <row r="9917" spans="1:10">
      <c r="A9917" s="1">
        <v>44470</v>
      </c>
      <c r="B9917" t="s">
        <v>10</v>
      </c>
      <c r="C9917" t="s">
        <v>15</v>
      </c>
      <c r="D9917" t="s">
        <v>24</v>
      </c>
      <c r="E9917">
        <v>14</v>
      </c>
      <c r="F9917">
        <v>13.12</v>
      </c>
      <c r="G9917">
        <v>29.99</v>
      </c>
      <c r="H9917">
        <v>183.68</v>
      </c>
      <c r="I9917">
        <v>419.86</v>
      </c>
      <c r="J9917" t="s">
        <v>13</v>
      </c>
    </row>
    <row r="9918" spans="1:10">
      <c r="A9918" s="1">
        <v>44470</v>
      </c>
      <c r="B9918" t="s">
        <v>10</v>
      </c>
      <c r="C9918" t="s">
        <v>11</v>
      </c>
      <c r="D9918" t="s">
        <v>25</v>
      </c>
      <c r="E9918">
        <v>17</v>
      </c>
      <c r="F9918">
        <v>12.96</v>
      </c>
      <c r="G9918">
        <v>25.33</v>
      </c>
      <c r="H9918">
        <v>220.32</v>
      </c>
      <c r="I9918">
        <v>430.61</v>
      </c>
      <c r="J9918" t="s">
        <v>13</v>
      </c>
    </row>
    <row r="9919" spans="1:10">
      <c r="A9919" s="1">
        <v>44470</v>
      </c>
      <c r="B9919" t="s">
        <v>10</v>
      </c>
      <c r="C9919" t="s">
        <v>14</v>
      </c>
      <c r="D9919" t="s">
        <v>25</v>
      </c>
      <c r="E9919">
        <v>13</v>
      </c>
      <c r="F9919">
        <v>12.96</v>
      </c>
      <c r="G9919">
        <v>25.33</v>
      </c>
      <c r="H9919">
        <v>168.48</v>
      </c>
      <c r="I9919">
        <v>329.29</v>
      </c>
      <c r="J9919" t="s">
        <v>13</v>
      </c>
    </row>
    <row r="9920" spans="1:10">
      <c r="A9920" s="1">
        <v>44470</v>
      </c>
      <c r="B9920" t="s">
        <v>10</v>
      </c>
      <c r="C9920" t="s">
        <v>15</v>
      </c>
      <c r="D9920" t="s">
        <v>25</v>
      </c>
      <c r="E9920">
        <v>15</v>
      </c>
      <c r="F9920">
        <v>12.96</v>
      </c>
      <c r="G9920">
        <v>25.33</v>
      </c>
      <c r="H9920">
        <v>194.4</v>
      </c>
      <c r="I9920">
        <v>379.95</v>
      </c>
      <c r="J9920" t="s">
        <v>13</v>
      </c>
    </row>
    <row r="9921" spans="1:10">
      <c r="A9921" s="1">
        <v>44470</v>
      </c>
      <c r="B9921" t="s">
        <v>10</v>
      </c>
      <c r="C9921" t="s">
        <v>11</v>
      </c>
      <c r="D9921" t="s">
        <v>26</v>
      </c>
      <c r="E9921">
        <v>15</v>
      </c>
      <c r="F9921">
        <v>7.1</v>
      </c>
      <c r="G9921">
        <v>13.19</v>
      </c>
      <c r="H9921">
        <v>106.5</v>
      </c>
      <c r="I9921">
        <v>197.85</v>
      </c>
      <c r="J9921" t="s">
        <v>13</v>
      </c>
    </row>
    <row r="9922" spans="1:10">
      <c r="A9922" s="1">
        <v>44470</v>
      </c>
      <c r="B9922" t="s">
        <v>10</v>
      </c>
      <c r="C9922" t="s">
        <v>14</v>
      </c>
      <c r="D9922" t="s">
        <v>26</v>
      </c>
      <c r="E9922">
        <v>10</v>
      </c>
      <c r="F9922">
        <v>7.1</v>
      </c>
      <c r="G9922">
        <v>13.19</v>
      </c>
      <c r="H9922">
        <v>71</v>
      </c>
      <c r="I9922">
        <v>131.9</v>
      </c>
      <c r="J9922" t="s">
        <v>13</v>
      </c>
    </row>
    <row r="9923" spans="1:10">
      <c r="A9923" s="1">
        <v>44470</v>
      </c>
      <c r="B9923" t="s">
        <v>10</v>
      </c>
      <c r="C9923" t="s">
        <v>15</v>
      </c>
      <c r="D9923" t="s">
        <v>26</v>
      </c>
      <c r="E9923">
        <v>4</v>
      </c>
      <c r="F9923">
        <v>7.1</v>
      </c>
      <c r="G9923">
        <v>13.19</v>
      </c>
      <c r="H9923">
        <v>28.4</v>
      </c>
      <c r="I9923">
        <v>52.76</v>
      </c>
      <c r="J9923" t="s">
        <v>13</v>
      </c>
    </row>
    <row r="9924" spans="1:10">
      <c r="A9924" s="1">
        <v>44470</v>
      </c>
      <c r="B9924" t="s">
        <v>10</v>
      </c>
      <c r="C9924" t="s">
        <v>11</v>
      </c>
      <c r="D9924" t="s">
        <v>27</v>
      </c>
      <c r="E9924">
        <v>23</v>
      </c>
      <c r="F9924">
        <v>16.53</v>
      </c>
      <c r="G9924">
        <v>37.630000000000003</v>
      </c>
      <c r="H9924">
        <v>380.19</v>
      </c>
      <c r="I9924">
        <v>865.49</v>
      </c>
      <c r="J9924" t="s">
        <v>13</v>
      </c>
    </row>
    <row r="9925" spans="1:10">
      <c r="A9925" s="1">
        <v>44470</v>
      </c>
      <c r="B9925" t="s">
        <v>10</v>
      </c>
      <c r="C9925" t="s">
        <v>14</v>
      </c>
      <c r="D9925" t="s">
        <v>27</v>
      </c>
      <c r="E9925">
        <v>7</v>
      </c>
      <c r="F9925">
        <v>16.53</v>
      </c>
      <c r="G9925">
        <v>37.630000000000003</v>
      </c>
      <c r="H9925">
        <v>115.71</v>
      </c>
      <c r="I9925">
        <v>263.41000000000003</v>
      </c>
      <c r="J9925" t="s">
        <v>13</v>
      </c>
    </row>
    <row r="9926" spans="1:10">
      <c r="A9926" s="1">
        <v>44470</v>
      </c>
      <c r="B9926" t="s">
        <v>10</v>
      </c>
      <c r="C9926" t="s">
        <v>15</v>
      </c>
      <c r="D9926" t="s">
        <v>27</v>
      </c>
      <c r="E9926">
        <v>13</v>
      </c>
      <c r="F9926">
        <v>16.53</v>
      </c>
      <c r="G9926">
        <v>37.630000000000003</v>
      </c>
      <c r="H9926">
        <v>214.89</v>
      </c>
      <c r="I9926">
        <v>489.19</v>
      </c>
      <c r="J9926" t="s">
        <v>13</v>
      </c>
    </row>
    <row r="9927" spans="1:10">
      <c r="A9927" s="1">
        <v>44470</v>
      </c>
      <c r="B9927" t="s">
        <v>10</v>
      </c>
      <c r="C9927" t="s">
        <v>11</v>
      </c>
      <c r="D9927" t="s">
        <v>28</v>
      </c>
      <c r="E9927">
        <v>18</v>
      </c>
      <c r="F9927">
        <v>9.19</v>
      </c>
      <c r="G9927">
        <v>20.75</v>
      </c>
      <c r="H9927">
        <v>165.42</v>
      </c>
      <c r="I9927">
        <v>373.5</v>
      </c>
      <c r="J9927" t="s">
        <v>13</v>
      </c>
    </row>
    <row r="9928" spans="1:10">
      <c r="A9928" s="1">
        <v>44470</v>
      </c>
      <c r="B9928" t="s">
        <v>10</v>
      </c>
      <c r="C9928" t="s">
        <v>14</v>
      </c>
      <c r="D9928" t="s">
        <v>28</v>
      </c>
      <c r="E9928">
        <v>16</v>
      </c>
      <c r="F9928">
        <v>9.19</v>
      </c>
      <c r="G9928">
        <v>20.75</v>
      </c>
      <c r="H9928">
        <v>147.04</v>
      </c>
      <c r="I9928">
        <v>332</v>
      </c>
      <c r="J9928" t="s">
        <v>13</v>
      </c>
    </row>
    <row r="9929" spans="1:10">
      <c r="A9929" s="1">
        <v>44470</v>
      </c>
      <c r="B9929" t="s">
        <v>10</v>
      </c>
      <c r="C9929" t="s">
        <v>15</v>
      </c>
      <c r="D9929" t="s">
        <v>28</v>
      </c>
      <c r="E9929">
        <v>8</v>
      </c>
      <c r="F9929">
        <v>9.19</v>
      </c>
      <c r="G9929">
        <v>20.75</v>
      </c>
      <c r="H9929">
        <v>73.52</v>
      </c>
      <c r="I9929">
        <v>166</v>
      </c>
      <c r="J9929" t="s">
        <v>13</v>
      </c>
    </row>
    <row r="9930" spans="1:10">
      <c r="A9930" s="1">
        <v>44470</v>
      </c>
      <c r="B9930" t="s">
        <v>10</v>
      </c>
      <c r="C9930" t="s">
        <v>11</v>
      </c>
      <c r="D9930" t="s">
        <v>29</v>
      </c>
      <c r="E9930">
        <v>22</v>
      </c>
      <c r="F9930">
        <v>7.55</v>
      </c>
      <c r="G9930">
        <v>15.03</v>
      </c>
      <c r="H9930">
        <v>166.1</v>
      </c>
      <c r="I9930">
        <v>330.66</v>
      </c>
      <c r="J9930" t="s">
        <v>13</v>
      </c>
    </row>
    <row r="9931" spans="1:10">
      <c r="A9931" s="1">
        <v>44470</v>
      </c>
      <c r="B9931" t="s">
        <v>10</v>
      </c>
      <c r="C9931" t="s">
        <v>14</v>
      </c>
      <c r="D9931" t="s">
        <v>29</v>
      </c>
      <c r="E9931">
        <v>13</v>
      </c>
      <c r="F9931">
        <v>7.55</v>
      </c>
      <c r="G9931">
        <v>15.03</v>
      </c>
      <c r="H9931">
        <v>98.15</v>
      </c>
      <c r="I9931">
        <v>195.39</v>
      </c>
      <c r="J9931" t="s">
        <v>13</v>
      </c>
    </row>
    <row r="9932" spans="1:10">
      <c r="A9932" s="1">
        <v>44470</v>
      </c>
      <c r="B9932" t="s">
        <v>10</v>
      </c>
      <c r="C9932" t="s">
        <v>15</v>
      </c>
      <c r="D9932" t="s">
        <v>29</v>
      </c>
      <c r="E9932">
        <v>7</v>
      </c>
      <c r="F9932">
        <v>7.55</v>
      </c>
      <c r="G9932">
        <v>15.03</v>
      </c>
      <c r="H9932">
        <v>52.85</v>
      </c>
      <c r="I9932">
        <v>105.21</v>
      </c>
      <c r="J9932" t="s">
        <v>13</v>
      </c>
    </row>
    <row r="9933" spans="1:10">
      <c r="A9933" s="1">
        <v>44470</v>
      </c>
      <c r="B9933" t="s">
        <v>10</v>
      </c>
      <c r="C9933" t="s">
        <v>11</v>
      </c>
      <c r="D9933" t="s">
        <v>30</v>
      </c>
      <c r="E9933">
        <v>12</v>
      </c>
      <c r="F9933">
        <v>16.66</v>
      </c>
      <c r="G9933">
        <v>41.08</v>
      </c>
      <c r="H9933">
        <v>199.92</v>
      </c>
      <c r="I9933">
        <v>492.96</v>
      </c>
      <c r="J9933" t="s">
        <v>13</v>
      </c>
    </row>
    <row r="9934" spans="1:10">
      <c r="A9934" s="1">
        <v>44470</v>
      </c>
      <c r="B9934" t="s">
        <v>10</v>
      </c>
      <c r="C9934" t="s">
        <v>14</v>
      </c>
      <c r="D9934" t="s">
        <v>30</v>
      </c>
      <c r="E9934">
        <v>8</v>
      </c>
      <c r="F9934">
        <v>16.66</v>
      </c>
      <c r="G9934">
        <v>41.08</v>
      </c>
      <c r="H9934">
        <v>133.28</v>
      </c>
      <c r="I9934">
        <v>328.64</v>
      </c>
      <c r="J9934" t="s">
        <v>13</v>
      </c>
    </row>
    <row r="9935" spans="1:10">
      <c r="A9935" s="1">
        <v>44470</v>
      </c>
      <c r="B9935" t="s">
        <v>10</v>
      </c>
      <c r="C9935" t="s">
        <v>15</v>
      </c>
      <c r="D9935" t="s">
        <v>30</v>
      </c>
      <c r="E9935">
        <v>5</v>
      </c>
      <c r="F9935">
        <v>16.66</v>
      </c>
      <c r="G9935">
        <v>41.08</v>
      </c>
      <c r="H9935">
        <v>83.3</v>
      </c>
      <c r="I9935">
        <v>205.4</v>
      </c>
      <c r="J9935" t="s">
        <v>13</v>
      </c>
    </row>
    <row r="9936" spans="1:10">
      <c r="A9936" s="1">
        <v>44470</v>
      </c>
      <c r="B9936" t="s">
        <v>10</v>
      </c>
      <c r="C9936" t="s">
        <v>11</v>
      </c>
      <c r="D9936" t="s">
        <v>31</v>
      </c>
      <c r="E9936">
        <v>25</v>
      </c>
      <c r="F9936">
        <v>17.47</v>
      </c>
      <c r="G9936">
        <v>33.29</v>
      </c>
      <c r="H9936">
        <v>436.75</v>
      </c>
      <c r="I9936">
        <v>832.25</v>
      </c>
      <c r="J9936" t="s">
        <v>13</v>
      </c>
    </row>
    <row r="9937" spans="1:10">
      <c r="A9937" s="1">
        <v>44470</v>
      </c>
      <c r="B9937" t="s">
        <v>10</v>
      </c>
      <c r="C9937" t="s">
        <v>14</v>
      </c>
      <c r="D9937" t="s">
        <v>31</v>
      </c>
      <c r="E9937">
        <v>15</v>
      </c>
      <c r="F9937">
        <v>17.47</v>
      </c>
      <c r="G9937">
        <v>33.29</v>
      </c>
      <c r="H9937">
        <v>262.05</v>
      </c>
      <c r="I9937">
        <v>499.35</v>
      </c>
      <c r="J9937" t="s">
        <v>13</v>
      </c>
    </row>
    <row r="9938" spans="1:10">
      <c r="A9938" s="1">
        <v>44470</v>
      </c>
      <c r="B9938" t="s">
        <v>10</v>
      </c>
      <c r="C9938" t="s">
        <v>15</v>
      </c>
      <c r="D9938" t="s">
        <v>31</v>
      </c>
      <c r="E9938">
        <v>17</v>
      </c>
      <c r="F9938">
        <v>17.47</v>
      </c>
      <c r="G9938">
        <v>33.29</v>
      </c>
      <c r="H9938">
        <v>296.99</v>
      </c>
      <c r="I9938">
        <v>565.92999999999995</v>
      </c>
      <c r="J9938" t="s">
        <v>13</v>
      </c>
    </row>
    <row r="9939" spans="1:10">
      <c r="A9939" s="1">
        <v>44470</v>
      </c>
      <c r="B9939" t="s">
        <v>10</v>
      </c>
      <c r="C9939" t="s">
        <v>11</v>
      </c>
      <c r="D9939" t="s">
        <v>32</v>
      </c>
      <c r="E9939">
        <v>10</v>
      </c>
      <c r="F9939">
        <v>16.350000000000001</v>
      </c>
      <c r="G9939">
        <v>34.380000000000003</v>
      </c>
      <c r="H9939">
        <v>163.5</v>
      </c>
      <c r="I9939">
        <v>343.8</v>
      </c>
      <c r="J9939" t="s">
        <v>13</v>
      </c>
    </row>
    <row r="9940" spans="1:10">
      <c r="A9940" s="1">
        <v>44470</v>
      </c>
      <c r="B9940" t="s">
        <v>10</v>
      </c>
      <c r="C9940" t="s">
        <v>14</v>
      </c>
      <c r="D9940" t="s">
        <v>32</v>
      </c>
      <c r="E9940">
        <v>8</v>
      </c>
      <c r="F9940">
        <v>16.350000000000001</v>
      </c>
      <c r="G9940">
        <v>34.380000000000003</v>
      </c>
      <c r="H9940">
        <v>130.80000000000001</v>
      </c>
      <c r="I9940">
        <v>275.04000000000002</v>
      </c>
      <c r="J9940" t="s">
        <v>13</v>
      </c>
    </row>
    <row r="9941" spans="1:10">
      <c r="A9941" s="1">
        <v>44470</v>
      </c>
      <c r="B9941" t="s">
        <v>10</v>
      </c>
      <c r="C9941" t="s">
        <v>15</v>
      </c>
      <c r="D9941" t="s">
        <v>32</v>
      </c>
      <c r="E9941">
        <v>9</v>
      </c>
      <c r="F9941">
        <v>16.350000000000001</v>
      </c>
      <c r="G9941">
        <v>34.380000000000003</v>
      </c>
      <c r="H9941">
        <v>147.15</v>
      </c>
      <c r="I9941">
        <v>309.42</v>
      </c>
      <c r="J9941" t="s">
        <v>13</v>
      </c>
    </row>
    <row r="9942" spans="1:10">
      <c r="A9942" s="1">
        <v>44470</v>
      </c>
      <c r="B9942" t="s">
        <v>10</v>
      </c>
      <c r="C9942" t="s">
        <v>11</v>
      </c>
      <c r="D9942" t="s">
        <v>33</v>
      </c>
      <c r="E9942">
        <v>21</v>
      </c>
      <c r="F9942">
        <v>15.71</v>
      </c>
      <c r="G9942">
        <v>38.65</v>
      </c>
      <c r="H9942">
        <v>329.91</v>
      </c>
      <c r="I9942">
        <v>811.65</v>
      </c>
      <c r="J9942" t="s">
        <v>13</v>
      </c>
    </row>
    <row r="9943" spans="1:10">
      <c r="A9943" s="1">
        <v>44470</v>
      </c>
      <c r="B9943" t="s">
        <v>10</v>
      </c>
      <c r="C9943" t="s">
        <v>14</v>
      </c>
      <c r="D9943" t="s">
        <v>33</v>
      </c>
      <c r="E9943">
        <v>19</v>
      </c>
      <c r="F9943">
        <v>15.71</v>
      </c>
      <c r="G9943">
        <v>38.65</v>
      </c>
      <c r="H9943">
        <v>298.49</v>
      </c>
      <c r="I9943">
        <v>734.35</v>
      </c>
      <c r="J9943" t="s">
        <v>13</v>
      </c>
    </row>
    <row r="9944" spans="1:10">
      <c r="A9944" s="1">
        <v>44470</v>
      </c>
      <c r="B9944" t="s">
        <v>10</v>
      </c>
      <c r="C9944" t="s">
        <v>15</v>
      </c>
      <c r="D9944" t="s">
        <v>33</v>
      </c>
      <c r="E9944">
        <v>13</v>
      </c>
      <c r="F9944">
        <v>15.71</v>
      </c>
      <c r="G9944">
        <v>38.65</v>
      </c>
      <c r="H9944">
        <v>204.23</v>
      </c>
      <c r="I9944">
        <v>502.45</v>
      </c>
      <c r="J9944" t="s">
        <v>13</v>
      </c>
    </row>
    <row r="9945" spans="1:10">
      <c r="A9945" s="1">
        <v>44470</v>
      </c>
      <c r="B9945" t="s">
        <v>10</v>
      </c>
      <c r="C9945" t="s">
        <v>11</v>
      </c>
      <c r="D9945" t="s">
        <v>34</v>
      </c>
      <c r="E9945">
        <v>21</v>
      </c>
      <c r="F9945">
        <v>13.86</v>
      </c>
      <c r="G9945">
        <v>29.02</v>
      </c>
      <c r="H9945">
        <v>291.06</v>
      </c>
      <c r="I9945">
        <v>609.41999999999996</v>
      </c>
      <c r="J9945" t="s">
        <v>13</v>
      </c>
    </row>
    <row r="9946" spans="1:10">
      <c r="A9946" s="1">
        <v>44470</v>
      </c>
      <c r="B9946" t="s">
        <v>10</v>
      </c>
      <c r="C9946" t="s">
        <v>14</v>
      </c>
      <c r="D9946" t="s">
        <v>34</v>
      </c>
      <c r="E9946">
        <v>16</v>
      </c>
      <c r="F9946">
        <v>13.86</v>
      </c>
      <c r="G9946">
        <v>29.02</v>
      </c>
      <c r="H9946">
        <v>221.76</v>
      </c>
      <c r="I9946">
        <v>464.32</v>
      </c>
      <c r="J9946" t="s">
        <v>13</v>
      </c>
    </row>
    <row r="9947" spans="1:10">
      <c r="A9947" s="1">
        <v>44470</v>
      </c>
      <c r="B9947" t="s">
        <v>10</v>
      </c>
      <c r="C9947" t="s">
        <v>15</v>
      </c>
      <c r="D9947" t="s">
        <v>34</v>
      </c>
      <c r="E9947">
        <v>9</v>
      </c>
      <c r="F9947">
        <v>13.86</v>
      </c>
      <c r="G9947">
        <v>29.02</v>
      </c>
      <c r="H9947">
        <v>124.74</v>
      </c>
      <c r="I9947">
        <v>261.18</v>
      </c>
      <c r="J9947" t="s">
        <v>13</v>
      </c>
    </row>
    <row r="9948" spans="1:10">
      <c r="A9948" s="1">
        <v>44470</v>
      </c>
      <c r="B9948" t="s">
        <v>10</v>
      </c>
      <c r="C9948" t="s">
        <v>11</v>
      </c>
      <c r="D9948" t="s">
        <v>35</v>
      </c>
      <c r="E9948">
        <v>18</v>
      </c>
      <c r="F9948">
        <v>12.61</v>
      </c>
      <c r="G9948">
        <v>28.33</v>
      </c>
      <c r="H9948">
        <v>226.98</v>
      </c>
      <c r="I9948">
        <v>509.94</v>
      </c>
      <c r="J9948" t="s">
        <v>13</v>
      </c>
    </row>
    <row r="9949" spans="1:10">
      <c r="A9949" s="1">
        <v>44470</v>
      </c>
      <c r="B9949" t="s">
        <v>10</v>
      </c>
      <c r="C9949" t="s">
        <v>14</v>
      </c>
      <c r="D9949" t="s">
        <v>35</v>
      </c>
      <c r="E9949">
        <v>17</v>
      </c>
      <c r="F9949">
        <v>12.61</v>
      </c>
      <c r="G9949">
        <v>28.33</v>
      </c>
      <c r="H9949">
        <v>214.37</v>
      </c>
      <c r="I9949">
        <v>481.61</v>
      </c>
      <c r="J9949" t="s">
        <v>13</v>
      </c>
    </row>
    <row r="9950" spans="1:10">
      <c r="A9950" s="1">
        <v>44470</v>
      </c>
      <c r="B9950" t="s">
        <v>10</v>
      </c>
      <c r="C9950" t="s">
        <v>15</v>
      </c>
      <c r="D9950" t="s">
        <v>35</v>
      </c>
      <c r="E9950">
        <v>13</v>
      </c>
      <c r="F9950">
        <v>12.61</v>
      </c>
      <c r="G9950">
        <v>28.33</v>
      </c>
      <c r="H9950">
        <v>163.93</v>
      </c>
      <c r="I9950">
        <v>368.29</v>
      </c>
      <c r="J9950" t="s">
        <v>13</v>
      </c>
    </row>
    <row r="9951" spans="1:10">
      <c r="A9951" s="1">
        <v>44470</v>
      </c>
      <c r="B9951" t="s">
        <v>10</v>
      </c>
      <c r="C9951" t="s">
        <v>11</v>
      </c>
      <c r="D9951" t="s">
        <v>36</v>
      </c>
      <c r="E9951">
        <v>25</v>
      </c>
      <c r="F9951">
        <v>7.04</v>
      </c>
      <c r="G9951">
        <v>14.63</v>
      </c>
      <c r="H9951">
        <v>176</v>
      </c>
      <c r="I9951">
        <v>365.75</v>
      </c>
      <c r="J9951" t="s">
        <v>13</v>
      </c>
    </row>
    <row r="9952" spans="1:10">
      <c r="A9952" s="1">
        <v>44470</v>
      </c>
      <c r="B9952" t="s">
        <v>10</v>
      </c>
      <c r="C9952" t="s">
        <v>14</v>
      </c>
      <c r="D9952" t="s">
        <v>36</v>
      </c>
      <c r="E9952">
        <v>14</v>
      </c>
      <c r="F9952">
        <v>7.04</v>
      </c>
      <c r="G9952">
        <v>14.63</v>
      </c>
      <c r="H9952">
        <v>98.56</v>
      </c>
      <c r="I9952">
        <v>204.82</v>
      </c>
      <c r="J9952" t="s">
        <v>13</v>
      </c>
    </row>
    <row r="9953" spans="1:10">
      <c r="A9953" s="1">
        <v>44470</v>
      </c>
      <c r="B9953" t="s">
        <v>10</v>
      </c>
      <c r="C9953" t="s">
        <v>15</v>
      </c>
      <c r="D9953" t="s">
        <v>36</v>
      </c>
      <c r="E9953">
        <v>10</v>
      </c>
      <c r="F9953">
        <v>7.04</v>
      </c>
      <c r="G9953">
        <v>14.63</v>
      </c>
      <c r="H9953">
        <v>70.400000000000006</v>
      </c>
      <c r="I9953">
        <v>146.30000000000001</v>
      </c>
      <c r="J9953" t="s">
        <v>13</v>
      </c>
    </row>
    <row r="9954" spans="1:10">
      <c r="A9954" s="1">
        <v>44470</v>
      </c>
      <c r="B9954" t="s">
        <v>10</v>
      </c>
      <c r="C9954" t="s">
        <v>11</v>
      </c>
      <c r="D9954" t="s">
        <v>37</v>
      </c>
      <c r="E9954">
        <v>17</v>
      </c>
      <c r="F9954">
        <v>10.9</v>
      </c>
      <c r="G9954">
        <v>21.71</v>
      </c>
      <c r="H9954">
        <v>185.3</v>
      </c>
      <c r="I9954">
        <v>369.07</v>
      </c>
      <c r="J9954" t="s">
        <v>13</v>
      </c>
    </row>
    <row r="9955" spans="1:10">
      <c r="A9955" s="1">
        <v>44470</v>
      </c>
      <c r="B9955" t="s">
        <v>10</v>
      </c>
      <c r="C9955" t="s">
        <v>14</v>
      </c>
      <c r="D9955" t="s">
        <v>37</v>
      </c>
      <c r="E9955">
        <v>13</v>
      </c>
      <c r="F9955">
        <v>10.9</v>
      </c>
      <c r="G9955">
        <v>21.71</v>
      </c>
      <c r="H9955">
        <v>141.69999999999999</v>
      </c>
      <c r="I9955">
        <v>282.23</v>
      </c>
      <c r="J9955" t="s">
        <v>13</v>
      </c>
    </row>
    <row r="9956" spans="1:10">
      <c r="A9956" s="1">
        <v>44470</v>
      </c>
      <c r="B9956" t="s">
        <v>10</v>
      </c>
      <c r="C9956" t="s">
        <v>15</v>
      </c>
      <c r="D9956" t="s">
        <v>37</v>
      </c>
      <c r="E9956">
        <v>6</v>
      </c>
      <c r="F9956">
        <v>10.9</v>
      </c>
      <c r="G9956">
        <v>21.71</v>
      </c>
      <c r="H9956">
        <v>65.400000000000006</v>
      </c>
      <c r="I9956">
        <v>130.26</v>
      </c>
      <c r="J9956" t="s">
        <v>13</v>
      </c>
    </row>
    <row r="9957" spans="1:10">
      <c r="A9957" s="1">
        <v>44470</v>
      </c>
      <c r="B9957" t="s">
        <v>10</v>
      </c>
      <c r="C9957" t="s">
        <v>11</v>
      </c>
      <c r="D9957" t="s">
        <v>38</v>
      </c>
      <c r="E9957">
        <v>22</v>
      </c>
      <c r="F9957">
        <v>10.47</v>
      </c>
      <c r="G9957">
        <v>26.06</v>
      </c>
      <c r="H9957">
        <v>230.34</v>
      </c>
      <c r="I9957">
        <v>573.32000000000005</v>
      </c>
      <c r="J9957" t="s">
        <v>13</v>
      </c>
    </row>
    <row r="9958" spans="1:10">
      <c r="A9958" s="1">
        <v>44470</v>
      </c>
      <c r="B9958" t="s">
        <v>10</v>
      </c>
      <c r="C9958" t="s">
        <v>14</v>
      </c>
      <c r="D9958" t="s">
        <v>38</v>
      </c>
      <c r="E9958">
        <v>12</v>
      </c>
      <c r="F9958">
        <v>10.47</v>
      </c>
      <c r="G9958">
        <v>26.06</v>
      </c>
      <c r="H9958">
        <v>125.64</v>
      </c>
      <c r="I9958">
        <v>312.72000000000003</v>
      </c>
      <c r="J9958" t="s">
        <v>13</v>
      </c>
    </row>
    <row r="9959" spans="1:10">
      <c r="A9959" s="1">
        <v>44470</v>
      </c>
      <c r="B9959" t="s">
        <v>10</v>
      </c>
      <c r="C9959" t="s">
        <v>15</v>
      </c>
      <c r="D9959" t="s">
        <v>38</v>
      </c>
      <c r="E9959">
        <v>9</v>
      </c>
      <c r="F9959">
        <v>10.47</v>
      </c>
      <c r="G9959">
        <v>26.06</v>
      </c>
      <c r="H9959">
        <v>94.23</v>
      </c>
      <c r="I9959">
        <v>234.54</v>
      </c>
      <c r="J9959" t="s">
        <v>13</v>
      </c>
    </row>
    <row r="9960" spans="1:10">
      <c r="A9960" s="1">
        <v>44470</v>
      </c>
      <c r="B9960" t="s">
        <v>10</v>
      </c>
      <c r="C9960" t="s">
        <v>11</v>
      </c>
      <c r="D9960" t="s">
        <v>39</v>
      </c>
      <c r="E9960">
        <v>17</v>
      </c>
      <c r="F9960">
        <v>9.1199999999999992</v>
      </c>
      <c r="G9960">
        <v>19.03</v>
      </c>
      <c r="H9960">
        <v>155.04</v>
      </c>
      <c r="I9960">
        <v>323.51</v>
      </c>
      <c r="J9960" t="s">
        <v>13</v>
      </c>
    </row>
    <row r="9961" spans="1:10">
      <c r="A9961" s="1">
        <v>44470</v>
      </c>
      <c r="B9961" t="s">
        <v>10</v>
      </c>
      <c r="C9961" t="s">
        <v>14</v>
      </c>
      <c r="D9961" t="s">
        <v>39</v>
      </c>
      <c r="E9961">
        <v>19</v>
      </c>
      <c r="F9961">
        <v>9.1199999999999992</v>
      </c>
      <c r="G9961">
        <v>19.03</v>
      </c>
      <c r="H9961">
        <v>173.28</v>
      </c>
      <c r="I9961">
        <v>361.57</v>
      </c>
      <c r="J9961" t="s">
        <v>13</v>
      </c>
    </row>
    <row r="9962" spans="1:10">
      <c r="A9962" s="1">
        <v>44470</v>
      </c>
      <c r="B9962" t="s">
        <v>10</v>
      </c>
      <c r="C9962" t="s">
        <v>15</v>
      </c>
      <c r="D9962" t="s">
        <v>39</v>
      </c>
      <c r="E9962">
        <v>15</v>
      </c>
      <c r="F9962">
        <v>9.1199999999999992</v>
      </c>
      <c r="G9962">
        <v>19.03</v>
      </c>
      <c r="H9962">
        <v>136.80000000000001</v>
      </c>
      <c r="I9962">
        <v>285.45</v>
      </c>
      <c r="J9962" t="s">
        <v>13</v>
      </c>
    </row>
    <row r="9963" spans="1:10">
      <c r="A9963" s="1">
        <v>44470</v>
      </c>
      <c r="B9963" t="s">
        <v>10</v>
      </c>
      <c r="C9963" t="s">
        <v>11</v>
      </c>
      <c r="D9963" t="s">
        <v>40</v>
      </c>
      <c r="E9963">
        <v>15</v>
      </c>
      <c r="F9963">
        <v>14.68</v>
      </c>
      <c r="G9963">
        <v>35.61</v>
      </c>
      <c r="H9963">
        <v>220.2</v>
      </c>
      <c r="I9963">
        <v>534.15</v>
      </c>
      <c r="J9963" t="s">
        <v>13</v>
      </c>
    </row>
    <row r="9964" spans="1:10">
      <c r="A9964" s="1">
        <v>44470</v>
      </c>
      <c r="B9964" t="s">
        <v>10</v>
      </c>
      <c r="C9964" t="s">
        <v>14</v>
      </c>
      <c r="D9964" t="s">
        <v>40</v>
      </c>
      <c r="E9964">
        <v>13</v>
      </c>
      <c r="F9964">
        <v>14.68</v>
      </c>
      <c r="G9964">
        <v>35.61</v>
      </c>
      <c r="H9964">
        <v>190.84</v>
      </c>
      <c r="I9964">
        <v>462.93</v>
      </c>
      <c r="J9964" t="s">
        <v>13</v>
      </c>
    </row>
    <row r="9965" spans="1:10">
      <c r="A9965" s="1">
        <v>44470</v>
      </c>
      <c r="B9965" t="s">
        <v>10</v>
      </c>
      <c r="C9965" t="s">
        <v>15</v>
      </c>
      <c r="D9965" t="s">
        <v>40</v>
      </c>
      <c r="E9965">
        <v>8</v>
      </c>
      <c r="F9965">
        <v>14.68</v>
      </c>
      <c r="G9965">
        <v>35.61</v>
      </c>
      <c r="H9965">
        <v>117.44</v>
      </c>
      <c r="I9965">
        <v>284.88</v>
      </c>
      <c r="J9965" t="s">
        <v>13</v>
      </c>
    </row>
    <row r="9966" spans="1:10">
      <c r="A9966" s="1">
        <v>44470</v>
      </c>
      <c r="B9966" t="s">
        <v>10</v>
      </c>
      <c r="C9966" t="s">
        <v>11</v>
      </c>
      <c r="D9966" t="s">
        <v>41</v>
      </c>
      <c r="E9966">
        <v>15</v>
      </c>
      <c r="F9966">
        <v>11.95</v>
      </c>
      <c r="G9966">
        <v>23.43</v>
      </c>
      <c r="H9966">
        <v>179.25</v>
      </c>
      <c r="I9966">
        <v>351.45</v>
      </c>
      <c r="J9966" t="s">
        <v>13</v>
      </c>
    </row>
    <row r="9967" spans="1:10">
      <c r="A9967" s="1">
        <v>44470</v>
      </c>
      <c r="B9967" t="s">
        <v>10</v>
      </c>
      <c r="C9967" t="s">
        <v>14</v>
      </c>
      <c r="D9967" t="s">
        <v>41</v>
      </c>
      <c r="E9967">
        <v>14</v>
      </c>
      <c r="F9967">
        <v>11.95</v>
      </c>
      <c r="G9967">
        <v>23.43</v>
      </c>
      <c r="H9967">
        <v>167.3</v>
      </c>
      <c r="I9967">
        <v>328.02</v>
      </c>
      <c r="J9967" t="s">
        <v>13</v>
      </c>
    </row>
    <row r="9968" spans="1:10">
      <c r="A9968" s="1">
        <v>44470</v>
      </c>
      <c r="B9968" t="s">
        <v>10</v>
      </c>
      <c r="C9968" t="s">
        <v>15</v>
      </c>
      <c r="D9968" t="s">
        <v>41</v>
      </c>
      <c r="E9968">
        <v>15</v>
      </c>
      <c r="F9968">
        <v>11.95</v>
      </c>
      <c r="G9968">
        <v>23.43</v>
      </c>
      <c r="H9968">
        <v>179.25</v>
      </c>
      <c r="I9968">
        <v>351.45</v>
      </c>
      <c r="J9968" t="s">
        <v>13</v>
      </c>
    </row>
    <row r="9969" spans="1:10">
      <c r="A9969" s="1">
        <v>44470</v>
      </c>
      <c r="B9969" t="s">
        <v>10</v>
      </c>
      <c r="C9969" t="s">
        <v>11</v>
      </c>
      <c r="D9969" t="s">
        <v>42</v>
      </c>
      <c r="E9969">
        <v>20</v>
      </c>
      <c r="F9969">
        <v>6.97</v>
      </c>
      <c r="G9969">
        <v>13.59</v>
      </c>
      <c r="H9969">
        <v>139.4</v>
      </c>
      <c r="I9969">
        <v>271.8</v>
      </c>
      <c r="J9969" t="s">
        <v>13</v>
      </c>
    </row>
    <row r="9970" spans="1:10">
      <c r="A9970" s="1">
        <v>44470</v>
      </c>
      <c r="B9970" t="s">
        <v>10</v>
      </c>
      <c r="C9970" t="s">
        <v>14</v>
      </c>
      <c r="D9970" t="s">
        <v>42</v>
      </c>
      <c r="E9970">
        <v>10</v>
      </c>
      <c r="F9970">
        <v>6.97</v>
      </c>
      <c r="G9970">
        <v>13.59</v>
      </c>
      <c r="H9970">
        <v>69.7</v>
      </c>
      <c r="I9970">
        <v>135.9</v>
      </c>
      <c r="J9970" t="s">
        <v>13</v>
      </c>
    </row>
    <row r="9971" spans="1:10">
      <c r="A9971" s="1">
        <v>44470</v>
      </c>
      <c r="B9971" t="s">
        <v>10</v>
      </c>
      <c r="C9971" t="s">
        <v>15</v>
      </c>
      <c r="D9971" t="s">
        <v>42</v>
      </c>
      <c r="E9971">
        <v>15</v>
      </c>
      <c r="F9971">
        <v>6.97</v>
      </c>
      <c r="G9971">
        <v>13.59</v>
      </c>
      <c r="H9971">
        <v>104.55</v>
      </c>
      <c r="I9971">
        <v>203.85</v>
      </c>
      <c r="J9971" t="s">
        <v>13</v>
      </c>
    </row>
    <row r="9972" spans="1:10">
      <c r="A9972" s="1">
        <v>44470</v>
      </c>
      <c r="B9972" t="s">
        <v>10</v>
      </c>
      <c r="C9972" t="s">
        <v>11</v>
      </c>
      <c r="D9972" t="s">
        <v>43</v>
      </c>
      <c r="E9972">
        <v>22</v>
      </c>
      <c r="F9972">
        <v>8.64</v>
      </c>
      <c r="G9972">
        <v>15.74</v>
      </c>
      <c r="H9972">
        <v>190.08</v>
      </c>
      <c r="I9972">
        <v>346.28</v>
      </c>
      <c r="J9972" t="s">
        <v>13</v>
      </c>
    </row>
    <row r="9973" spans="1:10">
      <c r="A9973" s="1">
        <v>44470</v>
      </c>
      <c r="B9973" t="s">
        <v>10</v>
      </c>
      <c r="C9973" t="s">
        <v>14</v>
      </c>
      <c r="D9973" t="s">
        <v>43</v>
      </c>
      <c r="E9973">
        <v>15</v>
      </c>
      <c r="F9973">
        <v>8.64</v>
      </c>
      <c r="G9973">
        <v>15.74</v>
      </c>
      <c r="H9973">
        <v>129.6</v>
      </c>
      <c r="I9973">
        <v>236.1</v>
      </c>
      <c r="J9973" t="s">
        <v>13</v>
      </c>
    </row>
    <row r="9974" spans="1:10">
      <c r="A9974" s="1">
        <v>44470</v>
      </c>
      <c r="B9974" t="s">
        <v>10</v>
      </c>
      <c r="C9974" t="s">
        <v>15</v>
      </c>
      <c r="D9974" t="s">
        <v>43</v>
      </c>
      <c r="E9974">
        <v>13</v>
      </c>
      <c r="F9974">
        <v>8.64</v>
      </c>
      <c r="G9974">
        <v>15.74</v>
      </c>
      <c r="H9974">
        <v>112.32</v>
      </c>
      <c r="I9974">
        <v>204.62</v>
      </c>
      <c r="J9974" t="s">
        <v>13</v>
      </c>
    </row>
    <row r="9975" spans="1:10">
      <c r="A9975" s="1">
        <v>44470</v>
      </c>
      <c r="B9975" t="s">
        <v>10</v>
      </c>
      <c r="C9975" t="s">
        <v>11</v>
      </c>
      <c r="D9975" t="s">
        <v>44</v>
      </c>
      <c r="E9975">
        <v>9</v>
      </c>
      <c r="F9975">
        <v>14.2</v>
      </c>
      <c r="G9975">
        <v>32.04</v>
      </c>
      <c r="H9975">
        <v>127.8</v>
      </c>
      <c r="I9975">
        <v>288.36</v>
      </c>
      <c r="J9975" t="s">
        <v>13</v>
      </c>
    </row>
    <row r="9976" spans="1:10">
      <c r="A9976" s="1">
        <v>44470</v>
      </c>
      <c r="B9976" t="s">
        <v>10</v>
      </c>
      <c r="C9976" t="s">
        <v>14</v>
      </c>
      <c r="D9976" t="s">
        <v>44</v>
      </c>
      <c r="E9976">
        <v>7</v>
      </c>
      <c r="F9976">
        <v>14.2</v>
      </c>
      <c r="G9976">
        <v>32.04</v>
      </c>
      <c r="H9976">
        <v>99.4</v>
      </c>
      <c r="I9976">
        <v>224.28</v>
      </c>
      <c r="J9976" t="s">
        <v>13</v>
      </c>
    </row>
    <row r="9977" spans="1:10">
      <c r="A9977" s="1">
        <v>44470</v>
      </c>
      <c r="B9977" t="s">
        <v>10</v>
      </c>
      <c r="C9977" t="s">
        <v>15</v>
      </c>
      <c r="D9977" t="s">
        <v>44</v>
      </c>
      <c r="E9977">
        <v>4</v>
      </c>
      <c r="F9977">
        <v>14.2</v>
      </c>
      <c r="G9977">
        <v>32.04</v>
      </c>
      <c r="H9977">
        <v>56.8</v>
      </c>
      <c r="I9977">
        <v>128.16</v>
      </c>
      <c r="J9977" t="s">
        <v>13</v>
      </c>
    </row>
    <row r="9978" spans="1:10">
      <c r="A9978" s="1">
        <v>44470</v>
      </c>
      <c r="B9978" t="s">
        <v>10</v>
      </c>
      <c r="C9978" t="s">
        <v>11</v>
      </c>
      <c r="D9978" t="s">
        <v>45</v>
      </c>
      <c r="E9978">
        <v>22</v>
      </c>
      <c r="F9978">
        <v>6.91</v>
      </c>
      <c r="G9978">
        <v>14.22</v>
      </c>
      <c r="H9978">
        <v>152.02000000000001</v>
      </c>
      <c r="I9978">
        <v>312.83999999999997</v>
      </c>
      <c r="J9978" t="s">
        <v>13</v>
      </c>
    </row>
    <row r="9979" spans="1:10">
      <c r="A9979" s="1">
        <v>44470</v>
      </c>
      <c r="B9979" t="s">
        <v>10</v>
      </c>
      <c r="C9979" t="s">
        <v>14</v>
      </c>
      <c r="D9979" t="s">
        <v>45</v>
      </c>
      <c r="E9979">
        <v>10</v>
      </c>
      <c r="F9979">
        <v>6.91</v>
      </c>
      <c r="G9979">
        <v>14.22</v>
      </c>
      <c r="H9979">
        <v>69.099999999999994</v>
      </c>
      <c r="I9979">
        <v>142.19999999999999</v>
      </c>
      <c r="J9979" t="s">
        <v>13</v>
      </c>
    </row>
    <row r="9980" spans="1:10">
      <c r="A9980" s="1">
        <v>44470</v>
      </c>
      <c r="B9980" t="s">
        <v>10</v>
      </c>
      <c r="C9980" t="s">
        <v>15</v>
      </c>
      <c r="D9980" t="s">
        <v>45</v>
      </c>
      <c r="E9980">
        <v>6</v>
      </c>
      <c r="F9980">
        <v>6.91</v>
      </c>
      <c r="G9980">
        <v>14.22</v>
      </c>
      <c r="H9980">
        <v>41.46</v>
      </c>
      <c r="I9980">
        <v>85.32</v>
      </c>
      <c r="J9980" t="s">
        <v>13</v>
      </c>
    </row>
    <row r="9981" spans="1:10">
      <c r="A9981" s="1">
        <v>44470</v>
      </c>
      <c r="B9981" t="s">
        <v>10</v>
      </c>
      <c r="C9981" t="s">
        <v>11</v>
      </c>
      <c r="D9981" t="s">
        <v>46</v>
      </c>
      <c r="E9981">
        <v>29</v>
      </c>
      <c r="F9981">
        <v>16.21</v>
      </c>
      <c r="G9981">
        <v>38.99</v>
      </c>
      <c r="H9981">
        <v>470.09</v>
      </c>
      <c r="I9981">
        <v>1130.71</v>
      </c>
      <c r="J9981" t="s">
        <v>13</v>
      </c>
    </row>
    <row r="9982" spans="1:10">
      <c r="A9982" s="1">
        <v>44470</v>
      </c>
      <c r="B9982" t="s">
        <v>10</v>
      </c>
      <c r="C9982" t="s">
        <v>14</v>
      </c>
      <c r="D9982" t="s">
        <v>46</v>
      </c>
      <c r="E9982">
        <v>13</v>
      </c>
      <c r="F9982">
        <v>16.21</v>
      </c>
      <c r="G9982">
        <v>38.99</v>
      </c>
      <c r="H9982">
        <v>210.73</v>
      </c>
      <c r="I9982">
        <v>506.87</v>
      </c>
      <c r="J9982" t="s">
        <v>13</v>
      </c>
    </row>
    <row r="9983" spans="1:10">
      <c r="A9983" s="1">
        <v>44470</v>
      </c>
      <c r="B9983" t="s">
        <v>10</v>
      </c>
      <c r="C9983" t="s">
        <v>15</v>
      </c>
      <c r="D9983" t="s">
        <v>46</v>
      </c>
      <c r="E9983">
        <v>19</v>
      </c>
      <c r="F9983">
        <v>16.21</v>
      </c>
      <c r="G9983">
        <v>38.99</v>
      </c>
      <c r="H9983">
        <v>307.99</v>
      </c>
      <c r="I9983">
        <v>740.81</v>
      </c>
      <c r="J9983" t="s">
        <v>13</v>
      </c>
    </row>
    <row r="9984" spans="1:10">
      <c r="A9984" s="1">
        <v>44470</v>
      </c>
      <c r="B9984" t="s">
        <v>10</v>
      </c>
      <c r="C9984" t="s">
        <v>11</v>
      </c>
      <c r="D9984" t="s">
        <v>47</v>
      </c>
      <c r="E9984">
        <v>27</v>
      </c>
      <c r="F9984">
        <v>11.94</v>
      </c>
      <c r="G9984">
        <v>25.45</v>
      </c>
      <c r="H9984">
        <v>322.38</v>
      </c>
      <c r="I9984">
        <v>687.15</v>
      </c>
      <c r="J9984" t="s">
        <v>13</v>
      </c>
    </row>
    <row r="9985" spans="1:10">
      <c r="A9985" s="1">
        <v>44470</v>
      </c>
      <c r="B9985" t="s">
        <v>10</v>
      </c>
      <c r="C9985" t="s">
        <v>14</v>
      </c>
      <c r="D9985" t="s">
        <v>47</v>
      </c>
      <c r="E9985">
        <v>15</v>
      </c>
      <c r="F9985">
        <v>11.94</v>
      </c>
      <c r="G9985">
        <v>25.45</v>
      </c>
      <c r="H9985">
        <v>179.1</v>
      </c>
      <c r="I9985">
        <v>381.75</v>
      </c>
      <c r="J9985" t="s">
        <v>13</v>
      </c>
    </row>
    <row r="9986" spans="1:10">
      <c r="A9986" s="1">
        <v>44470</v>
      </c>
      <c r="B9986" t="s">
        <v>10</v>
      </c>
      <c r="C9986" t="s">
        <v>15</v>
      </c>
      <c r="D9986" t="s">
        <v>47</v>
      </c>
      <c r="E9986">
        <v>10</v>
      </c>
      <c r="F9986">
        <v>11.94</v>
      </c>
      <c r="G9986">
        <v>25.45</v>
      </c>
      <c r="H9986">
        <v>119.4</v>
      </c>
      <c r="I9986">
        <v>254.5</v>
      </c>
      <c r="J9986" t="s">
        <v>13</v>
      </c>
    </row>
    <row r="9987" spans="1:10">
      <c r="A9987" s="1">
        <v>44470</v>
      </c>
      <c r="B9987" t="s">
        <v>10</v>
      </c>
      <c r="C9987" t="s">
        <v>11</v>
      </c>
      <c r="D9987" t="s">
        <v>48</v>
      </c>
      <c r="E9987">
        <v>22</v>
      </c>
      <c r="F9987">
        <v>11.77</v>
      </c>
      <c r="G9987">
        <v>29.16</v>
      </c>
      <c r="H9987">
        <v>258.94</v>
      </c>
      <c r="I9987">
        <v>641.52</v>
      </c>
      <c r="J9987" t="s">
        <v>13</v>
      </c>
    </row>
    <row r="9988" spans="1:10">
      <c r="A9988" s="1">
        <v>44470</v>
      </c>
      <c r="B9988" t="s">
        <v>10</v>
      </c>
      <c r="C9988" t="s">
        <v>14</v>
      </c>
      <c r="D9988" t="s">
        <v>48</v>
      </c>
      <c r="E9988">
        <v>16</v>
      </c>
      <c r="F9988">
        <v>11.77</v>
      </c>
      <c r="G9988">
        <v>29.16</v>
      </c>
      <c r="H9988">
        <v>188.32</v>
      </c>
      <c r="I9988">
        <v>466.56</v>
      </c>
      <c r="J9988" t="s">
        <v>13</v>
      </c>
    </row>
    <row r="9989" spans="1:10">
      <c r="A9989" s="1">
        <v>44470</v>
      </c>
      <c r="B9989" t="s">
        <v>10</v>
      </c>
      <c r="C9989" t="s">
        <v>15</v>
      </c>
      <c r="D9989" t="s">
        <v>48</v>
      </c>
      <c r="E9989">
        <v>8</v>
      </c>
      <c r="F9989">
        <v>11.77</v>
      </c>
      <c r="G9989">
        <v>29.16</v>
      </c>
      <c r="H9989">
        <v>94.16</v>
      </c>
      <c r="I9989">
        <v>233.28</v>
      </c>
      <c r="J9989" t="s">
        <v>13</v>
      </c>
    </row>
    <row r="9990" spans="1:10">
      <c r="A9990" s="1">
        <v>44470</v>
      </c>
      <c r="B9990" t="s">
        <v>10</v>
      </c>
      <c r="C9990" t="s">
        <v>11</v>
      </c>
      <c r="D9990" t="s">
        <v>49</v>
      </c>
      <c r="E9990">
        <v>12</v>
      </c>
      <c r="F9990">
        <v>13.11</v>
      </c>
      <c r="G9990">
        <v>25.3</v>
      </c>
      <c r="H9990">
        <v>157.32</v>
      </c>
      <c r="I9990">
        <v>303.60000000000002</v>
      </c>
      <c r="J9990" t="s">
        <v>13</v>
      </c>
    </row>
    <row r="9991" spans="1:10">
      <c r="A9991" s="1">
        <v>44470</v>
      </c>
      <c r="B9991" t="s">
        <v>10</v>
      </c>
      <c r="C9991" t="s">
        <v>14</v>
      </c>
      <c r="D9991" t="s">
        <v>49</v>
      </c>
      <c r="E9991">
        <v>6</v>
      </c>
      <c r="F9991">
        <v>13.11</v>
      </c>
      <c r="G9991">
        <v>25.3</v>
      </c>
      <c r="H9991">
        <v>78.66</v>
      </c>
      <c r="I9991">
        <v>151.80000000000001</v>
      </c>
      <c r="J9991" t="s">
        <v>13</v>
      </c>
    </row>
    <row r="9992" spans="1:10">
      <c r="A9992" s="1">
        <v>44470</v>
      </c>
      <c r="B9992" t="s">
        <v>10</v>
      </c>
      <c r="C9992" t="s">
        <v>15</v>
      </c>
      <c r="D9992" t="s">
        <v>49</v>
      </c>
      <c r="E9992">
        <v>5</v>
      </c>
      <c r="F9992">
        <v>13.11</v>
      </c>
      <c r="G9992">
        <v>25.3</v>
      </c>
      <c r="H9992">
        <v>65.55</v>
      </c>
      <c r="I9992">
        <v>126.5</v>
      </c>
      <c r="J9992" t="s">
        <v>13</v>
      </c>
    </row>
    <row r="9993" spans="1:10">
      <c r="A9993" s="1">
        <v>44470</v>
      </c>
      <c r="B9993" t="s">
        <v>10</v>
      </c>
      <c r="C9993" t="s">
        <v>11</v>
      </c>
      <c r="D9993" t="s">
        <v>50</v>
      </c>
      <c r="E9993">
        <v>19</v>
      </c>
      <c r="F9993">
        <v>15.9</v>
      </c>
      <c r="G9993">
        <v>38.29</v>
      </c>
      <c r="H9993">
        <v>302.10000000000002</v>
      </c>
      <c r="I9993">
        <v>727.51</v>
      </c>
      <c r="J9993" t="s">
        <v>13</v>
      </c>
    </row>
    <row r="9994" spans="1:10">
      <c r="A9994" s="1">
        <v>44470</v>
      </c>
      <c r="B9994" t="s">
        <v>10</v>
      </c>
      <c r="C9994" t="s">
        <v>14</v>
      </c>
      <c r="D9994" t="s">
        <v>50</v>
      </c>
      <c r="E9994">
        <v>15</v>
      </c>
      <c r="F9994">
        <v>15.9</v>
      </c>
      <c r="G9994">
        <v>38.29</v>
      </c>
      <c r="H9994">
        <v>238.5</v>
      </c>
      <c r="I9994">
        <v>574.35</v>
      </c>
      <c r="J9994" t="s">
        <v>13</v>
      </c>
    </row>
    <row r="9995" spans="1:10">
      <c r="A9995" s="1">
        <v>44470</v>
      </c>
      <c r="B9995" t="s">
        <v>10</v>
      </c>
      <c r="C9995" t="s">
        <v>15</v>
      </c>
      <c r="D9995" t="s">
        <v>50</v>
      </c>
      <c r="E9995">
        <v>10</v>
      </c>
      <c r="F9995">
        <v>15.9</v>
      </c>
      <c r="G9995">
        <v>38.29</v>
      </c>
      <c r="H9995">
        <v>159</v>
      </c>
      <c r="I9995">
        <v>382.9</v>
      </c>
      <c r="J9995" t="s">
        <v>13</v>
      </c>
    </row>
    <row r="9996" spans="1:10">
      <c r="A9996" s="1">
        <v>44470</v>
      </c>
      <c r="B9996" t="s">
        <v>10</v>
      </c>
      <c r="C9996" t="s">
        <v>11</v>
      </c>
      <c r="D9996" t="s">
        <v>51</v>
      </c>
      <c r="E9996">
        <v>20</v>
      </c>
      <c r="F9996">
        <v>10.17</v>
      </c>
      <c r="G9996">
        <v>23.83</v>
      </c>
      <c r="H9996">
        <v>203.4</v>
      </c>
      <c r="I9996">
        <v>476.6</v>
      </c>
      <c r="J9996" t="s">
        <v>13</v>
      </c>
    </row>
    <row r="9997" spans="1:10">
      <c r="A9997" s="1">
        <v>44470</v>
      </c>
      <c r="B9997" t="s">
        <v>10</v>
      </c>
      <c r="C9997" t="s">
        <v>14</v>
      </c>
      <c r="D9997" t="s">
        <v>51</v>
      </c>
      <c r="E9997">
        <v>12</v>
      </c>
      <c r="F9997">
        <v>10.17</v>
      </c>
      <c r="G9997">
        <v>23.83</v>
      </c>
      <c r="H9997">
        <v>122.04</v>
      </c>
      <c r="I9997">
        <v>285.95999999999998</v>
      </c>
      <c r="J9997" t="s">
        <v>13</v>
      </c>
    </row>
    <row r="9998" spans="1:10">
      <c r="A9998" s="1">
        <v>44470</v>
      </c>
      <c r="B9998" t="s">
        <v>10</v>
      </c>
      <c r="C9998" t="s">
        <v>15</v>
      </c>
      <c r="D9998" t="s">
        <v>51</v>
      </c>
      <c r="E9998">
        <v>19</v>
      </c>
      <c r="F9998">
        <v>10.17</v>
      </c>
      <c r="G9998">
        <v>23.83</v>
      </c>
      <c r="H9998">
        <v>193.23</v>
      </c>
      <c r="I9998">
        <v>452.77</v>
      </c>
      <c r="J9998" t="s">
        <v>13</v>
      </c>
    </row>
    <row r="9999" spans="1:10">
      <c r="A9999" s="1">
        <v>44470</v>
      </c>
      <c r="B9999" t="s">
        <v>10</v>
      </c>
      <c r="C9999" t="s">
        <v>11</v>
      </c>
      <c r="D9999" t="s">
        <v>52</v>
      </c>
      <c r="E9999">
        <v>17</v>
      </c>
      <c r="F9999">
        <v>14.14</v>
      </c>
      <c r="G9999">
        <v>33.08</v>
      </c>
      <c r="H9999">
        <v>240.38</v>
      </c>
      <c r="I9999">
        <v>562.36</v>
      </c>
      <c r="J9999" t="s">
        <v>13</v>
      </c>
    </row>
    <row r="10000" spans="1:10">
      <c r="A10000" s="1">
        <v>44470</v>
      </c>
      <c r="B10000" t="s">
        <v>10</v>
      </c>
      <c r="C10000" t="s">
        <v>14</v>
      </c>
      <c r="D10000" t="s">
        <v>52</v>
      </c>
      <c r="E10000">
        <v>19</v>
      </c>
      <c r="F10000">
        <v>14.14</v>
      </c>
      <c r="G10000">
        <v>33.08</v>
      </c>
      <c r="H10000">
        <v>268.66000000000003</v>
      </c>
      <c r="I10000">
        <v>628.52</v>
      </c>
      <c r="J10000" t="s">
        <v>13</v>
      </c>
    </row>
    <row r="10001" spans="1:10">
      <c r="A10001" s="1">
        <v>44470</v>
      </c>
      <c r="B10001" t="s">
        <v>10</v>
      </c>
      <c r="C10001" t="s">
        <v>15</v>
      </c>
      <c r="D10001" t="s">
        <v>52</v>
      </c>
      <c r="E10001">
        <v>10</v>
      </c>
      <c r="F10001">
        <v>14.14</v>
      </c>
      <c r="G10001">
        <v>33.08</v>
      </c>
      <c r="H10001">
        <v>141.4</v>
      </c>
      <c r="I10001">
        <v>330.8</v>
      </c>
      <c r="J10001" t="s">
        <v>13</v>
      </c>
    </row>
    <row r="10002" spans="1:10">
      <c r="A10002" s="1">
        <v>44470</v>
      </c>
      <c r="B10002" t="s">
        <v>10</v>
      </c>
      <c r="C10002" t="s">
        <v>11</v>
      </c>
      <c r="D10002" t="s">
        <v>53</v>
      </c>
      <c r="E10002">
        <v>22</v>
      </c>
      <c r="F10002">
        <v>12.79</v>
      </c>
      <c r="G10002">
        <v>30.59</v>
      </c>
      <c r="H10002">
        <v>281.38</v>
      </c>
      <c r="I10002">
        <v>672.98</v>
      </c>
      <c r="J10002" t="s">
        <v>13</v>
      </c>
    </row>
    <row r="10003" spans="1:10">
      <c r="A10003" s="1">
        <v>44470</v>
      </c>
      <c r="B10003" t="s">
        <v>10</v>
      </c>
      <c r="C10003" t="s">
        <v>14</v>
      </c>
      <c r="D10003" t="s">
        <v>53</v>
      </c>
      <c r="E10003">
        <v>13</v>
      </c>
      <c r="F10003">
        <v>12.79</v>
      </c>
      <c r="G10003">
        <v>30.59</v>
      </c>
      <c r="H10003">
        <v>166.27</v>
      </c>
      <c r="I10003">
        <v>397.67</v>
      </c>
      <c r="J10003" t="s">
        <v>13</v>
      </c>
    </row>
    <row r="10004" spans="1:10">
      <c r="A10004" s="1">
        <v>44470</v>
      </c>
      <c r="B10004" t="s">
        <v>10</v>
      </c>
      <c r="C10004" t="s">
        <v>15</v>
      </c>
      <c r="D10004" t="s">
        <v>53</v>
      </c>
      <c r="E10004">
        <v>9</v>
      </c>
      <c r="F10004">
        <v>12.79</v>
      </c>
      <c r="G10004">
        <v>30.59</v>
      </c>
      <c r="H10004">
        <v>115.11</v>
      </c>
      <c r="I10004">
        <v>275.31</v>
      </c>
      <c r="J10004" t="s">
        <v>13</v>
      </c>
    </row>
    <row r="10005" spans="1:10">
      <c r="A10005" s="1">
        <v>44470</v>
      </c>
      <c r="B10005" t="s">
        <v>10</v>
      </c>
      <c r="C10005" t="s">
        <v>11</v>
      </c>
      <c r="D10005" t="s">
        <v>54</v>
      </c>
      <c r="E10005">
        <v>19</v>
      </c>
      <c r="F10005">
        <v>9.1999999999999993</v>
      </c>
      <c r="G10005">
        <v>21.46</v>
      </c>
      <c r="H10005">
        <v>174.8</v>
      </c>
      <c r="I10005">
        <v>407.74</v>
      </c>
      <c r="J10005" t="s">
        <v>13</v>
      </c>
    </row>
    <row r="10006" spans="1:10">
      <c r="A10006" s="1">
        <v>44470</v>
      </c>
      <c r="B10006" t="s">
        <v>10</v>
      </c>
      <c r="C10006" t="s">
        <v>14</v>
      </c>
      <c r="D10006" t="s">
        <v>54</v>
      </c>
      <c r="E10006">
        <v>6</v>
      </c>
      <c r="F10006">
        <v>9.1999999999999993</v>
      </c>
      <c r="G10006">
        <v>21.46</v>
      </c>
      <c r="H10006">
        <v>55.2</v>
      </c>
      <c r="I10006">
        <v>128.76</v>
      </c>
      <c r="J10006" t="s">
        <v>13</v>
      </c>
    </row>
    <row r="10007" spans="1:10">
      <c r="A10007" s="1">
        <v>44470</v>
      </c>
      <c r="B10007" t="s">
        <v>10</v>
      </c>
      <c r="C10007" t="s">
        <v>15</v>
      </c>
      <c r="D10007" t="s">
        <v>54</v>
      </c>
      <c r="E10007">
        <v>5</v>
      </c>
      <c r="F10007">
        <v>9.1999999999999993</v>
      </c>
      <c r="G10007">
        <v>21.46</v>
      </c>
      <c r="H10007">
        <v>46</v>
      </c>
      <c r="I10007">
        <v>107.3</v>
      </c>
      <c r="J10007" t="s">
        <v>13</v>
      </c>
    </row>
    <row r="10008" spans="1:10">
      <c r="A10008" s="1">
        <v>44470</v>
      </c>
      <c r="B10008" t="s">
        <v>10</v>
      </c>
      <c r="C10008" t="s">
        <v>11</v>
      </c>
      <c r="D10008" t="s">
        <v>55</v>
      </c>
      <c r="E10008">
        <v>19</v>
      </c>
      <c r="F10008">
        <v>16.54</v>
      </c>
      <c r="G10008">
        <v>37.020000000000003</v>
      </c>
      <c r="H10008">
        <v>314.26</v>
      </c>
      <c r="I10008">
        <v>703.38</v>
      </c>
      <c r="J10008" t="s">
        <v>13</v>
      </c>
    </row>
    <row r="10009" spans="1:10">
      <c r="A10009" s="1">
        <v>44470</v>
      </c>
      <c r="B10009" t="s">
        <v>10</v>
      </c>
      <c r="C10009" t="s">
        <v>14</v>
      </c>
      <c r="D10009" t="s">
        <v>55</v>
      </c>
      <c r="E10009">
        <v>9</v>
      </c>
      <c r="F10009">
        <v>16.54</v>
      </c>
      <c r="G10009">
        <v>37.020000000000003</v>
      </c>
      <c r="H10009">
        <v>148.86000000000001</v>
      </c>
      <c r="I10009">
        <v>333.18</v>
      </c>
      <c r="J10009" t="s">
        <v>13</v>
      </c>
    </row>
    <row r="10010" spans="1:10">
      <c r="A10010" s="1">
        <v>44470</v>
      </c>
      <c r="B10010" t="s">
        <v>10</v>
      </c>
      <c r="C10010" t="s">
        <v>15</v>
      </c>
      <c r="D10010" t="s">
        <v>55</v>
      </c>
      <c r="E10010">
        <v>12</v>
      </c>
      <c r="F10010">
        <v>16.54</v>
      </c>
      <c r="G10010">
        <v>37.020000000000003</v>
      </c>
      <c r="H10010">
        <v>198.48</v>
      </c>
      <c r="I10010">
        <v>444.24</v>
      </c>
      <c r="J10010" t="s">
        <v>13</v>
      </c>
    </row>
    <row r="10011" spans="1:10">
      <c r="A10011" s="1">
        <v>44470</v>
      </c>
      <c r="B10011" t="s">
        <v>10</v>
      </c>
      <c r="C10011" t="s">
        <v>11</v>
      </c>
      <c r="D10011" t="s">
        <v>56</v>
      </c>
      <c r="E10011">
        <v>12</v>
      </c>
      <c r="F10011">
        <v>15.57</v>
      </c>
      <c r="G10011">
        <v>29.46</v>
      </c>
      <c r="H10011">
        <v>186.84</v>
      </c>
      <c r="I10011">
        <v>353.52</v>
      </c>
      <c r="J10011" t="s">
        <v>13</v>
      </c>
    </row>
    <row r="10012" spans="1:10">
      <c r="A10012" s="1">
        <v>44470</v>
      </c>
      <c r="B10012" t="s">
        <v>10</v>
      </c>
      <c r="C10012" t="s">
        <v>14</v>
      </c>
      <c r="D10012" t="s">
        <v>56</v>
      </c>
      <c r="E10012">
        <v>8</v>
      </c>
      <c r="F10012">
        <v>15.57</v>
      </c>
      <c r="G10012">
        <v>29.46</v>
      </c>
      <c r="H10012">
        <v>124.56</v>
      </c>
      <c r="I10012">
        <v>235.68</v>
      </c>
      <c r="J10012" t="s">
        <v>13</v>
      </c>
    </row>
    <row r="10013" spans="1:10">
      <c r="A10013" s="1">
        <v>44470</v>
      </c>
      <c r="B10013" t="s">
        <v>10</v>
      </c>
      <c r="C10013" t="s">
        <v>15</v>
      </c>
      <c r="D10013" t="s">
        <v>56</v>
      </c>
      <c r="E10013">
        <v>7</v>
      </c>
      <c r="F10013">
        <v>15.57</v>
      </c>
      <c r="G10013">
        <v>29.46</v>
      </c>
      <c r="H10013">
        <v>108.99</v>
      </c>
      <c r="I10013">
        <v>206.22</v>
      </c>
      <c r="J10013" t="s">
        <v>13</v>
      </c>
    </row>
    <row r="10014" spans="1:10">
      <c r="A10014" s="1">
        <v>44470</v>
      </c>
      <c r="B10014" t="s">
        <v>10</v>
      </c>
      <c r="C10014" t="s">
        <v>11</v>
      </c>
      <c r="D10014" t="s">
        <v>57</v>
      </c>
      <c r="E10014">
        <v>31</v>
      </c>
      <c r="F10014">
        <v>13.9</v>
      </c>
      <c r="G10014">
        <v>25.34</v>
      </c>
      <c r="H10014">
        <v>430.9</v>
      </c>
      <c r="I10014">
        <v>785.54</v>
      </c>
      <c r="J10014" t="s">
        <v>13</v>
      </c>
    </row>
    <row r="10015" spans="1:10">
      <c r="A10015" s="1">
        <v>44470</v>
      </c>
      <c r="B10015" t="s">
        <v>10</v>
      </c>
      <c r="C10015" t="s">
        <v>14</v>
      </c>
      <c r="D10015" t="s">
        <v>57</v>
      </c>
      <c r="E10015">
        <v>15</v>
      </c>
      <c r="F10015">
        <v>13.9</v>
      </c>
      <c r="G10015">
        <v>25.34</v>
      </c>
      <c r="H10015">
        <v>208.5</v>
      </c>
      <c r="I10015">
        <v>380.1</v>
      </c>
      <c r="J10015" t="s">
        <v>13</v>
      </c>
    </row>
    <row r="10016" spans="1:10">
      <c r="A10016" s="1">
        <v>44470</v>
      </c>
      <c r="B10016" t="s">
        <v>10</v>
      </c>
      <c r="C10016" t="s">
        <v>15</v>
      </c>
      <c r="D10016" t="s">
        <v>57</v>
      </c>
      <c r="E10016">
        <v>5</v>
      </c>
      <c r="F10016">
        <v>13.9</v>
      </c>
      <c r="G10016">
        <v>25.34</v>
      </c>
      <c r="H10016">
        <v>69.5</v>
      </c>
      <c r="I10016">
        <v>126.7</v>
      </c>
      <c r="J10016" t="s">
        <v>13</v>
      </c>
    </row>
    <row r="10017" spans="1:10">
      <c r="A10017" s="1">
        <v>44470</v>
      </c>
      <c r="B10017" t="s">
        <v>10</v>
      </c>
      <c r="C10017" t="s">
        <v>11</v>
      </c>
      <c r="D10017" t="s">
        <v>58</v>
      </c>
      <c r="E10017">
        <v>15</v>
      </c>
      <c r="F10017">
        <v>16.21</v>
      </c>
      <c r="G10017">
        <v>39.630000000000003</v>
      </c>
      <c r="H10017">
        <v>243.15</v>
      </c>
      <c r="I10017">
        <v>594.45000000000005</v>
      </c>
      <c r="J10017" t="s">
        <v>13</v>
      </c>
    </row>
    <row r="10018" spans="1:10">
      <c r="A10018" s="1">
        <v>44470</v>
      </c>
      <c r="B10018" t="s">
        <v>10</v>
      </c>
      <c r="C10018" t="s">
        <v>14</v>
      </c>
      <c r="D10018" t="s">
        <v>58</v>
      </c>
      <c r="E10018">
        <v>6</v>
      </c>
      <c r="F10018">
        <v>16.21</v>
      </c>
      <c r="G10018">
        <v>39.630000000000003</v>
      </c>
      <c r="H10018">
        <v>97.26</v>
      </c>
      <c r="I10018">
        <v>237.78</v>
      </c>
      <c r="J10018" t="s">
        <v>13</v>
      </c>
    </row>
    <row r="10019" spans="1:10">
      <c r="A10019" s="1">
        <v>44470</v>
      </c>
      <c r="B10019" t="s">
        <v>10</v>
      </c>
      <c r="C10019" t="s">
        <v>15</v>
      </c>
      <c r="D10019" t="s">
        <v>58</v>
      </c>
      <c r="E10019">
        <v>5</v>
      </c>
      <c r="F10019">
        <v>16.21</v>
      </c>
      <c r="G10019">
        <v>39.630000000000003</v>
      </c>
      <c r="H10019">
        <v>81.05</v>
      </c>
      <c r="I10019">
        <v>198.15</v>
      </c>
      <c r="J10019" t="s">
        <v>13</v>
      </c>
    </row>
    <row r="10020" spans="1:10">
      <c r="A10020" s="1">
        <v>44470</v>
      </c>
      <c r="B10020" t="s">
        <v>10</v>
      </c>
      <c r="C10020" t="s">
        <v>11</v>
      </c>
      <c r="D10020" t="s">
        <v>59</v>
      </c>
      <c r="E10020">
        <v>6</v>
      </c>
      <c r="F10020">
        <v>16.41</v>
      </c>
      <c r="G10020">
        <v>36.619999999999997</v>
      </c>
      <c r="H10020">
        <v>98.46</v>
      </c>
      <c r="I10020">
        <v>219.72</v>
      </c>
      <c r="J10020" t="s">
        <v>13</v>
      </c>
    </row>
    <row r="10021" spans="1:10">
      <c r="A10021" s="1">
        <v>44470</v>
      </c>
      <c r="B10021" t="s">
        <v>10</v>
      </c>
      <c r="C10021" t="s">
        <v>14</v>
      </c>
      <c r="D10021" t="s">
        <v>59</v>
      </c>
      <c r="E10021">
        <v>7</v>
      </c>
      <c r="F10021">
        <v>16.41</v>
      </c>
      <c r="G10021">
        <v>36.619999999999997</v>
      </c>
      <c r="H10021">
        <v>114.87</v>
      </c>
      <c r="I10021">
        <v>256.33999999999997</v>
      </c>
      <c r="J10021" t="s">
        <v>13</v>
      </c>
    </row>
    <row r="10022" spans="1:10">
      <c r="A10022" s="1">
        <v>44470</v>
      </c>
      <c r="B10022" t="s">
        <v>10</v>
      </c>
      <c r="C10022" t="s">
        <v>15</v>
      </c>
      <c r="D10022" t="s">
        <v>59</v>
      </c>
      <c r="E10022">
        <v>4</v>
      </c>
      <c r="F10022">
        <v>16.41</v>
      </c>
      <c r="G10022">
        <v>36.619999999999997</v>
      </c>
      <c r="H10022">
        <v>65.64</v>
      </c>
      <c r="I10022">
        <v>146.47999999999999</v>
      </c>
      <c r="J10022" t="s">
        <v>13</v>
      </c>
    </row>
    <row r="10023" spans="1:10">
      <c r="A10023" s="1">
        <v>44470</v>
      </c>
      <c r="B10023" t="s">
        <v>10</v>
      </c>
      <c r="C10023" t="s">
        <v>11</v>
      </c>
      <c r="D10023" t="s">
        <v>60</v>
      </c>
      <c r="E10023">
        <v>21</v>
      </c>
      <c r="F10023">
        <v>14.5</v>
      </c>
      <c r="G10023">
        <v>34.18</v>
      </c>
      <c r="H10023">
        <v>304.5</v>
      </c>
      <c r="I10023">
        <v>717.78</v>
      </c>
      <c r="J10023" t="s">
        <v>13</v>
      </c>
    </row>
    <row r="10024" spans="1:10">
      <c r="A10024" s="1">
        <v>44470</v>
      </c>
      <c r="B10024" t="s">
        <v>10</v>
      </c>
      <c r="C10024" t="s">
        <v>14</v>
      </c>
      <c r="D10024" t="s">
        <v>60</v>
      </c>
      <c r="E10024">
        <v>9</v>
      </c>
      <c r="F10024">
        <v>14.5</v>
      </c>
      <c r="G10024">
        <v>34.18</v>
      </c>
      <c r="H10024">
        <v>130.5</v>
      </c>
      <c r="I10024">
        <v>307.62</v>
      </c>
      <c r="J10024" t="s">
        <v>13</v>
      </c>
    </row>
    <row r="10025" spans="1:10">
      <c r="A10025" s="1">
        <v>44470</v>
      </c>
      <c r="B10025" t="s">
        <v>10</v>
      </c>
      <c r="C10025" t="s">
        <v>15</v>
      </c>
      <c r="D10025" t="s">
        <v>60</v>
      </c>
      <c r="E10025">
        <v>9</v>
      </c>
      <c r="F10025">
        <v>14.5</v>
      </c>
      <c r="G10025">
        <v>34.18</v>
      </c>
      <c r="H10025">
        <v>130.5</v>
      </c>
      <c r="I10025">
        <v>307.62</v>
      </c>
      <c r="J10025" t="s">
        <v>13</v>
      </c>
    </row>
    <row r="10026" spans="1:10">
      <c r="A10026" s="1">
        <v>44470</v>
      </c>
      <c r="B10026" t="s">
        <v>10</v>
      </c>
      <c r="C10026" t="s">
        <v>11</v>
      </c>
      <c r="D10026" t="s">
        <v>61</v>
      </c>
      <c r="E10026">
        <v>14</v>
      </c>
      <c r="F10026">
        <v>16.04</v>
      </c>
      <c r="G10026">
        <v>34.28</v>
      </c>
      <c r="H10026">
        <v>224.56</v>
      </c>
      <c r="I10026">
        <v>479.92</v>
      </c>
      <c r="J10026" t="s">
        <v>13</v>
      </c>
    </row>
    <row r="10027" spans="1:10">
      <c r="A10027" s="1">
        <v>44470</v>
      </c>
      <c r="B10027" t="s">
        <v>10</v>
      </c>
      <c r="C10027" t="s">
        <v>14</v>
      </c>
      <c r="D10027" t="s">
        <v>61</v>
      </c>
      <c r="E10027">
        <v>20</v>
      </c>
      <c r="F10027">
        <v>16.04</v>
      </c>
      <c r="G10027">
        <v>34.28</v>
      </c>
      <c r="H10027">
        <v>320.8</v>
      </c>
      <c r="I10027">
        <v>685.6</v>
      </c>
      <c r="J10027" t="s">
        <v>13</v>
      </c>
    </row>
    <row r="10028" spans="1:10">
      <c r="A10028" s="1">
        <v>44470</v>
      </c>
      <c r="B10028" t="s">
        <v>10</v>
      </c>
      <c r="C10028" t="s">
        <v>15</v>
      </c>
      <c r="D10028" t="s">
        <v>61</v>
      </c>
      <c r="E10028">
        <v>6</v>
      </c>
      <c r="F10028">
        <v>16.04</v>
      </c>
      <c r="G10028">
        <v>34.28</v>
      </c>
      <c r="H10028">
        <v>96.24</v>
      </c>
      <c r="I10028">
        <v>205.68</v>
      </c>
      <c r="J10028" t="s">
        <v>13</v>
      </c>
    </row>
    <row r="10029" spans="1:10">
      <c r="A10029" s="1">
        <v>44470</v>
      </c>
      <c r="B10029" t="s">
        <v>10</v>
      </c>
      <c r="C10029" t="s">
        <v>11</v>
      </c>
      <c r="D10029" t="s">
        <v>62</v>
      </c>
      <c r="E10029">
        <v>20</v>
      </c>
      <c r="F10029">
        <v>14.37</v>
      </c>
      <c r="G10029">
        <v>27.05</v>
      </c>
      <c r="H10029">
        <v>287.39999999999998</v>
      </c>
      <c r="I10029">
        <v>541</v>
      </c>
      <c r="J10029" t="s">
        <v>13</v>
      </c>
    </row>
    <row r="10030" spans="1:10">
      <c r="A10030" s="1">
        <v>44470</v>
      </c>
      <c r="B10030" t="s">
        <v>10</v>
      </c>
      <c r="C10030" t="s">
        <v>14</v>
      </c>
      <c r="D10030" t="s">
        <v>62</v>
      </c>
      <c r="E10030">
        <v>6</v>
      </c>
      <c r="F10030">
        <v>14.37</v>
      </c>
      <c r="G10030">
        <v>27.05</v>
      </c>
      <c r="H10030">
        <v>86.22</v>
      </c>
      <c r="I10030">
        <v>162.30000000000001</v>
      </c>
      <c r="J10030" t="s">
        <v>13</v>
      </c>
    </row>
    <row r="10031" spans="1:10">
      <c r="A10031" s="1">
        <v>44470</v>
      </c>
      <c r="B10031" t="s">
        <v>10</v>
      </c>
      <c r="C10031" t="s">
        <v>15</v>
      </c>
      <c r="D10031" t="s">
        <v>62</v>
      </c>
      <c r="E10031">
        <v>18</v>
      </c>
      <c r="F10031">
        <v>14.37</v>
      </c>
      <c r="G10031">
        <v>27.05</v>
      </c>
      <c r="H10031">
        <v>258.66000000000003</v>
      </c>
      <c r="I10031">
        <v>486.9</v>
      </c>
      <c r="J10031" t="s">
        <v>13</v>
      </c>
    </row>
    <row r="10032" spans="1:10">
      <c r="A10032" s="1">
        <v>44470</v>
      </c>
      <c r="B10032" t="s">
        <v>10</v>
      </c>
      <c r="C10032" t="s">
        <v>11</v>
      </c>
      <c r="D10032" t="s">
        <v>63</v>
      </c>
      <c r="E10032">
        <v>16</v>
      </c>
      <c r="F10032">
        <v>14.16</v>
      </c>
      <c r="G10032">
        <v>26.73</v>
      </c>
      <c r="H10032">
        <v>226.56</v>
      </c>
      <c r="I10032">
        <v>427.68</v>
      </c>
      <c r="J10032" t="s">
        <v>13</v>
      </c>
    </row>
    <row r="10033" spans="1:10">
      <c r="A10033" s="1">
        <v>44470</v>
      </c>
      <c r="B10033" t="s">
        <v>10</v>
      </c>
      <c r="C10033" t="s">
        <v>14</v>
      </c>
      <c r="D10033" t="s">
        <v>63</v>
      </c>
      <c r="E10033">
        <v>5</v>
      </c>
      <c r="F10033">
        <v>14.16</v>
      </c>
      <c r="G10033">
        <v>26.73</v>
      </c>
      <c r="H10033">
        <v>70.8</v>
      </c>
      <c r="I10033">
        <v>133.65</v>
      </c>
      <c r="J10033" t="s">
        <v>13</v>
      </c>
    </row>
    <row r="10034" spans="1:10">
      <c r="A10034" s="1">
        <v>44470</v>
      </c>
      <c r="B10034" t="s">
        <v>10</v>
      </c>
      <c r="C10034" t="s">
        <v>15</v>
      </c>
      <c r="D10034" t="s">
        <v>63</v>
      </c>
      <c r="E10034">
        <v>7</v>
      </c>
      <c r="F10034">
        <v>14.16</v>
      </c>
      <c r="G10034">
        <v>26.73</v>
      </c>
      <c r="H10034">
        <v>99.12</v>
      </c>
      <c r="I10034">
        <v>187.11</v>
      </c>
      <c r="J10034" t="s">
        <v>13</v>
      </c>
    </row>
    <row r="10035" spans="1:10">
      <c r="A10035" s="1">
        <v>44470</v>
      </c>
      <c r="B10035" t="s">
        <v>10</v>
      </c>
      <c r="C10035" t="s">
        <v>11</v>
      </c>
      <c r="D10035" t="s">
        <v>64</v>
      </c>
      <c r="E10035">
        <v>17</v>
      </c>
      <c r="F10035">
        <v>13.42</v>
      </c>
      <c r="G10035">
        <v>30.6</v>
      </c>
      <c r="H10035">
        <v>228.14</v>
      </c>
      <c r="I10035">
        <v>520.20000000000005</v>
      </c>
      <c r="J10035" t="s">
        <v>13</v>
      </c>
    </row>
    <row r="10036" spans="1:10">
      <c r="A10036" s="1">
        <v>44470</v>
      </c>
      <c r="B10036" t="s">
        <v>10</v>
      </c>
      <c r="C10036" t="s">
        <v>14</v>
      </c>
      <c r="D10036" t="s">
        <v>64</v>
      </c>
      <c r="E10036">
        <v>18</v>
      </c>
      <c r="F10036">
        <v>13.42</v>
      </c>
      <c r="G10036">
        <v>30.6</v>
      </c>
      <c r="H10036">
        <v>241.56</v>
      </c>
      <c r="I10036">
        <v>550.79999999999995</v>
      </c>
      <c r="J10036" t="s">
        <v>13</v>
      </c>
    </row>
    <row r="10037" spans="1:10">
      <c r="A10037" s="1">
        <v>44470</v>
      </c>
      <c r="B10037" t="s">
        <v>10</v>
      </c>
      <c r="C10037" t="s">
        <v>15</v>
      </c>
      <c r="D10037" t="s">
        <v>64</v>
      </c>
      <c r="E10037">
        <v>20</v>
      </c>
      <c r="F10037">
        <v>13.42</v>
      </c>
      <c r="G10037">
        <v>30.6</v>
      </c>
      <c r="H10037">
        <v>268.39999999999998</v>
      </c>
      <c r="I10037">
        <v>612</v>
      </c>
      <c r="J10037" t="s">
        <v>13</v>
      </c>
    </row>
    <row r="10038" spans="1:10">
      <c r="A10038" s="1">
        <v>44470</v>
      </c>
      <c r="B10038" t="s">
        <v>10</v>
      </c>
      <c r="C10038" t="s">
        <v>11</v>
      </c>
      <c r="D10038" t="s">
        <v>65</v>
      </c>
      <c r="E10038">
        <v>12</v>
      </c>
      <c r="F10038">
        <v>15.03</v>
      </c>
      <c r="G10038">
        <v>31.58</v>
      </c>
      <c r="H10038">
        <v>180.36</v>
      </c>
      <c r="I10038">
        <v>378.96</v>
      </c>
      <c r="J10038" t="s">
        <v>13</v>
      </c>
    </row>
    <row r="10039" spans="1:10">
      <c r="A10039" s="1">
        <v>44470</v>
      </c>
      <c r="B10039" t="s">
        <v>10</v>
      </c>
      <c r="C10039" t="s">
        <v>14</v>
      </c>
      <c r="D10039" t="s">
        <v>65</v>
      </c>
      <c r="E10039">
        <v>11</v>
      </c>
      <c r="F10039">
        <v>15.03</v>
      </c>
      <c r="G10039">
        <v>31.58</v>
      </c>
      <c r="H10039">
        <v>165.33</v>
      </c>
      <c r="I10039">
        <v>347.38</v>
      </c>
      <c r="J10039" t="s">
        <v>13</v>
      </c>
    </row>
    <row r="10040" spans="1:10">
      <c r="A10040" s="1">
        <v>44470</v>
      </c>
      <c r="B10040" t="s">
        <v>10</v>
      </c>
      <c r="C10040" t="s">
        <v>15</v>
      </c>
      <c r="D10040" t="s">
        <v>65</v>
      </c>
      <c r="E10040">
        <v>9</v>
      </c>
      <c r="F10040">
        <v>15.03</v>
      </c>
      <c r="G10040">
        <v>31.58</v>
      </c>
      <c r="H10040">
        <v>135.27000000000001</v>
      </c>
      <c r="I10040">
        <v>284.22000000000003</v>
      </c>
      <c r="J10040" t="s">
        <v>13</v>
      </c>
    </row>
    <row r="10041" spans="1:10">
      <c r="A10041" s="1">
        <v>44470</v>
      </c>
      <c r="B10041" t="s">
        <v>10</v>
      </c>
      <c r="C10041" t="s">
        <v>11</v>
      </c>
      <c r="D10041" t="s">
        <v>66</v>
      </c>
      <c r="E10041">
        <v>16</v>
      </c>
      <c r="F10041">
        <v>7.9</v>
      </c>
      <c r="G10041">
        <v>15.33</v>
      </c>
      <c r="H10041">
        <v>126.4</v>
      </c>
      <c r="I10041">
        <v>245.28</v>
      </c>
      <c r="J10041" t="s">
        <v>13</v>
      </c>
    </row>
    <row r="10042" spans="1:10">
      <c r="A10042" s="1">
        <v>44470</v>
      </c>
      <c r="B10042" t="s">
        <v>10</v>
      </c>
      <c r="C10042" t="s">
        <v>14</v>
      </c>
      <c r="D10042" t="s">
        <v>66</v>
      </c>
      <c r="E10042">
        <v>12</v>
      </c>
      <c r="F10042">
        <v>7.9</v>
      </c>
      <c r="G10042">
        <v>15.33</v>
      </c>
      <c r="H10042">
        <v>94.8</v>
      </c>
      <c r="I10042">
        <v>183.96</v>
      </c>
      <c r="J10042" t="s">
        <v>13</v>
      </c>
    </row>
    <row r="10043" spans="1:10">
      <c r="A10043" s="1">
        <v>44470</v>
      </c>
      <c r="B10043" t="s">
        <v>10</v>
      </c>
      <c r="C10043" t="s">
        <v>15</v>
      </c>
      <c r="D10043" t="s">
        <v>66</v>
      </c>
      <c r="E10043">
        <v>8</v>
      </c>
      <c r="F10043">
        <v>7.9</v>
      </c>
      <c r="G10043">
        <v>15.33</v>
      </c>
      <c r="H10043">
        <v>63.2</v>
      </c>
      <c r="I10043">
        <v>122.64</v>
      </c>
      <c r="J10043" t="s">
        <v>13</v>
      </c>
    </row>
    <row r="10044" spans="1:10">
      <c r="A10044" s="1">
        <v>44470</v>
      </c>
      <c r="B10044" t="s">
        <v>10</v>
      </c>
      <c r="C10044" t="s">
        <v>11</v>
      </c>
      <c r="D10044" t="s">
        <v>67</v>
      </c>
      <c r="E10044">
        <v>30</v>
      </c>
      <c r="F10044">
        <v>16.57</v>
      </c>
      <c r="G10044">
        <v>35.53</v>
      </c>
      <c r="H10044">
        <v>497.1</v>
      </c>
      <c r="I10044">
        <v>1065.9000000000001</v>
      </c>
      <c r="J10044" t="s">
        <v>13</v>
      </c>
    </row>
    <row r="10045" spans="1:10">
      <c r="A10045" s="1">
        <v>44470</v>
      </c>
      <c r="B10045" t="s">
        <v>10</v>
      </c>
      <c r="C10045" t="s">
        <v>14</v>
      </c>
      <c r="D10045" t="s">
        <v>67</v>
      </c>
      <c r="E10045">
        <v>8</v>
      </c>
      <c r="F10045">
        <v>16.57</v>
      </c>
      <c r="G10045">
        <v>35.53</v>
      </c>
      <c r="H10045">
        <v>132.56</v>
      </c>
      <c r="I10045">
        <v>284.24</v>
      </c>
      <c r="J10045" t="s">
        <v>13</v>
      </c>
    </row>
    <row r="10046" spans="1:10">
      <c r="A10046" s="1">
        <v>44470</v>
      </c>
      <c r="B10046" t="s">
        <v>10</v>
      </c>
      <c r="C10046" t="s">
        <v>15</v>
      </c>
      <c r="D10046" t="s">
        <v>67</v>
      </c>
      <c r="E10046">
        <v>10</v>
      </c>
      <c r="F10046">
        <v>16.57</v>
      </c>
      <c r="G10046">
        <v>35.53</v>
      </c>
      <c r="H10046">
        <v>165.7</v>
      </c>
      <c r="I10046">
        <v>355.3</v>
      </c>
      <c r="J10046" t="s">
        <v>13</v>
      </c>
    </row>
    <row r="10047" spans="1:10">
      <c r="A10047" s="1">
        <v>44470</v>
      </c>
      <c r="B10047" t="s">
        <v>10</v>
      </c>
      <c r="C10047" t="s">
        <v>11</v>
      </c>
      <c r="D10047" t="s">
        <v>68</v>
      </c>
      <c r="E10047">
        <v>14</v>
      </c>
      <c r="F10047">
        <v>16.46</v>
      </c>
      <c r="G10047">
        <v>30.37</v>
      </c>
      <c r="H10047">
        <v>230.44</v>
      </c>
      <c r="I10047">
        <v>425.18</v>
      </c>
      <c r="J10047" t="s">
        <v>13</v>
      </c>
    </row>
    <row r="10048" spans="1:10">
      <c r="A10048" s="1">
        <v>44470</v>
      </c>
      <c r="B10048" t="s">
        <v>10</v>
      </c>
      <c r="C10048" t="s">
        <v>14</v>
      </c>
      <c r="D10048" t="s">
        <v>68</v>
      </c>
      <c r="E10048">
        <v>12</v>
      </c>
      <c r="F10048">
        <v>16.46</v>
      </c>
      <c r="G10048">
        <v>30.37</v>
      </c>
      <c r="H10048">
        <v>197.52</v>
      </c>
      <c r="I10048">
        <v>364.44</v>
      </c>
      <c r="J10048" t="s">
        <v>13</v>
      </c>
    </row>
    <row r="10049" spans="1:10">
      <c r="A10049" s="1">
        <v>44470</v>
      </c>
      <c r="B10049" t="s">
        <v>10</v>
      </c>
      <c r="C10049" t="s">
        <v>15</v>
      </c>
      <c r="D10049" t="s">
        <v>68</v>
      </c>
      <c r="E10049">
        <v>8</v>
      </c>
      <c r="F10049">
        <v>16.46</v>
      </c>
      <c r="G10049">
        <v>30.37</v>
      </c>
      <c r="H10049">
        <v>131.68</v>
      </c>
      <c r="I10049">
        <v>242.96</v>
      </c>
      <c r="J10049" t="s">
        <v>13</v>
      </c>
    </row>
    <row r="10050" spans="1:10">
      <c r="A10050" s="1">
        <v>44470</v>
      </c>
      <c r="B10050" t="s">
        <v>10</v>
      </c>
      <c r="C10050" t="s">
        <v>11</v>
      </c>
      <c r="D10050" t="s">
        <v>69</v>
      </c>
      <c r="E10050">
        <v>17</v>
      </c>
      <c r="F10050">
        <v>6.35</v>
      </c>
      <c r="G10050">
        <v>14.02</v>
      </c>
      <c r="H10050">
        <v>107.95</v>
      </c>
      <c r="I10050">
        <v>238.34</v>
      </c>
      <c r="J10050" t="s">
        <v>13</v>
      </c>
    </row>
    <row r="10051" spans="1:10">
      <c r="A10051" s="1">
        <v>44470</v>
      </c>
      <c r="B10051" t="s">
        <v>10</v>
      </c>
      <c r="C10051" t="s">
        <v>14</v>
      </c>
      <c r="D10051" t="s">
        <v>69</v>
      </c>
      <c r="E10051">
        <v>10</v>
      </c>
      <c r="F10051">
        <v>6.35</v>
      </c>
      <c r="G10051">
        <v>14.02</v>
      </c>
      <c r="H10051">
        <v>63.5</v>
      </c>
      <c r="I10051">
        <v>140.19999999999999</v>
      </c>
      <c r="J10051" t="s">
        <v>13</v>
      </c>
    </row>
    <row r="10052" spans="1:10">
      <c r="A10052" s="1">
        <v>44470</v>
      </c>
      <c r="B10052" t="s">
        <v>10</v>
      </c>
      <c r="C10052" t="s">
        <v>15</v>
      </c>
      <c r="D10052" t="s">
        <v>69</v>
      </c>
      <c r="E10052">
        <v>9</v>
      </c>
      <c r="F10052">
        <v>6.35</v>
      </c>
      <c r="G10052">
        <v>14.02</v>
      </c>
      <c r="H10052">
        <v>57.15</v>
      </c>
      <c r="I10052">
        <v>126.18</v>
      </c>
      <c r="J10052" t="s">
        <v>13</v>
      </c>
    </row>
    <row r="10053" spans="1:10">
      <c r="A10053" s="1">
        <v>44470</v>
      </c>
      <c r="B10053" t="s">
        <v>10</v>
      </c>
      <c r="C10053" t="s">
        <v>11</v>
      </c>
      <c r="D10053" t="s">
        <v>70</v>
      </c>
      <c r="E10053">
        <v>18</v>
      </c>
      <c r="F10053">
        <v>15.91</v>
      </c>
      <c r="G10053">
        <v>31.63</v>
      </c>
      <c r="H10053">
        <v>286.38</v>
      </c>
      <c r="I10053">
        <v>569.34</v>
      </c>
      <c r="J10053" t="s">
        <v>13</v>
      </c>
    </row>
    <row r="10054" spans="1:10">
      <c r="A10054" s="1">
        <v>44470</v>
      </c>
      <c r="B10054" t="s">
        <v>10</v>
      </c>
      <c r="C10054" t="s">
        <v>14</v>
      </c>
      <c r="D10054" t="s">
        <v>70</v>
      </c>
      <c r="E10054">
        <v>9</v>
      </c>
      <c r="F10054">
        <v>15.91</v>
      </c>
      <c r="G10054">
        <v>31.63</v>
      </c>
      <c r="H10054">
        <v>143.19</v>
      </c>
      <c r="I10054">
        <v>284.67</v>
      </c>
      <c r="J10054" t="s">
        <v>13</v>
      </c>
    </row>
    <row r="10055" spans="1:10">
      <c r="A10055" s="1">
        <v>44470</v>
      </c>
      <c r="B10055" t="s">
        <v>10</v>
      </c>
      <c r="C10055" t="s">
        <v>15</v>
      </c>
      <c r="D10055" t="s">
        <v>70</v>
      </c>
      <c r="E10055">
        <v>10</v>
      </c>
      <c r="F10055">
        <v>15.91</v>
      </c>
      <c r="G10055">
        <v>31.63</v>
      </c>
      <c r="H10055">
        <v>159.1</v>
      </c>
      <c r="I10055">
        <v>316.3</v>
      </c>
      <c r="J10055" t="s">
        <v>13</v>
      </c>
    </row>
    <row r="10056" spans="1:10">
      <c r="A10056" s="1">
        <v>44470</v>
      </c>
      <c r="B10056" t="s">
        <v>10</v>
      </c>
      <c r="C10056" t="s">
        <v>11</v>
      </c>
      <c r="D10056" t="s">
        <v>71</v>
      </c>
      <c r="E10056">
        <v>15</v>
      </c>
      <c r="F10056">
        <v>7.55</v>
      </c>
      <c r="G10056">
        <v>17.809999999999999</v>
      </c>
      <c r="H10056">
        <v>113.25</v>
      </c>
      <c r="I10056">
        <v>267.14999999999998</v>
      </c>
      <c r="J10056" t="s">
        <v>13</v>
      </c>
    </row>
    <row r="10057" spans="1:10">
      <c r="A10057" s="1">
        <v>44470</v>
      </c>
      <c r="B10057" t="s">
        <v>10</v>
      </c>
      <c r="C10057" t="s">
        <v>14</v>
      </c>
      <c r="D10057" t="s">
        <v>71</v>
      </c>
      <c r="E10057">
        <v>9</v>
      </c>
      <c r="F10057">
        <v>7.55</v>
      </c>
      <c r="G10057">
        <v>17.809999999999999</v>
      </c>
      <c r="H10057">
        <v>67.95</v>
      </c>
      <c r="I10057">
        <v>160.29</v>
      </c>
      <c r="J10057" t="s">
        <v>13</v>
      </c>
    </row>
    <row r="10058" spans="1:10">
      <c r="A10058" s="1">
        <v>44470</v>
      </c>
      <c r="B10058" t="s">
        <v>10</v>
      </c>
      <c r="C10058" t="s">
        <v>15</v>
      </c>
      <c r="D10058" t="s">
        <v>71</v>
      </c>
      <c r="E10058">
        <v>6</v>
      </c>
      <c r="F10058">
        <v>7.55</v>
      </c>
      <c r="G10058">
        <v>17.809999999999999</v>
      </c>
      <c r="H10058">
        <v>45.3</v>
      </c>
      <c r="I10058">
        <v>106.86</v>
      </c>
      <c r="J10058" t="s">
        <v>13</v>
      </c>
    </row>
    <row r="10059" spans="1:10">
      <c r="A10059" s="1">
        <v>44470</v>
      </c>
      <c r="B10059" t="s">
        <v>10</v>
      </c>
      <c r="C10059" t="s">
        <v>11</v>
      </c>
      <c r="D10059" t="s">
        <v>72</v>
      </c>
      <c r="E10059">
        <v>10</v>
      </c>
      <c r="F10059">
        <v>10.02</v>
      </c>
      <c r="G10059">
        <v>20.21</v>
      </c>
      <c r="H10059">
        <v>100.2</v>
      </c>
      <c r="I10059">
        <v>202.1</v>
      </c>
      <c r="J10059" t="s">
        <v>13</v>
      </c>
    </row>
    <row r="10060" spans="1:10">
      <c r="A10060" s="1">
        <v>44470</v>
      </c>
      <c r="B10060" t="s">
        <v>10</v>
      </c>
      <c r="C10060" t="s">
        <v>14</v>
      </c>
      <c r="D10060" t="s">
        <v>72</v>
      </c>
      <c r="E10060">
        <v>10</v>
      </c>
      <c r="F10060">
        <v>10.02</v>
      </c>
      <c r="G10060">
        <v>20.21</v>
      </c>
      <c r="H10060">
        <v>100.2</v>
      </c>
      <c r="I10060">
        <v>202.1</v>
      </c>
      <c r="J10060" t="s">
        <v>13</v>
      </c>
    </row>
    <row r="10061" spans="1:10">
      <c r="A10061" s="1">
        <v>44470</v>
      </c>
      <c r="B10061" t="s">
        <v>10</v>
      </c>
      <c r="C10061" t="s">
        <v>15</v>
      </c>
      <c r="D10061" t="s">
        <v>72</v>
      </c>
      <c r="E10061">
        <v>7</v>
      </c>
      <c r="F10061">
        <v>10.02</v>
      </c>
      <c r="G10061">
        <v>20.21</v>
      </c>
      <c r="H10061">
        <v>70.14</v>
      </c>
      <c r="I10061">
        <v>141.47</v>
      </c>
      <c r="J10061" t="s">
        <v>13</v>
      </c>
    </row>
    <row r="10062" spans="1:10">
      <c r="A10062" s="1">
        <v>44470</v>
      </c>
      <c r="B10062" t="s">
        <v>10</v>
      </c>
      <c r="C10062" t="s">
        <v>11</v>
      </c>
      <c r="D10062" t="s">
        <v>73</v>
      </c>
      <c r="E10062">
        <v>19</v>
      </c>
      <c r="F10062">
        <v>14.92</v>
      </c>
      <c r="G10062">
        <v>31.61</v>
      </c>
      <c r="H10062">
        <v>283.48</v>
      </c>
      <c r="I10062">
        <v>600.59</v>
      </c>
      <c r="J10062" t="s">
        <v>13</v>
      </c>
    </row>
    <row r="10063" spans="1:10">
      <c r="A10063" s="1">
        <v>44470</v>
      </c>
      <c r="B10063" t="s">
        <v>10</v>
      </c>
      <c r="C10063" t="s">
        <v>14</v>
      </c>
      <c r="D10063" t="s">
        <v>73</v>
      </c>
      <c r="E10063">
        <v>7</v>
      </c>
      <c r="F10063">
        <v>14.92</v>
      </c>
      <c r="G10063">
        <v>31.61</v>
      </c>
      <c r="H10063">
        <v>104.44</v>
      </c>
      <c r="I10063">
        <v>221.27</v>
      </c>
      <c r="J10063" t="s">
        <v>13</v>
      </c>
    </row>
    <row r="10064" spans="1:10">
      <c r="A10064" s="1">
        <v>44470</v>
      </c>
      <c r="B10064" t="s">
        <v>10</v>
      </c>
      <c r="C10064" t="s">
        <v>15</v>
      </c>
      <c r="D10064" t="s">
        <v>73</v>
      </c>
      <c r="E10064">
        <v>10</v>
      </c>
      <c r="F10064">
        <v>14.92</v>
      </c>
      <c r="G10064">
        <v>31.61</v>
      </c>
      <c r="H10064">
        <v>149.19999999999999</v>
      </c>
      <c r="I10064">
        <v>316.10000000000002</v>
      </c>
      <c r="J10064" t="s">
        <v>13</v>
      </c>
    </row>
    <row r="10065" spans="1:10">
      <c r="A10065" s="1">
        <v>44470</v>
      </c>
      <c r="B10065" t="s">
        <v>10</v>
      </c>
      <c r="C10065" t="s">
        <v>11</v>
      </c>
      <c r="D10065" t="s">
        <v>74</v>
      </c>
      <c r="E10065">
        <v>15</v>
      </c>
      <c r="F10065">
        <v>7.93</v>
      </c>
      <c r="G10065">
        <v>14.34</v>
      </c>
      <c r="H10065">
        <v>118.95</v>
      </c>
      <c r="I10065">
        <v>215.1</v>
      </c>
      <c r="J10065" t="s">
        <v>13</v>
      </c>
    </row>
    <row r="10066" spans="1:10">
      <c r="A10066" s="1">
        <v>44470</v>
      </c>
      <c r="B10066" t="s">
        <v>10</v>
      </c>
      <c r="C10066" t="s">
        <v>14</v>
      </c>
      <c r="D10066" t="s">
        <v>74</v>
      </c>
      <c r="E10066">
        <v>17</v>
      </c>
      <c r="F10066">
        <v>7.93</v>
      </c>
      <c r="G10066">
        <v>14.34</v>
      </c>
      <c r="H10066">
        <v>134.81</v>
      </c>
      <c r="I10066">
        <v>243.78</v>
      </c>
      <c r="J10066" t="s">
        <v>13</v>
      </c>
    </row>
    <row r="10067" spans="1:10">
      <c r="A10067" s="1">
        <v>44470</v>
      </c>
      <c r="B10067" t="s">
        <v>10</v>
      </c>
      <c r="C10067" t="s">
        <v>15</v>
      </c>
      <c r="D10067" t="s">
        <v>74</v>
      </c>
      <c r="E10067">
        <v>7</v>
      </c>
      <c r="F10067">
        <v>7.93</v>
      </c>
      <c r="G10067">
        <v>14.34</v>
      </c>
      <c r="H10067">
        <v>55.51</v>
      </c>
      <c r="I10067">
        <v>100.38</v>
      </c>
      <c r="J10067" t="s">
        <v>13</v>
      </c>
    </row>
    <row r="10068" spans="1:10">
      <c r="A10068" s="1">
        <v>44470</v>
      </c>
      <c r="B10068" t="s">
        <v>10</v>
      </c>
      <c r="C10068" t="s">
        <v>11</v>
      </c>
      <c r="D10068" t="s">
        <v>75</v>
      </c>
      <c r="E10068">
        <v>14</v>
      </c>
      <c r="F10068">
        <v>15.82</v>
      </c>
      <c r="G10068">
        <v>29.28</v>
      </c>
      <c r="H10068">
        <v>221.48</v>
      </c>
      <c r="I10068">
        <v>409.92</v>
      </c>
      <c r="J10068" t="s">
        <v>13</v>
      </c>
    </row>
    <row r="10069" spans="1:10">
      <c r="A10069" s="1">
        <v>44470</v>
      </c>
      <c r="B10069" t="s">
        <v>10</v>
      </c>
      <c r="C10069" t="s">
        <v>14</v>
      </c>
      <c r="D10069" t="s">
        <v>75</v>
      </c>
      <c r="E10069">
        <v>13</v>
      </c>
      <c r="F10069">
        <v>15.82</v>
      </c>
      <c r="G10069">
        <v>29.28</v>
      </c>
      <c r="H10069">
        <v>205.66</v>
      </c>
      <c r="I10069">
        <v>380.64</v>
      </c>
      <c r="J10069" t="s">
        <v>13</v>
      </c>
    </row>
    <row r="10070" spans="1:10">
      <c r="A10070" s="1">
        <v>44470</v>
      </c>
      <c r="B10070" t="s">
        <v>10</v>
      </c>
      <c r="C10070" t="s">
        <v>15</v>
      </c>
      <c r="D10070" t="s">
        <v>75</v>
      </c>
      <c r="E10070">
        <v>5</v>
      </c>
      <c r="F10070">
        <v>15.82</v>
      </c>
      <c r="G10070">
        <v>29.28</v>
      </c>
      <c r="H10070">
        <v>79.099999999999994</v>
      </c>
      <c r="I10070">
        <v>146.4</v>
      </c>
      <c r="J10070" t="s">
        <v>13</v>
      </c>
    </row>
    <row r="10071" spans="1:10">
      <c r="A10071" s="1">
        <v>44470</v>
      </c>
      <c r="B10071" t="s">
        <v>10</v>
      </c>
      <c r="C10071" t="s">
        <v>11</v>
      </c>
      <c r="D10071" t="s">
        <v>76</v>
      </c>
      <c r="E10071">
        <v>20</v>
      </c>
      <c r="F10071">
        <v>15.99</v>
      </c>
      <c r="G10071">
        <v>33.18</v>
      </c>
      <c r="H10071">
        <v>319.8</v>
      </c>
      <c r="I10071">
        <v>663.6</v>
      </c>
      <c r="J10071" t="s">
        <v>13</v>
      </c>
    </row>
    <row r="10072" spans="1:10">
      <c r="A10072" s="1">
        <v>44470</v>
      </c>
      <c r="B10072" t="s">
        <v>10</v>
      </c>
      <c r="C10072" t="s">
        <v>14</v>
      </c>
      <c r="D10072" t="s">
        <v>76</v>
      </c>
      <c r="E10072">
        <v>14</v>
      </c>
      <c r="F10072">
        <v>15.99</v>
      </c>
      <c r="G10072">
        <v>33.18</v>
      </c>
      <c r="H10072">
        <v>223.86</v>
      </c>
      <c r="I10072">
        <v>464.52</v>
      </c>
      <c r="J10072" t="s">
        <v>13</v>
      </c>
    </row>
    <row r="10073" spans="1:10">
      <c r="A10073" s="1">
        <v>44470</v>
      </c>
      <c r="B10073" t="s">
        <v>10</v>
      </c>
      <c r="C10073" t="s">
        <v>15</v>
      </c>
      <c r="D10073" t="s">
        <v>76</v>
      </c>
      <c r="E10073">
        <v>16</v>
      </c>
      <c r="F10073">
        <v>15.99</v>
      </c>
      <c r="G10073">
        <v>33.18</v>
      </c>
      <c r="H10073">
        <v>255.84</v>
      </c>
      <c r="I10073">
        <v>530.88</v>
      </c>
      <c r="J10073" t="s">
        <v>13</v>
      </c>
    </row>
    <row r="10074" spans="1:10">
      <c r="A10074" s="1">
        <v>44470</v>
      </c>
      <c r="B10074" t="s">
        <v>10</v>
      </c>
      <c r="C10074" t="s">
        <v>11</v>
      </c>
      <c r="D10074" t="s">
        <v>77</v>
      </c>
      <c r="E10074">
        <v>14</v>
      </c>
      <c r="F10074">
        <v>12.09</v>
      </c>
      <c r="G10074">
        <v>25.82</v>
      </c>
      <c r="H10074">
        <v>169.26</v>
      </c>
      <c r="I10074">
        <v>361.48</v>
      </c>
      <c r="J10074" t="s">
        <v>13</v>
      </c>
    </row>
    <row r="10075" spans="1:10">
      <c r="A10075" s="1">
        <v>44470</v>
      </c>
      <c r="B10075" t="s">
        <v>10</v>
      </c>
      <c r="C10075" t="s">
        <v>14</v>
      </c>
      <c r="D10075" t="s">
        <v>77</v>
      </c>
      <c r="E10075">
        <v>14</v>
      </c>
      <c r="F10075">
        <v>12.09</v>
      </c>
      <c r="G10075">
        <v>25.82</v>
      </c>
      <c r="H10075">
        <v>169.26</v>
      </c>
      <c r="I10075">
        <v>361.48</v>
      </c>
      <c r="J10075" t="s">
        <v>13</v>
      </c>
    </row>
    <row r="10076" spans="1:10">
      <c r="A10076" s="1">
        <v>44470</v>
      </c>
      <c r="B10076" t="s">
        <v>10</v>
      </c>
      <c r="C10076" t="s">
        <v>15</v>
      </c>
      <c r="D10076" t="s">
        <v>77</v>
      </c>
      <c r="E10076">
        <v>7</v>
      </c>
      <c r="F10076">
        <v>12.09</v>
      </c>
      <c r="G10076">
        <v>25.82</v>
      </c>
      <c r="H10076">
        <v>84.63</v>
      </c>
      <c r="I10076">
        <v>180.74</v>
      </c>
      <c r="J10076" t="s">
        <v>13</v>
      </c>
    </row>
    <row r="10077" spans="1:10">
      <c r="A10077" s="1">
        <v>44470</v>
      </c>
      <c r="B10077" t="s">
        <v>10</v>
      </c>
      <c r="C10077" t="s">
        <v>11</v>
      </c>
      <c r="D10077" t="s">
        <v>78</v>
      </c>
      <c r="E10077">
        <v>17</v>
      </c>
      <c r="F10077">
        <v>6.08</v>
      </c>
      <c r="G10077">
        <v>13.5</v>
      </c>
      <c r="H10077">
        <v>103.36</v>
      </c>
      <c r="I10077">
        <v>229.5</v>
      </c>
      <c r="J10077" t="s">
        <v>13</v>
      </c>
    </row>
    <row r="10078" spans="1:10">
      <c r="A10078" s="1">
        <v>44470</v>
      </c>
      <c r="B10078" t="s">
        <v>10</v>
      </c>
      <c r="C10078" t="s">
        <v>14</v>
      </c>
      <c r="D10078" t="s">
        <v>78</v>
      </c>
      <c r="E10078">
        <v>11</v>
      </c>
      <c r="F10078">
        <v>6.08</v>
      </c>
      <c r="G10078">
        <v>13.5</v>
      </c>
      <c r="H10078">
        <v>66.88</v>
      </c>
      <c r="I10078">
        <v>148.5</v>
      </c>
      <c r="J10078" t="s">
        <v>13</v>
      </c>
    </row>
    <row r="10079" spans="1:10">
      <c r="A10079" s="1">
        <v>44470</v>
      </c>
      <c r="B10079" t="s">
        <v>10</v>
      </c>
      <c r="C10079" t="s">
        <v>15</v>
      </c>
      <c r="D10079" t="s">
        <v>78</v>
      </c>
      <c r="E10079">
        <v>21</v>
      </c>
      <c r="F10079">
        <v>6.08</v>
      </c>
      <c r="G10079">
        <v>13.5</v>
      </c>
      <c r="H10079">
        <v>127.68</v>
      </c>
      <c r="I10079">
        <v>283.5</v>
      </c>
      <c r="J10079" t="s">
        <v>13</v>
      </c>
    </row>
    <row r="10080" spans="1:10">
      <c r="A10080" s="1">
        <v>44470</v>
      </c>
      <c r="B10080" t="s">
        <v>10</v>
      </c>
      <c r="C10080" t="s">
        <v>11</v>
      </c>
      <c r="D10080" t="s">
        <v>79</v>
      </c>
      <c r="E10080">
        <v>24</v>
      </c>
      <c r="F10080">
        <v>9.44</v>
      </c>
      <c r="G10080">
        <v>18.920000000000002</v>
      </c>
      <c r="H10080">
        <v>226.56</v>
      </c>
      <c r="I10080">
        <v>454.08</v>
      </c>
      <c r="J10080" t="s">
        <v>13</v>
      </c>
    </row>
    <row r="10081" spans="1:10">
      <c r="A10081" s="1">
        <v>44470</v>
      </c>
      <c r="B10081" t="s">
        <v>10</v>
      </c>
      <c r="C10081" t="s">
        <v>14</v>
      </c>
      <c r="D10081" t="s">
        <v>79</v>
      </c>
      <c r="E10081">
        <v>11</v>
      </c>
      <c r="F10081">
        <v>9.44</v>
      </c>
      <c r="G10081">
        <v>18.920000000000002</v>
      </c>
      <c r="H10081">
        <v>103.84</v>
      </c>
      <c r="I10081">
        <v>208.12</v>
      </c>
      <c r="J10081" t="s">
        <v>13</v>
      </c>
    </row>
    <row r="10082" spans="1:10">
      <c r="A10082" s="1">
        <v>44470</v>
      </c>
      <c r="B10082" t="s">
        <v>10</v>
      </c>
      <c r="C10082" t="s">
        <v>15</v>
      </c>
      <c r="D10082" t="s">
        <v>79</v>
      </c>
      <c r="E10082">
        <v>13</v>
      </c>
      <c r="F10082">
        <v>9.44</v>
      </c>
      <c r="G10082">
        <v>18.920000000000002</v>
      </c>
      <c r="H10082">
        <v>122.72</v>
      </c>
      <c r="I10082">
        <v>245.96</v>
      </c>
      <c r="J10082" t="s">
        <v>13</v>
      </c>
    </row>
    <row r="10083" spans="1:10">
      <c r="A10083" s="1">
        <v>44470</v>
      </c>
      <c r="B10083" t="s">
        <v>10</v>
      </c>
      <c r="C10083" t="s">
        <v>11</v>
      </c>
      <c r="D10083" t="s">
        <v>80</v>
      </c>
      <c r="E10083">
        <v>33</v>
      </c>
      <c r="F10083">
        <v>13.4</v>
      </c>
      <c r="G10083">
        <v>30.64</v>
      </c>
      <c r="H10083">
        <v>442.2</v>
      </c>
      <c r="I10083">
        <v>1011.12</v>
      </c>
      <c r="J10083" t="s">
        <v>13</v>
      </c>
    </row>
    <row r="10084" spans="1:10">
      <c r="A10084" s="1">
        <v>44470</v>
      </c>
      <c r="B10084" t="s">
        <v>10</v>
      </c>
      <c r="C10084" t="s">
        <v>14</v>
      </c>
      <c r="D10084" t="s">
        <v>80</v>
      </c>
      <c r="E10084">
        <v>24</v>
      </c>
      <c r="F10084">
        <v>13.4</v>
      </c>
      <c r="G10084">
        <v>30.64</v>
      </c>
      <c r="H10084">
        <v>321.60000000000002</v>
      </c>
      <c r="I10084">
        <v>735.36</v>
      </c>
      <c r="J10084" t="s">
        <v>13</v>
      </c>
    </row>
    <row r="10085" spans="1:10">
      <c r="A10085" s="1">
        <v>44470</v>
      </c>
      <c r="B10085" t="s">
        <v>10</v>
      </c>
      <c r="C10085" t="s">
        <v>15</v>
      </c>
      <c r="D10085" t="s">
        <v>80</v>
      </c>
      <c r="E10085">
        <v>9</v>
      </c>
      <c r="F10085">
        <v>13.4</v>
      </c>
      <c r="G10085">
        <v>30.64</v>
      </c>
      <c r="H10085">
        <v>120.6</v>
      </c>
      <c r="I10085">
        <v>275.76</v>
      </c>
      <c r="J10085" t="s">
        <v>13</v>
      </c>
    </row>
    <row r="10086" spans="1:10">
      <c r="A10086" s="1">
        <v>44470</v>
      </c>
      <c r="B10086" t="s">
        <v>10</v>
      </c>
      <c r="C10086" t="s">
        <v>11</v>
      </c>
      <c r="D10086" t="s">
        <v>81</v>
      </c>
      <c r="E10086">
        <v>20</v>
      </c>
      <c r="F10086">
        <v>17.77</v>
      </c>
      <c r="G10086">
        <v>42.69</v>
      </c>
      <c r="H10086">
        <v>355.4</v>
      </c>
      <c r="I10086">
        <v>853.8</v>
      </c>
      <c r="J10086" t="s">
        <v>13</v>
      </c>
    </row>
    <row r="10087" spans="1:10">
      <c r="A10087" s="1">
        <v>44470</v>
      </c>
      <c r="B10087" t="s">
        <v>10</v>
      </c>
      <c r="C10087" t="s">
        <v>14</v>
      </c>
      <c r="D10087" t="s">
        <v>81</v>
      </c>
      <c r="E10087">
        <v>10</v>
      </c>
      <c r="F10087">
        <v>17.77</v>
      </c>
      <c r="G10087">
        <v>42.69</v>
      </c>
      <c r="H10087">
        <v>177.7</v>
      </c>
      <c r="I10087">
        <v>426.9</v>
      </c>
      <c r="J10087" t="s">
        <v>13</v>
      </c>
    </row>
    <row r="10088" spans="1:10">
      <c r="A10088" s="1">
        <v>44470</v>
      </c>
      <c r="B10088" t="s">
        <v>10</v>
      </c>
      <c r="C10088" t="s">
        <v>15</v>
      </c>
      <c r="D10088" t="s">
        <v>81</v>
      </c>
      <c r="E10088">
        <v>18</v>
      </c>
      <c r="F10088">
        <v>17.77</v>
      </c>
      <c r="G10088">
        <v>42.69</v>
      </c>
      <c r="H10088">
        <v>319.86</v>
      </c>
      <c r="I10088">
        <v>768.42</v>
      </c>
      <c r="J10088" t="s">
        <v>13</v>
      </c>
    </row>
    <row r="10089" spans="1:10">
      <c r="A10089" s="1">
        <v>44470</v>
      </c>
      <c r="B10089" t="s">
        <v>10</v>
      </c>
      <c r="C10089" t="s">
        <v>11</v>
      </c>
      <c r="D10089" t="s">
        <v>82</v>
      </c>
      <c r="E10089">
        <v>14</v>
      </c>
      <c r="F10089">
        <v>13.58</v>
      </c>
      <c r="G10089">
        <v>31.86</v>
      </c>
      <c r="H10089">
        <v>190.12</v>
      </c>
      <c r="I10089">
        <v>446.04</v>
      </c>
      <c r="J10089" t="s">
        <v>13</v>
      </c>
    </row>
    <row r="10090" spans="1:10">
      <c r="A10090" s="1">
        <v>44470</v>
      </c>
      <c r="B10090" t="s">
        <v>10</v>
      </c>
      <c r="C10090" t="s">
        <v>14</v>
      </c>
      <c r="D10090" t="s">
        <v>82</v>
      </c>
      <c r="E10090">
        <v>5</v>
      </c>
      <c r="F10090">
        <v>13.58</v>
      </c>
      <c r="G10090">
        <v>31.86</v>
      </c>
      <c r="H10090">
        <v>67.900000000000006</v>
      </c>
      <c r="I10090">
        <v>159.30000000000001</v>
      </c>
      <c r="J10090" t="s">
        <v>13</v>
      </c>
    </row>
    <row r="10091" spans="1:10">
      <c r="A10091" s="1">
        <v>44470</v>
      </c>
      <c r="B10091" t="s">
        <v>10</v>
      </c>
      <c r="C10091" t="s">
        <v>15</v>
      </c>
      <c r="D10091" t="s">
        <v>82</v>
      </c>
      <c r="E10091">
        <v>10</v>
      </c>
      <c r="F10091">
        <v>13.58</v>
      </c>
      <c r="G10091">
        <v>31.86</v>
      </c>
      <c r="H10091">
        <v>135.80000000000001</v>
      </c>
      <c r="I10091">
        <v>318.60000000000002</v>
      </c>
      <c r="J10091" t="s">
        <v>13</v>
      </c>
    </row>
    <row r="10092" spans="1:10">
      <c r="A10092" s="1">
        <v>44470</v>
      </c>
      <c r="B10092" t="s">
        <v>10</v>
      </c>
      <c r="C10092" t="s">
        <v>11</v>
      </c>
      <c r="D10092" t="s">
        <v>83</v>
      </c>
      <c r="E10092">
        <v>19</v>
      </c>
      <c r="F10092">
        <v>9.1199999999999992</v>
      </c>
      <c r="G10092">
        <v>16.670000000000002</v>
      </c>
      <c r="H10092">
        <v>173.28</v>
      </c>
      <c r="I10092">
        <v>316.73</v>
      </c>
      <c r="J10092" t="s">
        <v>13</v>
      </c>
    </row>
    <row r="10093" spans="1:10">
      <c r="A10093" s="1">
        <v>44470</v>
      </c>
      <c r="B10093" t="s">
        <v>10</v>
      </c>
      <c r="C10093" t="s">
        <v>14</v>
      </c>
      <c r="D10093" t="s">
        <v>83</v>
      </c>
      <c r="E10093">
        <v>9</v>
      </c>
      <c r="F10093">
        <v>9.1199999999999992</v>
      </c>
      <c r="G10093">
        <v>16.670000000000002</v>
      </c>
      <c r="H10093">
        <v>82.08</v>
      </c>
      <c r="I10093">
        <v>150.03</v>
      </c>
      <c r="J10093" t="s">
        <v>13</v>
      </c>
    </row>
    <row r="10094" spans="1:10">
      <c r="A10094" s="1">
        <v>44470</v>
      </c>
      <c r="B10094" t="s">
        <v>10</v>
      </c>
      <c r="C10094" t="s">
        <v>15</v>
      </c>
      <c r="D10094" t="s">
        <v>83</v>
      </c>
      <c r="E10094">
        <v>18</v>
      </c>
      <c r="F10094">
        <v>9.1199999999999992</v>
      </c>
      <c r="G10094">
        <v>16.670000000000002</v>
      </c>
      <c r="H10094">
        <v>164.16</v>
      </c>
      <c r="I10094">
        <v>300.06</v>
      </c>
      <c r="J10094" t="s">
        <v>13</v>
      </c>
    </row>
    <row r="10095" spans="1:10">
      <c r="A10095" s="1">
        <v>44470</v>
      </c>
      <c r="B10095" t="s">
        <v>10</v>
      </c>
      <c r="C10095" t="s">
        <v>11</v>
      </c>
      <c r="D10095" t="s">
        <v>84</v>
      </c>
      <c r="E10095">
        <v>14</v>
      </c>
      <c r="F10095">
        <v>13.61</v>
      </c>
      <c r="G10095">
        <v>29.08</v>
      </c>
      <c r="H10095">
        <v>190.54</v>
      </c>
      <c r="I10095">
        <v>407.12</v>
      </c>
      <c r="J10095" t="s">
        <v>13</v>
      </c>
    </row>
    <row r="10096" spans="1:10">
      <c r="A10096" s="1">
        <v>44470</v>
      </c>
      <c r="B10096" t="s">
        <v>10</v>
      </c>
      <c r="C10096" t="s">
        <v>14</v>
      </c>
      <c r="D10096" t="s">
        <v>84</v>
      </c>
      <c r="E10096">
        <v>13</v>
      </c>
      <c r="F10096">
        <v>13.61</v>
      </c>
      <c r="G10096">
        <v>29.08</v>
      </c>
      <c r="H10096">
        <v>176.93</v>
      </c>
      <c r="I10096">
        <v>378.04</v>
      </c>
      <c r="J10096" t="s">
        <v>13</v>
      </c>
    </row>
    <row r="10097" spans="1:10">
      <c r="A10097" s="1">
        <v>44470</v>
      </c>
      <c r="B10097" t="s">
        <v>10</v>
      </c>
      <c r="C10097" t="s">
        <v>15</v>
      </c>
      <c r="D10097" t="s">
        <v>84</v>
      </c>
      <c r="E10097">
        <v>11</v>
      </c>
      <c r="F10097">
        <v>13.61</v>
      </c>
      <c r="G10097">
        <v>29.08</v>
      </c>
      <c r="H10097">
        <v>149.71</v>
      </c>
      <c r="I10097">
        <v>319.88</v>
      </c>
      <c r="J10097" t="s">
        <v>13</v>
      </c>
    </row>
    <row r="10098" spans="1:10">
      <c r="A10098" s="1">
        <v>44470</v>
      </c>
      <c r="B10098" t="s">
        <v>10</v>
      </c>
      <c r="C10098" t="s">
        <v>11</v>
      </c>
      <c r="D10098" t="s">
        <v>85</v>
      </c>
      <c r="E10098">
        <v>17</v>
      </c>
      <c r="F10098">
        <v>12.48</v>
      </c>
      <c r="G10098">
        <v>23.38</v>
      </c>
      <c r="H10098">
        <v>212.16</v>
      </c>
      <c r="I10098">
        <v>397.46</v>
      </c>
      <c r="J10098" t="s">
        <v>13</v>
      </c>
    </row>
    <row r="10099" spans="1:10">
      <c r="A10099" s="1">
        <v>44470</v>
      </c>
      <c r="B10099" t="s">
        <v>10</v>
      </c>
      <c r="C10099" t="s">
        <v>14</v>
      </c>
      <c r="D10099" t="s">
        <v>85</v>
      </c>
      <c r="E10099">
        <v>6</v>
      </c>
      <c r="F10099">
        <v>12.48</v>
      </c>
      <c r="G10099">
        <v>23.38</v>
      </c>
      <c r="H10099">
        <v>74.88</v>
      </c>
      <c r="I10099">
        <v>140.28</v>
      </c>
      <c r="J10099" t="s">
        <v>13</v>
      </c>
    </row>
    <row r="10100" spans="1:10">
      <c r="A10100" s="1">
        <v>44470</v>
      </c>
      <c r="B10100" t="s">
        <v>10</v>
      </c>
      <c r="C10100" t="s">
        <v>15</v>
      </c>
      <c r="D10100" t="s">
        <v>85</v>
      </c>
      <c r="E10100">
        <v>15</v>
      </c>
      <c r="F10100">
        <v>12.48</v>
      </c>
      <c r="G10100">
        <v>23.38</v>
      </c>
      <c r="H10100">
        <v>187.2</v>
      </c>
      <c r="I10100">
        <v>350.7</v>
      </c>
      <c r="J10100" t="s">
        <v>13</v>
      </c>
    </row>
    <row r="10101" spans="1:10">
      <c r="A10101" s="1">
        <v>44470</v>
      </c>
      <c r="B10101" t="s">
        <v>10</v>
      </c>
      <c r="C10101" t="s">
        <v>11</v>
      </c>
      <c r="D10101" t="s">
        <v>86</v>
      </c>
      <c r="E10101">
        <v>25</v>
      </c>
      <c r="F10101">
        <v>15.36</v>
      </c>
      <c r="G10101">
        <v>30.25</v>
      </c>
      <c r="H10101">
        <v>384</v>
      </c>
      <c r="I10101">
        <v>756.25</v>
      </c>
      <c r="J10101" t="s">
        <v>13</v>
      </c>
    </row>
    <row r="10102" spans="1:10">
      <c r="A10102" s="1">
        <v>44470</v>
      </c>
      <c r="B10102" t="s">
        <v>10</v>
      </c>
      <c r="C10102" t="s">
        <v>14</v>
      </c>
      <c r="D10102" t="s">
        <v>86</v>
      </c>
      <c r="E10102">
        <v>17</v>
      </c>
      <c r="F10102">
        <v>15.36</v>
      </c>
      <c r="G10102">
        <v>30.25</v>
      </c>
      <c r="H10102">
        <v>261.12</v>
      </c>
      <c r="I10102">
        <v>514.25</v>
      </c>
      <c r="J10102" t="s">
        <v>13</v>
      </c>
    </row>
    <row r="10103" spans="1:10">
      <c r="A10103" s="1">
        <v>44470</v>
      </c>
      <c r="B10103" t="s">
        <v>10</v>
      </c>
      <c r="C10103" t="s">
        <v>15</v>
      </c>
      <c r="D10103" t="s">
        <v>86</v>
      </c>
      <c r="E10103">
        <v>16</v>
      </c>
      <c r="F10103">
        <v>15.36</v>
      </c>
      <c r="G10103">
        <v>30.25</v>
      </c>
      <c r="H10103">
        <v>245.76</v>
      </c>
      <c r="I10103">
        <v>484</v>
      </c>
      <c r="J10103" t="s">
        <v>13</v>
      </c>
    </row>
    <row r="10104" spans="1:10">
      <c r="A10104" s="1">
        <v>44470</v>
      </c>
      <c r="B10104" t="s">
        <v>10</v>
      </c>
      <c r="C10104" t="s">
        <v>11</v>
      </c>
      <c r="D10104" t="s">
        <v>87</v>
      </c>
      <c r="E10104">
        <v>7</v>
      </c>
      <c r="F10104">
        <v>7.28</v>
      </c>
      <c r="G10104">
        <v>18.13</v>
      </c>
      <c r="H10104">
        <v>50.96</v>
      </c>
      <c r="I10104">
        <v>126.91</v>
      </c>
      <c r="J10104" t="s">
        <v>13</v>
      </c>
    </row>
    <row r="10105" spans="1:10">
      <c r="A10105" s="1">
        <v>44470</v>
      </c>
      <c r="B10105" t="s">
        <v>10</v>
      </c>
      <c r="C10105" t="s">
        <v>14</v>
      </c>
      <c r="D10105" t="s">
        <v>87</v>
      </c>
      <c r="E10105">
        <v>11</v>
      </c>
      <c r="F10105">
        <v>7.28</v>
      </c>
      <c r="G10105">
        <v>18.13</v>
      </c>
      <c r="H10105">
        <v>80.08</v>
      </c>
      <c r="I10105">
        <v>199.43</v>
      </c>
      <c r="J10105" t="s">
        <v>13</v>
      </c>
    </row>
    <row r="10106" spans="1:10">
      <c r="A10106" s="1">
        <v>44470</v>
      </c>
      <c r="B10106" t="s">
        <v>10</v>
      </c>
      <c r="C10106" t="s">
        <v>15</v>
      </c>
      <c r="D10106" t="s">
        <v>87</v>
      </c>
      <c r="E10106">
        <v>10</v>
      </c>
      <c r="F10106">
        <v>7.28</v>
      </c>
      <c r="G10106">
        <v>18.13</v>
      </c>
      <c r="H10106">
        <v>72.8</v>
      </c>
      <c r="I10106">
        <v>181.3</v>
      </c>
      <c r="J10106" t="s">
        <v>13</v>
      </c>
    </row>
    <row r="10107" spans="1:10">
      <c r="A10107" s="1">
        <v>44470</v>
      </c>
      <c r="B10107" t="s">
        <v>10</v>
      </c>
      <c r="C10107" t="s">
        <v>11</v>
      </c>
      <c r="D10107" t="s">
        <v>88</v>
      </c>
      <c r="E10107">
        <v>19</v>
      </c>
      <c r="F10107">
        <v>15.13</v>
      </c>
      <c r="G10107">
        <v>28.74</v>
      </c>
      <c r="H10107">
        <v>287.47000000000003</v>
      </c>
      <c r="I10107">
        <v>546.05999999999995</v>
      </c>
      <c r="J10107" t="s">
        <v>13</v>
      </c>
    </row>
    <row r="10108" spans="1:10">
      <c r="A10108" s="1">
        <v>44470</v>
      </c>
      <c r="B10108" t="s">
        <v>10</v>
      </c>
      <c r="C10108" t="s">
        <v>14</v>
      </c>
      <c r="D10108" t="s">
        <v>88</v>
      </c>
      <c r="E10108">
        <v>33</v>
      </c>
      <c r="F10108">
        <v>15.13</v>
      </c>
      <c r="G10108">
        <v>28.74</v>
      </c>
      <c r="H10108">
        <v>499.29</v>
      </c>
      <c r="I10108">
        <v>948.42</v>
      </c>
      <c r="J10108" t="s">
        <v>13</v>
      </c>
    </row>
    <row r="10109" spans="1:10">
      <c r="A10109" s="1">
        <v>44470</v>
      </c>
      <c r="B10109" t="s">
        <v>10</v>
      </c>
      <c r="C10109" t="s">
        <v>15</v>
      </c>
      <c r="D10109" t="s">
        <v>88</v>
      </c>
      <c r="E10109">
        <v>10</v>
      </c>
      <c r="F10109">
        <v>15.13</v>
      </c>
      <c r="G10109">
        <v>28.74</v>
      </c>
      <c r="H10109">
        <v>151.30000000000001</v>
      </c>
      <c r="I10109">
        <v>287.39999999999998</v>
      </c>
      <c r="J10109" t="s">
        <v>13</v>
      </c>
    </row>
    <row r="10110" spans="1:10">
      <c r="A10110" s="1">
        <v>44470</v>
      </c>
      <c r="B10110" t="s">
        <v>10</v>
      </c>
      <c r="C10110" t="s">
        <v>11</v>
      </c>
      <c r="D10110" t="s">
        <v>89</v>
      </c>
      <c r="E10110">
        <v>10</v>
      </c>
      <c r="F10110">
        <v>12.5</v>
      </c>
      <c r="G10110">
        <v>26.87</v>
      </c>
      <c r="H10110">
        <v>125</v>
      </c>
      <c r="I10110">
        <v>268.7</v>
      </c>
      <c r="J10110" t="s">
        <v>13</v>
      </c>
    </row>
    <row r="10111" spans="1:10">
      <c r="A10111" s="1">
        <v>44470</v>
      </c>
      <c r="B10111" t="s">
        <v>10</v>
      </c>
      <c r="C10111" t="s">
        <v>14</v>
      </c>
      <c r="D10111" t="s">
        <v>89</v>
      </c>
      <c r="E10111">
        <v>8</v>
      </c>
      <c r="F10111">
        <v>12.5</v>
      </c>
      <c r="G10111">
        <v>26.87</v>
      </c>
      <c r="H10111">
        <v>100</v>
      </c>
      <c r="I10111">
        <v>214.96</v>
      </c>
      <c r="J10111" t="s">
        <v>13</v>
      </c>
    </row>
    <row r="10112" spans="1:10">
      <c r="A10112" s="1">
        <v>44470</v>
      </c>
      <c r="B10112" t="s">
        <v>10</v>
      </c>
      <c r="C10112" t="s">
        <v>15</v>
      </c>
      <c r="D10112" t="s">
        <v>89</v>
      </c>
      <c r="E10112">
        <v>9</v>
      </c>
      <c r="F10112">
        <v>12.5</v>
      </c>
      <c r="G10112">
        <v>26.87</v>
      </c>
      <c r="H10112">
        <v>112.5</v>
      </c>
      <c r="I10112">
        <v>241.83</v>
      </c>
      <c r="J10112" t="s">
        <v>13</v>
      </c>
    </row>
    <row r="10113" spans="1:10">
      <c r="A10113" s="1">
        <v>44470</v>
      </c>
      <c r="B10113" t="s">
        <v>10</v>
      </c>
      <c r="C10113" t="s">
        <v>11</v>
      </c>
      <c r="D10113" t="s">
        <v>90</v>
      </c>
      <c r="E10113">
        <v>16</v>
      </c>
      <c r="F10113">
        <v>17.559999999999999</v>
      </c>
      <c r="G10113">
        <v>39.21</v>
      </c>
      <c r="H10113">
        <v>280.95999999999998</v>
      </c>
      <c r="I10113">
        <v>627.36</v>
      </c>
      <c r="J10113" t="s">
        <v>13</v>
      </c>
    </row>
    <row r="10114" spans="1:10">
      <c r="A10114" s="1">
        <v>44470</v>
      </c>
      <c r="B10114" t="s">
        <v>10</v>
      </c>
      <c r="C10114" t="s">
        <v>14</v>
      </c>
      <c r="D10114" t="s">
        <v>90</v>
      </c>
      <c r="E10114">
        <v>18</v>
      </c>
      <c r="F10114">
        <v>17.559999999999999</v>
      </c>
      <c r="G10114">
        <v>39.21</v>
      </c>
      <c r="H10114">
        <v>316.08</v>
      </c>
      <c r="I10114">
        <v>705.78</v>
      </c>
      <c r="J10114" t="s">
        <v>13</v>
      </c>
    </row>
    <row r="10115" spans="1:10">
      <c r="A10115" s="1">
        <v>44470</v>
      </c>
      <c r="B10115" t="s">
        <v>10</v>
      </c>
      <c r="C10115" t="s">
        <v>15</v>
      </c>
      <c r="D10115" t="s">
        <v>90</v>
      </c>
      <c r="E10115">
        <v>13</v>
      </c>
      <c r="F10115">
        <v>17.559999999999999</v>
      </c>
      <c r="G10115">
        <v>39.21</v>
      </c>
      <c r="H10115">
        <v>228.28</v>
      </c>
      <c r="I10115">
        <v>509.73</v>
      </c>
      <c r="J10115" t="s">
        <v>13</v>
      </c>
    </row>
    <row r="10116" spans="1:10">
      <c r="A10116" s="1">
        <v>44470</v>
      </c>
      <c r="B10116" t="s">
        <v>10</v>
      </c>
      <c r="C10116" t="s">
        <v>11</v>
      </c>
      <c r="D10116" t="s">
        <v>91</v>
      </c>
      <c r="E10116">
        <v>22</v>
      </c>
      <c r="F10116">
        <v>10.1</v>
      </c>
      <c r="G10116">
        <v>23.15</v>
      </c>
      <c r="H10116">
        <v>222.2</v>
      </c>
      <c r="I10116">
        <v>509.3</v>
      </c>
      <c r="J10116" t="s">
        <v>13</v>
      </c>
    </row>
    <row r="10117" spans="1:10">
      <c r="A10117" s="1">
        <v>44470</v>
      </c>
      <c r="B10117" t="s">
        <v>10</v>
      </c>
      <c r="C10117" t="s">
        <v>14</v>
      </c>
      <c r="D10117" t="s">
        <v>91</v>
      </c>
      <c r="E10117">
        <v>11</v>
      </c>
      <c r="F10117">
        <v>10.1</v>
      </c>
      <c r="G10117">
        <v>23.15</v>
      </c>
      <c r="H10117">
        <v>111.1</v>
      </c>
      <c r="I10117">
        <v>254.65</v>
      </c>
      <c r="J10117" t="s">
        <v>13</v>
      </c>
    </row>
    <row r="10118" spans="1:10">
      <c r="A10118" s="1">
        <v>44470</v>
      </c>
      <c r="B10118" t="s">
        <v>10</v>
      </c>
      <c r="C10118" t="s">
        <v>15</v>
      </c>
      <c r="D10118" t="s">
        <v>91</v>
      </c>
      <c r="E10118">
        <v>12</v>
      </c>
      <c r="F10118">
        <v>10.1</v>
      </c>
      <c r="G10118">
        <v>23.15</v>
      </c>
      <c r="H10118">
        <v>121.2</v>
      </c>
      <c r="I10118">
        <v>277.8</v>
      </c>
      <c r="J10118" t="s">
        <v>13</v>
      </c>
    </row>
    <row r="10119" spans="1:10">
      <c r="A10119" s="1">
        <v>44470</v>
      </c>
      <c r="B10119" t="s">
        <v>10</v>
      </c>
      <c r="C10119" t="s">
        <v>11</v>
      </c>
      <c r="D10119" t="s">
        <v>92</v>
      </c>
      <c r="E10119">
        <v>11</v>
      </c>
      <c r="F10119">
        <v>13.59</v>
      </c>
      <c r="G10119">
        <v>29.79</v>
      </c>
      <c r="H10119">
        <v>149.49</v>
      </c>
      <c r="I10119">
        <v>327.69</v>
      </c>
      <c r="J10119" t="s">
        <v>13</v>
      </c>
    </row>
    <row r="10120" spans="1:10">
      <c r="A10120" s="1">
        <v>44470</v>
      </c>
      <c r="B10120" t="s">
        <v>10</v>
      </c>
      <c r="C10120" t="s">
        <v>14</v>
      </c>
      <c r="D10120" t="s">
        <v>92</v>
      </c>
      <c r="E10120">
        <v>12</v>
      </c>
      <c r="F10120">
        <v>13.59</v>
      </c>
      <c r="G10120">
        <v>29.79</v>
      </c>
      <c r="H10120">
        <v>163.08000000000001</v>
      </c>
      <c r="I10120">
        <v>357.48</v>
      </c>
      <c r="J10120" t="s">
        <v>13</v>
      </c>
    </row>
    <row r="10121" spans="1:10">
      <c r="A10121" s="1">
        <v>44470</v>
      </c>
      <c r="B10121" t="s">
        <v>10</v>
      </c>
      <c r="C10121" t="s">
        <v>15</v>
      </c>
      <c r="D10121" t="s">
        <v>92</v>
      </c>
      <c r="E10121">
        <v>5</v>
      </c>
      <c r="F10121">
        <v>13.59</v>
      </c>
      <c r="G10121">
        <v>29.79</v>
      </c>
      <c r="H10121">
        <v>67.95</v>
      </c>
      <c r="I10121">
        <v>148.94999999999999</v>
      </c>
      <c r="J10121" t="s">
        <v>13</v>
      </c>
    </row>
    <row r="10122" spans="1:10">
      <c r="A10122" s="1">
        <v>44470</v>
      </c>
      <c r="B10122" t="s">
        <v>10</v>
      </c>
      <c r="C10122" t="s">
        <v>11</v>
      </c>
      <c r="D10122" t="s">
        <v>93</v>
      </c>
      <c r="E10122">
        <v>23</v>
      </c>
      <c r="F10122">
        <v>17.18</v>
      </c>
      <c r="G10122">
        <v>31.04</v>
      </c>
      <c r="H10122">
        <v>395.14</v>
      </c>
      <c r="I10122">
        <v>713.92</v>
      </c>
      <c r="J10122" t="s">
        <v>13</v>
      </c>
    </row>
    <row r="10123" spans="1:10">
      <c r="A10123" s="1">
        <v>44470</v>
      </c>
      <c r="B10123" t="s">
        <v>10</v>
      </c>
      <c r="C10123" t="s">
        <v>14</v>
      </c>
      <c r="D10123" t="s">
        <v>93</v>
      </c>
      <c r="E10123">
        <v>11</v>
      </c>
      <c r="F10123">
        <v>17.18</v>
      </c>
      <c r="G10123">
        <v>31.04</v>
      </c>
      <c r="H10123">
        <v>188.98</v>
      </c>
      <c r="I10123">
        <v>341.44</v>
      </c>
      <c r="J10123" t="s">
        <v>13</v>
      </c>
    </row>
    <row r="10124" spans="1:10">
      <c r="A10124" s="1">
        <v>44470</v>
      </c>
      <c r="B10124" t="s">
        <v>10</v>
      </c>
      <c r="C10124" t="s">
        <v>15</v>
      </c>
      <c r="D10124" t="s">
        <v>93</v>
      </c>
      <c r="E10124">
        <v>6</v>
      </c>
      <c r="F10124">
        <v>17.18</v>
      </c>
      <c r="G10124">
        <v>31.04</v>
      </c>
      <c r="H10124">
        <v>103.08</v>
      </c>
      <c r="I10124">
        <v>186.24</v>
      </c>
      <c r="J10124" t="s">
        <v>13</v>
      </c>
    </row>
    <row r="10125" spans="1:10">
      <c r="A10125" s="1">
        <v>44470</v>
      </c>
      <c r="B10125" t="s">
        <v>10</v>
      </c>
      <c r="C10125" t="s">
        <v>11</v>
      </c>
      <c r="D10125" t="s">
        <v>94</v>
      </c>
      <c r="E10125">
        <v>13</v>
      </c>
      <c r="F10125">
        <v>7.23</v>
      </c>
      <c r="G10125">
        <v>14.67</v>
      </c>
      <c r="H10125">
        <v>93.99</v>
      </c>
      <c r="I10125">
        <v>190.71</v>
      </c>
      <c r="J10125" t="s">
        <v>13</v>
      </c>
    </row>
    <row r="10126" spans="1:10">
      <c r="A10126" s="1">
        <v>44470</v>
      </c>
      <c r="B10126" t="s">
        <v>10</v>
      </c>
      <c r="C10126" t="s">
        <v>14</v>
      </c>
      <c r="D10126" t="s">
        <v>94</v>
      </c>
      <c r="E10126">
        <v>13</v>
      </c>
      <c r="F10126">
        <v>7.23</v>
      </c>
      <c r="G10126">
        <v>14.67</v>
      </c>
      <c r="H10126">
        <v>93.99</v>
      </c>
      <c r="I10126">
        <v>190.71</v>
      </c>
      <c r="J10126" t="s">
        <v>13</v>
      </c>
    </row>
    <row r="10127" spans="1:10">
      <c r="A10127" s="1">
        <v>44470</v>
      </c>
      <c r="B10127" t="s">
        <v>10</v>
      </c>
      <c r="C10127" t="s">
        <v>15</v>
      </c>
      <c r="D10127" t="s">
        <v>94</v>
      </c>
      <c r="E10127">
        <v>6</v>
      </c>
      <c r="F10127">
        <v>7.23</v>
      </c>
      <c r="G10127">
        <v>14.67</v>
      </c>
      <c r="H10127">
        <v>43.38</v>
      </c>
      <c r="I10127">
        <v>88.02</v>
      </c>
      <c r="J10127" t="s">
        <v>13</v>
      </c>
    </row>
    <row r="10128" spans="1:10">
      <c r="A10128" s="1">
        <v>44470</v>
      </c>
      <c r="B10128" t="s">
        <v>10</v>
      </c>
      <c r="C10128" t="s">
        <v>11</v>
      </c>
      <c r="D10128" t="s">
        <v>95</v>
      </c>
      <c r="E10128">
        <v>29</v>
      </c>
      <c r="F10128">
        <v>17.25</v>
      </c>
      <c r="G10128">
        <v>37.299999999999997</v>
      </c>
      <c r="H10128">
        <v>500.25</v>
      </c>
      <c r="I10128">
        <v>1081.7</v>
      </c>
      <c r="J10128" t="s">
        <v>13</v>
      </c>
    </row>
    <row r="10129" spans="1:10">
      <c r="A10129" s="1">
        <v>44470</v>
      </c>
      <c r="B10129" t="s">
        <v>10</v>
      </c>
      <c r="C10129" t="s">
        <v>14</v>
      </c>
      <c r="D10129" t="s">
        <v>95</v>
      </c>
      <c r="E10129">
        <v>14</v>
      </c>
      <c r="F10129">
        <v>17.25</v>
      </c>
      <c r="G10129">
        <v>37.299999999999997</v>
      </c>
      <c r="H10129">
        <v>241.5</v>
      </c>
      <c r="I10129">
        <v>522.20000000000005</v>
      </c>
      <c r="J10129" t="s">
        <v>13</v>
      </c>
    </row>
    <row r="10130" spans="1:10">
      <c r="A10130" s="1">
        <v>44470</v>
      </c>
      <c r="B10130" t="s">
        <v>10</v>
      </c>
      <c r="C10130" t="s">
        <v>15</v>
      </c>
      <c r="D10130" t="s">
        <v>95</v>
      </c>
      <c r="E10130">
        <v>18</v>
      </c>
      <c r="F10130">
        <v>17.25</v>
      </c>
      <c r="G10130">
        <v>37.299999999999997</v>
      </c>
      <c r="H10130">
        <v>310.5</v>
      </c>
      <c r="I10130">
        <v>671.4</v>
      </c>
      <c r="J10130" t="s">
        <v>13</v>
      </c>
    </row>
    <row r="10131" spans="1:10">
      <c r="A10131" s="1">
        <v>44470</v>
      </c>
      <c r="B10131" t="s">
        <v>10</v>
      </c>
      <c r="C10131" t="s">
        <v>11</v>
      </c>
      <c r="D10131" t="s">
        <v>96</v>
      </c>
      <c r="E10131">
        <v>24</v>
      </c>
      <c r="F10131">
        <v>14.25</v>
      </c>
      <c r="G10131">
        <v>26.53</v>
      </c>
      <c r="H10131">
        <v>342</v>
      </c>
      <c r="I10131">
        <v>636.72</v>
      </c>
      <c r="J10131" t="s">
        <v>13</v>
      </c>
    </row>
    <row r="10132" spans="1:10">
      <c r="A10132" s="1">
        <v>44470</v>
      </c>
      <c r="B10132" t="s">
        <v>10</v>
      </c>
      <c r="C10132" t="s">
        <v>14</v>
      </c>
      <c r="D10132" t="s">
        <v>96</v>
      </c>
      <c r="E10132">
        <v>19</v>
      </c>
      <c r="F10132">
        <v>14.25</v>
      </c>
      <c r="G10132">
        <v>26.53</v>
      </c>
      <c r="H10132">
        <v>270.75</v>
      </c>
      <c r="I10132">
        <v>504.07</v>
      </c>
      <c r="J10132" t="s">
        <v>13</v>
      </c>
    </row>
    <row r="10133" spans="1:10">
      <c r="A10133" s="1">
        <v>44470</v>
      </c>
      <c r="B10133" t="s">
        <v>10</v>
      </c>
      <c r="C10133" t="s">
        <v>15</v>
      </c>
      <c r="D10133" t="s">
        <v>96</v>
      </c>
      <c r="E10133">
        <v>10</v>
      </c>
      <c r="F10133">
        <v>14.25</v>
      </c>
      <c r="G10133">
        <v>26.53</v>
      </c>
      <c r="H10133">
        <v>142.5</v>
      </c>
      <c r="I10133">
        <v>265.3</v>
      </c>
      <c r="J10133" t="s">
        <v>13</v>
      </c>
    </row>
    <row r="10134" spans="1:10">
      <c r="A10134" s="1">
        <v>44470</v>
      </c>
      <c r="B10134" t="s">
        <v>10</v>
      </c>
      <c r="C10134" t="s">
        <v>11</v>
      </c>
      <c r="D10134" t="s">
        <v>97</v>
      </c>
      <c r="E10134">
        <v>25</v>
      </c>
      <c r="F10134">
        <v>6.81</v>
      </c>
      <c r="G10134">
        <v>13.93</v>
      </c>
      <c r="H10134">
        <v>170.25</v>
      </c>
      <c r="I10134">
        <v>348.25</v>
      </c>
      <c r="J10134" t="s">
        <v>13</v>
      </c>
    </row>
    <row r="10135" spans="1:10">
      <c r="A10135" s="1">
        <v>44470</v>
      </c>
      <c r="B10135" t="s">
        <v>10</v>
      </c>
      <c r="C10135" t="s">
        <v>14</v>
      </c>
      <c r="D10135" t="s">
        <v>97</v>
      </c>
      <c r="E10135">
        <v>15</v>
      </c>
      <c r="F10135">
        <v>6.81</v>
      </c>
      <c r="G10135">
        <v>13.93</v>
      </c>
      <c r="H10135">
        <v>102.15</v>
      </c>
      <c r="I10135">
        <v>208.95</v>
      </c>
      <c r="J10135" t="s">
        <v>13</v>
      </c>
    </row>
    <row r="10136" spans="1:10">
      <c r="A10136" s="1">
        <v>44470</v>
      </c>
      <c r="B10136" t="s">
        <v>10</v>
      </c>
      <c r="C10136" t="s">
        <v>15</v>
      </c>
      <c r="D10136" t="s">
        <v>97</v>
      </c>
      <c r="E10136">
        <v>13</v>
      </c>
      <c r="F10136">
        <v>6.81</v>
      </c>
      <c r="G10136">
        <v>13.93</v>
      </c>
      <c r="H10136">
        <v>88.53</v>
      </c>
      <c r="I10136">
        <v>181.09</v>
      </c>
      <c r="J10136" t="s">
        <v>13</v>
      </c>
    </row>
    <row r="10137" spans="1:10">
      <c r="A10137" s="1">
        <v>44470</v>
      </c>
      <c r="B10137" t="s">
        <v>10</v>
      </c>
      <c r="C10137" t="s">
        <v>11</v>
      </c>
      <c r="D10137" t="s">
        <v>98</v>
      </c>
      <c r="E10137">
        <v>13</v>
      </c>
      <c r="F10137">
        <v>9.61</v>
      </c>
      <c r="G10137">
        <v>17.52</v>
      </c>
      <c r="H10137">
        <v>124.93</v>
      </c>
      <c r="I10137">
        <v>227.76</v>
      </c>
      <c r="J10137" t="s">
        <v>13</v>
      </c>
    </row>
    <row r="10138" spans="1:10">
      <c r="A10138" s="1">
        <v>44470</v>
      </c>
      <c r="B10138" t="s">
        <v>10</v>
      </c>
      <c r="C10138" t="s">
        <v>14</v>
      </c>
      <c r="D10138" t="s">
        <v>98</v>
      </c>
      <c r="E10138">
        <v>6</v>
      </c>
      <c r="F10138">
        <v>9.61</v>
      </c>
      <c r="G10138">
        <v>17.52</v>
      </c>
      <c r="H10138">
        <v>57.66</v>
      </c>
      <c r="I10138">
        <v>105.12</v>
      </c>
      <c r="J10138" t="s">
        <v>13</v>
      </c>
    </row>
    <row r="10139" spans="1:10">
      <c r="A10139" s="1">
        <v>44470</v>
      </c>
      <c r="B10139" t="s">
        <v>10</v>
      </c>
      <c r="C10139" t="s">
        <v>15</v>
      </c>
      <c r="D10139" t="s">
        <v>98</v>
      </c>
      <c r="E10139">
        <v>7</v>
      </c>
      <c r="F10139">
        <v>9.61</v>
      </c>
      <c r="G10139">
        <v>17.52</v>
      </c>
      <c r="H10139">
        <v>67.27</v>
      </c>
      <c r="I10139">
        <v>122.64</v>
      </c>
      <c r="J10139" t="s">
        <v>13</v>
      </c>
    </row>
    <row r="10140" spans="1:10">
      <c r="A10140" s="1">
        <v>44470</v>
      </c>
      <c r="B10140" t="s">
        <v>10</v>
      </c>
      <c r="C10140" t="s">
        <v>11</v>
      </c>
      <c r="D10140" t="s">
        <v>99</v>
      </c>
      <c r="E10140">
        <v>22</v>
      </c>
      <c r="F10140">
        <v>14.5</v>
      </c>
      <c r="G10140">
        <v>26.9</v>
      </c>
      <c r="H10140">
        <v>319</v>
      </c>
      <c r="I10140">
        <v>591.79999999999995</v>
      </c>
      <c r="J10140" t="s">
        <v>13</v>
      </c>
    </row>
    <row r="10141" spans="1:10">
      <c r="A10141" s="1">
        <v>44470</v>
      </c>
      <c r="B10141" t="s">
        <v>10</v>
      </c>
      <c r="C10141" t="s">
        <v>14</v>
      </c>
      <c r="D10141" t="s">
        <v>99</v>
      </c>
      <c r="E10141">
        <v>14</v>
      </c>
      <c r="F10141">
        <v>14.5</v>
      </c>
      <c r="G10141">
        <v>26.9</v>
      </c>
      <c r="H10141">
        <v>203</v>
      </c>
      <c r="I10141">
        <v>376.6</v>
      </c>
      <c r="J10141" t="s">
        <v>13</v>
      </c>
    </row>
    <row r="10142" spans="1:10">
      <c r="A10142" s="1">
        <v>44470</v>
      </c>
      <c r="B10142" t="s">
        <v>10</v>
      </c>
      <c r="C10142" t="s">
        <v>15</v>
      </c>
      <c r="D10142" t="s">
        <v>99</v>
      </c>
      <c r="E10142">
        <v>8</v>
      </c>
      <c r="F10142">
        <v>14.5</v>
      </c>
      <c r="G10142">
        <v>26.9</v>
      </c>
      <c r="H10142">
        <v>116</v>
      </c>
      <c r="I10142">
        <v>215.2</v>
      </c>
      <c r="J10142" t="s">
        <v>13</v>
      </c>
    </row>
    <row r="10143" spans="1:10">
      <c r="A10143" s="1">
        <v>44470</v>
      </c>
      <c r="B10143" t="s">
        <v>10</v>
      </c>
      <c r="C10143" t="s">
        <v>11</v>
      </c>
      <c r="D10143" t="s">
        <v>100</v>
      </c>
      <c r="E10143">
        <v>26</v>
      </c>
      <c r="F10143">
        <v>6.81</v>
      </c>
      <c r="G10143">
        <v>14.15</v>
      </c>
      <c r="H10143">
        <v>177.06</v>
      </c>
      <c r="I10143">
        <v>367.9</v>
      </c>
      <c r="J10143" t="s">
        <v>13</v>
      </c>
    </row>
    <row r="10144" spans="1:10">
      <c r="A10144" s="1">
        <v>44470</v>
      </c>
      <c r="B10144" t="s">
        <v>10</v>
      </c>
      <c r="C10144" t="s">
        <v>14</v>
      </c>
      <c r="D10144" t="s">
        <v>100</v>
      </c>
      <c r="E10144">
        <v>11</v>
      </c>
      <c r="F10144">
        <v>6.81</v>
      </c>
      <c r="G10144">
        <v>14.15</v>
      </c>
      <c r="H10144">
        <v>74.91</v>
      </c>
      <c r="I10144">
        <v>155.65</v>
      </c>
      <c r="J10144" t="s">
        <v>13</v>
      </c>
    </row>
    <row r="10145" spans="1:10">
      <c r="A10145" s="1">
        <v>44470</v>
      </c>
      <c r="B10145" t="s">
        <v>10</v>
      </c>
      <c r="C10145" t="s">
        <v>15</v>
      </c>
      <c r="D10145" t="s">
        <v>100</v>
      </c>
      <c r="E10145">
        <v>16</v>
      </c>
      <c r="F10145">
        <v>6.81</v>
      </c>
      <c r="G10145">
        <v>14.15</v>
      </c>
      <c r="H10145">
        <v>108.96</v>
      </c>
      <c r="I10145">
        <v>226.4</v>
      </c>
      <c r="J10145" t="s">
        <v>13</v>
      </c>
    </row>
    <row r="10146" spans="1:10">
      <c r="A10146" s="1">
        <v>44470</v>
      </c>
      <c r="B10146" t="s">
        <v>10</v>
      </c>
      <c r="C10146" t="s">
        <v>11</v>
      </c>
      <c r="D10146" t="s">
        <v>101</v>
      </c>
      <c r="E10146">
        <v>28</v>
      </c>
      <c r="F10146">
        <v>12.99</v>
      </c>
      <c r="G10146">
        <v>24.59</v>
      </c>
      <c r="H10146">
        <v>363.72</v>
      </c>
      <c r="I10146">
        <v>688.52</v>
      </c>
      <c r="J10146" t="s">
        <v>13</v>
      </c>
    </row>
    <row r="10147" spans="1:10">
      <c r="A10147" s="1">
        <v>44470</v>
      </c>
      <c r="B10147" t="s">
        <v>10</v>
      </c>
      <c r="C10147" t="s">
        <v>14</v>
      </c>
      <c r="D10147" t="s">
        <v>101</v>
      </c>
      <c r="E10147">
        <v>20</v>
      </c>
      <c r="F10147">
        <v>12.99</v>
      </c>
      <c r="G10147">
        <v>24.59</v>
      </c>
      <c r="H10147">
        <v>259.8</v>
      </c>
      <c r="I10147">
        <v>491.8</v>
      </c>
      <c r="J10147" t="s">
        <v>13</v>
      </c>
    </row>
    <row r="10148" spans="1:10">
      <c r="A10148" s="1">
        <v>44470</v>
      </c>
      <c r="B10148" t="s">
        <v>10</v>
      </c>
      <c r="C10148" t="s">
        <v>15</v>
      </c>
      <c r="D10148" t="s">
        <v>101</v>
      </c>
      <c r="E10148">
        <v>9</v>
      </c>
      <c r="F10148">
        <v>12.99</v>
      </c>
      <c r="G10148">
        <v>24.59</v>
      </c>
      <c r="H10148">
        <v>116.91</v>
      </c>
      <c r="I10148">
        <v>221.31</v>
      </c>
      <c r="J10148" t="s">
        <v>13</v>
      </c>
    </row>
    <row r="10149" spans="1:10">
      <c r="A10149" s="1">
        <v>44470</v>
      </c>
      <c r="B10149" t="s">
        <v>10</v>
      </c>
      <c r="C10149" t="s">
        <v>11</v>
      </c>
      <c r="D10149" t="s">
        <v>102</v>
      </c>
      <c r="E10149">
        <v>16</v>
      </c>
      <c r="F10149">
        <v>10.15</v>
      </c>
      <c r="G10149">
        <v>22.3</v>
      </c>
      <c r="H10149">
        <v>162.4</v>
      </c>
      <c r="I10149">
        <v>356.8</v>
      </c>
      <c r="J10149" t="s">
        <v>13</v>
      </c>
    </row>
    <row r="10150" spans="1:10">
      <c r="A10150" s="1">
        <v>44470</v>
      </c>
      <c r="B10150" t="s">
        <v>10</v>
      </c>
      <c r="C10150" t="s">
        <v>14</v>
      </c>
      <c r="D10150" t="s">
        <v>102</v>
      </c>
      <c r="E10150">
        <v>13</v>
      </c>
      <c r="F10150">
        <v>10.15</v>
      </c>
      <c r="G10150">
        <v>22.3</v>
      </c>
      <c r="H10150">
        <v>131.94999999999999</v>
      </c>
      <c r="I10150">
        <v>289.89999999999998</v>
      </c>
      <c r="J10150" t="s">
        <v>13</v>
      </c>
    </row>
    <row r="10151" spans="1:10">
      <c r="A10151" s="1">
        <v>44470</v>
      </c>
      <c r="B10151" t="s">
        <v>10</v>
      </c>
      <c r="C10151" t="s">
        <v>15</v>
      </c>
      <c r="D10151" t="s">
        <v>102</v>
      </c>
      <c r="E10151">
        <v>6</v>
      </c>
      <c r="F10151">
        <v>10.15</v>
      </c>
      <c r="G10151">
        <v>22.3</v>
      </c>
      <c r="H10151">
        <v>60.9</v>
      </c>
      <c r="I10151">
        <v>133.80000000000001</v>
      </c>
      <c r="J10151" t="s">
        <v>13</v>
      </c>
    </row>
    <row r="10152" spans="1:10">
      <c r="A10152" s="1">
        <v>44470</v>
      </c>
      <c r="B10152" t="s">
        <v>10</v>
      </c>
      <c r="C10152" t="s">
        <v>11</v>
      </c>
      <c r="D10152" t="s">
        <v>103</v>
      </c>
      <c r="E10152">
        <v>5</v>
      </c>
      <c r="F10152">
        <v>13.45</v>
      </c>
      <c r="G10152">
        <v>30.7</v>
      </c>
      <c r="H10152">
        <v>67.25</v>
      </c>
      <c r="I10152">
        <v>153.5</v>
      </c>
      <c r="J10152" t="s">
        <v>13</v>
      </c>
    </row>
    <row r="10153" spans="1:10">
      <c r="A10153" s="1">
        <v>44470</v>
      </c>
      <c r="B10153" t="s">
        <v>10</v>
      </c>
      <c r="C10153" t="s">
        <v>14</v>
      </c>
      <c r="D10153" t="s">
        <v>103</v>
      </c>
      <c r="E10153">
        <v>9</v>
      </c>
      <c r="F10153">
        <v>13.45</v>
      </c>
      <c r="G10153">
        <v>30.7</v>
      </c>
      <c r="H10153">
        <v>121.05</v>
      </c>
      <c r="I10153">
        <v>276.3</v>
      </c>
      <c r="J10153" t="s">
        <v>13</v>
      </c>
    </row>
    <row r="10154" spans="1:10">
      <c r="A10154" s="1">
        <v>44470</v>
      </c>
      <c r="B10154" t="s">
        <v>10</v>
      </c>
      <c r="C10154" t="s">
        <v>15</v>
      </c>
      <c r="D10154" t="s">
        <v>103</v>
      </c>
      <c r="E10154">
        <v>7</v>
      </c>
      <c r="F10154">
        <v>13.45</v>
      </c>
      <c r="G10154">
        <v>30.7</v>
      </c>
      <c r="H10154">
        <v>94.15</v>
      </c>
      <c r="I10154">
        <v>214.9</v>
      </c>
      <c r="J10154" t="s">
        <v>13</v>
      </c>
    </row>
    <row r="10155" spans="1:10">
      <c r="A10155" s="1">
        <v>44470</v>
      </c>
      <c r="B10155" t="s">
        <v>10</v>
      </c>
      <c r="C10155" t="s">
        <v>11</v>
      </c>
      <c r="D10155" t="s">
        <v>104</v>
      </c>
      <c r="E10155">
        <v>23</v>
      </c>
      <c r="F10155">
        <v>6.55</v>
      </c>
      <c r="G10155">
        <v>15.46</v>
      </c>
      <c r="H10155">
        <v>150.65</v>
      </c>
      <c r="I10155">
        <v>355.58</v>
      </c>
      <c r="J10155" t="s">
        <v>13</v>
      </c>
    </row>
    <row r="10156" spans="1:10">
      <c r="A10156" s="1">
        <v>44470</v>
      </c>
      <c r="B10156" t="s">
        <v>10</v>
      </c>
      <c r="C10156" t="s">
        <v>14</v>
      </c>
      <c r="D10156" t="s">
        <v>104</v>
      </c>
      <c r="E10156">
        <v>20</v>
      </c>
      <c r="F10156">
        <v>6.55</v>
      </c>
      <c r="G10156">
        <v>15.46</v>
      </c>
      <c r="H10156">
        <v>131</v>
      </c>
      <c r="I10156">
        <v>309.2</v>
      </c>
      <c r="J10156" t="s">
        <v>13</v>
      </c>
    </row>
    <row r="10157" spans="1:10">
      <c r="A10157" s="1">
        <v>44470</v>
      </c>
      <c r="B10157" t="s">
        <v>10</v>
      </c>
      <c r="C10157" t="s">
        <v>15</v>
      </c>
      <c r="D10157" t="s">
        <v>104</v>
      </c>
      <c r="E10157">
        <v>11</v>
      </c>
      <c r="F10157">
        <v>6.55</v>
      </c>
      <c r="G10157">
        <v>15.46</v>
      </c>
      <c r="H10157">
        <v>72.05</v>
      </c>
      <c r="I10157">
        <v>170.06</v>
      </c>
      <c r="J10157" t="s">
        <v>13</v>
      </c>
    </row>
    <row r="10158" spans="1:10">
      <c r="A10158" s="1">
        <v>44470</v>
      </c>
      <c r="B10158" t="s">
        <v>10</v>
      </c>
      <c r="C10158" t="s">
        <v>11</v>
      </c>
      <c r="D10158" t="s">
        <v>105</v>
      </c>
      <c r="E10158">
        <v>20</v>
      </c>
      <c r="F10158">
        <v>16.46</v>
      </c>
      <c r="G10158">
        <v>31.93</v>
      </c>
      <c r="H10158">
        <v>329.2</v>
      </c>
      <c r="I10158">
        <v>638.6</v>
      </c>
      <c r="J10158" t="s">
        <v>13</v>
      </c>
    </row>
    <row r="10159" spans="1:10">
      <c r="A10159" s="1">
        <v>44470</v>
      </c>
      <c r="B10159" t="s">
        <v>10</v>
      </c>
      <c r="C10159" t="s">
        <v>14</v>
      </c>
      <c r="D10159" t="s">
        <v>105</v>
      </c>
      <c r="E10159">
        <v>18</v>
      </c>
      <c r="F10159">
        <v>16.46</v>
      </c>
      <c r="G10159">
        <v>31.93</v>
      </c>
      <c r="H10159">
        <v>296.27999999999997</v>
      </c>
      <c r="I10159">
        <v>574.74</v>
      </c>
      <c r="J10159" t="s">
        <v>13</v>
      </c>
    </row>
    <row r="10160" spans="1:10">
      <c r="A10160" s="1">
        <v>44470</v>
      </c>
      <c r="B10160" t="s">
        <v>10</v>
      </c>
      <c r="C10160" t="s">
        <v>15</v>
      </c>
      <c r="D10160" t="s">
        <v>105</v>
      </c>
      <c r="E10160">
        <v>12</v>
      </c>
      <c r="F10160">
        <v>16.46</v>
      </c>
      <c r="G10160">
        <v>31.93</v>
      </c>
      <c r="H10160">
        <v>197.52</v>
      </c>
      <c r="I10160">
        <v>383.16</v>
      </c>
      <c r="J10160" t="s">
        <v>13</v>
      </c>
    </row>
    <row r="10161" spans="1:10">
      <c r="A10161" s="1">
        <v>44470</v>
      </c>
      <c r="B10161" t="s">
        <v>10</v>
      </c>
      <c r="C10161" t="s">
        <v>11</v>
      </c>
      <c r="D10161" t="s">
        <v>106</v>
      </c>
      <c r="E10161">
        <v>19</v>
      </c>
      <c r="F10161">
        <v>17.68</v>
      </c>
      <c r="G10161">
        <v>33.9</v>
      </c>
      <c r="H10161">
        <v>335.92</v>
      </c>
      <c r="I10161">
        <v>644.1</v>
      </c>
      <c r="J10161" t="s">
        <v>13</v>
      </c>
    </row>
    <row r="10162" spans="1:10">
      <c r="A10162" s="1">
        <v>44470</v>
      </c>
      <c r="B10162" t="s">
        <v>10</v>
      </c>
      <c r="C10162" t="s">
        <v>14</v>
      </c>
      <c r="D10162" t="s">
        <v>106</v>
      </c>
      <c r="E10162">
        <v>14</v>
      </c>
      <c r="F10162">
        <v>17.68</v>
      </c>
      <c r="G10162">
        <v>33.9</v>
      </c>
      <c r="H10162">
        <v>247.52</v>
      </c>
      <c r="I10162">
        <v>474.6</v>
      </c>
      <c r="J10162" t="s">
        <v>13</v>
      </c>
    </row>
    <row r="10163" spans="1:10">
      <c r="A10163" s="1">
        <v>44470</v>
      </c>
      <c r="B10163" t="s">
        <v>10</v>
      </c>
      <c r="C10163" t="s">
        <v>15</v>
      </c>
      <c r="D10163" t="s">
        <v>106</v>
      </c>
      <c r="E10163">
        <v>15</v>
      </c>
      <c r="F10163">
        <v>17.68</v>
      </c>
      <c r="G10163">
        <v>33.9</v>
      </c>
      <c r="H10163">
        <v>265.2</v>
      </c>
      <c r="I10163">
        <v>508.5</v>
      </c>
      <c r="J10163" t="s">
        <v>13</v>
      </c>
    </row>
    <row r="10164" spans="1:10">
      <c r="A10164" s="1">
        <v>44470</v>
      </c>
      <c r="B10164" t="s">
        <v>10</v>
      </c>
      <c r="C10164" t="s">
        <v>11</v>
      </c>
      <c r="D10164" t="s">
        <v>107</v>
      </c>
      <c r="E10164">
        <v>23</v>
      </c>
      <c r="F10164">
        <v>17.63</v>
      </c>
      <c r="G10164">
        <v>33.020000000000003</v>
      </c>
      <c r="H10164">
        <v>405.49</v>
      </c>
      <c r="I10164">
        <v>759.46</v>
      </c>
      <c r="J10164" t="s">
        <v>13</v>
      </c>
    </row>
    <row r="10165" spans="1:10">
      <c r="A10165" s="1">
        <v>44470</v>
      </c>
      <c r="B10165" t="s">
        <v>10</v>
      </c>
      <c r="C10165" t="s">
        <v>14</v>
      </c>
      <c r="D10165" t="s">
        <v>107</v>
      </c>
      <c r="E10165">
        <v>10</v>
      </c>
      <c r="F10165">
        <v>17.63</v>
      </c>
      <c r="G10165">
        <v>33.020000000000003</v>
      </c>
      <c r="H10165">
        <v>176.3</v>
      </c>
      <c r="I10165">
        <v>330.2</v>
      </c>
      <c r="J10165" t="s">
        <v>13</v>
      </c>
    </row>
    <row r="10166" spans="1:10">
      <c r="A10166" s="1">
        <v>44470</v>
      </c>
      <c r="B10166" t="s">
        <v>10</v>
      </c>
      <c r="C10166" t="s">
        <v>15</v>
      </c>
      <c r="D10166" t="s">
        <v>107</v>
      </c>
      <c r="E10166">
        <v>9</v>
      </c>
      <c r="F10166">
        <v>17.63</v>
      </c>
      <c r="G10166">
        <v>33.020000000000003</v>
      </c>
      <c r="H10166">
        <v>158.66999999999999</v>
      </c>
      <c r="I10166">
        <v>297.18</v>
      </c>
      <c r="J10166" t="s">
        <v>13</v>
      </c>
    </row>
    <row r="10167" spans="1:10">
      <c r="A10167" s="1">
        <v>44470</v>
      </c>
      <c r="B10167" t="s">
        <v>10</v>
      </c>
      <c r="C10167" t="s">
        <v>11</v>
      </c>
      <c r="D10167" t="s">
        <v>108</v>
      </c>
      <c r="E10167">
        <v>18</v>
      </c>
      <c r="F10167">
        <v>15</v>
      </c>
      <c r="G10167">
        <v>33.68</v>
      </c>
      <c r="H10167">
        <v>270</v>
      </c>
      <c r="I10167">
        <v>606.24</v>
      </c>
      <c r="J10167" t="s">
        <v>13</v>
      </c>
    </row>
    <row r="10168" spans="1:10">
      <c r="A10168" s="1">
        <v>44470</v>
      </c>
      <c r="B10168" t="s">
        <v>10</v>
      </c>
      <c r="C10168" t="s">
        <v>14</v>
      </c>
      <c r="D10168" t="s">
        <v>108</v>
      </c>
      <c r="E10168">
        <v>14</v>
      </c>
      <c r="F10168">
        <v>15</v>
      </c>
      <c r="G10168">
        <v>33.68</v>
      </c>
      <c r="H10168">
        <v>210</v>
      </c>
      <c r="I10168">
        <v>471.52</v>
      </c>
      <c r="J10168" t="s">
        <v>13</v>
      </c>
    </row>
    <row r="10169" spans="1:10">
      <c r="A10169" s="1">
        <v>44470</v>
      </c>
      <c r="B10169" t="s">
        <v>10</v>
      </c>
      <c r="C10169" t="s">
        <v>15</v>
      </c>
      <c r="D10169" t="s">
        <v>108</v>
      </c>
      <c r="E10169">
        <v>11</v>
      </c>
      <c r="F10169">
        <v>15</v>
      </c>
      <c r="G10169">
        <v>33.68</v>
      </c>
      <c r="H10169">
        <v>165</v>
      </c>
      <c r="I10169">
        <v>370.48</v>
      </c>
      <c r="J10169" t="s">
        <v>13</v>
      </c>
    </row>
    <row r="10170" spans="1:10">
      <c r="A10170" s="1">
        <v>44470</v>
      </c>
      <c r="B10170" t="s">
        <v>10</v>
      </c>
      <c r="C10170" t="s">
        <v>11</v>
      </c>
      <c r="D10170" t="s">
        <v>109</v>
      </c>
      <c r="E10170">
        <v>16</v>
      </c>
      <c r="F10170">
        <v>7.56</v>
      </c>
      <c r="G10170">
        <v>17.350000000000001</v>
      </c>
      <c r="H10170">
        <v>120.96</v>
      </c>
      <c r="I10170">
        <v>277.60000000000002</v>
      </c>
      <c r="J10170" t="s">
        <v>13</v>
      </c>
    </row>
    <row r="10171" spans="1:10">
      <c r="A10171" s="1">
        <v>44470</v>
      </c>
      <c r="B10171" t="s">
        <v>10</v>
      </c>
      <c r="C10171" t="s">
        <v>14</v>
      </c>
      <c r="D10171" t="s">
        <v>109</v>
      </c>
      <c r="E10171">
        <v>10</v>
      </c>
      <c r="F10171">
        <v>7.56</v>
      </c>
      <c r="G10171">
        <v>17.350000000000001</v>
      </c>
      <c r="H10171">
        <v>75.599999999999994</v>
      </c>
      <c r="I10171">
        <v>173.5</v>
      </c>
      <c r="J10171" t="s">
        <v>13</v>
      </c>
    </row>
    <row r="10172" spans="1:10">
      <c r="A10172" s="1">
        <v>44470</v>
      </c>
      <c r="B10172" t="s">
        <v>10</v>
      </c>
      <c r="C10172" t="s">
        <v>15</v>
      </c>
      <c r="D10172" t="s">
        <v>109</v>
      </c>
      <c r="E10172">
        <v>9</v>
      </c>
      <c r="F10172">
        <v>7.56</v>
      </c>
      <c r="G10172">
        <v>17.350000000000001</v>
      </c>
      <c r="H10172">
        <v>68.040000000000006</v>
      </c>
      <c r="I10172">
        <v>156.15</v>
      </c>
      <c r="J10172" t="s">
        <v>13</v>
      </c>
    </row>
    <row r="10173" spans="1:10">
      <c r="A10173" s="1">
        <v>44470</v>
      </c>
      <c r="B10173" t="s">
        <v>10</v>
      </c>
      <c r="C10173" t="s">
        <v>11</v>
      </c>
      <c r="D10173" t="s">
        <v>110</v>
      </c>
      <c r="E10173">
        <v>26</v>
      </c>
      <c r="F10173">
        <v>15.1</v>
      </c>
      <c r="G10173">
        <v>27.51</v>
      </c>
      <c r="H10173">
        <v>392.6</v>
      </c>
      <c r="I10173">
        <v>715.26</v>
      </c>
      <c r="J10173" t="s">
        <v>13</v>
      </c>
    </row>
    <row r="10174" spans="1:10">
      <c r="A10174" s="1">
        <v>44470</v>
      </c>
      <c r="B10174" t="s">
        <v>10</v>
      </c>
      <c r="C10174" t="s">
        <v>14</v>
      </c>
      <c r="D10174" t="s">
        <v>110</v>
      </c>
      <c r="E10174">
        <v>20</v>
      </c>
      <c r="F10174">
        <v>15.1</v>
      </c>
      <c r="G10174">
        <v>27.51</v>
      </c>
      <c r="H10174">
        <v>302</v>
      </c>
      <c r="I10174">
        <v>550.20000000000005</v>
      </c>
      <c r="J10174" t="s">
        <v>13</v>
      </c>
    </row>
    <row r="10175" spans="1:10">
      <c r="A10175" s="1">
        <v>44470</v>
      </c>
      <c r="B10175" t="s">
        <v>10</v>
      </c>
      <c r="C10175" t="s">
        <v>15</v>
      </c>
      <c r="D10175" t="s">
        <v>110</v>
      </c>
      <c r="E10175">
        <v>17</v>
      </c>
      <c r="F10175">
        <v>15.1</v>
      </c>
      <c r="G10175">
        <v>27.51</v>
      </c>
      <c r="H10175">
        <v>256.7</v>
      </c>
      <c r="I10175">
        <v>467.67</v>
      </c>
      <c r="J10175" t="s">
        <v>13</v>
      </c>
    </row>
    <row r="10176" spans="1:10">
      <c r="A10176" s="1">
        <v>44470</v>
      </c>
      <c r="B10176" t="s">
        <v>10</v>
      </c>
      <c r="C10176" t="s">
        <v>11</v>
      </c>
      <c r="D10176" t="s">
        <v>111</v>
      </c>
      <c r="E10176">
        <v>7</v>
      </c>
      <c r="F10176">
        <v>6.3</v>
      </c>
      <c r="G10176">
        <v>15.47</v>
      </c>
      <c r="H10176">
        <v>44.1</v>
      </c>
      <c r="I10176">
        <v>108.29</v>
      </c>
      <c r="J10176" t="s">
        <v>13</v>
      </c>
    </row>
    <row r="10177" spans="1:10">
      <c r="A10177" s="1">
        <v>44470</v>
      </c>
      <c r="B10177" t="s">
        <v>10</v>
      </c>
      <c r="C10177" t="s">
        <v>14</v>
      </c>
      <c r="D10177" t="s">
        <v>111</v>
      </c>
      <c r="E10177">
        <v>3</v>
      </c>
      <c r="F10177">
        <v>6.3</v>
      </c>
      <c r="G10177">
        <v>15.47</v>
      </c>
      <c r="H10177">
        <v>18.899999999999999</v>
      </c>
      <c r="I10177">
        <v>46.41</v>
      </c>
      <c r="J10177" t="s">
        <v>13</v>
      </c>
    </row>
    <row r="10178" spans="1:10">
      <c r="A10178" s="1">
        <v>44470</v>
      </c>
      <c r="B10178" t="s">
        <v>10</v>
      </c>
      <c r="C10178" t="s">
        <v>15</v>
      </c>
      <c r="D10178" t="s">
        <v>111</v>
      </c>
      <c r="E10178">
        <v>3</v>
      </c>
      <c r="F10178">
        <v>6.3</v>
      </c>
      <c r="G10178">
        <v>15.47</v>
      </c>
      <c r="H10178">
        <v>18.899999999999999</v>
      </c>
      <c r="I10178">
        <v>46.41</v>
      </c>
      <c r="J10178" t="s">
        <v>13</v>
      </c>
    </row>
    <row r="10179" spans="1:10">
      <c r="A10179" s="1">
        <v>44470</v>
      </c>
      <c r="B10179" t="s">
        <v>10</v>
      </c>
      <c r="C10179" t="s">
        <v>11</v>
      </c>
      <c r="D10179" t="s">
        <v>112</v>
      </c>
      <c r="E10179">
        <v>16</v>
      </c>
      <c r="F10179">
        <v>6.27</v>
      </c>
      <c r="G10179">
        <v>11.51</v>
      </c>
      <c r="H10179">
        <v>100.32</v>
      </c>
      <c r="I10179">
        <v>184.16</v>
      </c>
      <c r="J10179" t="s">
        <v>13</v>
      </c>
    </row>
    <row r="10180" spans="1:10">
      <c r="A10180" s="1">
        <v>44470</v>
      </c>
      <c r="B10180" t="s">
        <v>10</v>
      </c>
      <c r="C10180" t="s">
        <v>14</v>
      </c>
      <c r="D10180" t="s">
        <v>112</v>
      </c>
      <c r="E10180">
        <v>7</v>
      </c>
      <c r="F10180">
        <v>6.27</v>
      </c>
      <c r="G10180">
        <v>11.51</v>
      </c>
      <c r="H10180">
        <v>43.89</v>
      </c>
      <c r="I10180">
        <v>80.569999999999993</v>
      </c>
      <c r="J10180" t="s">
        <v>13</v>
      </c>
    </row>
    <row r="10181" spans="1:10">
      <c r="A10181" s="1">
        <v>44470</v>
      </c>
      <c r="B10181" t="s">
        <v>10</v>
      </c>
      <c r="C10181" t="s">
        <v>15</v>
      </c>
      <c r="D10181" t="s">
        <v>112</v>
      </c>
      <c r="E10181">
        <v>11</v>
      </c>
      <c r="F10181">
        <v>6.27</v>
      </c>
      <c r="G10181">
        <v>11.51</v>
      </c>
      <c r="H10181">
        <v>68.97</v>
      </c>
      <c r="I10181">
        <v>126.61</v>
      </c>
      <c r="J10181" t="s">
        <v>13</v>
      </c>
    </row>
    <row r="10182" spans="1:10">
      <c r="A10182" s="1">
        <v>44470</v>
      </c>
      <c r="B10182" t="s">
        <v>10</v>
      </c>
      <c r="C10182" t="s">
        <v>11</v>
      </c>
      <c r="D10182" t="s">
        <v>113</v>
      </c>
      <c r="E10182">
        <v>18</v>
      </c>
      <c r="F10182">
        <v>9.8800000000000008</v>
      </c>
      <c r="G10182">
        <v>21.53</v>
      </c>
      <c r="H10182">
        <v>177.84</v>
      </c>
      <c r="I10182">
        <v>387.54</v>
      </c>
      <c r="J10182" t="s">
        <v>13</v>
      </c>
    </row>
    <row r="10183" spans="1:10">
      <c r="A10183" s="1">
        <v>44470</v>
      </c>
      <c r="B10183" t="s">
        <v>10</v>
      </c>
      <c r="C10183" t="s">
        <v>14</v>
      </c>
      <c r="D10183" t="s">
        <v>113</v>
      </c>
      <c r="E10183">
        <v>6</v>
      </c>
      <c r="F10183">
        <v>9.8800000000000008</v>
      </c>
      <c r="G10183">
        <v>21.53</v>
      </c>
      <c r="H10183">
        <v>59.28</v>
      </c>
      <c r="I10183">
        <v>129.18</v>
      </c>
      <c r="J10183" t="s">
        <v>13</v>
      </c>
    </row>
    <row r="10184" spans="1:10">
      <c r="A10184" s="1">
        <v>44470</v>
      </c>
      <c r="B10184" t="s">
        <v>10</v>
      </c>
      <c r="C10184" t="s">
        <v>15</v>
      </c>
      <c r="D10184" t="s">
        <v>113</v>
      </c>
      <c r="E10184">
        <v>7</v>
      </c>
      <c r="F10184">
        <v>9.8800000000000008</v>
      </c>
      <c r="G10184">
        <v>21.53</v>
      </c>
      <c r="H10184">
        <v>69.16</v>
      </c>
      <c r="I10184">
        <v>150.71</v>
      </c>
      <c r="J10184" t="s">
        <v>13</v>
      </c>
    </row>
    <row r="10185" spans="1:10">
      <c r="A10185" s="1">
        <v>44470</v>
      </c>
      <c r="B10185" t="s">
        <v>10</v>
      </c>
      <c r="C10185" t="s">
        <v>11</v>
      </c>
      <c r="D10185" t="s">
        <v>114</v>
      </c>
      <c r="E10185">
        <v>10</v>
      </c>
      <c r="F10185">
        <v>11.86</v>
      </c>
      <c r="G10185">
        <v>27.23</v>
      </c>
      <c r="H10185">
        <v>118.6</v>
      </c>
      <c r="I10185">
        <v>272.3</v>
      </c>
      <c r="J10185" t="s">
        <v>13</v>
      </c>
    </row>
    <row r="10186" spans="1:10">
      <c r="A10186" s="1">
        <v>44470</v>
      </c>
      <c r="B10186" t="s">
        <v>10</v>
      </c>
      <c r="C10186" t="s">
        <v>14</v>
      </c>
      <c r="D10186" t="s">
        <v>114</v>
      </c>
      <c r="E10186">
        <v>13</v>
      </c>
      <c r="F10186">
        <v>11.86</v>
      </c>
      <c r="G10186">
        <v>27.23</v>
      </c>
      <c r="H10186">
        <v>154.18</v>
      </c>
      <c r="I10186">
        <v>353.99</v>
      </c>
      <c r="J10186" t="s">
        <v>13</v>
      </c>
    </row>
    <row r="10187" spans="1:10">
      <c r="A10187" s="1">
        <v>44470</v>
      </c>
      <c r="B10187" t="s">
        <v>10</v>
      </c>
      <c r="C10187" t="s">
        <v>15</v>
      </c>
      <c r="D10187" t="s">
        <v>114</v>
      </c>
      <c r="E10187">
        <v>7</v>
      </c>
      <c r="F10187">
        <v>11.86</v>
      </c>
      <c r="G10187">
        <v>27.23</v>
      </c>
      <c r="H10187">
        <v>83.02</v>
      </c>
      <c r="I10187">
        <v>190.61</v>
      </c>
      <c r="J10187" t="s">
        <v>13</v>
      </c>
    </row>
    <row r="10188" spans="1:10">
      <c r="A10188" s="1">
        <v>44501</v>
      </c>
      <c r="B10188" t="s">
        <v>10</v>
      </c>
      <c r="C10188" t="s">
        <v>11</v>
      </c>
      <c r="D10188" t="s">
        <v>12</v>
      </c>
      <c r="E10188">
        <v>26</v>
      </c>
      <c r="F10188">
        <v>8.09</v>
      </c>
      <c r="G10188">
        <v>18.920000000000002</v>
      </c>
      <c r="H10188">
        <v>210.34</v>
      </c>
      <c r="I10188">
        <v>491.92</v>
      </c>
      <c r="J10188" t="s">
        <v>13</v>
      </c>
    </row>
    <row r="10189" spans="1:10">
      <c r="A10189" s="1">
        <v>44501</v>
      </c>
      <c r="B10189" t="s">
        <v>10</v>
      </c>
      <c r="C10189" t="s">
        <v>14</v>
      </c>
      <c r="D10189" t="s">
        <v>12</v>
      </c>
      <c r="E10189">
        <v>11</v>
      </c>
      <c r="F10189">
        <v>8.09</v>
      </c>
      <c r="G10189">
        <v>18.920000000000002</v>
      </c>
      <c r="H10189">
        <v>88.99</v>
      </c>
      <c r="I10189">
        <v>208.12</v>
      </c>
      <c r="J10189" t="s">
        <v>13</v>
      </c>
    </row>
    <row r="10190" spans="1:10">
      <c r="A10190" s="1">
        <v>44501</v>
      </c>
      <c r="B10190" t="s">
        <v>10</v>
      </c>
      <c r="C10190" t="s">
        <v>15</v>
      </c>
      <c r="D10190" t="s">
        <v>12</v>
      </c>
      <c r="E10190">
        <v>15</v>
      </c>
      <c r="F10190">
        <v>8.09</v>
      </c>
      <c r="G10190">
        <v>18.920000000000002</v>
      </c>
      <c r="H10190">
        <v>121.35</v>
      </c>
      <c r="I10190">
        <v>283.8</v>
      </c>
      <c r="J10190" t="s">
        <v>13</v>
      </c>
    </row>
    <row r="10191" spans="1:10">
      <c r="A10191" s="1">
        <v>44501</v>
      </c>
      <c r="B10191" t="s">
        <v>10</v>
      </c>
      <c r="C10191" t="s">
        <v>11</v>
      </c>
      <c r="D10191" t="s">
        <v>16</v>
      </c>
      <c r="E10191">
        <v>20</v>
      </c>
      <c r="F10191">
        <v>10.75</v>
      </c>
      <c r="G10191">
        <v>24.49</v>
      </c>
      <c r="H10191">
        <v>215</v>
      </c>
      <c r="I10191">
        <v>489.8</v>
      </c>
      <c r="J10191" t="s">
        <v>13</v>
      </c>
    </row>
    <row r="10192" spans="1:10">
      <c r="A10192" s="1">
        <v>44501</v>
      </c>
      <c r="B10192" t="s">
        <v>10</v>
      </c>
      <c r="C10192" t="s">
        <v>14</v>
      </c>
      <c r="D10192" t="s">
        <v>16</v>
      </c>
      <c r="E10192">
        <v>10</v>
      </c>
      <c r="F10192">
        <v>10.75</v>
      </c>
      <c r="G10192">
        <v>24.49</v>
      </c>
      <c r="H10192">
        <v>107.5</v>
      </c>
      <c r="I10192">
        <v>244.9</v>
      </c>
      <c r="J10192" t="s">
        <v>13</v>
      </c>
    </row>
    <row r="10193" spans="1:10">
      <c r="A10193" s="1">
        <v>44501</v>
      </c>
      <c r="B10193" t="s">
        <v>10</v>
      </c>
      <c r="C10193" t="s">
        <v>15</v>
      </c>
      <c r="D10193" t="s">
        <v>16</v>
      </c>
      <c r="E10193">
        <v>5</v>
      </c>
      <c r="F10193">
        <v>10.75</v>
      </c>
      <c r="G10193">
        <v>24.49</v>
      </c>
      <c r="H10193">
        <v>53.75</v>
      </c>
      <c r="I10193">
        <v>122.45</v>
      </c>
      <c r="J10193" t="s">
        <v>13</v>
      </c>
    </row>
    <row r="10194" spans="1:10">
      <c r="A10194" s="1">
        <v>44501</v>
      </c>
      <c r="B10194" t="s">
        <v>10</v>
      </c>
      <c r="C10194" t="s">
        <v>11</v>
      </c>
      <c r="D10194" t="s">
        <v>17</v>
      </c>
      <c r="E10194">
        <v>15</v>
      </c>
      <c r="F10194">
        <v>15.1</v>
      </c>
      <c r="G10194">
        <v>31.89</v>
      </c>
      <c r="H10194">
        <v>226.5</v>
      </c>
      <c r="I10194">
        <v>478.35</v>
      </c>
      <c r="J10194" t="s">
        <v>13</v>
      </c>
    </row>
    <row r="10195" spans="1:10">
      <c r="A10195" s="1">
        <v>44501</v>
      </c>
      <c r="B10195" t="s">
        <v>10</v>
      </c>
      <c r="C10195" t="s">
        <v>14</v>
      </c>
      <c r="D10195" t="s">
        <v>17</v>
      </c>
      <c r="E10195">
        <v>8</v>
      </c>
      <c r="F10195">
        <v>15.1</v>
      </c>
      <c r="G10195">
        <v>31.89</v>
      </c>
      <c r="H10195">
        <v>120.8</v>
      </c>
      <c r="I10195">
        <v>255.12</v>
      </c>
      <c r="J10195" t="s">
        <v>13</v>
      </c>
    </row>
    <row r="10196" spans="1:10">
      <c r="A10196" s="1">
        <v>44501</v>
      </c>
      <c r="B10196" t="s">
        <v>10</v>
      </c>
      <c r="C10196" t="s">
        <v>15</v>
      </c>
      <c r="D10196" t="s">
        <v>17</v>
      </c>
      <c r="E10196">
        <v>12</v>
      </c>
      <c r="F10196">
        <v>15.1</v>
      </c>
      <c r="G10196">
        <v>31.89</v>
      </c>
      <c r="H10196">
        <v>181.2</v>
      </c>
      <c r="I10196">
        <v>382.68</v>
      </c>
      <c r="J10196" t="s">
        <v>13</v>
      </c>
    </row>
    <row r="10197" spans="1:10">
      <c r="A10197" s="1">
        <v>44501</v>
      </c>
      <c r="B10197" t="s">
        <v>10</v>
      </c>
      <c r="C10197" t="s">
        <v>11</v>
      </c>
      <c r="D10197" t="s">
        <v>18</v>
      </c>
      <c r="E10197">
        <v>18</v>
      </c>
      <c r="F10197">
        <v>14.35</v>
      </c>
      <c r="G10197">
        <v>28.58</v>
      </c>
      <c r="H10197">
        <v>258.3</v>
      </c>
      <c r="I10197">
        <v>514.44000000000005</v>
      </c>
      <c r="J10197" t="s">
        <v>13</v>
      </c>
    </row>
    <row r="10198" spans="1:10">
      <c r="A10198" s="1">
        <v>44501</v>
      </c>
      <c r="B10198" t="s">
        <v>10</v>
      </c>
      <c r="C10198" t="s">
        <v>14</v>
      </c>
      <c r="D10198" t="s">
        <v>18</v>
      </c>
      <c r="E10198">
        <v>9</v>
      </c>
      <c r="F10198">
        <v>14.35</v>
      </c>
      <c r="G10198">
        <v>28.58</v>
      </c>
      <c r="H10198">
        <v>129.15</v>
      </c>
      <c r="I10198">
        <v>257.22000000000003</v>
      </c>
      <c r="J10198" t="s">
        <v>13</v>
      </c>
    </row>
    <row r="10199" spans="1:10">
      <c r="A10199" s="1">
        <v>44501</v>
      </c>
      <c r="B10199" t="s">
        <v>10</v>
      </c>
      <c r="C10199" t="s">
        <v>15</v>
      </c>
      <c r="D10199" t="s">
        <v>18</v>
      </c>
      <c r="E10199">
        <v>11</v>
      </c>
      <c r="F10199">
        <v>14.35</v>
      </c>
      <c r="G10199">
        <v>28.58</v>
      </c>
      <c r="H10199">
        <v>157.85</v>
      </c>
      <c r="I10199">
        <v>314.38</v>
      </c>
      <c r="J10199" t="s">
        <v>13</v>
      </c>
    </row>
    <row r="10200" spans="1:10">
      <c r="A10200" s="1">
        <v>44501</v>
      </c>
      <c r="B10200" t="s">
        <v>10</v>
      </c>
      <c r="C10200" t="s">
        <v>11</v>
      </c>
      <c r="D10200" t="s">
        <v>19</v>
      </c>
      <c r="E10200">
        <v>14</v>
      </c>
      <c r="F10200">
        <v>7.85</v>
      </c>
      <c r="G10200">
        <v>19.61</v>
      </c>
      <c r="H10200">
        <v>109.9</v>
      </c>
      <c r="I10200">
        <v>274.54000000000002</v>
      </c>
      <c r="J10200" t="s">
        <v>13</v>
      </c>
    </row>
    <row r="10201" spans="1:10">
      <c r="A10201" s="1">
        <v>44501</v>
      </c>
      <c r="B10201" t="s">
        <v>10</v>
      </c>
      <c r="C10201" t="s">
        <v>14</v>
      </c>
      <c r="D10201" t="s">
        <v>19</v>
      </c>
      <c r="E10201">
        <v>15</v>
      </c>
      <c r="F10201">
        <v>7.85</v>
      </c>
      <c r="G10201">
        <v>19.61</v>
      </c>
      <c r="H10201">
        <v>117.75</v>
      </c>
      <c r="I10201">
        <v>294.14999999999998</v>
      </c>
      <c r="J10201" t="s">
        <v>13</v>
      </c>
    </row>
    <row r="10202" spans="1:10">
      <c r="A10202" s="1">
        <v>44501</v>
      </c>
      <c r="B10202" t="s">
        <v>10</v>
      </c>
      <c r="C10202" t="s">
        <v>15</v>
      </c>
      <c r="D10202" t="s">
        <v>19</v>
      </c>
      <c r="E10202">
        <v>13</v>
      </c>
      <c r="F10202">
        <v>7.85</v>
      </c>
      <c r="G10202">
        <v>19.61</v>
      </c>
      <c r="H10202">
        <v>102.05</v>
      </c>
      <c r="I10202">
        <v>254.93</v>
      </c>
      <c r="J10202" t="s">
        <v>13</v>
      </c>
    </row>
    <row r="10203" spans="1:10">
      <c r="A10203" s="1">
        <v>44501</v>
      </c>
      <c r="B10203" t="s">
        <v>10</v>
      </c>
      <c r="C10203" t="s">
        <v>11</v>
      </c>
      <c r="D10203" t="s">
        <v>20</v>
      </c>
      <c r="E10203">
        <v>23</v>
      </c>
      <c r="F10203">
        <v>15.79</v>
      </c>
      <c r="G10203">
        <v>33.130000000000003</v>
      </c>
      <c r="H10203">
        <v>363.17</v>
      </c>
      <c r="I10203">
        <v>761.99</v>
      </c>
      <c r="J10203" t="s">
        <v>13</v>
      </c>
    </row>
    <row r="10204" spans="1:10">
      <c r="A10204" s="1">
        <v>44501</v>
      </c>
      <c r="B10204" t="s">
        <v>10</v>
      </c>
      <c r="C10204" t="s">
        <v>14</v>
      </c>
      <c r="D10204" t="s">
        <v>20</v>
      </c>
      <c r="E10204">
        <v>15</v>
      </c>
      <c r="F10204">
        <v>15.79</v>
      </c>
      <c r="G10204">
        <v>33.130000000000003</v>
      </c>
      <c r="H10204">
        <v>236.85</v>
      </c>
      <c r="I10204">
        <v>496.95</v>
      </c>
      <c r="J10204" t="s">
        <v>13</v>
      </c>
    </row>
    <row r="10205" spans="1:10">
      <c r="A10205" s="1">
        <v>44501</v>
      </c>
      <c r="B10205" t="s">
        <v>10</v>
      </c>
      <c r="C10205" t="s">
        <v>15</v>
      </c>
      <c r="D10205" t="s">
        <v>20</v>
      </c>
      <c r="E10205">
        <v>9</v>
      </c>
      <c r="F10205">
        <v>15.79</v>
      </c>
      <c r="G10205">
        <v>33.130000000000003</v>
      </c>
      <c r="H10205">
        <v>142.11000000000001</v>
      </c>
      <c r="I10205">
        <v>298.17</v>
      </c>
      <c r="J10205" t="s">
        <v>13</v>
      </c>
    </row>
    <row r="10206" spans="1:10">
      <c r="A10206" s="1">
        <v>44501</v>
      </c>
      <c r="B10206" t="s">
        <v>10</v>
      </c>
      <c r="C10206" t="s">
        <v>11</v>
      </c>
      <c r="D10206" t="s">
        <v>21</v>
      </c>
      <c r="E10206">
        <v>25</v>
      </c>
      <c r="F10206">
        <v>8.69</v>
      </c>
      <c r="G10206">
        <v>18.39</v>
      </c>
      <c r="H10206">
        <v>217.25</v>
      </c>
      <c r="I10206">
        <v>459.75</v>
      </c>
      <c r="J10206" t="s">
        <v>13</v>
      </c>
    </row>
    <row r="10207" spans="1:10">
      <c r="A10207" s="1">
        <v>44501</v>
      </c>
      <c r="B10207" t="s">
        <v>10</v>
      </c>
      <c r="C10207" t="s">
        <v>14</v>
      </c>
      <c r="D10207" t="s">
        <v>21</v>
      </c>
      <c r="E10207">
        <v>16</v>
      </c>
      <c r="F10207">
        <v>8.69</v>
      </c>
      <c r="G10207">
        <v>18.39</v>
      </c>
      <c r="H10207">
        <v>139.04</v>
      </c>
      <c r="I10207">
        <v>294.24</v>
      </c>
      <c r="J10207" t="s">
        <v>13</v>
      </c>
    </row>
    <row r="10208" spans="1:10">
      <c r="A10208" s="1">
        <v>44501</v>
      </c>
      <c r="B10208" t="s">
        <v>10</v>
      </c>
      <c r="C10208" t="s">
        <v>15</v>
      </c>
      <c r="D10208" t="s">
        <v>21</v>
      </c>
      <c r="E10208">
        <v>17</v>
      </c>
      <c r="F10208">
        <v>8.69</v>
      </c>
      <c r="G10208">
        <v>18.39</v>
      </c>
      <c r="H10208">
        <v>147.72999999999999</v>
      </c>
      <c r="I10208">
        <v>312.63</v>
      </c>
      <c r="J10208" t="s">
        <v>13</v>
      </c>
    </row>
    <row r="10209" spans="1:10">
      <c r="A10209" s="1">
        <v>44501</v>
      </c>
      <c r="B10209" t="s">
        <v>10</v>
      </c>
      <c r="C10209" t="s">
        <v>11</v>
      </c>
      <c r="D10209" t="s">
        <v>22</v>
      </c>
      <c r="E10209">
        <v>24</v>
      </c>
      <c r="F10209">
        <v>8.69</v>
      </c>
      <c r="G10209">
        <v>16.64</v>
      </c>
      <c r="H10209">
        <v>208.56</v>
      </c>
      <c r="I10209">
        <v>399.36</v>
      </c>
      <c r="J10209" t="s">
        <v>13</v>
      </c>
    </row>
    <row r="10210" spans="1:10">
      <c r="A10210" s="1">
        <v>44501</v>
      </c>
      <c r="B10210" t="s">
        <v>10</v>
      </c>
      <c r="C10210" t="s">
        <v>14</v>
      </c>
      <c r="D10210" t="s">
        <v>22</v>
      </c>
      <c r="E10210">
        <v>16</v>
      </c>
      <c r="F10210">
        <v>8.69</v>
      </c>
      <c r="G10210">
        <v>16.64</v>
      </c>
      <c r="H10210">
        <v>139.04</v>
      </c>
      <c r="I10210">
        <v>266.24</v>
      </c>
      <c r="J10210" t="s">
        <v>13</v>
      </c>
    </row>
    <row r="10211" spans="1:10">
      <c r="A10211" s="1">
        <v>44501</v>
      </c>
      <c r="B10211" t="s">
        <v>10</v>
      </c>
      <c r="C10211" t="s">
        <v>15</v>
      </c>
      <c r="D10211" t="s">
        <v>22</v>
      </c>
      <c r="E10211">
        <v>15</v>
      </c>
      <c r="F10211">
        <v>8.69</v>
      </c>
      <c r="G10211">
        <v>16.64</v>
      </c>
      <c r="H10211">
        <v>130.35</v>
      </c>
      <c r="I10211">
        <v>249.6</v>
      </c>
      <c r="J10211" t="s">
        <v>13</v>
      </c>
    </row>
    <row r="10212" spans="1:10">
      <c r="A10212" s="1">
        <v>44501</v>
      </c>
      <c r="B10212" t="s">
        <v>10</v>
      </c>
      <c r="C10212" t="s">
        <v>11</v>
      </c>
      <c r="D10212" t="s">
        <v>23</v>
      </c>
      <c r="E10212">
        <v>13</v>
      </c>
      <c r="F10212">
        <v>12.44</v>
      </c>
      <c r="G10212">
        <v>29.31</v>
      </c>
      <c r="H10212">
        <v>161.72</v>
      </c>
      <c r="I10212">
        <v>381.03</v>
      </c>
      <c r="J10212" t="s">
        <v>13</v>
      </c>
    </row>
    <row r="10213" spans="1:10">
      <c r="A10213" s="1">
        <v>44501</v>
      </c>
      <c r="B10213" t="s">
        <v>10</v>
      </c>
      <c r="C10213" t="s">
        <v>14</v>
      </c>
      <c r="D10213" t="s">
        <v>23</v>
      </c>
      <c r="E10213">
        <v>14</v>
      </c>
      <c r="F10213">
        <v>12.44</v>
      </c>
      <c r="G10213">
        <v>29.31</v>
      </c>
      <c r="H10213">
        <v>174.16</v>
      </c>
      <c r="I10213">
        <v>410.34</v>
      </c>
      <c r="J10213" t="s">
        <v>13</v>
      </c>
    </row>
    <row r="10214" spans="1:10">
      <c r="A10214" s="1">
        <v>44501</v>
      </c>
      <c r="B10214" t="s">
        <v>10</v>
      </c>
      <c r="C10214" t="s">
        <v>15</v>
      </c>
      <c r="D10214" t="s">
        <v>23</v>
      </c>
      <c r="E10214">
        <v>8</v>
      </c>
      <c r="F10214">
        <v>12.44</v>
      </c>
      <c r="G10214">
        <v>29.31</v>
      </c>
      <c r="H10214">
        <v>99.52</v>
      </c>
      <c r="I10214">
        <v>234.48</v>
      </c>
      <c r="J10214" t="s">
        <v>13</v>
      </c>
    </row>
    <row r="10215" spans="1:10">
      <c r="A10215" s="1">
        <v>44501</v>
      </c>
      <c r="B10215" t="s">
        <v>10</v>
      </c>
      <c r="C10215" t="s">
        <v>11</v>
      </c>
      <c r="D10215" t="s">
        <v>24</v>
      </c>
      <c r="E10215">
        <v>13</v>
      </c>
      <c r="F10215">
        <v>13.12</v>
      </c>
      <c r="G10215">
        <v>29.99</v>
      </c>
      <c r="H10215">
        <v>170.56</v>
      </c>
      <c r="I10215">
        <v>389.87</v>
      </c>
      <c r="J10215" t="s">
        <v>13</v>
      </c>
    </row>
    <row r="10216" spans="1:10">
      <c r="A10216" s="1">
        <v>44501</v>
      </c>
      <c r="B10216" t="s">
        <v>10</v>
      </c>
      <c r="C10216" t="s">
        <v>14</v>
      </c>
      <c r="D10216" t="s">
        <v>24</v>
      </c>
      <c r="E10216">
        <v>5</v>
      </c>
      <c r="F10216">
        <v>13.12</v>
      </c>
      <c r="G10216">
        <v>29.99</v>
      </c>
      <c r="H10216">
        <v>65.599999999999994</v>
      </c>
      <c r="I10216">
        <v>149.94999999999999</v>
      </c>
      <c r="J10216" t="s">
        <v>13</v>
      </c>
    </row>
    <row r="10217" spans="1:10">
      <c r="A10217" s="1">
        <v>44501</v>
      </c>
      <c r="B10217" t="s">
        <v>10</v>
      </c>
      <c r="C10217" t="s">
        <v>15</v>
      </c>
      <c r="D10217" t="s">
        <v>24</v>
      </c>
      <c r="E10217">
        <v>8</v>
      </c>
      <c r="F10217">
        <v>13.12</v>
      </c>
      <c r="G10217">
        <v>29.99</v>
      </c>
      <c r="H10217">
        <v>104.96</v>
      </c>
      <c r="I10217">
        <v>239.92</v>
      </c>
      <c r="J10217" t="s">
        <v>13</v>
      </c>
    </row>
    <row r="10218" spans="1:10">
      <c r="A10218" s="1">
        <v>44501</v>
      </c>
      <c r="B10218" t="s">
        <v>10</v>
      </c>
      <c r="C10218" t="s">
        <v>11</v>
      </c>
      <c r="D10218" t="s">
        <v>25</v>
      </c>
      <c r="E10218">
        <v>13</v>
      </c>
      <c r="F10218">
        <v>12.96</v>
      </c>
      <c r="G10218">
        <v>25.33</v>
      </c>
      <c r="H10218">
        <v>168.48</v>
      </c>
      <c r="I10218">
        <v>329.29</v>
      </c>
      <c r="J10218" t="s">
        <v>13</v>
      </c>
    </row>
    <row r="10219" spans="1:10">
      <c r="A10219" s="1">
        <v>44501</v>
      </c>
      <c r="B10219" t="s">
        <v>10</v>
      </c>
      <c r="C10219" t="s">
        <v>14</v>
      </c>
      <c r="D10219" t="s">
        <v>25</v>
      </c>
      <c r="E10219">
        <v>11</v>
      </c>
      <c r="F10219">
        <v>12.96</v>
      </c>
      <c r="G10219">
        <v>25.33</v>
      </c>
      <c r="H10219">
        <v>142.56</v>
      </c>
      <c r="I10219">
        <v>278.63</v>
      </c>
      <c r="J10219" t="s">
        <v>13</v>
      </c>
    </row>
    <row r="10220" spans="1:10">
      <c r="A10220" s="1">
        <v>44501</v>
      </c>
      <c r="B10220" t="s">
        <v>10</v>
      </c>
      <c r="C10220" t="s">
        <v>15</v>
      </c>
      <c r="D10220" t="s">
        <v>25</v>
      </c>
      <c r="E10220">
        <v>9</v>
      </c>
      <c r="F10220">
        <v>12.96</v>
      </c>
      <c r="G10220">
        <v>25.33</v>
      </c>
      <c r="H10220">
        <v>116.64</v>
      </c>
      <c r="I10220">
        <v>227.97</v>
      </c>
      <c r="J10220" t="s">
        <v>13</v>
      </c>
    </row>
    <row r="10221" spans="1:10">
      <c r="A10221" s="1">
        <v>44501</v>
      </c>
      <c r="B10221" t="s">
        <v>10</v>
      </c>
      <c r="C10221" t="s">
        <v>11</v>
      </c>
      <c r="D10221" t="s">
        <v>26</v>
      </c>
      <c r="E10221">
        <v>18</v>
      </c>
      <c r="F10221">
        <v>7.1</v>
      </c>
      <c r="G10221">
        <v>13.19</v>
      </c>
      <c r="H10221">
        <v>127.8</v>
      </c>
      <c r="I10221">
        <v>237.42</v>
      </c>
      <c r="J10221" t="s">
        <v>13</v>
      </c>
    </row>
    <row r="10222" spans="1:10">
      <c r="A10222" s="1">
        <v>44501</v>
      </c>
      <c r="B10222" t="s">
        <v>10</v>
      </c>
      <c r="C10222" t="s">
        <v>14</v>
      </c>
      <c r="D10222" t="s">
        <v>26</v>
      </c>
      <c r="E10222">
        <v>15</v>
      </c>
      <c r="F10222">
        <v>7.1</v>
      </c>
      <c r="G10222">
        <v>13.19</v>
      </c>
      <c r="H10222">
        <v>106.5</v>
      </c>
      <c r="I10222">
        <v>197.85</v>
      </c>
      <c r="J10222" t="s">
        <v>13</v>
      </c>
    </row>
    <row r="10223" spans="1:10">
      <c r="A10223" s="1">
        <v>44501</v>
      </c>
      <c r="B10223" t="s">
        <v>10</v>
      </c>
      <c r="C10223" t="s">
        <v>15</v>
      </c>
      <c r="D10223" t="s">
        <v>26</v>
      </c>
      <c r="E10223">
        <v>10</v>
      </c>
      <c r="F10223">
        <v>7.1</v>
      </c>
      <c r="G10223">
        <v>13.19</v>
      </c>
      <c r="H10223">
        <v>71</v>
      </c>
      <c r="I10223">
        <v>131.9</v>
      </c>
      <c r="J10223" t="s">
        <v>13</v>
      </c>
    </row>
    <row r="10224" spans="1:10">
      <c r="A10224" s="1">
        <v>44501</v>
      </c>
      <c r="B10224" t="s">
        <v>10</v>
      </c>
      <c r="C10224" t="s">
        <v>11</v>
      </c>
      <c r="D10224" t="s">
        <v>27</v>
      </c>
      <c r="E10224">
        <v>27</v>
      </c>
      <c r="F10224">
        <v>16.53</v>
      </c>
      <c r="G10224">
        <v>37.630000000000003</v>
      </c>
      <c r="H10224">
        <v>446.31</v>
      </c>
      <c r="I10224">
        <v>1016.01</v>
      </c>
      <c r="J10224" t="s">
        <v>13</v>
      </c>
    </row>
    <row r="10225" spans="1:10">
      <c r="A10225" s="1">
        <v>44501</v>
      </c>
      <c r="B10225" t="s">
        <v>10</v>
      </c>
      <c r="C10225" t="s">
        <v>14</v>
      </c>
      <c r="D10225" t="s">
        <v>27</v>
      </c>
      <c r="E10225">
        <v>20</v>
      </c>
      <c r="F10225">
        <v>16.53</v>
      </c>
      <c r="G10225">
        <v>37.630000000000003</v>
      </c>
      <c r="H10225">
        <v>330.6</v>
      </c>
      <c r="I10225">
        <v>752.6</v>
      </c>
      <c r="J10225" t="s">
        <v>13</v>
      </c>
    </row>
    <row r="10226" spans="1:10">
      <c r="A10226" s="1">
        <v>44501</v>
      </c>
      <c r="B10226" t="s">
        <v>10</v>
      </c>
      <c r="C10226" t="s">
        <v>15</v>
      </c>
      <c r="D10226" t="s">
        <v>27</v>
      </c>
      <c r="E10226">
        <v>18</v>
      </c>
      <c r="F10226">
        <v>16.53</v>
      </c>
      <c r="G10226">
        <v>37.630000000000003</v>
      </c>
      <c r="H10226">
        <v>297.54000000000002</v>
      </c>
      <c r="I10226">
        <v>677.34</v>
      </c>
      <c r="J10226" t="s">
        <v>13</v>
      </c>
    </row>
    <row r="10227" spans="1:10">
      <c r="A10227" s="1">
        <v>44501</v>
      </c>
      <c r="B10227" t="s">
        <v>10</v>
      </c>
      <c r="C10227" t="s">
        <v>11</v>
      </c>
      <c r="D10227" t="s">
        <v>28</v>
      </c>
      <c r="E10227">
        <v>24</v>
      </c>
      <c r="F10227">
        <v>9.19</v>
      </c>
      <c r="G10227">
        <v>20.75</v>
      </c>
      <c r="H10227">
        <v>220.56</v>
      </c>
      <c r="I10227">
        <v>498</v>
      </c>
      <c r="J10227" t="s">
        <v>13</v>
      </c>
    </row>
    <row r="10228" spans="1:10">
      <c r="A10228" s="1">
        <v>44501</v>
      </c>
      <c r="B10228" t="s">
        <v>10</v>
      </c>
      <c r="C10228" t="s">
        <v>14</v>
      </c>
      <c r="D10228" t="s">
        <v>28</v>
      </c>
      <c r="E10228">
        <v>13</v>
      </c>
      <c r="F10228">
        <v>9.19</v>
      </c>
      <c r="G10228">
        <v>20.75</v>
      </c>
      <c r="H10228">
        <v>119.47</v>
      </c>
      <c r="I10228">
        <v>269.75</v>
      </c>
      <c r="J10228" t="s">
        <v>13</v>
      </c>
    </row>
    <row r="10229" spans="1:10">
      <c r="A10229" s="1">
        <v>44501</v>
      </c>
      <c r="B10229" t="s">
        <v>10</v>
      </c>
      <c r="C10229" t="s">
        <v>15</v>
      </c>
      <c r="D10229" t="s">
        <v>28</v>
      </c>
      <c r="E10229">
        <v>13</v>
      </c>
      <c r="F10229">
        <v>9.19</v>
      </c>
      <c r="G10229">
        <v>20.75</v>
      </c>
      <c r="H10229">
        <v>119.47</v>
      </c>
      <c r="I10229">
        <v>269.75</v>
      </c>
      <c r="J10229" t="s">
        <v>13</v>
      </c>
    </row>
    <row r="10230" spans="1:10">
      <c r="A10230" s="1">
        <v>44501</v>
      </c>
      <c r="B10230" t="s">
        <v>10</v>
      </c>
      <c r="C10230" t="s">
        <v>11</v>
      </c>
      <c r="D10230" t="s">
        <v>29</v>
      </c>
      <c r="E10230">
        <v>13</v>
      </c>
      <c r="F10230">
        <v>7.55</v>
      </c>
      <c r="G10230">
        <v>15.03</v>
      </c>
      <c r="H10230">
        <v>98.15</v>
      </c>
      <c r="I10230">
        <v>195.39</v>
      </c>
      <c r="J10230" t="s">
        <v>13</v>
      </c>
    </row>
    <row r="10231" spans="1:10">
      <c r="A10231" s="1">
        <v>44501</v>
      </c>
      <c r="B10231" t="s">
        <v>10</v>
      </c>
      <c r="C10231" t="s">
        <v>14</v>
      </c>
      <c r="D10231" t="s">
        <v>29</v>
      </c>
      <c r="E10231">
        <v>5</v>
      </c>
      <c r="F10231">
        <v>7.55</v>
      </c>
      <c r="G10231">
        <v>15.03</v>
      </c>
      <c r="H10231">
        <v>37.75</v>
      </c>
      <c r="I10231">
        <v>75.150000000000006</v>
      </c>
      <c r="J10231" t="s">
        <v>13</v>
      </c>
    </row>
    <row r="10232" spans="1:10">
      <c r="A10232" s="1">
        <v>44501</v>
      </c>
      <c r="B10232" t="s">
        <v>10</v>
      </c>
      <c r="C10232" t="s">
        <v>15</v>
      </c>
      <c r="D10232" t="s">
        <v>29</v>
      </c>
      <c r="E10232">
        <v>6</v>
      </c>
      <c r="F10232">
        <v>7.55</v>
      </c>
      <c r="G10232">
        <v>15.03</v>
      </c>
      <c r="H10232">
        <v>45.3</v>
      </c>
      <c r="I10232">
        <v>90.18</v>
      </c>
      <c r="J10232" t="s">
        <v>13</v>
      </c>
    </row>
    <row r="10233" spans="1:10">
      <c r="A10233" s="1">
        <v>44501</v>
      </c>
      <c r="B10233" t="s">
        <v>10</v>
      </c>
      <c r="C10233" t="s">
        <v>11</v>
      </c>
      <c r="D10233" t="s">
        <v>30</v>
      </c>
      <c r="E10233">
        <v>16</v>
      </c>
      <c r="F10233">
        <v>16.66</v>
      </c>
      <c r="G10233">
        <v>41.08</v>
      </c>
      <c r="H10233">
        <v>266.56</v>
      </c>
      <c r="I10233">
        <v>657.28</v>
      </c>
      <c r="J10233" t="s">
        <v>13</v>
      </c>
    </row>
    <row r="10234" spans="1:10">
      <c r="A10234" s="1">
        <v>44501</v>
      </c>
      <c r="B10234" t="s">
        <v>10</v>
      </c>
      <c r="C10234" t="s">
        <v>14</v>
      </c>
      <c r="D10234" t="s">
        <v>30</v>
      </c>
      <c r="E10234">
        <v>16</v>
      </c>
      <c r="F10234">
        <v>16.66</v>
      </c>
      <c r="G10234">
        <v>41.08</v>
      </c>
      <c r="H10234">
        <v>266.56</v>
      </c>
      <c r="I10234">
        <v>657.28</v>
      </c>
      <c r="J10234" t="s">
        <v>13</v>
      </c>
    </row>
    <row r="10235" spans="1:10">
      <c r="A10235" s="1">
        <v>44501</v>
      </c>
      <c r="B10235" t="s">
        <v>10</v>
      </c>
      <c r="C10235" t="s">
        <v>15</v>
      </c>
      <c r="D10235" t="s">
        <v>30</v>
      </c>
      <c r="E10235">
        <v>7</v>
      </c>
      <c r="F10235">
        <v>16.66</v>
      </c>
      <c r="G10235">
        <v>41.08</v>
      </c>
      <c r="H10235">
        <v>116.62</v>
      </c>
      <c r="I10235">
        <v>287.56</v>
      </c>
      <c r="J10235" t="s">
        <v>13</v>
      </c>
    </row>
    <row r="10236" spans="1:10">
      <c r="A10236" s="1">
        <v>44501</v>
      </c>
      <c r="B10236" t="s">
        <v>10</v>
      </c>
      <c r="C10236" t="s">
        <v>11</v>
      </c>
      <c r="D10236" t="s">
        <v>31</v>
      </c>
      <c r="E10236">
        <v>17</v>
      </c>
      <c r="F10236">
        <v>17.47</v>
      </c>
      <c r="G10236">
        <v>33.29</v>
      </c>
      <c r="H10236">
        <v>296.99</v>
      </c>
      <c r="I10236">
        <v>565.92999999999995</v>
      </c>
      <c r="J10236" t="s">
        <v>13</v>
      </c>
    </row>
    <row r="10237" spans="1:10">
      <c r="A10237" s="1">
        <v>44501</v>
      </c>
      <c r="B10237" t="s">
        <v>10</v>
      </c>
      <c r="C10237" t="s">
        <v>14</v>
      </c>
      <c r="D10237" t="s">
        <v>31</v>
      </c>
      <c r="E10237">
        <v>11</v>
      </c>
      <c r="F10237">
        <v>17.47</v>
      </c>
      <c r="G10237">
        <v>33.29</v>
      </c>
      <c r="H10237">
        <v>192.17</v>
      </c>
      <c r="I10237">
        <v>366.19</v>
      </c>
      <c r="J10237" t="s">
        <v>13</v>
      </c>
    </row>
    <row r="10238" spans="1:10">
      <c r="A10238" s="1">
        <v>44501</v>
      </c>
      <c r="B10238" t="s">
        <v>10</v>
      </c>
      <c r="C10238" t="s">
        <v>15</v>
      </c>
      <c r="D10238" t="s">
        <v>31</v>
      </c>
      <c r="E10238">
        <v>12</v>
      </c>
      <c r="F10238">
        <v>17.47</v>
      </c>
      <c r="G10238">
        <v>33.29</v>
      </c>
      <c r="H10238">
        <v>209.64</v>
      </c>
      <c r="I10238">
        <v>399.48</v>
      </c>
      <c r="J10238" t="s">
        <v>13</v>
      </c>
    </row>
    <row r="10239" spans="1:10">
      <c r="A10239" s="1">
        <v>44501</v>
      </c>
      <c r="B10239" t="s">
        <v>10</v>
      </c>
      <c r="C10239" t="s">
        <v>11</v>
      </c>
      <c r="D10239" t="s">
        <v>32</v>
      </c>
      <c r="E10239">
        <v>20</v>
      </c>
      <c r="F10239">
        <v>16.350000000000001</v>
      </c>
      <c r="G10239">
        <v>34.380000000000003</v>
      </c>
      <c r="H10239">
        <v>327</v>
      </c>
      <c r="I10239">
        <v>687.6</v>
      </c>
      <c r="J10239" t="s">
        <v>13</v>
      </c>
    </row>
    <row r="10240" spans="1:10">
      <c r="A10240" s="1">
        <v>44501</v>
      </c>
      <c r="B10240" t="s">
        <v>10</v>
      </c>
      <c r="C10240" t="s">
        <v>14</v>
      </c>
      <c r="D10240" t="s">
        <v>32</v>
      </c>
      <c r="E10240">
        <v>14</v>
      </c>
      <c r="F10240">
        <v>16.350000000000001</v>
      </c>
      <c r="G10240">
        <v>34.380000000000003</v>
      </c>
      <c r="H10240">
        <v>228.9</v>
      </c>
      <c r="I10240">
        <v>481.32</v>
      </c>
      <c r="J10240" t="s">
        <v>13</v>
      </c>
    </row>
    <row r="10241" spans="1:10">
      <c r="A10241" s="1">
        <v>44501</v>
      </c>
      <c r="B10241" t="s">
        <v>10</v>
      </c>
      <c r="C10241" t="s">
        <v>15</v>
      </c>
      <c r="D10241" t="s">
        <v>32</v>
      </c>
      <c r="E10241">
        <v>15</v>
      </c>
      <c r="F10241">
        <v>16.350000000000001</v>
      </c>
      <c r="G10241">
        <v>34.380000000000003</v>
      </c>
      <c r="H10241">
        <v>245.25</v>
      </c>
      <c r="I10241">
        <v>515.70000000000005</v>
      </c>
      <c r="J10241" t="s">
        <v>13</v>
      </c>
    </row>
    <row r="10242" spans="1:10">
      <c r="A10242" s="1">
        <v>44501</v>
      </c>
      <c r="B10242" t="s">
        <v>10</v>
      </c>
      <c r="C10242" t="s">
        <v>11</v>
      </c>
      <c r="D10242" t="s">
        <v>33</v>
      </c>
      <c r="E10242">
        <v>18</v>
      </c>
      <c r="F10242">
        <v>15.71</v>
      </c>
      <c r="G10242">
        <v>38.65</v>
      </c>
      <c r="H10242">
        <v>282.77999999999997</v>
      </c>
      <c r="I10242">
        <v>695.7</v>
      </c>
      <c r="J10242" t="s">
        <v>13</v>
      </c>
    </row>
    <row r="10243" spans="1:10">
      <c r="A10243" s="1">
        <v>44501</v>
      </c>
      <c r="B10243" t="s">
        <v>10</v>
      </c>
      <c r="C10243" t="s">
        <v>14</v>
      </c>
      <c r="D10243" t="s">
        <v>33</v>
      </c>
      <c r="E10243">
        <v>9</v>
      </c>
      <c r="F10243">
        <v>15.71</v>
      </c>
      <c r="G10243">
        <v>38.65</v>
      </c>
      <c r="H10243">
        <v>141.38999999999999</v>
      </c>
      <c r="I10243">
        <v>347.85</v>
      </c>
      <c r="J10243" t="s">
        <v>13</v>
      </c>
    </row>
    <row r="10244" spans="1:10">
      <c r="A10244" s="1">
        <v>44501</v>
      </c>
      <c r="B10244" t="s">
        <v>10</v>
      </c>
      <c r="C10244" t="s">
        <v>15</v>
      </c>
      <c r="D10244" t="s">
        <v>33</v>
      </c>
      <c r="E10244">
        <v>10</v>
      </c>
      <c r="F10244">
        <v>15.71</v>
      </c>
      <c r="G10244">
        <v>38.65</v>
      </c>
      <c r="H10244">
        <v>157.1</v>
      </c>
      <c r="I10244">
        <v>386.5</v>
      </c>
      <c r="J10244" t="s">
        <v>13</v>
      </c>
    </row>
    <row r="10245" spans="1:10">
      <c r="A10245" s="1">
        <v>44501</v>
      </c>
      <c r="B10245" t="s">
        <v>10</v>
      </c>
      <c r="C10245" t="s">
        <v>11</v>
      </c>
      <c r="D10245" t="s">
        <v>34</v>
      </c>
      <c r="E10245">
        <v>25</v>
      </c>
      <c r="F10245">
        <v>13.86</v>
      </c>
      <c r="G10245">
        <v>29.02</v>
      </c>
      <c r="H10245">
        <v>346.5</v>
      </c>
      <c r="I10245">
        <v>725.5</v>
      </c>
      <c r="J10245" t="s">
        <v>13</v>
      </c>
    </row>
    <row r="10246" spans="1:10">
      <c r="A10246" s="1">
        <v>44501</v>
      </c>
      <c r="B10246" t="s">
        <v>10</v>
      </c>
      <c r="C10246" t="s">
        <v>14</v>
      </c>
      <c r="D10246" t="s">
        <v>34</v>
      </c>
      <c r="E10246">
        <v>20</v>
      </c>
      <c r="F10246">
        <v>13.86</v>
      </c>
      <c r="G10246">
        <v>29.02</v>
      </c>
      <c r="H10246">
        <v>277.2</v>
      </c>
      <c r="I10246">
        <v>580.4</v>
      </c>
      <c r="J10246" t="s">
        <v>13</v>
      </c>
    </row>
    <row r="10247" spans="1:10">
      <c r="A10247" s="1">
        <v>44501</v>
      </c>
      <c r="B10247" t="s">
        <v>10</v>
      </c>
      <c r="C10247" t="s">
        <v>15</v>
      </c>
      <c r="D10247" t="s">
        <v>34</v>
      </c>
      <c r="E10247">
        <v>12</v>
      </c>
      <c r="F10247">
        <v>13.86</v>
      </c>
      <c r="G10247">
        <v>29.02</v>
      </c>
      <c r="H10247">
        <v>166.32</v>
      </c>
      <c r="I10247">
        <v>348.24</v>
      </c>
      <c r="J10247" t="s">
        <v>13</v>
      </c>
    </row>
    <row r="10248" spans="1:10">
      <c r="A10248" s="1">
        <v>44501</v>
      </c>
      <c r="B10248" t="s">
        <v>10</v>
      </c>
      <c r="C10248" t="s">
        <v>11</v>
      </c>
      <c r="D10248" t="s">
        <v>35</v>
      </c>
      <c r="E10248">
        <v>27</v>
      </c>
      <c r="F10248">
        <v>12.61</v>
      </c>
      <c r="G10248">
        <v>28.33</v>
      </c>
      <c r="H10248">
        <v>340.47</v>
      </c>
      <c r="I10248">
        <v>764.91</v>
      </c>
      <c r="J10248" t="s">
        <v>13</v>
      </c>
    </row>
    <row r="10249" spans="1:10">
      <c r="A10249" s="1">
        <v>44501</v>
      </c>
      <c r="B10249" t="s">
        <v>10</v>
      </c>
      <c r="C10249" t="s">
        <v>14</v>
      </c>
      <c r="D10249" t="s">
        <v>35</v>
      </c>
      <c r="E10249">
        <v>19</v>
      </c>
      <c r="F10249">
        <v>12.61</v>
      </c>
      <c r="G10249">
        <v>28.33</v>
      </c>
      <c r="H10249">
        <v>239.59</v>
      </c>
      <c r="I10249">
        <v>538.27</v>
      </c>
      <c r="J10249" t="s">
        <v>13</v>
      </c>
    </row>
    <row r="10250" spans="1:10">
      <c r="A10250" s="1">
        <v>44501</v>
      </c>
      <c r="B10250" t="s">
        <v>10</v>
      </c>
      <c r="C10250" t="s">
        <v>15</v>
      </c>
      <c r="D10250" t="s">
        <v>35</v>
      </c>
      <c r="E10250">
        <v>11</v>
      </c>
      <c r="F10250">
        <v>12.61</v>
      </c>
      <c r="G10250">
        <v>28.33</v>
      </c>
      <c r="H10250">
        <v>138.71</v>
      </c>
      <c r="I10250">
        <v>311.63</v>
      </c>
      <c r="J10250" t="s">
        <v>13</v>
      </c>
    </row>
    <row r="10251" spans="1:10">
      <c r="A10251" s="1">
        <v>44501</v>
      </c>
      <c r="B10251" t="s">
        <v>10</v>
      </c>
      <c r="C10251" t="s">
        <v>11</v>
      </c>
      <c r="D10251" t="s">
        <v>36</v>
      </c>
      <c r="E10251">
        <v>23</v>
      </c>
      <c r="F10251">
        <v>7.04</v>
      </c>
      <c r="G10251">
        <v>14.63</v>
      </c>
      <c r="H10251">
        <v>161.91999999999999</v>
      </c>
      <c r="I10251">
        <v>336.49</v>
      </c>
      <c r="J10251" t="s">
        <v>13</v>
      </c>
    </row>
    <row r="10252" spans="1:10">
      <c r="A10252" s="1">
        <v>44501</v>
      </c>
      <c r="B10252" t="s">
        <v>10</v>
      </c>
      <c r="C10252" t="s">
        <v>14</v>
      </c>
      <c r="D10252" t="s">
        <v>36</v>
      </c>
      <c r="E10252">
        <v>14</v>
      </c>
      <c r="F10252">
        <v>7.04</v>
      </c>
      <c r="G10252">
        <v>14.63</v>
      </c>
      <c r="H10252">
        <v>98.56</v>
      </c>
      <c r="I10252">
        <v>204.82</v>
      </c>
      <c r="J10252" t="s">
        <v>13</v>
      </c>
    </row>
    <row r="10253" spans="1:10">
      <c r="A10253" s="1">
        <v>44501</v>
      </c>
      <c r="B10253" t="s">
        <v>10</v>
      </c>
      <c r="C10253" t="s">
        <v>15</v>
      </c>
      <c r="D10253" t="s">
        <v>36</v>
      </c>
      <c r="E10253">
        <v>11</v>
      </c>
      <c r="F10253">
        <v>7.04</v>
      </c>
      <c r="G10253">
        <v>14.63</v>
      </c>
      <c r="H10253">
        <v>77.44</v>
      </c>
      <c r="I10253">
        <v>160.93</v>
      </c>
      <c r="J10253" t="s">
        <v>13</v>
      </c>
    </row>
    <row r="10254" spans="1:10">
      <c r="A10254" s="1">
        <v>44501</v>
      </c>
      <c r="B10254" t="s">
        <v>10</v>
      </c>
      <c r="C10254" t="s">
        <v>11</v>
      </c>
      <c r="D10254" t="s">
        <v>37</v>
      </c>
      <c r="E10254">
        <v>30</v>
      </c>
      <c r="F10254">
        <v>10.9</v>
      </c>
      <c r="G10254">
        <v>21.71</v>
      </c>
      <c r="H10254">
        <v>327</v>
      </c>
      <c r="I10254">
        <v>651.29999999999995</v>
      </c>
      <c r="J10254" t="s">
        <v>13</v>
      </c>
    </row>
    <row r="10255" spans="1:10">
      <c r="A10255" s="1">
        <v>44501</v>
      </c>
      <c r="B10255" t="s">
        <v>10</v>
      </c>
      <c r="C10255" t="s">
        <v>14</v>
      </c>
      <c r="D10255" t="s">
        <v>37</v>
      </c>
      <c r="E10255">
        <v>17</v>
      </c>
      <c r="F10255">
        <v>10.9</v>
      </c>
      <c r="G10255">
        <v>21.71</v>
      </c>
      <c r="H10255">
        <v>185.3</v>
      </c>
      <c r="I10255">
        <v>369.07</v>
      </c>
      <c r="J10255" t="s">
        <v>13</v>
      </c>
    </row>
    <row r="10256" spans="1:10">
      <c r="A10256" s="1">
        <v>44501</v>
      </c>
      <c r="B10256" t="s">
        <v>10</v>
      </c>
      <c r="C10256" t="s">
        <v>15</v>
      </c>
      <c r="D10256" t="s">
        <v>37</v>
      </c>
      <c r="E10256">
        <v>19</v>
      </c>
      <c r="F10256">
        <v>10.9</v>
      </c>
      <c r="G10256">
        <v>21.71</v>
      </c>
      <c r="H10256">
        <v>207.1</v>
      </c>
      <c r="I10256">
        <v>412.49</v>
      </c>
      <c r="J10256" t="s">
        <v>13</v>
      </c>
    </row>
    <row r="10257" spans="1:10">
      <c r="A10257" s="1">
        <v>44501</v>
      </c>
      <c r="B10257" t="s">
        <v>10</v>
      </c>
      <c r="C10257" t="s">
        <v>11</v>
      </c>
      <c r="D10257" t="s">
        <v>38</v>
      </c>
      <c r="E10257">
        <v>27</v>
      </c>
      <c r="F10257">
        <v>10.47</v>
      </c>
      <c r="G10257">
        <v>26.06</v>
      </c>
      <c r="H10257">
        <v>282.69</v>
      </c>
      <c r="I10257">
        <v>703.62</v>
      </c>
      <c r="J10257" t="s">
        <v>13</v>
      </c>
    </row>
    <row r="10258" spans="1:10">
      <c r="A10258" s="1">
        <v>44501</v>
      </c>
      <c r="B10258" t="s">
        <v>10</v>
      </c>
      <c r="C10258" t="s">
        <v>14</v>
      </c>
      <c r="D10258" t="s">
        <v>38</v>
      </c>
      <c r="E10258">
        <v>15</v>
      </c>
      <c r="F10258">
        <v>10.47</v>
      </c>
      <c r="G10258">
        <v>26.06</v>
      </c>
      <c r="H10258">
        <v>157.05000000000001</v>
      </c>
      <c r="I10258">
        <v>390.9</v>
      </c>
      <c r="J10258" t="s">
        <v>13</v>
      </c>
    </row>
    <row r="10259" spans="1:10">
      <c r="A10259" s="1">
        <v>44501</v>
      </c>
      <c r="B10259" t="s">
        <v>10</v>
      </c>
      <c r="C10259" t="s">
        <v>15</v>
      </c>
      <c r="D10259" t="s">
        <v>38</v>
      </c>
      <c r="E10259">
        <v>13</v>
      </c>
      <c r="F10259">
        <v>10.47</v>
      </c>
      <c r="G10259">
        <v>26.06</v>
      </c>
      <c r="H10259">
        <v>136.11000000000001</v>
      </c>
      <c r="I10259">
        <v>338.78</v>
      </c>
      <c r="J10259" t="s">
        <v>13</v>
      </c>
    </row>
    <row r="10260" spans="1:10">
      <c r="A10260" s="1">
        <v>44501</v>
      </c>
      <c r="B10260" t="s">
        <v>10</v>
      </c>
      <c r="C10260" t="s">
        <v>11</v>
      </c>
      <c r="D10260" t="s">
        <v>39</v>
      </c>
      <c r="E10260">
        <v>28</v>
      </c>
      <c r="F10260">
        <v>9.1199999999999992</v>
      </c>
      <c r="G10260">
        <v>19.03</v>
      </c>
      <c r="H10260">
        <v>255.36</v>
      </c>
      <c r="I10260">
        <v>532.84</v>
      </c>
      <c r="J10260" t="s">
        <v>13</v>
      </c>
    </row>
    <row r="10261" spans="1:10">
      <c r="A10261" s="1">
        <v>44501</v>
      </c>
      <c r="B10261" t="s">
        <v>10</v>
      </c>
      <c r="C10261" t="s">
        <v>14</v>
      </c>
      <c r="D10261" t="s">
        <v>39</v>
      </c>
      <c r="E10261">
        <v>15</v>
      </c>
      <c r="F10261">
        <v>9.1199999999999992</v>
      </c>
      <c r="G10261">
        <v>19.03</v>
      </c>
      <c r="H10261">
        <v>136.80000000000001</v>
      </c>
      <c r="I10261">
        <v>285.45</v>
      </c>
      <c r="J10261" t="s">
        <v>13</v>
      </c>
    </row>
    <row r="10262" spans="1:10">
      <c r="A10262" s="1">
        <v>44501</v>
      </c>
      <c r="B10262" t="s">
        <v>10</v>
      </c>
      <c r="C10262" t="s">
        <v>15</v>
      </c>
      <c r="D10262" t="s">
        <v>39</v>
      </c>
      <c r="E10262">
        <v>7</v>
      </c>
      <c r="F10262">
        <v>9.1199999999999992</v>
      </c>
      <c r="G10262">
        <v>19.03</v>
      </c>
      <c r="H10262">
        <v>63.84</v>
      </c>
      <c r="I10262">
        <v>133.21</v>
      </c>
      <c r="J10262" t="s">
        <v>13</v>
      </c>
    </row>
    <row r="10263" spans="1:10">
      <c r="A10263" s="1">
        <v>44501</v>
      </c>
      <c r="B10263" t="s">
        <v>10</v>
      </c>
      <c r="C10263" t="s">
        <v>11</v>
      </c>
      <c r="D10263" t="s">
        <v>40</v>
      </c>
      <c r="E10263">
        <v>20</v>
      </c>
      <c r="F10263">
        <v>14.68</v>
      </c>
      <c r="G10263">
        <v>35.61</v>
      </c>
      <c r="H10263">
        <v>293.60000000000002</v>
      </c>
      <c r="I10263">
        <v>712.2</v>
      </c>
      <c r="J10263" t="s">
        <v>13</v>
      </c>
    </row>
    <row r="10264" spans="1:10">
      <c r="A10264" s="1">
        <v>44501</v>
      </c>
      <c r="B10264" t="s">
        <v>10</v>
      </c>
      <c r="C10264" t="s">
        <v>14</v>
      </c>
      <c r="D10264" t="s">
        <v>40</v>
      </c>
      <c r="E10264">
        <v>15</v>
      </c>
      <c r="F10264">
        <v>14.68</v>
      </c>
      <c r="G10264">
        <v>35.61</v>
      </c>
      <c r="H10264">
        <v>220.2</v>
      </c>
      <c r="I10264">
        <v>534.15</v>
      </c>
      <c r="J10264" t="s">
        <v>13</v>
      </c>
    </row>
    <row r="10265" spans="1:10">
      <c r="A10265" s="1">
        <v>44501</v>
      </c>
      <c r="B10265" t="s">
        <v>10</v>
      </c>
      <c r="C10265" t="s">
        <v>15</v>
      </c>
      <c r="D10265" t="s">
        <v>40</v>
      </c>
      <c r="E10265">
        <v>9</v>
      </c>
      <c r="F10265">
        <v>14.68</v>
      </c>
      <c r="G10265">
        <v>35.61</v>
      </c>
      <c r="H10265">
        <v>132.12</v>
      </c>
      <c r="I10265">
        <v>320.49</v>
      </c>
      <c r="J10265" t="s">
        <v>13</v>
      </c>
    </row>
    <row r="10266" spans="1:10">
      <c r="A10266" s="1">
        <v>44501</v>
      </c>
      <c r="B10266" t="s">
        <v>10</v>
      </c>
      <c r="C10266" t="s">
        <v>11</v>
      </c>
      <c r="D10266" t="s">
        <v>41</v>
      </c>
      <c r="E10266">
        <v>22</v>
      </c>
      <c r="F10266">
        <v>11.95</v>
      </c>
      <c r="G10266">
        <v>23.43</v>
      </c>
      <c r="H10266">
        <v>262.89999999999998</v>
      </c>
      <c r="I10266">
        <v>515.46</v>
      </c>
      <c r="J10266" t="s">
        <v>13</v>
      </c>
    </row>
    <row r="10267" spans="1:10">
      <c r="A10267" s="1">
        <v>44501</v>
      </c>
      <c r="B10267" t="s">
        <v>10</v>
      </c>
      <c r="C10267" t="s">
        <v>14</v>
      </c>
      <c r="D10267" t="s">
        <v>41</v>
      </c>
      <c r="E10267">
        <v>16</v>
      </c>
      <c r="F10267">
        <v>11.95</v>
      </c>
      <c r="G10267">
        <v>23.43</v>
      </c>
      <c r="H10267">
        <v>191.2</v>
      </c>
      <c r="I10267">
        <v>374.88</v>
      </c>
      <c r="J10267" t="s">
        <v>13</v>
      </c>
    </row>
    <row r="10268" spans="1:10">
      <c r="A10268" s="1">
        <v>44501</v>
      </c>
      <c r="B10268" t="s">
        <v>10</v>
      </c>
      <c r="C10268" t="s">
        <v>15</v>
      </c>
      <c r="D10268" t="s">
        <v>41</v>
      </c>
      <c r="E10268">
        <v>19</v>
      </c>
      <c r="F10268">
        <v>11.95</v>
      </c>
      <c r="G10268">
        <v>23.43</v>
      </c>
      <c r="H10268">
        <v>227.05</v>
      </c>
      <c r="I10268">
        <v>445.17</v>
      </c>
      <c r="J10268" t="s">
        <v>13</v>
      </c>
    </row>
    <row r="10269" spans="1:10">
      <c r="A10269" s="1">
        <v>44501</v>
      </c>
      <c r="B10269" t="s">
        <v>10</v>
      </c>
      <c r="C10269" t="s">
        <v>11</v>
      </c>
      <c r="D10269" t="s">
        <v>42</v>
      </c>
      <c r="E10269">
        <v>23</v>
      </c>
      <c r="F10269">
        <v>6.97</v>
      </c>
      <c r="G10269">
        <v>13.59</v>
      </c>
      <c r="H10269">
        <v>160.31</v>
      </c>
      <c r="I10269">
        <v>312.57</v>
      </c>
      <c r="J10269" t="s">
        <v>13</v>
      </c>
    </row>
    <row r="10270" spans="1:10">
      <c r="A10270" s="1">
        <v>44501</v>
      </c>
      <c r="B10270" t="s">
        <v>10</v>
      </c>
      <c r="C10270" t="s">
        <v>14</v>
      </c>
      <c r="D10270" t="s">
        <v>42</v>
      </c>
      <c r="E10270">
        <v>17</v>
      </c>
      <c r="F10270">
        <v>6.97</v>
      </c>
      <c r="G10270">
        <v>13.59</v>
      </c>
      <c r="H10270">
        <v>118.49</v>
      </c>
      <c r="I10270">
        <v>231.03</v>
      </c>
      <c r="J10270" t="s">
        <v>13</v>
      </c>
    </row>
    <row r="10271" spans="1:10">
      <c r="A10271" s="1">
        <v>44501</v>
      </c>
      <c r="B10271" t="s">
        <v>10</v>
      </c>
      <c r="C10271" t="s">
        <v>15</v>
      </c>
      <c r="D10271" t="s">
        <v>42</v>
      </c>
      <c r="E10271">
        <v>19</v>
      </c>
      <c r="F10271">
        <v>6.97</v>
      </c>
      <c r="G10271">
        <v>13.59</v>
      </c>
      <c r="H10271">
        <v>132.43</v>
      </c>
      <c r="I10271">
        <v>258.20999999999998</v>
      </c>
      <c r="J10271" t="s">
        <v>13</v>
      </c>
    </row>
    <row r="10272" spans="1:10">
      <c r="A10272" s="1">
        <v>44501</v>
      </c>
      <c r="B10272" t="s">
        <v>10</v>
      </c>
      <c r="C10272" t="s">
        <v>11</v>
      </c>
      <c r="D10272" t="s">
        <v>43</v>
      </c>
      <c r="E10272">
        <v>8</v>
      </c>
      <c r="F10272">
        <v>8.64</v>
      </c>
      <c r="G10272">
        <v>15.74</v>
      </c>
      <c r="H10272">
        <v>69.12</v>
      </c>
      <c r="I10272">
        <v>125.92</v>
      </c>
      <c r="J10272" t="s">
        <v>13</v>
      </c>
    </row>
    <row r="10273" spans="1:10">
      <c r="A10273" s="1">
        <v>44501</v>
      </c>
      <c r="B10273" t="s">
        <v>10</v>
      </c>
      <c r="C10273" t="s">
        <v>14</v>
      </c>
      <c r="D10273" t="s">
        <v>43</v>
      </c>
      <c r="E10273">
        <v>11</v>
      </c>
      <c r="F10273">
        <v>8.64</v>
      </c>
      <c r="G10273">
        <v>15.74</v>
      </c>
      <c r="H10273">
        <v>95.04</v>
      </c>
      <c r="I10273">
        <v>173.14</v>
      </c>
      <c r="J10273" t="s">
        <v>13</v>
      </c>
    </row>
    <row r="10274" spans="1:10">
      <c r="A10274" s="1">
        <v>44501</v>
      </c>
      <c r="B10274" t="s">
        <v>10</v>
      </c>
      <c r="C10274" t="s">
        <v>15</v>
      </c>
      <c r="D10274" t="s">
        <v>43</v>
      </c>
      <c r="E10274">
        <v>5</v>
      </c>
      <c r="F10274">
        <v>8.64</v>
      </c>
      <c r="G10274">
        <v>15.74</v>
      </c>
      <c r="H10274">
        <v>43.2</v>
      </c>
      <c r="I10274">
        <v>78.7</v>
      </c>
      <c r="J10274" t="s">
        <v>13</v>
      </c>
    </row>
    <row r="10275" spans="1:10">
      <c r="A10275" s="1">
        <v>44501</v>
      </c>
      <c r="B10275" t="s">
        <v>10</v>
      </c>
      <c r="C10275" t="s">
        <v>11</v>
      </c>
      <c r="D10275" t="s">
        <v>44</v>
      </c>
      <c r="E10275">
        <v>20</v>
      </c>
      <c r="F10275">
        <v>14.2</v>
      </c>
      <c r="G10275">
        <v>32.04</v>
      </c>
      <c r="H10275">
        <v>284</v>
      </c>
      <c r="I10275">
        <v>640.79999999999995</v>
      </c>
      <c r="J10275" t="s">
        <v>13</v>
      </c>
    </row>
    <row r="10276" spans="1:10">
      <c r="A10276" s="1">
        <v>44501</v>
      </c>
      <c r="B10276" t="s">
        <v>10</v>
      </c>
      <c r="C10276" t="s">
        <v>14</v>
      </c>
      <c r="D10276" t="s">
        <v>44</v>
      </c>
      <c r="E10276">
        <v>12</v>
      </c>
      <c r="F10276">
        <v>14.2</v>
      </c>
      <c r="G10276">
        <v>32.04</v>
      </c>
      <c r="H10276">
        <v>170.4</v>
      </c>
      <c r="I10276">
        <v>384.48</v>
      </c>
      <c r="J10276" t="s">
        <v>13</v>
      </c>
    </row>
    <row r="10277" spans="1:10">
      <c r="A10277" s="1">
        <v>44501</v>
      </c>
      <c r="B10277" t="s">
        <v>10</v>
      </c>
      <c r="C10277" t="s">
        <v>15</v>
      </c>
      <c r="D10277" t="s">
        <v>44</v>
      </c>
      <c r="E10277">
        <v>10</v>
      </c>
      <c r="F10277">
        <v>14.2</v>
      </c>
      <c r="G10277">
        <v>32.04</v>
      </c>
      <c r="H10277">
        <v>142</v>
      </c>
      <c r="I10277">
        <v>320.39999999999998</v>
      </c>
      <c r="J10277" t="s">
        <v>13</v>
      </c>
    </row>
    <row r="10278" spans="1:10">
      <c r="A10278" s="1">
        <v>44501</v>
      </c>
      <c r="B10278" t="s">
        <v>10</v>
      </c>
      <c r="C10278" t="s">
        <v>11</v>
      </c>
      <c r="D10278" t="s">
        <v>45</v>
      </c>
      <c r="E10278">
        <v>24</v>
      </c>
      <c r="F10278">
        <v>6.91</v>
      </c>
      <c r="G10278">
        <v>14.22</v>
      </c>
      <c r="H10278">
        <v>165.84</v>
      </c>
      <c r="I10278">
        <v>341.28</v>
      </c>
      <c r="J10278" t="s">
        <v>13</v>
      </c>
    </row>
    <row r="10279" spans="1:10">
      <c r="A10279" s="1">
        <v>44501</v>
      </c>
      <c r="B10279" t="s">
        <v>10</v>
      </c>
      <c r="C10279" t="s">
        <v>14</v>
      </c>
      <c r="D10279" t="s">
        <v>45</v>
      </c>
      <c r="E10279">
        <v>17</v>
      </c>
      <c r="F10279">
        <v>6.91</v>
      </c>
      <c r="G10279">
        <v>14.22</v>
      </c>
      <c r="H10279">
        <v>117.47</v>
      </c>
      <c r="I10279">
        <v>241.74</v>
      </c>
      <c r="J10279" t="s">
        <v>13</v>
      </c>
    </row>
    <row r="10280" spans="1:10">
      <c r="A10280" s="1">
        <v>44501</v>
      </c>
      <c r="B10280" t="s">
        <v>10</v>
      </c>
      <c r="C10280" t="s">
        <v>15</v>
      </c>
      <c r="D10280" t="s">
        <v>45</v>
      </c>
      <c r="E10280">
        <v>8</v>
      </c>
      <c r="F10280">
        <v>6.91</v>
      </c>
      <c r="G10280">
        <v>14.22</v>
      </c>
      <c r="H10280">
        <v>55.28</v>
      </c>
      <c r="I10280">
        <v>113.76</v>
      </c>
      <c r="J10280" t="s">
        <v>13</v>
      </c>
    </row>
    <row r="10281" spans="1:10">
      <c r="A10281" s="1">
        <v>44501</v>
      </c>
      <c r="B10281" t="s">
        <v>10</v>
      </c>
      <c r="C10281" t="s">
        <v>11</v>
      </c>
      <c r="D10281" t="s">
        <v>46</v>
      </c>
      <c r="E10281">
        <v>21</v>
      </c>
      <c r="F10281">
        <v>16.21</v>
      </c>
      <c r="G10281">
        <v>38.99</v>
      </c>
      <c r="H10281">
        <v>340.41</v>
      </c>
      <c r="I10281">
        <v>818.79</v>
      </c>
      <c r="J10281" t="s">
        <v>13</v>
      </c>
    </row>
    <row r="10282" spans="1:10">
      <c r="A10282" s="1">
        <v>44501</v>
      </c>
      <c r="B10282" t="s">
        <v>10</v>
      </c>
      <c r="C10282" t="s">
        <v>14</v>
      </c>
      <c r="D10282" t="s">
        <v>46</v>
      </c>
      <c r="E10282">
        <v>16</v>
      </c>
      <c r="F10282">
        <v>16.21</v>
      </c>
      <c r="G10282">
        <v>38.99</v>
      </c>
      <c r="H10282">
        <v>259.36</v>
      </c>
      <c r="I10282">
        <v>623.84</v>
      </c>
      <c r="J10282" t="s">
        <v>13</v>
      </c>
    </row>
    <row r="10283" spans="1:10">
      <c r="A10283" s="1">
        <v>44501</v>
      </c>
      <c r="B10283" t="s">
        <v>10</v>
      </c>
      <c r="C10283" t="s">
        <v>15</v>
      </c>
      <c r="D10283" t="s">
        <v>46</v>
      </c>
      <c r="E10283">
        <v>8</v>
      </c>
      <c r="F10283">
        <v>16.21</v>
      </c>
      <c r="G10283">
        <v>38.99</v>
      </c>
      <c r="H10283">
        <v>129.68</v>
      </c>
      <c r="I10283">
        <v>311.92</v>
      </c>
      <c r="J10283" t="s">
        <v>13</v>
      </c>
    </row>
    <row r="10284" spans="1:10">
      <c r="A10284" s="1">
        <v>44501</v>
      </c>
      <c r="B10284" t="s">
        <v>10</v>
      </c>
      <c r="C10284" t="s">
        <v>11</v>
      </c>
      <c r="D10284" t="s">
        <v>47</v>
      </c>
      <c r="E10284">
        <v>27</v>
      </c>
      <c r="F10284">
        <v>11.94</v>
      </c>
      <c r="G10284">
        <v>25.45</v>
      </c>
      <c r="H10284">
        <v>322.38</v>
      </c>
      <c r="I10284">
        <v>687.15</v>
      </c>
      <c r="J10284" t="s">
        <v>13</v>
      </c>
    </row>
    <row r="10285" spans="1:10">
      <c r="A10285" s="1">
        <v>44501</v>
      </c>
      <c r="B10285" t="s">
        <v>10</v>
      </c>
      <c r="C10285" t="s">
        <v>14</v>
      </c>
      <c r="D10285" t="s">
        <v>47</v>
      </c>
      <c r="E10285">
        <v>12</v>
      </c>
      <c r="F10285">
        <v>11.94</v>
      </c>
      <c r="G10285">
        <v>25.45</v>
      </c>
      <c r="H10285">
        <v>143.28</v>
      </c>
      <c r="I10285">
        <v>305.39999999999998</v>
      </c>
      <c r="J10285" t="s">
        <v>13</v>
      </c>
    </row>
    <row r="10286" spans="1:10">
      <c r="A10286" s="1">
        <v>44501</v>
      </c>
      <c r="B10286" t="s">
        <v>10</v>
      </c>
      <c r="C10286" t="s">
        <v>15</v>
      </c>
      <c r="D10286" t="s">
        <v>47</v>
      </c>
      <c r="E10286">
        <v>14</v>
      </c>
      <c r="F10286">
        <v>11.94</v>
      </c>
      <c r="G10286">
        <v>25.45</v>
      </c>
      <c r="H10286">
        <v>167.16</v>
      </c>
      <c r="I10286">
        <v>356.3</v>
      </c>
      <c r="J10286" t="s">
        <v>13</v>
      </c>
    </row>
    <row r="10287" spans="1:10">
      <c r="A10287" s="1">
        <v>44501</v>
      </c>
      <c r="B10287" t="s">
        <v>10</v>
      </c>
      <c r="C10287" t="s">
        <v>11</v>
      </c>
      <c r="D10287" t="s">
        <v>48</v>
      </c>
      <c r="E10287">
        <v>23</v>
      </c>
      <c r="F10287">
        <v>11.77</v>
      </c>
      <c r="G10287">
        <v>29.16</v>
      </c>
      <c r="H10287">
        <v>270.70999999999998</v>
      </c>
      <c r="I10287">
        <v>670.68</v>
      </c>
      <c r="J10287" t="s">
        <v>13</v>
      </c>
    </row>
    <row r="10288" spans="1:10">
      <c r="A10288" s="1">
        <v>44501</v>
      </c>
      <c r="B10288" t="s">
        <v>10</v>
      </c>
      <c r="C10288" t="s">
        <v>14</v>
      </c>
      <c r="D10288" t="s">
        <v>48</v>
      </c>
      <c r="E10288">
        <v>16</v>
      </c>
      <c r="F10288">
        <v>11.77</v>
      </c>
      <c r="G10288">
        <v>29.16</v>
      </c>
      <c r="H10288">
        <v>188.32</v>
      </c>
      <c r="I10288">
        <v>466.56</v>
      </c>
      <c r="J10288" t="s">
        <v>13</v>
      </c>
    </row>
    <row r="10289" spans="1:10">
      <c r="A10289" s="1">
        <v>44501</v>
      </c>
      <c r="B10289" t="s">
        <v>10</v>
      </c>
      <c r="C10289" t="s">
        <v>15</v>
      </c>
      <c r="D10289" t="s">
        <v>48</v>
      </c>
      <c r="E10289">
        <v>11</v>
      </c>
      <c r="F10289">
        <v>11.77</v>
      </c>
      <c r="G10289">
        <v>29.16</v>
      </c>
      <c r="H10289">
        <v>129.47</v>
      </c>
      <c r="I10289">
        <v>320.76</v>
      </c>
      <c r="J10289" t="s">
        <v>13</v>
      </c>
    </row>
    <row r="10290" spans="1:10">
      <c r="A10290" s="1">
        <v>44501</v>
      </c>
      <c r="B10290" t="s">
        <v>10</v>
      </c>
      <c r="C10290" t="s">
        <v>11</v>
      </c>
      <c r="D10290" t="s">
        <v>49</v>
      </c>
      <c r="E10290">
        <v>19</v>
      </c>
      <c r="F10290">
        <v>13.11</v>
      </c>
      <c r="G10290">
        <v>25.3</v>
      </c>
      <c r="H10290">
        <v>249.09</v>
      </c>
      <c r="I10290">
        <v>480.7</v>
      </c>
      <c r="J10290" t="s">
        <v>13</v>
      </c>
    </row>
    <row r="10291" spans="1:10">
      <c r="A10291" s="1">
        <v>44501</v>
      </c>
      <c r="B10291" t="s">
        <v>10</v>
      </c>
      <c r="C10291" t="s">
        <v>14</v>
      </c>
      <c r="D10291" t="s">
        <v>49</v>
      </c>
      <c r="E10291">
        <v>13</v>
      </c>
      <c r="F10291">
        <v>13.11</v>
      </c>
      <c r="G10291">
        <v>25.3</v>
      </c>
      <c r="H10291">
        <v>170.43</v>
      </c>
      <c r="I10291">
        <v>328.9</v>
      </c>
      <c r="J10291" t="s">
        <v>13</v>
      </c>
    </row>
    <row r="10292" spans="1:10">
      <c r="A10292" s="1">
        <v>44501</v>
      </c>
      <c r="B10292" t="s">
        <v>10</v>
      </c>
      <c r="C10292" t="s">
        <v>15</v>
      </c>
      <c r="D10292" t="s">
        <v>49</v>
      </c>
      <c r="E10292">
        <v>7</v>
      </c>
      <c r="F10292">
        <v>13.11</v>
      </c>
      <c r="G10292">
        <v>25.3</v>
      </c>
      <c r="H10292">
        <v>91.77</v>
      </c>
      <c r="I10292">
        <v>177.1</v>
      </c>
      <c r="J10292" t="s">
        <v>13</v>
      </c>
    </row>
    <row r="10293" spans="1:10">
      <c r="A10293" s="1">
        <v>44501</v>
      </c>
      <c r="B10293" t="s">
        <v>10</v>
      </c>
      <c r="C10293" t="s">
        <v>11</v>
      </c>
      <c r="D10293" t="s">
        <v>50</v>
      </c>
      <c r="E10293">
        <v>13</v>
      </c>
      <c r="F10293">
        <v>15.9</v>
      </c>
      <c r="G10293">
        <v>38.29</v>
      </c>
      <c r="H10293">
        <v>206.7</v>
      </c>
      <c r="I10293">
        <v>497.77</v>
      </c>
      <c r="J10293" t="s">
        <v>13</v>
      </c>
    </row>
    <row r="10294" spans="1:10">
      <c r="A10294" s="1">
        <v>44501</v>
      </c>
      <c r="B10294" t="s">
        <v>10</v>
      </c>
      <c r="C10294" t="s">
        <v>14</v>
      </c>
      <c r="D10294" t="s">
        <v>50</v>
      </c>
      <c r="E10294">
        <v>12</v>
      </c>
      <c r="F10294">
        <v>15.9</v>
      </c>
      <c r="G10294">
        <v>38.29</v>
      </c>
      <c r="H10294">
        <v>190.8</v>
      </c>
      <c r="I10294">
        <v>459.48</v>
      </c>
      <c r="J10294" t="s">
        <v>13</v>
      </c>
    </row>
    <row r="10295" spans="1:10">
      <c r="A10295" s="1">
        <v>44501</v>
      </c>
      <c r="B10295" t="s">
        <v>10</v>
      </c>
      <c r="C10295" t="s">
        <v>15</v>
      </c>
      <c r="D10295" t="s">
        <v>50</v>
      </c>
      <c r="E10295">
        <v>9</v>
      </c>
      <c r="F10295">
        <v>15.9</v>
      </c>
      <c r="G10295">
        <v>38.29</v>
      </c>
      <c r="H10295">
        <v>143.1</v>
      </c>
      <c r="I10295">
        <v>344.61</v>
      </c>
      <c r="J10295" t="s">
        <v>13</v>
      </c>
    </row>
    <row r="10296" spans="1:10">
      <c r="A10296" s="1">
        <v>44501</v>
      </c>
      <c r="B10296" t="s">
        <v>10</v>
      </c>
      <c r="C10296" t="s">
        <v>11</v>
      </c>
      <c r="D10296" t="s">
        <v>51</v>
      </c>
      <c r="E10296">
        <v>29</v>
      </c>
      <c r="F10296">
        <v>10.17</v>
      </c>
      <c r="G10296">
        <v>23.83</v>
      </c>
      <c r="H10296">
        <v>294.93</v>
      </c>
      <c r="I10296">
        <v>691.07</v>
      </c>
      <c r="J10296" t="s">
        <v>13</v>
      </c>
    </row>
    <row r="10297" spans="1:10">
      <c r="A10297" s="1">
        <v>44501</v>
      </c>
      <c r="B10297" t="s">
        <v>10</v>
      </c>
      <c r="C10297" t="s">
        <v>14</v>
      </c>
      <c r="D10297" t="s">
        <v>51</v>
      </c>
      <c r="E10297">
        <v>11</v>
      </c>
      <c r="F10297">
        <v>10.17</v>
      </c>
      <c r="G10297">
        <v>23.83</v>
      </c>
      <c r="H10297">
        <v>111.87</v>
      </c>
      <c r="I10297">
        <v>262.13</v>
      </c>
      <c r="J10297" t="s">
        <v>13</v>
      </c>
    </row>
    <row r="10298" spans="1:10">
      <c r="A10298" s="1">
        <v>44501</v>
      </c>
      <c r="B10298" t="s">
        <v>10</v>
      </c>
      <c r="C10298" t="s">
        <v>15</v>
      </c>
      <c r="D10298" t="s">
        <v>51</v>
      </c>
      <c r="E10298">
        <v>13</v>
      </c>
      <c r="F10298">
        <v>10.17</v>
      </c>
      <c r="G10298">
        <v>23.83</v>
      </c>
      <c r="H10298">
        <v>132.21</v>
      </c>
      <c r="I10298">
        <v>309.79000000000002</v>
      </c>
      <c r="J10298" t="s">
        <v>13</v>
      </c>
    </row>
    <row r="10299" spans="1:10">
      <c r="A10299" s="1">
        <v>44501</v>
      </c>
      <c r="B10299" t="s">
        <v>10</v>
      </c>
      <c r="C10299" t="s">
        <v>11</v>
      </c>
      <c r="D10299" t="s">
        <v>52</v>
      </c>
      <c r="E10299">
        <v>15</v>
      </c>
      <c r="F10299">
        <v>14.14</v>
      </c>
      <c r="G10299">
        <v>33.08</v>
      </c>
      <c r="H10299">
        <v>212.1</v>
      </c>
      <c r="I10299">
        <v>496.2</v>
      </c>
      <c r="J10299" t="s">
        <v>13</v>
      </c>
    </row>
    <row r="10300" spans="1:10">
      <c r="A10300" s="1">
        <v>44501</v>
      </c>
      <c r="B10300" t="s">
        <v>10</v>
      </c>
      <c r="C10300" t="s">
        <v>14</v>
      </c>
      <c r="D10300" t="s">
        <v>52</v>
      </c>
      <c r="E10300">
        <v>8</v>
      </c>
      <c r="F10300">
        <v>14.14</v>
      </c>
      <c r="G10300">
        <v>33.08</v>
      </c>
      <c r="H10300">
        <v>113.12</v>
      </c>
      <c r="I10300">
        <v>264.64</v>
      </c>
      <c r="J10300" t="s">
        <v>13</v>
      </c>
    </row>
    <row r="10301" spans="1:10">
      <c r="A10301" s="1">
        <v>44501</v>
      </c>
      <c r="B10301" t="s">
        <v>10</v>
      </c>
      <c r="C10301" t="s">
        <v>15</v>
      </c>
      <c r="D10301" t="s">
        <v>52</v>
      </c>
      <c r="E10301">
        <v>7</v>
      </c>
      <c r="F10301">
        <v>14.14</v>
      </c>
      <c r="G10301">
        <v>33.08</v>
      </c>
      <c r="H10301">
        <v>98.98</v>
      </c>
      <c r="I10301">
        <v>231.56</v>
      </c>
      <c r="J10301" t="s">
        <v>13</v>
      </c>
    </row>
    <row r="10302" spans="1:10">
      <c r="A10302" s="1">
        <v>44501</v>
      </c>
      <c r="B10302" t="s">
        <v>10</v>
      </c>
      <c r="C10302" t="s">
        <v>11</v>
      </c>
      <c r="D10302" t="s">
        <v>53</v>
      </c>
      <c r="E10302">
        <v>17</v>
      </c>
      <c r="F10302">
        <v>12.79</v>
      </c>
      <c r="G10302">
        <v>30.59</v>
      </c>
      <c r="H10302">
        <v>217.43</v>
      </c>
      <c r="I10302">
        <v>520.03</v>
      </c>
      <c r="J10302" t="s">
        <v>13</v>
      </c>
    </row>
    <row r="10303" spans="1:10">
      <c r="A10303" s="1">
        <v>44501</v>
      </c>
      <c r="B10303" t="s">
        <v>10</v>
      </c>
      <c r="C10303" t="s">
        <v>14</v>
      </c>
      <c r="D10303" t="s">
        <v>53</v>
      </c>
      <c r="E10303">
        <v>9</v>
      </c>
      <c r="F10303">
        <v>12.79</v>
      </c>
      <c r="G10303">
        <v>30.59</v>
      </c>
      <c r="H10303">
        <v>115.11</v>
      </c>
      <c r="I10303">
        <v>275.31</v>
      </c>
      <c r="J10303" t="s">
        <v>13</v>
      </c>
    </row>
    <row r="10304" spans="1:10">
      <c r="A10304" s="1">
        <v>44501</v>
      </c>
      <c r="B10304" t="s">
        <v>10</v>
      </c>
      <c r="C10304" t="s">
        <v>15</v>
      </c>
      <c r="D10304" t="s">
        <v>53</v>
      </c>
      <c r="E10304">
        <v>5</v>
      </c>
      <c r="F10304">
        <v>12.79</v>
      </c>
      <c r="G10304">
        <v>30.59</v>
      </c>
      <c r="H10304">
        <v>63.95</v>
      </c>
      <c r="I10304">
        <v>152.94999999999999</v>
      </c>
      <c r="J10304" t="s">
        <v>13</v>
      </c>
    </row>
    <row r="10305" spans="1:10">
      <c r="A10305" s="1">
        <v>44501</v>
      </c>
      <c r="B10305" t="s">
        <v>10</v>
      </c>
      <c r="C10305" t="s">
        <v>11</v>
      </c>
      <c r="D10305" t="s">
        <v>54</v>
      </c>
      <c r="E10305">
        <v>17</v>
      </c>
      <c r="F10305">
        <v>9.1999999999999993</v>
      </c>
      <c r="G10305">
        <v>21.46</v>
      </c>
      <c r="H10305">
        <v>156.4</v>
      </c>
      <c r="I10305">
        <v>364.82</v>
      </c>
      <c r="J10305" t="s">
        <v>13</v>
      </c>
    </row>
    <row r="10306" spans="1:10">
      <c r="A10306" s="1">
        <v>44501</v>
      </c>
      <c r="B10306" t="s">
        <v>10</v>
      </c>
      <c r="C10306" t="s">
        <v>14</v>
      </c>
      <c r="D10306" t="s">
        <v>54</v>
      </c>
      <c r="E10306">
        <v>15</v>
      </c>
      <c r="F10306">
        <v>9.1999999999999993</v>
      </c>
      <c r="G10306">
        <v>21.46</v>
      </c>
      <c r="H10306">
        <v>138</v>
      </c>
      <c r="I10306">
        <v>321.89999999999998</v>
      </c>
      <c r="J10306" t="s">
        <v>13</v>
      </c>
    </row>
    <row r="10307" spans="1:10">
      <c r="A10307" s="1">
        <v>44501</v>
      </c>
      <c r="B10307" t="s">
        <v>10</v>
      </c>
      <c r="C10307" t="s">
        <v>15</v>
      </c>
      <c r="D10307" t="s">
        <v>54</v>
      </c>
      <c r="E10307">
        <v>15</v>
      </c>
      <c r="F10307">
        <v>9.1999999999999993</v>
      </c>
      <c r="G10307">
        <v>21.46</v>
      </c>
      <c r="H10307">
        <v>138</v>
      </c>
      <c r="I10307">
        <v>321.89999999999998</v>
      </c>
      <c r="J10307" t="s">
        <v>13</v>
      </c>
    </row>
    <row r="10308" spans="1:10">
      <c r="A10308" s="1">
        <v>44501</v>
      </c>
      <c r="B10308" t="s">
        <v>10</v>
      </c>
      <c r="C10308" t="s">
        <v>11</v>
      </c>
      <c r="D10308" t="s">
        <v>55</v>
      </c>
      <c r="E10308">
        <v>13</v>
      </c>
      <c r="F10308">
        <v>16.54</v>
      </c>
      <c r="G10308">
        <v>37.020000000000003</v>
      </c>
      <c r="H10308">
        <v>215.02</v>
      </c>
      <c r="I10308">
        <v>481.26</v>
      </c>
      <c r="J10308" t="s">
        <v>13</v>
      </c>
    </row>
    <row r="10309" spans="1:10">
      <c r="A10309" s="1">
        <v>44501</v>
      </c>
      <c r="B10309" t="s">
        <v>10</v>
      </c>
      <c r="C10309" t="s">
        <v>14</v>
      </c>
      <c r="D10309" t="s">
        <v>55</v>
      </c>
      <c r="E10309">
        <v>19</v>
      </c>
      <c r="F10309">
        <v>16.54</v>
      </c>
      <c r="G10309">
        <v>37.020000000000003</v>
      </c>
      <c r="H10309">
        <v>314.26</v>
      </c>
      <c r="I10309">
        <v>703.38</v>
      </c>
      <c r="J10309" t="s">
        <v>13</v>
      </c>
    </row>
    <row r="10310" spans="1:10">
      <c r="A10310" s="1">
        <v>44501</v>
      </c>
      <c r="B10310" t="s">
        <v>10</v>
      </c>
      <c r="C10310" t="s">
        <v>15</v>
      </c>
      <c r="D10310" t="s">
        <v>55</v>
      </c>
      <c r="E10310">
        <v>10</v>
      </c>
      <c r="F10310">
        <v>16.54</v>
      </c>
      <c r="G10310">
        <v>37.020000000000003</v>
      </c>
      <c r="H10310">
        <v>165.4</v>
      </c>
      <c r="I10310">
        <v>370.2</v>
      </c>
      <c r="J10310" t="s">
        <v>13</v>
      </c>
    </row>
    <row r="10311" spans="1:10">
      <c r="A10311" s="1">
        <v>44501</v>
      </c>
      <c r="B10311" t="s">
        <v>10</v>
      </c>
      <c r="C10311" t="s">
        <v>11</v>
      </c>
      <c r="D10311" t="s">
        <v>56</v>
      </c>
      <c r="E10311">
        <v>13</v>
      </c>
      <c r="F10311">
        <v>15.57</v>
      </c>
      <c r="G10311">
        <v>29.46</v>
      </c>
      <c r="H10311">
        <v>202.41</v>
      </c>
      <c r="I10311">
        <v>382.98</v>
      </c>
      <c r="J10311" t="s">
        <v>13</v>
      </c>
    </row>
    <row r="10312" spans="1:10">
      <c r="A10312" s="1">
        <v>44501</v>
      </c>
      <c r="B10312" t="s">
        <v>10</v>
      </c>
      <c r="C10312" t="s">
        <v>14</v>
      </c>
      <c r="D10312" t="s">
        <v>56</v>
      </c>
      <c r="E10312">
        <v>15</v>
      </c>
      <c r="F10312">
        <v>15.57</v>
      </c>
      <c r="G10312">
        <v>29.46</v>
      </c>
      <c r="H10312">
        <v>233.55</v>
      </c>
      <c r="I10312">
        <v>441.9</v>
      </c>
      <c r="J10312" t="s">
        <v>13</v>
      </c>
    </row>
    <row r="10313" spans="1:10">
      <c r="A10313" s="1">
        <v>44501</v>
      </c>
      <c r="B10313" t="s">
        <v>10</v>
      </c>
      <c r="C10313" t="s">
        <v>15</v>
      </c>
      <c r="D10313" t="s">
        <v>56</v>
      </c>
      <c r="E10313">
        <v>6</v>
      </c>
      <c r="F10313">
        <v>15.57</v>
      </c>
      <c r="G10313">
        <v>29.46</v>
      </c>
      <c r="H10313">
        <v>93.42</v>
      </c>
      <c r="I10313">
        <v>176.76</v>
      </c>
      <c r="J10313" t="s">
        <v>13</v>
      </c>
    </row>
    <row r="10314" spans="1:10">
      <c r="A10314" s="1">
        <v>44501</v>
      </c>
      <c r="B10314" t="s">
        <v>10</v>
      </c>
      <c r="C10314" t="s">
        <v>11</v>
      </c>
      <c r="D10314" t="s">
        <v>57</v>
      </c>
      <c r="E10314">
        <v>25</v>
      </c>
      <c r="F10314">
        <v>13.9</v>
      </c>
      <c r="G10314">
        <v>25.34</v>
      </c>
      <c r="H10314">
        <v>347.5</v>
      </c>
      <c r="I10314">
        <v>633.5</v>
      </c>
      <c r="J10314" t="s">
        <v>13</v>
      </c>
    </row>
    <row r="10315" spans="1:10">
      <c r="A10315" s="1">
        <v>44501</v>
      </c>
      <c r="B10315" t="s">
        <v>10</v>
      </c>
      <c r="C10315" t="s">
        <v>14</v>
      </c>
      <c r="D10315" t="s">
        <v>57</v>
      </c>
      <c r="E10315">
        <v>15</v>
      </c>
      <c r="F10315">
        <v>13.9</v>
      </c>
      <c r="G10315">
        <v>25.34</v>
      </c>
      <c r="H10315">
        <v>208.5</v>
      </c>
      <c r="I10315">
        <v>380.1</v>
      </c>
      <c r="J10315" t="s">
        <v>13</v>
      </c>
    </row>
    <row r="10316" spans="1:10">
      <c r="A10316" s="1">
        <v>44501</v>
      </c>
      <c r="B10316" t="s">
        <v>10</v>
      </c>
      <c r="C10316" t="s">
        <v>15</v>
      </c>
      <c r="D10316" t="s">
        <v>57</v>
      </c>
      <c r="E10316">
        <v>19</v>
      </c>
      <c r="F10316">
        <v>13.9</v>
      </c>
      <c r="G10316">
        <v>25.34</v>
      </c>
      <c r="H10316">
        <v>264.10000000000002</v>
      </c>
      <c r="I10316">
        <v>481.46</v>
      </c>
      <c r="J10316" t="s">
        <v>13</v>
      </c>
    </row>
    <row r="10317" spans="1:10">
      <c r="A10317" s="1">
        <v>44501</v>
      </c>
      <c r="B10317" t="s">
        <v>10</v>
      </c>
      <c r="C10317" t="s">
        <v>11</v>
      </c>
      <c r="D10317" t="s">
        <v>58</v>
      </c>
      <c r="E10317">
        <v>21</v>
      </c>
      <c r="F10317">
        <v>16.21</v>
      </c>
      <c r="G10317">
        <v>39.630000000000003</v>
      </c>
      <c r="H10317">
        <v>340.41</v>
      </c>
      <c r="I10317">
        <v>832.23</v>
      </c>
      <c r="J10317" t="s">
        <v>13</v>
      </c>
    </row>
    <row r="10318" spans="1:10">
      <c r="A10318" s="1">
        <v>44501</v>
      </c>
      <c r="B10318" t="s">
        <v>10</v>
      </c>
      <c r="C10318" t="s">
        <v>14</v>
      </c>
      <c r="D10318" t="s">
        <v>58</v>
      </c>
      <c r="E10318">
        <v>19</v>
      </c>
      <c r="F10318">
        <v>16.21</v>
      </c>
      <c r="G10318">
        <v>39.630000000000003</v>
      </c>
      <c r="H10318">
        <v>307.99</v>
      </c>
      <c r="I10318">
        <v>752.97</v>
      </c>
      <c r="J10318" t="s">
        <v>13</v>
      </c>
    </row>
    <row r="10319" spans="1:10">
      <c r="A10319" s="1">
        <v>44501</v>
      </c>
      <c r="B10319" t="s">
        <v>10</v>
      </c>
      <c r="C10319" t="s">
        <v>15</v>
      </c>
      <c r="D10319" t="s">
        <v>58</v>
      </c>
      <c r="E10319">
        <v>13</v>
      </c>
      <c r="F10319">
        <v>16.21</v>
      </c>
      <c r="G10319">
        <v>39.630000000000003</v>
      </c>
      <c r="H10319">
        <v>210.73</v>
      </c>
      <c r="I10319">
        <v>515.19000000000005</v>
      </c>
      <c r="J10319" t="s">
        <v>13</v>
      </c>
    </row>
    <row r="10320" spans="1:10">
      <c r="A10320" s="1">
        <v>44501</v>
      </c>
      <c r="B10320" t="s">
        <v>10</v>
      </c>
      <c r="C10320" t="s">
        <v>11</v>
      </c>
      <c r="D10320" t="s">
        <v>59</v>
      </c>
      <c r="E10320">
        <v>23</v>
      </c>
      <c r="F10320">
        <v>16.41</v>
      </c>
      <c r="G10320">
        <v>36.619999999999997</v>
      </c>
      <c r="H10320">
        <v>377.43</v>
      </c>
      <c r="I10320">
        <v>842.26</v>
      </c>
      <c r="J10320" t="s">
        <v>13</v>
      </c>
    </row>
    <row r="10321" spans="1:10">
      <c r="A10321" s="1">
        <v>44501</v>
      </c>
      <c r="B10321" t="s">
        <v>10</v>
      </c>
      <c r="C10321" t="s">
        <v>14</v>
      </c>
      <c r="D10321" t="s">
        <v>59</v>
      </c>
      <c r="E10321">
        <v>15</v>
      </c>
      <c r="F10321">
        <v>16.41</v>
      </c>
      <c r="G10321">
        <v>36.619999999999997</v>
      </c>
      <c r="H10321">
        <v>246.15</v>
      </c>
      <c r="I10321">
        <v>549.29999999999995</v>
      </c>
      <c r="J10321" t="s">
        <v>13</v>
      </c>
    </row>
    <row r="10322" spans="1:10">
      <c r="A10322" s="1">
        <v>44501</v>
      </c>
      <c r="B10322" t="s">
        <v>10</v>
      </c>
      <c r="C10322" t="s">
        <v>15</v>
      </c>
      <c r="D10322" t="s">
        <v>59</v>
      </c>
      <c r="E10322">
        <v>14</v>
      </c>
      <c r="F10322">
        <v>16.41</v>
      </c>
      <c r="G10322">
        <v>36.619999999999997</v>
      </c>
      <c r="H10322">
        <v>229.74</v>
      </c>
      <c r="I10322">
        <v>512.67999999999995</v>
      </c>
      <c r="J10322" t="s">
        <v>13</v>
      </c>
    </row>
    <row r="10323" spans="1:10">
      <c r="A10323" s="1">
        <v>44501</v>
      </c>
      <c r="B10323" t="s">
        <v>10</v>
      </c>
      <c r="C10323" t="s">
        <v>11</v>
      </c>
      <c r="D10323" t="s">
        <v>60</v>
      </c>
      <c r="E10323">
        <v>18</v>
      </c>
      <c r="F10323">
        <v>14.5</v>
      </c>
      <c r="G10323">
        <v>34.18</v>
      </c>
      <c r="H10323">
        <v>261</v>
      </c>
      <c r="I10323">
        <v>615.24</v>
      </c>
      <c r="J10323" t="s">
        <v>13</v>
      </c>
    </row>
    <row r="10324" spans="1:10">
      <c r="A10324" s="1">
        <v>44501</v>
      </c>
      <c r="B10324" t="s">
        <v>10</v>
      </c>
      <c r="C10324" t="s">
        <v>14</v>
      </c>
      <c r="D10324" t="s">
        <v>60</v>
      </c>
      <c r="E10324">
        <v>9</v>
      </c>
      <c r="F10324">
        <v>14.5</v>
      </c>
      <c r="G10324">
        <v>34.18</v>
      </c>
      <c r="H10324">
        <v>130.5</v>
      </c>
      <c r="I10324">
        <v>307.62</v>
      </c>
      <c r="J10324" t="s">
        <v>13</v>
      </c>
    </row>
    <row r="10325" spans="1:10">
      <c r="A10325" s="1">
        <v>44501</v>
      </c>
      <c r="B10325" t="s">
        <v>10</v>
      </c>
      <c r="C10325" t="s">
        <v>15</v>
      </c>
      <c r="D10325" t="s">
        <v>60</v>
      </c>
      <c r="E10325">
        <v>8</v>
      </c>
      <c r="F10325">
        <v>14.5</v>
      </c>
      <c r="G10325">
        <v>34.18</v>
      </c>
      <c r="H10325">
        <v>116</v>
      </c>
      <c r="I10325">
        <v>273.44</v>
      </c>
      <c r="J10325" t="s">
        <v>13</v>
      </c>
    </row>
    <row r="10326" spans="1:10">
      <c r="A10326" s="1">
        <v>44501</v>
      </c>
      <c r="B10326" t="s">
        <v>10</v>
      </c>
      <c r="C10326" t="s">
        <v>11</v>
      </c>
      <c r="D10326" t="s">
        <v>61</v>
      </c>
      <c r="E10326">
        <v>23</v>
      </c>
      <c r="F10326">
        <v>16.04</v>
      </c>
      <c r="G10326">
        <v>34.28</v>
      </c>
      <c r="H10326">
        <v>368.92</v>
      </c>
      <c r="I10326">
        <v>788.44</v>
      </c>
      <c r="J10326" t="s">
        <v>13</v>
      </c>
    </row>
    <row r="10327" spans="1:10">
      <c r="A10327" s="1">
        <v>44501</v>
      </c>
      <c r="B10327" t="s">
        <v>10</v>
      </c>
      <c r="C10327" t="s">
        <v>14</v>
      </c>
      <c r="D10327" t="s">
        <v>61</v>
      </c>
      <c r="E10327">
        <v>18</v>
      </c>
      <c r="F10327">
        <v>16.04</v>
      </c>
      <c r="G10327">
        <v>34.28</v>
      </c>
      <c r="H10327">
        <v>288.72000000000003</v>
      </c>
      <c r="I10327">
        <v>617.04</v>
      </c>
      <c r="J10327" t="s">
        <v>13</v>
      </c>
    </row>
    <row r="10328" spans="1:10">
      <c r="A10328" s="1">
        <v>44501</v>
      </c>
      <c r="B10328" t="s">
        <v>10</v>
      </c>
      <c r="C10328" t="s">
        <v>15</v>
      </c>
      <c r="D10328" t="s">
        <v>61</v>
      </c>
      <c r="E10328">
        <v>14</v>
      </c>
      <c r="F10328">
        <v>16.04</v>
      </c>
      <c r="G10328">
        <v>34.28</v>
      </c>
      <c r="H10328">
        <v>224.56</v>
      </c>
      <c r="I10328">
        <v>479.92</v>
      </c>
      <c r="J10328" t="s">
        <v>13</v>
      </c>
    </row>
    <row r="10329" spans="1:10">
      <c r="A10329" s="1">
        <v>44501</v>
      </c>
      <c r="B10329" t="s">
        <v>10</v>
      </c>
      <c r="C10329" t="s">
        <v>11</v>
      </c>
      <c r="D10329" t="s">
        <v>62</v>
      </c>
      <c r="E10329">
        <v>25</v>
      </c>
      <c r="F10329">
        <v>14.37</v>
      </c>
      <c r="G10329">
        <v>27.05</v>
      </c>
      <c r="H10329">
        <v>359.25</v>
      </c>
      <c r="I10329">
        <v>676.25</v>
      </c>
      <c r="J10329" t="s">
        <v>13</v>
      </c>
    </row>
    <row r="10330" spans="1:10">
      <c r="A10330" s="1">
        <v>44501</v>
      </c>
      <c r="B10330" t="s">
        <v>10</v>
      </c>
      <c r="C10330" t="s">
        <v>14</v>
      </c>
      <c r="D10330" t="s">
        <v>62</v>
      </c>
      <c r="E10330">
        <v>13</v>
      </c>
      <c r="F10330">
        <v>14.37</v>
      </c>
      <c r="G10330">
        <v>27.05</v>
      </c>
      <c r="H10330">
        <v>186.81</v>
      </c>
      <c r="I10330">
        <v>351.65</v>
      </c>
      <c r="J10330" t="s">
        <v>13</v>
      </c>
    </row>
    <row r="10331" spans="1:10">
      <c r="A10331" s="1">
        <v>44501</v>
      </c>
      <c r="B10331" t="s">
        <v>10</v>
      </c>
      <c r="C10331" t="s">
        <v>15</v>
      </c>
      <c r="D10331" t="s">
        <v>62</v>
      </c>
      <c r="E10331">
        <v>12</v>
      </c>
      <c r="F10331">
        <v>14.37</v>
      </c>
      <c r="G10331">
        <v>27.05</v>
      </c>
      <c r="H10331">
        <v>172.44</v>
      </c>
      <c r="I10331">
        <v>324.60000000000002</v>
      </c>
      <c r="J10331" t="s">
        <v>13</v>
      </c>
    </row>
    <row r="10332" spans="1:10">
      <c r="A10332" s="1">
        <v>44501</v>
      </c>
      <c r="B10332" t="s">
        <v>10</v>
      </c>
      <c r="C10332" t="s">
        <v>11</v>
      </c>
      <c r="D10332" t="s">
        <v>63</v>
      </c>
      <c r="E10332">
        <v>19</v>
      </c>
      <c r="F10332">
        <v>14.16</v>
      </c>
      <c r="G10332">
        <v>26.73</v>
      </c>
      <c r="H10332">
        <v>269.04000000000002</v>
      </c>
      <c r="I10332">
        <v>507.87</v>
      </c>
      <c r="J10332" t="s">
        <v>13</v>
      </c>
    </row>
    <row r="10333" spans="1:10">
      <c r="A10333" s="1">
        <v>44501</v>
      </c>
      <c r="B10333" t="s">
        <v>10</v>
      </c>
      <c r="C10333" t="s">
        <v>14</v>
      </c>
      <c r="D10333" t="s">
        <v>63</v>
      </c>
      <c r="E10333">
        <v>13</v>
      </c>
      <c r="F10333">
        <v>14.16</v>
      </c>
      <c r="G10333">
        <v>26.73</v>
      </c>
      <c r="H10333">
        <v>184.08</v>
      </c>
      <c r="I10333">
        <v>347.49</v>
      </c>
      <c r="J10333" t="s">
        <v>13</v>
      </c>
    </row>
    <row r="10334" spans="1:10">
      <c r="A10334" s="1">
        <v>44501</v>
      </c>
      <c r="B10334" t="s">
        <v>10</v>
      </c>
      <c r="C10334" t="s">
        <v>15</v>
      </c>
      <c r="D10334" t="s">
        <v>63</v>
      </c>
      <c r="E10334">
        <v>10</v>
      </c>
      <c r="F10334">
        <v>14.16</v>
      </c>
      <c r="G10334">
        <v>26.73</v>
      </c>
      <c r="H10334">
        <v>141.6</v>
      </c>
      <c r="I10334">
        <v>267.3</v>
      </c>
      <c r="J10334" t="s">
        <v>13</v>
      </c>
    </row>
    <row r="10335" spans="1:10">
      <c r="A10335" s="1">
        <v>44501</v>
      </c>
      <c r="B10335" t="s">
        <v>10</v>
      </c>
      <c r="C10335" t="s">
        <v>11</v>
      </c>
      <c r="D10335" t="s">
        <v>64</v>
      </c>
      <c r="E10335">
        <v>13</v>
      </c>
      <c r="F10335">
        <v>13.42</v>
      </c>
      <c r="G10335">
        <v>30.6</v>
      </c>
      <c r="H10335">
        <v>174.46</v>
      </c>
      <c r="I10335">
        <v>397.8</v>
      </c>
      <c r="J10335" t="s">
        <v>13</v>
      </c>
    </row>
    <row r="10336" spans="1:10">
      <c r="A10336" s="1">
        <v>44501</v>
      </c>
      <c r="B10336" t="s">
        <v>10</v>
      </c>
      <c r="C10336" t="s">
        <v>14</v>
      </c>
      <c r="D10336" t="s">
        <v>64</v>
      </c>
      <c r="E10336">
        <v>8</v>
      </c>
      <c r="F10336">
        <v>13.42</v>
      </c>
      <c r="G10336">
        <v>30.6</v>
      </c>
      <c r="H10336">
        <v>107.36</v>
      </c>
      <c r="I10336">
        <v>244.8</v>
      </c>
      <c r="J10336" t="s">
        <v>13</v>
      </c>
    </row>
    <row r="10337" spans="1:10">
      <c r="A10337" s="1">
        <v>44501</v>
      </c>
      <c r="B10337" t="s">
        <v>10</v>
      </c>
      <c r="C10337" t="s">
        <v>15</v>
      </c>
      <c r="D10337" t="s">
        <v>64</v>
      </c>
      <c r="E10337">
        <v>13</v>
      </c>
      <c r="F10337">
        <v>13.42</v>
      </c>
      <c r="G10337">
        <v>30.6</v>
      </c>
      <c r="H10337">
        <v>174.46</v>
      </c>
      <c r="I10337">
        <v>397.8</v>
      </c>
      <c r="J10337" t="s">
        <v>13</v>
      </c>
    </row>
    <row r="10338" spans="1:10">
      <c r="A10338" s="1">
        <v>44501</v>
      </c>
      <c r="B10338" t="s">
        <v>10</v>
      </c>
      <c r="C10338" t="s">
        <v>11</v>
      </c>
      <c r="D10338" t="s">
        <v>65</v>
      </c>
      <c r="E10338">
        <v>22</v>
      </c>
      <c r="F10338">
        <v>15.03</v>
      </c>
      <c r="G10338">
        <v>31.58</v>
      </c>
      <c r="H10338">
        <v>330.66</v>
      </c>
      <c r="I10338">
        <v>694.76</v>
      </c>
      <c r="J10338" t="s">
        <v>13</v>
      </c>
    </row>
    <row r="10339" spans="1:10">
      <c r="A10339" s="1">
        <v>44501</v>
      </c>
      <c r="B10339" t="s">
        <v>10</v>
      </c>
      <c r="C10339" t="s">
        <v>14</v>
      </c>
      <c r="D10339" t="s">
        <v>65</v>
      </c>
      <c r="E10339">
        <v>10</v>
      </c>
      <c r="F10339">
        <v>15.03</v>
      </c>
      <c r="G10339">
        <v>31.58</v>
      </c>
      <c r="H10339">
        <v>150.30000000000001</v>
      </c>
      <c r="I10339">
        <v>315.8</v>
      </c>
      <c r="J10339" t="s">
        <v>13</v>
      </c>
    </row>
    <row r="10340" spans="1:10">
      <c r="A10340" s="1">
        <v>44501</v>
      </c>
      <c r="B10340" t="s">
        <v>10</v>
      </c>
      <c r="C10340" t="s">
        <v>15</v>
      </c>
      <c r="D10340" t="s">
        <v>65</v>
      </c>
      <c r="E10340">
        <v>14</v>
      </c>
      <c r="F10340">
        <v>15.03</v>
      </c>
      <c r="G10340">
        <v>31.58</v>
      </c>
      <c r="H10340">
        <v>210.42</v>
      </c>
      <c r="I10340">
        <v>442.12</v>
      </c>
      <c r="J10340" t="s">
        <v>13</v>
      </c>
    </row>
    <row r="10341" spans="1:10">
      <c r="A10341" s="1">
        <v>44501</v>
      </c>
      <c r="B10341" t="s">
        <v>10</v>
      </c>
      <c r="C10341" t="s">
        <v>11</v>
      </c>
      <c r="D10341" t="s">
        <v>66</v>
      </c>
      <c r="E10341">
        <v>31</v>
      </c>
      <c r="F10341">
        <v>7.9</v>
      </c>
      <c r="G10341">
        <v>15.33</v>
      </c>
      <c r="H10341">
        <v>244.9</v>
      </c>
      <c r="I10341">
        <v>475.23</v>
      </c>
      <c r="J10341" t="s">
        <v>13</v>
      </c>
    </row>
    <row r="10342" spans="1:10">
      <c r="A10342" s="1">
        <v>44501</v>
      </c>
      <c r="B10342" t="s">
        <v>10</v>
      </c>
      <c r="C10342" t="s">
        <v>14</v>
      </c>
      <c r="D10342" t="s">
        <v>66</v>
      </c>
      <c r="E10342">
        <v>19</v>
      </c>
      <c r="F10342">
        <v>7.9</v>
      </c>
      <c r="G10342">
        <v>15.33</v>
      </c>
      <c r="H10342">
        <v>150.1</v>
      </c>
      <c r="I10342">
        <v>291.27</v>
      </c>
      <c r="J10342" t="s">
        <v>13</v>
      </c>
    </row>
    <row r="10343" spans="1:10">
      <c r="A10343" s="1">
        <v>44501</v>
      </c>
      <c r="B10343" t="s">
        <v>10</v>
      </c>
      <c r="C10343" t="s">
        <v>15</v>
      </c>
      <c r="D10343" t="s">
        <v>66</v>
      </c>
      <c r="E10343">
        <v>17</v>
      </c>
      <c r="F10343">
        <v>7.9</v>
      </c>
      <c r="G10343">
        <v>15.33</v>
      </c>
      <c r="H10343">
        <v>134.30000000000001</v>
      </c>
      <c r="I10343">
        <v>260.61</v>
      </c>
      <c r="J10343" t="s">
        <v>13</v>
      </c>
    </row>
    <row r="10344" spans="1:10">
      <c r="A10344" s="1">
        <v>44501</v>
      </c>
      <c r="B10344" t="s">
        <v>10</v>
      </c>
      <c r="C10344" t="s">
        <v>11</v>
      </c>
      <c r="D10344" t="s">
        <v>67</v>
      </c>
      <c r="E10344">
        <v>20</v>
      </c>
      <c r="F10344">
        <v>16.57</v>
      </c>
      <c r="G10344">
        <v>35.53</v>
      </c>
      <c r="H10344">
        <v>331.4</v>
      </c>
      <c r="I10344">
        <v>710.6</v>
      </c>
      <c r="J10344" t="s">
        <v>13</v>
      </c>
    </row>
    <row r="10345" spans="1:10">
      <c r="A10345" s="1">
        <v>44501</v>
      </c>
      <c r="B10345" t="s">
        <v>10</v>
      </c>
      <c r="C10345" t="s">
        <v>14</v>
      </c>
      <c r="D10345" t="s">
        <v>67</v>
      </c>
      <c r="E10345">
        <v>16</v>
      </c>
      <c r="F10345">
        <v>16.57</v>
      </c>
      <c r="G10345">
        <v>35.53</v>
      </c>
      <c r="H10345">
        <v>265.12</v>
      </c>
      <c r="I10345">
        <v>568.48</v>
      </c>
      <c r="J10345" t="s">
        <v>13</v>
      </c>
    </row>
    <row r="10346" spans="1:10">
      <c r="A10346" s="1">
        <v>44501</v>
      </c>
      <c r="B10346" t="s">
        <v>10</v>
      </c>
      <c r="C10346" t="s">
        <v>15</v>
      </c>
      <c r="D10346" t="s">
        <v>67</v>
      </c>
      <c r="E10346">
        <v>11</v>
      </c>
      <c r="F10346">
        <v>16.57</v>
      </c>
      <c r="G10346">
        <v>35.53</v>
      </c>
      <c r="H10346">
        <v>182.27</v>
      </c>
      <c r="I10346">
        <v>390.83</v>
      </c>
      <c r="J10346" t="s">
        <v>13</v>
      </c>
    </row>
    <row r="10347" spans="1:10">
      <c r="A10347" s="1">
        <v>44501</v>
      </c>
      <c r="B10347" t="s">
        <v>10</v>
      </c>
      <c r="C10347" t="s">
        <v>11</v>
      </c>
      <c r="D10347" t="s">
        <v>68</v>
      </c>
      <c r="E10347">
        <v>20</v>
      </c>
      <c r="F10347">
        <v>16.46</v>
      </c>
      <c r="G10347">
        <v>30.37</v>
      </c>
      <c r="H10347">
        <v>329.2</v>
      </c>
      <c r="I10347">
        <v>607.4</v>
      </c>
      <c r="J10347" t="s">
        <v>13</v>
      </c>
    </row>
    <row r="10348" spans="1:10">
      <c r="A10348" s="1">
        <v>44501</v>
      </c>
      <c r="B10348" t="s">
        <v>10</v>
      </c>
      <c r="C10348" t="s">
        <v>14</v>
      </c>
      <c r="D10348" t="s">
        <v>68</v>
      </c>
      <c r="E10348">
        <v>15</v>
      </c>
      <c r="F10348">
        <v>16.46</v>
      </c>
      <c r="G10348">
        <v>30.37</v>
      </c>
      <c r="H10348">
        <v>246.9</v>
      </c>
      <c r="I10348">
        <v>455.55</v>
      </c>
      <c r="J10348" t="s">
        <v>13</v>
      </c>
    </row>
    <row r="10349" spans="1:10">
      <c r="A10349" s="1">
        <v>44501</v>
      </c>
      <c r="B10349" t="s">
        <v>10</v>
      </c>
      <c r="C10349" t="s">
        <v>15</v>
      </c>
      <c r="D10349" t="s">
        <v>68</v>
      </c>
      <c r="E10349">
        <v>17</v>
      </c>
      <c r="F10349">
        <v>16.46</v>
      </c>
      <c r="G10349">
        <v>30.37</v>
      </c>
      <c r="H10349">
        <v>279.82</v>
      </c>
      <c r="I10349">
        <v>516.29</v>
      </c>
      <c r="J10349" t="s">
        <v>13</v>
      </c>
    </row>
    <row r="10350" spans="1:10">
      <c r="A10350" s="1">
        <v>44501</v>
      </c>
      <c r="B10350" t="s">
        <v>10</v>
      </c>
      <c r="C10350" t="s">
        <v>11</v>
      </c>
      <c r="D10350" t="s">
        <v>69</v>
      </c>
      <c r="E10350">
        <v>26</v>
      </c>
      <c r="F10350">
        <v>6.35</v>
      </c>
      <c r="G10350">
        <v>14.02</v>
      </c>
      <c r="H10350">
        <v>165.1</v>
      </c>
      <c r="I10350">
        <v>364.52</v>
      </c>
      <c r="J10350" t="s">
        <v>13</v>
      </c>
    </row>
    <row r="10351" spans="1:10">
      <c r="A10351" s="1">
        <v>44501</v>
      </c>
      <c r="B10351" t="s">
        <v>10</v>
      </c>
      <c r="C10351" t="s">
        <v>14</v>
      </c>
      <c r="D10351" t="s">
        <v>69</v>
      </c>
      <c r="E10351">
        <v>9</v>
      </c>
      <c r="F10351">
        <v>6.35</v>
      </c>
      <c r="G10351">
        <v>14.02</v>
      </c>
      <c r="H10351">
        <v>57.15</v>
      </c>
      <c r="I10351">
        <v>126.18</v>
      </c>
      <c r="J10351" t="s">
        <v>13</v>
      </c>
    </row>
    <row r="10352" spans="1:10">
      <c r="A10352" s="1">
        <v>44501</v>
      </c>
      <c r="B10352" t="s">
        <v>10</v>
      </c>
      <c r="C10352" t="s">
        <v>15</v>
      </c>
      <c r="D10352" t="s">
        <v>69</v>
      </c>
      <c r="E10352">
        <v>11</v>
      </c>
      <c r="F10352">
        <v>6.35</v>
      </c>
      <c r="G10352">
        <v>14.02</v>
      </c>
      <c r="H10352">
        <v>69.849999999999994</v>
      </c>
      <c r="I10352">
        <v>154.22</v>
      </c>
      <c r="J10352" t="s">
        <v>13</v>
      </c>
    </row>
    <row r="10353" spans="1:10">
      <c r="A10353" s="1">
        <v>44501</v>
      </c>
      <c r="B10353" t="s">
        <v>10</v>
      </c>
      <c r="C10353" t="s">
        <v>11</v>
      </c>
      <c r="D10353" t="s">
        <v>70</v>
      </c>
      <c r="E10353">
        <v>24</v>
      </c>
      <c r="F10353">
        <v>15.91</v>
      </c>
      <c r="G10353">
        <v>31.63</v>
      </c>
      <c r="H10353">
        <v>381.84</v>
      </c>
      <c r="I10353">
        <v>759.12</v>
      </c>
      <c r="J10353" t="s">
        <v>13</v>
      </c>
    </row>
    <row r="10354" spans="1:10">
      <c r="A10354" s="1">
        <v>44501</v>
      </c>
      <c r="B10354" t="s">
        <v>10</v>
      </c>
      <c r="C10354" t="s">
        <v>14</v>
      </c>
      <c r="D10354" t="s">
        <v>70</v>
      </c>
      <c r="E10354">
        <v>15</v>
      </c>
      <c r="F10354">
        <v>15.91</v>
      </c>
      <c r="G10354">
        <v>31.63</v>
      </c>
      <c r="H10354">
        <v>238.65</v>
      </c>
      <c r="I10354">
        <v>474.45</v>
      </c>
      <c r="J10354" t="s">
        <v>13</v>
      </c>
    </row>
    <row r="10355" spans="1:10">
      <c r="A10355" s="1">
        <v>44501</v>
      </c>
      <c r="B10355" t="s">
        <v>10</v>
      </c>
      <c r="C10355" t="s">
        <v>15</v>
      </c>
      <c r="D10355" t="s">
        <v>70</v>
      </c>
      <c r="E10355">
        <v>15</v>
      </c>
      <c r="F10355">
        <v>15.91</v>
      </c>
      <c r="G10355">
        <v>31.63</v>
      </c>
      <c r="H10355">
        <v>238.65</v>
      </c>
      <c r="I10355">
        <v>474.45</v>
      </c>
      <c r="J10355" t="s">
        <v>13</v>
      </c>
    </row>
    <row r="10356" spans="1:10">
      <c r="A10356" s="1">
        <v>44501</v>
      </c>
      <c r="B10356" t="s">
        <v>10</v>
      </c>
      <c r="C10356" t="s">
        <v>11</v>
      </c>
      <c r="D10356" t="s">
        <v>71</v>
      </c>
      <c r="E10356">
        <v>27</v>
      </c>
      <c r="F10356">
        <v>7.55</v>
      </c>
      <c r="G10356">
        <v>17.809999999999999</v>
      </c>
      <c r="H10356">
        <v>203.85</v>
      </c>
      <c r="I10356">
        <v>480.87</v>
      </c>
      <c r="J10356" t="s">
        <v>13</v>
      </c>
    </row>
    <row r="10357" spans="1:10">
      <c r="A10357" s="1">
        <v>44501</v>
      </c>
      <c r="B10357" t="s">
        <v>10</v>
      </c>
      <c r="C10357" t="s">
        <v>14</v>
      </c>
      <c r="D10357" t="s">
        <v>71</v>
      </c>
      <c r="E10357">
        <v>28</v>
      </c>
      <c r="F10357">
        <v>7.55</v>
      </c>
      <c r="G10357">
        <v>17.809999999999999</v>
      </c>
      <c r="H10357">
        <v>211.4</v>
      </c>
      <c r="I10357">
        <v>498.68</v>
      </c>
      <c r="J10357" t="s">
        <v>13</v>
      </c>
    </row>
    <row r="10358" spans="1:10">
      <c r="A10358" s="1">
        <v>44501</v>
      </c>
      <c r="B10358" t="s">
        <v>10</v>
      </c>
      <c r="C10358" t="s">
        <v>15</v>
      </c>
      <c r="D10358" t="s">
        <v>71</v>
      </c>
      <c r="E10358">
        <v>14</v>
      </c>
      <c r="F10358">
        <v>7.55</v>
      </c>
      <c r="G10358">
        <v>17.809999999999999</v>
      </c>
      <c r="H10358">
        <v>105.7</v>
      </c>
      <c r="I10358">
        <v>249.34</v>
      </c>
      <c r="J10358" t="s">
        <v>13</v>
      </c>
    </row>
    <row r="10359" spans="1:10">
      <c r="A10359" s="1">
        <v>44501</v>
      </c>
      <c r="B10359" t="s">
        <v>10</v>
      </c>
      <c r="C10359" t="s">
        <v>11</v>
      </c>
      <c r="D10359" t="s">
        <v>72</v>
      </c>
      <c r="E10359">
        <v>13</v>
      </c>
      <c r="F10359">
        <v>10.02</v>
      </c>
      <c r="G10359">
        <v>20.21</v>
      </c>
      <c r="H10359">
        <v>130.26</v>
      </c>
      <c r="I10359">
        <v>262.73</v>
      </c>
      <c r="J10359" t="s">
        <v>13</v>
      </c>
    </row>
    <row r="10360" spans="1:10">
      <c r="A10360" s="1">
        <v>44501</v>
      </c>
      <c r="B10360" t="s">
        <v>10</v>
      </c>
      <c r="C10360" t="s">
        <v>14</v>
      </c>
      <c r="D10360" t="s">
        <v>72</v>
      </c>
      <c r="E10360">
        <v>4</v>
      </c>
      <c r="F10360">
        <v>10.02</v>
      </c>
      <c r="G10360">
        <v>20.21</v>
      </c>
      <c r="H10360">
        <v>40.08</v>
      </c>
      <c r="I10360">
        <v>80.84</v>
      </c>
      <c r="J10360" t="s">
        <v>13</v>
      </c>
    </row>
    <row r="10361" spans="1:10">
      <c r="A10361" s="1">
        <v>44501</v>
      </c>
      <c r="B10361" t="s">
        <v>10</v>
      </c>
      <c r="C10361" t="s">
        <v>15</v>
      </c>
      <c r="D10361" t="s">
        <v>72</v>
      </c>
      <c r="E10361">
        <v>7</v>
      </c>
      <c r="F10361">
        <v>10.02</v>
      </c>
      <c r="G10361">
        <v>20.21</v>
      </c>
      <c r="H10361">
        <v>70.14</v>
      </c>
      <c r="I10361">
        <v>141.47</v>
      </c>
      <c r="J10361" t="s">
        <v>13</v>
      </c>
    </row>
    <row r="10362" spans="1:10">
      <c r="A10362" s="1">
        <v>44501</v>
      </c>
      <c r="B10362" t="s">
        <v>10</v>
      </c>
      <c r="C10362" t="s">
        <v>11</v>
      </c>
      <c r="D10362" t="s">
        <v>73</v>
      </c>
      <c r="E10362">
        <v>17</v>
      </c>
      <c r="F10362">
        <v>14.92</v>
      </c>
      <c r="G10362">
        <v>31.61</v>
      </c>
      <c r="H10362">
        <v>253.64</v>
      </c>
      <c r="I10362">
        <v>537.37</v>
      </c>
      <c r="J10362" t="s">
        <v>13</v>
      </c>
    </row>
    <row r="10363" spans="1:10">
      <c r="A10363" s="1">
        <v>44501</v>
      </c>
      <c r="B10363" t="s">
        <v>10</v>
      </c>
      <c r="C10363" t="s">
        <v>14</v>
      </c>
      <c r="D10363" t="s">
        <v>73</v>
      </c>
      <c r="E10363">
        <v>11</v>
      </c>
      <c r="F10363">
        <v>14.92</v>
      </c>
      <c r="G10363">
        <v>31.61</v>
      </c>
      <c r="H10363">
        <v>164.12</v>
      </c>
      <c r="I10363">
        <v>347.71</v>
      </c>
      <c r="J10363" t="s">
        <v>13</v>
      </c>
    </row>
    <row r="10364" spans="1:10">
      <c r="A10364" s="1">
        <v>44501</v>
      </c>
      <c r="B10364" t="s">
        <v>10</v>
      </c>
      <c r="C10364" t="s">
        <v>15</v>
      </c>
      <c r="D10364" t="s">
        <v>73</v>
      </c>
      <c r="E10364">
        <v>10</v>
      </c>
      <c r="F10364">
        <v>14.92</v>
      </c>
      <c r="G10364">
        <v>31.61</v>
      </c>
      <c r="H10364">
        <v>149.19999999999999</v>
      </c>
      <c r="I10364">
        <v>316.10000000000002</v>
      </c>
      <c r="J10364" t="s">
        <v>13</v>
      </c>
    </row>
    <row r="10365" spans="1:10">
      <c r="A10365" s="1">
        <v>44501</v>
      </c>
      <c r="B10365" t="s">
        <v>10</v>
      </c>
      <c r="C10365" t="s">
        <v>11</v>
      </c>
      <c r="D10365" t="s">
        <v>74</v>
      </c>
      <c r="E10365">
        <v>14</v>
      </c>
      <c r="F10365">
        <v>7.93</v>
      </c>
      <c r="G10365">
        <v>14.34</v>
      </c>
      <c r="H10365">
        <v>111.02</v>
      </c>
      <c r="I10365">
        <v>200.76</v>
      </c>
      <c r="J10365" t="s">
        <v>13</v>
      </c>
    </row>
    <row r="10366" spans="1:10">
      <c r="A10366" s="1">
        <v>44501</v>
      </c>
      <c r="B10366" t="s">
        <v>10</v>
      </c>
      <c r="C10366" t="s">
        <v>14</v>
      </c>
      <c r="D10366" t="s">
        <v>74</v>
      </c>
      <c r="E10366">
        <v>10</v>
      </c>
      <c r="F10366">
        <v>7.93</v>
      </c>
      <c r="G10366">
        <v>14.34</v>
      </c>
      <c r="H10366">
        <v>79.3</v>
      </c>
      <c r="I10366">
        <v>143.4</v>
      </c>
      <c r="J10366" t="s">
        <v>13</v>
      </c>
    </row>
    <row r="10367" spans="1:10">
      <c r="A10367" s="1">
        <v>44501</v>
      </c>
      <c r="B10367" t="s">
        <v>10</v>
      </c>
      <c r="C10367" t="s">
        <v>15</v>
      </c>
      <c r="D10367" t="s">
        <v>74</v>
      </c>
      <c r="E10367">
        <v>10</v>
      </c>
      <c r="F10367">
        <v>7.93</v>
      </c>
      <c r="G10367">
        <v>14.34</v>
      </c>
      <c r="H10367">
        <v>79.3</v>
      </c>
      <c r="I10367">
        <v>143.4</v>
      </c>
      <c r="J10367" t="s">
        <v>13</v>
      </c>
    </row>
    <row r="10368" spans="1:10">
      <c r="A10368" s="1">
        <v>44501</v>
      </c>
      <c r="B10368" t="s">
        <v>10</v>
      </c>
      <c r="C10368" t="s">
        <v>11</v>
      </c>
      <c r="D10368" t="s">
        <v>75</v>
      </c>
      <c r="E10368">
        <v>11</v>
      </c>
      <c r="F10368">
        <v>15.82</v>
      </c>
      <c r="G10368">
        <v>29.28</v>
      </c>
      <c r="H10368">
        <v>174.02</v>
      </c>
      <c r="I10368">
        <v>322.08</v>
      </c>
      <c r="J10368" t="s">
        <v>13</v>
      </c>
    </row>
    <row r="10369" spans="1:10">
      <c r="A10369" s="1">
        <v>44501</v>
      </c>
      <c r="B10369" t="s">
        <v>10</v>
      </c>
      <c r="C10369" t="s">
        <v>14</v>
      </c>
      <c r="D10369" t="s">
        <v>75</v>
      </c>
      <c r="E10369">
        <v>22</v>
      </c>
      <c r="F10369">
        <v>15.82</v>
      </c>
      <c r="G10369">
        <v>29.28</v>
      </c>
      <c r="H10369">
        <v>348.04</v>
      </c>
      <c r="I10369">
        <v>644.16</v>
      </c>
      <c r="J10369" t="s">
        <v>13</v>
      </c>
    </row>
    <row r="10370" spans="1:10">
      <c r="A10370" s="1">
        <v>44501</v>
      </c>
      <c r="B10370" t="s">
        <v>10</v>
      </c>
      <c r="C10370" t="s">
        <v>15</v>
      </c>
      <c r="D10370" t="s">
        <v>75</v>
      </c>
      <c r="E10370">
        <v>11</v>
      </c>
      <c r="F10370">
        <v>15.82</v>
      </c>
      <c r="G10370">
        <v>29.28</v>
      </c>
      <c r="H10370">
        <v>174.02</v>
      </c>
      <c r="I10370">
        <v>322.08</v>
      </c>
      <c r="J10370" t="s">
        <v>13</v>
      </c>
    </row>
    <row r="10371" spans="1:10">
      <c r="A10371" s="1">
        <v>44501</v>
      </c>
      <c r="B10371" t="s">
        <v>10</v>
      </c>
      <c r="C10371" t="s">
        <v>11</v>
      </c>
      <c r="D10371" t="s">
        <v>76</v>
      </c>
      <c r="E10371">
        <v>23</v>
      </c>
      <c r="F10371">
        <v>15.99</v>
      </c>
      <c r="G10371">
        <v>33.18</v>
      </c>
      <c r="H10371">
        <v>367.77</v>
      </c>
      <c r="I10371">
        <v>763.14</v>
      </c>
      <c r="J10371" t="s">
        <v>13</v>
      </c>
    </row>
    <row r="10372" spans="1:10">
      <c r="A10372" s="1">
        <v>44501</v>
      </c>
      <c r="B10372" t="s">
        <v>10</v>
      </c>
      <c r="C10372" t="s">
        <v>14</v>
      </c>
      <c r="D10372" t="s">
        <v>76</v>
      </c>
      <c r="E10372">
        <v>8</v>
      </c>
      <c r="F10372">
        <v>15.99</v>
      </c>
      <c r="G10372">
        <v>33.18</v>
      </c>
      <c r="H10372">
        <v>127.92</v>
      </c>
      <c r="I10372">
        <v>265.44</v>
      </c>
      <c r="J10372" t="s">
        <v>13</v>
      </c>
    </row>
    <row r="10373" spans="1:10">
      <c r="A10373" s="1">
        <v>44501</v>
      </c>
      <c r="B10373" t="s">
        <v>10</v>
      </c>
      <c r="C10373" t="s">
        <v>15</v>
      </c>
      <c r="D10373" t="s">
        <v>76</v>
      </c>
      <c r="E10373">
        <v>15</v>
      </c>
      <c r="F10373">
        <v>15.99</v>
      </c>
      <c r="G10373">
        <v>33.18</v>
      </c>
      <c r="H10373">
        <v>239.85</v>
      </c>
      <c r="I10373">
        <v>497.7</v>
      </c>
      <c r="J10373" t="s">
        <v>13</v>
      </c>
    </row>
    <row r="10374" spans="1:10">
      <c r="A10374" s="1">
        <v>44501</v>
      </c>
      <c r="B10374" t="s">
        <v>10</v>
      </c>
      <c r="C10374" t="s">
        <v>11</v>
      </c>
      <c r="D10374" t="s">
        <v>77</v>
      </c>
      <c r="E10374">
        <v>20</v>
      </c>
      <c r="F10374">
        <v>12.09</v>
      </c>
      <c r="G10374">
        <v>25.82</v>
      </c>
      <c r="H10374">
        <v>241.8</v>
      </c>
      <c r="I10374">
        <v>516.4</v>
      </c>
      <c r="J10374" t="s">
        <v>13</v>
      </c>
    </row>
    <row r="10375" spans="1:10">
      <c r="A10375" s="1">
        <v>44501</v>
      </c>
      <c r="B10375" t="s">
        <v>10</v>
      </c>
      <c r="C10375" t="s">
        <v>14</v>
      </c>
      <c r="D10375" t="s">
        <v>77</v>
      </c>
      <c r="E10375">
        <v>18</v>
      </c>
      <c r="F10375">
        <v>12.09</v>
      </c>
      <c r="G10375">
        <v>25.82</v>
      </c>
      <c r="H10375">
        <v>217.62</v>
      </c>
      <c r="I10375">
        <v>464.76</v>
      </c>
      <c r="J10375" t="s">
        <v>13</v>
      </c>
    </row>
    <row r="10376" spans="1:10">
      <c r="A10376" s="1">
        <v>44501</v>
      </c>
      <c r="B10376" t="s">
        <v>10</v>
      </c>
      <c r="C10376" t="s">
        <v>15</v>
      </c>
      <c r="D10376" t="s">
        <v>77</v>
      </c>
      <c r="E10376">
        <v>15</v>
      </c>
      <c r="F10376">
        <v>12.09</v>
      </c>
      <c r="G10376">
        <v>25.82</v>
      </c>
      <c r="H10376">
        <v>181.35</v>
      </c>
      <c r="I10376">
        <v>387.3</v>
      </c>
      <c r="J10376" t="s">
        <v>13</v>
      </c>
    </row>
    <row r="10377" spans="1:10">
      <c r="A10377" s="1">
        <v>44501</v>
      </c>
      <c r="B10377" t="s">
        <v>10</v>
      </c>
      <c r="C10377" t="s">
        <v>11</v>
      </c>
      <c r="D10377" t="s">
        <v>78</v>
      </c>
      <c r="E10377">
        <v>5</v>
      </c>
      <c r="F10377">
        <v>6.08</v>
      </c>
      <c r="G10377">
        <v>13.5</v>
      </c>
      <c r="H10377">
        <v>30.4</v>
      </c>
      <c r="I10377">
        <v>67.5</v>
      </c>
      <c r="J10377" t="s">
        <v>13</v>
      </c>
    </row>
    <row r="10378" spans="1:10">
      <c r="A10378" s="1">
        <v>44501</v>
      </c>
      <c r="B10378" t="s">
        <v>10</v>
      </c>
      <c r="C10378" t="s">
        <v>14</v>
      </c>
      <c r="D10378" t="s">
        <v>78</v>
      </c>
      <c r="E10378">
        <v>5</v>
      </c>
      <c r="F10378">
        <v>6.08</v>
      </c>
      <c r="G10378">
        <v>13.5</v>
      </c>
      <c r="H10378">
        <v>30.4</v>
      </c>
      <c r="I10378">
        <v>67.5</v>
      </c>
      <c r="J10378" t="s">
        <v>13</v>
      </c>
    </row>
    <row r="10379" spans="1:10">
      <c r="A10379" s="1">
        <v>44501</v>
      </c>
      <c r="B10379" t="s">
        <v>10</v>
      </c>
      <c r="C10379" t="s">
        <v>15</v>
      </c>
      <c r="D10379" t="s">
        <v>78</v>
      </c>
      <c r="E10379">
        <v>5</v>
      </c>
      <c r="F10379">
        <v>6.08</v>
      </c>
      <c r="G10379">
        <v>13.5</v>
      </c>
      <c r="H10379">
        <v>30.4</v>
      </c>
      <c r="I10379">
        <v>67.5</v>
      </c>
      <c r="J10379" t="s">
        <v>13</v>
      </c>
    </row>
    <row r="10380" spans="1:10">
      <c r="A10380" s="1">
        <v>44501</v>
      </c>
      <c r="B10380" t="s">
        <v>10</v>
      </c>
      <c r="C10380" t="s">
        <v>11</v>
      </c>
      <c r="D10380" t="s">
        <v>79</v>
      </c>
      <c r="E10380">
        <v>15</v>
      </c>
      <c r="F10380">
        <v>9.44</v>
      </c>
      <c r="G10380">
        <v>18.920000000000002</v>
      </c>
      <c r="H10380">
        <v>141.6</v>
      </c>
      <c r="I10380">
        <v>283.8</v>
      </c>
      <c r="J10380" t="s">
        <v>13</v>
      </c>
    </row>
    <row r="10381" spans="1:10">
      <c r="A10381" s="1">
        <v>44501</v>
      </c>
      <c r="B10381" t="s">
        <v>10</v>
      </c>
      <c r="C10381" t="s">
        <v>14</v>
      </c>
      <c r="D10381" t="s">
        <v>79</v>
      </c>
      <c r="E10381">
        <v>14</v>
      </c>
      <c r="F10381">
        <v>9.44</v>
      </c>
      <c r="G10381">
        <v>18.920000000000002</v>
      </c>
      <c r="H10381">
        <v>132.16</v>
      </c>
      <c r="I10381">
        <v>264.88</v>
      </c>
      <c r="J10381" t="s">
        <v>13</v>
      </c>
    </row>
    <row r="10382" spans="1:10">
      <c r="A10382" s="1">
        <v>44501</v>
      </c>
      <c r="B10382" t="s">
        <v>10</v>
      </c>
      <c r="C10382" t="s">
        <v>15</v>
      </c>
      <c r="D10382" t="s">
        <v>79</v>
      </c>
      <c r="E10382">
        <v>8</v>
      </c>
      <c r="F10382">
        <v>9.44</v>
      </c>
      <c r="G10382">
        <v>18.920000000000002</v>
      </c>
      <c r="H10382">
        <v>75.52</v>
      </c>
      <c r="I10382">
        <v>151.36000000000001</v>
      </c>
      <c r="J10382" t="s">
        <v>13</v>
      </c>
    </row>
    <row r="10383" spans="1:10">
      <c r="A10383" s="1">
        <v>44501</v>
      </c>
      <c r="B10383" t="s">
        <v>10</v>
      </c>
      <c r="C10383" t="s">
        <v>11</v>
      </c>
      <c r="D10383" t="s">
        <v>80</v>
      </c>
      <c r="E10383">
        <v>19</v>
      </c>
      <c r="F10383">
        <v>13.4</v>
      </c>
      <c r="G10383">
        <v>30.64</v>
      </c>
      <c r="H10383">
        <v>254.6</v>
      </c>
      <c r="I10383">
        <v>582.16</v>
      </c>
      <c r="J10383" t="s">
        <v>13</v>
      </c>
    </row>
    <row r="10384" spans="1:10">
      <c r="A10384" s="1">
        <v>44501</v>
      </c>
      <c r="B10384" t="s">
        <v>10</v>
      </c>
      <c r="C10384" t="s">
        <v>14</v>
      </c>
      <c r="D10384" t="s">
        <v>80</v>
      </c>
      <c r="E10384">
        <v>14</v>
      </c>
      <c r="F10384">
        <v>13.4</v>
      </c>
      <c r="G10384">
        <v>30.64</v>
      </c>
      <c r="H10384">
        <v>187.6</v>
      </c>
      <c r="I10384">
        <v>428.96</v>
      </c>
      <c r="J10384" t="s">
        <v>13</v>
      </c>
    </row>
    <row r="10385" spans="1:10">
      <c r="A10385" s="1">
        <v>44501</v>
      </c>
      <c r="B10385" t="s">
        <v>10</v>
      </c>
      <c r="C10385" t="s">
        <v>15</v>
      </c>
      <c r="D10385" t="s">
        <v>80</v>
      </c>
      <c r="E10385">
        <v>11</v>
      </c>
      <c r="F10385">
        <v>13.4</v>
      </c>
      <c r="G10385">
        <v>30.64</v>
      </c>
      <c r="H10385">
        <v>147.4</v>
      </c>
      <c r="I10385">
        <v>337.04</v>
      </c>
      <c r="J10385" t="s">
        <v>13</v>
      </c>
    </row>
    <row r="10386" spans="1:10">
      <c r="A10386" s="1">
        <v>44501</v>
      </c>
      <c r="B10386" t="s">
        <v>10</v>
      </c>
      <c r="C10386" t="s">
        <v>11</v>
      </c>
      <c r="D10386" t="s">
        <v>81</v>
      </c>
      <c r="E10386">
        <v>32</v>
      </c>
      <c r="F10386">
        <v>17.77</v>
      </c>
      <c r="G10386">
        <v>42.69</v>
      </c>
      <c r="H10386">
        <v>568.64</v>
      </c>
      <c r="I10386">
        <v>1366.08</v>
      </c>
      <c r="J10386" t="s">
        <v>13</v>
      </c>
    </row>
    <row r="10387" spans="1:10">
      <c r="A10387" s="1">
        <v>44501</v>
      </c>
      <c r="B10387" t="s">
        <v>10</v>
      </c>
      <c r="C10387" t="s">
        <v>14</v>
      </c>
      <c r="D10387" t="s">
        <v>81</v>
      </c>
      <c r="E10387">
        <v>16</v>
      </c>
      <c r="F10387">
        <v>17.77</v>
      </c>
      <c r="G10387">
        <v>42.69</v>
      </c>
      <c r="H10387">
        <v>284.32</v>
      </c>
      <c r="I10387">
        <v>683.04</v>
      </c>
      <c r="J10387" t="s">
        <v>13</v>
      </c>
    </row>
    <row r="10388" spans="1:10">
      <c r="A10388" s="1">
        <v>44501</v>
      </c>
      <c r="B10388" t="s">
        <v>10</v>
      </c>
      <c r="C10388" t="s">
        <v>15</v>
      </c>
      <c r="D10388" t="s">
        <v>81</v>
      </c>
      <c r="E10388">
        <v>12</v>
      </c>
      <c r="F10388">
        <v>17.77</v>
      </c>
      <c r="G10388">
        <v>42.69</v>
      </c>
      <c r="H10388">
        <v>213.24</v>
      </c>
      <c r="I10388">
        <v>512.28</v>
      </c>
      <c r="J10388" t="s">
        <v>13</v>
      </c>
    </row>
    <row r="10389" spans="1:10">
      <c r="A10389" s="1">
        <v>44501</v>
      </c>
      <c r="B10389" t="s">
        <v>10</v>
      </c>
      <c r="C10389" t="s">
        <v>11</v>
      </c>
      <c r="D10389" t="s">
        <v>82</v>
      </c>
      <c r="E10389">
        <v>12</v>
      </c>
      <c r="F10389">
        <v>13.58</v>
      </c>
      <c r="G10389">
        <v>31.86</v>
      </c>
      <c r="H10389">
        <v>162.96</v>
      </c>
      <c r="I10389">
        <v>382.32</v>
      </c>
      <c r="J10389" t="s">
        <v>13</v>
      </c>
    </row>
    <row r="10390" spans="1:10">
      <c r="A10390" s="1">
        <v>44501</v>
      </c>
      <c r="B10390" t="s">
        <v>10</v>
      </c>
      <c r="C10390" t="s">
        <v>14</v>
      </c>
      <c r="D10390" t="s">
        <v>82</v>
      </c>
      <c r="E10390">
        <v>12</v>
      </c>
      <c r="F10390">
        <v>13.58</v>
      </c>
      <c r="G10390">
        <v>31.86</v>
      </c>
      <c r="H10390">
        <v>162.96</v>
      </c>
      <c r="I10390">
        <v>382.32</v>
      </c>
      <c r="J10390" t="s">
        <v>13</v>
      </c>
    </row>
    <row r="10391" spans="1:10">
      <c r="A10391" s="1">
        <v>44501</v>
      </c>
      <c r="B10391" t="s">
        <v>10</v>
      </c>
      <c r="C10391" t="s">
        <v>15</v>
      </c>
      <c r="D10391" t="s">
        <v>82</v>
      </c>
      <c r="E10391">
        <v>8</v>
      </c>
      <c r="F10391">
        <v>13.58</v>
      </c>
      <c r="G10391">
        <v>31.86</v>
      </c>
      <c r="H10391">
        <v>108.64</v>
      </c>
      <c r="I10391">
        <v>254.88</v>
      </c>
      <c r="J10391" t="s">
        <v>13</v>
      </c>
    </row>
    <row r="10392" spans="1:10">
      <c r="A10392" s="1">
        <v>44501</v>
      </c>
      <c r="B10392" t="s">
        <v>10</v>
      </c>
      <c r="C10392" t="s">
        <v>11</v>
      </c>
      <c r="D10392" t="s">
        <v>83</v>
      </c>
      <c r="E10392">
        <v>22</v>
      </c>
      <c r="F10392">
        <v>9.1199999999999992</v>
      </c>
      <c r="G10392">
        <v>16.670000000000002</v>
      </c>
      <c r="H10392">
        <v>200.64</v>
      </c>
      <c r="I10392">
        <v>366.74</v>
      </c>
      <c r="J10392" t="s">
        <v>13</v>
      </c>
    </row>
    <row r="10393" spans="1:10">
      <c r="A10393" s="1">
        <v>44501</v>
      </c>
      <c r="B10393" t="s">
        <v>10</v>
      </c>
      <c r="C10393" t="s">
        <v>14</v>
      </c>
      <c r="D10393" t="s">
        <v>83</v>
      </c>
      <c r="E10393">
        <v>18</v>
      </c>
      <c r="F10393">
        <v>9.1199999999999992</v>
      </c>
      <c r="G10393">
        <v>16.670000000000002</v>
      </c>
      <c r="H10393">
        <v>164.16</v>
      </c>
      <c r="I10393">
        <v>300.06</v>
      </c>
      <c r="J10393" t="s">
        <v>13</v>
      </c>
    </row>
    <row r="10394" spans="1:10">
      <c r="A10394" s="1">
        <v>44501</v>
      </c>
      <c r="B10394" t="s">
        <v>10</v>
      </c>
      <c r="C10394" t="s">
        <v>15</v>
      </c>
      <c r="D10394" t="s">
        <v>83</v>
      </c>
      <c r="E10394">
        <v>10</v>
      </c>
      <c r="F10394">
        <v>9.1199999999999992</v>
      </c>
      <c r="G10394">
        <v>16.670000000000002</v>
      </c>
      <c r="H10394">
        <v>91.2</v>
      </c>
      <c r="I10394">
        <v>166.7</v>
      </c>
      <c r="J10394" t="s">
        <v>13</v>
      </c>
    </row>
    <row r="10395" spans="1:10">
      <c r="A10395" s="1">
        <v>44501</v>
      </c>
      <c r="B10395" t="s">
        <v>10</v>
      </c>
      <c r="C10395" t="s">
        <v>11</v>
      </c>
      <c r="D10395" t="s">
        <v>84</v>
      </c>
      <c r="E10395">
        <v>27</v>
      </c>
      <c r="F10395">
        <v>13.61</v>
      </c>
      <c r="G10395">
        <v>29.08</v>
      </c>
      <c r="H10395">
        <v>367.47</v>
      </c>
      <c r="I10395">
        <v>785.16</v>
      </c>
      <c r="J10395" t="s">
        <v>13</v>
      </c>
    </row>
    <row r="10396" spans="1:10">
      <c r="A10396" s="1">
        <v>44501</v>
      </c>
      <c r="B10396" t="s">
        <v>10</v>
      </c>
      <c r="C10396" t="s">
        <v>14</v>
      </c>
      <c r="D10396" t="s">
        <v>84</v>
      </c>
      <c r="E10396">
        <v>20</v>
      </c>
      <c r="F10396">
        <v>13.61</v>
      </c>
      <c r="G10396">
        <v>29.08</v>
      </c>
      <c r="H10396">
        <v>272.2</v>
      </c>
      <c r="I10396">
        <v>581.6</v>
      </c>
      <c r="J10396" t="s">
        <v>13</v>
      </c>
    </row>
    <row r="10397" spans="1:10">
      <c r="A10397" s="1">
        <v>44501</v>
      </c>
      <c r="B10397" t="s">
        <v>10</v>
      </c>
      <c r="C10397" t="s">
        <v>15</v>
      </c>
      <c r="D10397" t="s">
        <v>84</v>
      </c>
      <c r="E10397">
        <v>14</v>
      </c>
      <c r="F10397">
        <v>13.61</v>
      </c>
      <c r="G10397">
        <v>29.08</v>
      </c>
      <c r="H10397">
        <v>190.54</v>
      </c>
      <c r="I10397">
        <v>407.12</v>
      </c>
      <c r="J10397" t="s">
        <v>13</v>
      </c>
    </row>
    <row r="10398" spans="1:10">
      <c r="A10398" s="1">
        <v>44501</v>
      </c>
      <c r="B10398" t="s">
        <v>10</v>
      </c>
      <c r="C10398" t="s">
        <v>11</v>
      </c>
      <c r="D10398" t="s">
        <v>85</v>
      </c>
      <c r="E10398">
        <v>19</v>
      </c>
      <c r="F10398">
        <v>12.48</v>
      </c>
      <c r="G10398">
        <v>23.38</v>
      </c>
      <c r="H10398">
        <v>237.12</v>
      </c>
      <c r="I10398">
        <v>444.22</v>
      </c>
      <c r="J10398" t="s">
        <v>13</v>
      </c>
    </row>
    <row r="10399" spans="1:10">
      <c r="A10399" s="1">
        <v>44501</v>
      </c>
      <c r="B10399" t="s">
        <v>10</v>
      </c>
      <c r="C10399" t="s">
        <v>14</v>
      </c>
      <c r="D10399" t="s">
        <v>85</v>
      </c>
      <c r="E10399">
        <v>16</v>
      </c>
      <c r="F10399">
        <v>12.48</v>
      </c>
      <c r="G10399">
        <v>23.38</v>
      </c>
      <c r="H10399">
        <v>199.68</v>
      </c>
      <c r="I10399">
        <v>374.08</v>
      </c>
      <c r="J10399" t="s">
        <v>13</v>
      </c>
    </row>
    <row r="10400" spans="1:10">
      <c r="A10400" s="1">
        <v>44501</v>
      </c>
      <c r="B10400" t="s">
        <v>10</v>
      </c>
      <c r="C10400" t="s">
        <v>15</v>
      </c>
      <c r="D10400" t="s">
        <v>85</v>
      </c>
      <c r="E10400">
        <v>13</v>
      </c>
      <c r="F10400">
        <v>12.48</v>
      </c>
      <c r="G10400">
        <v>23.38</v>
      </c>
      <c r="H10400">
        <v>162.24</v>
      </c>
      <c r="I10400">
        <v>303.94</v>
      </c>
      <c r="J10400" t="s">
        <v>13</v>
      </c>
    </row>
    <row r="10401" spans="1:10">
      <c r="A10401" s="1">
        <v>44501</v>
      </c>
      <c r="B10401" t="s">
        <v>10</v>
      </c>
      <c r="C10401" t="s">
        <v>11</v>
      </c>
      <c r="D10401" t="s">
        <v>86</v>
      </c>
      <c r="E10401">
        <v>20</v>
      </c>
      <c r="F10401">
        <v>15.36</v>
      </c>
      <c r="G10401">
        <v>30.25</v>
      </c>
      <c r="H10401">
        <v>307.2</v>
      </c>
      <c r="I10401">
        <v>605</v>
      </c>
      <c r="J10401" t="s">
        <v>13</v>
      </c>
    </row>
    <row r="10402" spans="1:10">
      <c r="A10402" s="1">
        <v>44501</v>
      </c>
      <c r="B10402" t="s">
        <v>10</v>
      </c>
      <c r="C10402" t="s">
        <v>14</v>
      </c>
      <c r="D10402" t="s">
        <v>86</v>
      </c>
      <c r="E10402">
        <v>9</v>
      </c>
      <c r="F10402">
        <v>15.36</v>
      </c>
      <c r="G10402">
        <v>30.25</v>
      </c>
      <c r="H10402">
        <v>138.24</v>
      </c>
      <c r="I10402">
        <v>272.25</v>
      </c>
      <c r="J10402" t="s">
        <v>13</v>
      </c>
    </row>
    <row r="10403" spans="1:10">
      <c r="A10403" s="1">
        <v>44501</v>
      </c>
      <c r="B10403" t="s">
        <v>10</v>
      </c>
      <c r="C10403" t="s">
        <v>15</v>
      </c>
      <c r="D10403" t="s">
        <v>86</v>
      </c>
      <c r="E10403">
        <v>8</v>
      </c>
      <c r="F10403">
        <v>15.36</v>
      </c>
      <c r="G10403">
        <v>30.25</v>
      </c>
      <c r="H10403">
        <v>122.88</v>
      </c>
      <c r="I10403">
        <v>242</v>
      </c>
      <c r="J10403" t="s">
        <v>13</v>
      </c>
    </row>
    <row r="10404" spans="1:10">
      <c r="A10404" s="1">
        <v>44501</v>
      </c>
      <c r="B10404" t="s">
        <v>10</v>
      </c>
      <c r="C10404" t="s">
        <v>11</v>
      </c>
      <c r="D10404" t="s">
        <v>87</v>
      </c>
      <c r="E10404">
        <v>18</v>
      </c>
      <c r="F10404">
        <v>7.28</v>
      </c>
      <c r="G10404">
        <v>18.13</v>
      </c>
      <c r="H10404">
        <v>131.04</v>
      </c>
      <c r="I10404">
        <v>326.33999999999997</v>
      </c>
      <c r="J10404" t="s">
        <v>13</v>
      </c>
    </row>
    <row r="10405" spans="1:10">
      <c r="A10405" s="1">
        <v>44501</v>
      </c>
      <c r="B10405" t="s">
        <v>10</v>
      </c>
      <c r="C10405" t="s">
        <v>14</v>
      </c>
      <c r="D10405" t="s">
        <v>87</v>
      </c>
      <c r="E10405">
        <v>8</v>
      </c>
      <c r="F10405">
        <v>7.28</v>
      </c>
      <c r="G10405">
        <v>18.13</v>
      </c>
      <c r="H10405">
        <v>58.24</v>
      </c>
      <c r="I10405">
        <v>145.04</v>
      </c>
      <c r="J10405" t="s">
        <v>13</v>
      </c>
    </row>
    <row r="10406" spans="1:10">
      <c r="A10406" s="1">
        <v>44501</v>
      </c>
      <c r="B10406" t="s">
        <v>10</v>
      </c>
      <c r="C10406" t="s">
        <v>15</v>
      </c>
      <c r="D10406" t="s">
        <v>87</v>
      </c>
      <c r="E10406">
        <v>8</v>
      </c>
      <c r="F10406">
        <v>7.28</v>
      </c>
      <c r="G10406">
        <v>18.13</v>
      </c>
      <c r="H10406">
        <v>58.24</v>
      </c>
      <c r="I10406">
        <v>145.04</v>
      </c>
      <c r="J10406" t="s">
        <v>13</v>
      </c>
    </row>
    <row r="10407" spans="1:10">
      <c r="A10407" s="1">
        <v>44501</v>
      </c>
      <c r="B10407" t="s">
        <v>10</v>
      </c>
      <c r="C10407" t="s">
        <v>11</v>
      </c>
      <c r="D10407" t="s">
        <v>88</v>
      </c>
      <c r="E10407">
        <v>18</v>
      </c>
      <c r="F10407">
        <v>15.13</v>
      </c>
      <c r="G10407">
        <v>28.74</v>
      </c>
      <c r="H10407">
        <v>272.33999999999997</v>
      </c>
      <c r="I10407">
        <v>517.32000000000005</v>
      </c>
      <c r="J10407" t="s">
        <v>13</v>
      </c>
    </row>
    <row r="10408" spans="1:10">
      <c r="A10408" s="1">
        <v>44501</v>
      </c>
      <c r="B10408" t="s">
        <v>10</v>
      </c>
      <c r="C10408" t="s">
        <v>14</v>
      </c>
      <c r="D10408" t="s">
        <v>88</v>
      </c>
      <c r="E10408">
        <v>14</v>
      </c>
      <c r="F10408">
        <v>15.13</v>
      </c>
      <c r="G10408">
        <v>28.74</v>
      </c>
      <c r="H10408">
        <v>211.82</v>
      </c>
      <c r="I10408">
        <v>402.36</v>
      </c>
      <c r="J10408" t="s">
        <v>13</v>
      </c>
    </row>
    <row r="10409" spans="1:10">
      <c r="A10409" s="1">
        <v>44501</v>
      </c>
      <c r="B10409" t="s">
        <v>10</v>
      </c>
      <c r="C10409" t="s">
        <v>15</v>
      </c>
      <c r="D10409" t="s">
        <v>88</v>
      </c>
      <c r="E10409">
        <v>8</v>
      </c>
      <c r="F10409">
        <v>15.13</v>
      </c>
      <c r="G10409">
        <v>28.74</v>
      </c>
      <c r="H10409">
        <v>121.04</v>
      </c>
      <c r="I10409">
        <v>229.92</v>
      </c>
      <c r="J10409" t="s">
        <v>13</v>
      </c>
    </row>
    <row r="10410" spans="1:10">
      <c r="A10410" s="1">
        <v>44501</v>
      </c>
      <c r="B10410" t="s">
        <v>10</v>
      </c>
      <c r="C10410" t="s">
        <v>11</v>
      </c>
      <c r="D10410" t="s">
        <v>89</v>
      </c>
      <c r="E10410">
        <v>23</v>
      </c>
      <c r="F10410">
        <v>12.5</v>
      </c>
      <c r="G10410">
        <v>26.87</v>
      </c>
      <c r="H10410">
        <v>287.5</v>
      </c>
      <c r="I10410">
        <v>618.01</v>
      </c>
      <c r="J10410" t="s">
        <v>13</v>
      </c>
    </row>
    <row r="10411" spans="1:10">
      <c r="A10411" s="1">
        <v>44501</v>
      </c>
      <c r="B10411" t="s">
        <v>10</v>
      </c>
      <c r="C10411" t="s">
        <v>14</v>
      </c>
      <c r="D10411" t="s">
        <v>89</v>
      </c>
      <c r="E10411">
        <v>16</v>
      </c>
      <c r="F10411">
        <v>12.5</v>
      </c>
      <c r="G10411">
        <v>26.87</v>
      </c>
      <c r="H10411">
        <v>200</v>
      </c>
      <c r="I10411">
        <v>429.92</v>
      </c>
      <c r="J10411" t="s">
        <v>13</v>
      </c>
    </row>
    <row r="10412" spans="1:10">
      <c r="A10412" s="1">
        <v>44501</v>
      </c>
      <c r="B10412" t="s">
        <v>10</v>
      </c>
      <c r="C10412" t="s">
        <v>15</v>
      </c>
      <c r="D10412" t="s">
        <v>89</v>
      </c>
      <c r="E10412">
        <v>12</v>
      </c>
      <c r="F10412">
        <v>12.5</v>
      </c>
      <c r="G10412">
        <v>26.87</v>
      </c>
      <c r="H10412">
        <v>150</v>
      </c>
      <c r="I10412">
        <v>322.44</v>
      </c>
      <c r="J10412" t="s">
        <v>13</v>
      </c>
    </row>
    <row r="10413" spans="1:10">
      <c r="A10413" s="1">
        <v>44501</v>
      </c>
      <c r="B10413" t="s">
        <v>10</v>
      </c>
      <c r="C10413" t="s">
        <v>11</v>
      </c>
      <c r="D10413" t="s">
        <v>90</v>
      </c>
      <c r="E10413">
        <v>21</v>
      </c>
      <c r="F10413">
        <v>17.559999999999999</v>
      </c>
      <c r="G10413">
        <v>39.21</v>
      </c>
      <c r="H10413">
        <v>368.76</v>
      </c>
      <c r="I10413">
        <v>823.41</v>
      </c>
      <c r="J10413" t="s">
        <v>13</v>
      </c>
    </row>
    <row r="10414" spans="1:10">
      <c r="A10414" s="1">
        <v>44501</v>
      </c>
      <c r="B10414" t="s">
        <v>10</v>
      </c>
      <c r="C10414" t="s">
        <v>14</v>
      </c>
      <c r="D10414" t="s">
        <v>90</v>
      </c>
      <c r="E10414">
        <v>12</v>
      </c>
      <c r="F10414">
        <v>17.559999999999999</v>
      </c>
      <c r="G10414">
        <v>39.21</v>
      </c>
      <c r="H10414">
        <v>210.72</v>
      </c>
      <c r="I10414">
        <v>470.52</v>
      </c>
      <c r="J10414" t="s">
        <v>13</v>
      </c>
    </row>
    <row r="10415" spans="1:10">
      <c r="A10415" s="1">
        <v>44501</v>
      </c>
      <c r="B10415" t="s">
        <v>10</v>
      </c>
      <c r="C10415" t="s">
        <v>15</v>
      </c>
      <c r="D10415" t="s">
        <v>90</v>
      </c>
      <c r="E10415">
        <v>13</v>
      </c>
      <c r="F10415">
        <v>17.559999999999999</v>
      </c>
      <c r="G10415">
        <v>39.21</v>
      </c>
      <c r="H10415">
        <v>228.28</v>
      </c>
      <c r="I10415">
        <v>509.73</v>
      </c>
      <c r="J10415" t="s">
        <v>13</v>
      </c>
    </row>
    <row r="10416" spans="1:10">
      <c r="A10416" s="1">
        <v>44501</v>
      </c>
      <c r="B10416" t="s">
        <v>10</v>
      </c>
      <c r="C10416" t="s">
        <v>11</v>
      </c>
      <c r="D10416" t="s">
        <v>91</v>
      </c>
      <c r="E10416">
        <v>16</v>
      </c>
      <c r="F10416">
        <v>10.1</v>
      </c>
      <c r="G10416">
        <v>23.15</v>
      </c>
      <c r="H10416">
        <v>161.6</v>
      </c>
      <c r="I10416">
        <v>370.4</v>
      </c>
      <c r="J10416" t="s">
        <v>13</v>
      </c>
    </row>
    <row r="10417" spans="1:10">
      <c r="A10417" s="1">
        <v>44501</v>
      </c>
      <c r="B10417" t="s">
        <v>10</v>
      </c>
      <c r="C10417" t="s">
        <v>14</v>
      </c>
      <c r="D10417" t="s">
        <v>91</v>
      </c>
      <c r="E10417">
        <v>9</v>
      </c>
      <c r="F10417">
        <v>10.1</v>
      </c>
      <c r="G10417">
        <v>23.15</v>
      </c>
      <c r="H10417">
        <v>90.9</v>
      </c>
      <c r="I10417">
        <v>208.35</v>
      </c>
      <c r="J10417" t="s">
        <v>13</v>
      </c>
    </row>
    <row r="10418" spans="1:10">
      <c r="A10418" s="1">
        <v>44501</v>
      </c>
      <c r="B10418" t="s">
        <v>10</v>
      </c>
      <c r="C10418" t="s">
        <v>15</v>
      </c>
      <c r="D10418" t="s">
        <v>91</v>
      </c>
      <c r="E10418">
        <v>10</v>
      </c>
      <c r="F10418">
        <v>10.1</v>
      </c>
      <c r="G10418">
        <v>23.15</v>
      </c>
      <c r="H10418">
        <v>101</v>
      </c>
      <c r="I10418">
        <v>231.5</v>
      </c>
      <c r="J10418" t="s">
        <v>13</v>
      </c>
    </row>
    <row r="10419" spans="1:10">
      <c r="A10419" s="1">
        <v>44501</v>
      </c>
      <c r="B10419" t="s">
        <v>10</v>
      </c>
      <c r="C10419" t="s">
        <v>11</v>
      </c>
      <c r="D10419" t="s">
        <v>92</v>
      </c>
      <c r="E10419">
        <v>20</v>
      </c>
      <c r="F10419">
        <v>13.59</v>
      </c>
      <c r="G10419">
        <v>29.79</v>
      </c>
      <c r="H10419">
        <v>271.8</v>
      </c>
      <c r="I10419">
        <v>595.79999999999995</v>
      </c>
      <c r="J10419" t="s">
        <v>13</v>
      </c>
    </row>
    <row r="10420" spans="1:10">
      <c r="A10420" s="1">
        <v>44501</v>
      </c>
      <c r="B10420" t="s">
        <v>10</v>
      </c>
      <c r="C10420" t="s">
        <v>14</v>
      </c>
      <c r="D10420" t="s">
        <v>92</v>
      </c>
      <c r="E10420">
        <v>9</v>
      </c>
      <c r="F10420">
        <v>13.59</v>
      </c>
      <c r="G10420">
        <v>29.79</v>
      </c>
      <c r="H10420">
        <v>122.31</v>
      </c>
      <c r="I10420">
        <v>268.11</v>
      </c>
      <c r="J10420" t="s">
        <v>13</v>
      </c>
    </row>
    <row r="10421" spans="1:10">
      <c r="A10421" s="1">
        <v>44501</v>
      </c>
      <c r="B10421" t="s">
        <v>10</v>
      </c>
      <c r="C10421" t="s">
        <v>15</v>
      </c>
      <c r="D10421" t="s">
        <v>92</v>
      </c>
      <c r="E10421">
        <v>12</v>
      </c>
      <c r="F10421">
        <v>13.59</v>
      </c>
      <c r="G10421">
        <v>29.79</v>
      </c>
      <c r="H10421">
        <v>163.08000000000001</v>
      </c>
      <c r="I10421">
        <v>357.48</v>
      </c>
      <c r="J10421" t="s">
        <v>13</v>
      </c>
    </row>
    <row r="10422" spans="1:10">
      <c r="A10422" s="1">
        <v>44501</v>
      </c>
      <c r="B10422" t="s">
        <v>10</v>
      </c>
      <c r="C10422" t="s">
        <v>11</v>
      </c>
      <c r="D10422" t="s">
        <v>93</v>
      </c>
      <c r="E10422">
        <v>23</v>
      </c>
      <c r="F10422">
        <v>17.18</v>
      </c>
      <c r="G10422">
        <v>31.04</v>
      </c>
      <c r="H10422">
        <v>395.14</v>
      </c>
      <c r="I10422">
        <v>713.92</v>
      </c>
      <c r="J10422" t="s">
        <v>13</v>
      </c>
    </row>
    <row r="10423" spans="1:10">
      <c r="A10423" s="1">
        <v>44501</v>
      </c>
      <c r="B10423" t="s">
        <v>10</v>
      </c>
      <c r="C10423" t="s">
        <v>14</v>
      </c>
      <c r="D10423" t="s">
        <v>93</v>
      </c>
      <c r="E10423">
        <v>10</v>
      </c>
      <c r="F10423">
        <v>17.18</v>
      </c>
      <c r="G10423">
        <v>31.04</v>
      </c>
      <c r="H10423">
        <v>171.8</v>
      </c>
      <c r="I10423">
        <v>310.39999999999998</v>
      </c>
      <c r="J10423" t="s">
        <v>13</v>
      </c>
    </row>
    <row r="10424" spans="1:10">
      <c r="A10424" s="1">
        <v>44501</v>
      </c>
      <c r="B10424" t="s">
        <v>10</v>
      </c>
      <c r="C10424" t="s">
        <v>15</v>
      </c>
      <c r="D10424" t="s">
        <v>93</v>
      </c>
      <c r="E10424">
        <v>7</v>
      </c>
      <c r="F10424">
        <v>17.18</v>
      </c>
      <c r="G10424">
        <v>31.04</v>
      </c>
      <c r="H10424">
        <v>120.26</v>
      </c>
      <c r="I10424">
        <v>217.28</v>
      </c>
      <c r="J10424" t="s">
        <v>13</v>
      </c>
    </row>
    <row r="10425" spans="1:10">
      <c r="A10425" s="1">
        <v>44501</v>
      </c>
      <c r="B10425" t="s">
        <v>10</v>
      </c>
      <c r="C10425" t="s">
        <v>11</v>
      </c>
      <c r="D10425" t="s">
        <v>94</v>
      </c>
      <c r="E10425">
        <v>21</v>
      </c>
      <c r="F10425">
        <v>7.23</v>
      </c>
      <c r="G10425">
        <v>14.67</v>
      </c>
      <c r="H10425">
        <v>151.83000000000001</v>
      </c>
      <c r="I10425">
        <v>308.07</v>
      </c>
      <c r="J10425" t="s">
        <v>13</v>
      </c>
    </row>
    <row r="10426" spans="1:10">
      <c r="A10426" s="1">
        <v>44501</v>
      </c>
      <c r="B10426" t="s">
        <v>10</v>
      </c>
      <c r="C10426" t="s">
        <v>14</v>
      </c>
      <c r="D10426" t="s">
        <v>94</v>
      </c>
      <c r="E10426">
        <v>12</v>
      </c>
      <c r="F10426">
        <v>7.23</v>
      </c>
      <c r="G10426">
        <v>14.67</v>
      </c>
      <c r="H10426">
        <v>86.76</v>
      </c>
      <c r="I10426">
        <v>176.04</v>
      </c>
      <c r="J10426" t="s">
        <v>13</v>
      </c>
    </row>
    <row r="10427" spans="1:10">
      <c r="A10427" s="1">
        <v>44501</v>
      </c>
      <c r="B10427" t="s">
        <v>10</v>
      </c>
      <c r="C10427" t="s">
        <v>15</v>
      </c>
      <c r="D10427" t="s">
        <v>94</v>
      </c>
      <c r="E10427">
        <v>12</v>
      </c>
      <c r="F10427">
        <v>7.23</v>
      </c>
      <c r="G10427">
        <v>14.67</v>
      </c>
      <c r="H10427">
        <v>86.76</v>
      </c>
      <c r="I10427">
        <v>176.04</v>
      </c>
      <c r="J10427" t="s">
        <v>13</v>
      </c>
    </row>
    <row r="10428" spans="1:10">
      <c r="A10428" s="1">
        <v>44501</v>
      </c>
      <c r="B10428" t="s">
        <v>10</v>
      </c>
      <c r="C10428" t="s">
        <v>11</v>
      </c>
      <c r="D10428" t="s">
        <v>95</v>
      </c>
      <c r="E10428">
        <v>15</v>
      </c>
      <c r="F10428">
        <v>17.25</v>
      </c>
      <c r="G10428">
        <v>37.299999999999997</v>
      </c>
      <c r="H10428">
        <v>258.75</v>
      </c>
      <c r="I10428">
        <v>559.5</v>
      </c>
      <c r="J10428" t="s">
        <v>13</v>
      </c>
    </row>
    <row r="10429" spans="1:10">
      <c r="A10429" s="1">
        <v>44501</v>
      </c>
      <c r="B10429" t="s">
        <v>10</v>
      </c>
      <c r="C10429" t="s">
        <v>14</v>
      </c>
      <c r="D10429" t="s">
        <v>95</v>
      </c>
      <c r="E10429">
        <v>7</v>
      </c>
      <c r="F10429">
        <v>17.25</v>
      </c>
      <c r="G10429">
        <v>37.299999999999997</v>
      </c>
      <c r="H10429">
        <v>120.75</v>
      </c>
      <c r="I10429">
        <v>261.10000000000002</v>
      </c>
      <c r="J10429" t="s">
        <v>13</v>
      </c>
    </row>
    <row r="10430" spans="1:10">
      <c r="A10430" s="1">
        <v>44501</v>
      </c>
      <c r="B10430" t="s">
        <v>10</v>
      </c>
      <c r="C10430" t="s">
        <v>15</v>
      </c>
      <c r="D10430" t="s">
        <v>95</v>
      </c>
      <c r="E10430">
        <v>8</v>
      </c>
      <c r="F10430">
        <v>17.25</v>
      </c>
      <c r="G10430">
        <v>37.299999999999997</v>
      </c>
      <c r="H10430">
        <v>138</v>
      </c>
      <c r="I10430">
        <v>298.39999999999998</v>
      </c>
      <c r="J10430" t="s">
        <v>13</v>
      </c>
    </row>
    <row r="10431" spans="1:10">
      <c r="A10431" s="1">
        <v>44501</v>
      </c>
      <c r="B10431" t="s">
        <v>10</v>
      </c>
      <c r="C10431" t="s">
        <v>11</v>
      </c>
      <c r="D10431" t="s">
        <v>96</v>
      </c>
      <c r="E10431">
        <v>23</v>
      </c>
      <c r="F10431">
        <v>14.25</v>
      </c>
      <c r="G10431">
        <v>26.53</v>
      </c>
      <c r="H10431">
        <v>327.75</v>
      </c>
      <c r="I10431">
        <v>610.19000000000005</v>
      </c>
      <c r="J10431" t="s">
        <v>13</v>
      </c>
    </row>
    <row r="10432" spans="1:10">
      <c r="A10432" s="1">
        <v>44501</v>
      </c>
      <c r="B10432" t="s">
        <v>10</v>
      </c>
      <c r="C10432" t="s">
        <v>14</v>
      </c>
      <c r="D10432" t="s">
        <v>96</v>
      </c>
      <c r="E10432">
        <v>15</v>
      </c>
      <c r="F10432">
        <v>14.25</v>
      </c>
      <c r="G10432">
        <v>26.53</v>
      </c>
      <c r="H10432">
        <v>213.75</v>
      </c>
      <c r="I10432">
        <v>397.95</v>
      </c>
      <c r="J10432" t="s">
        <v>13</v>
      </c>
    </row>
    <row r="10433" spans="1:10">
      <c r="A10433" s="1">
        <v>44501</v>
      </c>
      <c r="B10433" t="s">
        <v>10</v>
      </c>
      <c r="C10433" t="s">
        <v>15</v>
      </c>
      <c r="D10433" t="s">
        <v>96</v>
      </c>
      <c r="E10433">
        <v>12</v>
      </c>
      <c r="F10433">
        <v>14.25</v>
      </c>
      <c r="G10433">
        <v>26.53</v>
      </c>
      <c r="H10433">
        <v>171</v>
      </c>
      <c r="I10433">
        <v>318.36</v>
      </c>
      <c r="J10433" t="s">
        <v>13</v>
      </c>
    </row>
    <row r="10434" spans="1:10">
      <c r="A10434" s="1">
        <v>44501</v>
      </c>
      <c r="B10434" t="s">
        <v>10</v>
      </c>
      <c r="C10434" t="s">
        <v>11</v>
      </c>
      <c r="D10434" t="s">
        <v>97</v>
      </c>
      <c r="E10434">
        <v>19</v>
      </c>
      <c r="F10434">
        <v>6.81</v>
      </c>
      <c r="G10434">
        <v>13.93</v>
      </c>
      <c r="H10434">
        <v>129.38999999999999</v>
      </c>
      <c r="I10434">
        <v>264.67</v>
      </c>
      <c r="J10434" t="s">
        <v>13</v>
      </c>
    </row>
    <row r="10435" spans="1:10">
      <c r="A10435" s="1">
        <v>44501</v>
      </c>
      <c r="B10435" t="s">
        <v>10</v>
      </c>
      <c r="C10435" t="s">
        <v>14</v>
      </c>
      <c r="D10435" t="s">
        <v>97</v>
      </c>
      <c r="E10435">
        <v>6</v>
      </c>
      <c r="F10435">
        <v>6.81</v>
      </c>
      <c r="G10435">
        <v>13.93</v>
      </c>
      <c r="H10435">
        <v>40.86</v>
      </c>
      <c r="I10435">
        <v>83.58</v>
      </c>
      <c r="J10435" t="s">
        <v>13</v>
      </c>
    </row>
    <row r="10436" spans="1:10">
      <c r="A10436" s="1">
        <v>44501</v>
      </c>
      <c r="B10436" t="s">
        <v>10</v>
      </c>
      <c r="C10436" t="s">
        <v>15</v>
      </c>
      <c r="D10436" t="s">
        <v>97</v>
      </c>
      <c r="E10436">
        <v>7</v>
      </c>
      <c r="F10436">
        <v>6.81</v>
      </c>
      <c r="G10436">
        <v>13.93</v>
      </c>
      <c r="H10436">
        <v>47.67</v>
      </c>
      <c r="I10436">
        <v>97.51</v>
      </c>
      <c r="J10436" t="s">
        <v>13</v>
      </c>
    </row>
    <row r="10437" spans="1:10">
      <c r="A10437" s="1">
        <v>44501</v>
      </c>
      <c r="B10437" t="s">
        <v>10</v>
      </c>
      <c r="C10437" t="s">
        <v>11</v>
      </c>
      <c r="D10437" t="s">
        <v>98</v>
      </c>
      <c r="E10437">
        <v>17</v>
      </c>
      <c r="F10437">
        <v>9.61</v>
      </c>
      <c r="G10437">
        <v>17.52</v>
      </c>
      <c r="H10437">
        <v>163.37</v>
      </c>
      <c r="I10437">
        <v>297.83999999999997</v>
      </c>
      <c r="J10437" t="s">
        <v>13</v>
      </c>
    </row>
    <row r="10438" spans="1:10">
      <c r="A10438" s="1">
        <v>44501</v>
      </c>
      <c r="B10438" t="s">
        <v>10</v>
      </c>
      <c r="C10438" t="s">
        <v>14</v>
      </c>
      <c r="D10438" t="s">
        <v>98</v>
      </c>
      <c r="E10438">
        <v>10</v>
      </c>
      <c r="F10438">
        <v>9.61</v>
      </c>
      <c r="G10438">
        <v>17.52</v>
      </c>
      <c r="H10438">
        <v>96.1</v>
      </c>
      <c r="I10438">
        <v>175.2</v>
      </c>
      <c r="J10438" t="s">
        <v>13</v>
      </c>
    </row>
    <row r="10439" spans="1:10">
      <c r="A10439" s="1">
        <v>44501</v>
      </c>
      <c r="B10439" t="s">
        <v>10</v>
      </c>
      <c r="C10439" t="s">
        <v>15</v>
      </c>
      <c r="D10439" t="s">
        <v>98</v>
      </c>
      <c r="E10439">
        <v>8</v>
      </c>
      <c r="F10439">
        <v>9.61</v>
      </c>
      <c r="G10439">
        <v>17.52</v>
      </c>
      <c r="H10439">
        <v>76.88</v>
      </c>
      <c r="I10439">
        <v>140.16</v>
      </c>
      <c r="J10439" t="s">
        <v>13</v>
      </c>
    </row>
    <row r="10440" spans="1:10">
      <c r="A10440" s="1">
        <v>44501</v>
      </c>
      <c r="B10440" t="s">
        <v>10</v>
      </c>
      <c r="C10440" t="s">
        <v>11</v>
      </c>
      <c r="D10440" t="s">
        <v>99</v>
      </c>
      <c r="E10440">
        <v>17</v>
      </c>
      <c r="F10440">
        <v>14.5</v>
      </c>
      <c r="G10440">
        <v>26.9</v>
      </c>
      <c r="H10440">
        <v>246.5</v>
      </c>
      <c r="I10440">
        <v>457.3</v>
      </c>
      <c r="J10440" t="s">
        <v>13</v>
      </c>
    </row>
    <row r="10441" spans="1:10">
      <c r="A10441" s="1">
        <v>44501</v>
      </c>
      <c r="B10441" t="s">
        <v>10</v>
      </c>
      <c r="C10441" t="s">
        <v>14</v>
      </c>
      <c r="D10441" t="s">
        <v>99</v>
      </c>
      <c r="E10441">
        <v>8</v>
      </c>
      <c r="F10441">
        <v>14.5</v>
      </c>
      <c r="G10441">
        <v>26.9</v>
      </c>
      <c r="H10441">
        <v>116</v>
      </c>
      <c r="I10441">
        <v>215.2</v>
      </c>
      <c r="J10441" t="s">
        <v>13</v>
      </c>
    </row>
    <row r="10442" spans="1:10">
      <c r="A10442" s="1">
        <v>44501</v>
      </c>
      <c r="B10442" t="s">
        <v>10</v>
      </c>
      <c r="C10442" t="s">
        <v>15</v>
      </c>
      <c r="D10442" t="s">
        <v>99</v>
      </c>
      <c r="E10442">
        <v>12</v>
      </c>
      <c r="F10442">
        <v>14.5</v>
      </c>
      <c r="G10442">
        <v>26.9</v>
      </c>
      <c r="H10442">
        <v>174</v>
      </c>
      <c r="I10442">
        <v>322.8</v>
      </c>
      <c r="J10442" t="s">
        <v>13</v>
      </c>
    </row>
    <row r="10443" spans="1:10">
      <c r="A10443" s="1">
        <v>44501</v>
      </c>
      <c r="B10443" t="s">
        <v>10</v>
      </c>
      <c r="C10443" t="s">
        <v>11</v>
      </c>
      <c r="D10443" t="s">
        <v>100</v>
      </c>
      <c r="E10443">
        <v>24</v>
      </c>
      <c r="F10443">
        <v>6.81</v>
      </c>
      <c r="G10443">
        <v>14.15</v>
      </c>
      <c r="H10443">
        <v>163.44</v>
      </c>
      <c r="I10443">
        <v>339.6</v>
      </c>
      <c r="J10443" t="s">
        <v>13</v>
      </c>
    </row>
    <row r="10444" spans="1:10">
      <c r="A10444" s="1">
        <v>44501</v>
      </c>
      <c r="B10444" t="s">
        <v>10</v>
      </c>
      <c r="C10444" t="s">
        <v>14</v>
      </c>
      <c r="D10444" t="s">
        <v>100</v>
      </c>
      <c r="E10444">
        <v>16</v>
      </c>
      <c r="F10444">
        <v>6.81</v>
      </c>
      <c r="G10444">
        <v>14.15</v>
      </c>
      <c r="H10444">
        <v>108.96</v>
      </c>
      <c r="I10444">
        <v>226.4</v>
      </c>
      <c r="J10444" t="s">
        <v>13</v>
      </c>
    </row>
    <row r="10445" spans="1:10">
      <c r="A10445" s="1">
        <v>44501</v>
      </c>
      <c r="B10445" t="s">
        <v>10</v>
      </c>
      <c r="C10445" t="s">
        <v>15</v>
      </c>
      <c r="D10445" t="s">
        <v>100</v>
      </c>
      <c r="E10445">
        <v>4</v>
      </c>
      <c r="F10445">
        <v>6.81</v>
      </c>
      <c r="G10445">
        <v>14.15</v>
      </c>
      <c r="H10445">
        <v>27.24</v>
      </c>
      <c r="I10445">
        <v>56.6</v>
      </c>
      <c r="J10445" t="s">
        <v>13</v>
      </c>
    </row>
    <row r="10446" spans="1:10">
      <c r="A10446" s="1">
        <v>44501</v>
      </c>
      <c r="B10446" t="s">
        <v>10</v>
      </c>
      <c r="C10446" t="s">
        <v>11</v>
      </c>
      <c r="D10446" t="s">
        <v>101</v>
      </c>
      <c r="E10446">
        <v>14</v>
      </c>
      <c r="F10446">
        <v>12.99</v>
      </c>
      <c r="G10446">
        <v>24.59</v>
      </c>
      <c r="H10446">
        <v>181.86</v>
      </c>
      <c r="I10446">
        <v>344.26</v>
      </c>
      <c r="J10446" t="s">
        <v>13</v>
      </c>
    </row>
    <row r="10447" spans="1:10">
      <c r="A10447" s="1">
        <v>44501</v>
      </c>
      <c r="B10447" t="s">
        <v>10</v>
      </c>
      <c r="C10447" t="s">
        <v>14</v>
      </c>
      <c r="D10447" t="s">
        <v>101</v>
      </c>
      <c r="E10447">
        <v>13</v>
      </c>
      <c r="F10447">
        <v>12.99</v>
      </c>
      <c r="G10447">
        <v>24.59</v>
      </c>
      <c r="H10447">
        <v>168.87</v>
      </c>
      <c r="I10447">
        <v>319.67</v>
      </c>
      <c r="J10447" t="s">
        <v>13</v>
      </c>
    </row>
    <row r="10448" spans="1:10">
      <c r="A10448" s="1">
        <v>44501</v>
      </c>
      <c r="B10448" t="s">
        <v>10</v>
      </c>
      <c r="C10448" t="s">
        <v>15</v>
      </c>
      <c r="D10448" t="s">
        <v>101</v>
      </c>
      <c r="E10448">
        <v>16</v>
      </c>
      <c r="F10448">
        <v>12.99</v>
      </c>
      <c r="G10448">
        <v>24.59</v>
      </c>
      <c r="H10448">
        <v>207.84</v>
      </c>
      <c r="I10448">
        <v>393.44</v>
      </c>
      <c r="J10448" t="s">
        <v>13</v>
      </c>
    </row>
    <row r="10449" spans="1:10">
      <c r="A10449" s="1">
        <v>44501</v>
      </c>
      <c r="B10449" t="s">
        <v>10</v>
      </c>
      <c r="C10449" t="s">
        <v>11</v>
      </c>
      <c r="D10449" t="s">
        <v>102</v>
      </c>
      <c r="E10449">
        <v>28</v>
      </c>
      <c r="F10449">
        <v>10.15</v>
      </c>
      <c r="G10449">
        <v>22.3</v>
      </c>
      <c r="H10449">
        <v>284.2</v>
      </c>
      <c r="I10449">
        <v>624.4</v>
      </c>
      <c r="J10449" t="s">
        <v>13</v>
      </c>
    </row>
    <row r="10450" spans="1:10">
      <c r="A10450" s="1">
        <v>44501</v>
      </c>
      <c r="B10450" t="s">
        <v>10</v>
      </c>
      <c r="C10450" t="s">
        <v>14</v>
      </c>
      <c r="D10450" t="s">
        <v>102</v>
      </c>
      <c r="E10450">
        <v>14</v>
      </c>
      <c r="F10450">
        <v>10.15</v>
      </c>
      <c r="G10450">
        <v>22.3</v>
      </c>
      <c r="H10450">
        <v>142.1</v>
      </c>
      <c r="I10450">
        <v>312.2</v>
      </c>
      <c r="J10450" t="s">
        <v>13</v>
      </c>
    </row>
    <row r="10451" spans="1:10">
      <c r="A10451" s="1">
        <v>44501</v>
      </c>
      <c r="B10451" t="s">
        <v>10</v>
      </c>
      <c r="C10451" t="s">
        <v>15</v>
      </c>
      <c r="D10451" t="s">
        <v>102</v>
      </c>
      <c r="E10451">
        <v>12</v>
      </c>
      <c r="F10451">
        <v>10.15</v>
      </c>
      <c r="G10451">
        <v>22.3</v>
      </c>
      <c r="H10451">
        <v>121.8</v>
      </c>
      <c r="I10451">
        <v>267.60000000000002</v>
      </c>
      <c r="J10451" t="s">
        <v>13</v>
      </c>
    </row>
    <row r="10452" spans="1:10">
      <c r="A10452" s="1">
        <v>44501</v>
      </c>
      <c r="B10452" t="s">
        <v>10</v>
      </c>
      <c r="C10452" t="s">
        <v>11</v>
      </c>
      <c r="D10452" t="s">
        <v>103</v>
      </c>
      <c r="E10452">
        <v>31</v>
      </c>
      <c r="F10452">
        <v>13.45</v>
      </c>
      <c r="G10452">
        <v>30.7</v>
      </c>
      <c r="H10452">
        <v>416.95</v>
      </c>
      <c r="I10452">
        <v>951.7</v>
      </c>
      <c r="J10452" t="s">
        <v>13</v>
      </c>
    </row>
    <row r="10453" spans="1:10">
      <c r="A10453" s="1">
        <v>44501</v>
      </c>
      <c r="B10453" t="s">
        <v>10</v>
      </c>
      <c r="C10453" t="s">
        <v>14</v>
      </c>
      <c r="D10453" t="s">
        <v>103</v>
      </c>
      <c r="E10453">
        <v>14</v>
      </c>
      <c r="F10453">
        <v>13.45</v>
      </c>
      <c r="G10453">
        <v>30.7</v>
      </c>
      <c r="H10453">
        <v>188.3</v>
      </c>
      <c r="I10453">
        <v>429.8</v>
      </c>
      <c r="J10453" t="s">
        <v>13</v>
      </c>
    </row>
    <row r="10454" spans="1:10">
      <c r="A10454" s="1">
        <v>44501</v>
      </c>
      <c r="B10454" t="s">
        <v>10</v>
      </c>
      <c r="C10454" t="s">
        <v>15</v>
      </c>
      <c r="D10454" t="s">
        <v>103</v>
      </c>
      <c r="E10454">
        <v>18</v>
      </c>
      <c r="F10454">
        <v>13.45</v>
      </c>
      <c r="G10454">
        <v>30.7</v>
      </c>
      <c r="H10454">
        <v>242.1</v>
      </c>
      <c r="I10454">
        <v>552.6</v>
      </c>
      <c r="J10454" t="s">
        <v>13</v>
      </c>
    </row>
    <row r="10455" spans="1:10">
      <c r="A10455" s="1">
        <v>44501</v>
      </c>
      <c r="B10455" t="s">
        <v>10</v>
      </c>
      <c r="C10455" t="s">
        <v>11</v>
      </c>
      <c r="D10455" t="s">
        <v>104</v>
      </c>
      <c r="E10455">
        <v>23</v>
      </c>
      <c r="F10455">
        <v>6.55</v>
      </c>
      <c r="G10455">
        <v>15.46</v>
      </c>
      <c r="H10455">
        <v>150.65</v>
      </c>
      <c r="I10455">
        <v>355.58</v>
      </c>
      <c r="J10455" t="s">
        <v>13</v>
      </c>
    </row>
    <row r="10456" spans="1:10">
      <c r="A10456" s="1">
        <v>44501</v>
      </c>
      <c r="B10456" t="s">
        <v>10</v>
      </c>
      <c r="C10456" t="s">
        <v>14</v>
      </c>
      <c r="D10456" t="s">
        <v>104</v>
      </c>
      <c r="E10456">
        <v>10</v>
      </c>
      <c r="F10456">
        <v>6.55</v>
      </c>
      <c r="G10456">
        <v>15.46</v>
      </c>
      <c r="H10456">
        <v>65.5</v>
      </c>
      <c r="I10456">
        <v>154.6</v>
      </c>
      <c r="J10456" t="s">
        <v>13</v>
      </c>
    </row>
    <row r="10457" spans="1:10">
      <c r="A10457" s="1">
        <v>44501</v>
      </c>
      <c r="B10457" t="s">
        <v>10</v>
      </c>
      <c r="C10457" t="s">
        <v>15</v>
      </c>
      <c r="D10457" t="s">
        <v>104</v>
      </c>
      <c r="E10457">
        <v>18</v>
      </c>
      <c r="F10457">
        <v>6.55</v>
      </c>
      <c r="G10457">
        <v>15.46</v>
      </c>
      <c r="H10457">
        <v>117.9</v>
      </c>
      <c r="I10457">
        <v>278.27999999999997</v>
      </c>
      <c r="J10457" t="s">
        <v>13</v>
      </c>
    </row>
    <row r="10458" spans="1:10">
      <c r="A10458" s="1">
        <v>44501</v>
      </c>
      <c r="B10458" t="s">
        <v>10</v>
      </c>
      <c r="C10458" t="s">
        <v>11</v>
      </c>
      <c r="D10458" t="s">
        <v>105</v>
      </c>
      <c r="E10458">
        <v>20</v>
      </c>
      <c r="F10458">
        <v>16.46</v>
      </c>
      <c r="G10458">
        <v>31.93</v>
      </c>
      <c r="H10458">
        <v>329.2</v>
      </c>
      <c r="I10458">
        <v>638.6</v>
      </c>
      <c r="J10458" t="s">
        <v>13</v>
      </c>
    </row>
    <row r="10459" spans="1:10">
      <c r="A10459" s="1">
        <v>44501</v>
      </c>
      <c r="B10459" t="s">
        <v>10</v>
      </c>
      <c r="C10459" t="s">
        <v>14</v>
      </c>
      <c r="D10459" t="s">
        <v>105</v>
      </c>
      <c r="E10459">
        <v>14</v>
      </c>
      <c r="F10459">
        <v>16.46</v>
      </c>
      <c r="G10459">
        <v>31.93</v>
      </c>
      <c r="H10459">
        <v>230.44</v>
      </c>
      <c r="I10459">
        <v>447.02</v>
      </c>
      <c r="J10459" t="s">
        <v>13</v>
      </c>
    </row>
    <row r="10460" spans="1:10">
      <c r="A10460" s="1">
        <v>44501</v>
      </c>
      <c r="B10460" t="s">
        <v>10</v>
      </c>
      <c r="C10460" t="s">
        <v>15</v>
      </c>
      <c r="D10460" t="s">
        <v>105</v>
      </c>
      <c r="E10460">
        <v>13</v>
      </c>
      <c r="F10460">
        <v>16.46</v>
      </c>
      <c r="G10460">
        <v>31.93</v>
      </c>
      <c r="H10460">
        <v>213.98</v>
      </c>
      <c r="I10460">
        <v>415.09</v>
      </c>
      <c r="J10460" t="s">
        <v>13</v>
      </c>
    </row>
    <row r="10461" spans="1:10">
      <c r="A10461" s="1">
        <v>44501</v>
      </c>
      <c r="B10461" t="s">
        <v>10</v>
      </c>
      <c r="C10461" t="s">
        <v>11</v>
      </c>
      <c r="D10461" t="s">
        <v>106</v>
      </c>
      <c r="E10461">
        <v>22</v>
      </c>
      <c r="F10461">
        <v>17.68</v>
      </c>
      <c r="G10461">
        <v>33.9</v>
      </c>
      <c r="H10461">
        <v>388.96</v>
      </c>
      <c r="I10461">
        <v>745.8</v>
      </c>
      <c r="J10461" t="s">
        <v>13</v>
      </c>
    </row>
    <row r="10462" spans="1:10">
      <c r="A10462" s="1">
        <v>44501</v>
      </c>
      <c r="B10462" t="s">
        <v>10</v>
      </c>
      <c r="C10462" t="s">
        <v>14</v>
      </c>
      <c r="D10462" t="s">
        <v>106</v>
      </c>
      <c r="E10462">
        <v>22</v>
      </c>
      <c r="F10462">
        <v>17.68</v>
      </c>
      <c r="G10462">
        <v>33.9</v>
      </c>
      <c r="H10462">
        <v>388.96</v>
      </c>
      <c r="I10462">
        <v>745.8</v>
      </c>
      <c r="J10462" t="s">
        <v>13</v>
      </c>
    </row>
    <row r="10463" spans="1:10">
      <c r="A10463" s="1">
        <v>44501</v>
      </c>
      <c r="B10463" t="s">
        <v>10</v>
      </c>
      <c r="C10463" t="s">
        <v>15</v>
      </c>
      <c r="D10463" t="s">
        <v>106</v>
      </c>
      <c r="E10463">
        <v>18</v>
      </c>
      <c r="F10463">
        <v>17.68</v>
      </c>
      <c r="G10463">
        <v>33.9</v>
      </c>
      <c r="H10463">
        <v>318.24</v>
      </c>
      <c r="I10463">
        <v>610.20000000000005</v>
      </c>
      <c r="J10463" t="s">
        <v>13</v>
      </c>
    </row>
    <row r="10464" spans="1:10">
      <c r="A10464" s="1">
        <v>44501</v>
      </c>
      <c r="B10464" t="s">
        <v>10</v>
      </c>
      <c r="C10464" t="s">
        <v>11</v>
      </c>
      <c r="D10464" t="s">
        <v>107</v>
      </c>
      <c r="E10464">
        <v>19</v>
      </c>
      <c r="F10464">
        <v>17.63</v>
      </c>
      <c r="G10464">
        <v>33.020000000000003</v>
      </c>
      <c r="H10464">
        <v>334.97</v>
      </c>
      <c r="I10464">
        <v>627.38</v>
      </c>
      <c r="J10464" t="s">
        <v>13</v>
      </c>
    </row>
    <row r="10465" spans="1:10">
      <c r="A10465" s="1">
        <v>44501</v>
      </c>
      <c r="B10465" t="s">
        <v>10</v>
      </c>
      <c r="C10465" t="s">
        <v>14</v>
      </c>
      <c r="D10465" t="s">
        <v>107</v>
      </c>
      <c r="E10465">
        <v>10</v>
      </c>
      <c r="F10465">
        <v>17.63</v>
      </c>
      <c r="G10465">
        <v>33.020000000000003</v>
      </c>
      <c r="H10465">
        <v>176.3</v>
      </c>
      <c r="I10465">
        <v>330.2</v>
      </c>
      <c r="J10465" t="s">
        <v>13</v>
      </c>
    </row>
    <row r="10466" spans="1:10">
      <c r="A10466" s="1">
        <v>44501</v>
      </c>
      <c r="B10466" t="s">
        <v>10</v>
      </c>
      <c r="C10466" t="s">
        <v>15</v>
      </c>
      <c r="D10466" t="s">
        <v>107</v>
      </c>
      <c r="E10466">
        <v>15</v>
      </c>
      <c r="F10466">
        <v>17.63</v>
      </c>
      <c r="G10466">
        <v>33.020000000000003</v>
      </c>
      <c r="H10466">
        <v>264.45</v>
      </c>
      <c r="I10466">
        <v>495.3</v>
      </c>
      <c r="J10466" t="s">
        <v>13</v>
      </c>
    </row>
    <row r="10467" spans="1:10">
      <c r="A10467" s="1">
        <v>44501</v>
      </c>
      <c r="B10467" t="s">
        <v>10</v>
      </c>
      <c r="C10467" t="s">
        <v>11</v>
      </c>
      <c r="D10467" t="s">
        <v>108</v>
      </c>
      <c r="E10467">
        <v>23</v>
      </c>
      <c r="F10467">
        <v>15</v>
      </c>
      <c r="G10467">
        <v>33.68</v>
      </c>
      <c r="H10467">
        <v>345</v>
      </c>
      <c r="I10467">
        <v>774.64</v>
      </c>
      <c r="J10467" t="s">
        <v>13</v>
      </c>
    </row>
    <row r="10468" spans="1:10">
      <c r="A10468" s="1">
        <v>44501</v>
      </c>
      <c r="B10468" t="s">
        <v>10</v>
      </c>
      <c r="C10468" t="s">
        <v>14</v>
      </c>
      <c r="D10468" t="s">
        <v>108</v>
      </c>
      <c r="E10468">
        <v>17</v>
      </c>
      <c r="F10468">
        <v>15</v>
      </c>
      <c r="G10468">
        <v>33.68</v>
      </c>
      <c r="H10468">
        <v>255</v>
      </c>
      <c r="I10468">
        <v>572.55999999999995</v>
      </c>
      <c r="J10468" t="s">
        <v>13</v>
      </c>
    </row>
    <row r="10469" spans="1:10">
      <c r="A10469" s="1">
        <v>44501</v>
      </c>
      <c r="B10469" t="s">
        <v>10</v>
      </c>
      <c r="C10469" t="s">
        <v>15</v>
      </c>
      <c r="D10469" t="s">
        <v>108</v>
      </c>
      <c r="E10469">
        <v>12</v>
      </c>
      <c r="F10469">
        <v>15</v>
      </c>
      <c r="G10469">
        <v>33.68</v>
      </c>
      <c r="H10469">
        <v>180</v>
      </c>
      <c r="I10469">
        <v>404.16</v>
      </c>
      <c r="J10469" t="s">
        <v>13</v>
      </c>
    </row>
    <row r="10470" spans="1:10">
      <c r="A10470" s="1">
        <v>44501</v>
      </c>
      <c r="B10470" t="s">
        <v>10</v>
      </c>
      <c r="C10470" t="s">
        <v>11</v>
      </c>
      <c r="D10470" t="s">
        <v>109</v>
      </c>
      <c r="E10470">
        <v>27</v>
      </c>
      <c r="F10470">
        <v>7.56</v>
      </c>
      <c r="G10470">
        <v>17.350000000000001</v>
      </c>
      <c r="H10470">
        <v>204.12</v>
      </c>
      <c r="I10470">
        <v>468.45</v>
      </c>
      <c r="J10470" t="s">
        <v>13</v>
      </c>
    </row>
    <row r="10471" spans="1:10">
      <c r="A10471" s="1">
        <v>44501</v>
      </c>
      <c r="B10471" t="s">
        <v>10</v>
      </c>
      <c r="C10471" t="s">
        <v>14</v>
      </c>
      <c r="D10471" t="s">
        <v>109</v>
      </c>
      <c r="E10471">
        <v>15</v>
      </c>
      <c r="F10471">
        <v>7.56</v>
      </c>
      <c r="G10471">
        <v>17.350000000000001</v>
      </c>
      <c r="H10471">
        <v>113.4</v>
      </c>
      <c r="I10471">
        <v>260.25</v>
      </c>
      <c r="J10471" t="s">
        <v>13</v>
      </c>
    </row>
    <row r="10472" spans="1:10">
      <c r="A10472" s="1">
        <v>44501</v>
      </c>
      <c r="B10472" t="s">
        <v>10</v>
      </c>
      <c r="C10472" t="s">
        <v>15</v>
      </c>
      <c r="D10472" t="s">
        <v>109</v>
      </c>
      <c r="E10472">
        <v>16</v>
      </c>
      <c r="F10472">
        <v>7.56</v>
      </c>
      <c r="G10472">
        <v>17.350000000000001</v>
      </c>
      <c r="H10472">
        <v>120.96</v>
      </c>
      <c r="I10472">
        <v>277.60000000000002</v>
      </c>
      <c r="J10472" t="s">
        <v>13</v>
      </c>
    </row>
    <row r="10473" spans="1:10">
      <c r="A10473" s="1">
        <v>44501</v>
      </c>
      <c r="B10473" t="s">
        <v>10</v>
      </c>
      <c r="C10473" t="s">
        <v>11</v>
      </c>
      <c r="D10473" t="s">
        <v>110</v>
      </c>
      <c r="E10473">
        <v>6</v>
      </c>
      <c r="F10473">
        <v>15.1</v>
      </c>
      <c r="G10473">
        <v>27.51</v>
      </c>
      <c r="H10473">
        <v>90.6</v>
      </c>
      <c r="I10473">
        <v>165.06</v>
      </c>
      <c r="J10473" t="s">
        <v>13</v>
      </c>
    </row>
    <row r="10474" spans="1:10">
      <c r="A10474" s="1">
        <v>44501</v>
      </c>
      <c r="B10474" t="s">
        <v>10</v>
      </c>
      <c r="C10474" t="s">
        <v>14</v>
      </c>
      <c r="D10474" t="s">
        <v>110</v>
      </c>
      <c r="E10474">
        <v>4</v>
      </c>
      <c r="F10474">
        <v>15.1</v>
      </c>
      <c r="G10474">
        <v>27.51</v>
      </c>
      <c r="H10474">
        <v>60.4</v>
      </c>
      <c r="I10474">
        <v>110.04</v>
      </c>
      <c r="J10474" t="s">
        <v>13</v>
      </c>
    </row>
    <row r="10475" spans="1:10">
      <c r="A10475" s="1">
        <v>44501</v>
      </c>
      <c r="B10475" t="s">
        <v>10</v>
      </c>
      <c r="C10475" t="s">
        <v>15</v>
      </c>
      <c r="D10475" t="s">
        <v>110</v>
      </c>
      <c r="E10475">
        <v>5</v>
      </c>
      <c r="F10475">
        <v>15.1</v>
      </c>
      <c r="G10475">
        <v>27.51</v>
      </c>
      <c r="H10475">
        <v>75.5</v>
      </c>
      <c r="I10475">
        <v>137.55000000000001</v>
      </c>
      <c r="J10475" t="s">
        <v>13</v>
      </c>
    </row>
    <row r="10476" spans="1:10">
      <c r="A10476" s="1">
        <v>44501</v>
      </c>
      <c r="B10476" t="s">
        <v>10</v>
      </c>
      <c r="C10476" t="s">
        <v>11</v>
      </c>
      <c r="D10476" t="s">
        <v>111</v>
      </c>
      <c r="E10476">
        <v>11</v>
      </c>
      <c r="F10476">
        <v>6.3</v>
      </c>
      <c r="G10476">
        <v>15.47</v>
      </c>
      <c r="H10476">
        <v>69.3</v>
      </c>
      <c r="I10476">
        <v>170.17</v>
      </c>
      <c r="J10476" t="s">
        <v>13</v>
      </c>
    </row>
    <row r="10477" spans="1:10">
      <c r="A10477" s="1">
        <v>44501</v>
      </c>
      <c r="B10477" t="s">
        <v>10</v>
      </c>
      <c r="C10477" t="s">
        <v>14</v>
      </c>
      <c r="D10477" t="s">
        <v>111</v>
      </c>
      <c r="E10477">
        <v>6</v>
      </c>
      <c r="F10477">
        <v>6.3</v>
      </c>
      <c r="G10477">
        <v>15.47</v>
      </c>
      <c r="H10477">
        <v>37.799999999999997</v>
      </c>
      <c r="I10477">
        <v>92.82</v>
      </c>
      <c r="J10477" t="s">
        <v>13</v>
      </c>
    </row>
    <row r="10478" spans="1:10">
      <c r="A10478" s="1">
        <v>44501</v>
      </c>
      <c r="B10478" t="s">
        <v>10</v>
      </c>
      <c r="C10478" t="s">
        <v>15</v>
      </c>
      <c r="D10478" t="s">
        <v>111</v>
      </c>
      <c r="E10478">
        <v>6</v>
      </c>
      <c r="F10478">
        <v>6.3</v>
      </c>
      <c r="G10478">
        <v>15.47</v>
      </c>
      <c r="H10478">
        <v>37.799999999999997</v>
      </c>
      <c r="I10478">
        <v>92.82</v>
      </c>
      <c r="J10478" t="s">
        <v>13</v>
      </c>
    </row>
    <row r="10479" spans="1:10">
      <c r="A10479" s="1">
        <v>44501</v>
      </c>
      <c r="B10479" t="s">
        <v>10</v>
      </c>
      <c r="C10479" t="s">
        <v>11</v>
      </c>
      <c r="D10479" t="s">
        <v>112</v>
      </c>
      <c r="E10479">
        <v>24</v>
      </c>
      <c r="F10479">
        <v>6.27</v>
      </c>
      <c r="G10479">
        <v>11.51</v>
      </c>
      <c r="H10479">
        <v>150.47999999999999</v>
      </c>
      <c r="I10479">
        <v>276.24</v>
      </c>
      <c r="J10479" t="s">
        <v>13</v>
      </c>
    </row>
    <row r="10480" spans="1:10">
      <c r="A10480" s="1">
        <v>44501</v>
      </c>
      <c r="B10480" t="s">
        <v>10</v>
      </c>
      <c r="C10480" t="s">
        <v>14</v>
      </c>
      <c r="D10480" t="s">
        <v>112</v>
      </c>
      <c r="E10480">
        <v>20</v>
      </c>
      <c r="F10480">
        <v>6.27</v>
      </c>
      <c r="G10480">
        <v>11.51</v>
      </c>
      <c r="H10480">
        <v>125.4</v>
      </c>
      <c r="I10480">
        <v>230.2</v>
      </c>
      <c r="J10480" t="s">
        <v>13</v>
      </c>
    </row>
    <row r="10481" spans="1:10">
      <c r="A10481" s="1">
        <v>44501</v>
      </c>
      <c r="B10481" t="s">
        <v>10</v>
      </c>
      <c r="C10481" t="s">
        <v>15</v>
      </c>
      <c r="D10481" t="s">
        <v>112</v>
      </c>
      <c r="E10481">
        <v>9</v>
      </c>
      <c r="F10481">
        <v>6.27</v>
      </c>
      <c r="G10481">
        <v>11.51</v>
      </c>
      <c r="H10481">
        <v>56.43</v>
      </c>
      <c r="I10481">
        <v>103.59</v>
      </c>
      <c r="J10481" t="s">
        <v>13</v>
      </c>
    </row>
    <row r="10482" spans="1:10">
      <c r="A10482" s="1">
        <v>44501</v>
      </c>
      <c r="B10482" t="s">
        <v>10</v>
      </c>
      <c r="C10482" t="s">
        <v>11</v>
      </c>
      <c r="D10482" t="s">
        <v>113</v>
      </c>
      <c r="E10482">
        <v>17</v>
      </c>
      <c r="F10482">
        <v>9.8800000000000008</v>
      </c>
      <c r="G10482">
        <v>21.53</v>
      </c>
      <c r="H10482">
        <v>167.96</v>
      </c>
      <c r="I10482">
        <v>366.01</v>
      </c>
      <c r="J10482" t="s">
        <v>13</v>
      </c>
    </row>
    <row r="10483" spans="1:10">
      <c r="A10483" s="1">
        <v>44501</v>
      </c>
      <c r="B10483" t="s">
        <v>10</v>
      </c>
      <c r="C10483" t="s">
        <v>14</v>
      </c>
      <c r="D10483" t="s">
        <v>113</v>
      </c>
      <c r="E10483">
        <v>12</v>
      </c>
      <c r="F10483">
        <v>9.8800000000000008</v>
      </c>
      <c r="G10483">
        <v>21.53</v>
      </c>
      <c r="H10483">
        <v>118.56</v>
      </c>
      <c r="I10483">
        <v>258.36</v>
      </c>
      <c r="J10483" t="s">
        <v>13</v>
      </c>
    </row>
    <row r="10484" spans="1:10">
      <c r="A10484" s="1">
        <v>44501</v>
      </c>
      <c r="B10484" t="s">
        <v>10</v>
      </c>
      <c r="C10484" t="s">
        <v>15</v>
      </c>
      <c r="D10484" t="s">
        <v>113</v>
      </c>
      <c r="E10484">
        <v>12</v>
      </c>
      <c r="F10484">
        <v>9.8800000000000008</v>
      </c>
      <c r="G10484">
        <v>21.53</v>
      </c>
      <c r="H10484">
        <v>118.56</v>
      </c>
      <c r="I10484">
        <v>258.36</v>
      </c>
      <c r="J10484" t="s">
        <v>13</v>
      </c>
    </row>
    <row r="10485" spans="1:10">
      <c r="A10485" s="1">
        <v>44501</v>
      </c>
      <c r="B10485" t="s">
        <v>10</v>
      </c>
      <c r="C10485" t="s">
        <v>11</v>
      </c>
      <c r="D10485" t="s">
        <v>114</v>
      </c>
      <c r="E10485">
        <v>11</v>
      </c>
      <c r="F10485">
        <v>11.86</v>
      </c>
      <c r="G10485">
        <v>27.23</v>
      </c>
      <c r="H10485">
        <v>130.46</v>
      </c>
      <c r="I10485">
        <v>299.52999999999997</v>
      </c>
      <c r="J10485" t="s">
        <v>13</v>
      </c>
    </row>
    <row r="10486" spans="1:10">
      <c r="A10486" s="1">
        <v>44501</v>
      </c>
      <c r="B10486" t="s">
        <v>10</v>
      </c>
      <c r="C10486" t="s">
        <v>14</v>
      </c>
      <c r="D10486" t="s">
        <v>114</v>
      </c>
      <c r="E10486">
        <v>13</v>
      </c>
      <c r="F10486">
        <v>11.86</v>
      </c>
      <c r="G10486">
        <v>27.23</v>
      </c>
      <c r="H10486">
        <v>154.18</v>
      </c>
      <c r="I10486">
        <v>353.99</v>
      </c>
      <c r="J10486" t="s">
        <v>13</v>
      </c>
    </row>
    <row r="10487" spans="1:10">
      <c r="A10487" s="1">
        <v>44501</v>
      </c>
      <c r="B10487" t="s">
        <v>10</v>
      </c>
      <c r="C10487" t="s">
        <v>15</v>
      </c>
      <c r="D10487" t="s">
        <v>114</v>
      </c>
      <c r="E10487">
        <v>14</v>
      </c>
      <c r="F10487">
        <v>11.86</v>
      </c>
      <c r="G10487">
        <v>27.23</v>
      </c>
      <c r="H10487">
        <v>166.04</v>
      </c>
      <c r="I10487">
        <v>381.22</v>
      </c>
      <c r="J10487" t="s">
        <v>13</v>
      </c>
    </row>
    <row r="10488" spans="1:10">
      <c r="A10488" s="1">
        <v>44531</v>
      </c>
      <c r="B10488" t="s">
        <v>10</v>
      </c>
      <c r="C10488" t="s">
        <v>11</v>
      </c>
      <c r="D10488" t="s">
        <v>12</v>
      </c>
      <c r="E10488">
        <v>20</v>
      </c>
      <c r="F10488">
        <v>8.09</v>
      </c>
      <c r="G10488">
        <v>18.920000000000002</v>
      </c>
      <c r="H10488">
        <v>161.80000000000001</v>
      </c>
      <c r="I10488">
        <v>378.4</v>
      </c>
      <c r="J10488" t="s">
        <v>13</v>
      </c>
    </row>
    <row r="10489" spans="1:10">
      <c r="A10489" s="1">
        <v>44531</v>
      </c>
      <c r="B10489" t="s">
        <v>10</v>
      </c>
      <c r="C10489" t="s">
        <v>14</v>
      </c>
      <c r="D10489" t="s">
        <v>12</v>
      </c>
      <c r="E10489">
        <v>16</v>
      </c>
      <c r="F10489">
        <v>8.09</v>
      </c>
      <c r="G10489">
        <v>18.920000000000002</v>
      </c>
      <c r="H10489">
        <v>129.44</v>
      </c>
      <c r="I10489">
        <v>302.72000000000003</v>
      </c>
      <c r="J10489" t="s">
        <v>13</v>
      </c>
    </row>
    <row r="10490" spans="1:10">
      <c r="A10490" s="1">
        <v>44531</v>
      </c>
      <c r="B10490" t="s">
        <v>10</v>
      </c>
      <c r="C10490" t="s">
        <v>15</v>
      </c>
      <c r="D10490" t="s">
        <v>12</v>
      </c>
      <c r="E10490">
        <v>9</v>
      </c>
      <c r="F10490">
        <v>8.09</v>
      </c>
      <c r="G10490">
        <v>18.920000000000002</v>
      </c>
      <c r="H10490">
        <v>72.81</v>
      </c>
      <c r="I10490">
        <v>170.28</v>
      </c>
      <c r="J10490" t="s">
        <v>13</v>
      </c>
    </row>
    <row r="10491" spans="1:10">
      <c r="A10491" s="1">
        <v>44531</v>
      </c>
      <c r="B10491" t="s">
        <v>10</v>
      </c>
      <c r="C10491" t="s">
        <v>11</v>
      </c>
      <c r="D10491" t="s">
        <v>16</v>
      </c>
      <c r="E10491">
        <v>23</v>
      </c>
      <c r="F10491">
        <v>10.75</v>
      </c>
      <c r="G10491">
        <v>24.49</v>
      </c>
      <c r="H10491">
        <v>247.25</v>
      </c>
      <c r="I10491">
        <v>563.27</v>
      </c>
      <c r="J10491" t="s">
        <v>13</v>
      </c>
    </row>
    <row r="10492" spans="1:10">
      <c r="A10492" s="1">
        <v>44531</v>
      </c>
      <c r="B10492" t="s">
        <v>10</v>
      </c>
      <c r="C10492" t="s">
        <v>14</v>
      </c>
      <c r="D10492" t="s">
        <v>16</v>
      </c>
      <c r="E10492">
        <v>13</v>
      </c>
      <c r="F10492">
        <v>10.75</v>
      </c>
      <c r="G10492">
        <v>24.49</v>
      </c>
      <c r="H10492">
        <v>139.75</v>
      </c>
      <c r="I10492">
        <v>318.37</v>
      </c>
      <c r="J10492" t="s">
        <v>13</v>
      </c>
    </row>
    <row r="10493" spans="1:10">
      <c r="A10493" s="1">
        <v>44531</v>
      </c>
      <c r="B10493" t="s">
        <v>10</v>
      </c>
      <c r="C10493" t="s">
        <v>15</v>
      </c>
      <c r="D10493" t="s">
        <v>16</v>
      </c>
      <c r="E10493">
        <v>6</v>
      </c>
      <c r="F10493">
        <v>10.75</v>
      </c>
      <c r="G10493">
        <v>24.49</v>
      </c>
      <c r="H10493">
        <v>64.5</v>
      </c>
      <c r="I10493">
        <v>146.94</v>
      </c>
      <c r="J10493" t="s">
        <v>13</v>
      </c>
    </row>
    <row r="10494" spans="1:10">
      <c r="A10494" s="1">
        <v>44531</v>
      </c>
      <c r="B10494" t="s">
        <v>10</v>
      </c>
      <c r="C10494" t="s">
        <v>11</v>
      </c>
      <c r="D10494" t="s">
        <v>17</v>
      </c>
      <c r="E10494">
        <v>30</v>
      </c>
      <c r="F10494">
        <v>15.1</v>
      </c>
      <c r="G10494">
        <v>31.89</v>
      </c>
      <c r="H10494">
        <v>453</v>
      </c>
      <c r="I10494">
        <v>956.7</v>
      </c>
      <c r="J10494" t="s">
        <v>13</v>
      </c>
    </row>
    <row r="10495" spans="1:10">
      <c r="A10495" s="1">
        <v>44531</v>
      </c>
      <c r="B10495" t="s">
        <v>10</v>
      </c>
      <c r="C10495" t="s">
        <v>14</v>
      </c>
      <c r="D10495" t="s">
        <v>17</v>
      </c>
      <c r="E10495">
        <v>29</v>
      </c>
      <c r="F10495">
        <v>15.1</v>
      </c>
      <c r="G10495">
        <v>31.89</v>
      </c>
      <c r="H10495">
        <v>437.9</v>
      </c>
      <c r="I10495">
        <v>924.81</v>
      </c>
      <c r="J10495" t="s">
        <v>13</v>
      </c>
    </row>
    <row r="10496" spans="1:10">
      <c r="A10496" s="1">
        <v>44531</v>
      </c>
      <c r="B10496" t="s">
        <v>10</v>
      </c>
      <c r="C10496" t="s">
        <v>15</v>
      </c>
      <c r="D10496" t="s">
        <v>17</v>
      </c>
      <c r="E10496">
        <v>10</v>
      </c>
      <c r="F10496">
        <v>15.1</v>
      </c>
      <c r="G10496">
        <v>31.89</v>
      </c>
      <c r="H10496">
        <v>151</v>
      </c>
      <c r="I10496">
        <v>318.89999999999998</v>
      </c>
      <c r="J10496" t="s">
        <v>13</v>
      </c>
    </row>
    <row r="10497" spans="1:10">
      <c r="A10497" s="1">
        <v>44531</v>
      </c>
      <c r="B10497" t="s">
        <v>10</v>
      </c>
      <c r="C10497" t="s">
        <v>11</v>
      </c>
      <c r="D10497" t="s">
        <v>18</v>
      </c>
      <c r="E10497">
        <v>17</v>
      </c>
      <c r="F10497">
        <v>14.35</v>
      </c>
      <c r="G10497">
        <v>28.58</v>
      </c>
      <c r="H10497">
        <v>243.95</v>
      </c>
      <c r="I10497">
        <v>485.86</v>
      </c>
      <c r="J10497" t="s">
        <v>13</v>
      </c>
    </row>
    <row r="10498" spans="1:10">
      <c r="A10498" s="1">
        <v>44531</v>
      </c>
      <c r="B10498" t="s">
        <v>10</v>
      </c>
      <c r="C10498" t="s">
        <v>14</v>
      </c>
      <c r="D10498" t="s">
        <v>18</v>
      </c>
      <c r="E10498">
        <v>17</v>
      </c>
      <c r="F10498">
        <v>14.35</v>
      </c>
      <c r="G10498">
        <v>28.58</v>
      </c>
      <c r="H10498">
        <v>243.95</v>
      </c>
      <c r="I10498">
        <v>485.86</v>
      </c>
      <c r="J10498" t="s">
        <v>13</v>
      </c>
    </row>
    <row r="10499" spans="1:10">
      <c r="A10499" s="1">
        <v>44531</v>
      </c>
      <c r="B10499" t="s">
        <v>10</v>
      </c>
      <c r="C10499" t="s">
        <v>15</v>
      </c>
      <c r="D10499" t="s">
        <v>18</v>
      </c>
      <c r="E10499">
        <v>19</v>
      </c>
      <c r="F10499">
        <v>14.35</v>
      </c>
      <c r="G10499">
        <v>28.58</v>
      </c>
      <c r="H10499">
        <v>272.64999999999998</v>
      </c>
      <c r="I10499">
        <v>543.02</v>
      </c>
      <c r="J10499" t="s">
        <v>13</v>
      </c>
    </row>
    <row r="10500" spans="1:10">
      <c r="A10500" s="1">
        <v>44531</v>
      </c>
      <c r="B10500" t="s">
        <v>10</v>
      </c>
      <c r="C10500" t="s">
        <v>11</v>
      </c>
      <c r="D10500" t="s">
        <v>19</v>
      </c>
      <c r="E10500">
        <v>25</v>
      </c>
      <c r="F10500">
        <v>7.85</v>
      </c>
      <c r="G10500">
        <v>19.61</v>
      </c>
      <c r="H10500">
        <v>196.25</v>
      </c>
      <c r="I10500">
        <v>490.25</v>
      </c>
      <c r="J10500" t="s">
        <v>13</v>
      </c>
    </row>
    <row r="10501" spans="1:10">
      <c r="A10501" s="1">
        <v>44531</v>
      </c>
      <c r="B10501" t="s">
        <v>10</v>
      </c>
      <c r="C10501" t="s">
        <v>14</v>
      </c>
      <c r="D10501" t="s">
        <v>19</v>
      </c>
      <c r="E10501">
        <v>13</v>
      </c>
      <c r="F10501">
        <v>7.85</v>
      </c>
      <c r="G10501">
        <v>19.61</v>
      </c>
      <c r="H10501">
        <v>102.05</v>
      </c>
      <c r="I10501">
        <v>254.93</v>
      </c>
      <c r="J10501" t="s">
        <v>13</v>
      </c>
    </row>
    <row r="10502" spans="1:10">
      <c r="A10502" s="1">
        <v>44531</v>
      </c>
      <c r="B10502" t="s">
        <v>10</v>
      </c>
      <c r="C10502" t="s">
        <v>15</v>
      </c>
      <c r="D10502" t="s">
        <v>19</v>
      </c>
      <c r="E10502">
        <v>12</v>
      </c>
      <c r="F10502">
        <v>7.85</v>
      </c>
      <c r="G10502">
        <v>19.61</v>
      </c>
      <c r="H10502">
        <v>94.2</v>
      </c>
      <c r="I10502">
        <v>235.32</v>
      </c>
      <c r="J10502" t="s">
        <v>13</v>
      </c>
    </row>
    <row r="10503" spans="1:10">
      <c r="A10503" s="1">
        <v>44531</v>
      </c>
      <c r="B10503" t="s">
        <v>10</v>
      </c>
      <c r="C10503" t="s">
        <v>11</v>
      </c>
      <c r="D10503" t="s">
        <v>20</v>
      </c>
      <c r="E10503">
        <v>15</v>
      </c>
      <c r="F10503">
        <v>15.79</v>
      </c>
      <c r="G10503">
        <v>33.130000000000003</v>
      </c>
      <c r="H10503">
        <v>236.85</v>
      </c>
      <c r="I10503">
        <v>496.95</v>
      </c>
      <c r="J10503" t="s">
        <v>13</v>
      </c>
    </row>
    <row r="10504" spans="1:10">
      <c r="A10504" s="1">
        <v>44531</v>
      </c>
      <c r="B10504" t="s">
        <v>10</v>
      </c>
      <c r="C10504" t="s">
        <v>14</v>
      </c>
      <c r="D10504" t="s">
        <v>20</v>
      </c>
      <c r="E10504">
        <v>13</v>
      </c>
      <c r="F10504">
        <v>15.79</v>
      </c>
      <c r="G10504">
        <v>33.130000000000003</v>
      </c>
      <c r="H10504">
        <v>205.27</v>
      </c>
      <c r="I10504">
        <v>430.69</v>
      </c>
      <c r="J10504" t="s">
        <v>13</v>
      </c>
    </row>
    <row r="10505" spans="1:10">
      <c r="A10505" s="1">
        <v>44531</v>
      </c>
      <c r="B10505" t="s">
        <v>10</v>
      </c>
      <c r="C10505" t="s">
        <v>15</v>
      </c>
      <c r="D10505" t="s">
        <v>20</v>
      </c>
      <c r="E10505">
        <v>10</v>
      </c>
      <c r="F10505">
        <v>15.79</v>
      </c>
      <c r="G10505">
        <v>33.130000000000003</v>
      </c>
      <c r="H10505">
        <v>157.9</v>
      </c>
      <c r="I10505">
        <v>331.3</v>
      </c>
      <c r="J10505" t="s">
        <v>13</v>
      </c>
    </row>
    <row r="10506" spans="1:10">
      <c r="A10506" s="1">
        <v>44531</v>
      </c>
      <c r="B10506" t="s">
        <v>10</v>
      </c>
      <c r="C10506" t="s">
        <v>11</v>
      </c>
      <c r="D10506" t="s">
        <v>21</v>
      </c>
      <c r="E10506">
        <v>17</v>
      </c>
      <c r="F10506">
        <v>8.69</v>
      </c>
      <c r="G10506">
        <v>18.39</v>
      </c>
      <c r="H10506">
        <v>147.72999999999999</v>
      </c>
      <c r="I10506">
        <v>312.63</v>
      </c>
      <c r="J10506" t="s">
        <v>13</v>
      </c>
    </row>
    <row r="10507" spans="1:10">
      <c r="A10507" s="1">
        <v>44531</v>
      </c>
      <c r="B10507" t="s">
        <v>10</v>
      </c>
      <c r="C10507" t="s">
        <v>14</v>
      </c>
      <c r="D10507" t="s">
        <v>21</v>
      </c>
      <c r="E10507">
        <v>22</v>
      </c>
      <c r="F10507">
        <v>8.69</v>
      </c>
      <c r="G10507">
        <v>18.39</v>
      </c>
      <c r="H10507">
        <v>191.18</v>
      </c>
      <c r="I10507">
        <v>404.58</v>
      </c>
      <c r="J10507" t="s">
        <v>13</v>
      </c>
    </row>
    <row r="10508" spans="1:10">
      <c r="A10508" s="1">
        <v>44531</v>
      </c>
      <c r="B10508" t="s">
        <v>10</v>
      </c>
      <c r="C10508" t="s">
        <v>15</v>
      </c>
      <c r="D10508" t="s">
        <v>21</v>
      </c>
      <c r="E10508">
        <v>13</v>
      </c>
      <c r="F10508">
        <v>8.69</v>
      </c>
      <c r="G10508">
        <v>18.39</v>
      </c>
      <c r="H10508">
        <v>112.97</v>
      </c>
      <c r="I10508">
        <v>239.07</v>
      </c>
      <c r="J10508" t="s">
        <v>13</v>
      </c>
    </row>
    <row r="10509" spans="1:10">
      <c r="A10509" s="1">
        <v>44531</v>
      </c>
      <c r="B10509" t="s">
        <v>10</v>
      </c>
      <c r="C10509" t="s">
        <v>11</v>
      </c>
      <c r="D10509" t="s">
        <v>22</v>
      </c>
      <c r="E10509">
        <v>28</v>
      </c>
      <c r="F10509">
        <v>8.69</v>
      </c>
      <c r="G10509">
        <v>16.64</v>
      </c>
      <c r="H10509">
        <v>243.32</v>
      </c>
      <c r="I10509">
        <v>465.92</v>
      </c>
      <c r="J10509" t="s">
        <v>13</v>
      </c>
    </row>
    <row r="10510" spans="1:10">
      <c r="A10510" s="1">
        <v>44531</v>
      </c>
      <c r="B10510" t="s">
        <v>10</v>
      </c>
      <c r="C10510" t="s">
        <v>14</v>
      </c>
      <c r="D10510" t="s">
        <v>22</v>
      </c>
      <c r="E10510">
        <v>18</v>
      </c>
      <c r="F10510">
        <v>8.69</v>
      </c>
      <c r="G10510">
        <v>16.64</v>
      </c>
      <c r="H10510">
        <v>156.41999999999999</v>
      </c>
      <c r="I10510">
        <v>299.52</v>
      </c>
      <c r="J10510" t="s">
        <v>13</v>
      </c>
    </row>
    <row r="10511" spans="1:10">
      <c r="A10511" s="1">
        <v>44531</v>
      </c>
      <c r="B10511" t="s">
        <v>10</v>
      </c>
      <c r="C10511" t="s">
        <v>15</v>
      </c>
      <c r="D10511" t="s">
        <v>22</v>
      </c>
      <c r="E10511">
        <v>11</v>
      </c>
      <c r="F10511">
        <v>8.69</v>
      </c>
      <c r="G10511">
        <v>16.64</v>
      </c>
      <c r="H10511">
        <v>95.59</v>
      </c>
      <c r="I10511">
        <v>183.04</v>
      </c>
      <c r="J10511" t="s">
        <v>13</v>
      </c>
    </row>
    <row r="10512" spans="1:10">
      <c r="A10512" s="1">
        <v>44531</v>
      </c>
      <c r="B10512" t="s">
        <v>10</v>
      </c>
      <c r="C10512" t="s">
        <v>11</v>
      </c>
      <c r="D10512" t="s">
        <v>23</v>
      </c>
      <c r="E10512">
        <v>25</v>
      </c>
      <c r="F10512">
        <v>12.44</v>
      </c>
      <c r="G10512">
        <v>29.31</v>
      </c>
      <c r="H10512">
        <v>311</v>
      </c>
      <c r="I10512">
        <v>732.75</v>
      </c>
      <c r="J10512" t="s">
        <v>13</v>
      </c>
    </row>
    <row r="10513" spans="1:10">
      <c r="A10513" s="1">
        <v>44531</v>
      </c>
      <c r="B10513" t="s">
        <v>10</v>
      </c>
      <c r="C10513" t="s">
        <v>14</v>
      </c>
      <c r="D10513" t="s">
        <v>23</v>
      </c>
      <c r="E10513">
        <v>12</v>
      </c>
      <c r="F10513">
        <v>12.44</v>
      </c>
      <c r="G10513">
        <v>29.31</v>
      </c>
      <c r="H10513">
        <v>149.28</v>
      </c>
      <c r="I10513">
        <v>351.72</v>
      </c>
      <c r="J10513" t="s">
        <v>13</v>
      </c>
    </row>
    <row r="10514" spans="1:10">
      <c r="A10514" s="1">
        <v>44531</v>
      </c>
      <c r="B10514" t="s">
        <v>10</v>
      </c>
      <c r="C10514" t="s">
        <v>15</v>
      </c>
      <c r="D10514" t="s">
        <v>23</v>
      </c>
      <c r="E10514">
        <v>8</v>
      </c>
      <c r="F10514">
        <v>12.44</v>
      </c>
      <c r="G10514">
        <v>29.31</v>
      </c>
      <c r="H10514">
        <v>99.52</v>
      </c>
      <c r="I10514">
        <v>234.48</v>
      </c>
      <c r="J10514" t="s">
        <v>13</v>
      </c>
    </row>
    <row r="10515" spans="1:10">
      <c r="A10515" s="1">
        <v>44531</v>
      </c>
      <c r="B10515" t="s">
        <v>10</v>
      </c>
      <c r="C10515" t="s">
        <v>11</v>
      </c>
      <c r="D10515" t="s">
        <v>24</v>
      </c>
      <c r="E10515">
        <v>30</v>
      </c>
      <c r="F10515">
        <v>13.12</v>
      </c>
      <c r="G10515">
        <v>29.99</v>
      </c>
      <c r="H10515">
        <v>393.6</v>
      </c>
      <c r="I10515">
        <v>899.7</v>
      </c>
      <c r="J10515" t="s">
        <v>13</v>
      </c>
    </row>
    <row r="10516" spans="1:10">
      <c r="A10516" s="1">
        <v>44531</v>
      </c>
      <c r="B10516" t="s">
        <v>10</v>
      </c>
      <c r="C10516" t="s">
        <v>14</v>
      </c>
      <c r="D10516" t="s">
        <v>24</v>
      </c>
      <c r="E10516">
        <v>10</v>
      </c>
      <c r="F10516">
        <v>13.12</v>
      </c>
      <c r="G10516">
        <v>29.99</v>
      </c>
      <c r="H10516">
        <v>131.19999999999999</v>
      </c>
      <c r="I10516">
        <v>299.89999999999998</v>
      </c>
      <c r="J10516" t="s">
        <v>13</v>
      </c>
    </row>
    <row r="10517" spans="1:10">
      <c r="A10517" s="1">
        <v>44531</v>
      </c>
      <c r="B10517" t="s">
        <v>10</v>
      </c>
      <c r="C10517" t="s">
        <v>15</v>
      </c>
      <c r="D10517" t="s">
        <v>24</v>
      </c>
      <c r="E10517">
        <v>16</v>
      </c>
      <c r="F10517">
        <v>13.12</v>
      </c>
      <c r="G10517">
        <v>29.99</v>
      </c>
      <c r="H10517">
        <v>209.92</v>
      </c>
      <c r="I10517">
        <v>479.84</v>
      </c>
      <c r="J10517" t="s">
        <v>13</v>
      </c>
    </row>
    <row r="10518" spans="1:10">
      <c r="A10518" s="1">
        <v>44531</v>
      </c>
      <c r="B10518" t="s">
        <v>10</v>
      </c>
      <c r="C10518" t="s">
        <v>11</v>
      </c>
      <c r="D10518" t="s">
        <v>25</v>
      </c>
      <c r="E10518">
        <v>18</v>
      </c>
      <c r="F10518">
        <v>12.96</v>
      </c>
      <c r="G10518">
        <v>25.33</v>
      </c>
      <c r="H10518">
        <v>233.28</v>
      </c>
      <c r="I10518">
        <v>455.94</v>
      </c>
      <c r="J10518" t="s">
        <v>13</v>
      </c>
    </row>
    <row r="10519" spans="1:10">
      <c r="A10519" s="1">
        <v>44531</v>
      </c>
      <c r="B10519" t="s">
        <v>10</v>
      </c>
      <c r="C10519" t="s">
        <v>14</v>
      </c>
      <c r="D10519" t="s">
        <v>25</v>
      </c>
      <c r="E10519">
        <v>16</v>
      </c>
      <c r="F10519">
        <v>12.96</v>
      </c>
      <c r="G10519">
        <v>25.33</v>
      </c>
      <c r="H10519">
        <v>207.36</v>
      </c>
      <c r="I10519">
        <v>405.28</v>
      </c>
      <c r="J10519" t="s">
        <v>13</v>
      </c>
    </row>
    <row r="10520" spans="1:10">
      <c r="A10520" s="1">
        <v>44531</v>
      </c>
      <c r="B10520" t="s">
        <v>10</v>
      </c>
      <c r="C10520" t="s">
        <v>15</v>
      </c>
      <c r="D10520" t="s">
        <v>25</v>
      </c>
      <c r="E10520">
        <v>21</v>
      </c>
      <c r="F10520">
        <v>12.96</v>
      </c>
      <c r="G10520">
        <v>25.33</v>
      </c>
      <c r="H10520">
        <v>272.16000000000003</v>
      </c>
      <c r="I10520">
        <v>531.92999999999995</v>
      </c>
      <c r="J10520" t="s">
        <v>13</v>
      </c>
    </row>
    <row r="10521" spans="1:10">
      <c r="A10521" s="1">
        <v>44531</v>
      </c>
      <c r="B10521" t="s">
        <v>10</v>
      </c>
      <c r="C10521" t="s">
        <v>11</v>
      </c>
      <c r="D10521" t="s">
        <v>26</v>
      </c>
      <c r="E10521">
        <v>24</v>
      </c>
      <c r="F10521">
        <v>7.1</v>
      </c>
      <c r="G10521">
        <v>13.19</v>
      </c>
      <c r="H10521">
        <v>170.4</v>
      </c>
      <c r="I10521">
        <v>316.56</v>
      </c>
      <c r="J10521" t="s">
        <v>13</v>
      </c>
    </row>
    <row r="10522" spans="1:10">
      <c r="A10522" s="1">
        <v>44531</v>
      </c>
      <c r="B10522" t="s">
        <v>10</v>
      </c>
      <c r="C10522" t="s">
        <v>14</v>
      </c>
      <c r="D10522" t="s">
        <v>26</v>
      </c>
      <c r="E10522">
        <v>20</v>
      </c>
      <c r="F10522">
        <v>7.1</v>
      </c>
      <c r="G10522">
        <v>13.19</v>
      </c>
      <c r="H10522">
        <v>142</v>
      </c>
      <c r="I10522">
        <v>263.8</v>
      </c>
      <c r="J10522" t="s">
        <v>13</v>
      </c>
    </row>
    <row r="10523" spans="1:10">
      <c r="A10523" s="1">
        <v>44531</v>
      </c>
      <c r="B10523" t="s">
        <v>10</v>
      </c>
      <c r="C10523" t="s">
        <v>15</v>
      </c>
      <c r="D10523" t="s">
        <v>26</v>
      </c>
      <c r="E10523">
        <v>9</v>
      </c>
      <c r="F10523">
        <v>7.1</v>
      </c>
      <c r="G10523">
        <v>13.19</v>
      </c>
      <c r="H10523">
        <v>63.9</v>
      </c>
      <c r="I10523">
        <v>118.71</v>
      </c>
      <c r="J10523" t="s">
        <v>13</v>
      </c>
    </row>
    <row r="10524" spans="1:10">
      <c r="A10524" s="1">
        <v>44531</v>
      </c>
      <c r="B10524" t="s">
        <v>10</v>
      </c>
      <c r="C10524" t="s">
        <v>11</v>
      </c>
      <c r="D10524" t="s">
        <v>27</v>
      </c>
      <c r="E10524">
        <v>29</v>
      </c>
      <c r="F10524">
        <v>16.53</v>
      </c>
      <c r="G10524">
        <v>37.630000000000003</v>
      </c>
      <c r="H10524">
        <v>479.37</v>
      </c>
      <c r="I10524">
        <v>1091.27</v>
      </c>
      <c r="J10524" t="s">
        <v>13</v>
      </c>
    </row>
    <row r="10525" spans="1:10">
      <c r="A10525" s="1">
        <v>44531</v>
      </c>
      <c r="B10525" t="s">
        <v>10</v>
      </c>
      <c r="C10525" t="s">
        <v>14</v>
      </c>
      <c r="D10525" t="s">
        <v>27</v>
      </c>
      <c r="E10525">
        <v>11</v>
      </c>
      <c r="F10525">
        <v>16.53</v>
      </c>
      <c r="G10525">
        <v>37.630000000000003</v>
      </c>
      <c r="H10525">
        <v>181.83</v>
      </c>
      <c r="I10525">
        <v>413.93</v>
      </c>
      <c r="J10525" t="s">
        <v>13</v>
      </c>
    </row>
    <row r="10526" spans="1:10">
      <c r="A10526" s="1">
        <v>44531</v>
      </c>
      <c r="B10526" t="s">
        <v>10</v>
      </c>
      <c r="C10526" t="s">
        <v>15</v>
      </c>
      <c r="D10526" t="s">
        <v>27</v>
      </c>
      <c r="E10526">
        <v>12</v>
      </c>
      <c r="F10526">
        <v>16.53</v>
      </c>
      <c r="G10526">
        <v>37.630000000000003</v>
      </c>
      <c r="H10526">
        <v>198.36</v>
      </c>
      <c r="I10526">
        <v>451.56</v>
      </c>
      <c r="J10526" t="s">
        <v>13</v>
      </c>
    </row>
    <row r="10527" spans="1:10">
      <c r="A10527" s="1">
        <v>44531</v>
      </c>
      <c r="B10527" t="s">
        <v>10</v>
      </c>
      <c r="C10527" t="s">
        <v>11</v>
      </c>
      <c r="D10527" t="s">
        <v>28</v>
      </c>
      <c r="E10527">
        <v>24</v>
      </c>
      <c r="F10527">
        <v>9.19</v>
      </c>
      <c r="G10527">
        <v>20.75</v>
      </c>
      <c r="H10527">
        <v>220.56</v>
      </c>
      <c r="I10527">
        <v>498</v>
      </c>
      <c r="J10527" t="s">
        <v>13</v>
      </c>
    </row>
    <row r="10528" spans="1:10">
      <c r="A10528" s="1">
        <v>44531</v>
      </c>
      <c r="B10528" t="s">
        <v>10</v>
      </c>
      <c r="C10528" t="s">
        <v>14</v>
      </c>
      <c r="D10528" t="s">
        <v>28</v>
      </c>
      <c r="E10528">
        <v>12</v>
      </c>
      <c r="F10528">
        <v>9.19</v>
      </c>
      <c r="G10528">
        <v>20.75</v>
      </c>
      <c r="H10528">
        <v>110.28</v>
      </c>
      <c r="I10528">
        <v>249</v>
      </c>
      <c r="J10528" t="s">
        <v>13</v>
      </c>
    </row>
    <row r="10529" spans="1:10">
      <c r="A10529" s="1">
        <v>44531</v>
      </c>
      <c r="B10529" t="s">
        <v>10</v>
      </c>
      <c r="C10529" t="s">
        <v>15</v>
      </c>
      <c r="D10529" t="s">
        <v>28</v>
      </c>
      <c r="E10529">
        <v>9</v>
      </c>
      <c r="F10529">
        <v>9.19</v>
      </c>
      <c r="G10529">
        <v>20.75</v>
      </c>
      <c r="H10529">
        <v>82.71</v>
      </c>
      <c r="I10529">
        <v>186.75</v>
      </c>
      <c r="J10529" t="s">
        <v>13</v>
      </c>
    </row>
    <row r="10530" spans="1:10">
      <c r="A10530" s="1">
        <v>44531</v>
      </c>
      <c r="B10530" t="s">
        <v>10</v>
      </c>
      <c r="C10530" t="s">
        <v>11</v>
      </c>
      <c r="D10530" t="s">
        <v>29</v>
      </c>
      <c r="E10530">
        <v>28</v>
      </c>
      <c r="F10530">
        <v>7.55</v>
      </c>
      <c r="G10530">
        <v>15.03</v>
      </c>
      <c r="H10530">
        <v>211.4</v>
      </c>
      <c r="I10530">
        <v>420.84</v>
      </c>
      <c r="J10530" t="s">
        <v>13</v>
      </c>
    </row>
    <row r="10531" spans="1:10">
      <c r="A10531" s="1">
        <v>44531</v>
      </c>
      <c r="B10531" t="s">
        <v>10</v>
      </c>
      <c r="C10531" t="s">
        <v>14</v>
      </c>
      <c r="D10531" t="s">
        <v>29</v>
      </c>
      <c r="E10531">
        <v>15</v>
      </c>
      <c r="F10531">
        <v>7.55</v>
      </c>
      <c r="G10531">
        <v>15.03</v>
      </c>
      <c r="H10531">
        <v>113.25</v>
      </c>
      <c r="I10531">
        <v>225.45</v>
      </c>
      <c r="J10531" t="s">
        <v>13</v>
      </c>
    </row>
    <row r="10532" spans="1:10">
      <c r="A10532" s="1">
        <v>44531</v>
      </c>
      <c r="B10532" t="s">
        <v>10</v>
      </c>
      <c r="C10532" t="s">
        <v>15</v>
      </c>
      <c r="D10532" t="s">
        <v>29</v>
      </c>
      <c r="E10532">
        <v>16</v>
      </c>
      <c r="F10532">
        <v>7.55</v>
      </c>
      <c r="G10532">
        <v>15.03</v>
      </c>
      <c r="H10532">
        <v>120.8</v>
      </c>
      <c r="I10532">
        <v>240.48</v>
      </c>
      <c r="J10532" t="s">
        <v>13</v>
      </c>
    </row>
    <row r="10533" spans="1:10">
      <c r="A10533" s="1">
        <v>44531</v>
      </c>
      <c r="B10533" t="s">
        <v>10</v>
      </c>
      <c r="C10533" t="s">
        <v>11</v>
      </c>
      <c r="D10533" t="s">
        <v>30</v>
      </c>
      <c r="E10533">
        <v>15</v>
      </c>
      <c r="F10533">
        <v>16.66</v>
      </c>
      <c r="G10533">
        <v>41.08</v>
      </c>
      <c r="H10533">
        <v>249.9</v>
      </c>
      <c r="I10533">
        <v>616.20000000000005</v>
      </c>
      <c r="J10533" t="s">
        <v>13</v>
      </c>
    </row>
    <row r="10534" spans="1:10">
      <c r="A10534" s="1">
        <v>44531</v>
      </c>
      <c r="B10534" t="s">
        <v>10</v>
      </c>
      <c r="C10534" t="s">
        <v>14</v>
      </c>
      <c r="D10534" t="s">
        <v>30</v>
      </c>
      <c r="E10534">
        <v>9</v>
      </c>
      <c r="F10534">
        <v>16.66</v>
      </c>
      <c r="G10534">
        <v>41.08</v>
      </c>
      <c r="H10534">
        <v>149.94</v>
      </c>
      <c r="I10534">
        <v>369.72</v>
      </c>
      <c r="J10534" t="s">
        <v>13</v>
      </c>
    </row>
    <row r="10535" spans="1:10">
      <c r="A10535" s="1">
        <v>44531</v>
      </c>
      <c r="B10535" t="s">
        <v>10</v>
      </c>
      <c r="C10535" t="s">
        <v>15</v>
      </c>
      <c r="D10535" t="s">
        <v>30</v>
      </c>
      <c r="E10535">
        <v>16</v>
      </c>
      <c r="F10535">
        <v>16.66</v>
      </c>
      <c r="G10535">
        <v>41.08</v>
      </c>
      <c r="H10535">
        <v>266.56</v>
      </c>
      <c r="I10535">
        <v>657.28</v>
      </c>
      <c r="J10535" t="s">
        <v>13</v>
      </c>
    </row>
    <row r="10536" spans="1:10">
      <c r="A10536" s="1">
        <v>44531</v>
      </c>
      <c r="B10536" t="s">
        <v>10</v>
      </c>
      <c r="C10536" t="s">
        <v>11</v>
      </c>
      <c r="D10536" t="s">
        <v>31</v>
      </c>
      <c r="E10536">
        <v>31</v>
      </c>
      <c r="F10536">
        <v>17.47</v>
      </c>
      <c r="G10536">
        <v>33.29</v>
      </c>
      <c r="H10536">
        <v>541.57000000000005</v>
      </c>
      <c r="I10536">
        <v>1031.99</v>
      </c>
      <c r="J10536" t="s">
        <v>13</v>
      </c>
    </row>
    <row r="10537" spans="1:10">
      <c r="A10537" s="1">
        <v>44531</v>
      </c>
      <c r="B10537" t="s">
        <v>10</v>
      </c>
      <c r="C10537" t="s">
        <v>14</v>
      </c>
      <c r="D10537" t="s">
        <v>31</v>
      </c>
      <c r="E10537">
        <v>23</v>
      </c>
      <c r="F10537">
        <v>17.47</v>
      </c>
      <c r="G10537">
        <v>33.29</v>
      </c>
      <c r="H10537">
        <v>401.81</v>
      </c>
      <c r="I10537">
        <v>765.67</v>
      </c>
      <c r="J10537" t="s">
        <v>13</v>
      </c>
    </row>
    <row r="10538" spans="1:10">
      <c r="A10538" s="1">
        <v>44531</v>
      </c>
      <c r="B10538" t="s">
        <v>10</v>
      </c>
      <c r="C10538" t="s">
        <v>15</v>
      </c>
      <c r="D10538" t="s">
        <v>31</v>
      </c>
      <c r="E10538">
        <v>14</v>
      </c>
      <c r="F10538">
        <v>17.47</v>
      </c>
      <c r="G10538">
        <v>33.29</v>
      </c>
      <c r="H10538">
        <v>244.58</v>
      </c>
      <c r="I10538">
        <v>466.06</v>
      </c>
      <c r="J10538" t="s">
        <v>13</v>
      </c>
    </row>
    <row r="10539" spans="1:10">
      <c r="A10539" s="1">
        <v>44531</v>
      </c>
      <c r="B10539" t="s">
        <v>10</v>
      </c>
      <c r="C10539" t="s">
        <v>11</v>
      </c>
      <c r="D10539" t="s">
        <v>32</v>
      </c>
      <c r="E10539">
        <v>24</v>
      </c>
      <c r="F10539">
        <v>16.350000000000001</v>
      </c>
      <c r="G10539">
        <v>34.380000000000003</v>
      </c>
      <c r="H10539">
        <v>392.4</v>
      </c>
      <c r="I10539">
        <v>825.12</v>
      </c>
      <c r="J10539" t="s">
        <v>13</v>
      </c>
    </row>
    <row r="10540" spans="1:10">
      <c r="A10540" s="1">
        <v>44531</v>
      </c>
      <c r="B10540" t="s">
        <v>10</v>
      </c>
      <c r="C10540" t="s">
        <v>14</v>
      </c>
      <c r="D10540" t="s">
        <v>32</v>
      </c>
      <c r="E10540">
        <v>22</v>
      </c>
      <c r="F10540">
        <v>16.350000000000001</v>
      </c>
      <c r="G10540">
        <v>34.380000000000003</v>
      </c>
      <c r="H10540">
        <v>359.7</v>
      </c>
      <c r="I10540">
        <v>756.36</v>
      </c>
      <c r="J10540" t="s">
        <v>13</v>
      </c>
    </row>
    <row r="10541" spans="1:10">
      <c r="A10541" s="1">
        <v>44531</v>
      </c>
      <c r="B10541" t="s">
        <v>10</v>
      </c>
      <c r="C10541" t="s">
        <v>15</v>
      </c>
      <c r="D10541" t="s">
        <v>32</v>
      </c>
      <c r="E10541">
        <v>14</v>
      </c>
      <c r="F10541">
        <v>16.350000000000001</v>
      </c>
      <c r="G10541">
        <v>34.380000000000003</v>
      </c>
      <c r="H10541">
        <v>228.9</v>
      </c>
      <c r="I10541">
        <v>481.32</v>
      </c>
      <c r="J10541" t="s">
        <v>13</v>
      </c>
    </row>
    <row r="10542" spans="1:10">
      <c r="A10542" s="1">
        <v>44531</v>
      </c>
      <c r="B10542" t="s">
        <v>10</v>
      </c>
      <c r="C10542" t="s">
        <v>11</v>
      </c>
      <c r="D10542" t="s">
        <v>33</v>
      </c>
      <c r="E10542">
        <v>19</v>
      </c>
      <c r="F10542">
        <v>15.71</v>
      </c>
      <c r="G10542">
        <v>38.65</v>
      </c>
      <c r="H10542">
        <v>298.49</v>
      </c>
      <c r="I10542">
        <v>734.35</v>
      </c>
      <c r="J10542" t="s">
        <v>13</v>
      </c>
    </row>
    <row r="10543" spans="1:10">
      <c r="A10543" s="1">
        <v>44531</v>
      </c>
      <c r="B10543" t="s">
        <v>10</v>
      </c>
      <c r="C10543" t="s">
        <v>14</v>
      </c>
      <c r="D10543" t="s">
        <v>33</v>
      </c>
      <c r="E10543">
        <v>17</v>
      </c>
      <c r="F10543">
        <v>15.71</v>
      </c>
      <c r="G10543">
        <v>38.65</v>
      </c>
      <c r="H10543">
        <v>267.07</v>
      </c>
      <c r="I10543">
        <v>657.05</v>
      </c>
      <c r="J10543" t="s">
        <v>13</v>
      </c>
    </row>
    <row r="10544" spans="1:10">
      <c r="A10544" s="1">
        <v>44531</v>
      </c>
      <c r="B10544" t="s">
        <v>10</v>
      </c>
      <c r="C10544" t="s">
        <v>15</v>
      </c>
      <c r="D10544" t="s">
        <v>33</v>
      </c>
      <c r="E10544">
        <v>8</v>
      </c>
      <c r="F10544">
        <v>15.71</v>
      </c>
      <c r="G10544">
        <v>38.65</v>
      </c>
      <c r="H10544">
        <v>125.68</v>
      </c>
      <c r="I10544">
        <v>309.2</v>
      </c>
      <c r="J10544" t="s">
        <v>13</v>
      </c>
    </row>
    <row r="10545" spans="1:10">
      <c r="A10545" s="1">
        <v>44531</v>
      </c>
      <c r="B10545" t="s">
        <v>10</v>
      </c>
      <c r="C10545" t="s">
        <v>11</v>
      </c>
      <c r="D10545" t="s">
        <v>34</v>
      </c>
      <c r="E10545">
        <v>12</v>
      </c>
      <c r="F10545">
        <v>13.86</v>
      </c>
      <c r="G10545">
        <v>29.02</v>
      </c>
      <c r="H10545">
        <v>166.32</v>
      </c>
      <c r="I10545">
        <v>348.24</v>
      </c>
      <c r="J10545" t="s">
        <v>13</v>
      </c>
    </row>
    <row r="10546" spans="1:10">
      <c r="A10546" s="1">
        <v>44531</v>
      </c>
      <c r="B10546" t="s">
        <v>10</v>
      </c>
      <c r="C10546" t="s">
        <v>14</v>
      </c>
      <c r="D10546" t="s">
        <v>34</v>
      </c>
      <c r="E10546">
        <v>14</v>
      </c>
      <c r="F10546">
        <v>13.86</v>
      </c>
      <c r="G10546">
        <v>29.02</v>
      </c>
      <c r="H10546">
        <v>194.04</v>
      </c>
      <c r="I10546">
        <v>406.28</v>
      </c>
      <c r="J10546" t="s">
        <v>13</v>
      </c>
    </row>
    <row r="10547" spans="1:10">
      <c r="A10547" s="1">
        <v>44531</v>
      </c>
      <c r="B10547" t="s">
        <v>10</v>
      </c>
      <c r="C10547" t="s">
        <v>15</v>
      </c>
      <c r="D10547" t="s">
        <v>34</v>
      </c>
      <c r="E10547">
        <v>13</v>
      </c>
      <c r="F10547">
        <v>13.86</v>
      </c>
      <c r="G10547">
        <v>29.02</v>
      </c>
      <c r="H10547">
        <v>180.18</v>
      </c>
      <c r="I10547">
        <v>377.26</v>
      </c>
      <c r="J10547" t="s">
        <v>13</v>
      </c>
    </row>
    <row r="10548" spans="1:10">
      <c r="A10548" s="1">
        <v>44531</v>
      </c>
      <c r="B10548" t="s">
        <v>10</v>
      </c>
      <c r="C10548" t="s">
        <v>11</v>
      </c>
      <c r="D10548" t="s">
        <v>35</v>
      </c>
      <c r="E10548">
        <v>13</v>
      </c>
      <c r="F10548">
        <v>12.61</v>
      </c>
      <c r="G10548">
        <v>28.33</v>
      </c>
      <c r="H10548">
        <v>163.93</v>
      </c>
      <c r="I10548">
        <v>368.29</v>
      </c>
      <c r="J10548" t="s">
        <v>13</v>
      </c>
    </row>
    <row r="10549" spans="1:10">
      <c r="A10549" s="1">
        <v>44531</v>
      </c>
      <c r="B10549" t="s">
        <v>10</v>
      </c>
      <c r="C10549" t="s">
        <v>14</v>
      </c>
      <c r="D10549" t="s">
        <v>35</v>
      </c>
      <c r="E10549">
        <v>6</v>
      </c>
      <c r="F10549">
        <v>12.61</v>
      </c>
      <c r="G10549">
        <v>28.33</v>
      </c>
      <c r="H10549">
        <v>75.66</v>
      </c>
      <c r="I10549">
        <v>169.98</v>
      </c>
      <c r="J10549" t="s">
        <v>13</v>
      </c>
    </row>
    <row r="10550" spans="1:10">
      <c r="A10550" s="1">
        <v>44531</v>
      </c>
      <c r="B10550" t="s">
        <v>10</v>
      </c>
      <c r="C10550" t="s">
        <v>15</v>
      </c>
      <c r="D10550" t="s">
        <v>35</v>
      </c>
      <c r="E10550">
        <v>8</v>
      </c>
      <c r="F10550">
        <v>12.61</v>
      </c>
      <c r="G10550">
        <v>28.33</v>
      </c>
      <c r="H10550">
        <v>100.88</v>
      </c>
      <c r="I10550">
        <v>226.64</v>
      </c>
      <c r="J10550" t="s">
        <v>13</v>
      </c>
    </row>
    <row r="10551" spans="1:10">
      <c r="A10551" s="1">
        <v>44531</v>
      </c>
      <c r="B10551" t="s">
        <v>10</v>
      </c>
      <c r="C10551" t="s">
        <v>11</v>
      </c>
      <c r="D10551" t="s">
        <v>36</v>
      </c>
      <c r="E10551">
        <v>40</v>
      </c>
      <c r="F10551">
        <v>7.04</v>
      </c>
      <c r="G10551">
        <v>14.63</v>
      </c>
      <c r="H10551">
        <v>281.60000000000002</v>
      </c>
      <c r="I10551">
        <v>585.20000000000005</v>
      </c>
      <c r="J10551" t="s">
        <v>13</v>
      </c>
    </row>
    <row r="10552" spans="1:10">
      <c r="A10552" s="1">
        <v>44531</v>
      </c>
      <c r="B10552" t="s">
        <v>10</v>
      </c>
      <c r="C10552" t="s">
        <v>14</v>
      </c>
      <c r="D10552" t="s">
        <v>36</v>
      </c>
      <c r="E10552">
        <v>19</v>
      </c>
      <c r="F10552">
        <v>7.04</v>
      </c>
      <c r="G10552">
        <v>14.63</v>
      </c>
      <c r="H10552">
        <v>133.76</v>
      </c>
      <c r="I10552">
        <v>277.97000000000003</v>
      </c>
      <c r="J10552" t="s">
        <v>13</v>
      </c>
    </row>
    <row r="10553" spans="1:10">
      <c r="A10553" s="1">
        <v>44531</v>
      </c>
      <c r="B10553" t="s">
        <v>10</v>
      </c>
      <c r="C10553" t="s">
        <v>15</v>
      </c>
      <c r="D10553" t="s">
        <v>36</v>
      </c>
      <c r="E10553">
        <v>15</v>
      </c>
      <c r="F10553">
        <v>7.04</v>
      </c>
      <c r="G10553">
        <v>14.63</v>
      </c>
      <c r="H10553">
        <v>105.6</v>
      </c>
      <c r="I10553">
        <v>219.45</v>
      </c>
      <c r="J10553" t="s">
        <v>13</v>
      </c>
    </row>
    <row r="10554" spans="1:10">
      <c r="A10554" s="1">
        <v>44531</v>
      </c>
      <c r="B10554" t="s">
        <v>10</v>
      </c>
      <c r="C10554" t="s">
        <v>11</v>
      </c>
      <c r="D10554" t="s">
        <v>37</v>
      </c>
      <c r="E10554">
        <v>20</v>
      </c>
      <c r="F10554">
        <v>10.9</v>
      </c>
      <c r="G10554">
        <v>21.71</v>
      </c>
      <c r="H10554">
        <v>218</v>
      </c>
      <c r="I10554">
        <v>434.2</v>
      </c>
      <c r="J10554" t="s">
        <v>13</v>
      </c>
    </row>
    <row r="10555" spans="1:10">
      <c r="A10555" s="1">
        <v>44531</v>
      </c>
      <c r="B10555" t="s">
        <v>10</v>
      </c>
      <c r="C10555" t="s">
        <v>14</v>
      </c>
      <c r="D10555" t="s">
        <v>37</v>
      </c>
      <c r="E10555">
        <v>8</v>
      </c>
      <c r="F10555">
        <v>10.9</v>
      </c>
      <c r="G10555">
        <v>21.71</v>
      </c>
      <c r="H10555">
        <v>87.2</v>
      </c>
      <c r="I10555">
        <v>173.68</v>
      </c>
      <c r="J10555" t="s">
        <v>13</v>
      </c>
    </row>
    <row r="10556" spans="1:10">
      <c r="A10556" s="1">
        <v>44531</v>
      </c>
      <c r="B10556" t="s">
        <v>10</v>
      </c>
      <c r="C10556" t="s">
        <v>15</v>
      </c>
      <c r="D10556" t="s">
        <v>37</v>
      </c>
      <c r="E10556">
        <v>15</v>
      </c>
      <c r="F10556">
        <v>10.9</v>
      </c>
      <c r="G10556">
        <v>21.71</v>
      </c>
      <c r="H10556">
        <v>163.5</v>
      </c>
      <c r="I10556">
        <v>325.64999999999998</v>
      </c>
      <c r="J10556" t="s">
        <v>13</v>
      </c>
    </row>
    <row r="10557" spans="1:10">
      <c r="A10557" s="1">
        <v>44531</v>
      </c>
      <c r="B10557" t="s">
        <v>10</v>
      </c>
      <c r="C10557" t="s">
        <v>11</v>
      </c>
      <c r="D10557" t="s">
        <v>38</v>
      </c>
      <c r="E10557">
        <v>28</v>
      </c>
      <c r="F10557">
        <v>10.47</v>
      </c>
      <c r="G10557">
        <v>26.06</v>
      </c>
      <c r="H10557">
        <v>293.16000000000003</v>
      </c>
      <c r="I10557">
        <v>729.68</v>
      </c>
      <c r="J10557" t="s">
        <v>13</v>
      </c>
    </row>
    <row r="10558" spans="1:10">
      <c r="A10558" s="1">
        <v>44531</v>
      </c>
      <c r="B10558" t="s">
        <v>10</v>
      </c>
      <c r="C10558" t="s">
        <v>14</v>
      </c>
      <c r="D10558" t="s">
        <v>38</v>
      </c>
      <c r="E10558">
        <v>14</v>
      </c>
      <c r="F10558">
        <v>10.47</v>
      </c>
      <c r="G10558">
        <v>26.06</v>
      </c>
      <c r="H10558">
        <v>146.58000000000001</v>
      </c>
      <c r="I10558">
        <v>364.84</v>
      </c>
      <c r="J10558" t="s">
        <v>13</v>
      </c>
    </row>
    <row r="10559" spans="1:10">
      <c r="A10559" s="1">
        <v>44531</v>
      </c>
      <c r="B10559" t="s">
        <v>10</v>
      </c>
      <c r="C10559" t="s">
        <v>15</v>
      </c>
      <c r="D10559" t="s">
        <v>38</v>
      </c>
      <c r="E10559">
        <v>19</v>
      </c>
      <c r="F10559">
        <v>10.47</v>
      </c>
      <c r="G10559">
        <v>26.06</v>
      </c>
      <c r="H10559">
        <v>198.93</v>
      </c>
      <c r="I10559">
        <v>495.14</v>
      </c>
      <c r="J10559" t="s">
        <v>13</v>
      </c>
    </row>
    <row r="10560" spans="1:10">
      <c r="A10560" s="1">
        <v>44531</v>
      </c>
      <c r="B10560" t="s">
        <v>10</v>
      </c>
      <c r="C10560" t="s">
        <v>11</v>
      </c>
      <c r="D10560" t="s">
        <v>39</v>
      </c>
      <c r="E10560">
        <v>23</v>
      </c>
      <c r="F10560">
        <v>9.1199999999999992</v>
      </c>
      <c r="G10560">
        <v>19.03</v>
      </c>
      <c r="H10560">
        <v>209.76</v>
      </c>
      <c r="I10560">
        <v>437.69</v>
      </c>
      <c r="J10560" t="s">
        <v>13</v>
      </c>
    </row>
    <row r="10561" spans="1:10">
      <c r="A10561" s="1">
        <v>44531</v>
      </c>
      <c r="B10561" t="s">
        <v>10</v>
      </c>
      <c r="C10561" t="s">
        <v>14</v>
      </c>
      <c r="D10561" t="s">
        <v>39</v>
      </c>
      <c r="E10561">
        <v>16</v>
      </c>
      <c r="F10561">
        <v>9.1199999999999992</v>
      </c>
      <c r="G10561">
        <v>19.03</v>
      </c>
      <c r="H10561">
        <v>145.91999999999999</v>
      </c>
      <c r="I10561">
        <v>304.48</v>
      </c>
      <c r="J10561" t="s">
        <v>13</v>
      </c>
    </row>
    <row r="10562" spans="1:10">
      <c r="A10562" s="1">
        <v>44531</v>
      </c>
      <c r="B10562" t="s">
        <v>10</v>
      </c>
      <c r="C10562" t="s">
        <v>15</v>
      </c>
      <c r="D10562" t="s">
        <v>39</v>
      </c>
      <c r="E10562">
        <v>10</v>
      </c>
      <c r="F10562">
        <v>9.1199999999999992</v>
      </c>
      <c r="G10562">
        <v>19.03</v>
      </c>
      <c r="H10562">
        <v>91.2</v>
      </c>
      <c r="I10562">
        <v>190.3</v>
      </c>
      <c r="J10562" t="s">
        <v>13</v>
      </c>
    </row>
    <row r="10563" spans="1:10">
      <c r="A10563" s="1">
        <v>44531</v>
      </c>
      <c r="B10563" t="s">
        <v>10</v>
      </c>
      <c r="C10563" t="s">
        <v>11</v>
      </c>
      <c r="D10563" t="s">
        <v>40</v>
      </c>
      <c r="E10563">
        <v>19</v>
      </c>
      <c r="F10563">
        <v>14.68</v>
      </c>
      <c r="G10563">
        <v>35.61</v>
      </c>
      <c r="H10563">
        <v>278.92</v>
      </c>
      <c r="I10563">
        <v>676.59</v>
      </c>
      <c r="J10563" t="s">
        <v>13</v>
      </c>
    </row>
    <row r="10564" spans="1:10">
      <c r="A10564" s="1">
        <v>44531</v>
      </c>
      <c r="B10564" t="s">
        <v>10</v>
      </c>
      <c r="C10564" t="s">
        <v>14</v>
      </c>
      <c r="D10564" t="s">
        <v>40</v>
      </c>
      <c r="E10564">
        <v>18</v>
      </c>
      <c r="F10564">
        <v>14.68</v>
      </c>
      <c r="G10564">
        <v>35.61</v>
      </c>
      <c r="H10564">
        <v>264.24</v>
      </c>
      <c r="I10564">
        <v>640.98</v>
      </c>
      <c r="J10564" t="s">
        <v>13</v>
      </c>
    </row>
    <row r="10565" spans="1:10">
      <c r="A10565" s="1">
        <v>44531</v>
      </c>
      <c r="B10565" t="s">
        <v>10</v>
      </c>
      <c r="C10565" t="s">
        <v>15</v>
      </c>
      <c r="D10565" t="s">
        <v>40</v>
      </c>
      <c r="E10565">
        <v>20</v>
      </c>
      <c r="F10565">
        <v>14.68</v>
      </c>
      <c r="G10565">
        <v>35.61</v>
      </c>
      <c r="H10565">
        <v>293.60000000000002</v>
      </c>
      <c r="I10565">
        <v>712.2</v>
      </c>
      <c r="J10565" t="s">
        <v>13</v>
      </c>
    </row>
    <row r="10566" spans="1:10">
      <c r="A10566" s="1">
        <v>44531</v>
      </c>
      <c r="B10566" t="s">
        <v>10</v>
      </c>
      <c r="C10566" t="s">
        <v>11</v>
      </c>
      <c r="D10566" t="s">
        <v>41</v>
      </c>
      <c r="E10566">
        <v>27</v>
      </c>
      <c r="F10566">
        <v>11.95</v>
      </c>
      <c r="G10566">
        <v>23.43</v>
      </c>
      <c r="H10566">
        <v>322.64999999999998</v>
      </c>
      <c r="I10566">
        <v>632.61</v>
      </c>
      <c r="J10566" t="s">
        <v>13</v>
      </c>
    </row>
    <row r="10567" spans="1:10">
      <c r="A10567" s="1">
        <v>44531</v>
      </c>
      <c r="B10567" t="s">
        <v>10</v>
      </c>
      <c r="C10567" t="s">
        <v>14</v>
      </c>
      <c r="D10567" t="s">
        <v>41</v>
      </c>
      <c r="E10567">
        <v>24</v>
      </c>
      <c r="F10567">
        <v>11.95</v>
      </c>
      <c r="G10567">
        <v>23.43</v>
      </c>
      <c r="H10567">
        <v>286.8</v>
      </c>
      <c r="I10567">
        <v>562.32000000000005</v>
      </c>
      <c r="J10567" t="s">
        <v>13</v>
      </c>
    </row>
    <row r="10568" spans="1:10">
      <c r="A10568" s="1">
        <v>44531</v>
      </c>
      <c r="B10568" t="s">
        <v>10</v>
      </c>
      <c r="C10568" t="s">
        <v>15</v>
      </c>
      <c r="D10568" t="s">
        <v>41</v>
      </c>
      <c r="E10568">
        <v>15</v>
      </c>
      <c r="F10568">
        <v>11.95</v>
      </c>
      <c r="G10568">
        <v>23.43</v>
      </c>
      <c r="H10568">
        <v>179.25</v>
      </c>
      <c r="I10568">
        <v>351.45</v>
      </c>
      <c r="J10568" t="s">
        <v>13</v>
      </c>
    </row>
    <row r="10569" spans="1:10">
      <c r="A10569" s="1">
        <v>44531</v>
      </c>
      <c r="B10569" t="s">
        <v>10</v>
      </c>
      <c r="C10569" t="s">
        <v>11</v>
      </c>
      <c r="D10569" t="s">
        <v>42</v>
      </c>
      <c r="E10569">
        <v>28</v>
      </c>
      <c r="F10569">
        <v>6.97</v>
      </c>
      <c r="G10569">
        <v>13.59</v>
      </c>
      <c r="H10569">
        <v>195.16</v>
      </c>
      <c r="I10569">
        <v>380.52</v>
      </c>
      <c r="J10569" t="s">
        <v>13</v>
      </c>
    </row>
    <row r="10570" spans="1:10">
      <c r="A10570" s="1">
        <v>44531</v>
      </c>
      <c r="B10570" t="s">
        <v>10</v>
      </c>
      <c r="C10570" t="s">
        <v>14</v>
      </c>
      <c r="D10570" t="s">
        <v>42</v>
      </c>
      <c r="E10570">
        <v>12</v>
      </c>
      <c r="F10570">
        <v>6.97</v>
      </c>
      <c r="G10570">
        <v>13.59</v>
      </c>
      <c r="H10570">
        <v>83.64</v>
      </c>
      <c r="I10570">
        <v>163.08000000000001</v>
      </c>
      <c r="J10570" t="s">
        <v>13</v>
      </c>
    </row>
    <row r="10571" spans="1:10">
      <c r="A10571" s="1">
        <v>44531</v>
      </c>
      <c r="B10571" t="s">
        <v>10</v>
      </c>
      <c r="C10571" t="s">
        <v>15</v>
      </c>
      <c r="D10571" t="s">
        <v>42</v>
      </c>
      <c r="E10571">
        <v>8</v>
      </c>
      <c r="F10571">
        <v>6.97</v>
      </c>
      <c r="G10571">
        <v>13.59</v>
      </c>
      <c r="H10571">
        <v>55.76</v>
      </c>
      <c r="I10571">
        <v>108.72</v>
      </c>
      <c r="J10571" t="s">
        <v>13</v>
      </c>
    </row>
    <row r="10572" spans="1:10">
      <c r="A10572" s="1">
        <v>44531</v>
      </c>
      <c r="B10572" t="s">
        <v>10</v>
      </c>
      <c r="C10572" t="s">
        <v>11</v>
      </c>
      <c r="D10572" t="s">
        <v>43</v>
      </c>
      <c r="E10572">
        <v>36</v>
      </c>
      <c r="F10572">
        <v>8.64</v>
      </c>
      <c r="G10572">
        <v>15.74</v>
      </c>
      <c r="H10572">
        <v>311.04000000000002</v>
      </c>
      <c r="I10572">
        <v>566.64</v>
      </c>
      <c r="J10572" t="s">
        <v>13</v>
      </c>
    </row>
    <row r="10573" spans="1:10">
      <c r="A10573" s="1">
        <v>44531</v>
      </c>
      <c r="B10573" t="s">
        <v>10</v>
      </c>
      <c r="C10573" t="s">
        <v>14</v>
      </c>
      <c r="D10573" t="s">
        <v>43</v>
      </c>
      <c r="E10573">
        <v>18</v>
      </c>
      <c r="F10573">
        <v>8.64</v>
      </c>
      <c r="G10573">
        <v>15.74</v>
      </c>
      <c r="H10573">
        <v>155.52000000000001</v>
      </c>
      <c r="I10573">
        <v>283.32</v>
      </c>
      <c r="J10573" t="s">
        <v>13</v>
      </c>
    </row>
    <row r="10574" spans="1:10">
      <c r="A10574" s="1">
        <v>44531</v>
      </c>
      <c r="B10574" t="s">
        <v>10</v>
      </c>
      <c r="C10574" t="s">
        <v>15</v>
      </c>
      <c r="D10574" t="s">
        <v>43</v>
      </c>
      <c r="E10574">
        <v>21</v>
      </c>
      <c r="F10574">
        <v>8.64</v>
      </c>
      <c r="G10574">
        <v>15.74</v>
      </c>
      <c r="H10574">
        <v>181.44</v>
      </c>
      <c r="I10574">
        <v>330.54</v>
      </c>
      <c r="J10574" t="s">
        <v>13</v>
      </c>
    </row>
    <row r="10575" spans="1:10">
      <c r="A10575" s="1">
        <v>44531</v>
      </c>
      <c r="B10575" t="s">
        <v>10</v>
      </c>
      <c r="C10575" t="s">
        <v>11</v>
      </c>
      <c r="D10575" t="s">
        <v>44</v>
      </c>
      <c r="E10575">
        <v>33</v>
      </c>
      <c r="F10575">
        <v>14.2</v>
      </c>
      <c r="G10575">
        <v>32.04</v>
      </c>
      <c r="H10575">
        <v>468.6</v>
      </c>
      <c r="I10575">
        <v>1057.32</v>
      </c>
      <c r="J10575" t="s">
        <v>13</v>
      </c>
    </row>
    <row r="10576" spans="1:10">
      <c r="A10576" s="1">
        <v>44531</v>
      </c>
      <c r="B10576" t="s">
        <v>10</v>
      </c>
      <c r="C10576" t="s">
        <v>14</v>
      </c>
      <c r="D10576" t="s">
        <v>44</v>
      </c>
      <c r="E10576">
        <v>17</v>
      </c>
      <c r="F10576">
        <v>14.2</v>
      </c>
      <c r="G10576">
        <v>32.04</v>
      </c>
      <c r="H10576">
        <v>241.4</v>
      </c>
      <c r="I10576">
        <v>544.67999999999995</v>
      </c>
      <c r="J10576" t="s">
        <v>13</v>
      </c>
    </row>
    <row r="10577" spans="1:10">
      <c r="A10577" s="1">
        <v>44531</v>
      </c>
      <c r="B10577" t="s">
        <v>10</v>
      </c>
      <c r="C10577" t="s">
        <v>15</v>
      </c>
      <c r="D10577" t="s">
        <v>44</v>
      </c>
      <c r="E10577">
        <v>23</v>
      </c>
      <c r="F10577">
        <v>14.2</v>
      </c>
      <c r="G10577">
        <v>32.04</v>
      </c>
      <c r="H10577">
        <v>326.60000000000002</v>
      </c>
      <c r="I10577">
        <v>736.92</v>
      </c>
      <c r="J10577" t="s">
        <v>13</v>
      </c>
    </row>
    <row r="10578" spans="1:10">
      <c r="A10578" s="1">
        <v>44531</v>
      </c>
      <c r="B10578" t="s">
        <v>10</v>
      </c>
      <c r="C10578" t="s">
        <v>11</v>
      </c>
      <c r="D10578" t="s">
        <v>45</v>
      </c>
      <c r="E10578">
        <v>31</v>
      </c>
      <c r="F10578">
        <v>6.91</v>
      </c>
      <c r="G10578">
        <v>14.22</v>
      </c>
      <c r="H10578">
        <v>214.21</v>
      </c>
      <c r="I10578">
        <v>440.82</v>
      </c>
      <c r="J10578" t="s">
        <v>13</v>
      </c>
    </row>
    <row r="10579" spans="1:10">
      <c r="A10579" s="1">
        <v>44531</v>
      </c>
      <c r="B10579" t="s">
        <v>10</v>
      </c>
      <c r="C10579" t="s">
        <v>14</v>
      </c>
      <c r="D10579" t="s">
        <v>45</v>
      </c>
      <c r="E10579">
        <v>19</v>
      </c>
      <c r="F10579">
        <v>6.91</v>
      </c>
      <c r="G10579">
        <v>14.22</v>
      </c>
      <c r="H10579">
        <v>131.29</v>
      </c>
      <c r="I10579">
        <v>270.18</v>
      </c>
      <c r="J10579" t="s">
        <v>13</v>
      </c>
    </row>
    <row r="10580" spans="1:10">
      <c r="A10580" s="1">
        <v>44531</v>
      </c>
      <c r="B10580" t="s">
        <v>10</v>
      </c>
      <c r="C10580" t="s">
        <v>15</v>
      </c>
      <c r="D10580" t="s">
        <v>45</v>
      </c>
      <c r="E10580">
        <v>19</v>
      </c>
      <c r="F10580">
        <v>6.91</v>
      </c>
      <c r="G10580">
        <v>14.22</v>
      </c>
      <c r="H10580">
        <v>131.29</v>
      </c>
      <c r="I10580">
        <v>270.18</v>
      </c>
      <c r="J10580" t="s">
        <v>13</v>
      </c>
    </row>
    <row r="10581" spans="1:10">
      <c r="A10581" s="1">
        <v>44531</v>
      </c>
      <c r="B10581" t="s">
        <v>10</v>
      </c>
      <c r="C10581" t="s">
        <v>11</v>
      </c>
      <c r="D10581" t="s">
        <v>46</v>
      </c>
      <c r="E10581">
        <v>25</v>
      </c>
      <c r="F10581">
        <v>16.21</v>
      </c>
      <c r="G10581">
        <v>38.99</v>
      </c>
      <c r="H10581">
        <v>405.25</v>
      </c>
      <c r="I10581">
        <v>974.75</v>
      </c>
      <c r="J10581" t="s">
        <v>13</v>
      </c>
    </row>
    <row r="10582" spans="1:10">
      <c r="A10582" s="1">
        <v>44531</v>
      </c>
      <c r="B10582" t="s">
        <v>10</v>
      </c>
      <c r="C10582" t="s">
        <v>14</v>
      </c>
      <c r="D10582" t="s">
        <v>46</v>
      </c>
      <c r="E10582">
        <v>27</v>
      </c>
      <c r="F10582">
        <v>16.21</v>
      </c>
      <c r="G10582">
        <v>38.99</v>
      </c>
      <c r="H10582">
        <v>437.67</v>
      </c>
      <c r="I10582">
        <v>1052.73</v>
      </c>
      <c r="J10582" t="s">
        <v>13</v>
      </c>
    </row>
    <row r="10583" spans="1:10">
      <c r="A10583" s="1">
        <v>44531</v>
      </c>
      <c r="B10583" t="s">
        <v>10</v>
      </c>
      <c r="C10583" t="s">
        <v>15</v>
      </c>
      <c r="D10583" t="s">
        <v>46</v>
      </c>
      <c r="E10583">
        <v>9</v>
      </c>
      <c r="F10583">
        <v>16.21</v>
      </c>
      <c r="G10583">
        <v>38.99</v>
      </c>
      <c r="H10583">
        <v>145.88999999999999</v>
      </c>
      <c r="I10583">
        <v>350.91</v>
      </c>
      <c r="J10583" t="s">
        <v>13</v>
      </c>
    </row>
    <row r="10584" spans="1:10">
      <c r="A10584" s="1">
        <v>44531</v>
      </c>
      <c r="B10584" t="s">
        <v>10</v>
      </c>
      <c r="C10584" t="s">
        <v>11</v>
      </c>
      <c r="D10584" t="s">
        <v>47</v>
      </c>
      <c r="E10584">
        <v>28</v>
      </c>
      <c r="F10584">
        <v>11.94</v>
      </c>
      <c r="G10584">
        <v>25.45</v>
      </c>
      <c r="H10584">
        <v>334.32</v>
      </c>
      <c r="I10584">
        <v>712.6</v>
      </c>
      <c r="J10584" t="s">
        <v>13</v>
      </c>
    </row>
    <row r="10585" spans="1:10">
      <c r="A10585" s="1">
        <v>44531</v>
      </c>
      <c r="B10585" t="s">
        <v>10</v>
      </c>
      <c r="C10585" t="s">
        <v>14</v>
      </c>
      <c r="D10585" t="s">
        <v>47</v>
      </c>
      <c r="E10585">
        <v>17</v>
      </c>
      <c r="F10585">
        <v>11.94</v>
      </c>
      <c r="G10585">
        <v>25.45</v>
      </c>
      <c r="H10585">
        <v>202.98</v>
      </c>
      <c r="I10585">
        <v>432.65</v>
      </c>
      <c r="J10585" t="s">
        <v>13</v>
      </c>
    </row>
    <row r="10586" spans="1:10">
      <c r="A10586" s="1">
        <v>44531</v>
      </c>
      <c r="B10586" t="s">
        <v>10</v>
      </c>
      <c r="C10586" t="s">
        <v>15</v>
      </c>
      <c r="D10586" t="s">
        <v>47</v>
      </c>
      <c r="E10586">
        <v>13</v>
      </c>
      <c r="F10586">
        <v>11.94</v>
      </c>
      <c r="G10586">
        <v>25.45</v>
      </c>
      <c r="H10586">
        <v>155.22</v>
      </c>
      <c r="I10586">
        <v>330.85</v>
      </c>
      <c r="J10586" t="s">
        <v>13</v>
      </c>
    </row>
    <row r="10587" spans="1:10">
      <c r="A10587" s="1">
        <v>44531</v>
      </c>
      <c r="B10587" t="s">
        <v>10</v>
      </c>
      <c r="C10587" t="s">
        <v>11</v>
      </c>
      <c r="D10587" t="s">
        <v>48</v>
      </c>
      <c r="E10587">
        <v>22</v>
      </c>
      <c r="F10587">
        <v>11.77</v>
      </c>
      <c r="G10587">
        <v>29.16</v>
      </c>
      <c r="H10587">
        <v>258.94</v>
      </c>
      <c r="I10587">
        <v>641.52</v>
      </c>
      <c r="J10587" t="s">
        <v>13</v>
      </c>
    </row>
    <row r="10588" spans="1:10">
      <c r="A10588" s="1">
        <v>44531</v>
      </c>
      <c r="B10588" t="s">
        <v>10</v>
      </c>
      <c r="C10588" t="s">
        <v>14</v>
      </c>
      <c r="D10588" t="s">
        <v>48</v>
      </c>
      <c r="E10588">
        <v>19</v>
      </c>
      <c r="F10588">
        <v>11.77</v>
      </c>
      <c r="G10588">
        <v>29.16</v>
      </c>
      <c r="H10588">
        <v>223.63</v>
      </c>
      <c r="I10588">
        <v>554.04</v>
      </c>
      <c r="J10588" t="s">
        <v>13</v>
      </c>
    </row>
    <row r="10589" spans="1:10">
      <c r="A10589" s="1">
        <v>44531</v>
      </c>
      <c r="B10589" t="s">
        <v>10</v>
      </c>
      <c r="C10589" t="s">
        <v>15</v>
      </c>
      <c r="D10589" t="s">
        <v>48</v>
      </c>
      <c r="E10589">
        <v>14</v>
      </c>
      <c r="F10589">
        <v>11.77</v>
      </c>
      <c r="G10589">
        <v>29.16</v>
      </c>
      <c r="H10589">
        <v>164.78</v>
      </c>
      <c r="I10589">
        <v>408.24</v>
      </c>
      <c r="J10589" t="s">
        <v>13</v>
      </c>
    </row>
    <row r="10590" spans="1:10">
      <c r="A10590" s="1">
        <v>44531</v>
      </c>
      <c r="B10590" t="s">
        <v>10</v>
      </c>
      <c r="C10590" t="s">
        <v>11</v>
      </c>
      <c r="D10590" t="s">
        <v>49</v>
      </c>
      <c r="E10590">
        <v>20</v>
      </c>
      <c r="F10590">
        <v>13.11</v>
      </c>
      <c r="G10590">
        <v>25.3</v>
      </c>
      <c r="H10590">
        <v>262.2</v>
      </c>
      <c r="I10590">
        <v>506</v>
      </c>
      <c r="J10590" t="s">
        <v>13</v>
      </c>
    </row>
    <row r="10591" spans="1:10">
      <c r="A10591" s="1">
        <v>44531</v>
      </c>
      <c r="B10591" t="s">
        <v>10</v>
      </c>
      <c r="C10591" t="s">
        <v>14</v>
      </c>
      <c r="D10591" t="s">
        <v>49</v>
      </c>
      <c r="E10591">
        <v>18</v>
      </c>
      <c r="F10591">
        <v>13.11</v>
      </c>
      <c r="G10591">
        <v>25.3</v>
      </c>
      <c r="H10591">
        <v>235.98</v>
      </c>
      <c r="I10591">
        <v>455.4</v>
      </c>
      <c r="J10591" t="s">
        <v>13</v>
      </c>
    </row>
    <row r="10592" spans="1:10">
      <c r="A10592" s="1">
        <v>44531</v>
      </c>
      <c r="B10592" t="s">
        <v>10</v>
      </c>
      <c r="C10592" t="s">
        <v>15</v>
      </c>
      <c r="D10592" t="s">
        <v>49</v>
      </c>
      <c r="E10592">
        <v>12</v>
      </c>
      <c r="F10592">
        <v>13.11</v>
      </c>
      <c r="G10592">
        <v>25.3</v>
      </c>
      <c r="H10592">
        <v>157.32</v>
      </c>
      <c r="I10592">
        <v>303.60000000000002</v>
      </c>
      <c r="J10592" t="s">
        <v>13</v>
      </c>
    </row>
    <row r="10593" spans="1:10">
      <c r="A10593" s="1">
        <v>44531</v>
      </c>
      <c r="B10593" t="s">
        <v>10</v>
      </c>
      <c r="C10593" t="s">
        <v>11</v>
      </c>
      <c r="D10593" t="s">
        <v>50</v>
      </c>
      <c r="E10593">
        <v>12</v>
      </c>
      <c r="F10593">
        <v>15.9</v>
      </c>
      <c r="G10593">
        <v>38.29</v>
      </c>
      <c r="H10593">
        <v>190.8</v>
      </c>
      <c r="I10593">
        <v>459.48</v>
      </c>
      <c r="J10593" t="s">
        <v>13</v>
      </c>
    </row>
    <row r="10594" spans="1:10">
      <c r="A10594" s="1">
        <v>44531</v>
      </c>
      <c r="B10594" t="s">
        <v>10</v>
      </c>
      <c r="C10594" t="s">
        <v>14</v>
      </c>
      <c r="D10594" t="s">
        <v>50</v>
      </c>
      <c r="E10594">
        <v>9</v>
      </c>
      <c r="F10594">
        <v>15.9</v>
      </c>
      <c r="G10594">
        <v>38.29</v>
      </c>
      <c r="H10594">
        <v>143.1</v>
      </c>
      <c r="I10594">
        <v>344.61</v>
      </c>
      <c r="J10594" t="s">
        <v>13</v>
      </c>
    </row>
    <row r="10595" spans="1:10">
      <c r="A10595" s="1">
        <v>44531</v>
      </c>
      <c r="B10595" t="s">
        <v>10</v>
      </c>
      <c r="C10595" t="s">
        <v>15</v>
      </c>
      <c r="D10595" t="s">
        <v>50</v>
      </c>
      <c r="E10595">
        <v>10</v>
      </c>
      <c r="F10595">
        <v>15.9</v>
      </c>
      <c r="G10595">
        <v>38.29</v>
      </c>
      <c r="H10595">
        <v>159</v>
      </c>
      <c r="I10595">
        <v>382.9</v>
      </c>
      <c r="J10595" t="s">
        <v>13</v>
      </c>
    </row>
    <row r="10596" spans="1:10">
      <c r="A10596" s="1">
        <v>44531</v>
      </c>
      <c r="B10596" t="s">
        <v>10</v>
      </c>
      <c r="C10596" t="s">
        <v>11</v>
      </c>
      <c r="D10596" t="s">
        <v>51</v>
      </c>
      <c r="E10596">
        <v>29</v>
      </c>
      <c r="F10596">
        <v>10.17</v>
      </c>
      <c r="G10596">
        <v>23.83</v>
      </c>
      <c r="H10596">
        <v>294.93</v>
      </c>
      <c r="I10596">
        <v>691.07</v>
      </c>
      <c r="J10596" t="s">
        <v>13</v>
      </c>
    </row>
    <row r="10597" spans="1:10">
      <c r="A10597" s="1">
        <v>44531</v>
      </c>
      <c r="B10597" t="s">
        <v>10</v>
      </c>
      <c r="C10597" t="s">
        <v>14</v>
      </c>
      <c r="D10597" t="s">
        <v>51</v>
      </c>
      <c r="E10597">
        <v>16</v>
      </c>
      <c r="F10597">
        <v>10.17</v>
      </c>
      <c r="G10597">
        <v>23.83</v>
      </c>
      <c r="H10597">
        <v>162.72</v>
      </c>
      <c r="I10597">
        <v>381.28</v>
      </c>
      <c r="J10597" t="s">
        <v>13</v>
      </c>
    </row>
    <row r="10598" spans="1:10">
      <c r="A10598" s="1">
        <v>44531</v>
      </c>
      <c r="B10598" t="s">
        <v>10</v>
      </c>
      <c r="C10598" t="s">
        <v>15</v>
      </c>
      <c r="D10598" t="s">
        <v>51</v>
      </c>
      <c r="E10598">
        <v>21</v>
      </c>
      <c r="F10598">
        <v>10.17</v>
      </c>
      <c r="G10598">
        <v>23.83</v>
      </c>
      <c r="H10598">
        <v>213.57</v>
      </c>
      <c r="I10598">
        <v>500.43</v>
      </c>
      <c r="J10598" t="s">
        <v>13</v>
      </c>
    </row>
    <row r="10599" spans="1:10">
      <c r="A10599" s="1">
        <v>44531</v>
      </c>
      <c r="B10599" t="s">
        <v>10</v>
      </c>
      <c r="C10599" t="s">
        <v>11</v>
      </c>
      <c r="D10599" t="s">
        <v>52</v>
      </c>
      <c r="E10599">
        <v>32</v>
      </c>
      <c r="F10599">
        <v>14.14</v>
      </c>
      <c r="G10599">
        <v>33.08</v>
      </c>
      <c r="H10599">
        <v>452.48</v>
      </c>
      <c r="I10599">
        <v>1058.56</v>
      </c>
      <c r="J10599" t="s">
        <v>13</v>
      </c>
    </row>
    <row r="10600" spans="1:10">
      <c r="A10600" s="1">
        <v>44531</v>
      </c>
      <c r="B10600" t="s">
        <v>10</v>
      </c>
      <c r="C10600" t="s">
        <v>14</v>
      </c>
      <c r="D10600" t="s">
        <v>52</v>
      </c>
      <c r="E10600">
        <v>26</v>
      </c>
      <c r="F10600">
        <v>14.14</v>
      </c>
      <c r="G10600">
        <v>33.08</v>
      </c>
      <c r="H10600">
        <v>367.64</v>
      </c>
      <c r="I10600">
        <v>860.08</v>
      </c>
      <c r="J10600" t="s">
        <v>13</v>
      </c>
    </row>
    <row r="10601" spans="1:10">
      <c r="A10601" s="1">
        <v>44531</v>
      </c>
      <c r="B10601" t="s">
        <v>10</v>
      </c>
      <c r="C10601" t="s">
        <v>15</v>
      </c>
      <c r="D10601" t="s">
        <v>52</v>
      </c>
      <c r="E10601">
        <v>14</v>
      </c>
      <c r="F10601">
        <v>14.14</v>
      </c>
      <c r="G10601">
        <v>33.08</v>
      </c>
      <c r="H10601">
        <v>197.96</v>
      </c>
      <c r="I10601">
        <v>463.12</v>
      </c>
      <c r="J10601" t="s">
        <v>13</v>
      </c>
    </row>
    <row r="10602" spans="1:10">
      <c r="A10602" s="1">
        <v>44531</v>
      </c>
      <c r="B10602" t="s">
        <v>10</v>
      </c>
      <c r="C10602" t="s">
        <v>11</v>
      </c>
      <c r="D10602" t="s">
        <v>53</v>
      </c>
      <c r="E10602">
        <v>32</v>
      </c>
      <c r="F10602">
        <v>12.79</v>
      </c>
      <c r="G10602">
        <v>30.59</v>
      </c>
      <c r="H10602">
        <v>409.28</v>
      </c>
      <c r="I10602">
        <v>978.88</v>
      </c>
      <c r="J10602" t="s">
        <v>13</v>
      </c>
    </row>
    <row r="10603" spans="1:10">
      <c r="A10603" s="1">
        <v>44531</v>
      </c>
      <c r="B10603" t="s">
        <v>10</v>
      </c>
      <c r="C10603" t="s">
        <v>14</v>
      </c>
      <c r="D10603" t="s">
        <v>53</v>
      </c>
      <c r="E10603">
        <v>25</v>
      </c>
      <c r="F10603">
        <v>12.79</v>
      </c>
      <c r="G10603">
        <v>30.59</v>
      </c>
      <c r="H10603">
        <v>319.75</v>
      </c>
      <c r="I10603">
        <v>764.75</v>
      </c>
      <c r="J10603" t="s">
        <v>13</v>
      </c>
    </row>
    <row r="10604" spans="1:10">
      <c r="A10604" s="1">
        <v>44531</v>
      </c>
      <c r="B10604" t="s">
        <v>10</v>
      </c>
      <c r="C10604" t="s">
        <v>15</v>
      </c>
      <c r="D10604" t="s">
        <v>53</v>
      </c>
      <c r="E10604">
        <v>22</v>
      </c>
      <c r="F10604">
        <v>12.79</v>
      </c>
      <c r="G10604">
        <v>30.59</v>
      </c>
      <c r="H10604">
        <v>281.38</v>
      </c>
      <c r="I10604">
        <v>672.98</v>
      </c>
      <c r="J10604" t="s">
        <v>13</v>
      </c>
    </row>
    <row r="10605" spans="1:10">
      <c r="A10605" s="1">
        <v>44531</v>
      </c>
      <c r="B10605" t="s">
        <v>10</v>
      </c>
      <c r="C10605" t="s">
        <v>11</v>
      </c>
      <c r="D10605" t="s">
        <v>54</v>
      </c>
      <c r="E10605">
        <v>22</v>
      </c>
      <c r="F10605">
        <v>9.1999999999999993</v>
      </c>
      <c r="G10605">
        <v>21.46</v>
      </c>
      <c r="H10605">
        <v>202.4</v>
      </c>
      <c r="I10605">
        <v>472.12</v>
      </c>
      <c r="J10605" t="s">
        <v>13</v>
      </c>
    </row>
    <row r="10606" spans="1:10">
      <c r="A10606" s="1">
        <v>44531</v>
      </c>
      <c r="B10606" t="s">
        <v>10</v>
      </c>
      <c r="C10606" t="s">
        <v>14</v>
      </c>
      <c r="D10606" t="s">
        <v>54</v>
      </c>
      <c r="E10606">
        <v>10</v>
      </c>
      <c r="F10606">
        <v>9.1999999999999993</v>
      </c>
      <c r="G10606">
        <v>21.46</v>
      </c>
      <c r="H10606">
        <v>92</v>
      </c>
      <c r="I10606">
        <v>214.6</v>
      </c>
      <c r="J10606" t="s">
        <v>13</v>
      </c>
    </row>
    <row r="10607" spans="1:10">
      <c r="A10607" s="1">
        <v>44531</v>
      </c>
      <c r="B10607" t="s">
        <v>10</v>
      </c>
      <c r="C10607" t="s">
        <v>15</v>
      </c>
      <c r="D10607" t="s">
        <v>54</v>
      </c>
      <c r="E10607">
        <v>5</v>
      </c>
      <c r="F10607">
        <v>9.1999999999999993</v>
      </c>
      <c r="G10607">
        <v>21.46</v>
      </c>
      <c r="H10607">
        <v>46</v>
      </c>
      <c r="I10607">
        <v>107.3</v>
      </c>
      <c r="J10607" t="s">
        <v>13</v>
      </c>
    </row>
    <row r="10608" spans="1:10">
      <c r="A10608" s="1">
        <v>44531</v>
      </c>
      <c r="B10608" t="s">
        <v>10</v>
      </c>
      <c r="C10608" t="s">
        <v>11</v>
      </c>
      <c r="D10608" t="s">
        <v>55</v>
      </c>
      <c r="E10608">
        <v>18</v>
      </c>
      <c r="F10608">
        <v>16.54</v>
      </c>
      <c r="G10608">
        <v>37.020000000000003</v>
      </c>
      <c r="H10608">
        <v>297.72000000000003</v>
      </c>
      <c r="I10608">
        <v>666.36</v>
      </c>
      <c r="J10608" t="s">
        <v>13</v>
      </c>
    </row>
    <row r="10609" spans="1:10">
      <c r="A10609" s="1">
        <v>44531</v>
      </c>
      <c r="B10609" t="s">
        <v>10</v>
      </c>
      <c r="C10609" t="s">
        <v>14</v>
      </c>
      <c r="D10609" t="s">
        <v>55</v>
      </c>
      <c r="E10609">
        <v>18</v>
      </c>
      <c r="F10609">
        <v>16.54</v>
      </c>
      <c r="G10609">
        <v>37.020000000000003</v>
      </c>
      <c r="H10609">
        <v>297.72000000000003</v>
      </c>
      <c r="I10609">
        <v>666.36</v>
      </c>
      <c r="J10609" t="s">
        <v>13</v>
      </c>
    </row>
    <row r="10610" spans="1:10">
      <c r="A10610" s="1">
        <v>44531</v>
      </c>
      <c r="B10610" t="s">
        <v>10</v>
      </c>
      <c r="C10610" t="s">
        <v>15</v>
      </c>
      <c r="D10610" t="s">
        <v>55</v>
      </c>
      <c r="E10610">
        <v>15</v>
      </c>
      <c r="F10610">
        <v>16.54</v>
      </c>
      <c r="G10610">
        <v>37.020000000000003</v>
      </c>
      <c r="H10610">
        <v>248.1</v>
      </c>
      <c r="I10610">
        <v>555.29999999999995</v>
      </c>
      <c r="J10610" t="s">
        <v>13</v>
      </c>
    </row>
    <row r="10611" spans="1:10">
      <c r="A10611" s="1">
        <v>44531</v>
      </c>
      <c r="B10611" t="s">
        <v>10</v>
      </c>
      <c r="C10611" t="s">
        <v>11</v>
      </c>
      <c r="D10611" t="s">
        <v>56</v>
      </c>
      <c r="E10611">
        <v>21</v>
      </c>
      <c r="F10611">
        <v>15.57</v>
      </c>
      <c r="G10611">
        <v>29.46</v>
      </c>
      <c r="H10611">
        <v>326.97000000000003</v>
      </c>
      <c r="I10611">
        <v>618.66</v>
      </c>
      <c r="J10611" t="s">
        <v>13</v>
      </c>
    </row>
    <row r="10612" spans="1:10">
      <c r="A10612" s="1">
        <v>44531</v>
      </c>
      <c r="B10612" t="s">
        <v>10</v>
      </c>
      <c r="C10612" t="s">
        <v>14</v>
      </c>
      <c r="D10612" t="s">
        <v>56</v>
      </c>
      <c r="E10612">
        <v>26</v>
      </c>
      <c r="F10612">
        <v>15.57</v>
      </c>
      <c r="G10612">
        <v>29.46</v>
      </c>
      <c r="H10612">
        <v>404.82</v>
      </c>
      <c r="I10612">
        <v>765.96</v>
      </c>
      <c r="J10612" t="s">
        <v>13</v>
      </c>
    </row>
    <row r="10613" spans="1:10">
      <c r="A10613" s="1">
        <v>44531</v>
      </c>
      <c r="B10613" t="s">
        <v>10</v>
      </c>
      <c r="C10613" t="s">
        <v>15</v>
      </c>
      <c r="D10613" t="s">
        <v>56</v>
      </c>
      <c r="E10613">
        <v>10</v>
      </c>
      <c r="F10613">
        <v>15.57</v>
      </c>
      <c r="G10613">
        <v>29.46</v>
      </c>
      <c r="H10613">
        <v>155.69999999999999</v>
      </c>
      <c r="I10613">
        <v>294.60000000000002</v>
      </c>
      <c r="J10613" t="s">
        <v>13</v>
      </c>
    </row>
    <row r="10614" spans="1:10">
      <c r="A10614" s="1">
        <v>44531</v>
      </c>
      <c r="B10614" t="s">
        <v>10</v>
      </c>
      <c r="C10614" t="s">
        <v>11</v>
      </c>
      <c r="D10614" t="s">
        <v>57</v>
      </c>
      <c r="E10614">
        <v>28</v>
      </c>
      <c r="F10614">
        <v>13.9</v>
      </c>
      <c r="G10614">
        <v>25.34</v>
      </c>
      <c r="H10614">
        <v>389.2</v>
      </c>
      <c r="I10614">
        <v>709.52</v>
      </c>
      <c r="J10614" t="s">
        <v>13</v>
      </c>
    </row>
    <row r="10615" spans="1:10">
      <c r="A10615" s="1">
        <v>44531</v>
      </c>
      <c r="B10615" t="s">
        <v>10</v>
      </c>
      <c r="C10615" t="s">
        <v>14</v>
      </c>
      <c r="D10615" t="s">
        <v>57</v>
      </c>
      <c r="E10615">
        <v>19</v>
      </c>
      <c r="F10615">
        <v>13.9</v>
      </c>
      <c r="G10615">
        <v>25.34</v>
      </c>
      <c r="H10615">
        <v>264.10000000000002</v>
      </c>
      <c r="I10615">
        <v>481.46</v>
      </c>
      <c r="J10615" t="s">
        <v>13</v>
      </c>
    </row>
    <row r="10616" spans="1:10">
      <c r="A10616" s="1">
        <v>44531</v>
      </c>
      <c r="B10616" t="s">
        <v>10</v>
      </c>
      <c r="C10616" t="s">
        <v>15</v>
      </c>
      <c r="D10616" t="s">
        <v>57</v>
      </c>
      <c r="E10616">
        <v>11</v>
      </c>
      <c r="F10616">
        <v>13.9</v>
      </c>
      <c r="G10616">
        <v>25.34</v>
      </c>
      <c r="H10616">
        <v>152.9</v>
      </c>
      <c r="I10616">
        <v>278.74</v>
      </c>
      <c r="J10616" t="s">
        <v>13</v>
      </c>
    </row>
    <row r="10617" spans="1:10">
      <c r="A10617" s="1">
        <v>44531</v>
      </c>
      <c r="B10617" t="s">
        <v>10</v>
      </c>
      <c r="C10617" t="s">
        <v>11</v>
      </c>
      <c r="D10617" t="s">
        <v>58</v>
      </c>
      <c r="E10617">
        <v>20</v>
      </c>
      <c r="F10617">
        <v>16.21</v>
      </c>
      <c r="G10617">
        <v>39.630000000000003</v>
      </c>
      <c r="H10617">
        <v>324.2</v>
      </c>
      <c r="I10617">
        <v>792.6</v>
      </c>
      <c r="J10617" t="s">
        <v>13</v>
      </c>
    </row>
    <row r="10618" spans="1:10">
      <c r="A10618" s="1">
        <v>44531</v>
      </c>
      <c r="B10618" t="s">
        <v>10</v>
      </c>
      <c r="C10618" t="s">
        <v>14</v>
      </c>
      <c r="D10618" t="s">
        <v>58</v>
      </c>
      <c r="E10618">
        <v>14</v>
      </c>
      <c r="F10618">
        <v>16.21</v>
      </c>
      <c r="G10618">
        <v>39.630000000000003</v>
      </c>
      <c r="H10618">
        <v>226.94</v>
      </c>
      <c r="I10618">
        <v>554.82000000000005</v>
      </c>
      <c r="J10618" t="s">
        <v>13</v>
      </c>
    </row>
    <row r="10619" spans="1:10">
      <c r="A10619" s="1">
        <v>44531</v>
      </c>
      <c r="B10619" t="s">
        <v>10</v>
      </c>
      <c r="C10619" t="s">
        <v>15</v>
      </c>
      <c r="D10619" t="s">
        <v>58</v>
      </c>
      <c r="E10619">
        <v>7</v>
      </c>
      <c r="F10619">
        <v>16.21</v>
      </c>
      <c r="G10619">
        <v>39.630000000000003</v>
      </c>
      <c r="H10619">
        <v>113.47</v>
      </c>
      <c r="I10619">
        <v>277.41000000000003</v>
      </c>
      <c r="J10619" t="s">
        <v>13</v>
      </c>
    </row>
    <row r="10620" spans="1:10">
      <c r="A10620" s="1">
        <v>44531</v>
      </c>
      <c r="B10620" t="s">
        <v>10</v>
      </c>
      <c r="C10620" t="s">
        <v>11</v>
      </c>
      <c r="D10620" t="s">
        <v>59</v>
      </c>
      <c r="E10620">
        <v>19</v>
      </c>
      <c r="F10620">
        <v>16.41</v>
      </c>
      <c r="G10620">
        <v>36.619999999999997</v>
      </c>
      <c r="H10620">
        <v>311.79000000000002</v>
      </c>
      <c r="I10620">
        <v>695.78</v>
      </c>
      <c r="J10620" t="s">
        <v>13</v>
      </c>
    </row>
    <row r="10621" spans="1:10">
      <c r="A10621" s="1">
        <v>44531</v>
      </c>
      <c r="B10621" t="s">
        <v>10</v>
      </c>
      <c r="C10621" t="s">
        <v>14</v>
      </c>
      <c r="D10621" t="s">
        <v>59</v>
      </c>
      <c r="E10621">
        <v>5</v>
      </c>
      <c r="F10621">
        <v>16.41</v>
      </c>
      <c r="G10621">
        <v>36.619999999999997</v>
      </c>
      <c r="H10621">
        <v>82.05</v>
      </c>
      <c r="I10621">
        <v>183.1</v>
      </c>
      <c r="J10621" t="s">
        <v>13</v>
      </c>
    </row>
    <row r="10622" spans="1:10">
      <c r="A10622" s="1">
        <v>44531</v>
      </c>
      <c r="B10622" t="s">
        <v>10</v>
      </c>
      <c r="C10622" t="s">
        <v>15</v>
      </c>
      <c r="D10622" t="s">
        <v>59</v>
      </c>
      <c r="E10622">
        <v>15</v>
      </c>
      <c r="F10622">
        <v>16.41</v>
      </c>
      <c r="G10622">
        <v>36.619999999999997</v>
      </c>
      <c r="H10622">
        <v>246.15</v>
      </c>
      <c r="I10622">
        <v>549.29999999999995</v>
      </c>
      <c r="J10622" t="s">
        <v>13</v>
      </c>
    </row>
    <row r="10623" spans="1:10">
      <c r="A10623" s="1">
        <v>44531</v>
      </c>
      <c r="B10623" t="s">
        <v>10</v>
      </c>
      <c r="C10623" t="s">
        <v>11</v>
      </c>
      <c r="D10623" t="s">
        <v>60</v>
      </c>
      <c r="E10623">
        <v>41</v>
      </c>
      <c r="F10623">
        <v>14.5</v>
      </c>
      <c r="G10623">
        <v>34.18</v>
      </c>
      <c r="H10623">
        <v>594.5</v>
      </c>
      <c r="I10623">
        <v>1401.38</v>
      </c>
      <c r="J10623" t="s">
        <v>13</v>
      </c>
    </row>
    <row r="10624" spans="1:10">
      <c r="A10624" s="1">
        <v>44531</v>
      </c>
      <c r="B10624" t="s">
        <v>10</v>
      </c>
      <c r="C10624" t="s">
        <v>14</v>
      </c>
      <c r="D10624" t="s">
        <v>60</v>
      </c>
      <c r="E10624">
        <v>23</v>
      </c>
      <c r="F10624">
        <v>14.5</v>
      </c>
      <c r="G10624">
        <v>34.18</v>
      </c>
      <c r="H10624">
        <v>333.5</v>
      </c>
      <c r="I10624">
        <v>786.14</v>
      </c>
      <c r="J10624" t="s">
        <v>13</v>
      </c>
    </row>
    <row r="10625" spans="1:10">
      <c r="A10625" s="1">
        <v>44531</v>
      </c>
      <c r="B10625" t="s">
        <v>10</v>
      </c>
      <c r="C10625" t="s">
        <v>15</v>
      </c>
      <c r="D10625" t="s">
        <v>60</v>
      </c>
      <c r="E10625">
        <v>13</v>
      </c>
      <c r="F10625">
        <v>14.5</v>
      </c>
      <c r="G10625">
        <v>34.18</v>
      </c>
      <c r="H10625">
        <v>188.5</v>
      </c>
      <c r="I10625">
        <v>444.34</v>
      </c>
      <c r="J10625" t="s">
        <v>13</v>
      </c>
    </row>
    <row r="10626" spans="1:10">
      <c r="A10626" s="1">
        <v>44531</v>
      </c>
      <c r="B10626" t="s">
        <v>10</v>
      </c>
      <c r="C10626" t="s">
        <v>11</v>
      </c>
      <c r="D10626" t="s">
        <v>61</v>
      </c>
      <c r="E10626">
        <v>27</v>
      </c>
      <c r="F10626">
        <v>16.04</v>
      </c>
      <c r="G10626">
        <v>34.28</v>
      </c>
      <c r="H10626">
        <v>433.08</v>
      </c>
      <c r="I10626">
        <v>925.56</v>
      </c>
      <c r="J10626" t="s">
        <v>13</v>
      </c>
    </row>
    <row r="10627" spans="1:10">
      <c r="A10627" s="1">
        <v>44531</v>
      </c>
      <c r="B10627" t="s">
        <v>10</v>
      </c>
      <c r="C10627" t="s">
        <v>14</v>
      </c>
      <c r="D10627" t="s">
        <v>61</v>
      </c>
      <c r="E10627">
        <v>15</v>
      </c>
      <c r="F10627">
        <v>16.04</v>
      </c>
      <c r="G10627">
        <v>34.28</v>
      </c>
      <c r="H10627">
        <v>240.6</v>
      </c>
      <c r="I10627">
        <v>514.20000000000005</v>
      </c>
      <c r="J10627" t="s">
        <v>13</v>
      </c>
    </row>
    <row r="10628" spans="1:10">
      <c r="A10628" s="1">
        <v>44531</v>
      </c>
      <c r="B10628" t="s">
        <v>10</v>
      </c>
      <c r="C10628" t="s">
        <v>15</v>
      </c>
      <c r="D10628" t="s">
        <v>61</v>
      </c>
      <c r="E10628">
        <v>15</v>
      </c>
      <c r="F10628">
        <v>16.04</v>
      </c>
      <c r="G10628">
        <v>34.28</v>
      </c>
      <c r="H10628">
        <v>240.6</v>
      </c>
      <c r="I10628">
        <v>514.20000000000005</v>
      </c>
      <c r="J10628" t="s">
        <v>13</v>
      </c>
    </row>
    <row r="10629" spans="1:10">
      <c r="A10629" s="1">
        <v>44531</v>
      </c>
      <c r="B10629" t="s">
        <v>10</v>
      </c>
      <c r="C10629" t="s">
        <v>11</v>
      </c>
      <c r="D10629" t="s">
        <v>62</v>
      </c>
      <c r="E10629">
        <v>28</v>
      </c>
      <c r="F10629">
        <v>14.37</v>
      </c>
      <c r="G10629">
        <v>27.05</v>
      </c>
      <c r="H10629">
        <v>402.36</v>
      </c>
      <c r="I10629">
        <v>757.4</v>
      </c>
      <c r="J10629" t="s">
        <v>13</v>
      </c>
    </row>
    <row r="10630" spans="1:10">
      <c r="A10630" s="1">
        <v>44531</v>
      </c>
      <c r="B10630" t="s">
        <v>10</v>
      </c>
      <c r="C10630" t="s">
        <v>14</v>
      </c>
      <c r="D10630" t="s">
        <v>62</v>
      </c>
      <c r="E10630">
        <v>17</v>
      </c>
      <c r="F10630">
        <v>14.37</v>
      </c>
      <c r="G10630">
        <v>27.05</v>
      </c>
      <c r="H10630">
        <v>244.29</v>
      </c>
      <c r="I10630">
        <v>459.85</v>
      </c>
      <c r="J10630" t="s">
        <v>13</v>
      </c>
    </row>
    <row r="10631" spans="1:10">
      <c r="A10631" s="1">
        <v>44531</v>
      </c>
      <c r="B10631" t="s">
        <v>10</v>
      </c>
      <c r="C10631" t="s">
        <v>15</v>
      </c>
      <c r="D10631" t="s">
        <v>62</v>
      </c>
      <c r="E10631">
        <v>11</v>
      </c>
      <c r="F10631">
        <v>14.37</v>
      </c>
      <c r="G10631">
        <v>27.05</v>
      </c>
      <c r="H10631">
        <v>158.07</v>
      </c>
      <c r="I10631">
        <v>297.55</v>
      </c>
      <c r="J10631" t="s">
        <v>13</v>
      </c>
    </row>
    <row r="10632" spans="1:10">
      <c r="A10632" s="1">
        <v>44531</v>
      </c>
      <c r="B10632" t="s">
        <v>10</v>
      </c>
      <c r="C10632" t="s">
        <v>11</v>
      </c>
      <c r="D10632" t="s">
        <v>63</v>
      </c>
      <c r="E10632">
        <v>14</v>
      </c>
      <c r="F10632">
        <v>14.16</v>
      </c>
      <c r="G10632">
        <v>26.73</v>
      </c>
      <c r="H10632">
        <v>198.24</v>
      </c>
      <c r="I10632">
        <v>374.22</v>
      </c>
      <c r="J10632" t="s">
        <v>13</v>
      </c>
    </row>
    <row r="10633" spans="1:10">
      <c r="A10633" s="1">
        <v>44531</v>
      </c>
      <c r="B10633" t="s">
        <v>10</v>
      </c>
      <c r="C10633" t="s">
        <v>14</v>
      </c>
      <c r="D10633" t="s">
        <v>63</v>
      </c>
      <c r="E10633">
        <v>17</v>
      </c>
      <c r="F10633">
        <v>14.16</v>
      </c>
      <c r="G10633">
        <v>26.73</v>
      </c>
      <c r="H10633">
        <v>240.72</v>
      </c>
      <c r="I10633">
        <v>454.41</v>
      </c>
      <c r="J10633" t="s">
        <v>13</v>
      </c>
    </row>
    <row r="10634" spans="1:10">
      <c r="A10634" s="1">
        <v>44531</v>
      </c>
      <c r="B10634" t="s">
        <v>10</v>
      </c>
      <c r="C10634" t="s">
        <v>15</v>
      </c>
      <c r="D10634" t="s">
        <v>63</v>
      </c>
      <c r="E10634">
        <v>10</v>
      </c>
      <c r="F10634">
        <v>14.16</v>
      </c>
      <c r="G10634">
        <v>26.73</v>
      </c>
      <c r="H10634">
        <v>141.6</v>
      </c>
      <c r="I10634">
        <v>267.3</v>
      </c>
      <c r="J10634" t="s">
        <v>13</v>
      </c>
    </row>
    <row r="10635" spans="1:10">
      <c r="A10635" s="1">
        <v>44531</v>
      </c>
      <c r="B10635" t="s">
        <v>10</v>
      </c>
      <c r="C10635" t="s">
        <v>11</v>
      </c>
      <c r="D10635" t="s">
        <v>64</v>
      </c>
      <c r="E10635">
        <v>17</v>
      </c>
      <c r="F10635">
        <v>13.42</v>
      </c>
      <c r="G10635">
        <v>30.6</v>
      </c>
      <c r="H10635">
        <v>228.14</v>
      </c>
      <c r="I10635">
        <v>520.20000000000005</v>
      </c>
      <c r="J10635" t="s">
        <v>13</v>
      </c>
    </row>
    <row r="10636" spans="1:10">
      <c r="A10636" s="1">
        <v>44531</v>
      </c>
      <c r="B10636" t="s">
        <v>10</v>
      </c>
      <c r="C10636" t="s">
        <v>14</v>
      </c>
      <c r="D10636" t="s">
        <v>64</v>
      </c>
      <c r="E10636">
        <v>13</v>
      </c>
      <c r="F10636">
        <v>13.42</v>
      </c>
      <c r="G10636">
        <v>30.6</v>
      </c>
      <c r="H10636">
        <v>174.46</v>
      </c>
      <c r="I10636">
        <v>397.8</v>
      </c>
      <c r="J10636" t="s">
        <v>13</v>
      </c>
    </row>
    <row r="10637" spans="1:10">
      <c r="A10637" s="1">
        <v>44531</v>
      </c>
      <c r="B10637" t="s">
        <v>10</v>
      </c>
      <c r="C10637" t="s">
        <v>15</v>
      </c>
      <c r="D10637" t="s">
        <v>64</v>
      </c>
      <c r="E10637">
        <v>17</v>
      </c>
      <c r="F10637">
        <v>13.42</v>
      </c>
      <c r="G10637">
        <v>30.6</v>
      </c>
      <c r="H10637">
        <v>228.14</v>
      </c>
      <c r="I10637">
        <v>520.20000000000005</v>
      </c>
      <c r="J10637" t="s">
        <v>13</v>
      </c>
    </row>
    <row r="10638" spans="1:10">
      <c r="A10638" s="1">
        <v>44531</v>
      </c>
      <c r="B10638" t="s">
        <v>10</v>
      </c>
      <c r="C10638" t="s">
        <v>11</v>
      </c>
      <c r="D10638" t="s">
        <v>65</v>
      </c>
      <c r="E10638">
        <v>27</v>
      </c>
      <c r="F10638">
        <v>15.03</v>
      </c>
      <c r="G10638">
        <v>31.58</v>
      </c>
      <c r="H10638">
        <v>405.81</v>
      </c>
      <c r="I10638">
        <v>852.66</v>
      </c>
      <c r="J10638" t="s">
        <v>13</v>
      </c>
    </row>
    <row r="10639" spans="1:10">
      <c r="A10639" s="1">
        <v>44531</v>
      </c>
      <c r="B10639" t="s">
        <v>10</v>
      </c>
      <c r="C10639" t="s">
        <v>14</v>
      </c>
      <c r="D10639" t="s">
        <v>65</v>
      </c>
      <c r="E10639">
        <v>16</v>
      </c>
      <c r="F10639">
        <v>15.03</v>
      </c>
      <c r="G10639">
        <v>31.58</v>
      </c>
      <c r="H10639">
        <v>240.48</v>
      </c>
      <c r="I10639">
        <v>505.28</v>
      </c>
      <c r="J10639" t="s">
        <v>13</v>
      </c>
    </row>
    <row r="10640" spans="1:10">
      <c r="A10640" s="1">
        <v>44531</v>
      </c>
      <c r="B10640" t="s">
        <v>10</v>
      </c>
      <c r="C10640" t="s">
        <v>15</v>
      </c>
      <c r="D10640" t="s">
        <v>65</v>
      </c>
      <c r="E10640">
        <v>14</v>
      </c>
      <c r="F10640">
        <v>15.03</v>
      </c>
      <c r="G10640">
        <v>31.58</v>
      </c>
      <c r="H10640">
        <v>210.42</v>
      </c>
      <c r="I10640">
        <v>442.12</v>
      </c>
      <c r="J10640" t="s">
        <v>13</v>
      </c>
    </row>
    <row r="10641" spans="1:10">
      <c r="A10641" s="1">
        <v>44531</v>
      </c>
      <c r="B10641" t="s">
        <v>10</v>
      </c>
      <c r="C10641" t="s">
        <v>11</v>
      </c>
      <c r="D10641" t="s">
        <v>66</v>
      </c>
      <c r="E10641">
        <v>15</v>
      </c>
      <c r="F10641">
        <v>7.9</v>
      </c>
      <c r="G10641">
        <v>15.33</v>
      </c>
      <c r="H10641">
        <v>118.5</v>
      </c>
      <c r="I10641">
        <v>229.95</v>
      </c>
      <c r="J10641" t="s">
        <v>13</v>
      </c>
    </row>
    <row r="10642" spans="1:10">
      <c r="A10642" s="1">
        <v>44531</v>
      </c>
      <c r="B10642" t="s">
        <v>10</v>
      </c>
      <c r="C10642" t="s">
        <v>14</v>
      </c>
      <c r="D10642" t="s">
        <v>66</v>
      </c>
      <c r="E10642">
        <v>16</v>
      </c>
      <c r="F10642">
        <v>7.9</v>
      </c>
      <c r="G10642">
        <v>15.33</v>
      </c>
      <c r="H10642">
        <v>126.4</v>
      </c>
      <c r="I10642">
        <v>245.28</v>
      </c>
      <c r="J10642" t="s">
        <v>13</v>
      </c>
    </row>
    <row r="10643" spans="1:10">
      <c r="A10643" s="1">
        <v>44531</v>
      </c>
      <c r="B10643" t="s">
        <v>10</v>
      </c>
      <c r="C10643" t="s">
        <v>15</v>
      </c>
      <c r="D10643" t="s">
        <v>66</v>
      </c>
      <c r="E10643">
        <v>11</v>
      </c>
      <c r="F10643">
        <v>7.9</v>
      </c>
      <c r="G10643">
        <v>15.33</v>
      </c>
      <c r="H10643">
        <v>86.9</v>
      </c>
      <c r="I10643">
        <v>168.63</v>
      </c>
      <c r="J10643" t="s">
        <v>13</v>
      </c>
    </row>
    <row r="10644" spans="1:10">
      <c r="A10644" s="1">
        <v>44531</v>
      </c>
      <c r="B10644" t="s">
        <v>10</v>
      </c>
      <c r="C10644" t="s">
        <v>11</v>
      </c>
      <c r="D10644" t="s">
        <v>67</v>
      </c>
      <c r="E10644">
        <v>21</v>
      </c>
      <c r="F10644">
        <v>16.57</v>
      </c>
      <c r="G10644">
        <v>35.53</v>
      </c>
      <c r="H10644">
        <v>347.97</v>
      </c>
      <c r="I10644">
        <v>746.13</v>
      </c>
      <c r="J10644" t="s">
        <v>13</v>
      </c>
    </row>
    <row r="10645" spans="1:10">
      <c r="A10645" s="1">
        <v>44531</v>
      </c>
      <c r="B10645" t="s">
        <v>10</v>
      </c>
      <c r="C10645" t="s">
        <v>14</v>
      </c>
      <c r="D10645" t="s">
        <v>67</v>
      </c>
      <c r="E10645">
        <v>18</v>
      </c>
      <c r="F10645">
        <v>16.57</v>
      </c>
      <c r="G10645">
        <v>35.53</v>
      </c>
      <c r="H10645">
        <v>298.26</v>
      </c>
      <c r="I10645">
        <v>639.54</v>
      </c>
      <c r="J10645" t="s">
        <v>13</v>
      </c>
    </row>
    <row r="10646" spans="1:10">
      <c r="A10646" s="1">
        <v>44531</v>
      </c>
      <c r="B10646" t="s">
        <v>10</v>
      </c>
      <c r="C10646" t="s">
        <v>15</v>
      </c>
      <c r="D10646" t="s">
        <v>67</v>
      </c>
      <c r="E10646">
        <v>15</v>
      </c>
      <c r="F10646">
        <v>16.57</v>
      </c>
      <c r="G10646">
        <v>35.53</v>
      </c>
      <c r="H10646">
        <v>248.55</v>
      </c>
      <c r="I10646">
        <v>532.95000000000005</v>
      </c>
      <c r="J10646" t="s">
        <v>13</v>
      </c>
    </row>
    <row r="10647" spans="1:10">
      <c r="A10647" s="1">
        <v>44531</v>
      </c>
      <c r="B10647" t="s">
        <v>10</v>
      </c>
      <c r="C10647" t="s">
        <v>11</v>
      </c>
      <c r="D10647" t="s">
        <v>68</v>
      </c>
      <c r="E10647">
        <v>24</v>
      </c>
      <c r="F10647">
        <v>16.46</v>
      </c>
      <c r="G10647">
        <v>30.37</v>
      </c>
      <c r="H10647">
        <v>395.04</v>
      </c>
      <c r="I10647">
        <v>728.88</v>
      </c>
      <c r="J10647" t="s">
        <v>13</v>
      </c>
    </row>
    <row r="10648" spans="1:10">
      <c r="A10648" s="1">
        <v>44531</v>
      </c>
      <c r="B10648" t="s">
        <v>10</v>
      </c>
      <c r="C10648" t="s">
        <v>14</v>
      </c>
      <c r="D10648" t="s">
        <v>68</v>
      </c>
      <c r="E10648">
        <v>13</v>
      </c>
      <c r="F10648">
        <v>16.46</v>
      </c>
      <c r="G10648">
        <v>30.37</v>
      </c>
      <c r="H10648">
        <v>213.98</v>
      </c>
      <c r="I10648">
        <v>394.81</v>
      </c>
      <c r="J10648" t="s">
        <v>13</v>
      </c>
    </row>
    <row r="10649" spans="1:10">
      <c r="A10649" s="1">
        <v>44531</v>
      </c>
      <c r="B10649" t="s">
        <v>10</v>
      </c>
      <c r="C10649" t="s">
        <v>15</v>
      </c>
      <c r="D10649" t="s">
        <v>68</v>
      </c>
      <c r="E10649">
        <v>12</v>
      </c>
      <c r="F10649">
        <v>16.46</v>
      </c>
      <c r="G10649">
        <v>30.37</v>
      </c>
      <c r="H10649">
        <v>197.52</v>
      </c>
      <c r="I10649">
        <v>364.44</v>
      </c>
      <c r="J10649" t="s">
        <v>13</v>
      </c>
    </row>
    <row r="10650" spans="1:10">
      <c r="A10650" s="1">
        <v>44531</v>
      </c>
      <c r="B10650" t="s">
        <v>10</v>
      </c>
      <c r="C10650" t="s">
        <v>11</v>
      </c>
      <c r="D10650" t="s">
        <v>69</v>
      </c>
      <c r="E10650">
        <v>17</v>
      </c>
      <c r="F10650">
        <v>6.35</v>
      </c>
      <c r="G10650">
        <v>14.02</v>
      </c>
      <c r="H10650">
        <v>107.95</v>
      </c>
      <c r="I10650">
        <v>238.34</v>
      </c>
      <c r="J10650" t="s">
        <v>13</v>
      </c>
    </row>
    <row r="10651" spans="1:10">
      <c r="A10651" s="1">
        <v>44531</v>
      </c>
      <c r="B10651" t="s">
        <v>10</v>
      </c>
      <c r="C10651" t="s">
        <v>14</v>
      </c>
      <c r="D10651" t="s">
        <v>69</v>
      </c>
      <c r="E10651">
        <v>9</v>
      </c>
      <c r="F10651">
        <v>6.35</v>
      </c>
      <c r="G10651">
        <v>14.02</v>
      </c>
      <c r="H10651">
        <v>57.15</v>
      </c>
      <c r="I10651">
        <v>126.18</v>
      </c>
      <c r="J10651" t="s">
        <v>13</v>
      </c>
    </row>
    <row r="10652" spans="1:10">
      <c r="A10652" s="1">
        <v>44531</v>
      </c>
      <c r="B10652" t="s">
        <v>10</v>
      </c>
      <c r="C10652" t="s">
        <v>15</v>
      </c>
      <c r="D10652" t="s">
        <v>69</v>
      </c>
      <c r="E10652">
        <v>5</v>
      </c>
      <c r="F10652">
        <v>6.35</v>
      </c>
      <c r="G10652">
        <v>14.02</v>
      </c>
      <c r="H10652">
        <v>31.75</v>
      </c>
      <c r="I10652">
        <v>70.099999999999994</v>
      </c>
      <c r="J10652" t="s">
        <v>13</v>
      </c>
    </row>
    <row r="10653" spans="1:10">
      <c r="A10653" s="1">
        <v>44531</v>
      </c>
      <c r="B10653" t="s">
        <v>10</v>
      </c>
      <c r="C10653" t="s">
        <v>11</v>
      </c>
      <c r="D10653" t="s">
        <v>70</v>
      </c>
      <c r="E10653">
        <v>20</v>
      </c>
      <c r="F10653">
        <v>15.91</v>
      </c>
      <c r="G10653">
        <v>31.63</v>
      </c>
      <c r="H10653">
        <v>318.2</v>
      </c>
      <c r="I10653">
        <v>632.6</v>
      </c>
      <c r="J10653" t="s">
        <v>13</v>
      </c>
    </row>
    <row r="10654" spans="1:10">
      <c r="A10654" s="1">
        <v>44531</v>
      </c>
      <c r="B10654" t="s">
        <v>10</v>
      </c>
      <c r="C10654" t="s">
        <v>14</v>
      </c>
      <c r="D10654" t="s">
        <v>70</v>
      </c>
      <c r="E10654">
        <v>10</v>
      </c>
      <c r="F10654">
        <v>15.91</v>
      </c>
      <c r="G10654">
        <v>31.63</v>
      </c>
      <c r="H10654">
        <v>159.1</v>
      </c>
      <c r="I10654">
        <v>316.3</v>
      </c>
      <c r="J10654" t="s">
        <v>13</v>
      </c>
    </row>
    <row r="10655" spans="1:10">
      <c r="A10655" s="1">
        <v>44531</v>
      </c>
      <c r="B10655" t="s">
        <v>10</v>
      </c>
      <c r="C10655" t="s">
        <v>15</v>
      </c>
      <c r="D10655" t="s">
        <v>70</v>
      </c>
      <c r="E10655">
        <v>11</v>
      </c>
      <c r="F10655">
        <v>15.91</v>
      </c>
      <c r="G10655">
        <v>31.63</v>
      </c>
      <c r="H10655">
        <v>175.01</v>
      </c>
      <c r="I10655">
        <v>347.93</v>
      </c>
      <c r="J10655" t="s">
        <v>13</v>
      </c>
    </row>
    <row r="10656" spans="1:10">
      <c r="A10656" s="1">
        <v>44531</v>
      </c>
      <c r="B10656" t="s">
        <v>10</v>
      </c>
      <c r="C10656" t="s">
        <v>11</v>
      </c>
      <c r="D10656" t="s">
        <v>71</v>
      </c>
      <c r="E10656">
        <v>16</v>
      </c>
      <c r="F10656">
        <v>7.55</v>
      </c>
      <c r="G10656">
        <v>17.809999999999999</v>
      </c>
      <c r="H10656">
        <v>120.8</v>
      </c>
      <c r="I10656">
        <v>284.95999999999998</v>
      </c>
      <c r="J10656" t="s">
        <v>13</v>
      </c>
    </row>
    <row r="10657" spans="1:10">
      <c r="A10657" s="1">
        <v>44531</v>
      </c>
      <c r="B10657" t="s">
        <v>10</v>
      </c>
      <c r="C10657" t="s">
        <v>14</v>
      </c>
      <c r="D10657" t="s">
        <v>71</v>
      </c>
      <c r="E10657">
        <v>13</v>
      </c>
      <c r="F10657">
        <v>7.55</v>
      </c>
      <c r="G10657">
        <v>17.809999999999999</v>
      </c>
      <c r="H10657">
        <v>98.15</v>
      </c>
      <c r="I10657">
        <v>231.53</v>
      </c>
      <c r="J10657" t="s">
        <v>13</v>
      </c>
    </row>
    <row r="10658" spans="1:10">
      <c r="A10658" s="1">
        <v>44531</v>
      </c>
      <c r="B10658" t="s">
        <v>10</v>
      </c>
      <c r="C10658" t="s">
        <v>15</v>
      </c>
      <c r="D10658" t="s">
        <v>71</v>
      </c>
      <c r="E10658">
        <v>6</v>
      </c>
      <c r="F10658">
        <v>7.55</v>
      </c>
      <c r="G10658">
        <v>17.809999999999999</v>
      </c>
      <c r="H10658">
        <v>45.3</v>
      </c>
      <c r="I10658">
        <v>106.86</v>
      </c>
      <c r="J10658" t="s">
        <v>13</v>
      </c>
    </row>
    <row r="10659" spans="1:10">
      <c r="A10659" s="1">
        <v>44531</v>
      </c>
      <c r="B10659" t="s">
        <v>10</v>
      </c>
      <c r="C10659" t="s">
        <v>11</v>
      </c>
      <c r="D10659" t="s">
        <v>72</v>
      </c>
      <c r="E10659">
        <v>15</v>
      </c>
      <c r="F10659">
        <v>10.02</v>
      </c>
      <c r="G10659">
        <v>20.21</v>
      </c>
      <c r="H10659">
        <v>150.30000000000001</v>
      </c>
      <c r="I10659">
        <v>303.14999999999998</v>
      </c>
      <c r="J10659" t="s">
        <v>13</v>
      </c>
    </row>
    <row r="10660" spans="1:10">
      <c r="A10660" s="1">
        <v>44531</v>
      </c>
      <c r="B10660" t="s">
        <v>10</v>
      </c>
      <c r="C10660" t="s">
        <v>14</v>
      </c>
      <c r="D10660" t="s">
        <v>72</v>
      </c>
      <c r="E10660">
        <v>21</v>
      </c>
      <c r="F10660">
        <v>10.02</v>
      </c>
      <c r="G10660">
        <v>20.21</v>
      </c>
      <c r="H10660">
        <v>210.42</v>
      </c>
      <c r="I10660">
        <v>424.41</v>
      </c>
      <c r="J10660" t="s">
        <v>13</v>
      </c>
    </row>
    <row r="10661" spans="1:10">
      <c r="A10661" s="1">
        <v>44531</v>
      </c>
      <c r="B10661" t="s">
        <v>10</v>
      </c>
      <c r="C10661" t="s">
        <v>15</v>
      </c>
      <c r="D10661" t="s">
        <v>72</v>
      </c>
      <c r="E10661">
        <v>11</v>
      </c>
      <c r="F10661">
        <v>10.02</v>
      </c>
      <c r="G10661">
        <v>20.21</v>
      </c>
      <c r="H10661">
        <v>110.22</v>
      </c>
      <c r="I10661">
        <v>222.31</v>
      </c>
      <c r="J10661" t="s">
        <v>13</v>
      </c>
    </row>
    <row r="10662" spans="1:10">
      <c r="A10662" s="1">
        <v>44531</v>
      </c>
      <c r="B10662" t="s">
        <v>10</v>
      </c>
      <c r="C10662" t="s">
        <v>11</v>
      </c>
      <c r="D10662" t="s">
        <v>73</v>
      </c>
      <c r="E10662">
        <v>29</v>
      </c>
      <c r="F10662">
        <v>14.92</v>
      </c>
      <c r="G10662">
        <v>31.61</v>
      </c>
      <c r="H10662">
        <v>432.68</v>
      </c>
      <c r="I10662">
        <v>916.69</v>
      </c>
      <c r="J10662" t="s">
        <v>13</v>
      </c>
    </row>
    <row r="10663" spans="1:10">
      <c r="A10663" s="1">
        <v>44531</v>
      </c>
      <c r="B10663" t="s">
        <v>10</v>
      </c>
      <c r="C10663" t="s">
        <v>14</v>
      </c>
      <c r="D10663" t="s">
        <v>73</v>
      </c>
      <c r="E10663">
        <v>17</v>
      </c>
      <c r="F10663">
        <v>14.92</v>
      </c>
      <c r="G10663">
        <v>31.61</v>
      </c>
      <c r="H10663">
        <v>253.64</v>
      </c>
      <c r="I10663">
        <v>537.37</v>
      </c>
      <c r="J10663" t="s">
        <v>13</v>
      </c>
    </row>
    <row r="10664" spans="1:10">
      <c r="A10664" s="1">
        <v>44531</v>
      </c>
      <c r="B10664" t="s">
        <v>10</v>
      </c>
      <c r="C10664" t="s">
        <v>15</v>
      </c>
      <c r="D10664" t="s">
        <v>73</v>
      </c>
      <c r="E10664">
        <v>10</v>
      </c>
      <c r="F10664">
        <v>14.92</v>
      </c>
      <c r="G10664">
        <v>31.61</v>
      </c>
      <c r="H10664">
        <v>149.19999999999999</v>
      </c>
      <c r="I10664">
        <v>316.10000000000002</v>
      </c>
      <c r="J10664" t="s">
        <v>13</v>
      </c>
    </row>
    <row r="10665" spans="1:10">
      <c r="A10665" s="1">
        <v>44531</v>
      </c>
      <c r="B10665" t="s">
        <v>10</v>
      </c>
      <c r="C10665" t="s">
        <v>11</v>
      </c>
      <c r="D10665" t="s">
        <v>74</v>
      </c>
      <c r="E10665">
        <v>22</v>
      </c>
      <c r="F10665">
        <v>7.93</v>
      </c>
      <c r="G10665">
        <v>14.34</v>
      </c>
      <c r="H10665">
        <v>174.46</v>
      </c>
      <c r="I10665">
        <v>315.48</v>
      </c>
      <c r="J10665" t="s">
        <v>13</v>
      </c>
    </row>
    <row r="10666" spans="1:10">
      <c r="A10666" s="1">
        <v>44531</v>
      </c>
      <c r="B10666" t="s">
        <v>10</v>
      </c>
      <c r="C10666" t="s">
        <v>14</v>
      </c>
      <c r="D10666" t="s">
        <v>74</v>
      </c>
      <c r="E10666">
        <v>6</v>
      </c>
      <c r="F10666">
        <v>7.93</v>
      </c>
      <c r="G10666">
        <v>14.34</v>
      </c>
      <c r="H10666">
        <v>47.58</v>
      </c>
      <c r="I10666">
        <v>86.04</v>
      </c>
      <c r="J10666" t="s">
        <v>13</v>
      </c>
    </row>
    <row r="10667" spans="1:10">
      <c r="A10667" s="1">
        <v>44531</v>
      </c>
      <c r="B10667" t="s">
        <v>10</v>
      </c>
      <c r="C10667" t="s">
        <v>15</v>
      </c>
      <c r="D10667" t="s">
        <v>74</v>
      </c>
      <c r="E10667">
        <v>11</v>
      </c>
      <c r="F10667">
        <v>7.93</v>
      </c>
      <c r="G10667">
        <v>14.34</v>
      </c>
      <c r="H10667">
        <v>87.23</v>
      </c>
      <c r="I10667">
        <v>157.74</v>
      </c>
      <c r="J10667" t="s">
        <v>13</v>
      </c>
    </row>
    <row r="10668" spans="1:10">
      <c r="A10668" s="1">
        <v>44531</v>
      </c>
      <c r="B10668" t="s">
        <v>10</v>
      </c>
      <c r="C10668" t="s">
        <v>11</v>
      </c>
      <c r="D10668" t="s">
        <v>75</v>
      </c>
      <c r="E10668">
        <v>22</v>
      </c>
      <c r="F10668">
        <v>15.82</v>
      </c>
      <c r="G10668">
        <v>29.28</v>
      </c>
      <c r="H10668">
        <v>348.04</v>
      </c>
      <c r="I10668">
        <v>644.16</v>
      </c>
      <c r="J10668" t="s">
        <v>13</v>
      </c>
    </row>
    <row r="10669" spans="1:10">
      <c r="A10669" s="1">
        <v>44531</v>
      </c>
      <c r="B10669" t="s">
        <v>10</v>
      </c>
      <c r="C10669" t="s">
        <v>14</v>
      </c>
      <c r="D10669" t="s">
        <v>75</v>
      </c>
      <c r="E10669">
        <v>14</v>
      </c>
      <c r="F10669">
        <v>15.82</v>
      </c>
      <c r="G10669">
        <v>29.28</v>
      </c>
      <c r="H10669">
        <v>221.48</v>
      </c>
      <c r="I10669">
        <v>409.92</v>
      </c>
      <c r="J10669" t="s">
        <v>13</v>
      </c>
    </row>
    <row r="10670" spans="1:10">
      <c r="A10670" s="1">
        <v>44531</v>
      </c>
      <c r="B10670" t="s">
        <v>10</v>
      </c>
      <c r="C10670" t="s">
        <v>15</v>
      </c>
      <c r="D10670" t="s">
        <v>75</v>
      </c>
      <c r="E10670">
        <v>12</v>
      </c>
      <c r="F10670">
        <v>15.82</v>
      </c>
      <c r="G10670">
        <v>29.28</v>
      </c>
      <c r="H10670">
        <v>189.84</v>
      </c>
      <c r="I10670">
        <v>351.36</v>
      </c>
      <c r="J10670" t="s">
        <v>13</v>
      </c>
    </row>
    <row r="10671" spans="1:10">
      <c r="A10671" s="1">
        <v>44531</v>
      </c>
      <c r="B10671" t="s">
        <v>10</v>
      </c>
      <c r="C10671" t="s">
        <v>11</v>
      </c>
      <c r="D10671" t="s">
        <v>76</v>
      </c>
      <c r="E10671">
        <v>28</v>
      </c>
      <c r="F10671">
        <v>15.99</v>
      </c>
      <c r="G10671">
        <v>33.18</v>
      </c>
      <c r="H10671">
        <v>447.72</v>
      </c>
      <c r="I10671">
        <v>929.04</v>
      </c>
      <c r="J10671" t="s">
        <v>13</v>
      </c>
    </row>
    <row r="10672" spans="1:10">
      <c r="A10672" s="1">
        <v>44531</v>
      </c>
      <c r="B10672" t="s">
        <v>10</v>
      </c>
      <c r="C10672" t="s">
        <v>14</v>
      </c>
      <c r="D10672" t="s">
        <v>76</v>
      </c>
      <c r="E10672">
        <v>7</v>
      </c>
      <c r="F10672">
        <v>15.99</v>
      </c>
      <c r="G10672">
        <v>33.18</v>
      </c>
      <c r="H10672">
        <v>111.93</v>
      </c>
      <c r="I10672">
        <v>232.26</v>
      </c>
      <c r="J10672" t="s">
        <v>13</v>
      </c>
    </row>
    <row r="10673" spans="1:10">
      <c r="A10673" s="1">
        <v>44531</v>
      </c>
      <c r="B10673" t="s">
        <v>10</v>
      </c>
      <c r="C10673" t="s">
        <v>15</v>
      </c>
      <c r="D10673" t="s">
        <v>76</v>
      </c>
      <c r="E10673">
        <v>18</v>
      </c>
      <c r="F10673">
        <v>15.99</v>
      </c>
      <c r="G10673">
        <v>33.18</v>
      </c>
      <c r="H10673">
        <v>287.82</v>
      </c>
      <c r="I10673">
        <v>597.24</v>
      </c>
      <c r="J10673" t="s">
        <v>13</v>
      </c>
    </row>
    <row r="10674" spans="1:10">
      <c r="A10674" s="1">
        <v>44531</v>
      </c>
      <c r="B10674" t="s">
        <v>10</v>
      </c>
      <c r="C10674" t="s">
        <v>11</v>
      </c>
      <c r="D10674" t="s">
        <v>77</v>
      </c>
      <c r="E10674">
        <v>11</v>
      </c>
      <c r="F10674">
        <v>12.09</v>
      </c>
      <c r="G10674">
        <v>25.82</v>
      </c>
      <c r="H10674">
        <v>132.99</v>
      </c>
      <c r="I10674">
        <v>284.02</v>
      </c>
      <c r="J10674" t="s">
        <v>13</v>
      </c>
    </row>
    <row r="10675" spans="1:10">
      <c r="A10675" s="1">
        <v>44531</v>
      </c>
      <c r="B10675" t="s">
        <v>10</v>
      </c>
      <c r="C10675" t="s">
        <v>14</v>
      </c>
      <c r="D10675" t="s">
        <v>77</v>
      </c>
      <c r="E10675">
        <v>16</v>
      </c>
      <c r="F10675">
        <v>12.09</v>
      </c>
      <c r="G10675">
        <v>25.82</v>
      </c>
      <c r="H10675">
        <v>193.44</v>
      </c>
      <c r="I10675">
        <v>413.12</v>
      </c>
      <c r="J10675" t="s">
        <v>13</v>
      </c>
    </row>
    <row r="10676" spans="1:10">
      <c r="A10676" s="1">
        <v>44531</v>
      </c>
      <c r="B10676" t="s">
        <v>10</v>
      </c>
      <c r="C10676" t="s">
        <v>15</v>
      </c>
      <c r="D10676" t="s">
        <v>77</v>
      </c>
      <c r="E10676">
        <v>3</v>
      </c>
      <c r="F10676">
        <v>12.09</v>
      </c>
      <c r="G10676">
        <v>25.82</v>
      </c>
      <c r="H10676">
        <v>36.270000000000003</v>
      </c>
      <c r="I10676">
        <v>77.459999999999994</v>
      </c>
      <c r="J10676" t="s">
        <v>13</v>
      </c>
    </row>
    <row r="10677" spans="1:10">
      <c r="A10677" s="1">
        <v>44531</v>
      </c>
      <c r="B10677" t="s">
        <v>10</v>
      </c>
      <c r="C10677" t="s">
        <v>11</v>
      </c>
      <c r="D10677" t="s">
        <v>78</v>
      </c>
      <c r="E10677">
        <v>26</v>
      </c>
      <c r="F10677">
        <v>6.08</v>
      </c>
      <c r="G10677">
        <v>13.5</v>
      </c>
      <c r="H10677">
        <v>158.08000000000001</v>
      </c>
      <c r="I10677">
        <v>351</v>
      </c>
      <c r="J10677" t="s">
        <v>13</v>
      </c>
    </row>
    <row r="10678" spans="1:10">
      <c r="A10678" s="1">
        <v>44531</v>
      </c>
      <c r="B10678" t="s">
        <v>10</v>
      </c>
      <c r="C10678" t="s">
        <v>14</v>
      </c>
      <c r="D10678" t="s">
        <v>78</v>
      </c>
      <c r="E10678">
        <v>17</v>
      </c>
      <c r="F10678">
        <v>6.08</v>
      </c>
      <c r="G10678">
        <v>13.5</v>
      </c>
      <c r="H10678">
        <v>103.36</v>
      </c>
      <c r="I10678">
        <v>229.5</v>
      </c>
      <c r="J10678" t="s">
        <v>13</v>
      </c>
    </row>
    <row r="10679" spans="1:10">
      <c r="A10679" s="1">
        <v>44531</v>
      </c>
      <c r="B10679" t="s">
        <v>10</v>
      </c>
      <c r="C10679" t="s">
        <v>15</v>
      </c>
      <c r="D10679" t="s">
        <v>78</v>
      </c>
      <c r="E10679">
        <v>14</v>
      </c>
      <c r="F10679">
        <v>6.08</v>
      </c>
      <c r="G10679">
        <v>13.5</v>
      </c>
      <c r="H10679">
        <v>85.12</v>
      </c>
      <c r="I10679">
        <v>189</v>
      </c>
      <c r="J10679" t="s">
        <v>13</v>
      </c>
    </row>
    <row r="10680" spans="1:10">
      <c r="A10680" s="1">
        <v>44531</v>
      </c>
      <c r="B10680" t="s">
        <v>10</v>
      </c>
      <c r="C10680" t="s">
        <v>11</v>
      </c>
      <c r="D10680" t="s">
        <v>79</v>
      </c>
      <c r="E10680">
        <v>30</v>
      </c>
      <c r="F10680">
        <v>9.44</v>
      </c>
      <c r="G10680">
        <v>18.920000000000002</v>
      </c>
      <c r="H10680">
        <v>283.2</v>
      </c>
      <c r="I10680">
        <v>567.6</v>
      </c>
      <c r="J10680" t="s">
        <v>13</v>
      </c>
    </row>
    <row r="10681" spans="1:10">
      <c r="A10681" s="1">
        <v>44531</v>
      </c>
      <c r="B10681" t="s">
        <v>10</v>
      </c>
      <c r="C10681" t="s">
        <v>14</v>
      </c>
      <c r="D10681" t="s">
        <v>79</v>
      </c>
      <c r="E10681">
        <v>13</v>
      </c>
      <c r="F10681">
        <v>9.44</v>
      </c>
      <c r="G10681">
        <v>18.920000000000002</v>
      </c>
      <c r="H10681">
        <v>122.72</v>
      </c>
      <c r="I10681">
        <v>245.96</v>
      </c>
      <c r="J10681" t="s">
        <v>13</v>
      </c>
    </row>
    <row r="10682" spans="1:10">
      <c r="A10682" s="1">
        <v>44531</v>
      </c>
      <c r="B10682" t="s">
        <v>10</v>
      </c>
      <c r="C10682" t="s">
        <v>15</v>
      </c>
      <c r="D10682" t="s">
        <v>79</v>
      </c>
      <c r="E10682">
        <v>13</v>
      </c>
      <c r="F10682">
        <v>9.44</v>
      </c>
      <c r="G10682">
        <v>18.920000000000002</v>
      </c>
      <c r="H10682">
        <v>122.72</v>
      </c>
      <c r="I10682">
        <v>245.96</v>
      </c>
      <c r="J10682" t="s">
        <v>13</v>
      </c>
    </row>
    <row r="10683" spans="1:10">
      <c r="A10683" s="1">
        <v>44531</v>
      </c>
      <c r="B10683" t="s">
        <v>10</v>
      </c>
      <c r="C10683" t="s">
        <v>11</v>
      </c>
      <c r="D10683" t="s">
        <v>80</v>
      </c>
      <c r="E10683">
        <v>34</v>
      </c>
      <c r="F10683">
        <v>13.4</v>
      </c>
      <c r="G10683">
        <v>30.64</v>
      </c>
      <c r="H10683">
        <v>455.6</v>
      </c>
      <c r="I10683">
        <v>1041.76</v>
      </c>
      <c r="J10683" t="s">
        <v>13</v>
      </c>
    </row>
    <row r="10684" spans="1:10">
      <c r="A10684" s="1">
        <v>44531</v>
      </c>
      <c r="B10684" t="s">
        <v>10</v>
      </c>
      <c r="C10684" t="s">
        <v>14</v>
      </c>
      <c r="D10684" t="s">
        <v>80</v>
      </c>
      <c r="E10684">
        <v>16</v>
      </c>
      <c r="F10684">
        <v>13.4</v>
      </c>
      <c r="G10684">
        <v>30.64</v>
      </c>
      <c r="H10684">
        <v>214.4</v>
      </c>
      <c r="I10684">
        <v>490.24</v>
      </c>
      <c r="J10684" t="s">
        <v>13</v>
      </c>
    </row>
    <row r="10685" spans="1:10">
      <c r="A10685" s="1">
        <v>44531</v>
      </c>
      <c r="B10685" t="s">
        <v>10</v>
      </c>
      <c r="C10685" t="s">
        <v>15</v>
      </c>
      <c r="D10685" t="s">
        <v>80</v>
      </c>
      <c r="E10685">
        <v>21</v>
      </c>
      <c r="F10685">
        <v>13.4</v>
      </c>
      <c r="G10685">
        <v>30.64</v>
      </c>
      <c r="H10685">
        <v>281.39999999999998</v>
      </c>
      <c r="I10685">
        <v>643.44000000000005</v>
      </c>
      <c r="J10685" t="s">
        <v>13</v>
      </c>
    </row>
    <row r="10686" spans="1:10">
      <c r="A10686" s="1">
        <v>44531</v>
      </c>
      <c r="B10686" t="s">
        <v>10</v>
      </c>
      <c r="C10686" t="s">
        <v>11</v>
      </c>
      <c r="D10686" t="s">
        <v>81</v>
      </c>
      <c r="E10686">
        <v>23</v>
      </c>
      <c r="F10686">
        <v>17.77</v>
      </c>
      <c r="G10686">
        <v>42.69</v>
      </c>
      <c r="H10686">
        <v>408.71</v>
      </c>
      <c r="I10686">
        <v>981.87</v>
      </c>
      <c r="J10686" t="s">
        <v>13</v>
      </c>
    </row>
    <row r="10687" spans="1:10">
      <c r="A10687" s="1">
        <v>44531</v>
      </c>
      <c r="B10687" t="s">
        <v>10</v>
      </c>
      <c r="C10687" t="s">
        <v>14</v>
      </c>
      <c r="D10687" t="s">
        <v>81</v>
      </c>
      <c r="E10687">
        <v>16</v>
      </c>
      <c r="F10687">
        <v>17.77</v>
      </c>
      <c r="G10687">
        <v>42.69</v>
      </c>
      <c r="H10687">
        <v>284.32</v>
      </c>
      <c r="I10687">
        <v>683.04</v>
      </c>
      <c r="J10687" t="s">
        <v>13</v>
      </c>
    </row>
    <row r="10688" spans="1:10">
      <c r="A10688" s="1">
        <v>44531</v>
      </c>
      <c r="B10688" t="s">
        <v>10</v>
      </c>
      <c r="C10688" t="s">
        <v>15</v>
      </c>
      <c r="D10688" t="s">
        <v>81</v>
      </c>
      <c r="E10688">
        <v>16</v>
      </c>
      <c r="F10688">
        <v>17.77</v>
      </c>
      <c r="G10688">
        <v>42.69</v>
      </c>
      <c r="H10688">
        <v>284.32</v>
      </c>
      <c r="I10688">
        <v>683.04</v>
      </c>
      <c r="J10688" t="s">
        <v>13</v>
      </c>
    </row>
    <row r="10689" spans="1:10">
      <c r="A10689" s="1">
        <v>44531</v>
      </c>
      <c r="B10689" t="s">
        <v>10</v>
      </c>
      <c r="C10689" t="s">
        <v>11</v>
      </c>
      <c r="D10689" t="s">
        <v>82</v>
      </c>
      <c r="E10689">
        <v>26</v>
      </c>
      <c r="F10689">
        <v>13.58</v>
      </c>
      <c r="G10689">
        <v>31.86</v>
      </c>
      <c r="H10689">
        <v>353.08</v>
      </c>
      <c r="I10689">
        <v>828.36</v>
      </c>
      <c r="J10689" t="s">
        <v>13</v>
      </c>
    </row>
    <row r="10690" spans="1:10">
      <c r="A10690" s="1">
        <v>44531</v>
      </c>
      <c r="B10690" t="s">
        <v>10</v>
      </c>
      <c r="C10690" t="s">
        <v>14</v>
      </c>
      <c r="D10690" t="s">
        <v>82</v>
      </c>
      <c r="E10690">
        <v>13</v>
      </c>
      <c r="F10690">
        <v>13.58</v>
      </c>
      <c r="G10690">
        <v>31.86</v>
      </c>
      <c r="H10690">
        <v>176.54</v>
      </c>
      <c r="I10690">
        <v>414.18</v>
      </c>
      <c r="J10690" t="s">
        <v>13</v>
      </c>
    </row>
    <row r="10691" spans="1:10">
      <c r="A10691" s="1">
        <v>44531</v>
      </c>
      <c r="B10691" t="s">
        <v>10</v>
      </c>
      <c r="C10691" t="s">
        <v>15</v>
      </c>
      <c r="D10691" t="s">
        <v>82</v>
      </c>
      <c r="E10691">
        <v>10</v>
      </c>
      <c r="F10691">
        <v>13.58</v>
      </c>
      <c r="G10691">
        <v>31.86</v>
      </c>
      <c r="H10691">
        <v>135.80000000000001</v>
      </c>
      <c r="I10691">
        <v>318.60000000000002</v>
      </c>
      <c r="J10691" t="s">
        <v>13</v>
      </c>
    </row>
    <row r="10692" spans="1:10">
      <c r="A10692" s="1">
        <v>44531</v>
      </c>
      <c r="B10692" t="s">
        <v>10</v>
      </c>
      <c r="C10692" t="s">
        <v>11</v>
      </c>
      <c r="D10692" t="s">
        <v>83</v>
      </c>
      <c r="E10692">
        <v>30</v>
      </c>
      <c r="F10692">
        <v>9.1199999999999992</v>
      </c>
      <c r="G10692">
        <v>16.670000000000002</v>
      </c>
      <c r="H10692">
        <v>273.60000000000002</v>
      </c>
      <c r="I10692">
        <v>500.1</v>
      </c>
      <c r="J10692" t="s">
        <v>13</v>
      </c>
    </row>
    <row r="10693" spans="1:10">
      <c r="A10693" s="1">
        <v>44531</v>
      </c>
      <c r="B10693" t="s">
        <v>10</v>
      </c>
      <c r="C10693" t="s">
        <v>14</v>
      </c>
      <c r="D10693" t="s">
        <v>83</v>
      </c>
      <c r="E10693">
        <v>12</v>
      </c>
      <c r="F10693">
        <v>9.1199999999999992</v>
      </c>
      <c r="G10693">
        <v>16.670000000000002</v>
      </c>
      <c r="H10693">
        <v>109.44</v>
      </c>
      <c r="I10693">
        <v>200.04</v>
      </c>
      <c r="J10693" t="s">
        <v>13</v>
      </c>
    </row>
    <row r="10694" spans="1:10">
      <c r="A10694" s="1">
        <v>44531</v>
      </c>
      <c r="B10694" t="s">
        <v>10</v>
      </c>
      <c r="C10694" t="s">
        <v>15</v>
      </c>
      <c r="D10694" t="s">
        <v>83</v>
      </c>
      <c r="E10694">
        <v>17</v>
      </c>
      <c r="F10694">
        <v>9.1199999999999992</v>
      </c>
      <c r="G10694">
        <v>16.670000000000002</v>
      </c>
      <c r="H10694">
        <v>155.04</v>
      </c>
      <c r="I10694">
        <v>283.39</v>
      </c>
      <c r="J10694" t="s">
        <v>13</v>
      </c>
    </row>
    <row r="10695" spans="1:10">
      <c r="A10695" s="1">
        <v>44531</v>
      </c>
      <c r="B10695" t="s">
        <v>10</v>
      </c>
      <c r="C10695" t="s">
        <v>11</v>
      </c>
      <c r="D10695" t="s">
        <v>84</v>
      </c>
      <c r="E10695">
        <v>24</v>
      </c>
      <c r="F10695">
        <v>13.61</v>
      </c>
      <c r="G10695">
        <v>29.08</v>
      </c>
      <c r="H10695">
        <v>326.64</v>
      </c>
      <c r="I10695">
        <v>697.92</v>
      </c>
      <c r="J10695" t="s">
        <v>13</v>
      </c>
    </row>
    <row r="10696" spans="1:10">
      <c r="A10696" s="1">
        <v>44531</v>
      </c>
      <c r="B10696" t="s">
        <v>10</v>
      </c>
      <c r="C10696" t="s">
        <v>14</v>
      </c>
      <c r="D10696" t="s">
        <v>84</v>
      </c>
      <c r="E10696">
        <v>19</v>
      </c>
      <c r="F10696">
        <v>13.61</v>
      </c>
      <c r="G10696">
        <v>29.08</v>
      </c>
      <c r="H10696">
        <v>258.58999999999997</v>
      </c>
      <c r="I10696">
        <v>552.52</v>
      </c>
      <c r="J10696" t="s">
        <v>13</v>
      </c>
    </row>
    <row r="10697" spans="1:10">
      <c r="A10697" s="1">
        <v>44531</v>
      </c>
      <c r="B10697" t="s">
        <v>10</v>
      </c>
      <c r="C10697" t="s">
        <v>15</v>
      </c>
      <c r="D10697" t="s">
        <v>84</v>
      </c>
      <c r="E10697">
        <v>12</v>
      </c>
      <c r="F10697">
        <v>13.61</v>
      </c>
      <c r="G10697">
        <v>29.08</v>
      </c>
      <c r="H10697">
        <v>163.32</v>
      </c>
      <c r="I10697">
        <v>348.96</v>
      </c>
      <c r="J10697" t="s">
        <v>13</v>
      </c>
    </row>
    <row r="10698" spans="1:10">
      <c r="A10698" s="1">
        <v>44531</v>
      </c>
      <c r="B10698" t="s">
        <v>10</v>
      </c>
      <c r="C10698" t="s">
        <v>11</v>
      </c>
      <c r="D10698" t="s">
        <v>85</v>
      </c>
      <c r="E10698">
        <v>34</v>
      </c>
      <c r="F10698">
        <v>12.48</v>
      </c>
      <c r="G10698">
        <v>23.38</v>
      </c>
      <c r="H10698">
        <v>424.32</v>
      </c>
      <c r="I10698">
        <v>794.92</v>
      </c>
      <c r="J10698" t="s">
        <v>13</v>
      </c>
    </row>
    <row r="10699" spans="1:10">
      <c r="A10699" s="1">
        <v>44531</v>
      </c>
      <c r="B10699" t="s">
        <v>10</v>
      </c>
      <c r="C10699" t="s">
        <v>14</v>
      </c>
      <c r="D10699" t="s">
        <v>85</v>
      </c>
      <c r="E10699">
        <v>28</v>
      </c>
      <c r="F10699">
        <v>12.48</v>
      </c>
      <c r="G10699">
        <v>23.38</v>
      </c>
      <c r="H10699">
        <v>349.44</v>
      </c>
      <c r="I10699">
        <v>654.64</v>
      </c>
      <c r="J10699" t="s">
        <v>13</v>
      </c>
    </row>
    <row r="10700" spans="1:10">
      <c r="A10700" s="1">
        <v>44531</v>
      </c>
      <c r="B10700" t="s">
        <v>10</v>
      </c>
      <c r="C10700" t="s">
        <v>15</v>
      </c>
      <c r="D10700" t="s">
        <v>85</v>
      </c>
      <c r="E10700">
        <v>13</v>
      </c>
      <c r="F10700">
        <v>12.48</v>
      </c>
      <c r="G10700">
        <v>23.38</v>
      </c>
      <c r="H10700">
        <v>162.24</v>
      </c>
      <c r="I10700">
        <v>303.94</v>
      </c>
      <c r="J10700" t="s">
        <v>13</v>
      </c>
    </row>
    <row r="10701" spans="1:10">
      <c r="A10701" s="1">
        <v>44531</v>
      </c>
      <c r="B10701" t="s">
        <v>10</v>
      </c>
      <c r="C10701" t="s">
        <v>11</v>
      </c>
      <c r="D10701" t="s">
        <v>86</v>
      </c>
      <c r="E10701">
        <v>21</v>
      </c>
      <c r="F10701">
        <v>15.36</v>
      </c>
      <c r="G10701">
        <v>30.25</v>
      </c>
      <c r="H10701">
        <v>322.56</v>
      </c>
      <c r="I10701">
        <v>635.25</v>
      </c>
      <c r="J10701" t="s">
        <v>13</v>
      </c>
    </row>
    <row r="10702" spans="1:10">
      <c r="A10702" s="1">
        <v>44531</v>
      </c>
      <c r="B10702" t="s">
        <v>10</v>
      </c>
      <c r="C10702" t="s">
        <v>14</v>
      </c>
      <c r="D10702" t="s">
        <v>86</v>
      </c>
      <c r="E10702">
        <v>12</v>
      </c>
      <c r="F10702">
        <v>15.36</v>
      </c>
      <c r="G10702">
        <v>30.25</v>
      </c>
      <c r="H10702">
        <v>184.32</v>
      </c>
      <c r="I10702">
        <v>363</v>
      </c>
      <c r="J10702" t="s">
        <v>13</v>
      </c>
    </row>
    <row r="10703" spans="1:10">
      <c r="A10703" s="1">
        <v>44531</v>
      </c>
      <c r="B10703" t="s">
        <v>10</v>
      </c>
      <c r="C10703" t="s">
        <v>15</v>
      </c>
      <c r="D10703" t="s">
        <v>86</v>
      </c>
      <c r="E10703">
        <v>15</v>
      </c>
      <c r="F10703">
        <v>15.36</v>
      </c>
      <c r="G10703">
        <v>30.25</v>
      </c>
      <c r="H10703">
        <v>230.4</v>
      </c>
      <c r="I10703">
        <v>453.75</v>
      </c>
      <c r="J10703" t="s">
        <v>13</v>
      </c>
    </row>
    <row r="10704" spans="1:10">
      <c r="A10704" s="1">
        <v>44531</v>
      </c>
      <c r="B10704" t="s">
        <v>10</v>
      </c>
      <c r="C10704" t="s">
        <v>11</v>
      </c>
      <c r="D10704" t="s">
        <v>87</v>
      </c>
      <c r="E10704">
        <v>30</v>
      </c>
      <c r="F10704">
        <v>7.28</v>
      </c>
      <c r="G10704">
        <v>18.13</v>
      </c>
      <c r="H10704">
        <v>218.4</v>
      </c>
      <c r="I10704">
        <v>543.9</v>
      </c>
      <c r="J10704" t="s">
        <v>13</v>
      </c>
    </row>
    <row r="10705" spans="1:10">
      <c r="A10705" s="1">
        <v>44531</v>
      </c>
      <c r="B10705" t="s">
        <v>10</v>
      </c>
      <c r="C10705" t="s">
        <v>14</v>
      </c>
      <c r="D10705" t="s">
        <v>87</v>
      </c>
      <c r="E10705">
        <v>21</v>
      </c>
      <c r="F10705">
        <v>7.28</v>
      </c>
      <c r="G10705">
        <v>18.13</v>
      </c>
      <c r="H10705">
        <v>152.88</v>
      </c>
      <c r="I10705">
        <v>380.73</v>
      </c>
      <c r="J10705" t="s">
        <v>13</v>
      </c>
    </row>
    <row r="10706" spans="1:10">
      <c r="A10706" s="1">
        <v>44531</v>
      </c>
      <c r="B10706" t="s">
        <v>10</v>
      </c>
      <c r="C10706" t="s">
        <v>15</v>
      </c>
      <c r="D10706" t="s">
        <v>87</v>
      </c>
      <c r="E10706">
        <v>17</v>
      </c>
      <c r="F10706">
        <v>7.28</v>
      </c>
      <c r="G10706">
        <v>18.13</v>
      </c>
      <c r="H10706">
        <v>123.76</v>
      </c>
      <c r="I10706">
        <v>308.20999999999998</v>
      </c>
      <c r="J10706" t="s">
        <v>13</v>
      </c>
    </row>
    <row r="10707" spans="1:10">
      <c r="A10707" s="1">
        <v>44531</v>
      </c>
      <c r="B10707" t="s">
        <v>10</v>
      </c>
      <c r="C10707" t="s">
        <v>11</v>
      </c>
      <c r="D10707" t="s">
        <v>88</v>
      </c>
      <c r="E10707">
        <v>34</v>
      </c>
      <c r="F10707">
        <v>15.13</v>
      </c>
      <c r="G10707">
        <v>28.74</v>
      </c>
      <c r="H10707">
        <v>514.41999999999996</v>
      </c>
      <c r="I10707">
        <v>977.16</v>
      </c>
      <c r="J10707" t="s">
        <v>13</v>
      </c>
    </row>
    <row r="10708" spans="1:10">
      <c r="A10708" s="1">
        <v>44531</v>
      </c>
      <c r="B10708" t="s">
        <v>10</v>
      </c>
      <c r="C10708" t="s">
        <v>14</v>
      </c>
      <c r="D10708" t="s">
        <v>88</v>
      </c>
      <c r="E10708">
        <v>20</v>
      </c>
      <c r="F10708">
        <v>15.13</v>
      </c>
      <c r="G10708">
        <v>28.74</v>
      </c>
      <c r="H10708">
        <v>302.60000000000002</v>
      </c>
      <c r="I10708">
        <v>574.79999999999995</v>
      </c>
      <c r="J10708" t="s">
        <v>13</v>
      </c>
    </row>
    <row r="10709" spans="1:10">
      <c r="A10709" s="1">
        <v>44531</v>
      </c>
      <c r="B10709" t="s">
        <v>10</v>
      </c>
      <c r="C10709" t="s">
        <v>15</v>
      </c>
      <c r="D10709" t="s">
        <v>88</v>
      </c>
      <c r="E10709">
        <v>13</v>
      </c>
      <c r="F10709">
        <v>15.13</v>
      </c>
      <c r="G10709">
        <v>28.74</v>
      </c>
      <c r="H10709">
        <v>196.69</v>
      </c>
      <c r="I10709">
        <v>373.62</v>
      </c>
      <c r="J10709" t="s">
        <v>13</v>
      </c>
    </row>
    <row r="10710" spans="1:10">
      <c r="A10710" s="1">
        <v>44531</v>
      </c>
      <c r="B10710" t="s">
        <v>10</v>
      </c>
      <c r="C10710" t="s">
        <v>11</v>
      </c>
      <c r="D10710" t="s">
        <v>89</v>
      </c>
      <c r="E10710">
        <v>21</v>
      </c>
      <c r="F10710">
        <v>12.5</v>
      </c>
      <c r="G10710">
        <v>26.87</v>
      </c>
      <c r="H10710">
        <v>262.5</v>
      </c>
      <c r="I10710">
        <v>564.27</v>
      </c>
      <c r="J10710" t="s">
        <v>13</v>
      </c>
    </row>
    <row r="10711" spans="1:10">
      <c r="A10711" s="1">
        <v>44531</v>
      </c>
      <c r="B10711" t="s">
        <v>10</v>
      </c>
      <c r="C10711" t="s">
        <v>14</v>
      </c>
      <c r="D10711" t="s">
        <v>89</v>
      </c>
      <c r="E10711">
        <v>21</v>
      </c>
      <c r="F10711">
        <v>12.5</v>
      </c>
      <c r="G10711">
        <v>26.87</v>
      </c>
      <c r="H10711">
        <v>262.5</v>
      </c>
      <c r="I10711">
        <v>564.27</v>
      </c>
      <c r="J10711" t="s">
        <v>13</v>
      </c>
    </row>
    <row r="10712" spans="1:10">
      <c r="A10712" s="1">
        <v>44531</v>
      </c>
      <c r="B10712" t="s">
        <v>10</v>
      </c>
      <c r="C10712" t="s">
        <v>15</v>
      </c>
      <c r="D10712" t="s">
        <v>89</v>
      </c>
      <c r="E10712">
        <v>8</v>
      </c>
      <c r="F10712">
        <v>12.5</v>
      </c>
      <c r="G10712">
        <v>26.87</v>
      </c>
      <c r="H10712">
        <v>100</v>
      </c>
      <c r="I10712">
        <v>214.96</v>
      </c>
      <c r="J10712" t="s">
        <v>13</v>
      </c>
    </row>
    <row r="10713" spans="1:10">
      <c r="A10713" s="1">
        <v>44531</v>
      </c>
      <c r="B10713" t="s">
        <v>10</v>
      </c>
      <c r="C10713" t="s">
        <v>11</v>
      </c>
      <c r="D10713" t="s">
        <v>90</v>
      </c>
      <c r="E10713">
        <v>20</v>
      </c>
      <c r="F10713">
        <v>17.559999999999999</v>
      </c>
      <c r="G10713">
        <v>39.21</v>
      </c>
      <c r="H10713">
        <v>351.2</v>
      </c>
      <c r="I10713">
        <v>784.2</v>
      </c>
      <c r="J10713" t="s">
        <v>13</v>
      </c>
    </row>
    <row r="10714" spans="1:10">
      <c r="A10714" s="1">
        <v>44531</v>
      </c>
      <c r="B10714" t="s">
        <v>10</v>
      </c>
      <c r="C10714" t="s">
        <v>14</v>
      </c>
      <c r="D10714" t="s">
        <v>90</v>
      </c>
      <c r="E10714">
        <v>16</v>
      </c>
      <c r="F10714">
        <v>17.559999999999999</v>
      </c>
      <c r="G10714">
        <v>39.21</v>
      </c>
      <c r="H10714">
        <v>280.95999999999998</v>
      </c>
      <c r="I10714">
        <v>627.36</v>
      </c>
      <c r="J10714" t="s">
        <v>13</v>
      </c>
    </row>
    <row r="10715" spans="1:10">
      <c r="A10715" s="1">
        <v>44531</v>
      </c>
      <c r="B10715" t="s">
        <v>10</v>
      </c>
      <c r="C10715" t="s">
        <v>15</v>
      </c>
      <c r="D10715" t="s">
        <v>90</v>
      </c>
      <c r="E10715">
        <v>16</v>
      </c>
      <c r="F10715">
        <v>17.559999999999999</v>
      </c>
      <c r="G10715">
        <v>39.21</v>
      </c>
      <c r="H10715">
        <v>280.95999999999998</v>
      </c>
      <c r="I10715">
        <v>627.36</v>
      </c>
      <c r="J10715" t="s">
        <v>13</v>
      </c>
    </row>
    <row r="10716" spans="1:10">
      <c r="A10716" s="1">
        <v>44531</v>
      </c>
      <c r="B10716" t="s">
        <v>10</v>
      </c>
      <c r="C10716" t="s">
        <v>11</v>
      </c>
      <c r="D10716" t="s">
        <v>91</v>
      </c>
      <c r="E10716">
        <v>36</v>
      </c>
      <c r="F10716">
        <v>10.1</v>
      </c>
      <c r="G10716">
        <v>23.15</v>
      </c>
      <c r="H10716">
        <v>363.6</v>
      </c>
      <c r="I10716">
        <v>833.4</v>
      </c>
      <c r="J10716" t="s">
        <v>13</v>
      </c>
    </row>
    <row r="10717" spans="1:10">
      <c r="A10717" s="1">
        <v>44531</v>
      </c>
      <c r="B10717" t="s">
        <v>10</v>
      </c>
      <c r="C10717" t="s">
        <v>14</v>
      </c>
      <c r="D10717" t="s">
        <v>91</v>
      </c>
      <c r="E10717">
        <v>18</v>
      </c>
      <c r="F10717">
        <v>10.1</v>
      </c>
      <c r="G10717">
        <v>23.15</v>
      </c>
      <c r="H10717">
        <v>181.8</v>
      </c>
      <c r="I10717">
        <v>416.7</v>
      </c>
      <c r="J10717" t="s">
        <v>13</v>
      </c>
    </row>
    <row r="10718" spans="1:10">
      <c r="A10718" s="1">
        <v>44531</v>
      </c>
      <c r="B10718" t="s">
        <v>10</v>
      </c>
      <c r="C10718" t="s">
        <v>15</v>
      </c>
      <c r="D10718" t="s">
        <v>91</v>
      </c>
      <c r="E10718">
        <v>16</v>
      </c>
      <c r="F10718">
        <v>10.1</v>
      </c>
      <c r="G10718">
        <v>23.15</v>
      </c>
      <c r="H10718">
        <v>161.6</v>
      </c>
      <c r="I10718">
        <v>370.4</v>
      </c>
      <c r="J10718" t="s">
        <v>13</v>
      </c>
    </row>
    <row r="10719" spans="1:10">
      <c r="A10719" s="1">
        <v>44531</v>
      </c>
      <c r="B10719" t="s">
        <v>10</v>
      </c>
      <c r="C10719" t="s">
        <v>11</v>
      </c>
      <c r="D10719" t="s">
        <v>92</v>
      </c>
      <c r="E10719">
        <v>20</v>
      </c>
      <c r="F10719">
        <v>13.59</v>
      </c>
      <c r="G10719">
        <v>29.79</v>
      </c>
      <c r="H10719">
        <v>271.8</v>
      </c>
      <c r="I10719">
        <v>595.79999999999995</v>
      </c>
      <c r="J10719" t="s">
        <v>13</v>
      </c>
    </row>
    <row r="10720" spans="1:10">
      <c r="A10720" s="1">
        <v>44531</v>
      </c>
      <c r="B10720" t="s">
        <v>10</v>
      </c>
      <c r="C10720" t="s">
        <v>14</v>
      </c>
      <c r="D10720" t="s">
        <v>92</v>
      </c>
      <c r="E10720">
        <v>13</v>
      </c>
      <c r="F10720">
        <v>13.59</v>
      </c>
      <c r="G10720">
        <v>29.79</v>
      </c>
      <c r="H10720">
        <v>176.67</v>
      </c>
      <c r="I10720">
        <v>387.27</v>
      </c>
      <c r="J10720" t="s">
        <v>13</v>
      </c>
    </row>
    <row r="10721" spans="1:10">
      <c r="A10721" s="1">
        <v>44531</v>
      </c>
      <c r="B10721" t="s">
        <v>10</v>
      </c>
      <c r="C10721" t="s">
        <v>15</v>
      </c>
      <c r="D10721" t="s">
        <v>92</v>
      </c>
      <c r="E10721">
        <v>8</v>
      </c>
      <c r="F10721">
        <v>13.59</v>
      </c>
      <c r="G10721">
        <v>29.79</v>
      </c>
      <c r="H10721">
        <v>108.72</v>
      </c>
      <c r="I10721">
        <v>238.32</v>
      </c>
      <c r="J10721" t="s">
        <v>13</v>
      </c>
    </row>
    <row r="10722" spans="1:10">
      <c r="A10722" s="1">
        <v>44531</v>
      </c>
      <c r="B10722" t="s">
        <v>10</v>
      </c>
      <c r="C10722" t="s">
        <v>11</v>
      </c>
      <c r="D10722" t="s">
        <v>93</v>
      </c>
      <c r="E10722">
        <v>40</v>
      </c>
      <c r="F10722">
        <v>17.18</v>
      </c>
      <c r="G10722">
        <v>31.04</v>
      </c>
      <c r="H10722">
        <v>687.2</v>
      </c>
      <c r="I10722">
        <v>1241.5999999999999</v>
      </c>
      <c r="J10722" t="s">
        <v>13</v>
      </c>
    </row>
    <row r="10723" spans="1:10">
      <c r="A10723" s="1">
        <v>44531</v>
      </c>
      <c r="B10723" t="s">
        <v>10</v>
      </c>
      <c r="C10723" t="s">
        <v>14</v>
      </c>
      <c r="D10723" t="s">
        <v>93</v>
      </c>
      <c r="E10723">
        <v>20</v>
      </c>
      <c r="F10723">
        <v>17.18</v>
      </c>
      <c r="G10723">
        <v>31.04</v>
      </c>
      <c r="H10723">
        <v>343.6</v>
      </c>
      <c r="I10723">
        <v>620.79999999999995</v>
      </c>
      <c r="J10723" t="s">
        <v>13</v>
      </c>
    </row>
    <row r="10724" spans="1:10">
      <c r="A10724" s="1">
        <v>44531</v>
      </c>
      <c r="B10724" t="s">
        <v>10</v>
      </c>
      <c r="C10724" t="s">
        <v>15</v>
      </c>
      <c r="D10724" t="s">
        <v>93</v>
      </c>
      <c r="E10724">
        <v>18</v>
      </c>
      <c r="F10724">
        <v>17.18</v>
      </c>
      <c r="G10724">
        <v>31.04</v>
      </c>
      <c r="H10724">
        <v>309.24</v>
      </c>
      <c r="I10724">
        <v>558.72</v>
      </c>
      <c r="J10724" t="s">
        <v>13</v>
      </c>
    </row>
    <row r="10725" spans="1:10">
      <c r="A10725" s="1">
        <v>44531</v>
      </c>
      <c r="B10725" t="s">
        <v>10</v>
      </c>
      <c r="C10725" t="s">
        <v>11</v>
      </c>
      <c r="D10725" t="s">
        <v>94</v>
      </c>
      <c r="E10725">
        <v>24</v>
      </c>
      <c r="F10725">
        <v>7.23</v>
      </c>
      <c r="G10725">
        <v>14.67</v>
      </c>
      <c r="H10725">
        <v>173.52</v>
      </c>
      <c r="I10725">
        <v>352.08</v>
      </c>
      <c r="J10725" t="s">
        <v>13</v>
      </c>
    </row>
    <row r="10726" spans="1:10">
      <c r="A10726" s="1">
        <v>44531</v>
      </c>
      <c r="B10726" t="s">
        <v>10</v>
      </c>
      <c r="C10726" t="s">
        <v>14</v>
      </c>
      <c r="D10726" t="s">
        <v>94</v>
      </c>
      <c r="E10726">
        <v>19</v>
      </c>
      <c r="F10726">
        <v>7.23</v>
      </c>
      <c r="G10726">
        <v>14.67</v>
      </c>
      <c r="H10726">
        <v>137.37</v>
      </c>
      <c r="I10726">
        <v>278.73</v>
      </c>
      <c r="J10726" t="s">
        <v>13</v>
      </c>
    </row>
    <row r="10727" spans="1:10">
      <c r="A10727" s="1">
        <v>44531</v>
      </c>
      <c r="B10727" t="s">
        <v>10</v>
      </c>
      <c r="C10727" t="s">
        <v>15</v>
      </c>
      <c r="D10727" t="s">
        <v>94</v>
      </c>
      <c r="E10727">
        <v>17</v>
      </c>
      <c r="F10727">
        <v>7.23</v>
      </c>
      <c r="G10727">
        <v>14.67</v>
      </c>
      <c r="H10727">
        <v>122.91</v>
      </c>
      <c r="I10727">
        <v>249.39</v>
      </c>
      <c r="J10727" t="s">
        <v>13</v>
      </c>
    </row>
    <row r="10728" spans="1:10">
      <c r="A10728" s="1">
        <v>44531</v>
      </c>
      <c r="B10728" t="s">
        <v>10</v>
      </c>
      <c r="C10728" t="s">
        <v>11</v>
      </c>
      <c r="D10728" t="s">
        <v>95</v>
      </c>
      <c r="E10728">
        <v>14</v>
      </c>
      <c r="F10728">
        <v>17.25</v>
      </c>
      <c r="G10728">
        <v>37.299999999999997</v>
      </c>
      <c r="H10728">
        <v>241.5</v>
      </c>
      <c r="I10728">
        <v>522.20000000000005</v>
      </c>
      <c r="J10728" t="s">
        <v>13</v>
      </c>
    </row>
    <row r="10729" spans="1:10">
      <c r="A10729" s="1">
        <v>44531</v>
      </c>
      <c r="B10729" t="s">
        <v>10</v>
      </c>
      <c r="C10729" t="s">
        <v>14</v>
      </c>
      <c r="D10729" t="s">
        <v>95</v>
      </c>
      <c r="E10729">
        <v>12</v>
      </c>
      <c r="F10729">
        <v>17.25</v>
      </c>
      <c r="G10729">
        <v>37.299999999999997</v>
      </c>
      <c r="H10729">
        <v>207</v>
      </c>
      <c r="I10729">
        <v>447.6</v>
      </c>
      <c r="J10729" t="s">
        <v>13</v>
      </c>
    </row>
    <row r="10730" spans="1:10">
      <c r="A10730" s="1">
        <v>44531</v>
      </c>
      <c r="B10730" t="s">
        <v>10</v>
      </c>
      <c r="C10730" t="s">
        <v>15</v>
      </c>
      <c r="D10730" t="s">
        <v>95</v>
      </c>
      <c r="E10730">
        <v>10</v>
      </c>
      <c r="F10730">
        <v>17.25</v>
      </c>
      <c r="G10730">
        <v>37.299999999999997</v>
      </c>
      <c r="H10730">
        <v>172.5</v>
      </c>
      <c r="I10730">
        <v>373</v>
      </c>
      <c r="J10730" t="s">
        <v>13</v>
      </c>
    </row>
    <row r="10731" spans="1:10">
      <c r="A10731" s="1">
        <v>44531</v>
      </c>
      <c r="B10731" t="s">
        <v>10</v>
      </c>
      <c r="C10731" t="s">
        <v>11</v>
      </c>
      <c r="D10731" t="s">
        <v>96</v>
      </c>
      <c r="E10731">
        <v>17</v>
      </c>
      <c r="F10731">
        <v>14.25</v>
      </c>
      <c r="G10731">
        <v>26.53</v>
      </c>
      <c r="H10731">
        <v>242.25</v>
      </c>
      <c r="I10731">
        <v>451.01</v>
      </c>
      <c r="J10731" t="s">
        <v>13</v>
      </c>
    </row>
    <row r="10732" spans="1:10">
      <c r="A10732" s="1">
        <v>44531</v>
      </c>
      <c r="B10732" t="s">
        <v>10</v>
      </c>
      <c r="C10732" t="s">
        <v>14</v>
      </c>
      <c r="D10732" t="s">
        <v>96</v>
      </c>
      <c r="E10732">
        <v>16</v>
      </c>
      <c r="F10732">
        <v>14.25</v>
      </c>
      <c r="G10732">
        <v>26.53</v>
      </c>
      <c r="H10732">
        <v>228</v>
      </c>
      <c r="I10732">
        <v>424.48</v>
      </c>
      <c r="J10732" t="s">
        <v>13</v>
      </c>
    </row>
    <row r="10733" spans="1:10">
      <c r="A10733" s="1">
        <v>44531</v>
      </c>
      <c r="B10733" t="s">
        <v>10</v>
      </c>
      <c r="C10733" t="s">
        <v>15</v>
      </c>
      <c r="D10733" t="s">
        <v>96</v>
      </c>
      <c r="E10733">
        <v>14</v>
      </c>
      <c r="F10733">
        <v>14.25</v>
      </c>
      <c r="G10733">
        <v>26.53</v>
      </c>
      <c r="H10733">
        <v>199.5</v>
      </c>
      <c r="I10733">
        <v>371.42</v>
      </c>
      <c r="J10733" t="s">
        <v>13</v>
      </c>
    </row>
    <row r="10734" spans="1:10">
      <c r="A10734" s="1">
        <v>44531</v>
      </c>
      <c r="B10734" t="s">
        <v>10</v>
      </c>
      <c r="C10734" t="s">
        <v>11</v>
      </c>
      <c r="D10734" t="s">
        <v>97</v>
      </c>
      <c r="E10734">
        <v>16</v>
      </c>
      <c r="F10734">
        <v>6.81</v>
      </c>
      <c r="G10734">
        <v>13.93</v>
      </c>
      <c r="H10734">
        <v>108.96</v>
      </c>
      <c r="I10734">
        <v>222.88</v>
      </c>
      <c r="J10734" t="s">
        <v>13</v>
      </c>
    </row>
    <row r="10735" spans="1:10">
      <c r="A10735" s="1">
        <v>44531</v>
      </c>
      <c r="B10735" t="s">
        <v>10</v>
      </c>
      <c r="C10735" t="s">
        <v>14</v>
      </c>
      <c r="D10735" t="s">
        <v>97</v>
      </c>
      <c r="E10735">
        <v>16</v>
      </c>
      <c r="F10735">
        <v>6.81</v>
      </c>
      <c r="G10735">
        <v>13.93</v>
      </c>
      <c r="H10735">
        <v>108.96</v>
      </c>
      <c r="I10735">
        <v>222.88</v>
      </c>
      <c r="J10735" t="s">
        <v>13</v>
      </c>
    </row>
    <row r="10736" spans="1:10">
      <c r="A10736" s="1">
        <v>44531</v>
      </c>
      <c r="B10736" t="s">
        <v>10</v>
      </c>
      <c r="C10736" t="s">
        <v>15</v>
      </c>
      <c r="D10736" t="s">
        <v>97</v>
      </c>
      <c r="E10736">
        <v>13</v>
      </c>
      <c r="F10736">
        <v>6.81</v>
      </c>
      <c r="G10736">
        <v>13.93</v>
      </c>
      <c r="H10736">
        <v>88.53</v>
      </c>
      <c r="I10736">
        <v>181.09</v>
      </c>
      <c r="J10736" t="s">
        <v>13</v>
      </c>
    </row>
    <row r="10737" spans="1:10">
      <c r="A10737" s="1">
        <v>44531</v>
      </c>
      <c r="B10737" t="s">
        <v>10</v>
      </c>
      <c r="C10737" t="s">
        <v>11</v>
      </c>
      <c r="D10737" t="s">
        <v>98</v>
      </c>
      <c r="E10737">
        <v>32</v>
      </c>
      <c r="F10737">
        <v>9.61</v>
      </c>
      <c r="G10737">
        <v>17.52</v>
      </c>
      <c r="H10737">
        <v>307.52</v>
      </c>
      <c r="I10737">
        <v>560.64</v>
      </c>
      <c r="J10737" t="s">
        <v>13</v>
      </c>
    </row>
    <row r="10738" spans="1:10">
      <c r="A10738" s="1">
        <v>44531</v>
      </c>
      <c r="B10738" t="s">
        <v>10</v>
      </c>
      <c r="C10738" t="s">
        <v>14</v>
      </c>
      <c r="D10738" t="s">
        <v>98</v>
      </c>
      <c r="E10738">
        <v>18</v>
      </c>
      <c r="F10738">
        <v>9.61</v>
      </c>
      <c r="G10738">
        <v>17.52</v>
      </c>
      <c r="H10738">
        <v>172.98</v>
      </c>
      <c r="I10738">
        <v>315.36</v>
      </c>
      <c r="J10738" t="s">
        <v>13</v>
      </c>
    </row>
    <row r="10739" spans="1:10">
      <c r="A10739" s="1">
        <v>44531</v>
      </c>
      <c r="B10739" t="s">
        <v>10</v>
      </c>
      <c r="C10739" t="s">
        <v>15</v>
      </c>
      <c r="D10739" t="s">
        <v>98</v>
      </c>
      <c r="E10739">
        <v>21</v>
      </c>
      <c r="F10739">
        <v>9.61</v>
      </c>
      <c r="G10739">
        <v>17.52</v>
      </c>
      <c r="H10739">
        <v>201.81</v>
      </c>
      <c r="I10739">
        <v>367.92</v>
      </c>
      <c r="J10739" t="s">
        <v>13</v>
      </c>
    </row>
    <row r="10740" spans="1:10">
      <c r="A10740" s="1">
        <v>44531</v>
      </c>
      <c r="B10740" t="s">
        <v>10</v>
      </c>
      <c r="C10740" t="s">
        <v>11</v>
      </c>
      <c r="D10740" t="s">
        <v>99</v>
      </c>
      <c r="E10740">
        <v>42</v>
      </c>
      <c r="F10740">
        <v>14.5</v>
      </c>
      <c r="G10740">
        <v>26.9</v>
      </c>
      <c r="H10740">
        <v>609</v>
      </c>
      <c r="I10740">
        <v>1129.8</v>
      </c>
      <c r="J10740" t="s">
        <v>13</v>
      </c>
    </row>
    <row r="10741" spans="1:10">
      <c r="A10741" s="1">
        <v>44531</v>
      </c>
      <c r="B10741" t="s">
        <v>10</v>
      </c>
      <c r="C10741" t="s">
        <v>14</v>
      </c>
      <c r="D10741" t="s">
        <v>99</v>
      </c>
      <c r="E10741">
        <v>19</v>
      </c>
      <c r="F10741">
        <v>14.5</v>
      </c>
      <c r="G10741">
        <v>26.9</v>
      </c>
      <c r="H10741">
        <v>275.5</v>
      </c>
      <c r="I10741">
        <v>511.1</v>
      </c>
      <c r="J10741" t="s">
        <v>13</v>
      </c>
    </row>
    <row r="10742" spans="1:10">
      <c r="A10742" s="1">
        <v>44531</v>
      </c>
      <c r="B10742" t="s">
        <v>10</v>
      </c>
      <c r="C10742" t="s">
        <v>15</v>
      </c>
      <c r="D10742" t="s">
        <v>99</v>
      </c>
      <c r="E10742">
        <v>13</v>
      </c>
      <c r="F10742">
        <v>14.5</v>
      </c>
      <c r="G10742">
        <v>26.9</v>
      </c>
      <c r="H10742">
        <v>188.5</v>
      </c>
      <c r="I10742">
        <v>349.7</v>
      </c>
      <c r="J10742" t="s">
        <v>13</v>
      </c>
    </row>
    <row r="10743" spans="1:10">
      <c r="A10743" s="1">
        <v>44531</v>
      </c>
      <c r="B10743" t="s">
        <v>10</v>
      </c>
      <c r="C10743" t="s">
        <v>11</v>
      </c>
      <c r="D10743" t="s">
        <v>100</v>
      </c>
      <c r="E10743">
        <v>28</v>
      </c>
      <c r="F10743">
        <v>6.81</v>
      </c>
      <c r="G10743">
        <v>14.15</v>
      </c>
      <c r="H10743">
        <v>190.68</v>
      </c>
      <c r="I10743">
        <v>396.2</v>
      </c>
      <c r="J10743" t="s">
        <v>13</v>
      </c>
    </row>
    <row r="10744" spans="1:10">
      <c r="A10744" s="1">
        <v>44531</v>
      </c>
      <c r="B10744" t="s">
        <v>10</v>
      </c>
      <c r="C10744" t="s">
        <v>14</v>
      </c>
      <c r="D10744" t="s">
        <v>100</v>
      </c>
      <c r="E10744">
        <v>23</v>
      </c>
      <c r="F10744">
        <v>6.81</v>
      </c>
      <c r="G10744">
        <v>14.15</v>
      </c>
      <c r="H10744">
        <v>156.63</v>
      </c>
      <c r="I10744">
        <v>325.45</v>
      </c>
      <c r="J10744" t="s">
        <v>13</v>
      </c>
    </row>
    <row r="10745" spans="1:10">
      <c r="A10745" s="1">
        <v>44531</v>
      </c>
      <c r="B10745" t="s">
        <v>10</v>
      </c>
      <c r="C10745" t="s">
        <v>15</v>
      </c>
      <c r="D10745" t="s">
        <v>100</v>
      </c>
      <c r="E10745">
        <v>21</v>
      </c>
      <c r="F10745">
        <v>6.81</v>
      </c>
      <c r="G10745">
        <v>14.15</v>
      </c>
      <c r="H10745">
        <v>143.01</v>
      </c>
      <c r="I10745">
        <v>297.14999999999998</v>
      </c>
      <c r="J10745" t="s">
        <v>13</v>
      </c>
    </row>
    <row r="10746" spans="1:10">
      <c r="A10746" s="1">
        <v>44531</v>
      </c>
      <c r="B10746" t="s">
        <v>10</v>
      </c>
      <c r="C10746" t="s">
        <v>11</v>
      </c>
      <c r="D10746" t="s">
        <v>101</v>
      </c>
      <c r="E10746">
        <v>17</v>
      </c>
      <c r="F10746">
        <v>12.99</v>
      </c>
      <c r="G10746">
        <v>24.59</v>
      </c>
      <c r="H10746">
        <v>220.83</v>
      </c>
      <c r="I10746">
        <v>418.03</v>
      </c>
      <c r="J10746" t="s">
        <v>13</v>
      </c>
    </row>
    <row r="10747" spans="1:10">
      <c r="A10747" s="1">
        <v>44531</v>
      </c>
      <c r="B10747" t="s">
        <v>10</v>
      </c>
      <c r="C10747" t="s">
        <v>14</v>
      </c>
      <c r="D10747" t="s">
        <v>101</v>
      </c>
      <c r="E10747">
        <v>15</v>
      </c>
      <c r="F10747">
        <v>12.99</v>
      </c>
      <c r="G10747">
        <v>24.59</v>
      </c>
      <c r="H10747">
        <v>194.85</v>
      </c>
      <c r="I10747">
        <v>368.85</v>
      </c>
      <c r="J10747" t="s">
        <v>13</v>
      </c>
    </row>
    <row r="10748" spans="1:10">
      <c r="A10748" s="1">
        <v>44531</v>
      </c>
      <c r="B10748" t="s">
        <v>10</v>
      </c>
      <c r="C10748" t="s">
        <v>15</v>
      </c>
      <c r="D10748" t="s">
        <v>101</v>
      </c>
      <c r="E10748">
        <v>12</v>
      </c>
      <c r="F10748">
        <v>12.99</v>
      </c>
      <c r="G10748">
        <v>24.59</v>
      </c>
      <c r="H10748">
        <v>155.88</v>
      </c>
      <c r="I10748">
        <v>295.08</v>
      </c>
      <c r="J10748" t="s">
        <v>13</v>
      </c>
    </row>
    <row r="10749" spans="1:10">
      <c r="A10749" s="1">
        <v>44531</v>
      </c>
      <c r="B10749" t="s">
        <v>10</v>
      </c>
      <c r="C10749" t="s">
        <v>11</v>
      </c>
      <c r="D10749" t="s">
        <v>102</v>
      </c>
      <c r="E10749">
        <v>30</v>
      </c>
      <c r="F10749">
        <v>10.15</v>
      </c>
      <c r="G10749">
        <v>22.3</v>
      </c>
      <c r="H10749">
        <v>304.5</v>
      </c>
      <c r="I10749">
        <v>669</v>
      </c>
      <c r="J10749" t="s">
        <v>13</v>
      </c>
    </row>
    <row r="10750" spans="1:10">
      <c r="A10750" s="1">
        <v>44531</v>
      </c>
      <c r="B10750" t="s">
        <v>10</v>
      </c>
      <c r="C10750" t="s">
        <v>14</v>
      </c>
      <c r="D10750" t="s">
        <v>102</v>
      </c>
      <c r="E10750">
        <v>14</v>
      </c>
      <c r="F10750">
        <v>10.15</v>
      </c>
      <c r="G10750">
        <v>22.3</v>
      </c>
      <c r="H10750">
        <v>142.1</v>
      </c>
      <c r="I10750">
        <v>312.2</v>
      </c>
      <c r="J10750" t="s">
        <v>13</v>
      </c>
    </row>
    <row r="10751" spans="1:10">
      <c r="A10751" s="1">
        <v>44531</v>
      </c>
      <c r="B10751" t="s">
        <v>10</v>
      </c>
      <c r="C10751" t="s">
        <v>15</v>
      </c>
      <c r="D10751" t="s">
        <v>102</v>
      </c>
      <c r="E10751">
        <v>12</v>
      </c>
      <c r="F10751">
        <v>10.15</v>
      </c>
      <c r="G10751">
        <v>22.3</v>
      </c>
      <c r="H10751">
        <v>121.8</v>
      </c>
      <c r="I10751">
        <v>267.60000000000002</v>
      </c>
      <c r="J10751" t="s">
        <v>13</v>
      </c>
    </row>
    <row r="10752" spans="1:10">
      <c r="A10752" s="1">
        <v>44531</v>
      </c>
      <c r="B10752" t="s">
        <v>10</v>
      </c>
      <c r="C10752" t="s">
        <v>11</v>
      </c>
      <c r="D10752" t="s">
        <v>103</v>
      </c>
      <c r="E10752">
        <v>19</v>
      </c>
      <c r="F10752">
        <v>13.45</v>
      </c>
      <c r="G10752">
        <v>30.7</v>
      </c>
      <c r="H10752">
        <v>255.55</v>
      </c>
      <c r="I10752">
        <v>583.29999999999995</v>
      </c>
      <c r="J10752" t="s">
        <v>13</v>
      </c>
    </row>
    <row r="10753" spans="1:10">
      <c r="A10753" s="1">
        <v>44531</v>
      </c>
      <c r="B10753" t="s">
        <v>10</v>
      </c>
      <c r="C10753" t="s">
        <v>14</v>
      </c>
      <c r="D10753" t="s">
        <v>103</v>
      </c>
      <c r="E10753">
        <v>13</v>
      </c>
      <c r="F10753">
        <v>13.45</v>
      </c>
      <c r="G10753">
        <v>30.7</v>
      </c>
      <c r="H10753">
        <v>174.85</v>
      </c>
      <c r="I10753">
        <v>399.1</v>
      </c>
      <c r="J10753" t="s">
        <v>13</v>
      </c>
    </row>
    <row r="10754" spans="1:10">
      <c r="A10754" s="1">
        <v>44531</v>
      </c>
      <c r="B10754" t="s">
        <v>10</v>
      </c>
      <c r="C10754" t="s">
        <v>15</v>
      </c>
      <c r="D10754" t="s">
        <v>103</v>
      </c>
      <c r="E10754">
        <v>10</v>
      </c>
      <c r="F10754">
        <v>13.45</v>
      </c>
      <c r="G10754">
        <v>30.7</v>
      </c>
      <c r="H10754">
        <v>134.5</v>
      </c>
      <c r="I10754">
        <v>307</v>
      </c>
      <c r="J10754" t="s">
        <v>13</v>
      </c>
    </row>
    <row r="10755" spans="1:10">
      <c r="A10755" s="1">
        <v>44531</v>
      </c>
      <c r="B10755" t="s">
        <v>10</v>
      </c>
      <c r="C10755" t="s">
        <v>11</v>
      </c>
      <c r="D10755" t="s">
        <v>104</v>
      </c>
      <c r="E10755">
        <v>34</v>
      </c>
      <c r="F10755">
        <v>6.55</v>
      </c>
      <c r="G10755">
        <v>15.46</v>
      </c>
      <c r="H10755">
        <v>222.7</v>
      </c>
      <c r="I10755">
        <v>525.64</v>
      </c>
      <c r="J10755" t="s">
        <v>13</v>
      </c>
    </row>
    <row r="10756" spans="1:10">
      <c r="A10756" s="1">
        <v>44531</v>
      </c>
      <c r="B10756" t="s">
        <v>10</v>
      </c>
      <c r="C10756" t="s">
        <v>14</v>
      </c>
      <c r="D10756" t="s">
        <v>104</v>
      </c>
      <c r="E10756">
        <v>20</v>
      </c>
      <c r="F10756">
        <v>6.55</v>
      </c>
      <c r="G10756">
        <v>15.46</v>
      </c>
      <c r="H10756">
        <v>131</v>
      </c>
      <c r="I10756">
        <v>309.2</v>
      </c>
      <c r="J10756" t="s">
        <v>13</v>
      </c>
    </row>
    <row r="10757" spans="1:10">
      <c r="A10757" s="1">
        <v>44531</v>
      </c>
      <c r="B10757" t="s">
        <v>10</v>
      </c>
      <c r="C10757" t="s">
        <v>15</v>
      </c>
      <c r="D10757" t="s">
        <v>104</v>
      </c>
      <c r="E10757">
        <v>17</v>
      </c>
      <c r="F10757">
        <v>6.55</v>
      </c>
      <c r="G10757">
        <v>15.46</v>
      </c>
      <c r="H10757">
        <v>111.35</v>
      </c>
      <c r="I10757">
        <v>262.82</v>
      </c>
      <c r="J10757" t="s">
        <v>13</v>
      </c>
    </row>
    <row r="10758" spans="1:10">
      <c r="A10758" s="1">
        <v>44531</v>
      </c>
      <c r="B10758" t="s">
        <v>10</v>
      </c>
      <c r="C10758" t="s">
        <v>11</v>
      </c>
      <c r="D10758" t="s">
        <v>105</v>
      </c>
      <c r="E10758">
        <v>25</v>
      </c>
      <c r="F10758">
        <v>16.46</v>
      </c>
      <c r="G10758">
        <v>31.93</v>
      </c>
      <c r="H10758">
        <v>411.5</v>
      </c>
      <c r="I10758">
        <v>798.25</v>
      </c>
      <c r="J10758" t="s">
        <v>13</v>
      </c>
    </row>
    <row r="10759" spans="1:10">
      <c r="A10759" s="1">
        <v>44531</v>
      </c>
      <c r="B10759" t="s">
        <v>10</v>
      </c>
      <c r="C10759" t="s">
        <v>14</v>
      </c>
      <c r="D10759" t="s">
        <v>105</v>
      </c>
      <c r="E10759">
        <v>12</v>
      </c>
      <c r="F10759">
        <v>16.46</v>
      </c>
      <c r="G10759">
        <v>31.93</v>
      </c>
      <c r="H10759">
        <v>197.52</v>
      </c>
      <c r="I10759">
        <v>383.16</v>
      </c>
      <c r="J10759" t="s">
        <v>13</v>
      </c>
    </row>
    <row r="10760" spans="1:10">
      <c r="A10760" s="1">
        <v>44531</v>
      </c>
      <c r="B10760" t="s">
        <v>10</v>
      </c>
      <c r="C10760" t="s">
        <v>15</v>
      </c>
      <c r="D10760" t="s">
        <v>105</v>
      </c>
      <c r="E10760">
        <v>6</v>
      </c>
      <c r="F10760">
        <v>16.46</v>
      </c>
      <c r="G10760">
        <v>31.93</v>
      </c>
      <c r="H10760">
        <v>98.76</v>
      </c>
      <c r="I10760">
        <v>191.58</v>
      </c>
      <c r="J10760" t="s">
        <v>13</v>
      </c>
    </row>
    <row r="10761" spans="1:10">
      <c r="A10761" s="1">
        <v>44531</v>
      </c>
      <c r="B10761" t="s">
        <v>10</v>
      </c>
      <c r="C10761" t="s">
        <v>11</v>
      </c>
      <c r="D10761" t="s">
        <v>106</v>
      </c>
      <c r="E10761">
        <v>17</v>
      </c>
      <c r="F10761">
        <v>17.68</v>
      </c>
      <c r="G10761">
        <v>33.9</v>
      </c>
      <c r="H10761">
        <v>300.56</v>
      </c>
      <c r="I10761">
        <v>576.29999999999995</v>
      </c>
      <c r="J10761" t="s">
        <v>13</v>
      </c>
    </row>
    <row r="10762" spans="1:10">
      <c r="A10762" s="1">
        <v>44531</v>
      </c>
      <c r="B10762" t="s">
        <v>10</v>
      </c>
      <c r="C10762" t="s">
        <v>14</v>
      </c>
      <c r="D10762" t="s">
        <v>106</v>
      </c>
      <c r="E10762">
        <v>13</v>
      </c>
      <c r="F10762">
        <v>17.68</v>
      </c>
      <c r="G10762">
        <v>33.9</v>
      </c>
      <c r="H10762">
        <v>229.84</v>
      </c>
      <c r="I10762">
        <v>440.7</v>
      </c>
      <c r="J10762" t="s">
        <v>13</v>
      </c>
    </row>
    <row r="10763" spans="1:10">
      <c r="A10763" s="1">
        <v>44531</v>
      </c>
      <c r="B10763" t="s">
        <v>10</v>
      </c>
      <c r="C10763" t="s">
        <v>15</v>
      </c>
      <c r="D10763" t="s">
        <v>106</v>
      </c>
      <c r="E10763">
        <v>11</v>
      </c>
      <c r="F10763">
        <v>17.68</v>
      </c>
      <c r="G10763">
        <v>33.9</v>
      </c>
      <c r="H10763">
        <v>194.48</v>
      </c>
      <c r="I10763">
        <v>372.9</v>
      </c>
      <c r="J10763" t="s">
        <v>13</v>
      </c>
    </row>
    <row r="10764" spans="1:10">
      <c r="A10764" s="1">
        <v>44531</v>
      </c>
      <c r="B10764" t="s">
        <v>10</v>
      </c>
      <c r="C10764" t="s">
        <v>11</v>
      </c>
      <c r="D10764" t="s">
        <v>107</v>
      </c>
      <c r="E10764">
        <v>26</v>
      </c>
      <c r="F10764">
        <v>17.63</v>
      </c>
      <c r="G10764">
        <v>33.020000000000003</v>
      </c>
      <c r="H10764">
        <v>458.38</v>
      </c>
      <c r="I10764">
        <v>858.52</v>
      </c>
      <c r="J10764" t="s">
        <v>13</v>
      </c>
    </row>
    <row r="10765" spans="1:10">
      <c r="A10765" s="1">
        <v>44531</v>
      </c>
      <c r="B10765" t="s">
        <v>10</v>
      </c>
      <c r="C10765" t="s">
        <v>14</v>
      </c>
      <c r="D10765" t="s">
        <v>107</v>
      </c>
      <c r="E10765">
        <v>12</v>
      </c>
      <c r="F10765">
        <v>17.63</v>
      </c>
      <c r="G10765">
        <v>33.020000000000003</v>
      </c>
      <c r="H10765">
        <v>211.56</v>
      </c>
      <c r="I10765">
        <v>396.24</v>
      </c>
      <c r="J10765" t="s">
        <v>13</v>
      </c>
    </row>
    <row r="10766" spans="1:10">
      <c r="A10766" s="1">
        <v>44531</v>
      </c>
      <c r="B10766" t="s">
        <v>10</v>
      </c>
      <c r="C10766" t="s">
        <v>15</v>
      </c>
      <c r="D10766" t="s">
        <v>107</v>
      </c>
      <c r="E10766">
        <v>15</v>
      </c>
      <c r="F10766">
        <v>17.63</v>
      </c>
      <c r="G10766">
        <v>33.020000000000003</v>
      </c>
      <c r="H10766">
        <v>264.45</v>
      </c>
      <c r="I10766">
        <v>495.3</v>
      </c>
      <c r="J10766" t="s">
        <v>13</v>
      </c>
    </row>
    <row r="10767" spans="1:10">
      <c r="A10767" s="1">
        <v>44531</v>
      </c>
      <c r="B10767" t="s">
        <v>10</v>
      </c>
      <c r="C10767" t="s">
        <v>11</v>
      </c>
      <c r="D10767" t="s">
        <v>108</v>
      </c>
      <c r="E10767">
        <v>34</v>
      </c>
      <c r="F10767">
        <v>15</v>
      </c>
      <c r="G10767">
        <v>33.68</v>
      </c>
      <c r="H10767">
        <v>510</v>
      </c>
      <c r="I10767">
        <v>1145.1199999999999</v>
      </c>
      <c r="J10767" t="s">
        <v>13</v>
      </c>
    </row>
    <row r="10768" spans="1:10">
      <c r="A10768" s="1">
        <v>44531</v>
      </c>
      <c r="B10768" t="s">
        <v>10</v>
      </c>
      <c r="C10768" t="s">
        <v>14</v>
      </c>
      <c r="D10768" t="s">
        <v>108</v>
      </c>
      <c r="E10768">
        <v>20</v>
      </c>
      <c r="F10768">
        <v>15</v>
      </c>
      <c r="G10768">
        <v>33.68</v>
      </c>
      <c r="H10768">
        <v>300</v>
      </c>
      <c r="I10768">
        <v>673.6</v>
      </c>
      <c r="J10768" t="s">
        <v>13</v>
      </c>
    </row>
    <row r="10769" spans="1:10">
      <c r="A10769" s="1">
        <v>44531</v>
      </c>
      <c r="B10769" t="s">
        <v>10</v>
      </c>
      <c r="C10769" t="s">
        <v>15</v>
      </c>
      <c r="D10769" t="s">
        <v>108</v>
      </c>
      <c r="E10769">
        <v>14</v>
      </c>
      <c r="F10769">
        <v>15</v>
      </c>
      <c r="G10769">
        <v>33.68</v>
      </c>
      <c r="H10769">
        <v>210</v>
      </c>
      <c r="I10769">
        <v>471.52</v>
      </c>
      <c r="J10769" t="s">
        <v>13</v>
      </c>
    </row>
    <row r="10770" spans="1:10">
      <c r="A10770" s="1">
        <v>44531</v>
      </c>
      <c r="B10770" t="s">
        <v>10</v>
      </c>
      <c r="C10770" t="s">
        <v>11</v>
      </c>
      <c r="D10770" t="s">
        <v>109</v>
      </c>
      <c r="E10770">
        <v>29</v>
      </c>
      <c r="F10770">
        <v>7.56</v>
      </c>
      <c r="G10770">
        <v>17.350000000000001</v>
      </c>
      <c r="H10770">
        <v>219.24</v>
      </c>
      <c r="I10770">
        <v>503.15</v>
      </c>
      <c r="J10770" t="s">
        <v>13</v>
      </c>
    </row>
    <row r="10771" spans="1:10">
      <c r="A10771" s="1">
        <v>44531</v>
      </c>
      <c r="B10771" t="s">
        <v>10</v>
      </c>
      <c r="C10771" t="s">
        <v>14</v>
      </c>
      <c r="D10771" t="s">
        <v>109</v>
      </c>
      <c r="E10771">
        <v>22</v>
      </c>
      <c r="F10771">
        <v>7.56</v>
      </c>
      <c r="G10771">
        <v>17.350000000000001</v>
      </c>
      <c r="H10771">
        <v>166.32</v>
      </c>
      <c r="I10771">
        <v>381.7</v>
      </c>
      <c r="J10771" t="s">
        <v>13</v>
      </c>
    </row>
    <row r="10772" spans="1:10">
      <c r="A10772" s="1">
        <v>44531</v>
      </c>
      <c r="B10772" t="s">
        <v>10</v>
      </c>
      <c r="C10772" t="s">
        <v>15</v>
      </c>
      <c r="D10772" t="s">
        <v>109</v>
      </c>
      <c r="E10772">
        <v>18</v>
      </c>
      <c r="F10772">
        <v>7.56</v>
      </c>
      <c r="G10772">
        <v>17.350000000000001</v>
      </c>
      <c r="H10772">
        <v>136.08000000000001</v>
      </c>
      <c r="I10772">
        <v>312.3</v>
      </c>
      <c r="J10772" t="s">
        <v>13</v>
      </c>
    </row>
    <row r="10773" spans="1:10">
      <c r="A10773" s="1">
        <v>44531</v>
      </c>
      <c r="B10773" t="s">
        <v>10</v>
      </c>
      <c r="C10773" t="s">
        <v>11</v>
      </c>
      <c r="D10773" t="s">
        <v>110</v>
      </c>
      <c r="E10773">
        <v>18</v>
      </c>
      <c r="F10773">
        <v>15.1</v>
      </c>
      <c r="G10773">
        <v>27.51</v>
      </c>
      <c r="H10773">
        <v>271.8</v>
      </c>
      <c r="I10773">
        <v>495.18</v>
      </c>
      <c r="J10773" t="s">
        <v>13</v>
      </c>
    </row>
    <row r="10774" spans="1:10">
      <c r="A10774" s="1">
        <v>44531</v>
      </c>
      <c r="B10774" t="s">
        <v>10</v>
      </c>
      <c r="C10774" t="s">
        <v>14</v>
      </c>
      <c r="D10774" t="s">
        <v>110</v>
      </c>
      <c r="E10774">
        <v>9</v>
      </c>
      <c r="F10774">
        <v>15.1</v>
      </c>
      <c r="G10774">
        <v>27.51</v>
      </c>
      <c r="H10774">
        <v>135.9</v>
      </c>
      <c r="I10774">
        <v>247.59</v>
      </c>
      <c r="J10774" t="s">
        <v>13</v>
      </c>
    </row>
    <row r="10775" spans="1:10">
      <c r="A10775" s="1">
        <v>44531</v>
      </c>
      <c r="B10775" t="s">
        <v>10</v>
      </c>
      <c r="C10775" t="s">
        <v>15</v>
      </c>
      <c r="D10775" t="s">
        <v>110</v>
      </c>
      <c r="E10775">
        <v>14</v>
      </c>
      <c r="F10775">
        <v>15.1</v>
      </c>
      <c r="G10775">
        <v>27.51</v>
      </c>
      <c r="H10775">
        <v>211.4</v>
      </c>
      <c r="I10775">
        <v>385.14</v>
      </c>
      <c r="J10775" t="s">
        <v>13</v>
      </c>
    </row>
    <row r="10776" spans="1:10">
      <c r="A10776" s="1">
        <v>44531</v>
      </c>
      <c r="B10776" t="s">
        <v>10</v>
      </c>
      <c r="C10776" t="s">
        <v>11</v>
      </c>
      <c r="D10776" t="s">
        <v>111</v>
      </c>
      <c r="E10776">
        <v>30</v>
      </c>
      <c r="F10776">
        <v>6.3</v>
      </c>
      <c r="G10776">
        <v>15.47</v>
      </c>
      <c r="H10776">
        <v>189</v>
      </c>
      <c r="I10776">
        <v>464.1</v>
      </c>
      <c r="J10776" t="s">
        <v>13</v>
      </c>
    </row>
    <row r="10777" spans="1:10">
      <c r="A10777" s="1">
        <v>44531</v>
      </c>
      <c r="B10777" t="s">
        <v>10</v>
      </c>
      <c r="C10777" t="s">
        <v>14</v>
      </c>
      <c r="D10777" t="s">
        <v>111</v>
      </c>
      <c r="E10777">
        <v>24</v>
      </c>
      <c r="F10777">
        <v>6.3</v>
      </c>
      <c r="G10777">
        <v>15.47</v>
      </c>
      <c r="H10777">
        <v>151.19999999999999</v>
      </c>
      <c r="I10777">
        <v>371.28</v>
      </c>
      <c r="J10777" t="s">
        <v>13</v>
      </c>
    </row>
    <row r="10778" spans="1:10">
      <c r="A10778" s="1">
        <v>44531</v>
      </c>
      <c r="B10778" t="s">
        <v>10</v>
      </c>
      <c r="C10778" t="s">
        <v>15</v>
      </c>
      <c r="D10778" t="s">
        <v>111</v>
      </c>
      <c r="E10778">
        <v>9</v>
      </c>
      <c r="F10778">
        <v>6.3</v>
      </c>
      <c r="G10778">
        <v>15.47</v>
      </c>
      <c r="H10778">
        <v>56.7</v>
      </c>
      <c r="I10778">
        <v>139.22999999999999</v>
      </c>
      <c r="J10778" t="s">
        <v>13</v>
      </c>
    </row>
    <row r="10779" spans="1:10">
      <c r="A10779" s="1">
        <v>44531</v>
      </c>
      <c r="B10779" t="s">
        <v>10</v>
      </c>
      <c r="C10779" t="s">
        <v>11</v>
      </c>
      <c r="D10779" t="s">
        <v>112</v>
      </c>
      <c r="E10779">
        <v>25</v>
      </c>
      <c r="F10779">
        <v>6.27</v>
      </c>
      <c r="G10779">
        <v>11.51</v>
      </c>
      <c r="H10779">
        <v>156.75</v>
      </c>
      <c r="I10779">
        <v>287.75</v>
      </c>
      <c r="J10779" t="s">
        <v>13</v>
      </c>
    </row>
    <row r="10780" spans="1:10">
      <c r="A10780" s="1">
        <v>44531</v>
      </c>
      <c r="B10780" t="s">
        <v>10</v>
      </c>
      <c r="C10780" t="s">
        <v>14</v>
      </c>
      <c r="D10780" t="s">
        <v>112</v>
      </c>
      <c r="E10780">
        <v>19</v>
      </c>
      <c r="F10780">
        <v>6.27</v>
      </c>
      <c r="G10780">
        <v>11.51</v>
      </c>
      <c r="H10780">
        <v>119.13</v>
      </c>
      <c r="I10780">
        <v>218.69</v>
      </c>
      <c r="J10780" t="s">
        <v>13</v>
      </c>
    </row>
    <row r="10781" spans="1:10">
      <c r="A10781" s="1">
        <v>44531</v>
      </c>
      <c r="B10781" t="s">
        <v>10</v>
      </c>
      <c r="C10781" t="s">
        <v>15</v>
      </c>
      <c r="D10781" t="s">
        <v>112</v>
      </c>
      <c r="E10781">
        <v>7</v>
      </c>
      <c r="F10781">
        <v>6.27</v>
      </c>
      <c r="G10781">
        <v>11.51</v>
      </c>
      <c r="H10781">
        <v>43.89</v>
      </c>
      <c r="I10781">
        <v>80.569999999999993</v>
      </c>
      <c r="J10781" t="s">
        <v>13</v>
      </c>
    </row>
    <row r="10782" spans="1:10">
      <c r="A10782" s="1">
        <v>44531</v>
      </c>
      <c r="B10782" t="s">
        <v>10</v>
      </c>
      <c r="C10782" t="s">
        <v>11</v>
      </c>
      <c r="D10782" t="s">
        <v>113</v>
      </c>
      <c r="E10782">
        <v>18</v>
      </c>
      <c r="F10782">
        <v>9.8800000000000008</v>
      </c>
      <c r="G10782">
        <v>21.53</v>
      </c>
      <c r="H10782">
        <v>177.84</v>
      </c>
      <c r="I10782">
        <v>387.54</v>
      </c>
      <c r="J10782" t="s">
        <v>13</v>
      </c>
    </row>
    <row r="10783" spans="1:10">
      <c r="A10783" s="1">
        <v>44531</v>
      </c>
      <c r="B10783" t="s">
        <v>10</v>
      </c>
      <c r="C10783" t="s">
        <v>14</v>
      </c>
      <c r="D10783" t="s">
        <v>113</v>
      </c>
      <c r="E10783">
        <v>15</v>
      </c>
      <c r="F10783">
        <v>9.8800000000000008</v>
      </c>
      <c r="G10783">
        <v>21.53</v>
      </c>
      <c r="H10783">
        <v>148.19999999999999</v>
      </c>
      <c r="I10783">
        <v>322.95</v>
      </c>
      <c r="J10783" t="s">
        <v>13</v>
      </c>
    </row>
    <row r="10784" spans="1:10">
      <c r="A10784" s="1">
        <v>44531</v>
      </c>
      <c r="B10784" t="s">
        <v>10</v>
      </c>
      <c r="C10784" t="s">
        <v>15</v>
      </c>
      <c r="D10784" t="s">
        <v>113</v>
      </c>
      <c r="E10784">
        <v>10</v>
      </c>
      <c r="F10784">
        <v>9.8800000000000008</v>
      </c>
      <c r="G10784">
        <v>21.53</v>
      </c>
      <c r="H10784">
        <v>98.8</v>
      </c>
      <c r="I10784">
        <v>215.3</v>
      </c>
      <c r="J10784" t="s">
        <v>13</v>
      </c>
    </row>
    <row r="10785" spans="1:10">
      <c r="A10785" s="1">
        <v>44531</v>
      </c>
      <c r="B10785" t="s">
        <v>10</v>
      </c>
      <c r="C10785" t="s">
        <v>11</v>
      </c>
      <c r="D10785" t="s">
        <v>114</v>
      </c>
      <c r="E10785">
        <v>19</v>
      </c>
      <c r="F10785">
        <v>11.86</v>
      </c>
      <c r="G10785">
        <v>27.23</v>
      </c>
      <c r="H10785">
        <v>225.34</v>
      </c>
      <c r="I10785">
        <v>517.37</v>
      </c>
      <c r="J10785" t="s">
        <v>13</v>
      </c>
    </row>
    <row r="10786" spans="1:10">
      <c r="A10786" s="1">
        <v>44531</v>
      </c>
      <c r="B10786" t="s">
        <v>10</v>
      </c>
      <c r="C10786" t="s">
        <v>14</v>
      </c>
      <c r="D10786" t="s">
        <v>114</v>
      </c>
      <c r="E10786">
        <v>15</v>
      </c>
      <c r="F10786">
        <v>11.86</v>
      </c>
      <c r="G10786">
        <v>27.23</v>
      </c>
      <c r="H10786">
        <v>177.9</v>
      </c>
      <c r="I10786">
        <v>408.45</v>
      </c>
      <c r="J10786" t="s">
        <v>13</v>
      </c>
    </row>
    <row r="10787" spans="1:10">
      <c r="A10787" s="1">
        <v>44531</v>
      </c>
      <c r="B10787" t="s">
        <v>10</v>
      </c>
      <c r="C10787" t="s">
        <v>15</v>
      </c>
      <c r="D10787" t="s">
        <v>114</v>
      </c>
      <c r="E10787">
        <v>11</v>
      </c>
      <c r="F10787">
        <v>11.86</v>
      </c>
      <c r="G10787">
        <v>27.23</v>
      </c>
      <c r="H10787">
        <v>130.46</v>
      </c>
      <c r="I10787">
        <v>299.52999999999997</v>
      </c>
      <c r="J10787" t="s">
        <v>13</v>
      </c>
    </row>
    <row r="10788" spans="1:10">
      <c r="A10788" s="1">
        <v>44562</v>
      </c>
      <c r="B10788" t="s">
        <v>10</v>
      </c>
      <c r="C10788" t="s">
        <v>11</v>
      </c>
      <c r="D10788" t="s">
        <v>12</v>
      </c>
      <c r="E10788">
        <v>10</v>
      </c>
      <c r="F10788">
        <v>8.09</v>
      </c>
      <c r="G10788">
        <v>18.920000000000002</v>
      </c>
      <c r="H10788">
        <v>80.900000000000006</v>
      </c>
      <c r="I10788">
        <v>189.2</v>
      </c>
      <c r="J10788" t="s">
        <v>13</v>
      </c>
    </row>
    <row r="10789" spans="1:10">
      <c r="A10789" s="1">
        <v>44562</v>
      </c>
      <c r="B10789" t="s">
        <v>10</v>
      </c>
      <c r="C10789" t="s">
        <v>14</v>
      </c>
      <c r="D10789" t="s">
        <v>12</v>
      </c>
      <c r="E10789">
        <v>3</v>
      </c>
      <c r="F10789">
        <v>8.09</v>
      </c>
      <c r="G10789">
        <v>18.920000000000002</v>
      </c>
      <c r="H10789">
        <v>24.27</v>
      </c>
      <c r="I10789">
        <v>56.76</v>
      </c>
      <c r="J10789" t="s">
        <v>13</v>
      </c>
    </row>
    <row r="10790" spans="1:10">
      <c r="A10790" s="1">
        <v>44562</v>
      </c>
      <c r="B10790" t="s">
        <v>10</v>
      </c>
      <c r="C10790" t="s">
        <v>15</v>
      </c>
      <c r="D10790" t="s">
        <v>12</v>
      </c>
      <c r="E10790">
        <v>5</v>
      </c>
      <c r="F10790">
        <v>8.09</v>
      </c>
      <c r="G10790">
        <v>18.920000000000002</v>
      </c>
      <c r="H10790">
        <v>40.450000000000003</v>
      </c>
      <c r="I10790">
        <v>94.6</v>
      </c>
      <c r="J10790" t="s">
        <v>13</v>
      </c>
    </row>
    <row r="10791" spans="1:10">
      <c r="A10791" s="1">
        <v>44562</v>
      </c>
      <c r="B10791" t="s">
        <v>10</v>
      </c>
      <c r="C10791" t="s">
        <v>11</v>
      </c>
      <c r="D10791" t="s">
        <v>16</v>
      </c>
      <c r="E10791">
        <v>16</v>
      </c>
      <c r="F10791">
        <v>10.75</v>
      </c>
      <c r="G10791">
        <v>24.49</v>
      </c>
      <c r="H10791">
        <v>172</v>
      </c>
      <c r="I10791">
        <v>391.84</v>
      </c>
      <c r="J10791" t="s">
        <v>13</v>
      </c>
    </row>
    <row r="10792" spans="1:10">
      <c r="A10792" s="1">
        <v>44562</v>
      </c>
      <c r="B10792" t="s">
        <v>10</v>
      </c>
      <c r="C10792" t="s">
        <v>14</v>
      </c>
      <c r="D10792" t="s">
        <v>16</v>
      </c>
      <c r="E10792">
        <v>9</v>
      </c>
      <c r="F10792">
        <v>10.75</v>
      </c>
      <c r="G10792">
        <v>24.49</v>
      </c>
      <c r="H10792">
        <v>96.75</v>
      </c>
      <c r="I10792">
        <v>220.41</v>
      </c>
      <c r="J10792" t="s">
        <v>13</v>
      </c>
    </row>
    <row r="10793" spans="1:10">
      <c r="A10793" s="1">
        <v>44562</v>
      </c>
      <c r="B10793" t="s">
        <v>10</v>
      </c>
      <c r="C10793" t="s">
        <v>15</v>
      </c>
      <c r="D10793" t="s">
        <v>16</v>
      </c>
      <c r="E10793">
        <v>11</v>
      </c>
      <c r="F10793">
        <v>10.75</v>
      </c>
      <c r="G10793">
        <v>24.49</v>
      </c>
      <c r="H10793">
        <v>118.25</v>
      </c>
      <c r="I10793">
        <v>269.39</v>
      </c>
      <c r="J10793" t="s">
        <v>13</v>
      </c>
    </row>
    <row r="10794" spans="1:10">
      <c r="A10794" s="1">
        <v>44562</v>
      </c>
      <c r="B10794" t="s">
        <v>10</v>
      </c>
      <c r="C10794" t="s">
        <v>11</v>
      </c>
      <c r="D10794" t="s">
        <v>17</v>
      </c>
      <c r="E10794">
        <v>10</v>
      </c>
      <c r="F10794">
        <v>15.1</v>
      </c>
      <c r="G10794">
        <v>31.89</v>
      </c>
      <c r="H10794">
        <v>151</v>
      </c>
      <c r="I10794">
        <v>318.89999999999998</v>
      </c>
      <c r="J10794" t="s">
        <v>13</v>
      </c>
    </row>
    <row r="10795" spans="1:10">
      <c r="A10795" s="1">
        <v>44562</v>
      </c>
      <c r="B10795" t="s">
        <v>10</v>
      </c>
      <c r="C10795" t="s">
        <v>14</v>
      </c>
      <c r="D10795" t="s">
        <v>17</v>
      </c>
      <c r="E10795">
        <v>4</v>
      </c>
      <c r="F10795">
        <v>15.1</v>
      </c>
      <c r="G10795">
        <v>31.89</v>
      </c>
      <c r="H10795">
        <v>60.4</v>
      </c>
      <c r="I10795">
        <v>127.56</v>
      </c>
      <c r="J10795" t="s">
        <v>13</v>
      </c>
    </row>
    <row r="10796" spans="1:10">
      <c r="A10796" s="1">
        <v>44562</v>
      </c>
      <c r="B10796" t="s">
        <v>10</v>
      </c>
      <c r="C10796" t="s">
        <v>15</v>
      </c>
      <c r="D10796" t="s">
        <v>17</v>
      </c>
      <c r="E10796">
        <v>8</v>
      </c>
      <c r="F10796">
        <v>15.1</v>
      </c>
      <c r="G10796">
        <v>31.89</v>
      </c>
      <c r="H10796">
        <v>120.8</v>
      </c>
      <c r="I10796">
        <v>255.12</v>
      </c>
      <c r="J10796" t="s">
        <v>13</v>
      </c>
    </row>
    <row r="10797" spans="1:10">
      <c r="A10797" s="1">
        <v>44562</v>
      </c>
      <c r="B10797" t="s">
        <v>10</v>
      </c>
      <c r="C10797" t="s">
        <v>11</v>
      </c>
      <c r="D10797" t="s">
        <v>18</v>
      </c>
      <c r="E10797">
        <v>33</v>
      </c>
      <c r="F10797">
        <v>14.35</v>
      </c>
      <c r="G10797">
        <v>28.58</v>
      </c>
      <c r="H10797">
        <v>473.55</v>
      </c>
      <c r="I10797">
        <v>943.14</v>
      </c>
      <c r="J10797" t="s">
        <v>13</v>
      </c>
    </row>
    <row r="10798" spans="1:10">
      <c r="A10798" s="1">
        <v>44562</v>
      </c>
      <c r="B10798" t="s">
        <v>10</v>
      </c>
      <c r="C10798" t="s">
        <v>14</v>
      </c>
      <c r="D10798" t="s">
        <v>18</v>
      </c>
      <c r="E10798">
        <v>13</v>
      </c>
      <c r="F10798">
        <v>14.35</v>
      </c>
      <c r="G10798">
        <v>28.58</v>
      </c>
      <c r="H10798">
        <v>186.55</v>
      </c>
      <c r="I10798">
        <v>371.54</v>
      </c>
      <c r="J10798" t="s">
        <v>13</v>
      </c>
    </row>
    <row r="10799" spans="1:10">
      <c r="A10799" s="1">
        <v>44562</v>
      </c>
      <c r="B10799" t="s">
        <v>10</v>
      </c>
      <c r="C10799" t="s">
        <v>15</v>
      </c>
      <c r="D10799" t="s">
        <v>18</v>
      </c>
      <c r="E10799">
        <v>12</v>
      </c>
      <c r="F10799">
        <v>14.35</v>
      </c>
      <c r="G10799">
        <v>28.58</v>
      </c>
      <c r="H10799">
        <v>172.2</v>
      </c>
      <c r="I10799">
        <v>342.96</v>
      </c>
      <c r="J10799" t="s">
        <v>13</v>
      </c>
    </row>
    <row r="10800" spans="1:10">
      <c r="A10800" s="1">
        <v>44562</v>
      </c>
      <c r="B10800" t="s">
        <v>10</v>
      </c>
      <c r="C10800" t="s">
        <v>11</v>
      </c>
      <c r="D10800" t="s">
        <v>19</v>
      </c>
      <c r="E10800">
        <v>10</v>
      </c>
      <c r="F10800">
        <v>7.85</v>
      </c>
      <c r="G10800">
        <v>19.61</v>
      </c>
      <c r="H10800">
        <v>78.5</v>
      </c>
      <c r="I10800">
        <v>196.1</v>
      </c>
      <c r="J10800" t="s">
        <v>13</v>
      </c>
    </row>
    <row r="10801" spans="1:10">
      <c r="A10801" s="1">
        <v>44562</v>
      </c>
      <c r="B10801" t="s">
        <v>10</v>
      </c>
      <c r="C10801" t="s">
        <v>14</v>
      </c>
      <c r="D10801" t="s">
        <v>19</v>
      </c>
      <c r="E10801">
        <v>9</v>
      </c>
      <c r="F10801">
        <v>7.85</v>
      </c>
      <c r="G10801">
        <v>19.61</v>
      </c>
      <c r="H10801">
        <v>70.650000000000006</v>
      </c>
      <c r="I10801">
        <v>176.49</v>
      </c>
      <c r="J10801" t="s">
        <v>13</v>
      </c>
    </row>
    <row r="10802" spans="1:10">
      <c r="A10802" s="1">
        <v>44562</v>
      </c>
      <c r="B10802" t="s">
        <v>10</v>
      </c>
      <c r="C10802" t="s">
        <v>15</v>
      </c>
      <c r="D10802" t="s">
        <v>19</v>
      </c>
      <c r="E10802">
        <v>10</v>
      </c>
      <c r="F10802">
        <v>7.85</v>
      </c>
      <c r="G10802">
        <v>19.61</v>
      </c>
      <c r="H10802">
        <v>78.5</v>
      </c>
      <c r="I10802">
        <v>196.1</v>
      </c>
      <c r="J10802" t="s">
        <v>13</v>
      </c>
    </row>
    <row r="10803" spans="1:10">
      <c r="A10803" s="1">
        <v>44562</v>
      </c>
      <c r="B10803" t="s">
        <v>10</v>
      </c>
      <c r="C10803" t="s">
        <v>11</v>
      </c>
      <c r="D10803" t="s">
        <v>20</v>
      </c>
      <c r="E10803">
        <v>14</v>
      </c>
      <c r="F10803">
        <v>15.79</v>
      </c>
      <c r="G10803">
        <v>33.130000000000003</v>
      </c>
      <c r="H10803">
        <v>221.06</v>
      </c>
      <c r="I10803">
        <v>463.82</v>
      </c>
      <c r="J10803" t="s">
        <v>13</v>
      </c>
    </row>
    <row r="10804" spans="1:10">
      <c r="A10804" s="1">
        <v>44562</v>
      </c>
      <c r="B10804" t="s">
        <v>10</v>
      </c>
      <c r="C10804" t="s">
        <v>14</v>
      </c>
      <c r="D10804" t="s">
        <v>20</v>
      </c>
      <c r="E10804">
        <v>11</v>
      </c>
      <c r="F10804">
        <v>15.79</v>
      </c>
      <c r="G10804">
        <v>33.130000000000003</v>
      </c>
      <c r="H10804">
        <v>173.69</v>
      </c>
      <c r="I10804">
        <v>364.43</v>
      </c>
      <c r="J10804" t="s">
        <v>13</v>
      </c>
    </row>
    <row r="10805" spans="1:10">
      <c r="A10805" s="1">
        <v>44562</v>
      </c>
      <c r="B10805" t="s">
        <v>10</v>
      </c>
      <c r="C10805" t="s">
        <v>15</v>
      </c>
      <c r="D10805" t="s">
        <v>20</v>
      </c>
      <c r="E10805">
        <v>8</v>
      </c>
      <c r="F10805">
        <v>15.79</v>
      </c>
      <c r="G10805">
        <v>33.130000000000003</v>
      </c>
      <c r="H10805">
        <v>126.32</v>
      </c>
      <c r="I10805">
        <v>265.04000000000002</v>
      </c>
      <c r="J10805" t="s">
        <v>13</v>
      </c>
    </row>
    <row r="10806" spans="1:10">
      <c r="A10806" s="1">
        <v>44562</v>
      </c>
      <c r="B10806" t="s">
        <v>10</v>
      </c>
      <c r="C10806" t="s">
        <v>11</v>
      </c>
      <c r="D10806" t="s">
        <v>21</v>
      </c>
      <c r="E10806">
        <v>16</v>
      </c>
      <c r="F10806">
        <v>8.69</v>
      </c>
      <c r="G10806">
        <v>18.39</v>
      </c>
      <c r="H10806">
        <v>139.04</v>
      </c>
      <c r="I10806">
        <v>294.24</v>
      </c>
      <c r="J10806" t="s">
        <v>13</v>
      </c>
    </row>
    <row r="10807" spans="1:10">
      <c r="A10807" s="1">
        <v>44562</v>
      </c>
      <c r="B10807" t="s">
        <v>10</v>
      </c>
      <c r="C10807" t="s">
        <v>14</v>
      </c>
      <c r="D10807" t="s">
        <v>21</v>
      </c>
      <c r="E10807">
        <v>13</v>
      </c>
      <c r="F10807">
        <v>8.69</v>
      </c>
      <c r="G10807">
        <v>18.39</v>
      </c>
      <c r="H10807">
        <v>112.97</v>
      </c>
      <c r="I10807">
        <v>239.07</v>
      </c>
      <c r="J10807" t="s">
        <v>13</v>
      </c>
    </row>
    <row r="10808" spans="1:10">
      <c r="A10808" s="1">
        <v>44562</v>
      </c>
      <c r="B10808" t="s">
        <v>10</v>
      </c>
      <c r="C10808" t="s">
        <v>15</v>
      </c>
      <c r="D10808" t="s">
        <v>21</v>
      </c>
      <c r="E10808">
        <v>13</v>
      </c>
      <c r="F10808">
        <v>8.69</v>
      </c>
      <c r="G10808">
        <v>18.39</v>
      </c>
      <c r="H10808">
        <v>112.97</v>
      </c>
      <c r="I10808">
        <v>239.07</v>
      </c>
      <c r="J10808" t="s">
        <v>13</v>
      </c>
    </row>
    <row r="10809" spans="1:10">
      <c r="A10809" s="1">
        <v>44562</v>
      </c>
      <c r="B10809" t="s">
        <v>10</v>
      </c>
      <c r="C10809" t="s">
        <v>11</v>
      </c>
      <c r="D10809" t="s">
        <v>22</v>
      </c>
      <c r="E10809">
        <v>4</v>
      </c>
      <c r="F10809">
        <v>8.69</v>
      </c>
      <c r="G10809">
        <v>16.64</v>
      </c>
      <c r="H10809">
        <v>34.76</v>
      </c>
      <c r="I10809">
        <v>66.56</v>
      </c>
      <c r="J10809" t="s">
        <v>13</v>
      </c>
    </row>
    <row r="10810" spans="1:10">
      <c r="A10810" s="1">
        <v>44562</v>
      </c>
      <c r="B10810" t="s">
        <v>10</v>
      </c>
      <c r="C10810" t="s">
        <v>14</v>
      </c>
      <c r="D10810" t="s">
        <v>22</v>
      </c>
      <c r="E10810">
        <v>7</v>
      </c>
      <c r="F10810">
        <v>8.69</v>
      </c>
      <c r="G10810">
        <v>16.64</v>
      </c>
      <c r="H10810">
        <v>60.83</v>
      </c>
      <c r="I10810">
        <v>116.48</v>
      </c>
      <c r="J10810" t="s">
        <v>13</v>
      </c>
    </row>
    <row r="10811" spans="1:10">
      <c r="A10811" s="1">
        <v>44562</v>
      </c>
      <c r="B10811" t="s">
        <v>10</v>
      </c>
      <c r="C10811" t="s">
        <v>15</v>
      </c>
      <c r="D10811" t="s">
        <v>22</v>
      </c>
      <c r="E10811">
        <v>2</v>
      </c>
      <c r="F10811">
        <v>8.69</v>
      </c>
      <c r="G10811">
        <v>16.64</v>
      </c>
      <c r="H10811">
        <v>17.38</v>
      </c>
      <c r="I10811">
        <v>33.28</v>
      </c>
      <c r="J10811" t="s">
        <v>13</v>
      </c>
    </row>
    <row r="10812" spans="1:10">
      <c r="A10812" s="1">
        <v>44562</v>
      </c>
      <c r="B10812" t="s">
        <v>10</v>
      </c>
      <c r="C10812" t="s">
        <v>11</v>
      </c>
      <c r="D10812" t="s">
        <v>23</v>
      </c>
      <c r="E10812">
        <v>11</v>
      </c>
      <c r="F10812">
        <v>12.44</v>
      </c>
      <c r="G10812">
        <v>29.31</v>
      </c>
      <c r="H10812">
        <v>136.84</v>
      </c>
      <c r="I10812">
        <v>322.41000000000003</v>
      </c>
      <c r="J10812" t="s">
        <v>13</v>
      </c>
    </row>
    <row r="10813" spans="1:10">
      <c r="A10813" s="1">
        <v>44562</v>
      </c>
      <c r="B10813" t="s">
        <v>10</v>
      </c>
      <c r="C10813" t="s">
        <v>14</v>
      </c>
      <c r="D10813" t="s">
        <v>23</v>
      </c>
      <c r="E10813">
        <v>6</v>
      </c>
      <c r="F10813">
        <v>12.44</v>
      </c>
      <c r="G10813">
        <v>29.31</v>
      </c>
      <c r="H10813">
        <v>74.64</v>
      </c>
      <c r="I10813">
        <v>175.86</v>
      </c>
      <c r="J10813" t="s">
        <v>13</v>
      </c>
    </row>
    <row r="10814" spans="1:10">
      <c r="A10814" s="1">
        <v>44562</v>
      </c>
      <c r="B10814" t="s">
        <v>10</v>
      </c>
      <c r="C10814" t="s">
        <v>15</v>
      </c>
      <c r="D10814" t="s">
        <v>23</v>
      </c>
      <c r="E10814">
        <v>1</v>
      </c>
      <c r="F10814">
        <v>12.44</v>
      </c>
      <c r="G10814">
        <v>29.31</v>
      </c>
      <c r="H10814">
        <v>12.44</v>
      </c>
      <c r="I10814">
        <v>29.31</v>
      </c>
      <c r="J10814" t="s">
        <v>13</v>
      </c>
    </row>
    <row r="10815" spans="1:10">
      <c r="A10815" s="1">
        <v>44562</v>
      </c>
      <c r="B10815" t="s">
        <v>10</v>
      </c>
      <c r="C10815" t="s">
        <v>11</v>
      </c>
      <c r="D10815" t="s">
        <v>24</v>
      </c>
      <c r="E10815">
        <v>8</v>
      </c>
      <c r="F10815">
        <v>13.12</v>
      </c>
      <c r="G10815">
        <v>29.99</v>
      </c>
      <c r="H10815">
        <v>104.96</v>
      </c>
      <c r="I10815">
        <v>239.92</v>
      </c>
      <c r="J10815" t="s">
        <v>13</v>
      </c>
    </row>
    <row r="10816" spans="1:10">
      <c r="A10816" s="1">
        <v>44562</v>
      </c>
      <c r="B10816" t="s">
        <v>10</v>
      </c>
      <c r="C10816" t="s">
        <v>14</v>
      </c>
      <c r="D10816" t="s">
        <v>24</v>
      </c>
      <c r="E10816">
        <v>8</v>
      </c>
      <c r="F10816">
        <v>13.12</v>
      </c>
      <c r="G10816">
        <v>29.99</v>
      </c>
      <c r="H10816">
        <v>104.96</v>
      </c>
      <c r="I10816">
        <v>239.92</v>
      </c>
      <c r="J10816" t="s">
        <v>13</v>
      </c>
    </row>
    <row r="10817" spans="1:10">
      <c r="A10817" s="1">
        <v>44562</v>
      </c>
      <c r="B10817" t="s">
        <v>10</v>
      </c>
      <c r="C10817" t="s">
        <v>15</v>
      </c>
      <c r="D10817" t="s">
        <v>24</v>
      </c>
      <c r="E10817">
        <v>7</v>
      </c>
      <c r="F10817">
        <v>13.12</v>
      </c>
      <c r="G10817">
        <v>29.99</v>
      </c>
      <c r="H10817">
        <v>91.84</v>
      </c>
      <c r="I10817">
        <v>209.93</v>
      </c>
      <c r="J10817" t="s">
        <v>13</v>
      </c>
    </row>
    <row r="10818" spans="1:10">
      <c r="A10818" s="1">
        <v>44562</v>
      </c>
      <c r="B10818" t="s">
        <v>10</v>
      </c>
      <c r="C10818" t="s">
        <v>11</v>
      </c>
      <c r="D10818" t="s">
        <v>25</v>
      </c>
      <c r="E10818">
        <v>5</v>
      </c>
      <c r="F10818">
        <v>12.96</v>
      </c>
      <c r="G10818">
        <v>25.33</v>
      </c>
      <c r="H10818">
        <v>64.8</v>
      </c>
      <c r="I10818">
        <v>126.65</v>
      </c>
      <c r="J10818" t="s">
        <v>13</v>
      </c>
    </row>
    <row r="10819" spans="1:10">
      <c r="A10819" s="1">
        <v>44562</v>
      </c>
      <c r="B10819" t="s">
        <v>10</v>
      </c>
      <c r="C10819" t="s">
        <v>14</v>
      </c>
      <c r="D10819" t="s">
        <v>25</v>
      </c>
      <c r="E10819">
        <v>5</v>
      </c>
      <c r="F10819">
        <v>12.96</v>
      </c>
      <c r="G10819">
        <v>25.33</v>
      </c>
      <c r="H10819">
        <v>64.8</v>
      </c>
      <c r="I10819">
        <v>126.65</v>
      </c>
      <c r="J10819" t="s">
        <v>13</v>
      </c>
    </row>
    <row r="10820" spans="1:10">
      <c r="A10820" s="1">
        <v>44562</v>
      </c>
      <c r="B10820" t="s">
        <v>10</v>
      </c>
      <c r="C10820" t="s">
        <v>15</v>
      </c>
      <c r="D10820" t="s">
        <v>25</v>
      </c>
      <c r="E10820">
        <v>14</v>
      </c>
      <c r="F10820">
        <v>12.96</v>
      </c>
      <c r="G10820">
        <v>25.33</v>
      </c>
      <c r="H10820">
        <v>181.44</v>
      </c>
      <c r="I10820">
        <v>354.62</v>
      </c>
      <c r="J10820" t="s">
        <v>13</v>
      </c>
    </row>
    <row r="10821" spans="1:10">
      <c r="A10821" s="1">
        <v>44562</v>
      </c>
      <c r="B10821" t="s">
        <v>10</v>
      </c>
      <c r="C10821" t="s">
        <v>11</v>
      </c>
      <c r="D10821" t="s">
        <v>26</v>
      </c>
      <c r="E10821">
        <v>15</v>
      </c>
      <c r="F10821">
        <v>7.1</v>
      </c>
      <c r="G10821">
        <v>13.19</v>
      </c>
      <c r="H10821">
        <v>106.5</v>
      </c>
      <c r="I10821">
        <v>197.85</v>
      </c>
      <c r="J10821" t="s">
        <v>13</v>
      </c>
    </row>
    <row r="10822" spans="1:10">
      <c r="A10822" s="1">
        <v>44562</v>
      </c>
      <c r="B10822" t="s">
        <v>10</v>
      </c>
      <c r="C10822" t="s">
        <v>14</v>
      </c>
      <c r="D10822" t="s">
        <v>26</v>
      </c>
      <c r="E10822">
        <v>9</v>
      </c>
      <c r="F10822">
        <v>7.1</v>
      </c>
      <c r="G10822">
        <v>13.19</v>
      </c>
      <c r="H10822">
        <v>63.9</v>
      </c>
      <c r="I10822">
        <v>118.71</v>
      </c>
      <c r="J10822" t="s">
        <v>13</v>
      </c>
    </row>
    <row r="10823" spans="1:10">
      <c r="A10823" s="1">
        <v>44562</v>
      </c>
      <c r="B10823" t="s">
        <v>10</v>
      </c>
      <c r="C10823" t="s">
        <v>15</v>
      </c>
      <c r="D10823" t="s">
        <v>26</v>
      </c>
      <c r="E10823">
        <v>7</v>
      </c>
      <c r="F10823">
        <v>7.1</v>
      </c>
      <c r="G10823">
        <v>13.19</v>
      </c>
      <c r="H10823">
        <v>49.7</v>
      </c>
      <c r="I10823">
        <v>92.33</v>
      </c>
      <c r="J10823" t="s">
        <v>13</v>
      </c>
    </row>
    <row r="10824" spans="1:10">
      <c r="A10824" s="1">
        <v>44562</v>
      </c>
      <c r="B10824" t="s">
        <v>10</v>
      </c>
      <c r="C10824" t="s">
        <v>11</v>
      </c>
      <c r="D10824" t="s">
        <v>27</v>
      </c>
      <c r="E10824">
        <v>4</v>
      </c>
      <c r="F10824">
        <v>16.53</v>
      </c>
      <c r="G10824">
        <v>37.630000000000003</v>
      </c>
      <c r="H10824">
        <v>66.12</v>
      </c>
      <c r="I10824">
        <v>150.52000000000001</v>
      </c>
      <c r="J10824" t="s">
        <v>13</v>
      </c>
    </row>
    <row r="10825" spans="1:10">
      <c r="A10825" s="1">
        <v>44562</v>
      </c>
      <c r="B10825" t="s">
        <v>10</v>
      </c>
      <c r="C10825" t="s">
        <v>14</v>
      </c>
      <c r="D10825" t="s">
        <v>27</v>
      </c>
      <c r="E10825">
        <v>3</v>
      </c>
      <c r="F10825">
        <v>16.53</v>
      </c>
      <c r="G10825">
        <v>37.630000000000003</v>
      </c>
      <c r="H10825">
        <v>49.59</v>
      </c>
      <c r="I10825">
        <v>112.89</v>
      </c>
      <c r="J10825" t="s">
        <v>13</v>
      </c>
    </row>
    <row r="10826" spans="1:10">
      <c r="A10826" s="1">
        <v>44562</v>
      </c>
      <c r="B10826" t="s">
        <v>10</v>
      </c>
      <c r="C10826" t="s">
        <v>15</v>
      </c>
      <c r="D10826" t="s">
        <v>27</v>
      </c>
      <c r="E10826">
        <v>4</v>
      </c>
      <c r="F10826">
        <v>16.53</v>
      </c>
      <c r="G10826">
        <v>37.630000000000003</v>
      </c>
      <c r="H10826">
        <v>66.12</v>
      </c>
      <c r="I10826">
        <v>150.52000000000001</v>
      </c>
      <c r="J10826" t="s">
        <v>13</v>
      </c>
    </row>
    <row r="10827" spans="1:10">
      <c r="A10827" s="1">
        <v>44562</v>
      </c>
      <c r="B10827" t="s">
        <v>10</v>
      </c>
      <c r="C10827" t="s">
        <v>11</v>
      </c>
      <c r="D10827" t="s">
        <v>28</v>
      </c>
      <c r="E10827">
        <v>16</v>
      </c>
      <c r="F10827">
        <v>9.19</v>
      </c>
      <c r="G10827">
        <v>20.75</v>
      </c>
      <c r="H10827">
        <v>147.04</v>
      </c>
      <c r="I10827">
        <v>332</v>
      </c>
      <c r="J10827" t="s">
        <v>13</v>
      </c>
    </row>
    <row r="10828" spans="1:10">
      <c r="A10828" s="1">
        <v>44562</v>
      </c>
      <c r="B10828" t="s">
        <v>10</v>
      </c>
      <c r="C10828" t="s">
        <v>14</v>
      </c>
      <c r="D10828" t="s">
        <v>28</v>
      </c>
      <c r="E10828">
        <v>9</v>
      </c>
      <c r="F10828">
        <v>9.19</v>
      </c>
      <c r="G10828">
        <v>20.75</v>
      </c>
      <c r="H10828">
        <v>82.71</v>
      </c>
      <c r="I10828">
        <v>186.75</v>
      </c>
      <c r="J10828" t="s">
        <v>13</v>
      </c>
    </row>
    <row r="10829" spans="1:10">
      <c r="A10829" s="1">
        <v>44562</v>
      </c>
      <c r="B10829" t="s">
        <v>10</v>
      </c>
      <c r="C10829" t="s">
        <v>15</v>
      </c>
      <c r="D10829" t="s">
        <v>28</v>
      </c>
      <c r="E10829">
        <v>4</v>
      </c>
      <c r="F10829">
        <v>9.19</v>
      </c>
      <c r="G10829">
        <v>20.75</v>
      </c>
      <c r="H10829">
        <v>36.76</v>
      </c>
      <c r="I10829">
        <v>83</v>
      </c>
      <c r="J10829" t="s">
        <v>13</v>
      </c>
    </row>
    <row r="10830" spans="1:10">
      <c r="A10830" s="1">
        <v>44562</v>
      </c>
      <c r="B10830" t="s">
        <v>10</v>
      </c>
      <c r="C10830" t="s">
        <v>11</v>
      </c>
      <c r="D10830" t="s">
        <v>29</v>
      </c>
      <c r="E10830">
        <v>14</v>
      </c>
      <c r="F10830">
        <v>7.55</v>
      </c>
      <c r="G10830">
        <v>15.03</v>
      </c>
      <c r="H10830">
        <v>105.7</v>
      </c>
      <c r="I10830">
        <v>210.42</v>
      </c>
      <c r="J10830" t="s">
        <v>13</v>
      </c>
    </row>
    <row r="10831" spans="1:10">
      <c r="A10831" s="1">
        <v>44562</v>
      </c>
      <c r="B10831" t="s">
        <v>10</v>
      </c>
      <c r="C10831" t="s">
        <v>14</v>
      </c>
      <c r="D10831" t="s">
        <v>29</v>
      </c>
      <c r="E10831">
        <v>3</v>
      </c>
      <c r="F10831">
        <v>7.55</v>
      </c>
      <c r="G10831">
        <v>15.03</v>
      </c>
      <c r="H10831">
        <v>22.65</v>
      </c>
      <c r="I10831">
        <v>45.09</v>
      </c>
      <c r="J10831" t="s">
        <v>13</v>
      </c>
    </row>
    <row r="10832" spans="1:10">
      <c r="A10832" s="1">
        <v>44562</v>
      </c>
      <c r="B10832" t="s">
        <v>10</v>
      </c>
      <c r="C10832" t="s">
        <v>15</v>
      </c>
      <c r="D10832" t="s">
        <v>29</v>
      </c>
      <c r="E10832">
        <v>5</v>
      </c>
      <c r="F10832">
        <v>7.55</v>
      </c>
      <c r="G10832">
        <v>15.03</v>
      </c>
      <c r="H10832">
        <v>37.75</v>
      </c>
      <c r="I10832">
        <v>75.150000000000006</v>
      </c>
      <c r="J10832" t="s">
        <v>13</v>
      </c>
    </row>
    <row r="10833" spans="1:10">
      <c r="A10833" s="1">
        <v>44562</v>
      </c>
      <c r="B10833" t="s">
        <v>10</v>
      </c>
      <c r="C10833" t="s">
        <v>11</v>
      </c>
      <c r="D10833" t="s">
        <v>30</v>
      </c>
      <c r="E10833">
        <v>16</v>
      </c>
      <c r="F10833">
        <v>16.66</v>
      </c>
      <c r="G10833">
        <v>41.08</v>
      </c>
      <c r="H10833">
        <v>266.56</v>
      </c>
      <c r="I10833">
        <v>657.28</v>
      </c>
      <c r="J10833" t="s">
        <v>13</v>
      </c>
    </row>
    <row r="10834" spans="1:10">
      <c r="A10834" s="1">
        <v>44562</v>
      </c>
      <c r="B10834" t="s">
        <v>10</v>
      </c>
      <c r="C10834" t="s">
        <v>14</v>
      </c>
      <c r="D10834" t="s">
        <v>30</v>
      </c>
      <c r="E10834">
        <v>5</v>
      </c>
      <c r="F10834">
        <v>16.66</v>
      </c>
      <c r="G10834">
        <v>41.08</v>
      </c>
      <c r="H10834">
        <v>83.3</v>
      </c>
      <c r="I10834">
        <v>205.4</v>
      </c>
      <c r="J10834" t="s">
        <v>13</v>
      </c>
    </row>
    <row r="10835" spans="1:10">
      <c r="A10835" s="1">
        <v>44562</v>
      </c>
      <c r="B10835" t="s">
        <v>10</v>
      </c>
      <c r="C10835" t="s">
        <v>15</v>
      </c>
      <c r="D10835" t="s">
        <v>30</v>
      </c>
      <c r="E10835">
        <v>10</v>
      </c>
      <c r="F10835">
        <v>16.66</v>
      </c>
      <c r="G10835">
        <v>41.08</v>
      </c>
      <c r="H10835">
        <v>166.6</v>
      </c>
      <c r="I10835">
        <v>410.8</v>
      </c>
      <c r="J10835" t="s">
        <v>13</v>
      </c>
    </row>
    <row r="10836" spans="1:10">
      <c r="A10836" s="1">
        <v>44562</v>
      </c>
      <c r="B10836" t="s">
        <v>10</v>
      </c>
      <c r="C10836" t="s">
        <v>11</v>
      </c>
      <c r="D10836" t="s">
        <v>31</v>
      </c>
      <c r="E10836">
        <v>19</v>
      </c>
      <c r="F10836">
        <v>17.47</v>
      </c>
      <c r="G10836">
        <v>33.29</v>
      </c>
      <c r="H10836">
        <v>331.93</v>
      </c>
      <c r="I10836">
        <v>632.51</v>
      </c>
      <c r="J10836" t="s">
        <v>13</v>
      </c>
    </row>
    <row r="10837" spans="1:10">
      <c r="A10837" s="1">
        <v>44562</v>
      </c>
      <c r="B10837" t="s">
        <v>10</v>
      </c>
      <c r="C10837" t="s">
        <v>14</v>
      </c>
      <c r="D10837" t="s">
        <v>31</v>
      </c>
      <c r="E10837">
        <v>8</v>
      </c>
      <c r="F10837">
        <v>17.47</v>
      </c>
      <c r="G10837">
        <v>33.29</v>
      </c>
      <c r="H10837">
        <v>139.76</v>
      </c>
      <c r="I10837">
        <v>266.32</v>
      </c>
      <c r="J10837" t="s">
        <v>13</v>
      </c>
    </row>
    <row r="10838" spans="1:10">
      <c r="A10838" s="1">
        <v>44562</v>
      </c>
      <c r="B10838" t="s">
        <v>10</v>
      </c>
      <c r="C10838" t="s">
        <v>15</v>
      </c>
      <c r="D10838" t="s">
        <v>31</v>
      </c>
      <c r="E10838">
        <v>11</v>
      </c>
      <c r="F10838">
        <v>17.47</v>
      </c>
      <c r="G10838">
        <v>33.29</v>
      </c>
      <c r="H10838">
        <v>192.17</v>
      </c>
      <c r="I10838">
        <v>366.19</v>
      </c>
      <c r="J10838" t="s">
        <v>13</v>
      </c>
    </row>
    <row r="10839" spans="1:10">
      <c r="A10839" s="1">
        <v>44562</v>
      </c>
      <c r="B10839" t="s">
        <v>10</v>
      </c>
      <c r="C10839" t="s">
        <v>11</v>
      </c>
      <c r="D10839" t="s">
        <v>32</v>
      </c>
      <c r="E10839">
        <v>14</v>
      </c>
      <c r="F10839">
        <v>16.350000000000001</v>
      </c>
      <c r="G10839">
        <v>34.380000000000003</v>
      </c>
      <c r="H10839">
        <v>228.9</v>
      </c>
      <c r="I10839">
        <v>481.32</v>
      </c>
      <c r="J10839" t="s">
        <v>13</v>
      </c>
    </row>
    <row r="10840" spans="1:10">
      <c r="A10840" s="1">
        <v>44562</v>
      </c>
      <c r="B10840" t="s">
        <v>10</v>
      </c>
      <c r="C10840" t="s">
        <v>14</v>
      </c>
      <c r="D10840" t="s">
        <v>32</v>
      </c>
      <c r="E10840">
        <v>7</v>
      </c>
      <c r="F10840">
        <v>16.350000000000001</v>
      </c>
      <c r="G10840">
        <v>34.380000000000003</v>
      </c>
      <c r="H10840">
        <v>114.45</v>
      </c>
      <c r="I10840">
        <v>240.66</v>
      </c>
      <c r="J10840" t="s">
        <v>13</v>
      </c>
    </row>
    <row r="10841" spans="1:10">
      <c r="A10841" s="1">
        <v>44562</v>
      </c>
      <c r="B10841" t="s">
        <v>10</v>
      </c>
      <c r="C10841" t="s">
        <v>15</v>
      </c>
      <c r="D10841" t="s">
        <v>32</v>
      </c>
      <c r="E10841">
        <v>5</v>
      </c>
      <c r="F10841">
        <v>16.350000000000001</v>
      </c>
      <c r="G10841">
        <v>34.380000000000003</v>
      </c>
      <c r="H10841">
        <v>81.75</v>
      </c>
      <c r="I10841">
        <v>171.9</v>
      </c>
      <c r="J10841" t="s">
        <v>13</v>
      </c>
    </row>
    <row r="10842" spans="1:10">
      <c r="A10842" s="1">
        <v>44562</v>
      </c>
      <c r="B10842" t="s">
        <v>10</v>
      </c>
      <c r="C10842" t="s">
        <v>11</v>
      </c>
      <c r="D10842" t="s">
        <v>33</v>
      </c>
      <c r="E10842">
        <v>9</v>
      </c>
      <c r="F10842">
        <v>15.71</v>
      </c>
      <c r="G10842">
        <v>38.65</v>
      </c>
      <c r="H10842">
        <v>141.38999999999999</v>
      </c>
      <c r="I10842">
        <v>347.85</v>
      </c>
      <c r="J10842" t="s">
        <v>13</v>
      </c>
    </row>
    <row r="10843" spans="1:10">
      <c r="A10843" s="1">
        <v>44562</v>
      </c>
      <c r="B10843" t="s">
        <v>10</v>
      </c>
      <c r="C10843" t="s">
        <v>14</v>
      </c>
      <c r="D10843" t="s">
        <v>33</v>
      </c>
      <c r="E10843">
        <v>10</v>
      </c>
      <c r="F10843">
        <v>15.71</v>
      </c>
      <c r="G10843">
        <v>38.65</v>
      </c>
      <c r="H10843">
        <v>157.1</v>
      </c>
      <c r="I10843">
        <v>386.5</v>
      </c>
      <c r="J10843" t="s">
        <v>13</v>
      </c>
    </row>
    <row r="10844" spans="1:10">
      <c r="A10844" s="1">
        <v>44562</v>
      </c>
      <c r="B10844" t="s">
        <v>10</v>
      </c>
      <c r="C10844" t="s">
        <v>15</v>
      </c>
      <c r="D10844" t="s">
        <v>33</v>
      </c>
      <c r="E10844">
        <v>4</v>
      </c>
      <c r="F10844">
        <v>15.71</v>
      </c>
      <c r="G10844">
        <v>38.65</v>
      </c>
      <c r="H10844">
        <v>62.84</v>
      </c>
      <c r="I10844">
        <v>154.6</v>
      </c>
      <c r="J10844" t="s">
        <v>13</v>
      </c>
    </row>
    <row r="10845" spans="1:10">
      <c r="A10845" s="1">
        <v>44562</v>
      </c>
      <c r="B10845" t="s">
        <v>10</v>
      </c>
      <c r="C10845" t="s">
        <v>11</v>
      </c>
      <c r="D10845" t="s">
        <v>34</v>
      </c>
      <c r="E10845">
        <v>24</v>
      </c>
      <c r="F10845">
        <v>13.86</v>
      </c>
      <c r="G10845">
        <v>29.02</v>
      </c>
      <c r="H10845">
        <v>332.64</v>
      </c>
      <c r="I10845">
        <v>696.48</v>
      </c>
      <c r="J10845" t="s">
        <v>13</v>
      </c>
    </row>
    <row r="10846" spans="1:10">
      <c r="A10846" s="1">
        <v>44562</v>
      </c>
      <c r="B10846" t="s">
        <v>10</v>
      </c>
      <c r="C10846" t="s">
        <v>14</v>
      </c>
      <c r="D10846" t="s">
        <v>34</v>
      </c>
      <c r="E10846">
        <v>11</v>
      </c>
      <c r="F10846">
        <v>13.86</v>
      </c>
      <c r="G10846">
        <v>29.02</v>
      </c>
      <c r="H10846">
        <v>152.46</v>
      </c>
      <c r="I10846">
        <v>319.22000000000003</v>
      </c>
      <c r="J10846" t="s">
        <v>13</v>
      </c>
    </row>
    <row r="10847" spans="1:10">
      <c r="A10847" s="1">
        <v>44562</v>
      </c>
      <c r="B10847" t="s">
        <v>10</v>
      </c>
      <c r="C10847" t="s">
        <v>15</v>
      </c>
      <c r="D10847" t="s">
        <v>34</v>
      </c>
      <c r="E10847">
        <v>7</v>
      </c>
      <c r="F10847">
        <v>13.86</v>
      </c>
      <c r="G10847">
        <v>29.02</v>
      </c>
      <c r="H10847">
        <v>97.02</v>
      </c>
      <c r="I10847">
        <v>203.14</v>
      </c>
      <c r="J10847" t="s">
        <v>13</v>
      </c>
    </row>
    <row r="10848" spans="1:10">
      <c r="A10848" s="1">
        <v>44562</v>
      </c>
      <c r="B10848" t="s">
        <v>10</v>
      </c>
      <c r="C10848" t="s">
        <v>11</v>
      </c>
      <c r="D10848" t="s">
        <v>35</v>
      </c>
      <c r="E10848">
        <v>4</v>
      </c>
      <c r="F10848">
        <v>12.61</v>
      </c>
      <c r="G10848">
        <v>28.33</v>
      </c>
      <c r="H10848">
        <v>50.44</v>
      </c>
      <c r="I10848">
        <v>113.32</v>
      </c>
      <c r="J10848" t="s">
        <v>13</v>
      </c>
    </row>
    <row r="10849" spans="1:10">
      <c r="A10849" s="1">
        <v>44562</v>
      </c>
      <c r="B10849" t="s">
        <v>10</v>
      </c>
      <c r="C10849" t="s">
        <v>14</v>
      </c>
      <c r="D10849" t="s">
        <v>35</v>
      </c>
      <c r="E10849">
        <v>1</v>
      </c>
      <c r="F10849">
        <v>12.61</v>
      </c>
      <c r="G10849">
        <v>28.33</v>
      </c>
      <c r="H10849">
        <v>12.61</v>
      </c>
      <c r="I10849">
        <v>28.33</v>
      </c>
      <c r="J10849" t="s">
        <v>13</v>
      </c>
    </row>
    <row r="10850" spans="1:10">
      <c r="A10850" s="1">
        <v>44562</v>
      </c>
      <c r="B10850" t="s">
        <v>10</v>
      </c>
      <c r="C10850" t="s">
        <v>11</v>
      </c>
      <c r="D10850" t="s">
        <v>36</v>
      </c>
      <c r="E10850">
        <v>19</v>
      </c>
      <c r="F10850">
        <v>7.04</v>
      </c>
      <c r="G10850">
        <v>14.63</v>
      </c>
      <c r="H10850">
        <v>133.76</v>
      </c>
      <c r="I10850">
        <v>277.97000000000003</v>
      </c>
      <c r="J10850" t="s">
        <v>13</v>
      </c>
    </row>
    <row r="10851" spans="1:10">
      <c r="A10851" s="1">
        <v>44562</v>
      </c>
      <c r="B10851" t="s">
        <v>10</v>
      </c>
      <c r="C10851" t="s">
        <v>14</v>
      </c>
      <c r="D10851" t="s">
        <v>36</v>
      </c>
      <c r="E10851">
        <v>8</v>
      </c>
      <c r="F10851">
        <v>7.04</v>
      </c>
      <c r="G10851">
        <v>14.63</v>
      </c>
      <c r="H10851">
        <v>56.32</v>
      </c>
      <c r="I10851">
        <v>117.04</v>
      </c>
      <c r="J10851" t="s">
        <v>13</v>
      </c>
    </row>
    <row r="10852" spans="1:10">
      <c r="A10852" s="1">
        <v>44562</v>
      </c>
      <c r="B10852" t="s">
        <v>10</v>
      </c>
      <c r="C10852" t="s">
        <v>15</v>
      </c>
      <c r="D10852" t="s">
        <v>36</v>
      </c>
      <c r="E10852">
        <v>10</v>
      </c>
      <c r="F10852">
        <v>7.04</v>
      </c>
      <c r="G10852">
        <v>14.63</v>
      </c>
      <c r="H10852">
        <v>70.400000000000006</v>
      </c>
      <c r="I10852">
        <v>146.30000000000001</v>
      </c>
      <c r="J10852" t="s">
        <v>13</v>
      </c>
    </row>
    <row r="10853" spans="1:10">
      <c r="A10853" s="1">
        <v>44562</v>
      </c>
      <c r="B10853" t="s">
        <v>10</v>
      </c>
      <c r="C10853" t="s">
        <v>11</v>
      </c>
      <c r="D10853" t="s">
        <v>37</v>
      </c>
      <c r="E10853">
        <v>4</v>
      </c>
      <c r="F10853">
        <v>10.9</v>
      </c>
      <c r="G10853">
        <v>21.71</v>
      </c>
      <c r="H10853">
        <v>43.6</v>
      </c>
      <c r="I10853">
        <v>86.84</v>
      </c>
      <c r="J10853" t="s">
        <v>13</v>
      </c>
    </row>
    <row r="10854" spans="1:10">
      <c r="A10854" s="1">
        <v>44562</v>
      </c>
      <c r="B10854" t="s">
        <v>10</v>
      </c>
      <c r="C10854" t="s">
        <v>15</v>
      </c>
      <c r="D10854" t="s">
        <v>37</v>
      </c>
      <c r="E10854">
        <v>3</v>
      </c>
      <c r="F10854">
        <v>10.9</v>
      </c>
      <c r="G10854">
        <v>21.71</v>
      </c>
      <c r="H10854">
        <v>32.700000000000003</v>
      </c>
      <c r="I10854">
        <v>65.13</v>
      </c>
      <c r="J10854" t="s">
        <v>13</v>
      </c>
    </row>
    <row r="10855" spans="1:10">
      <c r="A10855" s="1">
        <v>44562</v>
      </c>
      <c r="B10855" t="s">
        <v>10</v>
      </c>
      <c r="C10855" t="s">
        <v>11</v>
      </c>
      <c r="D10855" t="s">
        <v>38</v>
      </c>
      <c r="E10855">
        <v>10</v>
      </c>
      <c r="F10855">
        <v>10.47</v>
      </c>
      <c r="G10855">
        <v>26.06</v>
      </c>
      <c r="H10855">
        <v>104.7</v>
      </c>
      <c r="I10855">
        <v>260.60000000000002</v>
      </c>
      <c r="J10855" t="s">
        <v>13</v>
      </c>
    </row>
    <row r="10856" spans="1:10">
      <c r="A10856" s="1">
        <v>44562</v>
      </c>
      <c r="B10856" t="s">
        <v>10</v>
      </c>
      <c r="C10856" t="s">
        <v>14</v>
      </c>
      <c r="D10856" t="s">
        <v>38</v>
      </c>
      <c r="E10856">
        <v>6</v>
      </c>
      <c r="F10856">
        <v>10.47</v>
      </c>
      <c r="G10856">
        <v>26.06</v>
      </c>
      <c r="H10856">
        <v>62.82</v>
      </c>
      <c r="I10856">
        <v>156.36000000000001</v>
      </c>
      <c r="J10856" t="s">
        <v>13</v>
      </c>
    </row>
    <row r="10857" spans="1:10">
      <c r="A10857" s="1">
        <v>44562</v>
      </c>
      <c r="B10857" t="s">
        <v>10</v>
      </c>
      <c r="C10857" t="s">
        <v>15</v>
      </c>
      <c r="D10857" t="s">
        <v>38</v>
      </c>
      <c r="E10857">
        <v>3</v>
      </c>
      <c r="F10857">
        <v>10.47</v>
      </c>
      <c r="G10857">
        <v>26.06</v>
      </c>
      <c r="H10857">
        <v>31.41</v>
      </c>
      <c r="I10857">
        <v>78.180000000000007</v>
      </c>
      <c r="J10857" t="s">
        <v>13</v>
      </c>
    </row>
    <row r="10858" spans="1:10">
      <c r="A10858" s="1">
        <v>44562</v>
      </c>
      <c r="B10858" t="s">
        <v>10</v>
      </c>
      <c r="C10858" t="s">
        <v>11</v>
      </c>
      <c r="D10858" t="s">
        <v>39</v>
      </c>
      <c r="E10858">
        <v>13</v>
      </c>
      <c r="F10858">
        <v>9.1199999999999992</v>
      </c>
      <c r="G10858">
        <v>19.03</v>
      </c>
      <c r="H10858">
        <v>118.56</v>
      </c>
      <c r="I10858">
        <v>247.39</v>
      </c>
      <c r="J10858" t="s">
        <v>13</v>
      </c>
    </row>
    <row r="10859" spans="1:10">
      <c r="A10859" s="1">
        <v>44562</v>
      </c>
      <c r="B10859" t="s">
        <v>10</v>
      </c>
      <c r="C10859" t="s">
        <v>14</v>
      </c>
      <c r="D10859" t="s">
        <v>39</v>
      </c>
      <c r="E10859">
        <v>6</v>
      </c>
      <c r="F10859">
        <v>9.1199999999999992</v>
      </c>
      <c r="G10859">
        <v>19.03</v>
      </c>
      <c r="H10859">
        <v>54.72</v>
      </c>
      <c r="I10859">
        <v>114.18</v>
      </c>
      <c r="J10859" t="s">
        <v>13</v>
      </c>
    </row>
    <row r="10860" spans="1:10">
      <c r="A10860" s="1">
        <v>44562</v>
      </c>
      <c r="B10860" t="s">
        <v>10</v>
      </c>
      <c r="C10860" t="s">
        <v>15</v>
      </c>
      <c r="D10860" t="s">
        <v>39</v>
      </c>
      <c r="E10860">
        <v>9</v>
      </c>
      <c r="F10860">
        <v>9.1199999999999992</v>
      </c>
      <c r="G10860">
        <v>19.03</v>
      </c>
      <c r="H10860">
        <v>82.08</v>
      </c>
      <c r="I10860">
        <v>171.27</v>
      </c>
      <c r="J10860" t="s">
        <v>13</v>
      </c>
    </row>
    <row r="10861" spans="1:10">
      <c r="A10861" s="1">
        <v>44562</v>
      </c>
      <c r="B10861" t="s">
        <v>10</v>
      </c>
      <c r="C10861" t="s">
        <v>11</v>
      </c>
      <c r="D10861" t="s">
        <v>40</v>
      </c>
      <c r="E10861">
        <v>16</v>
      </c>
      <c r="F10861">
        <v>14.68</v>
      </c>
      <c r="G10861">
        <v>35.61</v>
      </c>
      <c r="H10861">
        <v>234.88</v>
      </c>
      <c r="I10861">
        <v>569.76</v>
      </c>
      <c r="J10861" t="s">
        <v>13</v>
      </c>
    </row>
    <row r="10862" spans="1:10">
      <c r="A10862" s="1">
        <v>44562</v>
      </c>
      <c r="B10862" t="s">
        <v>10</v>
      </c>
      <c r="C10862" t="s">
        <v>14</v>
      </c>
      <c r="D10862" t="s">
        <v>40</v>
      </c>
      <c r="E10862">
        <v>12</v>
      </c>
      <c r="F10862">
        <v>14.68</v>
      </c>
      <c r="G10862">
        <v>35.61</v>
      </c>
      <c r="H10862">
        <v>176.16</v>
      </c>
      <c r="I10862">
        <v>427.32</v>
      </c>
      <c r="J10862" t="s">
        <v>13</v>
      </c>
    </row>
    <row r="10863" spans="1:10">
      <c r="A10863" s="1">
        <v>44562</v>
      </c>
      <c r="B10863" t="s">
        <v>10</v>
      </c>
      <c r="C10863" t="s">
        <v>15</v>
      </c>
      <c r="D10863" t="s">
        <v>40</v>
      </c>
      <c r="E10863">
        <v>14</v>
      </c>
      <c r="F10863">
        <v>14.68</v>
      </c>
      <c r="G10863">
        <v>35.61</v>
      </c>
      <c r="H10863">
        <v>205.52</v>
      </c>
      <c r="I10863">
        <v>498.54</v>
      </c>
      <c r="J10863" t="s">
        <v>13</v>
      </c>
    </row>
    <row r="10864" spans="1:10">
      <c r="A10864" s="1">
        <v>44562</v>
      </c>
      <c r="B10864" t="s">
        <v>10</v>
      </c>
      <c r="C10864" t="s">
        <v>11</v>
      </c>
      <c r="D10864" t="s">
        <v>41</v>
      </c>
      <c r="E10864">
        <v>16</v>
      </c>
      <c r="F10864">
        <v>11.95</v>
      </c>
      <c r="G10864">
        <v>23.43</v>
      </c>
      <c r="H10864">
        <v>191.2</v>
      </c>
      <c r="I10864">
        <v>374.88</v>
      </c>
      <c r="J10864" t="s">
        <v>13</v>
      </c>
    </row>
    <row r="10865" spans="1:10">
      <c r="A10865" s="1">
        <v>44562</v>
      </c>
      <c r="B10865" t="s">
        <v>10</v>
      </c>
      <c r="C10865" t="s">
        <v>14</v>
      </c>
      <c r="D10865" t="s">
        <v>41</v>
      </c>
      <c r="E10865">
        <v>15</v>
      </c>
      <c r="F10865">
        <v>11.95</v>
      </c>
      <c r="G10865">
        <v>23.43</v>
      </c>
      <c r="H10865">
        <v>179.25</v>
      </c>
      <c r="I10865">
        <v>351.45</v>
      </c>
      <c r="J10865" t="s">
        <v>13</v>
      </c>
    </row>
    <row r="10866" spans="1:10">
      <c r="A10866" s="1">
        <v>44562</v>
      </c>
      <c r="B10866" t="s">
        <v>10</v>
      </c>
      <c r="C10866" t="s">
        <v>15</v>
      </c>
      <c r="D10866" t="s">
        <v>41</v>
      </c>
      <c r="E10866">
        <v>11</v>
      </c>
      <c r="F10866">
        <v>11.95</v>
      </c>
      <c r="G10866">
        <v>23.43</v>
      </c>
      <c r="H10866">
        <v>131.44999999999999</v>
      </c>
      <c r="I10866">
        <v>257.73</v>
      </c>
      <c r="J10866" t="s">
        <v>13</v>
      </c>
    </row>
    <row r="10867" spans="1:10">
      <c r="A10867" s="1">
        <v>44562</v>
      </c>
      <c r="B10867" t="s">
        <v>10</v>
      </c>
      <c r="C10867" t="s">
        <v>11</v>
      </c>
      <c r="D10867" t="s">
        <v>42</v>
      </c>
      <c r="E10867">
        <v>18</v>
      </c>
      <c r="F10867">
        <v>6.97</v>
      </c>
      <c r="G10867">
        <v>13.59</v>
      </c>
      <c r="H10867">
        <v>125.46</v>
      </c>
      <c r="I10867">
        <v>244.62</v>
      </c>
      <c r="J10867" t="s">
        <v>13</v>
      </c>
    </row>
    <row r="10868" spans="1:10">
      <c r="A10868" s="1">
        <v>44562</v>
      </c>
      <c r="B10868" t="s">
        <v>10</v>
      </c>
      <c r="C10868" t="s">
        <v>14</v>
      </c>
      <c r="D10868" t="s">
        <v>42</v>
      </c>
      <c r="E10868">
        <v>13</v>
      </c>
      <c r="F10868">
        <v>6.97</v>
      </c>
      <c r="G10868">
        <v>13.59</v>
      </c>
      <c r="H10868">
        <v>90.61</v>
      </c>
      <c r="I10868">
        <v>176.67</v>
      </c>
      <c r="J10868" t="s">
        <v>13</v>
      </c>
    </row>
    <row r="10869" spans="1:10">
      <c r="A10869" s="1">
        <v>44562</v>
      </c>
      <c r="B10869" t="s">
        <v>10</v>
      </c>
      <c r="C10869" t="s">
        <v>15</v>
      </c>
      <c r="D10869" t="s">
        <v>42</v>
      </c>
      <c r="E10869">
        <v>3</v>
      </c>
      <c r="F10869">
        <v>6.97</v>
      </c>
      <c r="G10869">
        <v>13.59</v>
      </c>
      <c r="H10869">
        <v>20.91</v>
      </c>
      <c r="I10869">
        <v>40.770000000000003</v>
      </c>
      <c r="J10869" t="s">
        <v>13</v>
      </c>
    </row>
    <row r="10870" spans="1:10">
      <c r="A10870" s="1">
        <v>44562</v>
      </c>
      <c r="B10870" t="s">
        <v>10</v>
      </c>
      <c r="C10870" t="s">
        <v>11</v>
      </c>
      <c r="D10870" t="s">
        <v>43</v>
      </c>
      <c r="E10870">
        <v>13</v>
      </c>
      <c r="F10870">
        <v>8.64</v>
      </c>
      <c r="G10870">
        <v>15.74</v>
      </c>
      <c r="H10870">
        <v>112.32</v>
      </c>
      <c r="I10870">
        <v>204.62</v>
      </c>
      <c r="J10870" t="s">
        <v>13</v>
      </c>
    </row>
    <row r="10871" spans="1:10">
      <c r="A10871" s="1">
        <v>44562</v>
      </c>
      <c r="B10871" t="s">
        <v>10</v>
      </c>
      <c r="C10871" t="s">
        <v>14</v>
      </c>
      <c r="D10871" t="s">
        <v>43</v>
      </c>
      <c r="E10871">
        <v>6</v>
      </c>
      <c r="F10871">
        <v>8.64</v>
      </c>
      <c r="G10871">
        <v>15.74</v>
      </c>
      <c r="H10871">
        <v>51.84</v>
      </c>
      <c r="I10871">
        <v>94.44</v>
      </c>
      <c r="J10871" t="s">
        <v>13</v>
      </c>
    </row>
    <row r="10872" spans="1:10">
      <c r="A10872" s="1">
        <v>44562</v>
      </c>
      <c r="B10872" t="s">
        <v>10</v>
      </c>
      <c r="C10872" t="s">
        <v>15</v>
      </c>
      <c r="D10872" t="s">
        <v>43</v>
      </c>
      <c r="E10872">
        <v>7</v>
      </c>
      <c r="F10872">
        <v>8.64</v>
      </c>
      <c r="G10872">
        <v>15.74</v>
      </c>
      <c r="H10872">
        <v>60.48</v>
      </c>
      <c r="I10872">
        <v>110.18</v>
      </c>
      <c r="J10872" t="s">
        <v>13</v>
      </c>
    </row>
    <row r="10873" spans="1:10">
      <c r="A10873" s="1">
        <v>44562</v>
      </c>
      <c r="B10873" t="s">
        <v>10</v>
      </c>
      <c r="C10873" t="s">
        <v>11</v>
      </c>
      <c r="D10873" t="s">
        <v>44</v>
      </c>
      <c r="E10873">
        <v>9</v>
      </c>
      <c r="F10873">
        <v>14.2</v>
      </c>
      <c r="G10873">
        <v>32.04</v>
      </c>
      <c r="H10873">
        <v>127.8</v>
      </c>
      <c r="I10873">
        <v>288.36</v>
      </c>
      <c r="J10873" t="s">
        <v>13</v>
      </c>
    </row>
    <row r="10874" spans="1:10">
      <c r="A10874" s="1">
        <v>44562</v>
      </c>
      <c r="B10874" t="s">
        <v>10</v>
      </c>
      <c r="C10874" t="s">
        <v>14</v>
      </c>
      <c r="D10874" t="s">
        <v>44</v>
      </c>
      <c r="E10874">
        <v>5</v>
      </c>
      <c r="F10874">
        <v>14.2</v>
      </c>
      <c r="G10874">
        <v>32.04</v>
      </c>
      <c r="H10874">
        <v>71</v>
      </c>
      <c r="I10874">
        <v>160.19999999999999</v>
      </c>
      <c r="J10874" t="s">
        <v>13</v>
      </c>
    </row>
    <row r="10875" spans="1:10">
      <c r="A10875" s="1">
        <v>44562</v>
      </c>
      <c r="B10875" t="s">
        <v>10</v>
      </c>
      <c r="C10875" t="s">
        <v>15</v>
      </c>
      <c r="D10875" t="s">
        <v>44</v>
      </c>
      <c r="E10875">
        <v>4</v>
      </c>
      <c r="F10875">
        <v>14.2</v>
      </c>
      <c r="G10875">
        <v>32.04</v>
      </c>
      <c r="H10875">
        <v>56.8</v>
      </c>
      <c r="I10875">
        <v>128.16</v>
      </c>
      <c r="J10875" t="s">
        <v>13</v>
      </c>
    </row>
    <row r="10876" spans="1:10">
      <c r="A10876" s="1">
        <v>44562</v>
      </c>
      <c r="B10876" t="s">
        <v>10</v>
      </c>
      <c r="C10876" t="s">
        <v>11</v>
      </c>
      <c r="D10876" t="s">
        <v>45</v>
      </c>
      <c r="E10876">
        <v>11</v>
      </c>
      <c r="F10876">
        <v>6.91</v>
      </c>
      <c r="G10876">
        <v>14.22</v>
      </c>
      <c r="H10876">
        <v>76.010000000000005</v>
      </c>
      <c r="I10876">
        <v>156.41999999999999</v>
      </c>
      <c r="J10876" t="s">
        <v>13</v>
      </c>
    </row>
    <row r="10877" spans="1:10">
      <c r="A10877" s="1">
        <v>44562</v>
      </c>
      <c r="B10877" t="s">
        <v>10</v>
      </c>
      <c r="C10877" t="s">
        <v>14</v>
      </c>
      <c r="D10877" t="s">
        <v>45</v>
      </c>
      <c r="E10877">
        <v>10</v>
      </c>
      <c r="F10877">
        <v>6.91</v>
      </c>
      <c r="G10877">
        <v>14.22</v>
      </c>
      <c r="H10877">
        <v>69.099999999999994</v>
      </c>
      <c r="I10877">
        <v>142.19999999999999</v>
      </c>
      <c r="J10877" t="s">
        <v>13</v>
      </c>
    </row>
    <row r="10878" spans="1:10">
      <c r="A10878" s="1">
        <v>44562</v>
      </c>
      <c r="B10878" t="s">
        <v>10</v>
      </c>
      <c r="C10878" t="s">
        <v>15</v>
      </c>
      <c r="D10878" t="s">
        <v>45</v>
      </c>
      <c r="E10878">
        <v>5</v>
      </c>
      <c r="F10878">
        <v>6.91</v>
      </c>
      <c r="G10878">
        <v>14.22</v>
      </c>
      <c r="H10878">
        <v>34.549999999999997</v>
      </c>
      <c r="I10878">
        <v>71.099999999999994</v>
      </c>
      <c r="J10878" t="s">
        <v>13</v>
      </c>
    </row>
    <row r="10879" spans="1:10">
      <c r="A10879" s="1">
        <v>44562</v>
      </c>
      <c r="B10879" t="s">
        <v>10</v>
      </c>
      <c r="C10879" t="s">
        <v>11</v>
      </c>
      <c r="D10879" t="s">
        <v>46</v>
      </c>
      <c r="E10879">
        <v>18</v>
      </c>
      <c r="F10879">
        <v>16.21</v>
      </c>
      <c r="G10879">
        <v>38.99</v>
      </c>
      <c r="H10879">
        <v>291.77999999999997</v>
      </c>
      <c r="I10879">
        <v>701.82</v>
      </c>
      <c r="J10879" t="s">
        <v>13</v>
      </c>
    </row>
    <row r="10880" spans="1:10">
      <c r="A10880" s="1">
        <v>44562</v>
      </c>
      <c r="B10880" t="s">
        <v>10</v>
      </c>
      <c r="C10880" t="s">
        <v>14</v>
      </c>
      <c r="D10880" t="s">
        <v>46</v>
      </c>
      <c r="E10880">
        <v>13</v>
      </c>
      <c r="F10880">
        <v>16.21</v>
      </c>
      <c r="G10880">
        <v>38.99</v>
      </c>
      <c r="H10880">
        <v>210.73</v>
      </c>
      <c r="I10880">
        <v>506.87</v>
      </c>
      <c r="J10880" t="s">
        <v>13</v>
      </c>
    </row>
    <row r="10881" spans="1:10">
      <c r="A10881" s="1">
        <v>44562</v>
      </c>
      <c r="B10881" t="s">
        <v>10</v>
      </c>
      <c r="C10881" t="s">
        <v>15</v>
      </c>
      <c r="D10881" t="s">
        <v>46</v>
      </c>
      <c r="E10881">
        <v>8</v>
      </c>
      <c r="F10881">
        <v>16.21</v>
      </c>
      <c r="G10881">
        <v>38.99</v>
      </c>
      <c r="H10881">
        <v>129.68</v>
      </c>
      <c r="I10881">
        <v>311.92</v>
      </c>
      <c r="J10881" t="s">
        <v>13</v>
      </c>
    </row>
    <row r="10882" spans="1:10">
      <c r="A10882" s="1">
        <v>44562</v>
      </c>
      <c r="B10882" t="s">
        <v>10</v>
      </c>
      <c r="C10882" t="s">
        <v>11</v>
      </c>
      <c r="D10882" t="s">
        <v>47</v>
      </c>
      <c r="E10882">
        <v>7</v>
      </c>
      <c r="F10882">
        <v>11.94</v>
      </c>
      <c r="G10882">
        <v>25.45</v>
      </c>
      <c r="H10882">
        <v>83.58</v>
      </c>
      <c r="I10882">
        <v>178.15</v>
      </c>
      <c r="J10882" t="s">
        <v>13</v>
      </c>
    </row>
    <row r="10883" spans="1:10">
      <c r="A10883" s="1">
        <v>44562</v>
      </c>
      <c r="B10883" t="s">
        <v>10</v>
      </c>
      <c r="C10883" t="s">
        <v>14</v>
      </c>
      <c r="D10883" t="s">
        <v>47</v>
      </c>
      <c r="E10883">
        <v>14</v>
      </c>
      <c r="F10883">
        <v>11.94</v>
      </c>
      <c r="G10883">
        <v>25.45</v>
      </c>
      <c r="H10883">
        <v>167.16</v>
      </c>
      <c r="I10883">
        <v>356.3</v>
      </c>
      <c r="J10883" t="s">
        <v>13</v>
      </c>
    </row>
    <row r="10884" spans="1:10">
      <c r="A10884" s="1">
        <v>44562</v>
      </c>
      <c r="B10884" t="s">
        <v>10</v>
      </c>
      <c r="C10884" t="s">
        <v>15</v>
      </c>
      <c r="D10884" t="s">
        <v>47</v>
      </c>
      <c r="E10884">
        <v>6</v>
      </c>
      <c r="F10884">
        <v>11.94</v>
      </c>
      <c r="G10884">
        <v>25.45</v>
      </c>
      <c r="H10884">
        <v>71.64</v>
      </c>
      <c r="I10884">
        <v>152.69999999999999</v>
      </c>
      <c r="J10884" t="s">
        <v>13</v>
      </c>
    </row>
    <row r="10885" spans="1:10">
      <c r="A10885" s="1">
        <v>44562</v>
      </c>
      <c r="B10885" t="s">
        <v>10</v>
      </c>
      <c r="C10885" t="s">
        <v>11</v>
      </c>
      <c r="D10885" t="s">
        <v>48</v>
      </c>
      <c r="E10885">
        <v>4</v>
      </c>
      <c r="F10885">
        <v>11.77</v>
      </c>
      <c r="G10885">
        <v>29.16</v>
      </c>
      <c r="H10885">
        <v>47.08</v>
      </c>
      <c r="I10885">
        <v>116.64</v>
      </c>
      <c r="J10885" t="s">
        <v>13</v>
      </c>
    </row>
    <row r="10886" spans="1:10">
      <c r="A10886" s="1">
        <v>44562</v>
      </c>
      <c r="B10886" t="s">
        <v>10</v>
      </c>
      <c r="C10886" t="s">
        <v>14</v>
      </c>
      <c r="D10886" t="s">
        <v>48</v>
      </c>
      <c r="E10886">
        <v>2</v>
      </c>
      <c r="F10886">
        <v>11.77</v>
      </c>
      <c r="G10886">
        <v>29.16</v>
      </c>
      <c r="H10886">
        <v>23.54</v>
      </c>
      <c r="I10886">
        <v>58.32</v>
      </c>
      <c r="J10886" t="s">
        <v>13</v>
      </c>
    </row>
    <row r="10887" spans="1:10">
      <c r="A10887" s="1">
        <v>44562</v>
      </c>
      <c r="B10887" t="s">
        <v>10</v>
      </c>
      <c r="C10887" t="s">
        <v>15</v>
      </c>
      <c r="D10887" t="s">
        <v>48</v>
      </c>
      <c r="E10887">
        <v>1</v>
      </c>
      <c r="F10887">
        <v>11.77</v>
      </c>
      <c r="G10887">
        <v>29.16</v>
      </c>
      <c r="H10887">
        <v>11.77</v>
      </c>
      <c r="I10887">
        <v>29.16</v>
      </c>
      <c r="J10887" t="s">
        <v>13</v>
      </c>
    </row>
    <row r="10888" spans="1:10">
      <c r="A10888" s="1">
        <v>44562</v>
      </c>
      <c r="B10888" t="s">
        <v>10</v>
      </c>
      <c r="C10888" t="s">
        <v>11</v>
      </c>
      <c r="D10888" t="s">
        <v>49</v>
      </c>
      <c r="E10888">
        <v>9</v>
      </c>
      <c r="F10888">
        <v>13.11</v>
      </c>
      <c r="G10888">
        <v>25.3</v>
      </c>
      <c r="H10888">
        <v>117.99</v>
      </c>
      <c r="I10888">
        <v>227.7</v>
      </c>
      <c r="J10888" t="s">
        <v>13</v>
      </c>
    </row>
    <row r="10889" spans="1:10">
      <c r="A10889" s="1">
        <v>44562</v>
      </c>
      <c r="B10889" t="s">
        <v>10</v>
      </c>
      <c r="C10889" t="s">
        <v>14</v>
      </c>
      <c r="D10889" t="s">
        <v>49</v>
      </c>
      <c r="E10889">
        <v>14</v>
      </c>
      <c r="F10889">
        <v>13.11</v>
      </c>
      <c r="G10889">
        <v>25.3</v>
      </c>
      <c r="H10889">
        <v>183.54</v>
      </c>
      <c r="I10889">
        <v>354.2</v>
      </c>
      <c r="J10889" t="s">
        <v>13</v>
      </c>
    </row>
    <row r="10890" spans="1:10">
      <c r="A10890" s="1">
        <v>44562</v>
      </c>
      <c r="B10890" t="s">
        <v>10</v>
      </c>
      <c r="C10890" t="s">
        <v>15</v>
      </c>
      <c r="D10890" t="s">
        <v>49</v>
      </c>
      <c r="E10890">
        <v>13</v>
      </c>
      <c r="F10890">
        <v>13.11</v>
      </c>
      <c r="G10890">
        <v>25.3</v>
      </c>
      <c r="H10890">
        <v>170.43</v>
      </c>
      <c r="I10890">
        <v>328.9</v>
      </c>
      <c r="J10890" t="s">
        <v>13</v>
      </c>
    </row>
    <row r="10891" spans="1:10">
      <c r="A10891" s="1">
        <v>44562</v>
      </c>
      <c r="B10891" t="s">
        <v>10</v>
      </c>
      <c r="C10891" t="s">
        <v>11</v>
      </c>
      <c r="D10891" t="s">
        <v>50</v>
      </c>
      <c r="E10891">
        <v>14</v>
      </c>
      <c r="F10891">
        <v>15.9</v>
      </c>
      <c r="G10891">
        <v>38.29</v>
      </c>
      <c r="H10891">
        <v>222.6</v>
      </c>
      <c r="I10891">
        <v>536.05999999999995</v>
      </c>
      <c r="J10891" t="s">
        <v>13</v>
      </c>
    </row>
    <row r="10892" spans="1:10">
      <c r="A10892" s="1">
        <v>44562</v>
      </c>
      <c r="B10892" t="s">
        <v>10</v>
      </c>
      <c r="C10892" t="s">
        <v>14</v>
      </c>
      <c r="D10892" t="s">
        <v>50</v>
      </c>
      <c r="E10892">
        <v>13</v>
      </c>
      <c r="F10892">
        <v>15.9</v>
      </c>
      <c r="G10892">
        <v>38.29</v>
      </c>
      <c r="H10892">
        <v>206.7</v>
      </c>
      <c r="I10892">
        <v>497.77</v>
      </c>
      <c r="J10892" t="s">
        <v>13</v>
      </c>
    </row>
    <row r="10893" spans="1:10">
      <c r="A10893" s="1">
        <v>44562</v>
      </c>
      <c r="B10893" t="s">
        <v>10</v>
      </c>
      <c r="C10893" t="s">
        <v>15</v>
      </c>
      <c r="D10893" t="s">
        <v>50</v>
      </c>
      <c r="E10893">
        <v>14</v>
      </c>
      <c r="F10893">
        <v>15.9</v>
      </c>
      <c r="G10893">
        <v>38.29</v>
      </c>
      <c r="H10893">
        <v>222.6</v>
      </c>
      <c r="I10893">
        <v>536.05999999999995</v>
      </c>
      <c r="J10893" t="s">
        <v>13</v>
      </c>
    </row>
    <row r="10894" spans="1:10">
      <c r="A10894" s="1">
        <v>44562</v>
      </c>
      <c r="B10894" t="s">
        <v>10</v>
      </c>
      <c r="C10894" t="s">
        <v>11</v>
      </c>
      <c r="D10894" t="s">
        <v>51</v>
      </c>
      <c r="E10894">
        <v>16</v>
      </c>
      <c r="F10894">
        <v>10.17</v>
      </c>
      <c r="G10894">
        <v>23.83</v>
      </c>
      <c r="H10894">
        <v>162.72</v>
      </c>
      <c r="I10894">
        <v>381.28</v>
      </c>
      <c r="J10894" t="s">
        <v>13</v>
      </c>
    </row>
    <row r="10895" spans="1:10">
      <c r="A10895" s="1">
        <v>44562</v>
      </c>
      <c r="B10895" t="s">
        <v>10</v>
      </c>
      <c r="C10895" t="s">
        <v>14</v>
      </c>
      <c r="D10895" t="s">
        <v>51</v>
      </c>
      <c r="E10895">
        <v>10</v>
      </c>
      <c r="F10895">
        <v>10.17</v>
      </c>
      <c r="G10895">
        <v>23.83</v>
      </c>
      <c r="H10895">
        <v>101.7</v>
      </c>
      <c r="I10895">
        <v>238.3</v>
      </c>
      <c r="J10895" t="s">
        <v>13</v>
      </c>
    </row>
    <row r="10896" spans="1:10">
      <c r="A10896" s="1">
        <v>44562</v>
      </c>
      <c r="B10896" t="s">
        <v>10</v>
      </c>
      <c r="C10896" t="s">
        <v>15</v>
      </c>
      <c r="D10896" t="s">
        <v>51</v>
      </c>
      <c r="E10896">
        <v>6</v>
      </c>
      <c r="F10896">
        <v>10.17</v>
      </c>
      <c r="G10896">
        <v>23.83</v>
      </c>
      <c r="H10896">
        <v>61.02</v>
      </c>
      <c r="I10896">
        <v>142.97999999999999</v>
      </c>
      <c r="J10896" t="s">
        <v>13</v>
      </c>
    </row>
    <row r="10897" spans="1:10">
      <c r="A10897" s="1">
        <v>44562</v>
      </c>
      <c r="B10897" t="s">
        <v>10</v>
      </c>
      <c r="C10897" t="s">
        <v>11</v>
      </c>
      <c r="D10897" t="s">
        <v>52</v>
      </c>
      <c r="E10897">
        <v>15</v>
      </c>
      <c r="F10897">
        <v>14.14</v>
      </c>
      <c r="G10897">
        <v>33.08</v>
      </c>
      <c r="H10897">
        <v>212.1</v>
      </c>
      <c r="I10897">
        <v>496.2</v>
      </c>
      <c r="J10897" t="s">
        <v>13</v>
      </c>
    </row>
    <row r="10898" spans="1:10">
      <c r="A10898" s="1">
        <v>44562</v>
      </c>
      <c r="B10898" t="s">
        <v>10</v>
      </c>
      <c r="C10898" t="s">
        <v>14</v>
      </c>
      <c r="D10898" t="s">
        <v>52</v>
      </c>
      <c r="E10898">
        <v>8</v>
      </c>
      <c r="F10898">
        <v>14.14</v>
      </c>
      <c r="G10898">
        <v>33.08</v>
      </c>
      <c r="H10898">
        <v>113.12</v>
      </c>
      <c r="I10898">
        <v>264.64</v>
      </c>
      <c r="J10898" t="s">
        <v>13</v>
      </c>
    </row>
    <row r="10899" spans="1:10">
      <c r="A10899" s="1">
        <v>44562</v>
      </c>
      <c r="B10899" t="s">
        <v>10</v>
      </c>
      <c r="C10899" t="s">
        <v>15</v>
      </c>
      <c r="D10899" t="s">
        <v>52</v>
      </c>
      <c r="E10899">
        <v>11</v>
      </c>
      <c r="F10899">
        <v>14.14</v>
      </c>
      <c r="G10899">
        <v>33.08</v>
      </c>
      <c r="H10899">
        <v>155.54</v>
      </c>
      <c r="I10899">
        <v>363.88</v>
      </c>
      <c r="J10899" t="s">
        <v>13</v>
      </c>
    </row>
    <row r="10900" spans="1:10">
      <c r="A10900" s="1">
        <v>44562</v>
      </c>
      <c r="B10900" t="s">
        <v>10</v>
      </c>
      <c r="C10900" t="s">
        <v>11</v>
      </c>
      <c r="D10900" t="s">
        <v>53</v>
      </c>
      <c r="E10900">
        <v>11</v>
      </c>
      <c r="F10900">
        <v>12.79</v>
      </c>
      <c r="G10900">
        <v>30.59</v>
      </c>
      <c r="H10900">
        <v>140.69</v>
      </c>
      <c r="I10900">
        <v>336.49</v>
      </c>
      <c r="J10900" t="s">
        <v>13</v>
      </c>
    </row>
    <row r="10901" spans="1:10">
      <c r="A10901" s="1">
        <v>44562</v>
      </c>
      <c r="B10901" t="s">
        <v>10</v>
      </c>
      <c r="C10901" t="s">
        <v>14</v>
      </c>
      <c r="D10901" t="s">
        <v>53</v>
      </c>
      <c r="E10901">
        <v>7</v>
      </c>
      <c r="F10901">
        <v>12.79</v>
      </c>
      <c r="G10901">
        <v>30.59</v>
      </c>
      <c r="H10901">
        <v>89.53</v>
      </c>
      <c r="I10901">
        <v>214.13</v>
      </c>
      <c r="J10901" t="s">
        <v>13</v>
      </c>
    </row>
    <row r="10902" spans="1:10">
      <c r="A10902" s="1">
        <v>44562</v>
      </c>
      <c r="B10902" t="s">
        <v>10</v>
      </c>
      <c r="C10902" t="s">
        <v>15</v>
      </c>
      <c r="D10902" t="s">
        <v>53</v>
      </c>
      <c r="E10902">
        <v>7</v>
      </c>
      <c r="F10902">
        <v>12.79</v>
      </c>
      <c r="G10902">
        <v>30.59</v>
      </c>
      <c r="H10902">
        <v>89.53</v>
      </c>
      <c r="I10902">
        <v>214.13</v>
      </c>
      <c r="J10902" t="s">
        <v>13</v>
      </c>
    </row>
    <row r="10903" spans="1:10">
      <c r="A10903" s="1">
        <v>44562</v>
      </c>
      <c r="B10903" t="s">
        <v>10</v>
      </c>
      <c r="C10903" t="s">
        <v>11</v>
      </c>
      <c r="D10903" t="s">
        <v>54</v>
      </c>
      <c r="E10903">
        <v>10</v>
      </c>
      <c r="F10903">
        <v>9.1999999999999993</v>
      </c>
      <c r="G10903">
        <v>21.46</v>
      </c>
      <c r="H10903">
        <v>92</v>
      </c>
      <c r="I10903">
        <v>214.6</v>
      </c>
      <c r="J10903" t="s">
        <v>13</v>
      </c>
    </row>
    <row r="10904" spans="1:10">
      <c r="A10904" s="1">
        <v>44562</v>
      </c>
      <c r="B10904" t="s">
        <v>10</v>
      </c>
      <c r="C10904" t="s">
        <v>14</v>
      </c>
      <c r="D10904" t="s">
        <v>54</v>
      </c>
      <c r="E10904">
        <v>4</v>
      </c>
      <c r="F10904">
        <v>9.1999999999999993</v>
      </c>
      <c r="G10904">
        <v>21.46</v>
      </c>
      <c r="H10904">
        <v>36.799999999999997</v>
      </c>
      <c r="I10904">
        <v>85.84</v>
      </c>
      <c r="J10904" t="s">
        <v>13</v>
      </c>
    </row>
    <row r="10905" spans="1:10">
      <c r="A10905" s="1">
        <v>44562</v>
      </c>
      <c r="B10905" t="s">
        <v>10</v>
      </c>
      <c r="C10905" t="s">
        <v>15</v>
      </c>
      <c r="D10905" t="s">
        <v>54</v>
      </c>
      <c r="E10905">
        <v>9</v>
      </c>
      <c r="F10905">
        <v>9.1999999999999993</v>
      </c>
      <c r="G10905">
        <v>21.46</v>
      </c>
      <c r="H10905">
        <v>82.8</v>
      </c>
      <c r="I10905">
        <v>193.14</v>
      </c>
      <c r="J10905" t="s">
        <v>13</v>
      </c>
    </row>
    <row r="10906" spans="1:10">
      <c r="A10906" s="1">
        <v>44562</v>
      </c>
      <c r="B10906" t="s">
        <v>10</v>
      </c>
      <c r="C10906" t="s">
        <v>11</v>
      </c>
      <c r="D10906" t="s">
        <v>55</v>
      </c>
      <c r="E10906">
        <v>15</v>
      </c>
      <c r="F10906">
        <v>16.54</v>
      </c>
      <c r="G10906">
        <v>37.020000000000003</v>
      </c>
      <c r="H10906">
        <v>248.1</v>
      </c>
      <c r="I10906">
        <v>555.29999999999995</v>
      </c>
      <c r="J10906" t="s">
        <v>13</v>
      </c>
    </row>
    <row r="10907" spans="1:10">
      <c r="A10907" s="1">
        <v>44562</v>
      </c>
      <c r="B10907" t="s">
        <v>10</v>
      </c>
      <c r="C10907" t="s">
        <v>14</v>
      </c>
      <c r="D10907" t="s">
        <v>55</v>
      </c>
      <c r="E10907">
        <v>9</v>
      </c>
      <c r="F10907">
        <v>16.54</v>
      </c>
      <c r="G10907">
        <v>37.020000000000003</v>
      </c>
      <c r="H10907">
        <v>148.86000000000001</v>
      </c>
      <c r="I10907">
        <v>333.18</v>
      </c>
      <c r="J10907" t="s">
        <v>13</v>
      </c>
    </row>
    <row r="10908" spans="1:10">
      <c r="A10908" s="1">
        <v>44562</v>
      </c>
      <c r="B10908" t="s">
        <v>10</v>
      </c>
      <c r="C10908" t="s">
        <v>15</v>
      </c>
      <c r="D10908" t="s">
        <v>55</v>
      </c>
      <c r="E10908">
        <v>5</v>
      </c>
      <c r="F10908">
        <v>16.54</v>
      </c>
      <c r="G10908">
        <v>37.020000000000003</v>
      </c>
      <c r="H10908">
        <v>82.7</v>
      </c>
      <c r="I10908">
        <v>185.1</v>
      </c>
      <c r="J10908" t="s">
        <v>13</v>
      </c>
    </row>
    <row r="10909" spans="1:10">
      <c r="A10909" s="1">
        <v>44562</v>
      </c>
      <c r="B10909" t="s">
        <v>10</v>
      </c>
      <c r="C10909" t="s">
        <v>11</v>
      </c>
      <c r="D10909" t="s">
        <v>56</v>
      </c>
      <c r="E10909">
        <v>11</v>
      </c>
      <c r="F10909">
        <v>15.57</v>
      </c>
      <c r="G10909">
        <v>29.46</v>
      </c>
      <c r="H10909">
        <v>171.27</v>
      </c>
      <c r="I10909">
        <v>324.06</v>
      </c>
      <c r="J10909" t="s">
        <v>13</v>
      </c>
    </row>
    <row r="10910" spans="1:10">
      <c r="A10910" s="1">
        <v>44562</v>
      </c>
      <c r="B10910" t="s">
        <v>10</v>
      </c>
      <c r="C10910" t="s">
        <v>14</v>
      </c>
      <c r="D10910" t="s">
        <v>56</v>
      </c>
      <c r="E10910">
        <v>8</v>
      </c>
      <c r="F10910">
        <v>15.57</v>
      </c>
      <c r="G10910">
        <v>29.46</v>
      </c>
      <c r="H10910">
        <v>124.56</v>
      </c>
      <c r="I10910">
        <v>235.68</v>
      </c>
      <c r="J10910" t="s">
        <v>13</v>
      </c>
    </row>
    <row r="10911" spans="1:10">
      <c r="A10911" s="1">
        <v>44562</v>
      </c>
      <c r="B10911" t="s">
        <v>10</v>
      </c>
      <c r="C10911" t="s">
        <v>15</v>
      </c>
      <c r="D10911" t="s">
        <v>56</v>
      </c>
      <c r="E10911">
        <v>3</v>
      </c>
      <c r="F10911">
        <v>15.57</v>
      </c>
      <c r="G10911">
        <v>29.46</v>
      </c>
      <c r="H10911">
        <v>46.71</v>
      </c>
      <c r="I10911">
        <v>88.38</v>
      </c>
      <c r="J10911" t="s">
        <v>13</v>
      </c>
    </row>
    <row r="10912" spans="1:10">
      <c r="A10912" s="1">
        <v>44562</v>
      </c>
      <c r="B10912" t="s">
        <v>10</v>
      </c>
      <c r="C10912" t="s">
        <v>11</v>
      </c>
      <c r="D10912" t="s">
        <v>57</v>
      </c>
      <c r="E10912">
        <v>17</v>
      </c>
      <c r="F10912">
        <v>13.9</v>
      </c>
      <c r="G10912">
        <v>25.34</v>
      </c>
      <c r="H10912">
        <v>236.3</v>
      </c>
      <c r="I10912">
        <v>430.78</v>
      </c>
      <c r="J10912" t="s">
        <v>13</v>
      </c>
    </row>
    <row r="10913" spans="1:10">
      <c r="A10913" s="1">
        <v>44562</v>
      </c>
      <c r="B10913" t="s">
        <v>10</v>
      </c>
      <c r="C10913" t="s">
        <v>14</v>
      </c>
      <c r="D10913" t="s">
        <v>57</v>
      </c>
      <c r="E10913">
        <v>10</v>
      </c>
      <c r="F10913">
        <v>13.9</v>
      </c>
      <c r="G10913">
        <v>25.34</v>
      </c>
      <c r="H10913">
        <v>139</v>
      </c>
      <c r="I10913">
        <v>253.4</v>
      </c>
      <c r="J10913" t="s">
        <v>13</v>
      </c>
    </row>
    <row r="10914" spans="1:10">
      <c r="A10914" s="1">
        <v>44562</v>
      </c>
      <c r="B10914" t="s">
        <v>10</v>
      </c>
      <c r="C10914" t="s">
        <v>15</v>
      </c>
      <c r="D10914" t="s">
        <v>57</v>
      </c>
      <c r="E10914">
        <v>6</v>
      </c>
      <c r="F10914">
        <v>13.9</v>
      </c>
      <c r="G10914">
        <v>25.34</v>
      </c>
      <c r="H10914">
        <v>83.4</v>
      </c>
      <c r="I10914">
        <v>152.04</v>
      </c>
      <c r="J10914" t="s">
        <v>13</v>
      </c>
    </row>
    <row r="10915" spans="1:10">
      <c r="A10915" s="1">
        <v>44562</v>
      </c>
      <c r="B10915" t="s">
        <v>10</v>
      </c>
      <c r="C10915" t="s">
        <v>11</v>
      </c>
      <c r="D10915" t="s">
        <v>58</v>
      </c>
      <c r="E10915">
        <v>19</v>
      </c>
      <c r="F10915">
        <v>16.21</v>
      </c>
      <c r="G10915">
        <v>39.630000000000003</v>
      </c>
      <c r="H10915">
        <v>307.99</v>
      </c>
      <c r="I10915">
        <v>752.97</v>
      </c>
      <c r="J10915" t="s">
        <v>13</v>
      </c>
    </row>
    <row r="10916" spans="1:10">
      <c r="A10916" s="1">
        <v>44562</v>
      </c>
      <c r="B10916" t="s">
        <v>10</v>
      </c>
      <c r="C10916" t="s">
        <v>14</v>
      </c>
      <c r="D10916" t="s">
        <v>58</v>
      </c>
      <c r="E10916">
        <v>12</v>
      </c>
      <c r="F10916">
        <v>16.21</v>
      </c>
      <c r="G10916">
        <v>39.630000000000003</v>
      </c>
      <c r="H10916">
        <v>194.52</v>
      </c>
      <c r="I10916">
        <v>475.56</v>
      </c>
      <c r="J10916" t="s">
        <v>13</v>
      </c>
    </row>
    <row r="10917" spans="1:10">
      <c r="A10917" s="1">
        <v>44562</v>
      </c>
      <c r="B10917" t="s">
        <v>10</v>
      </c>
      <c r="C10917" t="s">
        <v>15</v>
      </c>
      <c r="D10917" t="s">
        <v>58</v>
      </c>
      <c r="E10917">
        <v>10</v>
      </c>
      <c r="F10917">
        <v>16.21</v>
      </c>
      <c r="G10917">
        <v>39.630000000000003</v>
      </c>
      <c r="H10917">
        <v>162.1</v>
      </c>
      <c r="I10917">
        <v>396.3</v>
      </c>
      <c r="J10917" t="s">
        <v>13</v>
      </c>
    </row>
    <row r="10918" spans="1:10">
      <c r="A10918" s="1">
        <v>44562</v>
      </c>
      <c r="B10918" t="s">
        <v>10</v>
      </c>
      <c r="C10918" t="s">
        <v>11</v>
      </c>
      <c r="D10918" t="s">
        <v>59</v>
      </c>
      <c r="E10918">
        <v>8</v>
      </c>
      <c r="F10918">
        <v>16.41</v>
      </c>
      <c r="G10918">
        <v>36.619999999999997</v>
      </c>
      <c r="H10918">
        <v>131.28</v>
      </c>
      <c r="I10918">
        <v>292.95999999999998</v>
      </c>
      <c r="J10918" t="s">
        <v>13</v>
      </c>
    </row>
    <row r="10919" spans="1:10">
      <c r="A10919" s="1">
        <v>44562</v>
      </c>
      <c r="B10919" t="s">
        <v>10</v>
      </c>
      <c r="C10919" t="s">
        <v>14</v>
      </c>
      <c r="D10919" t="s">
        <v>59</v>
      </c>
      <c r="E10919">
        <v>3</v>
      </c>
      <c r="F10919">
        <v>16.41</v>
      </c>
      <c r="G10919">
        <v>36.619999999999997</v>
      </c>
      <c r="H10919">
        <v>49.23</v>
      </c>
      <c r="I10919">
        <v>109.86</v>
      </c>
      <c r="J10919" t="s">
        <v>13</v>
      </c>
    </row>
    <row r="10920" spans="1:10">
      <c r="A10920" s="1">
        <v>44562</v>
      </c>
      <c r="B10920" t="s">
        <v>10</v>
      </c>
      <c r="C10920" t="s">
        <v>15</v>
      </c>
      <c r="D10920" t="s">
        <v>59</v>
      </c>
      <c r="E10920">
        <v>1</v>
      </c>
      <c r="F10920">
        <v>16.41</v>
      </c>
      <c r="G10920">
        <v>36.619999999999997</v>
      </c>
      <c r="H10920">
        <v>16.41</v>
      </c>
      <c r="I10920">
        <v>36.619999999999997</v>
      </c>
      <c r="J10920" t="s">
        <v>13</v>
      </c>
    </row>
    <row r="10921" spans="1:10">
      <c r="A10921" s="1">
        <v>44562</v>
      </c>
      <c r="B10921" t="s">
        <v>10</v>
      </c>
      <c r="C10921" t="s">
        <v>11</v>
      </c>
      <c r="D10921" t="s">
        <v>60</v>
      </c>
      <c r="E10921">
        <v>25</v>
      </c>
      <c r="F10921">
        <v>14.5</v>
      </c>
      <c r="G10921">
        <v>34.18</v>
      </c>
      <c r="H10921">
        <v>362.5</v>
      </c>
      <c r="I10921">
        <v>854.5</v>
      </c>
      <c r="J10921" t="s">
        <v>13</v>
      </c>
    </row>
    <row r="10922" spans="1:10">
      <c r="A10922" s="1">
        <v>44562</v>
      </c>
      <c r="B10922" t="s">
        <v>10</v>
      </c>
      <c r="C10922" t="s">
        <v>14</v>
      </c>
      <c r="D10922" t="s">
        <v>60</v>
      </c>
      <c r="E10922">
        <v>20</v>
      </c>
      <c r="F10922">
        <v>14.5</v>
      </c>
      <c r="G10922">
        <v>34.18</v>
      </c>
      <c r="H10922">
        <v>290</v>
      </c>
      <c r="I10922">
        <v>683.6</v>
      </c>
      <c r="J10922" t="s">
        <v>13</v>
      </c>
    </row>
    <row r="10923" spans="1:10">
      <c r="A10923" s="1">
        <v>44562</v>
      </c>
      <c r="B10923" t="s">
        <v>10</v>
      </c>
      <c r="C10923" t="s">
        <v>15</v>
      </c>
      <c r="D10923" t="s">
        <v>60</v>
      </c>
      <c r="E10923">
        <v>16</v>
      </c>
      <c r="F10923">
        <v>14.5</v>
      </c>
      <c r="G10923">
        <v>34.18</v>
      </c>
      <c r="H10923">
        <v>232</v>
      </c>
      <c r="I10923">
        <v>546.88</v>
      </c>
      <c r="J10923" t="s">
        <v>13</v>
      </c>
    </row>
    <row r="10924" spans="1:10">
      <c r="A10924" s="1">
        <v>44562</v>
      </c>
      <c r="B10924" t="s">
        <v>10</v>
      </c>
      <c r="C10924" t="s">
        <v>11</v>
      </c>
      <c r="D10924" t="s">
        <v>61</v>
      </c>
      <c r="E10924">
        <v>14</v>
      </c>
      <c r="F10924">
        <v>16.04</v>
      </c>
      <c r="G10924">
        <v>34.28</v>
      </c>
      <c r="H10924">
        <v>224.56</v>
      </c>
      <c r="I10924">
        <v>479.92</v>
      </c>
      <c r="J10924" t="s">
        <v>13</v>
      </c>
    </row>
    <row r="10925" spans="1:10">
      <c r="A10925" s="1">
        <v>44562</v>
      </c>
      <c r="B10925" t="s">
        <v>10</v>
      </c>
      <c r="C10925" t="s">
        <v>14</v>
      </c>
      <c r="D10925" t="s">
        <v>61</v>
      </c>
      <c r="E10925">
        <v>6</v>
      </c>
      <c r="F10925">
        <v>16.04</v>
      </c>
      <c r="G10925">
        <v>34.28</v>
      </c>
      <c r="H10925">
        <v>96.24</v>
      </c>
      <c r="I10925">
        <v>205.68</v>
      </c>
      <c r="J10925" t="s">
        <v>13</v>
      </c>
    </row>
    <row r="10926" spans="1:10">
      <c r="A10926" s="1">
        <v>44562</v>
      </c>
      <c r="B10926" t="s">
        <v>10</v>
      </c>
      <c r="C10926" t="s">
        <v>15</v>
      </c>
      <c r="D10926" t="s">
        <v>61</v>
      </c>
      <c r="E10926">
        <v>5</v>
      </c>
      <c r="F10926">
        <v>16.04</v>
      </c>
      <c r="G10926">
        <v>34.28</v>
      </c>
      <c r="H10926">
        <v>80.2</v>
      </c>
      <c r="I10926">
        <v>171.4</v>
      </c>
      <c r="J10926" t="s">
        <v>13</v>
      </c>
    </row>
    <row r="10927" spans="1:10">
      <c r="A10927" s="1">
        <v>44562</v>
      </c>
      <c r="B10927" t="s">
        <v>10</v>
      </c>
      <c r="C10927" t="s">
        <v>11</v>
      </c>
      <c r="D10927" t="s">
        <v>62</v>
      </c>
      <c r="E10927">
        <v>15</v>
      </c>
      <c r="F10927">
        <v>14.37</v>
      </c>
      <c r="G10927">
        <v>27.05</v>
      </c>
      <c r="H10927">
        <v>215.55</v>
      </c>
      <c r="I10927">
        <v>405.75</v>
      </c>
      <c r="J10927" t="s">
        <v>13</v>
      </c>
    </row>
    <row r="10928" spans="1:10">
      <c r="A10928" s="1">
        <v>44562</v>
      </c>
      <c r="B10928" t="s">
        <v>10</v>
      </c>
      <c r="C10928" t="s">
        <v>14</v>
      </c>
      <c r="D10928" t="s">
        <v>62</v>
      </c>
      <c r="E10928">
        <v>5</v>
      </c>
      <c r="F10928">
        <v>14.37</v>
      </c>
      <c r="G10928">
        <v>27.05</v>
      </c>
      <c r="H10928">
        <v>71.849999999999994</v>
      </c>
      <c r="I10928">
        <v>135.25</v>
      </c>
      <c r="J10928" t="s">
        <v>13</v>
      </c>
    </row>
    <row r="10929" spans="1:10">
      <c r="A10929" s="1">
        <v>44562</v>
      </c>
      <c r="B10929" t="s">
        <v>10</v>
      </c>
      <c r="C10929" t="s">
        <v>15</v>
      </c>
      <c r="D10929" t="s">
        <v>62</v>
      </c>
      <c r="E10929">
        <v>7</v>
      </c>
      <c r="F10929">
        <v>14.37</v>
      </c>
      <c r="G10929">
        <v>27.05</v>
      </c>
      <c r="H10929">
        <v>100.59</v>
      </c>
      <c r="I10929">
        <v>189.35</v>
      </c>
      <c r="J10929" t="s">
        <v>13</v>
      </c>
    </row>
    <row r="10930" spans="1:10">
      <c r="A10930" s="1">
        <v>44562</v>
      </c>
      <c r="B10930" t="s">
        <v>10</v>
      </c>
      <c r="C10930" t="s">
        <v>11</v>
      </c>
      <c r="D10930" t="s">
        <v>63</v>
      </c>
      <c r="E10930">
        <v>12</v>
      </c>
      <c r="F10930">
        <v>14.16</v>
      </c>
      <c r="G10930">
        <v>26.73</v>
      </c>
      <c r="H10930">
        <v>169.92</v>
      </c>
      <c r="I10930">
        <v>320.76</v>
      </c>
      <c r="J10930" t="s">
        <v>13</v>
      </c>
    </row>
    <row r="10931" spans="1:10">
      <c r="A10931" s="1">
        <v>44562</v>
      </c>
      <c r="B10931" t="s">
        <v>10</v>
      </c>
      <c r="C10931" t="s">
        <v>14</v>
      </c>
      <c r="D10931" t="s">
        <v>63</v>
      </c>
      <c r="E10931">
        <v>10</v>
      </c>
      <c r="F10931">
        <v>14.16</v>
      </c>
      <c r="G10931">
        <v>26.73</v>
      </c>
      <c r="H10931">
        <v>141.6</v>
      </c>
      <c r="I10931">
        <v>267.3</v>
      </c>
      <c r="J10931" t="s">
        <v>13</v>
      </c>
    </row>
    <row r="10932" spans="1:10">
      <c r="A10932" s="1">
        <v>44562</v>
      </c>
      <c r="B10932" t="s">
        <v>10</v>
      </c>
      <c r="C10932" t="s">
        <v>15</v>
      </c>
      <c r="D10932" t="s">
        <v>63</v>
      </c>
      <c r="E10932">
        <v>14</v>
      </c>
      <c r="F10932">
        <v>14.16</v>
      </c>
      <c r="G10932">
        <v>26.73</v>
      </c>
      <c r="H10932">
        <v>198.24</v>
      </c>
      <c r="I10932">
        <v>374.22</v>
      </c>
      <c r="J10932" t="s">
        <v>13</v>
      </c>
    </row>
    <row r="10933" spans="1:10">
      <c r="A10933" s="1">
        <v>44562</v>
      </c>
      <c r="B10933" t="s">
        <v>10</v>
      </c>
      <c r="C10933" t="s">
        <v>11</v>
      </c>
      <c r="D10933" t="s">
        <v>64</v>
      </c>
      <c r="E10933">
        <v>4</v>
      </c>
      <c r="F10933">
        <v>13.42</v>
      </c>
      <c r="G10933">
        <v>30.6</v>
      </c>
      <c r="H10933">
        <v>53.68</v>
      </c>
      <c r="I10933">
        <v>122.4</v>
      </c>
      <c r="J10933" t="s">
        <v>13</v>
      </c>
    </row>
    <row r="10934" spans="1:10">
      <c r="A10934" s="1">
        <v>44562</v>
      </c>
      <c r="B10934" t="s">
        <v>10</v>
      </c>
      <c r="C10934" t="s">
        <v>14</v>
      </c>
      <c r="D10934" t="s">
        <v>64</v>
      </c>
      <c r="E10934">
        <v>4</v>
      </c>
      <c r="F10934">
        <v>13.42</v>
      </c>
      <c r="G10934">
        <v>30.6</v>
      </c>
      <c r="H10934">
        <v>53.68</v>
      </c>
      <c r="I10934">
        <v>122.4</v>
      </c>
      <c r="J10934" t="s">
        <v>13</v>
      </c>
    </row>
    <row r="10935" spans="1:10">
      <c r="A10935" s="1">
        <v>44562</v>
      </c>
      <c r="B10935" t="s">
        <v>10</v>
      </c>
      <c r="C10935" t="s">
        <v>15</v>
      </c>
      <c r="D10935" t="s">
        <v>64</v>
      </c>
      <c r="E10935">
        <v>2</v>
      </c>
      <c r="F10935">
        <v>13.42</v>
      </c>
      <c r="G10935">
        <v>30.6</v>
      </c>
      <c r="H10935">
        <v>26.84</v>
      </c>
      <c r="I10935">
        <v>61.2</v>
      </c>
      <c r="J10935" t="s">
        <v>13</v>
      </c>
    </row>
    <row r="10936" spans="1:10">
      <c r="A10936" s="1">
        <v>44562</v>
      </c>
      <c r="B10936" t="s">
        <v>10</v>
      </c>
      <c r="C10936" t="s">
        <v>11</v>
      </c>
      <c r="D10936" t="s">
        <v>65</v>
      </c>
      <c r="E10936">
        <v>10</v>
      </c>
      <c r="F10936">
        <v>15.03</v>
      </c>
      <c r="G10936">
        <v>31.58</v>
      </c>
      <c r="H10936">
        <v>150.30000000000001</v>
      </c>
      <c r="I10936">
        <v>315.8</v>
      </c>
      <c r="J10936" t="s">
        <v>13</v>
      </c>
    </row>
    <row r="10937" spans="1:10">
      <c r="A10937" s="1">
        <v>44562</v>
      </c>
      <c r="B10937" t="s">
        <v>10</v>
      </c>
      <c r="C10937" t="s">
        <v>14</v>
      </c>
      <c r="D10937" t="s">
        <v>65</v>
      </c>
      <c r="E10937">
        <v>10</v>
      </c>
      <c r="F10937">
        <v>15.03</v>
      </c>
      <c r="G10937">
        <v>31.58</v>
      </c>
      <c r="H10937">
        <v>150.30000000000001</v>
      </c>
      <c r="I10937">
        <v>315.8</v>
      </c>
      <c r="J10937" t="s">
        <v>13</v>
      </c>
    </row>
    <row r="10938" spans="1:10">
      <c r="A10938" s="1">
        <v>44562</v>
      </c>
      <c r="B10938" t="s">
        <v>10</v>
      </c>
      <c r="C10938" t="s">
        <v>15</v>
      </c>
      <c r="D10938" t="s">
        <v>65</v>
      </c>
      <c r="E10938">
        <v>7</v>
      </c>
      <c r="F10938">
        <v>15.03</v>
      </c>
      <c r="G10938">
        <v>31.58</v>
      </c>
      <c r="H10938">
        <v>105.21</v>
      </c>
      <c r="I10938">
        <v>221.06</v>
      </c>
      <c r="J10938" t="s">
        <v>13</v>
      </c>
    </row>
    <row r="10939" spans="1:10">
      <c r="A10939" s="1">
        <v>44562</v>
      </c>
      <c r="B10939" t="s">
        <v>10</v>
      </c>
      <c r="C10939" t="s">
        <v>11</v>
      </c>
      <c r="D10939" t="s">
        <v>66</v>
      </c>
      <c r="E10939">
        <v>5</v>
      </c>
      <c r="F10939">
        <v>7.9</v>
      </c>
      <c r="G10939">
        <v>15.33</v>
      </c>
      <c r="H10939">
        <v>39.5</v>
      </c>
      <c r="I10939">
        <v>76.650000000000006</v>
      </c>
      <c r="J10939" t="s">
        <v>13</v>
      </c>
    </row>
    <row r="10940" spans="1:10">
      <c r="A10940" s="1">
        <v>44562</v>
      </c>
      <c r="B10940" t="s">
        <v>10</v>
      </c>
      <c r="C10940" t="s">
        <v>14</v>
      </c>
      <c r="D10940" t="s">
        <v>66</v>
      </c>
      <c r="E10940">
        <v>1</v>
      </c>
      <c r="F10940">
        <v>7.9</v>
      </c>
      <c r="G10940">
        <v>15.33</v>
      </c>
      <c r="H10940">
        <v>7.9</v>
      </c>
      <c r="I10940">
        <v>15.33</v>
      </c>
      <c r="J10940" t="s">
        <v>13</v>
      </c>
    </row>
    <row r="10941" spans="1:10">
      <c r="A10941" s="1">
        <v>44562</v>
      </c>
      <c r="B10941" t="s">
        <v>10</v>
      </c>
      <c r="C10941" t="s">
        <v>15</v>
      </c>
      <c r="D10941" t="s">
        <v>66</v>
      </c>
      <c r="E10941">
        <v>3</v>
      </c>
      <c r="F10941">
        <v>7.9</v>
      </c>
      <c r="G10941">
        <v>15.33</v>
      </c>
      <c r="H10941">
        <v>23.7</v>
      </c>
      <c r="I10941">
        <v>45.99</v>
      </c>
      <c r="J10941" t="s">
        <v>13</v>
      </c>
    </row>
    <row r="10942" spans="1:10">
      <c r="A10942" s="1">
        <v>44562</v>
      </c>
      <c r="B10942" t="s">
        <v>10</v>
      </c>
      <c r="C10942" t="s">
        <v>11</v>
      </c>
      <c r="D10942" t="s">
        <v>67</v>
      </c>
      <c r="E10942">
        <v>16</v>
      </c>
      <c r="F10942">
        <v>16.57</v>
      </c>
      <c r="G10942">
        <v>35.53</v>
      </c>
      <c r="H10942">
        <v>265.12</v>
      </c>
      <c r="I10942">
        <v>568.48</v>
      </c>
      <c r="J10942" t="s">
        <v>13</v>
      </c>
    </row>
    <row r="10943" spans="1:10">
      <c r="A10943" s="1">
        <v>44562</v>
      </c>
      <c r="B10943" t="s">
        <v>10</v>
      </c>
      <c r="C10943" t="s">
        <v>14</v>
      </c>
      <c r="D10943" t="s">
        <v>67</v>
      </c>
      <c r="E10943">
        <v>9</v>
      </c>
      <c r="F10943">
        <v>16.57</v>
      </c>
      <c r="G10943">
        <v>35.53</v>
      </c>
      <c r="H10943">
        <v>149.13</v>
      </c>
      <c r="I10943">
        <v>319.77</v>
      </c>
      <c r="J10943" t="s">
        <v>13</v>
      </c>
    </row>
    <row r="10944" spans="1:10">
      <c r="A10944" s="1">
        <v>44562</v>
      </c>
      <c r="B10944" t="s">
        <v>10</v>
      </c>
      <c r="C10944" t="s">
        <v>15</v>
      </c>
      <c r="D10944" t="s">
        <v>67</v>
      </c>
      <c r="E10944">
        <v>3</v>
      </c>
      <c r="F10944">
        <v>16.57</v>
      </c>
      <c r="G10944">
        <v>35.53</v>
      </c>
      <c r="H10944">
        <v>49.71</v>
      </c>
      <c r="I10944">
        <v>106.59</v>
      </c>
      <c r="J10944" t="s">
        <v>13</v>
      </c>
    </row>
    <row r="10945" spans="1:10">
      <c r="A10945" s="1">
        <v>44562</v>
      </c>
      <c r="B10945" t="s">
        <v>10</v>
      </c>
      <c r="C10945" t="s">
        <v>11</v>
      </c>
      <c r="D10945" t="s">
        <v>68</v>
      </c>
      <c r="E10945">
        <v>6</v>
      </c>
      <c r="F10945">
        <v>16.46</v>
      </c>
      <c r="G10945">
        <v>30.37</v>
      </c>
      <c r="H10945">
        <v>98.76</v>
      </c>
      <c r="I10945">
        <v>182.22</v>
      </c>
      <c r="J10945" t="s">
        <v>13</v>
      </c>
    </row>
    <row r="10946" spans="1:10">
      <c r="A10946" s="1">
        <v>44562</v>
      </c>
      <c r="B10946" t="s">
        <v>10</v>
      </c>
      <c r="C10946" t="s">
        <v>14</v>
      </c>
      <c r="D10946" t="s">
        <v>68</v>
      </c>
      <c r="E10946">
        <v>2</v>
      </c>
      <c r="F10946">
        <v>16.46</v>
      </c>
      <c r="G10946">
        <v>30.37</v>
      </c>
      <c r="H10946">
        <v>32.92</v>
      </c>
      <c r="I10946">
        <v>60.74</v>
      </c>
      <c r="J10946" t="s">
        <v>13</v>
      </c>
    </row>
    <row r="10947" spans="1:10">
      <c r="A10947" s="1">
        <v>44562</v>
      </c>
      <c r="B10947" t="s">
        <v>10</v>
      </c>
      <c r="C10947" t="s">
        <v>15</v>
      </c>
      <c r="D10947" t="s">
        <v>68</v>
      </c>
      <c r="E10947">
        <v>1</v>
      </c>
      <c r="F10947">
        <v>16.46</v>
      </c>
      <c r="G10947">
        <v>30.37</v>
      </c>
      <c r="H10947">
        <v>16.46</v>
      </c>
      <c r="I10947">
        <v>30.37</v>
      </c>
      <c r="J10947" t="s">
        <v>13</v>
      </c>
    </row>
    <row r="10948" spans="1:10">
      <c r="A10948" s="1">
        <v>44562</v>
      </c>
      <c r="B10948" t="s">
        <v>10</v>
      </c>
      <c r="C10948" t="s">
        <v>11</v>
      </c>
      <c r="D10948" t="s">
        <v>69</v>
      </c>
      <c r="E10948">
        <v>19</v>
      </c>
      <c r="F10948">
        <v>6.35</v>
      </c>
      <c r="G10948">
        <v>14.02</v>
      </c>
      <c r="H10948">
        <v>120.65</v>
      </c>
      <c r="I10948">
        <v>266.38</v>
      </c>
      <c r="J10948" t="s">
        <v>13</v>
      </c>
    </row>
    <row r="10949" spans="1:10">
      <c r="A10949" s="1">
        <v>44562</v>
      </c>
      <c r="B10949" t="s">
        <v>10</v>
      </c>
      <c r="C10949" t="s">
        <v>14</v>
      </c>
      <c r="D10949" t="s">
        <v>69</v>
      </c>
      <c r="E10949">
        <v>9</v>
      </c>
      <c r="F10949">
        <v>6.35</v>
      </c>
      <c r="G10949">
        <v>14.02</v>
      </c>
      <c r="H10949">
        <v>57.15</v>
      </c>
      <c r="I10949">
        <v>126.18</v>
      </c>
      <c r="J10949" t="s">
        <v>13</v>
      </c>
    </row>
    <row r="10950" spans="1:10">
      <c r="A10950" s="1">
        <v>44562</v>
      </c>
      <c r="B10950" t="s">
        <v>10</v>
      </c>
      <c r="C10950" t="s">
        <v>15</v>
      </c>
      <c r="D10950" t="s">
        <v>69</v>
      </c>
      <c r="E10950">
        <v>13</v>
      </c>
      <c r="F10950">
        <v>6.35</v>
      </c>
      <c r="G10950">
        <v>14.02</v>
      </c>
      <c r="H10950">
        <v>82.55</v>
      </c>
      <c r="I10950">
        <v>182.26</v>
      </c>
      <c r="J10950" t="s">
        <v>13</v>
      </c>
    </row>
    <row r="10951" spans="1:10">
      <c r="A10951" s="1">
        <v>44562</v>
      </c>
      <c r="B10951" t="s">
        <v>10</v>
      </c>
      <c r="C10951" t="s">
        <v>11</v>
      </c>
      <c r="D10951" t="s">
        <v>70</v>
      </c>
      <c r="E10951">
        <v>19</v>
      </c>
      <c r="F10951">
        <v>15.91</v>
      </c>
      <c r="G10951">
        <v>31.63</v>
      </c>
      <c r="H10951">
        <v>302.29000000000002</v>
      </c>
      <c r="I10951">
        <v>600.97</v>
      </c>
      <c r="J10951" t="s">
        <v>13</v>
      </c>
    </row>
    <row r="10952" spans="1:10">
      <c r="A10952" s="1">
        <v>44562</v>
      </c>
      <c r="B10952" t="s">
        <v>10</v>
      </c>
      <c r="C10952" t="s">
        <v>14</v>
      </c>
      <c r="D10952" t="s">
        <v>70</v>
      </c>
      <c r="E10952">
        <v>20</v>
      </c>
      <c r="F10952">
        <v>15.91</v>
      </c>
      <c r="G10952">
        <v>31.63</v>
      </c>
      <c r="H10952">
        <v>318.2</v>
      </c>
      <c r="I10952">
        <v>632.6</v>
      </c>
      <c r="J10952" t="s">
        <v>13</v>
      </c>
    </row>
    <row r="10953" spans="1:10">
      <c r="A10953" s="1">
        <v>44562</v>
      </c>
      <c r="B10953" t="s">
        <v>10</v>
      </c>
      <c r="C10953" t="s">
        <v>15</v>
      </c>
      <c r="D10953" t="s">
        <v>70</v>
      </c>
      <c r="E10953">
        <v>14</v>
      </c>
      <c r="F10953">
        <v>15.91</v>
      </c>
      <c r="G10953">
        <v>31.63</v>
      </c>
      <c r="H10953">
        <v>222.74</v>
      </c>
      <c r="I10953">
        <v>442.82</v>
      </c>
      <c r="J10953" t="s">
        <v>13</v>
      </c>
    </row>
    <row r="10954" spans="1:10">
      <c r="A10954" s="1">
        <v>44562</v>
      </c>
      <c r="B10954" t="s">
        <v>10</v>
      </c>
      <c r="C10954" t="s">
        <v>11</v>
      </c>
      <c r="D10954" t="s">
        <v>71</v>
      </c>
      <c r="E10954">
        <v>19</v>
      </c>
      <c r="F10954">
        <v>7.55</v>
      </c>
      <c r="G10954">
        <v>17.809999999999999</v>
      </c>
      <c r="H10954">
        <v>143.44999999999999</v>
      </c>
      <c r="I10954">
        <v>338.39</v>
      </c>
      <c r="J10954" t="s">
        <v>13</v>
      </c>
    </row>
    <row r="10955" spans="1:10">
      <c r="A10955" s="1">
        <v>44562</v>
      </c>
      <c r="B10955" t="s">
        <v>10</v>
      </c>
      <c r="C10955" t="s">
        <v>14</v>
      </c>
      <c r="D10955" t="s">
        <v>71</v>
      </c>
      <c r="E10955">
        <v>14</v>
      </c>
      <c r="F10955">
        <v>7.55</v>
      </c>
      <c r="G10955">
        <v>17.809999999999999</v>
      </c>
      <c r="H10955">
        <v>105.7</v>
      </c>
      <c r="I10955">
        <v>249.34</v>
      </c>
      <c r="J10955" t="s">
        <v>13</v>
      </c>
    </row>
    <row r="10956" spans="1:10">
      <c r="A10956" s="1">
        <v>44562</v>
      </c>
      <c r="B10956" t="s">
        <v>10</v>
      </c>
      <c r="C10956" t="s">
        <v>15</v>
      </c>
      <c r="D10956" t="s">
        <v>71</v>
      </c>
      <c r="E10956">
        <v>15</v>
      </c>
      <c r="F10956">
        <v>7.55</v>
      </c>
      <c r="G10956">
        <v>17.809999999999999</v>
      </c>
      <c r="H10956">
        <v>113.25</v>
      </c>
      <c r="I10956">
        <v>267.14999999999998</v>
      </c>
      <c r="J10956" t="s">
        <v>13</v>
      </c>
    </row>
    <row r="10957" spans="1:10">
      <c r="A10957" s="1">
        <v>44562</v>
      </c>
      <c r="B10957" t="s">
        <v>10</v>
      </c>
      <c r="C10957" t="s">
        <v>11</v>
      </c>
      <c r="D10957" t="s">
        <v>72</v>
      </c>
      <c r="E10957">
        <v>14</v>
      </c>
      <c r="F10957">
        <v>10.02</v>
      </c>
      <c r="G10957">
        <v>20.21</v>
      </c>
      <c r="H10957">
        <v>140.28</v>
      </c>
      <c r="I10957">
        <v>282.94</v>
      </c>
      <c r="J10957" t="s">
        <v>13</v>
      </c>
    </row>
    <row r="10958" spans="1:10">
      <c r="A10958" s="1">
        <v>44562</v>
      </c>
      <c r="B10958" t="s">
        <v>10</v>
      </c>
      <c r="C10958" t="s">
        <v>14</v>
      </c>
      <c r="D10958" t="s">
        <v>72</v>
      </c>
      <c r="E10958">
        <v>12</v>
      </c>
      <c r="F10958">
        <v>10.02</v>
      </c>
      <c r="G10958">
        <v>20.21</v>
      </c>
      <c r="H10958">
        <v>120.24</v>
      </c>
      <c r="I10958">
        <v>242.52</v>
      </c>
      <c r="J10958" t="s">
        <v>13</v>
      </c>
    </row>
    <row r="10959" spans="1:10">
      <c r="A10959" s="1">
        <v>44562</v>
      </c>
      <c r="B10959" t="s">
        <v>10</v>
      </c>
      <c r="C10959" t="s">
        <v>15</v>
      </c>
      <c r="D10959" t="s">
        <v>72</v>
      </c>
      <c r="E10959">
        <v>7</v>
      </c>
      <c r="F10959">
        <v>10.02</v>
      </c>
      <c r="G10959">
        <v>20.21</v>
      </c>
      <c r="H10959">
        <v>70.14</v>
      </c>
      <c r="I10959">
        <v>141.47</v>
      </c>
      <c r="J10959" t="s">
        <v>13</v>
      </c>
    </row>
    <row r="10960" spans="1:10">
      <c r="A10960" s="1">
        <v>44562</v>
      </c>
      <c r="B10960" t="s">
        <v>10</v>
      </c>
      <c r="C10960" t="s">
        <v>11</v>
      </c>
      <c r="D10960" t="s">
        <v>73</v>
      </c>
      <c r="E10960">
        <v>13</v>
      </c>
      <c r="F10960">
        <v>14.92</v>
      </c>
      <c r="G10960">
        <v>31.61</v>
      </c>
      <c r="H10960">
        <v>193.96</v>
      </c>
      <c r="I10960">
        <v>410.93</v>
      </c>
      <c r="J10960" t="s">
        <v>13</v>
      </c>
    </row>
    <row r="10961" spans="1:10">
      <c r="A10961" s="1">
        <v>44562</v>
      </c>
      <c r="B10961" t="s">
        <v>10</v>
      </c>
      <c r="C10961" t="s">
        <v>14</v>
      </c>
      <c r="D10961" t="s">
        <v>73</v>
      </c>
      <c r="E10961">
        <v>11</v>
      </c>
      <c r="F10961">
        <v>14.92</v>
      </c>
      <c r="G10961">
        <v>31.61</v>
      </c>
      <c r="H10961">
        <v>164.12</v>
      </c>
      <c r="I10961">
        <v>347.71</v>
      </c>
      <c r="J10961" t="s">
        <v>13</v>
      </c>
    </row>
    <row r="10962" spans="1:10">
      <c r="A10962" s="1">
        <v>44562</v>
      </c>
      <c r="B10962" t="s">
        <v>10</v>
      </c>
      <c r="C10962" t="s">
        <v>15</v>
      </c>
      <c r="D10962" t="s">
        <v>73</v>
      </c>
      <c r="E10962">
        <v>4</v>
      </c>
      <c r="F10962">
        <v>14.92</v>
      </c>
      <c r="G10962">
        <v>31.61</v>
      </c>
      <c r="H10962">
        <v>59.68</v>
      </c>
      <c r="I10962">
        <v>126.44</v>
      </c>
      <c r="J10962" t="s">
        <v>13</v>
      </c>
    </row>
    <row r="10963" spans="1:10">
      <c r="A10963" s="1">
        <v>44562</v>
      </c>
      <c r="B10963" t="s">
        <v>10</v>
      </c>
      <c r="C10963" t="s">
        <v>11</v>
      </c>
      <c r="D10963" t="s">
        <v>74</v>
      </c>
      <c r="E10963">
        <v>14</v>
      </c>
      <c r="F10963">
        <v>7.93</v>
      </c>
      <c r="G10963">
        <v>14.34</v>
      </c>
      <c r="H10963">
        <v>111.02</v>
      </c>
      <c r="I10963">
        <v>200.76</v>
      </c>
      <c r="J10963" t="s">
        <v>13</v>
      </c>
    </row>
    <row r="10964" spans="1:10">
      <c r="A10964" s="1">
        <v>44562</v>
      </c>
      <c r="B10964" t="s">
        <v>10</v>
      </c>
      <c r="C10964" t="s">
        <v>14</v>
      </c>
      <c r="D10964" t="s">
        <v>74</v>
      </c>
      <c r="E10964">
        <v>10</v>
      </c>
      <c r="F10964">
        <v>7.93</v>
      </c>
      <c r="G10964">
        <v>14.34</v>
      </c>
      <c r="H10964">
        <v>79.3</v>
      </c>
      <c r="I10964">
        <v>143.4</v>
      </c>
      <c r="J10964" t="s">
        <v>13</v>
      </c>
    </row>
    <row r="10965" spans="1:10">
      <c r="A10965" s="1">
        <v>44562</v>
      </c>
      <c r="B10965" t="s">
        <v>10</v>
      </c>
      <c r="C10965" t="s">
        <v>15</v>
      </c>
      <c r="D10965" t="s">
        <v>74</v>
      </c>
      <c r="E10965">
        <v>10</v>
      </c>
      <c r="F10965">
        <v>7.93</v>
      </c>
      <c r="G10965">
        <v>14.34</v>
      </c>
      <c r="H10965">
        <v>79.3</v>
      </c>
      <c r="I10965">
        <v>143.4</v>
      </c>
      <c r="J10965" t="s">
        <v>13</v>
      </c>
    </row>
    <row r="10966" spans="1:10">
      <c r="A10966" s="1">
        <v>44562</v>
      </c>
      <c r="B10966" t="s">
        <v>10</v>
      </c>
      <c r="C10966" t="s">
        <v>11</v>
      </c>
      <c r="D10966" t="s">
        <v>75</v>
      </c>
      <c r="E10966">
        <v>2</v>
      </c>
      <c r="F10966">
        <v>15.82</v>
      </c>
      <c r="G10966">
        <v>29.28</v>
      </c>
      <c r="H10966">
        <v>31.64</v>
      </c>
      <c r="I10966">
        <v>58.56</v>
      </c>
      <c r="J10966" t="s">
        <v>13</v>
      </c>
    </row>
    <row r="10967" spans="1:10">
      <c r="A10967" s="1">
        <v>44562</v>
      </c>
      <c r="B10967" t="s">
        <v>10</v>
      </c>
      <c r="C10967" t="s">
        <v>14</v>
      </c>
      <c r="D10967" t="s">
        <v>75</v>
      </c>
      <c r="E10967">
        <v>3</v>
      </c>
      <c r="F10967">
        <v>15.82</v>
      </c>
      <c r="G10967">
        <v>29.28</v>
      </c>
      <c r="H10967">
        <v>47.46</v>
      </c>
      <c r="I10967">
        <v>87.84</v>
      </c>
      <c r="J10967" t="s">
        <v>13</v>
      </c>
    </row>
    <row r="10968" spans="1:10">
      <c r="A10968" s="1">
        <v>44562</v>
      </c>
      <c r="B10968" t="s">
        <v>10</v>
      </c>
      <c r="C10968" t="s">
        <v>15</v>
      </c>
      <c r="D10968" t="s">
        <v>75</v>
      </c>
      <c r="E10968">
        <v>1</v>
      </c>
      <c r="F10968">
        <v>15.82</v>
      </c>
      <c r="G10968">
        <v>29.28</v>
      </c>
      <c r="H10968">
        <v>15.82</v>
      </c>
      <c r="I10968">
        <v>29.28</v>
      </c>
      <c r="J10968" t="s">
        <v>13</v>
      </c>
    </row>
    <row r="10969" spans="1:10">
      <c r="A10969" s="1">
        <v>44562</v>
      </c>
      <c r="B10969" t="s">
        <v>10</v>
      </c>
      <c r="C10969" t="s">
        <v>11</v>
      </c>
      <c r="D10969" t="s">
        <v>76</v>
      </c>
      <c r="E10969">
        <v>20</v>
      </c>
      <c r="F10969">
        <v>15.99</v>
      </c>
      <c r="G10969">
        <v>33.18</v>
      </c>
      <c r="H10969">
        <v>319.8</v>
      </c>
      <c r="I10969">
        <v>663.6</v>
      </c>
      <c r="J10969" t="s">
        <v>13</v>
      </c>
    </row>
    <row r="10970" spans="1:10">
      <c r="A10970" s="1">
        <v>44562</v>
      </c>
      <c r="B10970" t="s">
        <v>10</v>
      </c>
      <c r="C10970" t="s">
        <v>14</v>
      </c>
      <c r="D10970" t="s">
        <v>76</v>
      </c>
      <c r="E10970">
        <v>10</v>
      </c>
      <c r="F10970">
        <v>15.99</v>
      </c>
      <c r="G10970">
        <v>33.18</v>
      </c>
      <c r="H10970">
        <v>159.9</v>
      </c>
      <c r="I10970">
        <v>331.8</v>
      </c>
      <c r="J10970" t="s">
        <v>13</v>
      </c>
    </row>
    <row r="10971" spans="1:10">
      <c r="A10971" s="1">
        <v>44562</v>
      </c>
      <c r="B10971" t="s">
        <v>10</v>
      </c>
      <c r="C10971" t="s">
        <v>15</v>
      </c>
      <c r="D10971" t="s">
        <v>76</v>
      </c>
      <c r="E10971">
        <v>16</v>
      </c>
      <c r="F10971">
        <v>15.99</v>
      </c>
      <c r="G10971">
        <v>33.18</v>
      </c>
      <c r="H10971">
        <v>255.84</v>
      </c>
      <c r="I10971">
        <v>530.88</v>
      </c>
      <c r="J10971" t="s">
        <v>13</v>
      </c>
    </row>
    <row r="10972" spans="1:10">
      <c r="A10972" s="1">
        <v>44562</v>
      </c>
      <c r="B10972" t="s">
        <v>10</v>
      </c>
      <c r="C10972" t="s">
        <v>11</v>
      </c>
      <c r="D10972" t="s">
        <v>77</v>
      </c>
      <c r="E10972">
        <v>9</v>
      </c>
      <c r="F10972">
        <v>12.09</v>
      </c>
      <c r="G10972">
        <v>25.82</v>
      </c>
      <c r="H10972">
        <v>108.81</v>
      </c>
      <c r="I10972">
        <v>232.38</v>
      </c>
      <c r="J10972" t="s">
        <v>13</v>
      </c>
    </row>
    <row r="10973" spans="1:10">
      <c r="A10973" s="1">
        <v>44562</v>
      </c>
      <c r="B10973" t="s">
        <v>10</v>
      </c>
      <c r="C10973" t="s">
        <v>14</v>
      </c>
      <c r="D10973" t="s">
        <v>77</v>
      </c>
      <c r="E10973">
        <v>8</v>
      </c>
      <c r="F10973">
        <v>12.09</v>
      </c>
      <c r="G10973">
        <v>25.82</v>
      </c>
      <c r="H10973">
        <v>96.72</v>
      </c>
      <c r="I10973">
        <v>206.56</v>
      </c>
      <c r="J10973" t="s">
        <v>13</v>
      </c>
    </row>
    <row r="10974" spans="1:10">
      <c r="A10974" s="1">
        <v>44562</v>
      </c>
      <c r="B10974" t="s">
        <v>10</v>
      </c>
      <c r="C10974" t="s">
        <v>15</v>
      </c>
      <c r="D10974" t="s">
        <v>77</v>
      </c>
      <c r="E10974">
        <v>14</v>
      </c>
      <c r="F10974">
        <v>12.09</v>
      </c>
      <c r="G10974">
        <v>25.82</v>
      </c>
      <c r="H10974">
        <v>169.26</v>
      </c>
      <c r="I10974">
        <v>361.48</v>
      </c>
      <c r="J10974" t="s">
        <v>13</v>
      </c>
    </row>
    <row r="10975" spans="1:10">
      <c r="A10975" s="1">
        <v>44562</v>
      </c>
      <c r="B10975" t="s">
        <v>10</v>
      </c>
      <c r="C10975" t="s">
        <v>11</v>
      </c>
      <c r="D10975" t="s">
        <v>78</v>
      </c>
      <c r="E10975">
        <v>15</v>
      </c>
      <c r="F10975">
        <v>6.08</v>
      </c>
      <c r="G10975">
        <v>13.5</v>
      </c>
      <c r="H10975">
        <v>91.2</v>
      </c>
      <c r="I10975">
        <v>202.5</v>
      </c>
      <c r="J10975" t="s">
        <v>13</v>
      </c>
    </row>
    <row r="10976" spans="1:10">
      <c r="A10976" s="1">
        <v>44562</v>
      </c>
      <c r="B10976" t="s">
        <v>10</v>
      </c>
      <c r="C10976" t="s">
        <v>14</v>
      </c>
      <c r="D10976" t="s">
        <v>78</v>
      </c>
      <c r="E10976">
        <v>9</v>
      </c>
      <c r="F10976">
        <v>6.08</v>
      </c>
      <c r="G10976">
        <v>13.5</v>
      </c>
      <c r="H10976">
        <v>54.72</v>
      </c>
      <c r="I10976">
        <v>121.5</v>
      </c>
      <c r="J10976" t="s">
        <v>13</v>
      </c>
    </row>
    <row r="10977" spans="1:10">
      <c r="A10977" s="1">
        <v>44562</v>
      </c>
      <c r="B10977" t="s">
        <v>10</v>
      </c>
      <c r="C10977" t="s">
        <v>15</v>
      </c>
      <c r="D10977" t="s">
        <v>78</v>
      </c>
      <c r="E10977">
        <v>8</v>
      </c>
      <c r="F10977">
        <v>6.08</v>
      </c>
      <c r="G10977">
        <v>13.5</v>
      </c>
      <c r="H10977">
        <v>48.64</v>
      </c>
      <c r="I10977">
        <v>108</v>
      </c>
      <c r="J10977" t="s">
        <v>13</v>
      </c>
    </row>
    <row r="10978" spans="1:10">
      <c r="A10978" s="1">
        <v>44562</v>
      </c>
      <c r="B10978" t="s">
        <v>10</v>
      </c>
      <c r="C10978" t="s">
        <v>11</v>
      </c>
      <c r="D10978" t="s">
        <v>79</v>
      </c>
      <c r="E10978">
        <v>10</v>
      </c>
      <c r="F10978">
        <v>9.44</v>
      </c>
      <c r="G10978">
        <v>18.920000000000002</v>
      </c>
      <c r="H10978">
        <v>94.4</v>
      </c>
      <c r="I10978">
        <v>189.2</v>
      </c>
      <c r="J10978" t="s">
        <v>13</v>
      </c>
    </row>
    <row r="10979" spans="1:10">
      <c r="A10979" s="1">
        <v>44562</v>
      </c>
      <c r="B10979" t="s">
        <v>10</v>
      </c>
      <c r="C10979" t="s">
        <v>14</v>
      </c>
      <c r="D10979" t="s">
        <v>79</v>
      </c>
      <c r="E10979">
        <v>4</v>
      </c>
      <c r="F10979">
        <v>9.44</v>
      </c>
      <c r="G10979">
        <v>18.920000000000002</v>
      </c>
      <c r="H10979">
        <v>37.76</v>
      </c>
      <c r="I10979">
        <v>75.680000000000007</v>
      </c>
      <c r="J10979" t="s">
        <v>13</v>
      </c>
    </row>
    <row r="10980" spans="1:10">
      <c r="A10980" s="1">
        <v>44562</v>
      </c>
      <c r="B10980" t="s">
        <v>10</v>
      </c>
      <c r="C10980" t="s">
        <v>15</v>
      </c>
      <c r="D10980" t="s">
        <v>79</v>
      </c>
      <c r="E10980">
        <v>9</v>
      </c>
      <c r="F10980">
        <v>9.44</v>
      </c>
      <c r="G10980">
        <v>18.920000000000002</v>
      </c>
      <c r="H10980">
        <v>84.96</v>
      </c>
      <c r="I10980">
        <v>170.28</v>
      </c>
      <c r="J10980" t="s">
        <v>13</v>
      </c>
    </row>
    <row r="10981" spans="1:10">
      <c r="A10981" s="1">
        <v>44562</v>
      </c>
      <c r="B10981" t="s">
        <v>10</v>
      </c>
      <c r="C10981" t="s">
        <v>11</v>
      </c>
      <c r="D10981" t="s">
        <v>80</v>
      </c>
      <c r="E10981">
        <v>21</v>
      </c>
      <c r="F10981">
        <v>13.4</v>
      </c>
      <c r="G10981">
        <v>30.64</v>
      </c>
      <c r="H10981">
        <v>281.39999999999998</v>
      </c>
      <c r="I10981">
        <v>643.44000000000005</v>
      </c>
      <c r="J10981" t="s">
        <v>13</v>
      </c>
    </row>
    <row r="10982" spans="1:10">
      <c r="A10982" s="1">
        <v>44562</v>
      </c>
      <c r="B10982" t="s">
        <v>10</v>
      </c>
      <c r="C10982" t="s">
        <v>14</v>
      </c>
      <c r="D10982" t="s">
        <v>80</v>
      </c>
      <c r="E10982">
        <v>15</v>
      </c>
      <c r="F10982">
        <v>13.4</v>
      </c>
      <c r="G10982">
        <v>30.64</v>
      </c>
      <c r="H10982">
        <v>201</v>
      </c>
      <c r="I10982">
        <v>459.6</v>
      </c>
      <c r="J10982" t="s">
        <v>13</v>
      </c>
    </row>
    <row r="10983" spans="1:10">
      <c r="A10983" s="1">
        <v>44562</v>
      </c>
      <c r="B10983" t="s">
        <v>10</v>
      </c>
      <c r="C10983" t="s">
        <v>15</v>
      </c>
      <c r="D10983" t="s">
        <v>80</v>
      </c>
      <c r="E10983">
        <v>8</v>
      </c>
      <c r="F10983">
        <v>13.4</v>
      </c>
      <c r="G10983">
        <v>30.64</v>
      </c>
      <c r="H10983">
        <v>107.2</v>
      </c>
      <c r="I10983">
        <v>245.12</v>
      </c>
      <c r="J10983" t="s">
        <v>13</v>
      </c>
    </row>
    <row r="10984" spans="1:10">
      <c r="A10984" s="1">
        <v>44562</v>
      </c>
      <c r="B10984" t="s">
        <v>10</v>
      </c>
      <c r="C10984" t="s">
        <v>11</v>
      </c>
      <c r="D10984" t="s">
        <v>81</v>
      </c>
      <c r="E10984">
        <v>15</v>
      </c>
      <c r="F10984">
        <v>17.77</v>
      </c>
      <c r="G10984">
        <v>42.69</v>
      </c>
      <c r="H10984">
        <v>266.55</v>
      </c>
      <c r="I10984">
        <v>640.35</v>
      </c>
      <c r="J10984" t="s">
        <v>13</v>
      </c>
    </row>
    <row r="10985" spans="1:10">
      <c r="A10985" s="1">
        <v>44562</v>
      </c>
      <c r="B10985" t="s">
        <v>10</v>
      </c>
      <c r="C10985" t="s">
        <v>14</v>
      </c>
      <c r="D10985" t="s">
        <v>81</v>
      </c>
      <c r="E10985">
        <v>8</v>
      </c>
      <c r="F10985">
        <v>17.77</v>
      </c>
      <c r="G10985">
        <v>42.69</v>
      </c>
      <c r="H10985">
        <v>142.16</v>
      </c>
      <c r="I10985">
        <v>341.52</v>
      </c>
      <c r="J10985" t="s">
        <v>13</v>
      </c>
    </row>
    <row r="10986" spans="1:10">
      <c r="A10986" s="1">
        <v>44562</v>
      </c>
      <c r="B10986" t="s">
        <v>10</v>
      </c>
      <c r="C10986" t="s">
        <v>15</v>
      </c>
      <c r="D10986" t="s">
        <v>81</v>
      </c>
      <c r="E10986">
        <v>5</v>
      </c>
      <c r="F10986">
        <v>17.77</v>
      </c>
      <c r="G10986">
        <v>42.69</v>
      </c>
      <c r="H10986">
        <v>88.85</v>
      </c>
      <c r="I10986">
        <v>213.45</v>
      </c>
      <c r="J10986" t="s">
        <v>13</v>
      </c>
    </row>
    <row r="10987" spans="1:10">
      <c r="A10987" s="1">
        <v>44562</v>
      </c>
      <c r="B10987" t="s">
        <v>10</v>
      </c>
      <c r="C10987" t="s">
        <v>11</v>
      </c>
      <c r="D10987" t="s">
        <v>82</v>
      </c>
      <c r="E10987">
        <v>7</v>
      </c>
      <c r="F10987">
        <v>13.58</v>
      </c>
      <c r="G10987">
        <v>31.86</v>
      </c>
      <c r="H10987">
        <v>95.06</v>
      </c>
      <c r="I10987">
        <v>223.02</v>
      </c>
      <c r="J10987" t="s">
        <v>13</v>
      </c>
    </row>
    <row r="10988" spans="1:10">
      <c r="A10988" s="1">
        <v>44562</v>
      </c>
      <c r="B10988" t="s">
        <v>10</v>
      </c>
      <c r="C10988" t="s">
        <v>14</v>
      </c>
      <c r="D10988" t="s">
        <v>82</v>
      </c>
      <c r="E10988">
        <v>7</v>
      </c>
      <c r="F10988">
        <v>13.58</v>
      </c>
      <c r="G10988">
        <v>31.86</v>
      </c>
      <c r="H10988">
        <v>95.06</v>
      </c>
      <c r="I10988">
        <v>223.02</v>
      </c>
      <c r="J10988" t="s">
        <v>13</v>
      </c>
    </row>
    <row r="10989" spans="1:10">
      <c r="A10989" s="1">
        <v>44562</v>
      </c>
      <c r="B10989" t="s">
        <v>10</v>
      </c>
      <c r="C10989" t="s">
        <v>15</v>
      </c>
      <c r="D10989" t="s">
        <v>82</v>
      </c>
      <c r="E10989">
        <v>13</v>
      </c>
      <c r="F10989">
        <v>13.58</v>
      </c>
      <c r="G10989">
        <v>31.86</v>
      </c>
      <c r="H10989">
        <v>176.54</v>
      </c>
      <c r="I10989">
        <v>414.18</v>
      </c>
      <c r="J10989" t="s">
        <v>13</v>
      </c>
    </row>
    <row r="10990" spans="1:10">
      <c r="A10990" s="1">
        <v>44562</v>
      </c>
      <c r="B10990" t="s">
        <v>10</v>
      </c>
      <c r="C10990" t="s">
        <v>11</v>
      </c>
      <c r="D10990" t="s">
        <v>83</v>
      </c>
      <c r="E10990">
        <v>9</v>
      </c>
      <c r="F10990">
        <v>9.1199999999999992</v>
      </c>
      <c r="G10990">
        <v>16.670000000000002</v>
      </c>
      <c r="H10990">
        <v>82.08</v>
      </c>
      <c r="I10990">
        <v>150.03</v>
      </c>
      <c r="J10990" t="s">
        <v>13</v>
      </c>
    </row>
    <row r="10991" spans="1:10">
      <c r="A10991" s="1">
        <v>44562</v>
      </c>
      <c r="B10991" t="s">
        <v>10</v>
      </c>
      <c r="C10991" t="s">
        <v>14</v>
      </c>
      <c r="D10991" t="s">
        <v>83</v>
      </c>
      <c r="E10991">
        <v>5</v>
      </c>
      <c r="F10991">
        <v>9.1199999999999992</v>
      </c>
      <c r="G10991">
        <v>16.670000000000002</v>
      </c>
      <c r="H10991">
        <v>45.6</v>
      </c>
      <c r="I10991">
        <v>83.35</v>
      </c>
      <c r="J10991" t="s">
        <v>13</v>
      </c>
    </row>
    <row r="10992" spans="1:10">
      <c r="A10992" s="1">
        <v>44562</v>
      </c>
      <c r="B10992" t="s">
        <v>10</v>
      </c>
      <c r="C10992" t="s">
        <v>15</v>
      </c>
      <c r="D10992" t="s">
        <v>83</v>
      </c>
      <c r="E10992">
        <v>8</v>
      </c>
      <c r="F10992">
        <v>9.1199999999999992</v>
      </c>
      <c r="G10992">
        <v>16.670000000000002</v>
      </c>
      <c r="H10992">
        <v>72.959999999999994</v>
      </c>
      <c r="I10992">
        <v>133.36000000000001</v>
      </c>
      <c r="J10992" t="s">
        <v>13</v>
      </c>
    </row>
    <row r="10993" spans="1:10">
      <c r="A10993" s="1">
        <v>44562</v>
      </c>
      <c r="B10993" t="s">
        <v>10</v>
      </c>
      <c r="C10993" t="s">
        <v>11</v>
      </c>
      <c r="D10993" t="s">
        <v>84</v>
      </c>
      <c r="E10993">
        <v>13</v>
      </c>
      <c r="F10993">
        <v>13.61</v>
      </c>
      <c r="G10993">
        <v>29.08</v>
      </c>
      <c r="H10993">
        <v>176.93</v>
      </c>
      <c r="I10993">
        <v>378.04</v>
      </c>
      <c r="J10993" t="s">
        <v>13</v>
      </c>
    </row>
    <row r="10994" spans="1:10">
      <c r="A10994" s="1">
        <v>44562</v>
      </c>
      <c r="B10994" t="s">
        <v>10</v>
      </c>
      <c r="C10994" t="s">
        <v>14</v>
      </c>
      <c r="D10994" t="s">
        <v>84</v>
      </c>
      <c r="E10994">
        <v>5</v>
      </c>
      <c r="F10994">
        <v>13.61</v>
      </c>
      <c r="G10994">
        <v>29.08</v>
      </c>
      <c r="H10994">
        <v>68.05</v>
      </c>
      <c r="I10994">
        <v>145.4</v>
      </c>
      <c r="J10994" t="s">
        <v>13</v>
      </c>
    </row>
    <row r="10995" spans="1:10">
      <c r="A10995" s="1">
        <v>44562</v>
      </c>
      <c r="B10995" t="s">
        <v>10</v>
      </c>
      <c r="C10995" t="s">
        <v>15</v>
      </c>
      <c r="D10995" t="s">
        <v>84</v>
      </c>
      <c r="E10995">
        <v>4</v>
      </c>
      <c r="F10995">
        <v>13.61</v>
      </c>
      <c r="G10995">
        <v>29.08</v>
      </c>
      <c r="H10995">
        <v>54.44</v>
      </c>
      <c r="I10995">
        <v>116.32</v>
      </c>
      <c r="J10995" t="s">
        <v>13</v>
      </c>
    </row>
    <row r="10996" spans="1:10">
      <c r="A10996" s="1">
        <v>44562</v>
      </c>
      <c r="B10996" t="s">
        <v>10</v>
      </c>
      <c r="C10996" t="s">
        <v>11</v>
      </c>
      <c r="D10996" t="s">
        <v>85</v>
      </c>
      <c r="E10996">
        <v>19</v>
      </c>
      <c r="F10996">
        <v>12.48</v>
      </c>
      <c r="G10996">
        <v>23.38</v>
      </c>
      <c r="H10996">
        <v>237.12</v>
      </c>
      <c r="I10996">
        <v>444.22</v>
      </c>
      <c r="J10996" t="s">
        <v>13</v>
      </c>
    </row>
    <row r="10997" spans="1:10">
      <c r="A10997" s="1">
        <v>44562</v>
      </c>
      <c r="B10997" t="s">
        <v>10</v>
      </c>
      <c r="C10997" t="s">
        <v>14</v>
      </c>
      <c r="D10997" t="s">
        <v>85</v>
      </c>
      <c r="E10997">
        <v>20</v>
      </c>
      <c r="F10997">
        <v>12.48</v>
      </c>
      <c r="G10997">
        <v>23.38</v>
      </c>
      <c r="H10997">
        <v>249.6</v>
      </c>
      <c r="I10997">
        <v>467.6</v>
      </c>
      <c r="J10997" t="s">
        <v>13</v>
      </c>
    </row>
    <row r="10998" spans="1:10">
      <c r="A10998" s="1">
        <v>44562</v>
      </c>
      <c r="B10998" t="s">
        <v>10</v>
      </c>
      <c r="C10998" t="s">
        <v>15</v>
      </c>
      <c r="D10998" t="s">
        <v>85</v>
      </c>
      <c r="E10998">
        <v>8</v>
      </c>
      <c r="F10998">
        <v>12.48</v>
      </c>
      <c r="G10998">
        <v>23.38</v>
      </c>
      <c r="H10998">
        <v>99.84</v>
      </c>
      <c r="I10998">
        <v>187.04</v>
      </c>
      <c r="J10998" t="s">
        <v>13</v>
      </c>
    </row>
    <row r="10999" spans="1:10">
      <c r="A10999" s="1">
        <v>44562</v>
      </c>
      <c r="B10999" t="s">
        <v>10</v>
      </c>
      <c r="C10999" t="s">
        <v>11</v>
      </c>
      <c r="D10999" t="s">
        <v>86</v>
      </c>
      <c r="E10999">
        <v>5</v>
      </c>
      <c r="F10999">
        <v>15.36</v>
      </c>
      <c r="G10999">
        <v>30.25</v>
      </c>
      <c r="H10999">
        <v>76.8</v>
      </c>
      <c r="I10999">
        <v>151.25</v>
      </c>
      <c r="J10999" t="s">
        <v>13</v>
      </c>
    </row>
    <row r="11000" spans="1:10">
      <c r="A11000" s="1">
        <v>44562</v>
      </c>
      <c r="B11000" t="s">
        <v>10</v>
      </c>
      <c r="C11000" t="s">
        <v>14</v>
      </c>
      <c r="D11000" t="s">
        <v>86</v>
      </c>
      <c r="E11000">
        <v>1</v>
      </c>
      <c r="F11000">
        <v>15.36</v>
      </c>
      <c r="G11000">
        <v>30.25</v>
      </c>
      <c r="H11000">
        <v>15.36</v>
      </c>
      <c r="I11000">
        <v>30.25</v>
      </c>
      <c r="J11000" t="s">
        <v>13</v>
      </c>
    </row>
    <row r="11001" spans="1:10">
      <c r="A11001" s="1">
        <v>44562</v>
      </c>
      <c r="B11001" t="s">
        <v>10</v>
      </c>
      <c r="C11001" t="s">
        <v>11</v>
      </c>
      <c r="D11001" t="s">
        <v>87</v>
      </c>
      <c r="E11001">
        <v>13</v>
      </c>
      <c r="F11001">
        <v>7.28</v>
      </c>
      <c r="G11001">
        <v>18.13</v>
      </c>
      <c r="H11001">
        <v>94.64</v>
      </c>
      <c r="I11001">
        <v>235.69</v>
      </c>
      <c r="J11001" t="s">
        <v>13</v>
      </c>
    </row>
    <row r="11002" spans="1:10">
      <c r="A11002" s="1">
        <v>44562</v>
      </c>
      <c r="B11002" t="s">
        <v>10</v>
      </c>
      <c r="C11002" t="s">
        <v>14</v>
      </c>
      <c r="D11002" t="s">
        <v>87</v>
      </c>
      <c r="E11002">
        <v>13</v>
      </c>
      <c r="F11002">
        <v>7.28</v>
      </c>
      <c r="G11002">
        <v>18.13</v>
      </c>
      <c r="H11002">
        <v>94.64</v>
      </c>
      <c r="I11002">
        <v>235.69</v>
      </c>
      <c r="J11002" t="s">
        <v>13</v>
      </c>
    </row>
    <row r="11003" spans="1:10">
      <c r="A11003" s="1">
        <v>44562</v>
      </c>
      <c r="B11003" t="s">
        <v>10</v>
      </c>
      <c r="C11003" t="s">
        <v>15</v>
      </c>
      <c r="D11003" t="s">
        <v>87</v>
      </c>
      <c r="E11003">
        <v>4</v>
      </c>
      <c r="F11003">
        <v>7.28</v>
      </c>
      <c r="G11003">
        <v>18.13</v>
      </c>
      <c r="H11003">
        <v>29.12</v>
      </c>
      <c r="I11003">
        <v>72.52</v>
      </c>
      <c r="J11003" t="s">
        <v>13</v>
      </c>
    </row>
    <row r="11004" spans="1:10">
      <c r="A11004" s="1">
        <v>44562</v>
      </c>
      <c r="B11004" t="s">
        <v>10</v>
      </c>
      <c r="C11004" t="s">
        <v>11</v>
      </c>
      <c r="D11004" t="s">
        <v>88</v>
      </c>
      <c r="E11004">
        <v>5</v>
      </c>
      <c r="F11004">
        <v>15.13</v>
      </c>
      <c r="G11004">
        <v>28.74</v>
      </c>
      <c r="H11004">
        <v>75.650000000000006</v>
      </c>
      <c r="I11004">
        <v>143.69999999999999</v>
      </c>
      <c r="J11004" t="s">
        <v>13</v>
      </c>
    </row>
    <row r="11005" spans="1:10">
      <c r="A11005" s="1">
        <v>44562</v>
      </c>
      <c r="B11005" t="s">
        <v>10</v>
      </c>
      <c r="C11005" t="s">
        <v>14</v>
      </c>
      <c r="D11005" t="s">
        <v>88</v>
      </c>
      <c r="E11005">
        <v>6</v>
      </c>
      <c r="F11005">
        <v>15.13</v>
      </c>
      <c r="G11005">
        <v>28.74</v>
      </c>
      <c r="H11005">
        <v>90.78</v>
      </c>
      <c r="I11005">
        <v>172.44</v>
      </c>
      <c r="J11005" t="s">
        <v>13</v>
      </c>
    </row>
    <row r="11006" spans="1:10">
      <c r="A11006" s="1">
        <v>44562</v>
      </c>
      <c r="B11006" t="s">
        <v>10</v>
      </c>
      <c r="C11006" t="s">
        <v>15</v>
      </c>
      <c r="D11006" t="s">
        <v>88</v>
      </c>
      <c r="E11006">
        <v>4</v>
      </c>
      <c r="F11006">
        <v>15.13</v>
      </c>
      <c r="G11006">
        <v>28.74</v>
      </c>
      <c r="H11006">
        <v>60.52</v>
      </c>
      <c r="I11006">
        <v>114.96</v>
      </c>
      <c r="J11006" t="s">
        <v>13</v>
      </c>
    </row>
    <row r="11007" spans="1:10">
      <c r="A11007" s="1">
        <v>44562</v>
      </c>
      <c r="B11007" t="s">
        <v>10</v>
      </c>
      <c r="C11007" t="s">
        <v>11</v>
      </c>
      <c r="D11007" t="s">
        <v>89</v>
      </c>
      <c r="E11007">
        <v>8</v>
      </c>
      <c r="F11007">
        <v>12.5</v>
      </c>
      <c r="G11007">
        <v>26.87</v>
      </c>
      <c r="H11007">
        <v>100</v>
      </c>
      <c r="I11007">
        <v>214.96</v>
      </c>
      <c r="J11007" t="s">
        <v>13</v>
      </c>
    </row>
    <row r="11008" spans="1:10">
      <c r="A11008" s="1">
        <v>44562</v>
      </c>
      <c r="B11008" t="s">
        <v>10</v>
      </c>
      <c r="C11008" t="s">
        <v>14</v>
      </c>
      <c r="D11008" t="s">
        <v>89</v>
      </c>
      <c r="E11008">
        <v>6</v>
      </c>
      <c r="F11008">
        <v>12.5</v>
      </c>
      <c r="G11008">
        <v>26.87</v>
      </c>
      <c r="H11008">
        <v>75</v>
      </c>
      <c r="I11008">
        <v>161.22</v>
      </c>
      <c r="J11008" t="s">
        <v>13</v>
      </c>
    </row>
    <row r="11009" spans="1:10">
      <c r="A11009" s="1">
        <v>44562</v>
      </c>
      <c r="B11009" t="s">
        <v>10</v>
      </c>
      <c r="C11009" t="s">
        <v>15</v>
      </c>
      <c r="D11009" t="s">
        <v>89</v>
      </c>
      <c r="E11009">
        <v>5</v>
      </c>
      <c r="F11009">
        <v>12.5</v>
      </c>
      <c r="G11009">
        <v>26.87</v>
      </c>
      <c r="H11009">
        <v>62.5</v>
      </c>
      <c r="I11009">
        <v>134.35</v>
      </c>
      <c r="J11009" t="s">
        <v>13</v>
      </c>
    </row>
    <row r="11010" spans="1:10">
      <c r="A11010" s="1">
        <v>44562</v>
      </c>
      <c r="B11010" t="s">
        <v>10</v>
      </c>
      <c r="C11010" t="s">
        <v>11</v>
      </c>
      <c r="D11010" t="s">
        <v>90</v>
      </c>
      <c r="E11010">
        <v>22</v>
      </c>
      <c r="F11010">
        <v>17.559999999999999</v>
      </c>
      <c r="G11010">
        <v>39.21</v>
      </c>
      <c r="H11010">
        <v>386.32</v>
      </c>
      <c r="I11010">
        <v>862.62</v>
      </c>
      <c r="J11010" t="s">
        <v>13</v>
      </c>
    </row>
    <row r="11011" spans="1:10">
      <c r="A11011" s="1">
        <v>44562</v>
      </c>
      <c r="B11011" t="s">
        <v>10</v>
      </c>
      <c r="C11011" t="s">
        <v>14</v>
      </c>
      <c r="D11011" t="s">
        <v>90</v>
      </c>
      <c r="E11011">
        <v>11</v>
      </c>
      <c r="F11011">
        <v>17.559999999999999</v>
      </c>
      <c r="G11011">
        <v>39.21</v>
      </c>
      <c r="H11011">
        <v>193.16</v>
      </c>
      <c r="I11011">
        <v>431.31</v>
      </c>
      <c r="J11011" t="s">
        <v>13</v>
      </c>
    </row>
    <row r="11012" spans="1:10">
      <c r="A11012" s="1">
        <v>44562</v>
      </c>
      <c r="B11012" t="s">
        <v>10</v>
      </c>
      <c r="C11012" t="s">
        <v>15</v>
      </c>
      <c r="D11012" t="s">
        <v>90</v>
      </c>
      <c r="E11012">
        <v>7</v>
      </c>
      <c r="F11012">
        <v>17.559999999999999</v>
      </c>
      <c r="G11012">
        <v>39.21</v>
      </c>
      <c r="H11012">
        <v>122.92</v>
      </c>
      <c r="I11012">
        <v>274.47000000000003</v>
      </c>
      <c r="J11012" t="s">
        <v>13</v>
      </c>
    </row>
    <row r="11013" spans="1:10">
      <c r="A11013" s="1">
        <v>44562</v>
      </c>
      <c r="B11013" t="s">
        <v>10</v>
      </c>
      <c r="C11013" t="s">
        <v>11</v>
      </c>
      <c r="D11013" t="s">
        <v>91</v>
      </c>
      <c r="E11013">
        <v>16</v>
      </c>
      <c r="F11013">
        <v>10.1</v>
      </c>
      <c r="G11013">
        <v>23.15</v>
      </c>
      <c r="H11013">
        <v>161.6</v>
      </c>
      <c r="I11013">
        <v>370.4</v>
      </c>
      <c r="J11013" t="s">
        <v>13</v>
      </c>
    </row>
    <row r="11014" spans="1:10">
      <c r="A11014" s="1">
        <v>44562</v>
      </c>
      <c r="B11014" t="s">
        <v>10</v>
      </c>
      <c r="C11014" t="s">
        <v>14</v>
      </c>
      <c r="D11014" t="s">
        <v>91</v>
      </c>
      <c r="E11014">
        <v>11</v>
      </c>
      <c r="F11014">
        <v>10.1</v>
      </c>
      <c r="G11014">
        <v>23.15</v>
      </c>
      <c r="H11014">
        <v>111.1</v>
      </c>
      <c r="I11014">
        <v>254.65</v>
      </c>
      <c r="J11014" t="s">
        <v>13</v>
      </c>
    </row>
    <row r="11015" spans="1:10">
      <c r="A11015" s="1">
        <v>44562</v>
      </c>
      <c r="B11015" t="s">
        <v>10</v>
      </c>
      <c r="C11015" t="s">
        <v>15</v>
      </c>
      <c r="D11015" t="s">
        <v>91</v>
      </c>
      <c r="E11015">
        <v>4</v>
      </c>
      <c r="F11015">
        <v>10.1</v>
      </c>
      <c r="G11015">
        <v>23.15</v>
      </c>
      <c r="H11015">
        <v>40.4</v>
      </c>
      <c r="I11015">
        <v>92.6</v>
      </c>
      <c r="J11015" t="s">
        <v>13</v>
      </c>
    </row>
    <row r="11016" spans="1:10">
      <c r="A11016" s="1">
        <v>44562</v>
      </c>
      <c r="B11016" t="s">
        <v>10</v>
      </c>
      <c r="C11016" t="s">
        <v>11</v>
      </c>
      <c r="D11016" t="s">
        <v>92</v>
      </c>
      <c r="E11016">
        <v>8</v>
      </c>
      <c r="F11016">
        <v>13.59</v>
      </c>
      <c r="G11016">
        <v>29.79</v>
      </c>
      <c r="H11016">
        <v>108.72</v>
      </c>
      <c r="I11016">
        <v>238.32</v>
      </c>
      <c r="J11016" t="s">
        <v>13</v>
      </c>
    </row>
    <row r="11017" spans="1:10">
      <c r="A11017" s="1">
        <v>44562</v>
      </c>
      <c r="B11017" t="s">
        <v>10</v>
      </c>
      <c r="C11017" t="s">
        <v>14</v>
      </c>
      <c r="D11017" t="s">
        <v>92</v>
      </c>
      <c r="E11017">
        <v>9</v>
      </c>
      <c r="F11017">
        <v>13.59</v>
      </c>
      <c r="G11017">
        <v>29.79</v>
      </c>
      <c r="H11017">
        <v>122.31</v>
      </c>
      <c r="I11017">
        <v>268.11</v>
      </c>
      <c r="J11017" t="s">
        <v>13</v>
      </c>
    </row>
    <row r="11018" spans="1:10">
      <c r="A11018" s="1">
        <v>44562</v>
      </c>
      <c r="B11018" t="s">
        <v>10</v>
      </c>
      <c r="C11018" t="s">
        <v>15</v>
      </c>
      <c r="D11018" t="s">
        <v>92</v>
      </c>
      <c r="E11018">
        <v>1</v>
      </c>
      <c r="F11018">
        <v>13.59</v>
      </c>
      <c r="G11018">
        <v>29.79</v>
      </c>
      <c r="H11018">
        <v>13.59</v>
      </c>
      <c r="I11018">
        <v>29.79</v>
      </c>
      <c r="J11018" t="s">
        <v>13</v>
      </c>
    </row>
    <row r="11019" spans="1:10">
      <c r="A11019" s="1">
        <v>44562</v>
      </c>
      <c r="B11019" t="s">
        <v>10</v>
      </c>
      <c r="C11019" t="s">
        <v>11</v>
      </c>
      <c r="D11019" t="s">
        <v>93</v>
      </c>
      <c r="E11019">
        <v>12</v>
      </c>
      <c r="F11019">
        <v>17.18</v>
      </c>
      <c r="G11019">
        <v>31.04</v>
      </c>
      <c r="H11019">
        <v>206.16</v>
      </c>
      <c r="I11019">
        <v>372.48</v>
      </c>
      <c r="J11019" t="s">
        <v>13</v>
      </c>
    </row>
    <row r="11020" spans="1:10">
      <c r="A11020" s="1">
        <v>44562</v>
      </c>
      <c r="B11020" t="s">
        <v>10</v>
      </c>
      <c r="C11020" t="s">
        <v>14</v>
      </c>
      <c r="D11020" t="s">
        <v>93</v>
      </c>
      <c r="E11020">
        <v>8</v>
      </c>
      <c r="F11020">
        <v>17.18</v>
      </c>
      <c r="G11020">
        <v>31.04</v>
      </c>
      <c r="H11020">
        <v>137.44</v>
      </c>
      <c r="I11020">
        <v>248.32</v>
      </c>
      <c r="J11020" t="s">
        <v>13</v>
      </c>
    </row>
    <row r="11021" spans="1:10">
      <c r="A11021" s="1">
        <v>44562</v>
      </c>
      <c r="B11021" t="s">
        <v>10</v>
      </c>
      <c r="C11021" t="s">
        <v>15</v>
      </c>
      <c r="D11021" t="s">
        <v>93</v>
      </c>
      <c r="E11021">
        <v>11</v>
      </c>
      <c r="F11021">
        <v>17.18</v>
      </c>
      <c r="G11021">
        <v>31.04</v>
      </c>
      <c r="H11021">
        <v>188.98</v>
      </c>
      <c r="I11021">
        <v>341.44</v>
      </c>
      <c r="J11021" t="s">
        <v>13</v>
      </c>
    </row>
    <row r="11022" spans="1:10">
      <c r="A11022" s="1">
        <v>44562</v>
      </c>
      <c r="B11022" t="s">
        <v>10</v>
      </c>
      <c r="C11022" t="s">
        <v>11</v>
      </c>
      <c r="D11022" t="s">
        <v>94</v>
      </c>
      <c r="E11022">
        <v>12</v>
      </c>
      <c r="F11022">
        <v>7.23</v>
      </c>
      <c r="G11022">
        <v>14.67</v>
      </c>
      <c r="H11022">
        <v>86.76</v>
      </c>
      <c r="I11022">
        <v>176.04</v>
      </c>
      <c r="J11022" t="s">
        <v>13</v>
      </c>
    </row>
    <row r="11023" spans="1:10">
      <c r="A11023" s="1">
        <v>44562</v>
      </c>
      <c r="B11023" t="s">
        <v>10</v>
      </c>
      <c r="C11023" t="s">
        <v>14</v>
      </c>
      <c r="D11023" t="s">
        <v>94</v>
      </c>
      <c r="E11023">
        <v>7</v>
      </c>
      <c r="F11023">
        <v>7.23</v>
      </c>
      <c r="G11023">
        <v>14.67</v>
      </c>
      <c r="H11023">
        <v>50.61</v>
      </c>
      <c r="I11023">
        <v>102.69</v>
      </c>
      <c r="J11023" t="s">
        <v>13</v>
      </c>
    </row>
    <row r="11024" spans="1:10">
      <c r="A11024" s="1">
        <v>44562</v>
      </c>
      <c r="B11024" t="s">
        <v>10</v>
      </c>
      <c r="C11024" t="s">
        <v>15</v>
      </c>
      <c r="D11024" t="s">
        <v>94</v>
      </c>
      <c r="E11024">
        <v>6</v>
      </c>
      <c r="F11024">
        <v>7.23</v>
      </c>
      <c r="G11024">
        <v>14.67</v>
      </c>
      <c r="H11024">
        <v>43.38</v>
      </c>
      <c r="I11024">
        <v>88.02</v>
      </c>
      <c r="J11024" t="s">
        <v>13</v>
      </c>
    </row>
    <row r="11025" spans="1:10">
      <c r="A11025" s="1">
        <v>44562</v>
      </c>
      <c r="B11025" t="s">
        <v>10</v>
      </c>
      <c r="C11025" t="s">
        <v>11</v>
      </c>
      <c r="D11025" t="s">
        <v>95</v>
      </c>
      <c r="E11025">
        <v>9</v>
      </c>
      <c r="F11025">
        <v>17.25</v>
      </c>
      <c r="G11025">
        <v>37.299999999999997</v>
      </c>
      <c r="H11025">
        <v>155.25</v>
      </c>
      <c r="I11025">
        <v>335.7</v>
      </c>
      <c r="J11025" t="s">
        <v>13</v>
      </c>
    </row>
    <row r="11026" spans="1:10">
      <c r="A11026" s="1">
        <v>44562</v>
      </c>
      <c r="B11026" t="s">
        <v>10</v>
      </c>
      <c r="C11026" t="s">
        <v>14</v>
      </c>
      <c r="D11026" t="s">
        <v>95</v>
      </c>
      <c r="E11026">
        <v>9</v>
      </c>
      <c r="F11026">
        <v>17.25</v>
      </c>
      <c r="G11026">
        <v>37.299999999999997</v>
      </c>
      <c r="H11026">
        <v>155.25</v>
      </c>
      <c r="I11026">
        <v>335.7</v>
      </c>
      <c r="J11026" t="s">
        <v>13</v>
      </c>
    </row>
    <row r="11027" spans="1:10">
      <c r="A11027" s="1">
        <v>44562</v>
      </c>
      <c r="B11027" t="s">
        <v>10</v>
      </c>
      <c r="C11027" t="s">
        <v>15</v>
      </c>
      <c r="D11027" t="s">
        <v>95</v>
      </c>
      <c r="E11027">
        <v>13</v>
      </c>
      <c r="F11027">
        <v>17.25</v>
      </c>
      <c r="G11027">
        <v>37.299999999999997</v>
      </c>
      <c r="H11027">
        <v>224.25</v>
      </c>
      <c r="I11027">
        <v>484.9</v>
      </c>
      <c r="J11027" t="s">
        <v>13</v>
      </c>
    </row>
    <row r="11028" spans="1:10">
      <c r="A11028" s="1">
        <v>44562</v>
      </c>
      <c r="B11028" t="s">
        <v>10</v>
      </c>
      <c r="C11028" t="s">
        <v>11</v>
      </c>
      <c r="D11028" t="s">
        <v>96</v>
      </c>
      <c r="E11028">
        <v>5</v>
      </c>
      <c r="F11028">
        <v>14.25</v>
      </c>
      <c r="G11028">
        <v>26.53</v>
      </c>
      <c r="H11028">
        <v>71.25</v>
      </c>
      <c r="I11028">
        <v>132.65</v>
      </c>
      <c r="J11028" t="s">
        <v>13</v>
      </c>
    </row>
    <row r="11029" spans="1:10">
      <c r="A11029" s="1">
        <v>44562</v>
      </c>
      <c r="B11029" t="s">
        <v>10</v>
      </c>
      <c r="C11029" t="s">
        <v>11</v>
      </c>
      <c r="D11029" t="s">
        <v>97</v>
      </c>
      <c r="E11029">
        <v>11</v>
      </c>
      <c r="F11029">
        <v>6.81</v>
      </c>
      <c r="G11029">
        <v>13.93</v>
      </c>
      <c r="H11029">
        <v>74.91</v>
      </c>
      <c r="I11029">
        <v>153.22999999999999</v>
      </c>
      <c r="J11029" t="s">
        <v>13</v>
      </c>
    </row>
    <row r="11030" spans="1:10">
      <c r="A11030" s="1">
        <v>44562</v>
      </c>
      <c r="B11030" t="s">
        <v>10</v>
      </c>
      <c r="C11030" t="s">
        <v>14</v>
      </c>
      <c r="D11030" t="s">
        <v>97</v>
      </c>
      <c r="E11030">
        <v>9</v>
      </c>
      <c r="F11030">
        <v>6.81</v>
      </c>
      <c r="G11030">
        <v>13.93</v>
      </c>
      <c r="H11030">
        <v>61.29</v>
      </c>
      <c r="I11030">
        <v>125.37</v>
      </c>
      <c r="J11030" t="s">
        <v>13</v>
      </c>
    </row>
    <row r="11031" spans="1:10">
      <c r="A11031" s="1">
        <v>44562</v>
      </c>
      <c r="B11031" t="s">
        <v>10</v>
      </c>
      <c r="C11031" t="s">
        <v>15</v>
      </c>
      <c r="D11031" t="s">
        <v>97</v>
      </c>
      <c r="E11031">
        <v>10</v>
      </c>
      <c r="F11031">
        <v>6.81</v>
      </c>
      <c r="G11031">
        <v>13.93</v>
      </c>
      <c r="H11031">
        <v>68.099999999999994</v>
      </c>
      <c r="I11031">
        <v>139.30000000000001</v>
      </c>
      <c r="J11031" t="s">
        <v>13</v>
      </c>
    </row>
    <row r="11032" spans="1:10">
      <c r="A11032" s="1">
        <v>44562</v>
      </c>
      <c r="B11032" t="s">
        <v>10</v>
      </c>
      <c r="C11032" t="s">
        <v>11</v>
      </c>
      <c r="D11032" t="s">
        <v>98</v>
      </c>
      <c r="E11032">
        <v>15</v>
      </c>
      <c r="F11032">
        <v>9.61</v>
      </c>
      <c r="G11032">
        <v>17.52</v>
      </c>
      <c r="H11032">
        <v>144.15</v>
      </c>
      <c r="I11032">
        <v>262.8</v>
      </c>
      <c r="J11032" t="s">
        <v>13</v>
      </c>
    </row>
    <row r="11033" spans="1:10">
      <c r="A11033" s="1">
        <v>44562</v>
      </c>
      <c r="B11033" t="s">
        <v>10</v>
      </c>
      <c r="C11033" t="s">
        <v>14</v>
      </c>
      <c r="D11033" t="s">
        <v>98</v>
      </c>
      <c r="E11033">
        <v>6</v>
      </c>
      <c r="F11033">
        <v>9.61</v>
      </c>
      <c r="G11033">
        <v>17.52</v>
      </c>
      <c r="H11033">
        <v>57.66</v>
      </c>
      <c r="I11033">
        <v>105.12</v>
      </c>
      <c r="J11033" t="s">
        <v>13</v>
      </c>
    </row>
    <row r="11034" spans="1:10">
      <c r="A11034" s="1">
        <v>44562</v>
      </c>
      <c r="B11034" t="s">
        <v>10</v>
      </c>
      <c r="C11034" t="s">
        <v>15</v>
      </c>
      <c r="D11034" t="s">
        <v>98</v>
      </c>
      <c r="E11034">
        <v>9</v>
      </c>
      <c r="F11034">
        <v>9.61</v>
      </c>
      <c r="G11034">
        <v>17.52</v>
      </c>
      <c r="H11034">
        <v>86.49</v>
      </c>
      <c r="I11034">
        <v>157.68</v>
      </c>
      <c r="J11034" t="s">
        <v>13</v>
      </c>
    </row>
    <row r="11035" spans="1:10">
      <c r="A11035" s="1">
        <v>44562</v>
      </c>
      <c r="B11035" t="s">
        <v>10</v>
      </c>
      <c r="C11035" t="s">
        <v>11</v>
      </c>
      <c r="D11035" t="s">
        <v>99</v>
      </c>
      <c r="E11035">
        <v>13</v>
      </c>
      <c r="F11035">
        <v>14.5</v>
      </c>
      <c r="G11035">
        <v>26.9</v>
      </c>
      <c r="H11035">
        <v>188.5</v>
      </c>
      <c r="I11035">
        <v>349.7</v>
      </c>
      <c r="J11035" t="s">
        <v>13</v>
      </c>
    </row>
    <row r="11036" spans="1:10">
      <c r="A11036" s="1">
        <v>44562</v>
      </c>
      <c r="B11036" t="s">
        <v>10</v>
      </c>
      <c r="C11036" t="s">
        <v>14</v>
      </c>
      <c r="D11036" t="s">
        <v>99</v>
      </c>
      <c r="E11036">
        <v>7</v>
      </c>
      <c r="F11036">
        <v>14.5</v>
      </c>
      <c r="G11036">
        <v>26.9</v>
      </c>
      <c r="H11036">
        <v>101.5</v>
      </c>
      <c r="I11036">
        <v>188.3</v>
      </c>
      <c r="J11036" t="s">
        <v>13</v>
      </c>
    </row>
    <row r="11037" spans="1:10">
      <c r="A11037" s="1">
        <v>44562</v>
      </c>
      <c r="B11037" t="s">
        <v>10</v>
      </c>
      <c r="C11037" t="s">
        <v>15</v>
      </c>
      <c r="D11037" t="s">
        <v>99</v>
      </c>
      <c r="E11037">
        <v>8</v>
      </c>
      <c r="F11037">
        <v>14.5</v>
      </c>
      <c r="G11037">
        <v>26.9</v>
      </c>
      <c r="H11037">
        <v>116</v>
      </c>
      <c r="I11037">
        <v>215.2</v>
      </c>
      <c r="J11037" t="s">
        <v>13</v>
      </c>
    </row>
    <row r="11038" spans="1:10">
      <c r="A11038" s="1">
        <v>44562</v>
      </c>
      <c r="B11038" t="s">
        <v>10</v>
      </c>
      <c r="C11038" t="s">
        <v>11</v>
      </c>
      <c r="D11038" t="s">
        <v>100</v>
      </c>
      <c r="E11038">
        <v>23</v>
      </c>
      <c r="F11038">
        <v>6.81</v>
      </c>
      <c r="G11038">
        <v>14.15</v>
      </c>
      <c r="H11038">
        <v>156.63</v>
      </c>
      <c r="I11038">
        <v>325.45</v>
      </c>
      <c r="J11038" t="s">
        <v>13</v>
      </c>
    </row>
    <row r="11039" spans="1:10">
      <c r="A11039" s="1">
        <v>44562</v>
      </c>
      <c r="B11039" t="s">
        <v>10</v>
      </c>
      <c r="C11039" t="s">
        <v>14</v>
      </c>
      <c r="D11039" t="s">
        <v>100</v>
      </c>
      <c r="E11039">
        <v>15</v>
      </c>
      <c r="F11039">
        <v>6.81</v>
      </c>
      <c r="G11039">
        <v>14.15</v>
      </c>
      <c r="H11039">
        <v>102.15</v>
      </c>
      <c r="I11039">
        <v>212.25</v>
      </c>
      <c r="J11039" t="s">
        <v>13</v>
      </c>
    </row>
    <row r="11040" spans="1:10">
      <c r="A11040" s="1">
        <v>44562</v>
      </c>
      <c r="B11040" t="s">
        <v>10</v>
      </c>
      <c r="C11040" t="s">
        <v>15</v>
      </c>
      <c r="D11040" t="s">
        <v>100</v>
      </c>
      <c r="E11040">
        <v>13</v>
      </c>
      <c r="F11040">
        <v>6.81</v>
      </c>
      <c r="G11040">
        <v>14.15</v>
      </c>
      <c r="H11040">
        <v>88.53</v>
      </c>
      <c r="I11040">
        <v>183.95</v>
      </c>
      <c r="J11040" t="s">
        <v>13</v>
      </c>
    </row>
    <row r="11041" spans="1:10">
      <c r="A11041" s="1">
        <v>44562</v>
      </c>
      <c r="B11041" t="s">
        <v>10</v>
      </c>
      <c r="C11041" t="s">
        <v>11</v>
      </c>
      <c r="D11041" t="s">
        <v>101</v>
      </c>
      <c r="E11041">
        <v>20</v>
      </c>
      <c r="F11041">
        <v>12.99</v>
      </c>
      <c r="G11041">
        <v>24.59</v>
      </c>
      <c r="H11041">
        <v>259.8</v>
      </c>
      <c r="I11041">
        <v>491.8</v>
      </c>
      <c r="J11041" t="s">
        <v>13</v>
      </c>
    </row>
    <row r="11042" spans="1:10">
      <c r="A11042" s="1">
        <v>44562</v>
      </c>
      <c r="B11042" t="s">
        <v>10</v>
      </c>
      <c r="C11042" t="s">
        <v>14</v>
      </c>
      <c r="D11042" t="s">
        <v>101</v>
      </c>
      <c r="E11042">
        <v>11</v>
      </c>
      <c r="F11042">
        <v>12.99</v>
      </c>
      <c r="G11042">
        <v>24.59</v>
      </c>
      <c r="H11042">
        <v>142.88999999999999</v>
      </c>
      <c r="I11042">
        <v>270.49</v>
      </c>
      <c r="J11042" t="s">
        <v>13</v>
      </c>
    </row>
    <row r="11043" spans="1:10">
      <c r="A11043" s="1">
        <v>44562</v>
      </c>
      <c r="B11043" t="s">
        <v>10</v>
      </c>
      <c r="C11043" t="s">
        <v>15</v>
      </c>
      <c r="D11043" t="s">
        <v>101</v>
      </c>
      <c r="E11043">
        <v>10</v>
      </c>
      <c r="F11043">
        <v>12.99</v>
      </c>
      <c r="G11043">
        <v>24.59</v>
      </c>
      <c r="H11043">
        <v>129.9</v>
      </c>
      <c r="I11043">
        <v>245.9</v>
      </c>
      <c r="J11043" t="s">
        <v>13</v>
      </c>
    </row>
    <row r="11044" spans="1:10">
      <c r="A11044" s="1">
        <v>44562</v>
      </c>
      <c r="B11044" t="s">
        <v>10</v>
      </c>
      <c r="C11044" t="s">
        <v>11</v>
      </c>
      <c r="D11044" t="s">
        <v>102</v>
      </c>
      <c r="E11044">
        <v>27</v>
      </c>
      <c r="F11044">
        <v>10.15</v>
      </c>
      <c r="G11044">
        <v>22.3</v>
      </c>
      <c r="H11044">
        <v>274.05</v>
      </c>
      <c r="I11044">
        <v>602.1</v>
      </c>
      <c r="J11044" t="s">
        <v>13</v>
      </c>
    </row>
    <row r="11045" spans="1:10">
      <c r="A11045" s="1">
        <v>44562</v>
      </c>
      <c r="B11045" t="s">
        <v>10</v>
      </c>
      <c r="C11045" t="s">
        <v>14</v>
      </c>
      <c r="D11045" t="s">
        <v>102</v>
      </c>
      <c r="E11045">
        <v>15</v>
      </c>
      <c r="F11045">
        <v>10.15</v>
      </c>
      <c r="G11045">
        <v>22.3</v>
      </c>
      <c r="H11045">
        <v>152.25</v>
      </c>
      <c r="I11045">
        <v>334.5</v>
      </c>
      <c r="J11045" t="s">
        <v>13</v>
      </c>
    </row>
    <row r="11046" spans="1:10">
      <c r="A11046" s="1">
        <v>44562</v>
      </c>
      <c r="B11046" t="s">
        <v>10</v>
      </c>
      <c r="C11046" t="s">
        <v>15</v>
      </c>
      <c r="D11046" t="s">
        <v>102</v>
      </c>
      <c r="E11046">
        <v>14</v>
      </c>
      <c r="F11046">
        <v>10.15</v>
      </c>
      <c r="G11046">
        <v>22.3</v>
      </c>
      <c r="H11046">
        <v>142.1</v>
      </c>
      <c r="I11046">
        <v>312.2</v>
      </c>
      <c r="J11046" t="s">
        <v>13</v>
      </c>
    </row>
    <row r="11047" spans="1:10">
      <c r="A11047" s="1">
        <v>44562</v>
      </c>
      <c r="B11047" t="s">
        <v>10</v>
      </c>
      <c r="C11047" t="s">
        <v>11</v>
      </c>
      <c r="D11047" t="s">
        <v>103</v>
      </c>
      <c r="E11047">
        <v>24</v>
      </c>
      <c r="F11047">
        <v>13.45</v>
      </c>
      <c r="G11047">
        <v>30.7</v>
      </c>
      <c r="H11047">
        <v>322.8</v>
      </c>
      <c r="I11047">
        <v>736.8</v>
      </c>
      <c r="J11047" t="s">
        <v>13</v>
      </c>
    </row>
    <row r="11048" spans="1:10">
      <c r="A11048" s="1">
        <v>44562</v>
      </c>
      <c r="B11048" t="s">
        <v>10</v>
      </c>
      <c r="C11048" t="s">
        <v>14</v>
      </c>
      <c r="D11048" t="s">
        <v>103</v>
      </c>
      <c r="E11048">
        <v>19</v>
      </c>
      <c r="F11048">
        <v>13.45</v>
      </c>
      <c r="G11048">
        <v>30.7</v>
      </c>
      <c r="H11048">
        <v>255.55</v>
      </c>
      <c r="I11048">
        <v>583.29999999999995</v>
      </c>
      <c r="J11048" t="s">
        <v>13</v>
      </c>
    </row>
    <row r="11049" spans="1:10">
      <c r="A11049" s="1">
        <v>44562</v>
      </c>
      <c r="B11049" t="s">
        <v>10</v>
      </c>
      <c r="C11049" t="s">
        <v>15</v>
      </c>
      <c r="D11049" t="s">
        <v>103</v>
      </c>
      <c r="E11049">
        <v>12</v>
      </c>
      <c r="F11049">
        <v>13.45</v>
      </c>
      <c r="G11049">
        <v>30.7</v>
      </c>
      <c r="H11049">
        <v>161.4</v>
      </c>
      <c r="I11049">
        <v>368.4</v>
      </c>
      <c r="J11049" t="s">
        <v>13</v>
      </c>
    </row>
    <row r="11050" spans="1:10">
      <c r="A11050" s="1">
        <v>44562</v>
      </c>
      <c r="B11050" t="s">
        <v>10</v>
      </c>
      <c r="C11050" t="s">
        <v>11</v>
      </c>
      <c r="D11050" t="s">
        <v>104</v>
      </c>
      <c r="E11050">
        <v>7</v>
      </c>
      <c r="F11050">
        <v>6.55</v>
      </c>
      <c r="G11050">
        <v>15.46</v>
      </c>
      <c r="H11050">
        <v>45.85</v>
      </c>
      <c r="I11050">
        <v>108.22</v>
      </c>
      <c r="J11050" t="s">
        <v>13</v>
      </c>
    </row>
    <row r="11051" spans="1:10">
      <c r="A11051" s="1">
        <v>44562</v>
      </c>
      <c r="B11051" t="s">
        <v>10</v>
      </c>
      <c r="C11051" t="s">
        <v>14</v>
      </c>
      <c r="D11051" t="s">
        <v>104</v>
      </c>
      <c r="E11051">
        <v>14</v>
      </c>
      <c r="F11051">
        <v>6.55</v>
      </c>
      <c r="G11051">
        <v>15.46</v>
      </c>
      <c r="H11051">
        <v>91.7</v>
      </c>
      <c r="I11051">
        <v>216.44</v>
      </c>
      <c r="J11051" t="s">
        <v>13</v>
      </c>
    </row>
    <row r="11052" spans="1:10">
      <c r="A11052" s="1">
        <v>44562</v>
      </c>
      <c r="B11052" t="s">
        <v>10</v>
      </c>
      <c r="C11052" t="s">
        <v>15</v>
      </c>
      <c r="D11052" t="s">
        <v>104</v>
      </c>
      <c r="E11052">
        <v>13</v>
      </c>
      <c r="F11052">
        <v>6.55</v>
      </c>
      <c r="G11052">
        <v>15.46</v>
      </c>
      <c r="H11052">
        <v>85.15</v>
      </c>
      <c r="I11052">
        <v>200.98</v>
      </c>
      <c r="J11052" t="s">
        <v>13</v>
      </c>
    </row>
    <row r="11053" spans="1:10">
      <c r="A11053" s="1">
        <v>44562</v>
      </c>
      <c r="B11053" t="s">
        <v>10</v>
      </c>
      <c r="C11053" t="s">
        <v>11</v>
      </c>
      <c r="D11053" t="s">
        <v>105</v>
      </c>
      <c r="E11053">
        <v>15</v>
      </c>
      <c r="F11053">
        <v>16.46</v>
      </c>
      <c r="G11053">
        <v>31.93</v>
      </c>
      <c r="H11053">
        <v>246.9</v>
      </c>
      <c r="I11053">
        <v>478.95</v>
      </c>
      <c r="J11053" t="s">
        <v>13</v>
      </c>
    </row>
    <row r="11054" spans="1:10">
      <c r="A11054" s="1">
        <v>44562</v>
      </c>
      <c r="B11054" t="s">
        <v>10</v>
      </c>
      <c r="C11054" t="s">
        <v>14</v>
      </c>
      <c r="D11054" t="s">
        <v>105</v>
      </c>
      <c r="E11054">
        <v>12</v>
      </c>
      <c r="F11054">
        <v>16.46</v>
      </c>
      <c r="G11054">
        <v>31.93</v>
      </c>
      <c r="H11054">
        <v>197.52</v>
      </c>
      <c r="I11054">
        <v>383.16</v>
      </c>
      <c r="J11054" t="s">
        <v>13</v>
      </c>
    </row>
    <row r="11055" spans="1:10">
      <c r="A11055" s="1">
        <v>44562</v>
      </c>
      <c r="B11055" t="s">
        <v>10</v>
      </c>
      <c r="C11055" t="s">
        <v>15</v>
      </c>
      <c r="D11055" t="s">
        <v>105</v>
      </c>
      <c r="E11055">
        <v>9</v>
      </c>
      <c r="F11055">
        <v>16.46</v>
      </c>
      <c r="G11055">
        <v>31.93</v>
      </c>
      <c r="H11055">
        <v>148.13999999999999</v>
      </c>
      <c r="I11055">
        <v>287.37</v>
      </c>
      <c r="J11055" t="s">
        <v>13</v>
      </c>
    </row>
    <row r="11056" spans="1:10">
      <c r="A11056" s="1">
        <v>44562</v>
      </c>
      <c r="B11056" t="s">
        <v>10</v>
      </c>
      <c r="C11056" t="s">
        <v>11</v>
      </c>
      <c r="D11056" t="s">
        <v>106</v>
      </c>
      <c r="E11056">
        <v>12</v>
      </c>
      <c r="F11056">
        <v>17.68</v>
      </c>
      <c r="G11056">
        <v>33.9</v>
      </c>
      <c r="H11056">
        <v>212.16</v>
      </c>
      <c r="I11056">
        <v>406.8</v>
      </c>
      <c r="J11056" t="s">
        <v>13</v>
      </c>
    </row>
    <row r="11057" spans="1:10">
      <c r="A11057" s="1">
        <v>44562</v>
      </c>
      <c r="B11057" t="s">
        <v>10</v>
      </c>
      <c r="C11057" t="s">
        <v>14</v>
      </c>
      <c r="D11057" t="s">
        <v>106</v>
      </c>
      <c r="E11057">
        <v>14</v>
      </c>
      <c r="F11057">
        <v>17.68</v>
      </c>
      <c r="G11057">
        <v>33.9</v>
      </c>
      <c r="H11057">
        <v>247.52</v>
      </c>
      <c r="I11057">
        <v>474.6</v>
      </c>
      <c r="J11057" t="s">
        <v>13</v>
      </c>
    </row>
    <row r="11058" spans="1:10">
      <c r="A11058" s="1">
        <v>44562</v>
      </c>
      <c r="B11058" t="s">
        <v>10</v>
      </c>
      <c r="C11058" t="s">
        <v>15</v>
      </c>
      <c r="D11058" t="s">
        <v>106</v>
      </c>
      <c r="E11058">
        <v>6</v>
      </c>
      <c r="F11058">
        <v>17.68</v>
      </c>
      <c r="G11058">
        <v>33.9</v>
      </c>
      <c r="H11058">
        <v>106.08</v>
      </c>
      <c r="I11058">
        <v>203.4</v>
      </c>
      <c r="J11058" t="s">
        <v>13</v>
      </c>
    </row>
    <row r="11059" spans="1:10">
      <c r="A11059" s="1">
        <v>44562</v>
      </c>
      <c r="B11059" t="s">
        <v>10</v>
      </c>
      <c r="C11059" t="s">
        <v>11</v>
      </c>
      <c r="D11059" t="s">
        <v>107</v>
      </c>
      <c r="E11059">
        <v>11</v>
      </c>
      <c r="F11059">
        <v>17.63</v>
      </c>
      <c r="G11059">
        <v>33.020000000000003</v>
      </c>
      <c r="H11059">
        <v>193.93</v>
      </c>
      <c r="I11059">
        <v>363.22</v>
      </c>
      <c r="J11059" t="s">
        <v>13</v>
      </c>
    </row>
    <row r="11060" spans="1:10">
      <c r="A11060" s="1">
        <v>44562</v>
      </c>
      <c r="B11060" t="s">
        <v>10</v>
      </c>
      <c r="C11060" t="s">
        <v>14</v>
      </c>
      <c r="D11060" t="s">
        <v>107</v>
      </c>
      <c r="E11060">
        <v>6</v>
      </c>
      <c r="F11060">
        <v>17.63</v>
      </c>
      <c r="G11060">
        <v>33.020000000000003</v>
      </c>
      <c r="H11060">
        <v>105.78</v>
      </c>
      <c r="I11060">
        <v>198.12</v>
      </c>
      <c r="J11060" t="s">
        <v>13</v>
      </c>
    </row>
    <row r="11061" spans="1:10">
      <c r="A11061" s="1">
        <v>44562</v>
      </c>
      <c r="B11061" t="s">
        <v>10</v>
      </c>
      <c r="C11061" t="s">
        <v>15</v>
      </c>
      <c r="D11061" t="s">
        <v>107</v>
      </c>
      <c r="E11061">
        <v>6</v>
      </c>
      <c r="F11061">
        <v>17.63</v>
      </c>
      <c r="G11061">
        <v>33.020000000000003</v>
      </c>
      <c r="H11061">
        <v>105.78</v>
      </c>
      <c r="I11061">
        <v>198.12</v>
      </c>
      <c r="J11061" t="s">
        <v>13</v>
      </c>
    </row>
    <row r="11062" spans="1:10">
      <c r="A11062" s="1">
        <v>44562</v>
      </c>
      <c r="B11062" t="s">
        <v>10</v>
      </c>
      <c r="C11062" t="s">
        <v>11</v>
      </c>
      <c r="D11062" t="s">
        <v>108</v>
      </c>
      <c r="E11062">
        <v>18</v>
      </c>
      <c r="F11062">
        <v>15</v>
      </c>
      <c r="G11062">
        <v>33.68</v>
      </c>
      <c r="H11062">
        <v>270</v>
      </c>
      <c r="I11062">
        <v>606.24</v>
      </c>
      <c r="J11062" t="s">
        <v>13</v>
      </c>
    </row>
    <row r="11063" spans="1:10">
      <c r="A11063" s="1">
        <v>44562</v>
      </c>
      <c r="B11063" t="s">
        <v>10</v>
      </c>
      <c r="C11063" t="s">
        <v>14</v>
      </c>
      <c r="D11063" t="s">
        <v>108</v>
      </c>
      <c r="E11063">
        <v>10</v>
      </c>
      <c r="F11063">
        <v>15</v>
      </c>
      <c r="G11063">
        <v>33.68</v>
      </c>
      <c r="H11063">
        <v>150</v>
      </c>
      <c r="I11063">
        <v>336.8</v>
      </c>
      <c r="J11063" t="s">
        <v>13</v>
      </c>
    </row>
    <row r="11064" spans="1:10">
      <c r="A11064" s="1">
        <v>44562</v>
      </c>
      <c r="B11064" t="s">
        <v>10</v>
      </c>
      <c r="C11064" t="s">
        <v>15</v>
      </c>
      <c r="D11064" t="s">
        <v>108</v>
      </c>
      <c r="E11064">
        <v>13</v>
      </c>
      <c r="F11064">
        <v>15</v>
      </c>
      <c r="G11064">
        <v>33.68</v>
      </c>
      <c r="H11064">
        <v>195</v>
      </c>
      <c r="I11064">
        <v>437.84</v>
      </c>
      <c r="J11064" t="s">
        <v>13</v>
      </c>
    </row>
    <row r="11065" spans="1:10">
      <c r="A11065" s="1">
        <v>44562</v>
      </c>
      <c r="B11065" t="s">
        <v>10</v>
      </c>
      <c r="C11065" t="s">
        <v>11</v>
      </c>
      <c r="D11065" t="s">
        <v>109</v>
      </c>
      <c r="E11065">
        <v>7</v>
      </c>
      <c r="F11065">
        <v>7.56</v>
      </c>
      <c r="G11065">
        <v>17.350000000000001</v>
      </c>
      <c r="H11065">
        <v>52.92</v>
      </c>
      <c r="I11065">
        <v>121.45</v>
      </c>
      <c r="J11065" t="s">
        <v>13</v>
      </c>
    </row>
    <row r="11066" spans="1:10">
      <c r="A11066" s="1">
        <v>44562</v>
      </c>
      <c r="B11066" t="s">
        <v>10</v>
      </c>
      <c r="C11066" t="s">
        <v>14</v>
      </c>
      <c r="D11066" t="s">
        <v>109</v>
      </c>
      <c r="E11066">
        <v>1</v>
      </c>
      <c r="F11066">
        <v>7.56</v>
      </c>
      <c r="G11066">
        <v>17.350000000000001</v>
      </c>
      <c r="H11066">
        <v>7.56</v>
      </c>
      <c r="I11066">
        <v>17.350000000000001</v>
      </c>
      <c r="J11066" t="s">
        <v>13</v>
      </c>
    </row>
    <row r="11067" spans="1:10">
      <c r="A11067" s="1">
        <v>44562</v>
      </c>
      <c r="B11067" t="s">
        <v>10</v>
      </c>
      <c r="C11067" t="s">
        <v>15</v>
      </c>
      <c r="D11067" t="s">
        <v>109</v>
      </c>
      <c r="E11067">
        <v>3</v>
      </c>
      <c r="F11067">
        <v>7.56</v>
      </c>
      <c r="G11067">
        <v>17.350000000000001</v>
      </c>
      <c r="H11067">
        <v>22.68</v>
      </c>
      <c r="I11067">
        <v>52.05</v>
      </c>
      <c r="J11067" t="s">
        <v>13</v>
      </c>
    </row>
    <row r="11068" spans="1:10">
      <c r="A11068" s="1">
        <v>44562</v>
      </c>
      <c r="B11068" t="s">
        <v>10</v>
      </c>
      <c r="C11068" t="s">
        <v>11</v>
      </c>
      <c r="D11068" t="s">
        <v>110</v>
      </c>
      <c r="E11068">
        <v>9</v>
      </c>
      <c r="F11068">
        <v>15.1</v>
      </c>
      <c r="G11068">
        <v>27.51</v>
      </c>
      <c r="H11068">
        <v>135.9</v>
      </c>
      <c r="I11068">
        <v>247.59</v>
      </c>
      <c r="J11068" t="s">
        <v>13</v>
      </c>
    </row>
    <row r="11069" spans="1:10">
      <c r="A11069" s="1">
        <v>44562</v>
      </c>
      <c r="B11069" t="s">
        <v>10</v>
      </c>
      <c r="C11069" t="s">
        <v>14</v>
      </c>
      <c r="D11069" t="s">
        <v>110</v>
      </c>
      <c r="E11069">
        <v>13</v>
      </c>
      <c r="F11069">
        <v>15.1</v>
      </c>
      <c r="G11069">
        <v>27.51</v>
      </c>
      <c r="H11069">
        <v>196.3</v>
      </c>
      <c r="I11069">
        <v>357.63</v>
      </c>
      <c r="J11069" t="s">
        <v>13</v>
      </c>
    </row>
    <row r="11070" spans="1:10">
      <c r="A11070" s="1">
        <v>44562</v>
      </c>
      <c r="B11070" t="s">
        <v>10</v>
      </c>
      <c r="C11070" t="s">
        <v>15</v>
      </c>
      <c r="D11070" t="s">
        <v>110</v>
      </c>
      <c r="E11070">
        <v>4</v>
      </c>
      <c r="F11070">
        <v>15.1</v>
      </c>
      <c r="G11070">
        <v>27.51</v>
      </c>
      <c r="H11070">
        <v>60.4</v>
      </c>
      <c r="I11070">
        <v>110.04</v>
      </c>
      <c r="J11070" t="s">
        <v>13</v>
      </c>
    </row>
    <row r="11071" spans="1:10">
      <c r="A11071" s="1">
        <v>44562</v>
      </c>
      <c r="B11071" t="s">
        <v>10</v>
      </c>
      <c r="C11071" t="s">
        <v>11</v>
      </c>
      <c r="D11071" t="s">
        <v>111</v>
      </c>
      <c r="E11071">
        <v>18</v>
      </c>
      <c r="F11071">
        <v>6.3</v>
      </c>
      <c r="G11071">
        <v>15.47</v>
      </c>
      <c r="H11071">
        <v>113.4</v>
      </c>
      <c r="I11071">
        <v>278.45999999999998</v>
      </c>
      <c r="J11071" t="s">
        <v>13</v>
      </c>
    </row>
    <row r="11072" spans="1:10">
      <c r="A11072" s="1">
        <v>44562</v>
      </c>
      <c r="B11072" t="s">
        <v>10</v>
      </c>
      <c r="C11072" t="s">
        <v>14</v>
      </c>
      <c r="D11072" t="s">
        <v>111</v>
      </c>
      <c r="E11072">
        <v>5</v>
      </c>
      <c r="F11072">
        <v>6.3</v>
      </c>
      <c r="G11072">
        <v>15.47</v>
      </c>
      <c r="H11072">
        <v>31.5</v>
      </c>
      <c r="I11072">
        <v>77.349999999999994</v>
      </c>
      <c r="J11072" t="s">
        <v>13</v>
      </c>
    </row>
    <row r="11073" spans="1:10">
      <c r="A11073" s="1">
        <v>44562</v>
      </c>
      <c r="B11073" t="s">
        <v>10</v>
      </c>
      <c r="C11073" t="s">
        <v>15</v>
      </c>
      <c r="D11073" t="s">
        <v>111</v>
      </c>
      <c r="E11073">
        <v>5</v>
      </c>
      <c r="F11073">
        <v>6.3</v>
      </c>
      <c r="G11073">
        <v>15.47</v>
      </c>
      <c r="H11073">
        <v>31.5</v>
      </c>
      <c r="I11073">
        <v>77.349999999999994</v>
      </c>
      <c r="J11073" t="s">
        <v>13</v>
      </c>
    </row>
    <row r="11074" spans="1:10">
      <c r="A11074" s="1">
        <v>44562</v>
      </c>
      <c r="B11074" t="s">
        <v>10</v>
      </c>
      <c r="C11074" t="s">
        <v>11</v>
      </c>
      <c r="D11074" t="s">
        <v>112</v>
      </c>
      <c r="E11074">
        <v>11</v>
      </c>
      <c r="F11074">
        <v>6.27</v>
      </c>
      <c r="G11074">
        <v>11.51</v>
      </c>
      <c r="H11074">
        <v>68.97</v>
      </c>
      <c r="I11074">
        <v>126.61</v>
      </c>
      <c r="J11074" t="s">
        <v>13</v>
      </c>
    </row>
    <row r="11075" spans="1:10">
      <c r="A11075" s="1">
        <v>44562</v>
      </c>
      <c r="B11075" t="s">
        <v>10</v>
      </c>
      <c r="C11075" t="s">
        <v>14</v>
      </c>
      <c r="D11075" t="s">
        <v>112</v>
      </c>
      <c r="E11075">
        <v>6</v>
      </c>
      <c r="F11075">
        <v>6.27</v>
      </c>
      <c r="G11075">
        <v>11.51</v>
      </c>
      <c r="H11075">
        <v>37.619999999999997</v>
      </c>
      <c r="I11075">
        <v>69.06</v>
      </c>
      <c r="J11075" t="s">
        <v>13</v>
      </c>
    </row>
    <row r="11076" spans="1:10">
      <c r="A11076" s="1">
        <v>44562</v>
      </c>
      <c r="B11076" t="s">
        <v>10</v>
      </c>
      <c r="C11076" t="s">
        <v>15</v>
      </c>
      <c r="D11076" t="s">
        <v>112</v>
      </c>
      <c r="E11076">
        <v>9</v>
      </c>
      <c r="F11076">
        <v>6.27</v>
      </c>
      <c r="G11076">
        <v>11.51</v>
      </c>
      <c r="H11076">
        <v>56.43</v>
      </c>
      <c r="I11076">
        <v>103.59</v>
      </c>
      <c r="J11076" t="s">
        <v>13</v>
      </c>
    </row>
    <row r="11077" spans="1:10">
      <c r="A11077" s="1">
        <v>44562</v>
      </c>
      <c r="B11077" t="s">
        <v>10</v>
      </c>
      <c r="C11077" t="s">
        <v>11</v>
      </c>
      <c r="D11077" t="s">
        <v>113</v>
      </c>
      <c r="E11077">
        <v>6</v>
      </c>
      <c r="F11077">
        <v>9.8800000000000008</v>
      </c>
      <c r="G11077">
        <v>21.53</v>
      </c>
      <c r="H11077">
        <v>59.28</v>
      </c>
      <c r="I11077">
        <v>129.18</v>
      </c>
      <c r="J11077" t="s">
        <v>13</v>
      </c>
    </row>
    <row r="11078" spans="1:10">
      <c r="A11078" s="1">
        <v>44562</v>
      </c>
      <c r="B11078" t="s">
        <v>10</v>
      </c>
      <c r="C11078" t="s">
        <v>14</v>
      </c>
      <c r="D11078" t="s">
        <v>113</v>
      </c>
      <c r="E11078">
        <v>1</v>
      </c>
      <c r="F11078">
        <v>9.8800000000000008</v>
      </c>
      <c r="G11078">
        <v>21.53</v>
      </c>
      <c r="H11078">
        <v>9.8800000000000008</v>
      </c>
      <c r="I11078">
        <v>21.53</v>
      </c>
      <c r="J11078" t="s">
        <v>13</v>
      </c>
    </row>
    <row r="11079" spans="1:10">
      <c r="A11079" s="1">
        <v>44562</v>
      </c>
      <c r="B11079" t="s">
        <v>10</v>
      </c>
      <c r="C11079" t="s">
        <v>15</v>
      </c>
      <c r="D11079" t="s">
        <v>113</v>
      </c>
      <c r="E11079">
        <v>2</v>
      </c>
      <c r="F11079">
        <v>9.8800000000000008</v>
      </c>
      <c r="G11079">
        <v>21.53</v>
      </c>
      <c r="H11079">
        <v>19.760000000000002</v>
      </c>
      <c r="I11079">
        <v>43.06</v>
      </c>
      <c r="J11079" t="s">
        <v>13</v>
      </c>
    </row>
    <row r="11080" spans="1:10">
      <c r="A11080" s="1">
        <v>44562</v>
      </c>
      <c r="B11080" t="s">
        <v>10</v>
      </c>
      <c r="C11080" t="s">
        <v>11</v>
      </c>
      <c r="D11080" t="s">
        <v>114</v>
      </c>
      <c r="E11080">
        <v>14</v>
      </c>
      <c r="F11080">
        <v>11.86</v>
      </c>
      <c r="G11080">
        <v>27.23</v>
      </c>
      <c r="H11080">
        <v>166.04</v>
      </c>
      <c r="I11080">
        <v>381.22</v>
      </c>
      <c r="J11080" t="s">
        <v>13</v>
      </c>
    </row>
    <row r="11081" spans="1:10">
      <c r="A11081" s="1">
        <v>44562</v>
      </c>
      <c r="B11081" t="s">
        <v>10</v>
      </c>
      <c r="C11081" t="s">
        <v>14</v>
      </c>
      <c r="D11081" t="s">
        <v>114</v>
      </c>
      <c r="E11081">
        <v>7</v>
      </c>
      <c r="F11081">
        <v>11.86</v>
      </c>
      <c r="G11081">
        <v>27.23</v>
      </c>
      <c r="H11081">
        <v>83.02</v>
      </c>
      <c r="I11081">
        <v>190.61</v>
      </c>
      <c r="J11081" t="s">
        <v>13</v>
      </c>
    </row>
    <row r="11082" spans="1:10">
      <c r="A11082" s="1">
        <v>44562</v>
      </c>
      <c r="B11082" t="s">
        <v>10</v>
      </c>
      <c r="C11082" t="s">
        <v>15</v>
      </c>
      <c r="D11082" t="s">
        <v>114</v>
      </c>
      <c r="E11082">
        <v>5</v>
      </c>
      <c r="F11082">
        <v>11.86</v>
      </c>
      <c r="G11082">
        <v>27.23</v>
      </c>
      <c r="H11082">
        <v>59.3</v>
      </c>
      <c r="I11082">
        <v>136.15</v>
      </c>
      <c r="J11082" t="s">
        <v>13</v>
      </c>
    </row>
    <row r="11083" spans="1:10">
      <c r="A11083" s="1">
        <v>44593</v>
      </c>
      <c r="B11083" t="s">
        <v>10</v>
      </c>
      <c r="C11083" t="s">
        <v>11</v>
      </c>
      <c r="D11083" t="s">
        <v>12</v>
      </c>
      <c r="E11083">
        <v>13</v>
      </c>
      <c r="F11083">
        <v>8.09</v>
      </c>
      <c r="G11083">
        <v>18.920000000000002</v>
      </c>
      <c r="H11083">
        <v>105.17</v>
      </c>
      <c r="I11083">
        <v>245.96</v>
      </c>
      <c r="J11083" t="s">
        <v>13</v>
      </c>
    </row>
    <row r="11084" spans="1:10">
      <c r="A11084" s="1">
        <v>44593</v>
      </c>
      <c r="B11084" t="s">
        <v>10</v>
      </c>
      <c r="C11084" t="s">
        <v>14</v>
      </c>
      <c r="D11084" t="s">
        <v>12</v>
      </c>
      <c r="E11084">
        <v>4</v>
      </c>
      <c r="F11084">
        <v>8.09</v>
      </c>
      <c r="G11084">
        <v>18.920000000000002</v>
      </c>
      <c r="H11084">
        <v>32.36</v>
      </c>
      <c r="I11084">
        <v>75.680000000000007</v>
      </c>
      <c r="J11084" t="s">
        <v>13</v>
      </c>
    </row>
    <row r="11085" spans="1:10">
      <c r="A11085" s="1">
        <v>44593</v>
      </c>
      <c r="B11085" t="s">
        <v>10</v>
      </c>
      <c r="C11085" t="s">
        <v>15</v>
      </c>
      <c r="D11085" t="s">
        <v>12</v>
      </c>
      <c r="E11085">
        <v>11</v>
      </c>
      <c r="F11085">
        <v>8.09</v>
      </c>
      <c r="G11085">
        <v>18.920000000000002</v>
      </c>
      <c r="H11085">
        <v>88.99</v>
      </c>
      <c r="I11085">
        <v>208.12</v>
      </c>
      <c r="J11085" t="s">
        <v>13</v>
      </c>
    </row>
    <row r="11086" spans="1:10">
      <c r="A11086" s="1">
        <v>44593</v>
      </c>
      <c r="B11086" t="s">
        <v>10</v>
      </c>
      <c r="C11086" t="s">
        <v>11</v>
      </c>
      <c r="D11086" t="s">
        <v>16</v>
      </c>
      <c r="E11086">
        <v>17</v>
      </c>
      <c r="F11086">
        <v>10.75</v>
      </c>
      <c r="G11086">
        <v>24.49</v>
      </c>
      <c r="H11086">
        <v>182.75</v>
      </c>
      <c r="I11086">
        <v>416.33</v>
      </c>
      <c r="J11086" t="s">
        <v>13</v>
      </c>
    </row>
    <row r="11087" spans="1:10">
      <c r="A11087" s="1">
        <v>44593</v>
      </c>
      <c r="B11087" t="s">
        <v>10</v>
      </c>
      <c r="C11087" t="s">
        <v>14</v>
      </c>
      <c r="D11087" t="s">
        <v>16</v>
      </c>
      <c r="E11087">
        <v>11</v>
      </c>
      <c r="F11087">
        <v>10.75</v>
      </c>
      <c r="G11087">
        <v>24.49</v>
      </c>
      <c r="H11087">
        <v>118.25</v>
      </c>
      <c r="I11087">
        <v>269.39</v>
      </c>
      <c r="J11087" t="s">
        <v>13</v>
      </c>
    </row>
    <row r="11088" spans="1:10">
      <c r="A11088" s="1">
        <v>44593</v>
      </c>
      <c r="B11088" t="s">
        <v>10</v>
      </c>
      <c r="C11088" t="s">
        <v>15</v>
      </c>
      <c r="D11088" t="s">
        <v>16</v>
      </c>
      <c r="E11088">
        <v>13</v>
      </c>
      <c r="F11088">
        <v>10.75</v>
      </c>
      <c r="G11088">
        <v>24.49</v>
      </c>
      <c r="H11088">
        <v>139.75</v>
      </c>
      <c r="I11088">
        <v>318.37</v>
      </c>
      <c r="J11088" t="s">
        <v>13</v>
      </c>
    </row>
    <row r="11089" spans="1:10">
      <c r="A11089" s="1">
        <v>44593</v>
      </c>
      <c r="B11089" t="s">
        <v>10</v>
      </c>
      <c r="C11089" t="s">
        <v>11</v>
      </c>
      <c r="D11089" t="s">
        <v>17</v>
      </c>
      <c r="E11089">
        <v>14</v>
      </c>
      <c r="F11089">
        <v>15.1</v>
      </c>
      <c r="G11089">
        <v>31.89</v>
      </c>
      <c r="H11089">
        <v>211.4</v>
      </c>
      <c r="I11089">
        <v>446.46</v>
      </c>
      <c r="J11089" t="s">
        <v>13</v>
      </c>
    </row>
    <row r="11090" spans="1:10">
      <c r="A11090" s="1">
        <v>44593</v>
      </c>
      <c r="B11090" t="s">
        <v>10</v>
      </c>
      <c r="C11090" t="s">
        <v>14</v>
      </c>
      <c r="D11090" t="s">
        <v>17</v>
      </c>
      <c r="E11090">
        <v>9</v>
      </c>
      <c r="F11090">
        <v>15.1</v>
      </c>
      <c r="G11090">
        <v>31.89</v>
      </c>
      <c r="H11090">
        <v>135.9</v>
      </c>
      <c r="I11090">
        <v>287.01</v>
      </c>
      <c r="J11090" t="s">
        <v>13</v>
      </c>
    </row>
    <row r="11091" spans="1:10">
      <c r="A11091" s="1">
        <v>44593</v>
      </c>
      <c r="B11091" t="s">
        <v>10</v>
      </c>
      <c r="C11091" t="s">
        <v>15</v>
      </c>
      <c r="D11091" t="s">
        <v>17</v>
      </c>
      <c r="E11091">
        <v>5</v>
      </c>
      <c r="F11091">
        <v>15.1</v>
      </c>
      <c r="G11091">
        <v>31.89</v>
      </c>
      <c r="H11091">
        <v>75.5</v>
      </c>
      <c r="I11091">
        <v>159.44999999999999</v>
      </c>
      <c r="J11091" t="s">
        <v>13</v>
      </c>
    </row>
    <row r="11092" spans="1:10">
      <c r="A11092" s="1">
        <v>44593</v>
      </c>
      <c r="B11092" t="s">
        <v>10</v>
      </c>
      <c r="C11092" t="s">
        <v>11</v>
      </c>
      <c r="D11092" t="s">
        <v>18</v>
      </c>
      <c r="E11092">
        <v>17</v>
      </c>
      <c r="F11092">
        <v>14.35</v>
      </c>
      <c r="G11092">
        <v>28.58</v>
      </c>
      <c r="H11092">
        <v>243.95</v>
      </c>
      <c r="I11092">
        <v>485.86</v>
      </c>
      <c r="J11092" t="s">
        <v>13</v>
      </c>
    </row>
    <row r="11093" spans="1:10">
      <c r="A11093" s="1">
        <v>44593</v>
      </c>
      <c r="B11093" t="s">
        <v>10</v>
      </c>
      <c r="C11093" t="s">
        <v>14</v>
      </c>
      <c r="D11093" t="s">
        <v>18</v>
      </c>
      <c r="E11093">
        <v>13</v>
      </c>
      <c r="F11093">
        <v>14.35</v>
      </c>
      <c r="G11093">
        <v>28.58</v>
      </c>
      <c r="H11093">
        <v>186.55</v>
      </c>
      <c r="I11093">
        <v>371.54</v>
      </c>
      <c r="J11093" t="s">
        <v>13</v>
      </c>
    </row>
    <row r="11094" spans="1:10">
      <c r="A11094" s="1">
        <v>44593</v>
      </c>
      <c r="B11094" t="s">
        <v>10</v>
      </c>
      <c r="C11094" t="s">
        <v>15</v>
      </c>
      <c r="D11094" t="s">
        <v>18</v>
      </c>
      <c r="E11094">
        <v>5</v>
      </c>
      <c r="F11094">
        <v>14.35</v>
      </c>
      <c r="G11094">
        <v>28.58</v>
      </c>
      <c r="H11094">
        <v>71.75</v>
      </c>
      <c r="I11094">
        <v>142.9</v>
      </c>
      <c r="J11094" t="s">
        <v>13</v>
      </c>
    </row>
    <row r="11095" spans="1:10">
      <c r="A11095" s="1">
        <v>44593</v>
      </c>
      <c r="B11095" t="s">
        <v>10</v>
      </c>
      <c r="C11095" t="s">
        <v>11</v>
      </c>
      <c r="D11095" t="s">
        <v>19</v>
      </c>
      <c r="E11095">
        <v>13</v>
      </c>
      <c r="F11095">
        <v>7.85</v>
      </c>
      <c r="G11095">
        <v>19.61</v>
      </c>
      <c r="H11095">
        <v>102.05</v>
      </c>
      <c r="I11095">
        <v>254.93</v>
      </c>
      <c r="J11095" t="s">
        <v>13</v>
      </c>
    </row>
    <row r="11096" spans="1:10">
      <c r="A11096" s="1">
        <v>44593</v>
      </c>
      <c r="B11096" t="s">
        <v>10</v>
      </c>
      <c r="C11096" t="s">
        <v>14</v>
      </c>
      <c r="D11096" t="s">
        <v>19</v>
      </c>
      <c r="E11096">
        <v>13</v>
      </c>
      <c r="F11096">
        <v>7.85</v>
      </c>
      <c r="G11096">
        <v>19.61</v>
      </c>
      <c r="H11096">
        <v>102.05</v>
      </c>
      <c r="I11096">
        <v>254.93</v>
      </c>
      <c r="J11096" t="s">
        <v>13</v>
      </c>
    </row>
    <row r="11097" spans="1:10">
      <c r="A11097" s="1">
        <v>44593</v>
      </c>
      <c r="B11097" t="s">
        <v>10</v>
      </c>
      <c r="C11097" t="s">
        <v>15</v>
      </c>
      <c r="D11097" t="s">
        <v>19</v>
      </c>
      <c r="E11097">
        <v>7</v>
      </c>
      <c r="F11097">
        <v>7.85</v>
      </c>
      <c r="G11097">
        <v>19.61</v>
      </c>
      <c r="H11097">
        <v>54.95</v>
      </c>
      <c r="I11097">
        <v>137.27000000000001</v>
      </c>
      <c r="J11097" t="s">
        <v>13</v>
      </c>
    </row>
    <row r="11098" spans="1:10">
      <c r="A11098" s="1">
        <v>44593</v>
      </c>
      <c r="B11098" t="s">
        <v>10</v>
      </c>
      <c r="C11098" t="s">
        <v>11</v>
      </c>
      <c r="D11098" t="s">
        <v>20</v>
      </c>
      <c r="E11098">
        <v>22</v>
      </c>
      <c r="F11098">
        <v>15.79</v>
      </c>
      <c r="G11098">
        <v>33.130000000000003</v>
      </c>
      <c r="H11098">
        <v>347.38</v>
      </c>
      <c r="I11098">
        <v>728.86</v>
      </c>
      <c r="J11098" t="s">
        <v>13</v>
      </c>
    </row>
    <row r="11099" spans="1:10">
      <c r="A11099" s="1">
        <v>44593</v>
      </c>
      <c r="B11099" t="s">
        <v>10</v>
      </c>
      <c r="C11099" t="s">
        <v>14</v>
      </c>
      <c r="D11099" t="s">
        <v>20</v>
      </c>
      <c r="E11099">
        <v>7</v>
      </c>
      <c r="F11099">
        <v>15.79</v>
      </c>
      <c r="G11099">
        <v>33.130000000000003</v>
      </c>
      <c r="H11099">
        <v>110.53</v>
      </c>
      <c r="I11099">
        <v>231.91</v>
      </c>
      <c r="J11099" t="s">
        <v>13</v>
      </c>
    </row>
    <row r="11100" spans="1:10">
      <c r="A11100" s="1">
        <v>44593</v>
      </c>
      <c r="B11100" t="s">
        <v>10</v>
      </c>
      <c r="C11100" t="s">
        <v>15</v>
      </c>
      <c r="D11100" t="s">
        <v>20</v>
      </c>
      <c r="E11100">
        <v>8</v>
      </c>
      <c r="F11100">
        <v>15.79</v>
      </c>
      <c r="G11100">
        <v>33.130000000000003</v>
      </c>
      <c r="H11100">
        <v>126.32</v>
      </c>
      <c r="I11100">
        <v>265.04000000000002</v>
      </c>
      <c r="J11100" t="s">
        <v>13</v>
      </c>
    </row>
    <row r="11101" spans="1:10">
      <c r="A11101" s="1">
        <v>44593</v>
      </c>
      <c r="B11101" t="s">
        <v>10</v>
      </c>
      <c r="C11101" t="s">
        <v>11</v>
      </c>
      <c r="D11101" t="s">
        <v>21</v>
      </c>
      <c r="E11101">
        <v>16</v>
      </c>
      <c r="F11101">
        <v>8.69</v>
      </c>
      <c r="G11101">
        <v>18.39</v>
      </c>
      <c r="H11101">
        <v>139.04</v>
      </c>
      <c r="I11101">
        <v>294.24</v>
      </c>
      <c r="J11101" t="s">
        <v>13</v>
      </c>
    </row>
    <row r="11102" spans="1:10">
      <c r="A11102" s="1">
        <v>44593</v>
      </c>
      <c r="B11102" t="s">
        <v>10</v>
      </c>
      <c r="C11102" t="s">
        <v>14</v>
      </c>
      <c r="D11102" t="s">
        <v>21</v>
      </c>
      <c r="E11102">
        <v>13</v>
      </c>
      <c r="F11102">
        <v>8.69</v>
      </c>
      <c r="G11102">
        <v>18.39</v>
      </c>
      <c r="H11102">
        <v>112.97</v>
      </c>
      <c r="I11102">
        <v>239.07</v>
      </c>
      <c r="J11102" t="s">
        <v>13</v>
      </c>
    </row>
    <row r="11103" spans="1:10">
      <c r="A11103" s="1">
        <v>44593</v>
      </c>
      <c r="B11103" t="s">
        <v>10</v>
      </c>
      <c r="C11103" t="s">
        <v>15</v>
      </c>
      <c r="D11103" t="s">
        <v>21</v>
      </c>
      <c r="E11103">
        <v>6</v>
      </c>
      <c r="F11103">
        <v>8.69</v>
      </c>
      <c r="G11103">
        <v>18.39</v>
      </c>
      <c r="H11103">
        <v>52.14</v>
      </c>
      <c r="I11103">
        <v>110.34</v>
      </c>
      <c r="J11103" t="s">
        <v>13</v>
      </c>
    </row>
    <row r="11104" spans="1:10">
      <c r="A11104" s="1">
        <v>44593</v>
      </c>
      <c r="B11104" t="s">
        <v>10</v>
      </c>
      <c r="C11104" t="s">
        <v>11</v>
      </c>
      <c r="D11104" t="s">
        <v>22</v>
      </c>
      <c r="E11104">
        <v>25</v>
      </c>
      <c r="F11104">
        <v>8.69</v>
      </c>
      <c r="G11104">
        <v>16.64</v>
      </c>
      <c r="H11104">
        <v>217.25</v>
      </c>
      <c r="I11104">
        <v>416</v>
      </c>
      <c r="J11104" t="s">
        <v>13</v>
      </c>
    </row>
    <row r="11105" spans="1:10">
      <c r="A11105" s="1">
        <v>44593</v>
      </c>
      <c r="B11105" t="s">
        <v>10</v>
      </c>
      <c r="C11105" t="s">
        <v>14</v>
      </c>
      <c r="D11105" t="s">
        <v>22</v>
      </c>
      <c r="E11105">
        <v>18</v>
      </c>
      <c r="F11105">
        <v>8.69</v>
      </c>
      <c r="G11105">
        <v>16.64</v>
      </c>
      <c r="H11105">
        <v>156.41999999999999</v>
      </c>
      <c r="I11105">
        <v>299.52</v>
      </c>
      <c r="J11105" t="s">
        <v>13</v>
      </c>
    </row>
    <row r="11106" spans="1:10">
      <c r="A11106" s="1">
        <v>44593</v>
      </c>
      <c r="B11106" t="s">
        <v>10</v>
      </c>
      <c r="C11106" t="s">
        <v>15</v>
      </c>
      <c r="D11106" t="s">
        <v>22</v>
      </c>
      <c r="E11106">
        <v>12</v>
      </c>
      <c r="F11106">
        <v>8.69</v>
      </c>
      <c r="G11106">
        <v>16.64</v>
      </c>
      <c r="H11106">
        <v>104.28</v>
      </c>
      <c r="I11106">
        <v>199.68</v>
      </c>
      <c r="J11106" t="s">
        <v>13</v>
      </c>
    </row>
    <row r="11107" spans="1:10">
      <c r="A11107" s="1">
        <v>44593</v>
      </c>
      <c r="B11107" t="s">
        <v>10</v>
      </c>
      <c r="C11107" t="s">
        <v>11</v>
      </c>
      <c r="D11107" t="s">
        <v>23</v>
      </c>
      <c r="E11107">
        <v>11</v>
      </c>
      <c r="F11107">
        <v>12.44</v>
      </c>
      <c r="G11107">
        <v>29.31</v>
      </c>
      <c r="H11107">
        <v>136.84</v>
      </c>
      <c r="I11107">
        <v>322.41000000000003</v>
      </c>
      <c r="J11107" t="s">
        <v>13</v>
      </c>
    </row>
    <row r="11108" spans="1:10">
      <c r="A11108" s="1">
        <v>44593</v>
      </c>
      <c r="B11108" t="s">
        <v>10</v>
      </c>
      <c r="C11108" t="s">
        <v>14</v>
      </c>
      <c r="D11108" t="s">
        <v>23</v>
      </c>
      <c r="E11108">
        <v>7</v>
      </c>
      <c r="F11108">
        <v>12.44</v>
      </c>
      <c r="G11108">
        <v>29.31</v>
      </c>
      <c r="H11108">
        <v>87.08</v>
      </c>
      <c r="I11108">
        <v>205.17</v>
      </c>
      <c r="J11108" t="s">
        <v>13</v>
      </c>
    </row>
    <row r="11109" spans="1:10">
      <c r="A11109" s="1">
        <v>44593</v>
      </c>
      <c r="B11109" t="s">
        <v>10</v>
      </c>
      <c r="C11109" t="s">
        <v>15</v>
      </c>
      <c r="D11109" t="s">
        <v>23</v>
      </c>
      <c r="E11109">
        <v>3</v>
      </c>
      <c r="F11109">
        <v>12.44</v>
      </c>
      <c r="G11109">
        <v>29.31</v>
      </c>
      <c r="H11109">
        <v>37.32</v>
      </c>
      <c r="I11109">
        <v>87.93</v>
      </c>
      <c r="J11109" t="s">
        <v>13</v>
      </c>
    </row>
    <row r="11110" spans="1:10">
      <c r="A11110" s="1">
        <v>44593</v>
      </c>
      <c r="B11110" t="s">
        <v>10</v>
      </c>
      <c r="C11110" t="s">
        <v>11</v>
      </c>
      <c r="D11110" t="s">
        <v>24</v>
      </c>
      <c r="E11110">
        <v>12</v>
      </c>
      <c r="F11110">
        <v>13.12</v>
      </c>
      <c r="G11110">
        <v>29.99</v>
      </c>
      <c r="H11110">
        <v>157.44</v>
      </c>
      <c r="I11110">
        <v>359.88</v>
      </c>
      <c r="J11110" t="s">
        <v>13</v>
      </c>
    </row>
    <row r="11111" spans="1:10">
      <c r="A11111" s="1">
        <v>44593</v>
      </c>
      <c r="B11111" t="s">
        <v>10</v>
      </c>
      <c r="C11111" t="s">
        <v>14</v>
      </c>
      <c r="D11111" t="s">
        <v>24</v>
      </c>
      <c r="E11111">
        <v>12</v>
      </c>
      <c r="F11111">
        <v>13.12</v>
      </c>
      <c r="G11111">
        <v>29.99</v>
      </c>
      <c r="H11111">
        <v>157.44</v>
      </c>
      <c r="I11111">
        <v>359.88</v>
      </c>
      <c r="J11111" t="s">
        <v>13</v>
      </c>
    </row>
    <row r="11112" spans="1:10">
      <c r="A11112" s="1">
        <v>44593</v>
      </c>
      <c r="B11112" t="s">
        <v>10</v>
      </c>
      <c r="C11112" t="s">
        <v>15</v>
      </c>
      <c r="D11112" t="s">
        <v>24</v>
      </c>
      <c r="E11112">
        <v>7</v>
      </c>
      <c r="F11112">
        <v>13.12</v>
      </c>
      <c r="G11112">
        <v>29.99</v>
      </c>
      <c r="H11112">
        <v>91.84</v>
      </c>
      <c r="I11112">
        <v>209.93</v>
      </c>
      <c r="J11112" t="s">
        <v>13</v>
      </c>
    </row>
    <row r="11113" spans="1:10">
      <c r="A11113" s="1">
        <v>44593</v>
      </c>
      <c r="B11113" t="s">
        <v>10</v>
      </c>
      <c r="C11113" t="s">
        <v>11</v>
      </c>
      <c r="D11113" t="s">
        <v>25</v>
      </c>
      <c r="E11113">
        <v>22</v>
      </c>
      <c r="F11113">
        <v>12.96</v>
      </c>
      <c r="G11113">
        <v>25.33</v>
      </c>
      <c r="H11113">
        <v>285.12</v>
      </c>
      <c r="I11113">
        <v>557.26</v>
      </c>
      <c r="J11113" t="s">
        <v>13</v>
      </c>
    </row>
    <row r="11114" spans="1:10">
      <c r="A11114" s="1">
        <v>44593</v>
      </c>
      <c r="B11114" t="s">
        <v>10</v>
      </c>
      <c r="C11114" t="s">
        <v>14</v>
      </c>
      <c r="D11114" t="s">
        <v>25</v>
      </c>
      <c r="E11114">
        <v>20</v>
      </c>
      <c r="F11114">
        <v>12.96</v>
      </c>
      <c r="G11114">
        <v>25.33</v>
      </c>
      <c r="H11114">
        <v>259.2</v>
      </c>
      <c r="I11114">
        <v>506.6</v>
      </c>
      <c r="J11114" t="s">
        <v>13</v>
      </c>
    </row>
    <row r="11115" spans="1:10">
      <c r="A11115" s="1">
        <v>44593</v>
      </c>
      <c r="B11115" t="s">
        <v>10</v>
      </c>
      <c r="C11115" t="s">
        <v>15</v>
      </c>
      <c r="D11115" t="s">
        <v>25</v>
      </c>
      <c r="E11115">
        <v>10</v>
      </c>
      <c r="F11115">
        <v>12.96</v>
      </c>
      <c r="G11115">
        <v>25.33</v>
      </c>
      <c r="H11115">
        <v>129.6</v>
      </c>
      <c r="I11115">
        <v>253.3</v>
      </c>
      <c r="J11115" t="s">
        <v>13</v>
      </c>
    </row>
    <row r="11116" spans="1:10">
      <c r="A11116" s="1">
        <v>44593</v>
      </c>
      <c r="B11116" t="s">
        <v>10</v>
      </c>
      <c r="C11116" t="s">
        <v>11</v>
      </c>
      <c r="D11116" t="s">
        <v>26</v>
      </c>
      <c r="E11116">
        <v>17</v>
      </c>
      <c r="F11116">
        <v>7.1</v>
      </c>
      <c r="G11116">
        <v>13.19</v>
      </c>
      <c r="H11116">
        <v>120.7</v>
      </c>
      <c r="I11116">
        <v>224.23</v>
      </c>
      <c r="J11116" t="s">
        <v>13</v>
      </c>
    </row>
    <row r="11117" spans="1:10">
      <c r="A11117" s="1">
        <v>44593</v>
      </c>
      <c r="B11117" t="s">
        <v>10</v>
      </c>
      <c r="C11117" t="s">
        <v>14</v>
      </c>
      <c r="D11117" t="s">
        <v>26</v>
      </c>
      <c r="E11117">
        <v>10</v>
      </c>
      <c r="F11117">
        <v>7.1</v>
      </c>
      <c r="G11117">
        <v>13.19</v>
      </c>
      <c r="H11117">
        <v>71</v>
      </c>
      <c r="I11117">
        <v>131.9</v>
      </c>
      <c r="J11117" t="s">
        <v>13</v>
      </c>
    </row>
    <row r="11118" spans="1:10">
      <c r="A11118" s="1">
        <v>44593</v>
      </c>
      <c r="B11118" t="s">
        <v>10</v>
      </c>
      <c r="C11118" t="s">
        <v>15</v>
      </c>
      <c r="D11118" t="s">
        <v>26</v>
      </c>
      <c r="E11118">
        <v>11</v>
      </c>
      <c r="F11118">
        <v>7.1</v>
      </c>
      <c r="G11118">
        <v>13.19</v>
      </c>
      <c r="H11118">
        <v>78.099999999999994</v>
      </c>
      <c r="I11118">
        <v>145.09</v>
      </c>
      <c r="J11118" t="s">
        <v>13</v>
      </c>
    </row>
    <row r="11119" spans="1:10">
      <c r="A11119" s="1">
        <v>44593</v>
      </c>
      <c r="B11119" t="s">
        <v>10</v>
      </c>
      <c r="C11119" t="s">
        <v>11</v>
      </c>
      <c r="D11119" t="s">
        <v>27</v>
      </c>
      <c r="E11119">
        <v>16</v>
      </c>
      <c r="F11119">
        <v>16.53</v>
      </c>
      <c r="G11119">
        <v>37.630000000000003</v>
      </c>
      <c r="H11119">
        <v>264.48</v>
      </c>
      <c r="I11119">
        <v>602.08000000000004</v>
      </c>
      <c r="J11119" t="s">
        <v>13</v>
      </c>
    </row>
    <row r="11120" spans="1:10">
      <c r="A11120" s="1">
        <v>44593</v>
      </c>
      <c r="B11120" t="s">
        <v>10</v>
      </c>
      <c r="C11120" t="s">
        <v>14</v>
      </c>
      <c r="D11120" t="s">
        <v>27</v>
      </c>
      <c r="E11120">
        <v>3</v>
      </c>
      <c r="F11120">
        <v>16.53</v>
      </c>
      <c r="G11120">
        <v>37.630000000000003</v>
      </c>
      <c r="H11120">
        <v>49.59</v>
      </c>
      <c r="I11120">
        <v>112.89</v>
      </c>
      <c r="J11120" t="s">
        <v>13</v>
      </c>
    </row>
    <row r="11121" spans="1:10">
      <c r="A11121" s="1">
        <v>44593</v>
      </c>
      <c r="B11121" t="s">
        <v>10</v>
      </c>
      <c r="C11121" t="s">
        <v>15</v>
      </c>
      <c r="D11121" t="s">
        <v>27</v>
      </c>
      <c r="E11121">
        <v>7</v>
      </c>
      <c r="F11121">
        <v>16.53</v>
      </c>
      <c r="G11121">
        <v>37.630000000000003</v>
      </c>
      <c r="H11121">
        <v>115.71</v>
      </c>
      <c r="I11121">
        <v>263.41000000000003</v>
      </c>
      <c r="J11121" t="s">
        <v>13</v>
      </c>
    </row>
    <row r="11122" spans="1:10">
      <c r="A11122" s="1">
        <v>44593</v>
      </c>
      <c r="B11122" t="s">
        <v>10</v>
      </c>
      <c r="C11122" t="s">
        <v>11</v>
      </c>
      <c r="D11122" t="s">
        <v>28</v>
      </c>
      <c r="E11122">
        <v>18</v>
      </c>
      <c r="F11122">
        <v>9.19</v>
      </c>
      <c r="G11122">
        <v>20.75</v>
      </c>
      <c r="H11122">
        <v>165.42</v>
      </c>
      <c r="I11122">
        <v>373.5</v>
      </c>
      <c r="J11122" t="s">
        <v>13</v>
      </c>
    </row>
    <row r="11123" spans="1:10">
      <c r="A11123" s="1">
        <v>44593</v>
      </c>
      <c r="B11123" t="s">
        <v>10</v>
      </c>
      <c r="C11123" t="s">
        <v>14</v>
      </c>
      <c r="D11123" t="s">
        <v>28</v>
      </c>
      <c r="E11123">
        <v>3</v>
      </c>
      <c r="F11123">
        <v>9.19</v>
      </c>
      <c r="G11123">
        <v>20.75</v>
      </c>
      <c r="H11123">
        <v>27.57</v>
      </c>
      <c r="I11123">
        <v>62.25</v>
      </c>
      <c r="J11123" t="s">
        <v>13</v>
      </c>
    </row>
    <row r="11124" spans="1:10">
      <c r="A11124" s="1">
        <v>44593</v>
      </c>
      <c r="B11124" t="s">
        <v>10</v>
      </c>
      <c r="C11124" t="s">
        <v>15</v>
      </c>
      <c r="D11124" t="s">
        <v>28</v>
      </c>
      <c r="E11124">
        <v>5</v>
      </c>
      <c r="F11124">
        <v>9.19</v>
      </c>
      <c r="G11124">
        <v>20.75</v>
      </c>
      <c r="H11124">
        <v>45.95</v>
      </c>
      <c r="I11124">
        <v>103.75</v>
      </c>
      <c r="J11124" t="s">
        <v>13</v>
      </c>
    </row>
    <row r="11125" spans="1:10">
      <c r="A11125" s="1">
        <v>44593</v>
      </c>
      <c r="B11125" t="s">
        <v>10</v>
      </c>
      <c r="C11125" t="s">
        <v>11</v>
      </c>
      <c r="D11125" t="s">
        <v>29</v>
      </c>
      <c r="E11125">
        <v>11</v>
      </c>
      <c r="F11125">
        <v>7.55</v>
      </c>
      <c r="G11125">
        <v>15.03</v>
      </c>
      <c r="H11125">
        <v>83.05</v>
      </c>
      <c r="I11125">
        <v>165.33</v>
      </c>
      <c r="J11125" t="s">
        <v>13</v>
      </c>
    </row>
    <row r="11126" spans="1:10">
      <c r="A11126" s="1">
        <v>44593</v>
      </c>
      <c r="B11126" t="s">
        <v>10</v>
      </c>
      <c r="C11126" t="s">
        <v>14</v>
      </c>
      <c r="D11126" t="s">
        <v>29</v>
      </c>
      <c r="E11126">
        <v>10</v>
      </c>
      <c r="F11126">
        <v>7.55</v>
      </c>
      <c r="G11126">
        <v>15.03</v>
      </c>
      <c r="H11126">
        <v>75.5</v>
      </c>
      <c r="I11126">
        <v>150.30000000000001</v>
      </c>
      <c r="J11126" t="s">
        <v>13</v>
      </c>
    </row>
    <row r="11127" spans="1:10">
      <c r="A11127" s="1">
        <v>44593</v>
      </c>
      <c r="B11127" t="s">
        <v>10</v>
      </c>
      <c r="C11127" t="s">
        <v>15</v>
      </c>
      <c r="D11127" t="s">
        <v>29</v>
      </c>
      <c r="E11127">
        <v>7</v>
      </c>
      <c r="F11127">
        <v>7.55</v>
      </c>
      <c r="G11127">
        <v>15.03</v>
      </c>
      <c r="H11127">
        <v>52.85</v>
      </c>
      <c r="I11127">
        <v>105.21</v>
      </c>
      <c r="J11127" t="s">
        <v>13</v>
      </c>
    </row>
    <row r="11128" spans="1:10">
      <c r="A11128" s="1">
        <v>44593</v>
      </c>
      <c r="B11128" t="s">
        <v>10</v>
      </c>
      <c r="C11128" t="s">
        <v>11</v>
      </c>
      <c r="D11128" t="s">
        <v>30</v>
      </c>
      <c r="E11128">
        <v>17</v>
      </c>
      <c r="F11128">
        <v>16.66</v>
      </c>
      <c r="G11128">
        <v>41.08</v>
      </c>
      <c r="H11128">
        <v>283.22000000000003</v>
      </c>
      <c r="I11128">
        <v>698.36</v>
      </c>
      <c r="J11128" t="s">
        <v>13</v>
      </c>
    </row>
    <row r="11129" spans="1:10">
      <c r="A11129" s="1">
        <v>44593</v>
      </c>
      <c r="B11129" t="s">
        <v>10</v>
      </c>
      <c r="C11129" t="s">
        <v>14</v>
      </c>
      <c r="D11129" t="s">
        <v>30</v>
      </c>
      <c r="E11129">
        <v>5</v>
      </c>
      <c r="F11129">
        <v>16.66</v>
      </c>
      <c r="G11129">
        <v>41.08</v>
      </c>
      <c r="H11129">
        <v>83.3</v>
      </c>
      <c r="I11129">
        <v>205.4</v>
      </c>
      <c r="J11129" t="s">
        <v>13</v>
      </c>
    </row>
    <row r="11130" spans="1:10">
      <c r="A11130" s="1">
        <v>44593</v>
      </c>
      <c r="B11130" t="s">
        <v>10</v>
      </c>
      <c r="C11130" t="s">
        <v>15</v>
      </c>
      <c r="D11130" t="s">
        <v>30</v>
      </c>
      <c r="E11130">
        <v>6</v>
      </c>
      <c r="F11130">
        <v>16.66</v>
      </c>
      <c r="G11130">
        <v>41.08</v>
      </c>
      <c r="H11130">
        <v>99.96</v>
      </c>
      <c r="I11130">
        <v>246.48</v>
      </c>
      <c r="J11130" t="s">
        <v>13</v>
      </c>
    </row>
    <row r="11131" spans="1:10">
      <c r="A11131" s="1">
        <v>44593</v>
      </c>
      <c r="B11131" t="s">
        <v>10</v>
      </c>
      <c r="C11131" t="s">
        <v>11</v>
      </c>
      <c r="D11131" t="s">
        <v>31</v>
      </c>
      <c r="E11131">
        <v>15</v>
      </c>
      <c r="F11131">
        <v>17.47</v>
      </c>
      <c r="G11131">
        <v>33.29</v>
      </c>
      <c r="H11131">
        <v>262.05</v>
      </c>
      <c r="I11131">
        <v>499.35</v>
      </c>
      <c r="J11131" t="s">
        <v>13</v>
      </c>
    </row>
    <row r="11132" spans="1:10">
      <c r="A11132" s="1">
        <v>44593</v>
      </c>
      <c r="B11132" t="s">
        <v>10</v>
      </c>
      <c r="C11132" t="s">
        <v>14</v>
      </c>
      <c r="D11132" t="s">
        <v>31</v>
      </c>
      <c r="E11132">
        <v>4</v>
      </c>
      <c r="F11132">
        <v>17.47</v>
      </c>
      <c r="G11132">
        <v>33.29</v>
      </c>
      <c r="H11132">
        <v>69.88</v>
      </c>
      <c r="I11132">
        <v>133.16</v>
      </c>
      <c r="J11132" t="s">
        <v>13</v>
      </c>
    </row>
    <row r="11133" spans="1:10">
      <c r="A11133" s="1">
        <v>44593</v>
      </c>
      <c r="B11133" t="s">
        <v>10</v>
      </c>
      <c r="C11133" t="s">
        <v>15</v>
      </c>
      <c r="D11133" t="s">
        <v>31</v>
      </c>
      <c r="E11133">
        <v>6</v>
      </c>
      <c r="F11133">
        <v>17.47</v>
      </c>
      <c r="G11133">
        <v>33.29</v>
      </c>
      <c r="H11133">
        <v>104.82</v>
      </c>
      <c r="I11133">
        <v>199.74</v>
      </c>
      <c r="J11133" t="s">
        <v>13</v>
      </c>
    </row>
    <row r="11134" spans="1:10">
      <c r="A11134" s="1">
        <v>44593</v>
      </c>
      <c r="B11134" t="s">
        <v>10</v>
      </c>
      <c r="C11134" t="s">
        <v>11</v>
      </c>
      <c r="D11134" t="s">
        <v>32</v>
      </c>
      <c r="E11134">
        <v>16</v>
      </c>
      <c r="F11134">
        <v>16.350000000000001</v>
      </c>
      <c r="G11134">
        <v>34.380000000000003</v>
      </c>
      <c r="H11134">
        <v>261.60000000000002</v>
      </c>
      <c r="I11134">
        <v>550.08000000000004</v>
      </c>
      <c r="J11134" t="s">
        <v>13</v>
      </c>
    </row>
    <row r="11135" spans="1:10">
      <c r="A11135" s="1">
        <v>44593</v>
      </c>
      <c r="B11135" t="s">
        <v>10</v>
      </c>
      <c r="C11135" t="s">
        <v>14</v>
      </c>
      <c r="D11135" t="s">
        <v>32</v>
      </c>
      <c r="E11135">
        <v>11</v>
      </c>
      <c r="F11135">
        <v>16.350000000000001</v>
      </c>
      <c r="G11135">
        <v>34.380000000000003</v>
      </c>
      <c r="H11135">
        <v>179.85</v>
      </c>
      <c r="I11135">
        <v>378.18</v>
      </c>
      <c r="J11135" t="s">
        <v>13</v>
      </c>
    </row>
    <row r="11136" spans="1:10">
      <c r="A11136" s="1">
        <v>44593</v>
      </c>
      <c r="B11136" t="s">
        <v>10</v>
      </c>
      <c r="C11136" t="s">
        <v>15</v>
      </c>
      <c r="D11136" t="s">
        <v>32</v>
      </c>
      <c r="E11136">
        <v>15</v>
      </c>
      <c r="F11136">
        <v>16.350000000000001</v>
      </c>
      <c r="G11136">
        <v>34.380000000000003</v>
      </c>
      <c r="H11136">
        <v>245.25</v>
      </c>
      <c r="I11136">
        <v>515.70000000000005</v>
      </c>
      <c r="J11136" t="s">
        <v>13</v>
      </c>
    </row>
    <row r="11137" spans="1:10">
      <c r="A11137" s="1">
        <v>44593</v>
      </c>
      <c r="B11137" t="s">
        <v>10</v>
      </c>
      <c r="C11137" t="s">
        <v>11</v>
      </c>
      <c r="D11137" t="s">
        <v>33</v>
      </c>
      <c r="E11137">
        <v>15</v>
      </c>
      <c r="F11137">
        <v>15.71</v>
      </c>
      <c r="G11137">
        <v>38.65</v>
      </c>
      <c r="H11137">
        <v>235.65</v>
      </c>
      <c r="I11137">
        <v>579.75</v>
      </c>
      <c r="J11137" t="s">
        <v>13</v>
      </c>
    </row>
    <row r="11138" spans="1:10">
      <c r="A11138" s="1">
        <v>44593</v>
      </c>
      <c r="B11138" t="s">
        <v>10</v>
      </c>
      <c r="C11138" t="s">
        <v>14</v>
      </c>
      <c r="D11138" t="s">
        <v>33</v>
      </c>
      <c r="E11138">
        <v>7</v>
      </c>
      <c r="F11138">
        <v>15.71</v>
      </c>
      <c r="G11138">
        <v>38.65</v>
      </c>
      <c r="H11138">
        <v>109.97</v>
      </c>
      <c r="I11138">
        <v>270.55</v>
      </c>
      <c r="J11138" t="s">
        <v>13</v>
      </c>
    </row>
    <row r="11139" spans="1:10">
      <c r="A11139" s="1">
        <v>44593</v>
      </c>
      <c r="B11139" t="s">
        <v>10</v>
      </c>
      <c r="C11139" t="s">
        <v>15</v>
      </c>
      <c r="D11139" t="s">
        <v>33</v>
      </c>
      <c r="E11139">
        <v>8</v>
      </c>
      <c r="F11139">
        <v>15.71</v>
      </c>
      <c r="G11139">
        <v>38.65</v>
      </c>
      <c r="H11139">
        <v>125.68</v>
      </c>
      <c r="I11139">
        <v>309.2</v>
      </c>
      <c r="J11139" t="s">
        <v>13</v>
      </c>
    </row>
    <row r="11140" spans="1:10">
      <c r="A11140" s="1">
        <v>44593</v>
      </c>
      <c r="B11140" t="s">
        <v>10</v>
      </c>
      <c r="C11140" t="s">
        <v>11</v>
      </c>
      <c r="D11140" t="s">
        <v>34</v>
      </c>
      <c r="E11140">
        <v>11</v>
      </c>
      <c r="F11140">
        <v>13.86</v>
      </c>
      <c r="G11140">
        <v>29.02</v>
      </c>
      <c r="H11140">
        <v>152.46</v>
      </c>
      <c r="I11140">
        <v>319.22000000000003</v>
      </c>
      <c r="J11140" t="s">
        <v>13</v>
      </c>
    </row>
    <row r="11141" spans="1:10">
      <c r="A11141" s="1">
        <v>44593</v>
      </c>
      <c r="B11141" t="s">
        <v>10</v>
      </c>
      <c r="C11141" t="s">
        <v>14</v>
      </c>
      <c r="D11141" t="s">
        <v>34</v>
      </c>
      <c r="E11141">
        <v>13</v>
      </c>
      <c r="F11141">
        <v>13.86</v>
      </c>
      <c r="G11141">
        <v>29.02</v>
      </c>
      <c r="H11141">
        <v>180.18</v>
      </c>
      <c r="I11141">
        <v>377.26</v>
      </c>
      <c r="J11141" t="s">
        <v>13</v>
      </c>
    </row>
    <row r="11142" spans="1:10">
      <c r="A11142" s="1">
        <v>44593</v>
      </c>
      <c r="B11142" t="s">
        <v>10</v>
      </c>
      <c r="C11142" t="s">
        <v>15</v>
      </c>
      <c r="D11142" t="s">
        <v>34</v>
      </c>
      <c r="E11142">
        <v>8</v>
      </c>
      <c r="F11142">
        <v>13.86</v>
      </c>
      <c r="G11142">
        <v>29.02</v>
      </c>
      <c r="H11142">
        <v>110.88</v>
      </c>
      <c r="I11142">
        <v>232.16</v>
      </c>
      <c r="J11142" t="s">
        <v>13</v>
      </c>
    </row>
    <row r="11143" spans="1:10">
      <c r="A11143" s="1">
        <v>44593</v>
      </c>
      <c r="B11143" t="s">
        <v>10</v>
      </c>
      <c r="C11143" t="s">
        <v>11</v>
      </c>
      <c r="D11143" t="s">
        <v>35</v>
      </c>
      <c r="E11143">
        <v>7</v>
      </c>
      <c r="F11143">
        <v>12.61</v>
      </c>
      <c r="G11143">
        <v>28.33</v>
      </c>
      <c r="H11143">
        <v>88.27</v>
      </c>
      <c r="I11143">
        <v>198.31</v>
      </c>
      <c r="J11143" t="s">
        <v>13</v>
      </c>
    </row>
    <row r="11144" spans="1:10">
      <c r="A11144" s="1">
        <v>44593</v>
      </c>
      <c r="B11144" t="s">
        <v>10</v>
      </c>
      <c r="C11144" t="s">
        <v>14</v>
      </c>
      <c r="D11144" t="s">
        <v>35</v>
      </c>
      <c r="E11144">
        <v>11</v>
      </c>
      <c r="F11144">
        <v>12.61</v>
      </c>
      <c r="G11144">
        <v>28.33</v>
      </c>
      <c r="H11144">
        <v>138.71</v>
      </c>
      <c r="I11144">
        <v>311.63</v>
      </c>
      <c r="J11144" t="s">
        <v>13</v>
      </c>
    </row>
    <row r="11145" spans="1:10">
      <c r="A11145" s="1">
        <v>44593</v>
      </c>
      <c r="B11145" t="s">
        <v>10</v>
      </c>
      <c r="C11145" t="s">
        <v>15</v>
      </c>
      <c r="D11145" t="s">
        <v>35</v>
      </c>
      <c r="E11145">
        <v>6</v>
      </c>
      <c r="F11145">
        <v>12.61</v>
      </c>
      <c r="G11145">
        <v>28.33</v>
      </c>
      <c r="H11145">
        <v>75.66</v>
      </c>
      <c r="I11145">
        <v>169.98</v>
      </c>
      <c r="J11145" t="s">
        <v>13</v>
      </c>
    </row>
    <row r="11146" spans="1:10">
      <c r="A11146" s="1">
        <v>44593</v>
      </c>
      <c r="B11146" t="s">
        <v>10</v>
      </c>
      <c r="C11146" t="s">
        <v>11</v>
      </c>
      <c r="D11146" t="s">
        <v>36</v>
      </c>
      <c r="E11146">
        <v>17</v>
      </c>
      <c r="F11146">
        <v>7.04</v>
      </c>
      <c r="G11146">
        <v>14.63</v>
      </c>
      <c r="H11146">
        <v>119.68</v>
      </c>
      <c r="I11146">
        <v>248.71</v>
      </c>
      <c r="J11146" t="s">
        <v>13</v>
      </c>
    </row>
    <row r="11147" spans="1:10">
      <c r="A11147" s="1">
        <v>44593</v>
      </c>
      <c r="B11147" t="s">
        <v>10</v>
      </c>
      <c r="C11147" t="s">
        <v>14</v>
      </c>
      <c r="D11147" t="s">
        <v>36</v>
      </c>
      <c r="E11147">
        <v>16</v>
      </c>
      <c r="F11147">
        <v>7.04</v>
      </c>
      <c r="G11147">
        <v>14.63</v>
      </c>
      <c r="H11147">
        <v>112.64</v>
      </c>
      <c r="I11147">
        <v>234.08</v>
      </c>
      <c r="J11147" t="s">
        <v>13</v>
      </c>
    </row>
    <row r="11148" spans="1:10">
      <c r="A11148" s="1">
        <v>44593</v>
      </c>
      <c r="B11148" t="s">
        <v>10</v>
      </c>
      <c r="C11148" t="s">
        <v>15</v>
      </c>
      <c r="D11148" t="s">
        <v>36</v>
      </c>
      <c r="E11148">
        <v>10</v>
      </c>
      <c r="F11148">
        <v>7.04</v>
      </c>
      <c r="G11148">
        <v>14.63</v>
      </c>
      <c r="H11148">
        <v>70.400000000000006</v>
      </c>
      <c r="I11148">
        <v>146.30000000000001</v>
      </c>
      <c r="J11148" t="s">
        <v>13</v>
      </c>
    </row>
    <row r="11149" spans="1:10">
      <c r="A11149" s="1">
        <v>44593</v>
      </c>
      <c r="B11149" t="s">
        <v>10</v>
      </c>
      <c r="C11149" t="s">
        <v>11</v>
      </c>
      <c r="D11149" t="s">
        <v>37</v>
      </c>
      <c r="E11149">
        <v>16</v>
      </c>
      <c r="F11149">
        <v>10.9</v>
      </c>
      <c r="G11149">
        <v>21.71</v>
      </c>
      <c r="H11149">
        <v>174.4</v>
      </c>
      <c r="I11149">
        <v>347.36</v>
      </c>
      <c r="J11149" t="s">
        <v>13</v>
      </c>
    </row>
    <row r="11150" spans="1:10">
      <c r="A11150" s="1">
        <v>44593</v>
      </c>
      <c r="B11150" t="s">
        <v>10</v>
      </c>
      <c r="C11150" t="s">
        <v>14</v>
      </c>
      <c r="D11150" t="s">
        <v>37</v>
      </c>
      <c r="E11150">
        <v>10</v>
      </c>
      <c r="F11150">
        <v>10.9</v>
      </c>
      <c r="G11150">
        <v>21.71</v>
      </c>
      <c r="H11150">
        <v>109</v>
      </c>
      <c r="I11150">
        <v>217.1</v>
      </c>
      <c r="J11150" t="s">
        <v>13</v>
      </c>
    </row>
    <row r="11151" spans="1:10">
      <c r="A11151" s="1">
        <v>44593</v>
      </c>
      <c r="B11151" t="s">
        <v>10</v>
      </c>
      <c r="C11151" t="s">
        <v>15</v>
      </c>
      <c r="D11151" t="s">
        <v>37</v>
      </c>
      <c r="E11151">
        <v>13</v>
      </c>
      <c r="F11151">
        <v>10.9</v>
      </c>
      <c r="G11151">
        <v>21.71</v>
      </c>
      <c r="H11151">
        <v>141.69999999999999</v>
      </c>
      <c r="I11151">
        <v>282.23</v>
      </c>
      <c r="J11151" t="s">
        <v>13</v>
      </c>
    </row>
    <row r="11152" spans="1:10">
      <c r="A11152" s="1">
        <v>44593</v>
      </c>
      <c r="B11152" t="s">
        <v>10</v>
      </c>
      <c r="C11152" t="s">
        <v>11</v>
      </c>
      <c r="D11152" t="s">
        <v>38</v>
      </c>
      <c r="E11152">
        <v>7</v>
      </c>
      <c r="F11152">
        <v>10.47</v>
      </c>
      <c r="G11152">
        <v>26.06</v>
      </c>
      <c r="H11152">
        <v>73.290000000000006</v>
      </c>
      <c r="I11152">
        <v>182.42</v>
      </c>
      <c r="J11152" t="s">
        <v>13</v>
      </c>
    </row>
    <row r="11153" spans="1:10">
      <c r="A11153" s="1">
        <v>44593</v>
      </c>
      <c r="B11153" t="s">
        <v>10</v>
      </c>
      <c r="C11153" t="s">
        <v>14</v>
      </c>
      <c r="D11153" t="s">
        <v>38</v>
      </c>
      <c r="E11153">
        <v>7</v>
      </c>
      <c r="F11153">
        <v>10.47</v>
      </c>
      <c r="G11153">
        <v>26.06</v>
      </c>
      <c r="H11153">
        <v>73.290000000000006</v>
      </c>
      <c r="I11153">
        <v>182.42</v>
      </c>
      <c r="J11153" t="s">
        <v>13</v>
      </c>
    </row>
    <row r="11154" spans="1:10">
      <c r="A11154" s="1">
        <v>44593</v>
      </c>
      <c r="B11154" t="s">
        <v>10</v>
      </c>
      <c r="C11154" t="s">
        <v>15</v>
      </c>
      <c r="D11154" t="s">
        <v>38</v>
      </c>
      <c r="E11154">
        <v>5</v>
      </c>
      <c r="F11154">
        <v>10.47</v>
      </c>
      <c r="G11154">
        <v>26.06</v>
      </c>
      <c r="H11154">
        <v>52.35</v>
      </c>
      <c r="I11154">
        <v>130.30000000000001</v>
      </c>
      <c r="J11154" t="s">
        <v>13</v>
      </c>
    </row>
    <row r="11155" spans="1:10">
      <c r="A11155" s="1">
        <v>44593</v>
      </c>
      <c r="B11155" t="s">
        <v>10</v>
      </c>
      <c r="C11155" t="s">
        <v>11</v>
      </c>
      <c r="D11155" t="s">
        <v>39</v>
      </c>
      <c r="E11155">
        <v>11</v>
      </c>
      <c r="F11155">
        <v>9.1199999999999992</v>
      </c>
      <c r="G11155">
        <v>19.03</v>
      </c>
      <c r="H11155">
        <v>100.32</v>
      </c>
      <c r="I11155">
        <v>209.33</v>
      </c>
      <c r="J11155" t="s">
        <v>13</v>
      </c>
    </row>
    <row r="11156" spans="1:10">
      <c r="A11156" s="1">
        <v>44593</v>
      </c>
      <c r="B11156" t="s">
        <v>10</v>
      </c>
      <c r="C11156" t="s">
        <v>14</v>
      </c>
      <c r="D11156" t="s">
        <v>39</v>
      </c>
      <c r="E11156">
        <v>8</v>
      </c>
      <c r="F11156">
        <v>9.1199999999999992</v>
      </c>
      <c r="G11156">
        <v>19.03</v>
      </c>
      <c r="H11156">
        <v>72.959999999999994</v>
      </c>
      <c r="I11156">
        <v>152.24</v>
      </c>
      <c r="J11156" t="s">
        <v>13</v>
      </c>
    </row>
    <row r="11157" spans="1:10">
      <c r="A11157" s="1">
        <v>44593</v>
      </c>
      <c r="B11157" t="s">
        <v>10</v>
      </c>
      <c r="C11157" t="s">
        <v>15</v>
      </c>
      <c r="D11157" t="s">
        <v>39</v>
      </c>
      <c r="E11157">
        <v>16</v>
      </c>
      <c r="F11157">
        <v>9.1199999999999992</v>
      </c>
      <c r="G11157">
        <v>19.03</v>
      </c>
      <c r="H11157">
        <v>145.91999999999999</v>
      </c>
      <c r="I11157">
        <v>304.48</v>
      </c>
      <c r="J11157" t="s">
        <v>13</v>
      </c>
    </row>
    <row r="11158" spans="1:10">
      <c r="A11158" s="1">
        <v>44593</v>
      </c>
      <c r="B11158" t="s">
        <v>10</v>
      </c>
      <c r="C11158" t="s">
        <v>11</v>
      </c>
      <c r="D11158" t="s">
        <v>40</v>
      </c>
      <c r="E11158">
        <v>16</v>
      </c>
      <c r="F11158">
        <v>14.68</v>
      </c>
      <c r="G11158">
        <v>35.61</v>
      </c>
      <c r="H11158">
        <v>234.88</v>
      </c>
      <c r="I11158">
        <v>569.76</v>
      </c>
      <c r="J11158" t="s">
        <v>13</v>
      </c>
    </row>
    <row r="11159" spans="1:10">
      <c r="A11159" s="1">
        <v>44593</v>
      </c>
      <c r="B11159" t="s">
        <v>10</v>
      </c>
      <c r="C11159" t="s">
        <v>14</v>
      </c>
      <c r="D11159" t="s">
        <v>40</v>
      </c>
      <c r="E11159">
        <v>8</v>
      </c>
      <c r="F11159">
        <v>14.68</v>
      </c>
      <c r="G11159">
        <v>35.61</v>
      </c>
      <c r="H11159">
        <v>117.44</v>
      </c>
      <c r="I11159">
        <v>284.88</v>
      </c>
      <c r="J11159" t="s">
        <v>13</v>
      </c>
    </row>
    <row r="11160" spans="1:10">
      <c r="A11160" s="1">
        <v>44593</v>
      </c>
      <c r="B11160" t="s">
        <v>10</v>
      </c>
      <c r="C11160" t="s">
        <v>15</v>
      </c>
      <c r="D11160" t="s">
        <v>40</v>
      </c>
      <c r="E11160">
        <v>7</v>
      </c>
      <c r="F11160">
        <v>14.68</v>
      </c>
      <c r="G11160">
        <v>35.61</v>
      </c>
      <c r="H11160">
        <v>102.76</v>
      </c>
      <c r="I11160">
        <v>249.27</v>
      </c>
      <c r="J11160" t="s">
        <v>13</v>
      </c>
    </row>
    <row r="11161" spans="1:10">
      <c r="A11161" s="1">
        <v>44593</v>
      </c>
      <c r="B11161" t="s">
        <v>10</v>
      </c>
      <c r="C11161" t="s">
        <v>11</v>
      </c>
      <c r="D11161" t="s">
        <v>41</v>
      </c>
      <c r="E11161">
        <v>19</v>
      </c>
      <c r="F11161">
        <v>11.95</v>
      </c>
      <c r="G11161">
        <v>23.43</v>
      </c>
      <c r="H11161">
        <v>227.05</v>
      </c>
      <c r="I11161">
        <v>445.17</v>
      </c>
      <c r="J11161" t="s">
        <v>13</v>
      </c>
    </row>
    <row r="11162" spans="1:10">
      <c r="A11162" s="1">
        <v>44593</v>
      </c>
      <c r="B11162" t="s">
        <v>10</v>
      </c>
      <c r="C11162" t="s">
        <v>14</v>
      </c>
      <c r="D11162" t="s">
        <v>41</v>
      </c>
      <c r="E11162">
        <v>12</v>
      </c>
      <c r="F11162">
        <v>11.95</v>
      </c>
      <c r="G11162">
        <v>23.43</v>
      </c>
      <c r="H11162">
        <v>143.4</v>
      </c>
      <c r="I11162">
        <v>281.16000000000003</v>
      </c>
      <c r="J11162" t="s">
        <v>13</v>
      </c>
    </row>
    <row r="11163" spans="1:10">
      <c r="A11163" s="1">
        <v>44593</v>
      </c>
      <c r="B11163" t="s">
        <v>10</v>
      </c>
      <c r="C11163" t="s">
        <v>15</v>
      </c>
      <c r="D11163" t="s">
        <v>41</v>
      </c>
      <c r="E11163">
        <v>6</v>
      </c>
      <c r="F11163">
        <v>11.95</v>
      </c>
      <c r="G11163">
        <v>23.43</v>
      </c>
      <c r="H11163">
        <v>71.7</v>
      </c>
      <c r="I11163">
        <v>140.58000000000001</v>
      </c>
      <c r="J11163" t="s">
        <v>13</v>
      </c>
    </row>
    <row r="11164" spans="1:10">
      <c r="A11164" s="1">
        <v>44593</v>
      </c>
      <c r="B11164" t="s">
        <v>10</v>
      </c>
      <c r="C11164" t="s">
        <v>11</v>
      </c>
      <c r="D11164" t="s">
        <v>42</v>
      </c>
      <c r="E11164">
        <v>12</v>
      </c>
      <c r="F11164">
        <v>6.97</v>
      </c>
      <c r="G11164">
        <v>13.59</v>
      </c>
      <c r="H11164">
        <v>83.64</v>
      </c>
      <c r="I11164">
        <v>163.08000000000001</v>
      </c>
      <c r="J11164" t="s">
        <v>13</v>
      </c>
    </row>
    <row r="11165" spans="1:10">
      <c r="A11165" s="1">
        <v>44593</v>
      </c>
      <c r="B11165" t="s">
        <v>10</v>
      </c>
      <c r="C11165" t="s">
        <v>14</v>
      </c>
      <c r="D11165" t="s">
        <v>42</v>
      </c>
      <c r="E11165">
        <v>5</v>
      </c>
      <c r="F11165">
        <v>6.97</v>
      </c>
      <c r="G11165">
        <v>13.59</v>
      </c>
      <c r="H11165">
        <v>34.85</v>
      </c>
      <c r="I11165">
        <v>67.95</v>
      </c>
      <c r="J11165" t="s">
        <v>13</v>
      </c>
    </row>
    <row r="11166" spans="1:10">
      <c r="A11166" s="1">
        <v>44593</v>
      </c>
      <c r="B11166" t="s">
        <v>10</v>
      </c>
      <c r="C11166" t="s">
        <v>15</v>
      </c>
      <c r="D11166" t="s">
        <v>42</v>
      </c>
      <c r="E11166">
        <v>8</v>
      </c>
      <c r="F11166">
        <v>6.97</v>
      </c>
      <c r="G11166">
        <v>13.59</v>
      </c>
      <c r="H11166">
        <v>55.76</v>
      </c>
      <c r="I11166">
        <v>108.72</v>
      </c>
      <c r="J11166" t="s">
        <v>13</v>
      </c>
    </row>
    <row r="11167" spans="1:10">
      <c r="A11167" s="1">
        <v>44593</v>
      </c>
      <c r="B11167" t="s">
        <v>10</v>
      </c>
      <c r="C11167" t="s">
        <v>11</v>
      </c>
      <c r="D11167" t="s">
        <v>43</v>
      </c>
      <c r="E11167">
        <v>23</v>
      </c>
      <c r="F11167">
        <v>8.64</v>
      </c>
      <c r="G11167">
        <v>15.74</v>
      </c>
      <c r="H11167">
        <v>198.72</v>
      </c>
      <c r="I11167">
        <v>362.02</v>
      </c>
      <c r="J11167" t="s">
        <v>13</v>
      </c>
    </row>
    <row r="11168" spans="1:10">
      <c r="A11168" s="1">
        <v>44593</v>
      </c>
      <c r="B11168" t="s">
        <v>10</v>
      </c>
      <c r="C11168" t="s">
        <v>14</v>
      </c>
      <c r="D11168" t="s">
        <v>43</v>
      </c>
      <c r="E11168">
        <v>7</v>
      </c>
      <c r="F11168">
        <v>8.64</v>
      </c>
      <c r="G11168">
        <v>15.74</v>
      </c>
      <c r="H11168">
        <v>60.48</v>
      </c>
      <c r="I11168">
        <v>110.18</v>
      </c>
      <c r="J11168" t="s">
        <v>13</v>
      </c>
    </row>
    <row r="11169" spans="1:10">
      <c r="A11169" s="1">
        <v>44593</v>
      </c>
      <c r="B11169" t="s">
        <v>10</v>
      </c>
      <c r="C11169" t="s">
        <v>15</v>
      </c>
      <c r="D11169" t="s">
        <v>43</v>
      </c>
      <c r="E11169">
        <v>13</v>
      </c>
      <c r="F11169">
        <v>8.64</v>
      </c>
      <c r="G11169">
        <v>15.74</v>
      </c>
      <c r="H11169">
        <v>112.32</v>
      </c>
      <c r="I11169">
        <v>204.62</v>
      </c>
      <c r="J11169" t="s">
        <v>13</v>
      </c>
    </row>
    <row r="11170" spans="1:10">
      <c r="A11170" s="1">
        <v>44593</v>
      </c>
      <c r="B11170" t="s">
        <v>10</v>
      </c>
      <c r="C11170" t="s">
        <v>11</v>
      </c>
      <c r="D11170" t="s">
        <v>44</v>
      </c>
      <c r="E11170">
        <v>18</v>
      </c>
      <c r="F11170">
        <v>14.2</v>
      </c>
      <c r="G11170">
        <v>32.04</v>
      </c>
      <c r="H11170">
        <v>255.6</v>
      </c>
      <c r="I11170">
        <v>576.72</v>
      </c>
      <c r="J11170" t="s">
        <v>13</v>
      </c>
    </row>
    <row r="11171" spans="1:10">
      <c r="A11171" s="1">
        <v>44593</v>
      </c>
      <c r="B11171" t="s">
        <v>10</v>
      </c>
      <c r="C11171" t="s">
        <v>14</v>
      </c>
      <c r="D11171" t="s">
        <v>44</v>
      </c>
      <c r="E11171">
        <v>13</v>
      </c>
      <c r="F11171">
        <v>14.2</v>
      </c>
      <c r="G11171">
        <v>32.04</v>
      </c>
      <c r="H11171">
        <v>184.6</v>
      </c>
      <c r="I11171">
        <v>416.52</v>
      </c>
      <c r="J11171" t="s">
        <v>13</v>
      </c>
    </row>
    <row r="11172" spans="1:10">
      <c r="A11172" s="1">
        <v>44593</v>
      </c>
      <c r="B11172" t="s">
        <v>10</v>
      </c>
      <c r="C11172" t="s">
        <v>15</v>
      </c>
      <c r="D11172" t="s">
        <v>44</v>
      </c>
      <c r="E11172">
        <v>11</v>
      </c>
      <c r="F11172">
        <v>14.2</v>
      </c>
      <c r="G11172">
        <v>32.04</v>
      </c>
      <c r="H11172">
        <v>156.19999999999999</v>
      </c>
      <c r="I11172">
        <v>352.44</v>
      </c>
      <c r="J11172" t="s">
        <v>13</v>
      </c>
    </row>
    <row r="11173" spans="1:10">
      <c r="A11173" s="1">
        <v>44593</v>
      </c>
      <c r="B11173" t="s">
        <v>10</v>
      </c>
      <c r="C11173" t="s">
        <v>11</v>
      </c>
      <c r="D11173" t="s">
        <v>45</v>
      </c>
      <c r="E11173">
        <v>28</v>
      </c>
      <c r="F11173">
        <v>6.91</v>
      </c>
      <c r="G11173">
        <v>14.22</v>
      </c>
      <c r="H11173">
        <v>193.48</v>
      </c>
      <c r="I11173">
        <v>398.16</v>
      </c>
      <c r="J11173" t="s">
        <v>13</v>
      </c>
    </row>
    <row r="11174" spans="1:10">
      <c r="A11174" s="1">
        <v>44593</v>
      </c>
      <c r="B11174" t="s">
        <v>10</v>
      </c>
      <c r="C11174" t="s">
        <v>14</v>
      </c>
      <c r="D11174" t="s">
        <v>45</v>
      </c>
      <c r="E11174">
        <v>12</v>
      </c>
      <c r="F11174">
        <v>6.91</v>
      </c>
      <c r="G11174">
        <v>14.22</v>
      </c>
      <c r="H11174">
        <v>82.92</v>
      </c>
      <c r="I11174">
        <v>170.64</v>
      </c>
      <c r="J11174" t="s">
        <v>13</v>
      </c>
    </row>
    <row r="11175" spans="1:10">
      <c r="A11175" s="1">
        <v>44593</v>
      </c>
      <c r="B11175" t="s">
        <v>10</v>
      </c>
      <c r="C11175" t="s">
        <v>15</v>
      </c>
      <c r="D11175" t="s">
        <v>45</v>
      </c>
      <c r="E11175">
        <v>3</v>
      </c>
      <c r="F11175">
        <v>6.91</v>
      </c>
      <c r="G11175">
        <v>14.22</v>
      </c>
      <c r="H11175">
        <v>20.73</v>
      </c>
      <c r="I11175">
        <v>42.66</v>
      </c>
      <c r="J11175" t="s">
        <v>13</v>
      </c>
    </row>
    <row r="11176" spans="1:10">
      <c r="A11176" s="1">
        <v>44593</v>
      </c>
      <c r="B11176" t="s">
        <v>10</v>
      </c>
      <c r="C11176" t="s">
        <v>11</v>
      </c>
      <c r="D11176" t="s">
        <v>46</v>
      </c>
      <c r="E11176">
        <v>20</v>
      </c>
      <c r="F11176">
        <v>16.21</v>
      </c>
      <c r="G11176">
        <v>38.99</v>
      </c>
      <c r="H11176">
        <v>324.2</v>
      </c>
      <c r="I11176">
        <v>779.8</v>
      </c>
      <c r="J11176" t="s">
        <v>13</v>
      </c>
    </row>
    <row r="11177" spans="1:10">
      <c r="A11177" s="1">
        <v>44593</v>
      </c>
      <c r="B11177" t="s">
        <v>10</v>
      </c>
      <c r="C11177" t="s">
        <v>14</v>
      </c>
      <c r="D11177" t="s">
        <v>46</v>
      </c>
      <c r="E11177">
        <v>16</v>
      </c>
      <c r="F11177">
        <v>16.21</v>
      </c>
      <c r="G11177">
        <v>38.99</v>
      </c>
      <c r="H11177">
        <v>259.36</v>
      </c>
      <c r="I11177">
        <v>623.84</v>
      </c>
      <c r="J11177" t="s">
        <v>13</v>
      </c>
    </row>
    <row r="11178" spans="1:10">
      <c r="A11178" s="1">
        <v>44593</v>
      </c>
      <c r="B11178" t="s">
        <v>10</v>
      </c>
      <c r="C11178" t="s">
        <v>15</v>
      </c>
      <c r="D11178" t="s">
        <v>46</v>
      </c>
      <c r="E11178">
        <v>11</v>
      </c>
      <c r="F11178">
        <v>16.21</v>
      </c>
      <c r="G11178">
        <v>38.99</v>
      </c>
      <c r="H11178">
        <v>178.31</v>
      </c>
      <c r="I11178">
        <v>428.89</v>
      </c>
      <c r="J11178" t="s">
        <v>13</v>
      </c>
    </row>
    <row r="11179" spans="1:10">
      <c r="A11179" s="1">
        <v>44593</v>
      </c>
      <c r="B11179" t="s">
        <v>10</v>
      </c>
      <c r="C11179" t="s">
        <v>11</v>
      </c>
      <c r="D11179" t="s">
        <v>47</v>
      </c>
      <c r="E11179">
        <v>12</v>
      </c>
      <c r="F11179">
        <v>11.94</v>
      </c>
      <c r="G11179">
        <v>25.45</v>
      </c>
      <c r="H11179">
        <v>143.28</v>
      </c>
      <c r="I11179">
        <v>305.39999999999998</v>
      </c>
      <c r="J11179" t="s">
        <v>13</v>
      </c>
    </row>
    <row r="11180" spans="1:10">
      <c r="A11180" s="1">
        <v>44593</v>
      </c>
      <c r="B11180" t="s">
        <v>10</v>
      </c>
      <c r="C11180" t="s">
        <v>14</v>
      </c>
      <c r="D11180" t="s">
        <v>47</v>
      </c>
      <c r="E11180">
        <v>9</v>
      </c>
      <c r="F11180">
        <v>11.94</v>
      </c>
      <c r="G11180">
        <v>25.45</v>
      </c>
      <c r="H11180">
        <v>107.46</v>
      </c>
      <c r="I11180">
        <v>229.05</v>
      </c>
      <c r="J11180" t="s">
        <v>13</v>
      </c>
    </row>
    <row r="11181" spans="1:10">
      <c r="A11181" s="1">
        <v>44593</v>
      </c>
      <c r="B11181" t="s">
        <v>10</v>
      </c>
      <c r="C11181" t="s">
        <v>15</v>
      </c>
      <c r="D11181" t="s">
        <v>47</v>
      </c>
      <c r="E11181">
        <v>3</v>
      </c>
      <c r="F11181">
        <v>11.94</v>
      </c>
      <c r="G11181">
        <v>25.45</v>
      </c>
      <c r="H11181">
        <v>35.82</v>
      </c>
      <c r="I11181">
        <v>76.349999999999994</v>
      </c>
      <c r="J11181" t="s">
        <v>13</v>
      </c>
    </row>
    <row r="11182" spans="1:10">
      <c r="A11182" s="1">
        <v>44593</v>
      </c>
      <c r="B11182" t="s">
        <v>10</v>
      </c>
      <c r="C11182" t="s">
        <v>11</v>
      </c>
      <c r="D11182" t="s">
        <v>48</v>
      </c>
      <c r="E11182">
        <v>13</v>
      </c>
      <c r="F11182">
        <v>11.77</v>
      </c>
      <c r="G11182">
        <v>29.16</v>
      </c>
      <c r="H11182">
        <v>153.01</v>
      </c>
      <c r="I11182">
        <v>379.08</v>
      </c>
      <c r="J11182" t="s">
        <v>13</v>
      </c>
    </row>
    <row r="11183" spans="1:10">
      <c r="A11183" s="1">
        <v>44593</v>
      </c>
      <c r="B11183" t="s">
        <v>10</v>
      </c>
      <c r="C11183" t="s">
        <v>14</v>
      </c>
      <c r="D11183" t="s">
        <v>48</v>
      </c>
      <c r="E11183">
        <v>6</v>
      </c>
      <c r="F11183">
        <v>11.77</v>
      </c>
      <c r="G11183">
        <v>29.16</v>
      </c>
      <c r="H11183">
        <v>70.62</v>
      </c>
      <c r="I11183">
        <v>174.96</v>
      </c>
      <c r="J11183" t="s">
        <v>13</v>
      </c>
    </row>
    <row r="11184" spans="1:10">
      <c r="A11184" s="1">
        <v>44593</v>
      </c>
      <c r="B11184" t="s">
        <v>10</v>
      </c>
      <c r="C11184" t="s">
        <v>15</v>
      </c>
      <c r="D11184" t="s">
        <v>48</v>
      </c>
      <c r="E11184">
        <v>7</v>
      </c>
      <c r="F11184">
        <v>11.77</v>
      </c>
      <c r="G11184">
        <v>29.16</v>
      </c>
      <c r="H11184">
        <v>82.39</v>
      </c>
      <c r="I11184">
        <v>204.12</v>
      </c>
      <c r="J11184" t="s">
        <v>13</v>
      </c>
    </row>
    <row r="11185" spans="1:10">
      <c r="A11185" s="1">
        <v>44593</v>
      </c>
      <c r="B11185" t="s">
        <v>10</v>
      </c>
      <c r="C11185" t="s">
        <v>11</v>
      </c>
      <c r="D11185" t="s">
        <v>49</v>
      </c>
      <c r="E11185">
        <v>12</v>
      </c>
      <c r="F11185">
        <v>13.11</v>
      </c>
      <c r="G11185">
        <v>25.3</v>
      </c>
      <c r="H11185">
        <v>157.32</v>
      </c>
      <c r="I11185">
        <v>303.60000000000002</v>
      </c>
      <c r="J11185" t="s">
        <v>13</v>
      </c>
    </row>
    <row r="11186" spans="1:10">
      <c r="A11186" s="1">
        <v>44593</v>
      </c>
      <c r="B11186" t="s">
        <v>10</v>
      </c>
      <c r="C11186" t="s">
        <v>14</v>
      </c>
      <c r="D11186" t="s">
        <v>49</v>
      </c>
      <c r="E11186">
        <v>6</v>
      </c>
      <c r="F11186">
        <v>13.11</v>
      </c>
      <c r="G11186">
        <v>25.3</v>
      </c>
      <c r="H11186">
        <v>78.66</v>
      </c>
      <c r="I11186">
        <v>151.80000000000001</v>
      </c>
      <c r="J11186" t="s">
        <v>13</v>
      </c>
    </row>
    <row r="11187" spans="1:10">
      <c r="A11187" s="1">
        <v>44593</v>
      </c>
      <c r="B11187" t="s">
        <v>10</v>
      </c>
      <c r="C11187" t="s">
        <v>15</v>
      </c>
      <c r="D11187" t="s">
        <v>49</v>
      </c>
      <c r="E11187">
        <v>7</v>
      </c>
      <c r="F11187">
        <v>13.11</v>
      </c>
      <c r="G11187">
        <v>25.3</v>
      </c>
      <c r="H11187">
        <v>91.77</v>
      </c>
      <c r="I11187">
        <v>177.1</v>
      </c>
      <c r="J11187" t="s">
        <v>13</v>
      </c>
    </row>
    <row r="11188" spans="1:10">
      <c r="A11188" s="1">
        <v>44593</v>
      </c>
      <c r="B11188" t="s">
        <v>10</v>
      </c>
      <c r="C11188" t="s">
        <v>11</v>
      </c>
      <c r="D11188" t="s">
        <v>50</v>
      </c>
      <c r="E11188">
        <v>14</v>
      </c>
      <c r="F11188">
        <v>15.9</v>
      </c>
      <c r="G11188">
        <v>38.29</v>
      </c>
      <c r="H11188">
        <v>222.6</v>
      </c>
      <c r="I11188">
        <v>536.05999999999995</v>
      </c>
      <c r="J11188" t="s">
        <v>13</v>
      </c>
    </row>
    <row r="11189" spans="1:10">
      <c r="A11189" s="1">
        <v>44593</v>
      </c>
      <c r="B11189" t="s">
        <v>10</v>
      </c>
      <c r="C11189" t="s">
        <v>14</v>
      </c>
      <c r="D11189" t="s">
        <v>50</v>
      </c>
      <c r="E11189">
        <v>4</v>
      </c>
      <c r="F11189">
        <v>15.9</v>
      </c>
      <c r="G11189">
        <v>38.29</v>
      </c>
      <c r="H11189">
        <v>63.6</v>
      </c>
      <c r="I11189">
        <v>153.16</v>
      </c>
      <c r="J11189" t="s">
        <v>13</v>
      </c>
    </row>
    <row r="11190" spans="1:10">
      <c r="A11190" s="1">
        <v>44593</v>
      </c>
      <c r="B11190" t="s">
        <v>10</v>
      </c>
      <c r="C11190" t="s">
        <v>15</v>
      </c>
      <c r="D11190" t="s">
        <v>50</v>
      </c>
      <c r="E11190">
        <v>7</v>
      </c>
      <c r="F11190">
        <v>15.9</v>
      </c>
      <c r="G11190">
        <v>38.29</v>
      </c>
      <c r="H11190">
        <v>111.3</v>
      </c>
      <c r="I11190">
        <v>268.02999999999997</v>
      </c>
      <c r="J11190" t="s">
        <v>13</v>
      </c>
    </row>
    <row r="11191" spans="1:10">
      <c r="A11191" s="1">
        <v>44593</v>
      </c>
      <c r="B11191" t="s">
        <v>10</v>
      </c>
      <c r="C11191" t="s">
        <v>11</v>
      </c>
      <c r="D11191" t="s">
        <v>51</v>
      </c>
      <c r="E11191">
        <v>20</v>
      </c>
      <c r="F11191">
        <v>10.17</v>
      </c>
      <c r="G11191">
        <v>23.83</v>
      </c>
      <c r="H11191">
        <v>203.4</v>
      </c>
      <c r="I11191">
        <v>476.6</v>
      </c>
      <c r="J11191" t="s">
        <v>13</v>
      </c>
    </row>
    <row r="11192" spans="1:10">
      <c r="A11192" s="1">
        <v>44593</v>
      </c>
      <c r="B11192" t="s">
        <v>10</v>
      </c>
      <c r="C11192" t="s">
        <v>14</v>
      </c>
      <c r="D11192" t="s">
        <v>51</v>
      </c>
      <c r="E11192">
        <v>7</v>
      </c>
      <c r="F11192">
        <v>10.17</v>
      </c>
      <c r="G11192">
        <v>23.83</v>
      </c>
      <c r="H11192">
        <v>71.19</v>
      </c>
      <c r="I11192">
        <v>166.81</v>
      </c>
      <c r="J11192" t="s">
        <v>13</v>
      </c>
    </row>
    <row r="11193" spans="1:10">
      <c r="A11193" s="1">
        <v>44593</v>
      </c>
      <c r="B11193" t="s">
        <v>10</v>
      </c>
      <c r="C11193" t="s">
        <v>15</v>
      </c>
      <c r="D11193" t="s">
        <v>51</v>
      </c>
      <c r="E11193">
        <v>9</v>
      </c>
      <c r="F11193">
        <v>10.17</v>
      </c>
      <c r="G11193">
        <v>23.83</v>
      </c>
      <c r="H11193">
        <v>91.53</v>
      </c>
      <c r="I11193">
        <v>214.47</v>
      </c>
      <c r="J11193" t="s">
        <v>13</v>
      </c>
    </row>
    <row r="11194" spans="1:10">
      <c r="A11194" s="1">
        <v>44593</v>
      </c>
      <c r="B11194" t="s">
        <v>10</v>
      </c>
      <c r="C11194" t="s">
        <v>11</v>
      </c>
      <c r="D11194" t="s">
        <v>52</v>
      </c>
      <c r="E11194">
        <v>22</v>
      </c>
      <c r="F11194">
        <v>14.14</v>
      </c>
      <c r="G11194">
        <v>33.08</v>
      </c>
      <c r="H11194">
        <v>311.08</v>
      </c>
      <c r="I11194">
        <v>727.76</v>
      </c>
      <c r="J11194" t="s">
        <v>13</v>
      </c>
    </row>
    <row r="11195" spans="1:10">
      <c r="A11195" s="1">
        <v>44593</v>
      </c>
      <c r="B11195" t="s">
        <v>10</v>
      </c>
      <c r="C11195" t="s">
        <v>14</v>
      </c>
      <c r="D11195" t="s">
        <v>52</v>
      </c>
      <c r="E11195">
        <v>14</v>
      </c>
      <c r="F11195">
        <v>14.14</v>
      </c>
      <c r="G11195">
        <v>33.08</v>
      </c>
      <c r="H11195">
        <v>197.96</v>
      </c>
      <c r="I11195">
        <v>463.12</v>
      </c>
      <c r="J11195" t="s">
        <v>13</v>
      </c>
    </row>
    <row r="11196" spans="1:10">
      <c r="A11196" s="1">
        <v>44593</v>
      </c>
      <c r="B11196" t="s">
        <v>10</v>
      </c>
      <c r="C11196" t="s">
        <v>15</v>
      </c>
      <c r="D11196" t="s">
        <v>52</v>
      </c>
      <c r="E11196">
        <v>4</v>
      </c>
      <c r="F11196">
        <v>14.14</v>
      </c>
      <c r="G11196">
        <v>33.08</v>
      </c>
      <c r="H11196">
        <v>56.56</v>
      </c>
      <c r="I11196">
        <v>132.32</v>
      </c>
      <c r="J11196" t="s">
        <v>13</v>
      </c>
    </row>
    <row r="11197" spans="1:10">
      <c r="A11197" s="1">
        <v>44593</v>
      </c>
      <c r="B11197" t="s">
        <v>10</v>
      </c>
      <c r="C11197" t="s">
        <v>11</v>
      </c>
      <c r="D11197" t="s">
        <v>53</v>
      </c>
      <c r="E11197">
        <v>18</v>
      </c>
      <c r="F11197">
        <v>12.79</v>
      </c>
      <c r="G11197">
        <v>30.59</v>
      </c>
      <c r="H11197">
        <v>230.22</v>
      </c>
      <c r="I11197">
        <v>550.62</v>
      </c>
      <c r="J11197" t="s">
        <v>13</v>
      </c>
    </row>
    <row r="11198" spans="1:10">
      <c r="A11198" s="1">
        <v>44593</v>
      </c>
      <c r="B11198" t="s">
        <v>10</v>
      </c>
      <c r="C11198" t="s">
        <v>14</v>
      </c>
      <c r="D11198" t="s">
        <v>53</v>
      </c>
      <c r="E11198">
        <v>11</v>
      </c>
      <c r="F11198">
        <v>12.79</v>
      </c>
      <c r="G11198">
        <v>30.59</v>
      </c>
      <c r="H11198">
        <v>140.69</v>
      </c>
      <c r="I11198">
        <v>336.49</v>
      </c>
      <c r="J11198" t="s">
        <v>13</v>
      </c>
    </row>
    <row r="11199" spans="1:10">
      <c r="A11199" s="1">
        <v>44593</v>
      </c>
      <c r="B11199" t="s">
        <v>10</v>
      </c>
      <c r="C11199" t="s">
        <v>15</v>
      </c>
      <c r="D11199" t="s">
        <v>53</v>
      </c>
      <c r="E11199">
        <v>5</v>
      </c>
      <c r="F11199">
        <v>12.79</v>
      </c>
      <c r="G11199">
        <v>30.59</v>
      </c>
      <c r="H11199">
        <v>63.95</v>
      </c>
      <c r="I11199">
        <v>152.94999999999999</v>
      </c>
      <c r="J11199" t="s">
        <v>13</v>
      </c>
    </row>
    <row r="11200" spans="1:10">
      <c r="A11200" s="1">
        <v>44593</v>
      </c>
      <c r="B11200" t="s">
        <v>10</v>
      </c>
      <c r="C11200" t="s">
        <v>11</v>
      </c>
      <c r="D11200" t="s">
        <v>54</v>
      </c>
      <c r="E11200">
        <v>18</v>
      </c>
      <c r="F11200">
        <v>9.1999999999999993</v>
      </c>
      <c r="G11200">
        <v>21.46</v>
      </c>
      <c r="H11200">
        <v>165.6</v>
      </c>
      <c r="I11200">
        <v>386.28</v>
      </c>
      <c r="J11200" t="s">
        <v>13</v>
      </c>
    </row>
    <row r="11201" spans="1:10">
      <c r="A11201" s="1">
        <v>44593</v>
      </c>
      <c r="B11201" t="s">
        <v>10</v>
      </c>
      <c r="C11201" t="s">
        <v>14</v>
      </c>
      <c r="D11201" t="s">
        <v>54</v>
      </c>
      <c r="E11201">
        <v>14</v>
      </c>
      <c r="F11201">
        <v>9.1999999999999993</v>
      </c>
      <c r="G11201">
        <v>21.46</v>
      </c>
      <c r="H11201">
        <v>128.80000000000001</v>
      </c>
      <c r="I11201">
        <v>300.44</v>
      </c>
      <c r="J11201" t="s">
        <v>13</v>
      </c>
    </row>
    <row r="11202" spans="1:10">
      <c r="A11202" s="1">
        <v>44593</v>
      </c>
      <c r="B11202" t="s">
        <v>10</v>
      </c>
      <c r="C11202" t="s">
        <v>15</v>
      </c>
      <c r="D11202" t="s">
        <v>54</v>
      </c>
      <c r="E11202">
        <v>9</v>
      </c>
      <c r="F11202">
        <v>9.1999999999999993</v>
      </c>
      <c r="G11202">
        <v>21.46</v>
      </c>
      <c r="H11202">
        <v>82.8</v>
      </c>
      <c r="I11202">
        <v>193.14</v>
      </c>
      <c r="J11202" t="s">
        <v>13</v>
      </c>
    </row>
    <row r="11203" spans="1:10">
      <c r="A11203" s="1">
        <v>44593</v>
      </c>
      <c r="B11203" t="s">
        <v>10</v>
      </c>
      <c r="C11203" t="s">
        <v>11</v>
      </c>
      <c r="D11203" t="s">
        <v>55</v>
      </c>
      <c r="E11203">
        <v>14</v>
      </c>
      <c r="F11203">
        <v>16.54</v>
      </c>
      <c r="G11203">
        <v>37.020000000000003</v>
      </c>
      <c r="H11203">
        <v>231.56</v>
      </c>
      <c r="I11203">
        <v>518.28</v>
      </c>
      <c r="J11203" t="s">
        <v>13</v>
      </c>
    </row>
    <row r="11204" spans="1:10">
      <c r="A11204" s="1">
        <v>44593</v>
      </c>
      <c r="B11204" t="s">
        <v>10</v>
      </c>
      <c r="C11204" t="s">
        <v>14</v>
      </c>
      <c r="D11204" t="s">
        <v>55</v>
      </c>
      <c r="E11204">
        <v>11</v>
      </c>
      <c r="F11204">
        <v>16.54</v>
      </c>
      <c r="G11204">
        <v>37.020000000000003</v>
      </c>
      <c r="H11204">
        <v>181.94</v>
      </c>
      <c r="I11204">
        <v>407.22</v>
      </c>
      <c r="J11204" t="s">
        <v>13</v>
      </c>
    </row>
    <row r="11205" spans="1:10">
      <c r="A11205" s="1">
        <v>44593</v>
      </c>
      <c r="B11205" t="s">
        <v>10</v>
      </c>
      <c r="C11205" t="s">
        <v>15</v>
      </c>
      <c r="D11205" t="s">
        <v>55</v>
      </c>
      <c r="E11205">
        <v>2</v>
      </c>
      <c r="F11205">
        <v>16.54</v>
      </c>
      <c r="G11205">
        <v>37.020000000000003</v>
      </c>
      <c r="H11205">
        <v>33.08</v>
      </c>
      <c r="I11205">
        <v>74.040000000000006</v>
      </c>
      <c r="J11205" t="s">
        <v>13</v>
      </c>
    </row>
    <row r="11206" spans="1:10">
      <c r="A11206" s="1">
        <v>44593</v>
      </c>
      <c r="B11206" t="s">
        <v>10</v>
      </c>
      <c r="C11206" t="s">
        <v>11</v>
      </c>
      <c r="D11206" t="s">
        <v>56</v>
      </c>
      <c r="E11206">
        <v>12</v>
      </c>
      <c r="F11206">
        <v>15.57</v>
      </c>
      <c r="G11206">
        <v>29.46</v>
      </c>
      <c r="H11206">
        <v>186.84</v>
      </c>
      <c r="I11206">
        <v>353.52</v>
      </c>
      <c r="J11206" t="s">
        <v>13</v>
      </c>
    </row>
    <row r="11207" spans="1:10">
      <c r="A11207" s="1">
        <v>44593</v>
      </c>
      <c r="B11207" t="s">
        <v>10</v>
      </c>
      <c r="C11207" t="s">
        <v>14</v>
      </c>
      <c r="D11207" t="s">
        <v>56</v>
      </c>
      <c r="E11207">
        <v>12</v>
      </c>
      <c r="F11207">
        <v>15.57</v>
      </c>
      <c r="G11207">
        <v>29.46</v>
      </c>
      <c r="H11207">
        <v>186.84</v>
      </c>
      <c r="I11207">
        <v>353.52</v>
      </c>
      <c r="J11207" t="s">
        <v>13</v>
      </c>
    </row>
    <row r="11208" spans="1:10">
      <c r="A11208" s="1">
        <v>44593</v>
      </c>
      <c r="B11208" t="s">
        <v>10</v>
      </c>
      <c r="C11208" t="s">
        <v>15</v>
      </c>
      <c r="D11208" t="s">
        <v>56</v>
      </c>
      <c r="E11208">
        <v>6</v>
      </c>
      <c r="F11208">
        <v>15.57</v>
      </c>
      <c r="G11208">
        <v>29.46</v>
      </c>
      <c r="H11208">
        <v>93.42</v>
      </c>
      <c r="I11208">
        <v>176.76</v>
      </c>
      <c r="J11208" t="s">
        <v>13</v>
      </c>
    </row>
    <row r="11209" spans="1:10">
      <c r="A11209" s="1">
        <v>44593</v>
      </c>
      <c r="B11209" t="s">
        <v>10</v>
      </c>
      <c r="C11209" t="s">
        <v>11</v>
      </c>
      <c r="D11209" t="s">
        <v>57</v>
      </c>
      <c r="E11209">
        <v>6</v>
      </c>
      <c r="F11209">
        <v>13.9</v>
      </c>
      <c r="G11209">
        <v>25.34</v>
      </c>
      <c r="H11209">
        <v>83.4</v>
      </c>
      <c r="I11209">
        <v>152.04</v>
      </c>
      <c r="J11209" t="s">
        <v>13</v>
      </c>
    </row>
    <row r="11210" spans="1:10">
      <c r="A11210" s="1">
        <v>44593</v>
      </c>
      <c r="B11210" t="s">
        <v>10</v>
      </c>
      <c r="C11210" t="s">
        <v>14</v>
      </c>
      <c r="D11210" t="s">
        <v>57</v>
      </c>
      <c r="E11210">
        <v>6</v>
      </c>
      <c r="F11210">
        <v>13.9</v>
      </c>
      <c r="G11210">
        <v>25.34</v>
      </c>
      <c r="H11210">
        <v>83.4</v>
      </c>
      <c r="I11210">
        <v>152.04</v>
      </c>
      <c r="J11210" t="s">
        <v>13</v>
      </c>
    </row>
    <row r="11211" spans="1:10">
      <c r="A11211" s="1">
        <v>44593</v>
      </c>
      <c r="B11211" t="s">
        <v>10</v>
      </c>
      <c r="C11211" t="s">
        <v>15</v>
      </c>
      <c r="D11211" t="s">
        <v>57</v>
      </c>
      <c r="E11211">
        <v>5</v>
      </c>
      <c r="F11211">
        <v>13.9</v>
      </c>
      <c r="G11211">
        <v>25.34</v>
      </c>
      <c r="H11211">
        <v>69.5</v>
      </c>
      <c r="I11211">
        <v>126.7</v>
      </c>
      <c r="J11211" t="s">
        <v>13</v>
      </c>
    </row>
    <row r="11212" spans="1:10">
      <c r="A11212" s="1">
        <v>44593</v>
      </c>
      <c r="B11212" t="s">
        <v>10</v>
      </c>
      <c r="C11212" t="s">
        <v>11</v>
      </c>
      <c r="D11212" t="s">
        <v>58</v>
      </c>
      <c r="E11212">
        <v>20</v>
      </c>
      <c r="F11212">
        <v>16.21</v>
      </c>
      <c r="G11212">
        <v>39.630000000000003</v>
      </c>
      <c r="H11212">
        <v>324.2</v>
      </c>
      <c r="I11212">
        <v>792.6</v>
      </c>
      <c r="J11212" t="s">
        <v>13</v>
      </c>
    </row>
    <row r="11213" spans="1:10">
      <c r="A11213" s="1">
        <v>44593</v>
      </c>
      <c r="B11213" t="s">
        <v>10</v>
      </c>
      <c r="C11213" t="s">
        <v>14</v>
      </c>
      <c r="D11213" t="s">
        <v>58</v>
      </c>
      <c r="E11213">
        <v>14</v>
      </c>
      <c r="F11213">
        <v>16.21</v>
      </c>
      <c r="G11213">
        <v>39.630000000000003</v>
      </c>
      <c r="H11213">
        <v>226.94</v>
      </c>
      <c r="I11213">
        <v>554.82000000000005</v>
      </c>
      <c r="J11213" t="s">
        <v>13</v>
      </c>
    </row>
    <row r="11214" spans="1:10">
      <c r="A11214" s="1">
        <v>44593</v>
      </c>
      <c r="B11214" t="s">
        <v>10</v>
      </c>
      <c r="C11214" t="s">
        <v>15</v>
      </c>
      <c r="D11214" t="s">
        <v>58</v>
      </c>
      <c r="E11214">
        <v>7</v>
      </c>
      <c r="F11214">
        <v>16.21</v>
      </c>
      <c r="G11214">
        <v>39.630000000000003</v>
      </c>
      <c r="H11214">
        <v>113.47</v>
      </c>
      <c r="I11214">
        <v>277.41000000000003</v>
      </c>
      <c r="J11214" t="s">
        <v>13</v>
      </c>
    </row>
    <row r="11215" spans="1:10">
      <c r="A11215" s="1">
        <v>44593</v>
      </c>
      <c r="B11215" t="s">
        <v>10</v>
      </c>
      <c r="C11215" t="s">
        <v>11</v>
      </c>
      <c r="D11215" t="s">
        <v>59</v>
      </c>
      <c r="E11215">
        <v>18</v>
      </c>
      <c r="F11215">
        <v>16.41</v>
      </c>
      <c r="G11215">
        <v>36.619999999999997</v>
      </c>
      <c r="H11215">
        <v>295.38</v>
      </c>
      <c r="I11215">
        <v>659.16</v>
      </c>
      <c r="J11215" t="s">
        <v>13</v>
      </c>
    </row>
    <row r="11216" spans="1:10">
      <c r="A11216" s="1">
        <v>44593</v>
      </c>
      <c r="B11216" t="s">
        <v>10</v>
      </c>
      <c r="C11216" t="s">
        <v>14</v>
      </c>
      <c r="D11216" t="s">
        <v>59</v>
      </c>
      <c r="E11216">
        <v>6</v>
      </c>
      <c r="F11216">
        <v>16.41</v>
      </c>
      <c r="G11216">
        <v>36.619999999999997</v>
      </c>
      <c r="H11216">
        <v>98.46</v>
      </c>
      <c r="I11216">
        <v>219.72</v>
      </c>
      <c r="J11216" t="s">
        <v>13</v>
      </c>
    </row>
    <row r="11217" spans="1:10">
      <c r="A11217" s="1">
        <v>44593</v>
      </c>
      <c r="B11217" t="s">
        <v>10</v>
      </c>
      <c r="C11217" t="s">
        <v>15</v>
      </c>
      <c r="D11217" t="s">
        <v>59</v>
      </c>
      <c r="E11217">
        <v>4</v>
      </c>
      <c r="F11217">
        <v>16.41</v>
      </c>
      <c r="G11217">
        <v>36.619999999999997</v>
      </c>
      <c r="H11217">
        <v>65.64</v>
      </c>
      <c r="I11217">
        <v>146.47999999999999</v>
      </c>
      <c r="J11217" t="s">
        <v>13</v>
      </c>
    </row>
    <row r="11218" spans="1:10">
      <c r="A11218" s="1">
        <v>44593</v>
      </c>
      <c r="B11218" t="s">
        <v>10</v>
      </c>
      <c r="C11218" t="s">
        <v>11</v>
      </c>
      <c r="D11218" t="s">
        <v>60</v>
      </c>
      <c r="E11218">
        <v>12</v>
      </c>
      <c r="F11218">
        <v>14.5</v>
      </c>
      <c r="G11218">
        <v>34.18</v>
      </c>
      <c r="H11218">
        <v>174</v>
      </c>
      <c r="I11218">
        <v>410.16</v>
      </c>
      <c r="J11218" t="s">
        <v>13</v>
      </c>
    </row>
    <row r="11219" spans="1:10">
      <c r="A11219" s="1">
        <v>44593</v>
      </c>
      <c r="B11219" t="s">
        <v>10</v>
      </c>
      <c r="C11219" t="s">
        <v>14</v>
      </c>
      <c r="D11219" t="s">
        <v>60</v>
      </c>
      <c r="E11219">
        <v>9</v>
      </c>
      <c r="F11219">
        <v>14.5</v>
      </c>
      <c r="G11219">
        <v>34.18</v>
      </c>
      <c r="H11219">
        <v>130.5</v>
      </c>
      <c r="I11219">
        <v>307.62</v>
      </c>
      <c r="J11219" t="s">
        <v>13</v>
      </c>
    </row>
    <row r="11220" spans="1:10">
      <c r="A11220" s="1">
        <v>44593</v>
      </c>
      <c r="B11220" t="s">
        <v>10</v>
      </c>
      <c r="C11220" t="s">
        <v>15</v>
      </c>
      <c r="D11220" t="s">
        <v>60</v>
      </c>
      <c r="E11220">
        <v>5</v>
      </c>
      <c r="F11220">
        <v>14.5</v>
      </c>
      <c r="G11220">
        <v>34.18</v>
      </c>
      <c r="H11220">
        <v>72.5</v>
      </c>
      <c r="I11220">
        <v>170.9</v>
      </c>
      <c r="J11220" t="s">
        <v>13</v>
      </c>
    </row>
    <row r="11221" spans="1:10">
      <c r="A11221" s="1">
        <v>44593</v>
      </c>
      <c r="B11221" t="s">
        <v>10</v>
      </c>
      <c r="C11221" t="s">
        <v>11</v>
      </c>
      <c r="D11221" t="s">
        <v>61</v>
      </c>
      <c r="E11221">
        <v>7</v>
      </c>
      <c r="F11221">
        <v>16.04</v>
      </c>
      <c r="G11221">
        <v>34.28</v>
      </c>
      <c r="H11221">
        <v>112.28</v>
      </c>
      <c r="I11221">
        <v>239.96</v>
      </c>
      <c r="J11221" t="s">
        <v>13</v>
      </c>
    </row>
    <row r="11222" spans="1:10">
      <c r="A11222" s="1">
        <v>44593</v>
      </c>
      <c r="B11222" t="s">
        <v>10</v>
      </c>
      <c r="C11222" t="s">
        <v>14</v>
      </c>
      <c r="D11222" t="s">
        <v>61</v>
      </c>
      <c r="E11222">
        <v>10</v>
      </c>
      <c r="F11222">
        <v>16.04</v>
      </c>
      <c r="G11222">
        <v>34.28</v>
      </c>
      <c r="H11222">
        <v>160.4</v>
      </c>
      <c r="I11222">
        <v>342.8</v>
      </c>
      <c r="J11222" t="s">
        <v>13</v>
      </c>
    </row>
    <row r="11223" spans="1:10">
      <c r="A11223" s="1">
        <v>44593</v>
      </c>
      <c r="B11223" t="s">
        <v>10</v>
      </c>
      <c r="C11223" t="s">
        <v>15</v>
      </c>
      <c r="D11223" t="s">
        <v>61</v>
      </c>
      <c r="E11223">
        <v>8</v>
      </c>
      <c r="F11223">
        <v>16.04</v>
      </c>
      <c r="G11223">
        <v>34.28</v>
      </c>
      <c r="H11223">
        <v>128.32</v>
      </c>
      <c r="I11223">
        <v>274.24</v>
      </c>
      <c r="J11223" t="s">
        <v>13</v>
      </c>
    </row>
    <row r="11224" spans="1:10">
      <c r="A11224" s="1">
        <v>44593</v>
      </c>
      <c r="B11224" t="s">
        <v>10</v>
      </c>
      <c r="C11224" t="s">
        <v>11</v>
      </c>
      <c r="D11224" t="s">
        <v>62</v>
      </c>
      <c r="E11224">
        <v>15</v>
      </c>
      <c r="F11224">
        <v>14.37</v>
      </c>
      <c r="G11224">
        <v>27.05</v>
      </c>
      <c r="H11224">
        <v>215.55</v>
      </c>
      <c r="I11224">
        <v>405.75</v>
      </c>
      <c r="J11224" t="s">
        <v>13</v>
      </c>
    </row>
    <row r="11225" spans="1:10">
      <c r="A11225" s="1">
        <v>44593</v>
      </c>
      <c r="B11225" t="s">
        <v>10</v>
      </c>
      <c r="C11225" t="s">
        <v>14</v>
      </c>
      <c r="D11225" t="s">
        <v>62</v>
      </c>
      <c r="E11225">
        <v>13</v>
      </c>
      <c r="F11225">
        <v>14.37</v>
      </c>
      <c r="G11225">
        <v>27.05</v>
      </c>
      <c r="H11225">
        <v>186.81</v>
      </c>
      <c r="I11225">
        <v>351.65</v>
      </c>
      <c r="J11225" t="s">
        <v>13</v>
      </c>
    </row>
    <row r="11226" spans="1:10">
      <c r="A11226" s="1">
        <v>44593</v>
      </c>
      <c r="B11226" t="s">
        <v>10</v>
      </c>
      <c r="C11226" t="s">
        <v>15</v>
      </c>
      <c r="D11226" t="s">
        <v>62</v>
      </c>
      <c r="E11226">
        <v>6</v>
      </c>
      <c r="F11226">
        <v>14.37</v>
      </c>
      <c r="G11226">
        <v>27.05</v>
      </c>
      <c r="H11226">
        <v>86.22</v>
      </c>
      <c r="I11226">
        <v>162.30000000000001</v>
      </c>
      <c r="J11226" t="s">
        <v>13</v>
      </c>
    </row>
    <row r="11227" spans="1:10">
      <c r="A11227" s="1">
        <v>44593</v>
      </c>
      <c r="B11227" t="s">
        <v>10</v>
      </c>
      <c r="C11227" t="s">
        <v>11</v>
      </c>
      <c r="D11227" t="s">
        <v>63</v>
      </c>
      <c r="E11227">
        <v>31</v>
      </c>
      <c r="F11227">
        <v>14.16</v>
      </c>
      <c r="G11227">
        <v>26.73</v>
      </c>
      <c r="H11227">
        <v>438.96</v>
      </c>
      <c r="I11227">
        <v>828.63</v>
      </c>
      <c r="J11227" t="s">
        <v>13</v>
      </c>
    </row>
    <row r="11228" spans="1:10">
      <c r="A11228" s="1">
        <v>44593</v>
      </c>
      <c r="B11228" t="s">
        <v>10</v>
      </c>
      <c r="C11228" t="s">
        <v>14</v>
      </c>
      <c r="D11228" t="s">
        <v>63</v>
      </c>
      <c r="E11228">
        <v>10</v>
      </c>
      <c r="F11228">
        <v>14.16</v>
      </c>
      <c r="G11228">
        <v>26.73</v>
      </c>
      <c r="H11228">
        <v>141.6</v>
      </c>
      <c r="I11228">
        <v>267.3</v>
      </c>
      <c r="J11228" t="s">
        <v>13</v>
      </c>
    </row>
    <row r="11229" spans="1:10">
      <c r="A11229" s="1">
        <v>44593</v>
      </c>
      <c r="B11229" t="s">
        <v>10</v>
      </c>
      <c r="C11229" t="s">
        <v>15</v>
      </c>
      <c r="D11229" t="s">
        <v>63</v>
      </c>
      <c r="E11229">
        <v>13</v>
      </c>
      <c r="F11229">
        <v>14.16</v>
      </c>
      <c r="G11229">
        <v>26.73</v>
      </c>
      <c r="H11229">
        <v>184.08</v>
      </c>
      <c r="I11229">
        <v>347.49</v>
      </c>
      <c r="J11229" t="s">
        <v>13</v>
      </c>
    </row>
    <row r="11230" spans="1:10">
      <c r="A11230" s="1">
        <v>44593</v>
      </c>
      <c r="B11230" t="s">
        <v>10</v>
      </c>
      <c r="C11230" t="s">
        <v>11</v>
      </c>
      <c r="D11230" t="s">
        <v>64</v>
      </c>
      <c r="E11230">
        <v>8</v>
      </c>
      <c r="F11230">
        <v>13.42</v>
      </c>
      <c r="G11230">
        <v>30.6</v>
      </c>
      <c r="H11230">
        <v>107.36</v>
      </c>
      <c r="I11230">
        <v>244.8</v>
      </c>
      <c r="J11230" t="s">
        <v>13</v>
      </c>
    </row>
    <row r="11231" spans="1:10">
      <c r="A11231" s="1">
        <v>44593</v>
      </c>
      <c r="B11231" t="s">
        <v>10</v>
      </c>
      <c r="C11231" t="s">
        <v>14</v>
      </c>
      <c r="D11231" t="s">
        <v>64</v>
      </c>
      <c r="E11231">
        <v>4</v>
      </c>
      <c r="F11231">
        <v>13.42</v>
      </c>
      <c r="G11231">
        <v>30.6</v>
      </c>
      <c r="H11231">
        <v>53.68</v>
      </c>
      <c r="I11231">
        <v>122.4</v>
      </c>
      <c r="J11231" t="s">
        <v>13</v>
      </c>
    </row>
    <row r="11232" spans="1:10">
      <c r="A11232" s="1">
        <v>44593</v>
      </c>
      <c r="B11232" t="s">
        <v>10</v>
      </c>
      <c r="C11232" t="s">
        <v>15</v>
      </c>
      <c r="D11232" t="s">
        <v>64</v>
      </c>
      <c r="E11232">
        <v>6</v>
      </c>
      <c r="F11232">
        <v>13.42</v>
      </c>
      <c r="G11232">
        <v>30.6</v>
      </c>
      <c r="H11232">
        <v>80.52</v>
      </c>
      <c r="I11232">
        <v>183.6</v>
      </c>
      <c r="J11232" t="s">
        <v>13</v>
      </c>
    </row>
    <row r="11233" spans="1:10">
      <c r="A11233" s="1">
        <v>44593</v>
      </c>
      <c r="B11233" t="s">
        <v>10</v>
      </c>
      <c r="C11233" t="s">
        <v>11</v>
      </c>
      <c r="D11233" t="s">
        <v>65</v>
      </c>
      <c r="E11233">
        <v>14</v>
      </c>
      <c r="F11233">
        <v>15.03</v>
      </c>
      <c r="G11233">
        <v>31.58</v>
      </c>
      <c r="H11233">
        <v>210.42</v>
      </c>
      <c r="I11233">
        <v>442.12</v>
      </c>
      <c r="J11233" t="s">
        <v>13</v>
      </c>
    </row>
    <row r="11234" spans="1:10">
      <c r="A11234" s="1">
        <v>44593</v>
      </c>
      <c r="B11234" t="s">
        <v>10</v>
      </c>
      <c r="C11234" t="s">
        <v>14</v>
      </c>
      <c r="D11234" t="s">
        <v>65</v>
      </c>
      <c r="E11234">
        <v>14</v>
      </c>
      <c r="F11234">
        <v>15.03</v>
      </c>
      <c r="G11234">
        <v>31.58</v>
      </c>
      <c r="H11234">
        <v>210.42</v>
      </c>
      <c r="I11234">
        <v>442.12</v>
      </c>
      <c r="J11234" t="s">
        <v>13</v>
      </c>
    </row>
    <row r="11235" spans="1:10">
      <c r="A11235" s="1">
        <v>44593</v>
      </c>
      <c r="B11235" t="s">
        <v>10</v>
      </c>
      <c r="C11235" t="s">
        <v>15</v>
      </c>
      <c r="D11235" t="s">
        <v>65</v>
      </c>
      <c r="E11235">
        <v>7</v>
      </c>
      <c r="F11235">
        <v>15.03</v>
      </c>
      <c r="G11235">
        <v>31.58</v>
      </c>
      <c r="H11235">
        <v>105.21</v>
      </c>
      <c r="I11235">
        <v>221.06</v>
      </c>
      <c r="J11235" t="s">
        <v>13</v>
      </c>
    </row>
    <row r="11236" spans="1:10">
      <c r="A11236" s="1">
        <v>44593</v>
      </c>
      <c r="B11236" t="s">
        <v>10</v>
      </c>
      <c r="C11236" t="s">
        <v>11</v>
      </c>
      <c r="D11236" t="s">
        <v>66</v>
      </c>
      <c r="E11236">
        <v>9</v>
      </c>
      <c r="F11236">
        <v>7.9</v>
      </c>
      <c r="G11236">
        <v>15.33</v>
      </c>
      <c r="H11236">
        <v>71.099999999999994</v>
      </c>
      <c r="I11236">
        <v>137.97</v>
      </c>
      <c r="J11236" t="s">
        <v>13</v>
      </c>
    </row>
    <row r="11237" spans="1:10">
      <c r="A11237" s="1">
        <v>44593</v>
      </c>
      <c r="B11237" t="s">
        <v>10</v>
      </c>
      <c r="C11237" t="s">
        <v>14</v>
      </c>
      <c r="D11237" t="s">
        <v>66</v>
      </c>
      <c r="E11237">
        <v>9</v>
      </c>
      <c r="F11237">
        <v>7.9</v>
      </c>
      <c r="G11237">
        <v>15.33</v>
      </c>
      <c r="H11237">
        <v>71.099999999999994</v>
      </c>
      <c r="I11237">
        <v>137.97</v>
      </c>
      <c r="J11237" t="s">
        <v>13</v>
      </c>
    </row>
    <row r="11238" spans="1:10">
      <c r="A11238" s="1">
        <v>44593</v>
      </c>
      <c r="B11238" t="s">
        <v>10</v>
      </c>
      <c r="C11238" t="s">
        <v>15</v>
      </c>
      <c r="D11238" t="s">
        <v>66</v>
      </c>
      <c r="E11238">
        <v>4</v>
      </c>
      <c r="F11238">
        <v>7.9</v>
      </c>
      <c r="G11238">
        <v>15.33</v>
      </c>
      <c r="H11238">
        <v>31.6</v>
      </c>
      <c r="I11238">
        <v>61.32</v>
      </c>
      <c r="J11238" t="s">
        <v>13</v>
      </c>
    </row>
    <row r="11239" spans="1:10">
      <c r="A11239" s="1">
        <v>44593</v>
      </c>
      <c r="B11239" t="s">
        <v>10</v>
      </c>
      <c r="C11239" t="s">
        <v>11</v>
      </c>
      <c r="D11239" t="s">
        <v>67</v>
      </c>
      <c r="E11239">
        <v>14</v>
      </c>
      <c r="F11239">
        <v>16.57</v>
      </c>
      <c r="G11239">
        <v>35.53</v>
      </c>
      <c r="H11239">
        <v>231.98</v>
      </c>
      <c r="I11239">
        <v>497.42</v>
      </c>
      <c r="J11239" t="s">
        <v>13</v>
      </c>
    </row>
    <row r="11240" spans="1:10">
      <c r="A11240" s="1">
        <v>44593</v>
      </c>
      <c r="B11240" t="s">
        <v>10</v>
      </c>
      <c r="C11240" t="s">
        <v>14</v>
      </c>
      <c r="D11240" t="s">
        <v>67</v>
      </c>
      <c r="E11240">
        <v>11</v>
      </c>
      <c r="F11240">
        <v>16.57</v>
      </c>
      <c r="G11240">
        <v>35.53</v>
      </c>
      <c r="H11240">
        <v>182.27</v>
      </c>
      <c r="I11240">
        <v>390.83</v>
      </c>
      <c r="J11240" t="s">
        <v>13</v>
      </c>
    </row>
    <row r="11241" spans="1:10">
      <c r="A11241" s="1">
        <v>44593</v>
      </c>
      <c r="B11241" t="s">
        <v>10</v>
      </c>
      <c r="C11241" t="s">
        <v>15</v>
      </c>
      <c r="D11241" t="s">
        <v>67</v>
      </c>
      <c r="E11241">
        <v>5</v>
      </c>
      <c r="F11241">
        <v>16.57</v>
      </c>
      <c r="G11241">
        <v>35.53</v>
      </c>
      <c r="H11241">
        <v>82.85</v>
      </c>
      <c r="I11241">
        <v>177.65</v>
      </c>
      <c r="J11241" t="s">
        <v>13</v>
      </c>
    </row>
    <row r="11242" spans="1:10">
      <c r="A11242" s="1">
        <v>44593</v>
      </c>
      <c r="B11242" t="s">
        <v>10</v>
      </c>
      <c r="C11242" t="s">
        <v>11</v>
      </c>
      <c r="D11242" t="s">
        <v>68</v>
      </c>
      <c r="E11242">
        <v>22</v>
      </c>
      <c r="F11242">
        <v>16.46</v>
      </c>
      <c r="G11242">
        <v>30.37</v>
      </c>
      <c r="H11242">
        <v>362.12</v>
      </c>
      <c r="I11242">
        <v>668.14</v>
      </c>
      <c r="J11242" t="s">
        <v>13</v>
      </c>
    </row>
    <row r="11243" spans="1:10">
      <c r="A11243" s="1">
        <v>44593</v>
      </c>
      <c r="B11243" t="s">
        <v>10</v>
      </c>
      <c r="C11243" t="s">
        <v>14</v>
      </c>
      <c r="D11243" t="s">
        <v>68</v>
      </c>
      <c r="E11243">
        <v>18</v>
      </c>
      <c r="F11243">
        <v>16.46</v>
      </c>
      <c r="G11243">
        <v>30.37</v>
      </c>
      <c r="H11243">
        <v>296.27999999999997</v>
      </c>
      <c r="I11243">
        <v>546.66</v>
      </c>
      <c r="J11243" t="s">
        <v>13</v>
      </c>
    </row>
    <row r="11244" spans="1:10">
      <c r="A11244" s="1">
        <v>44593</v>
      </c>
      <c r="B11244" t="s">
        <v>10</v>
      </c>
      <c r="C11244" t="s">
        <v>15</v>
      </c>
      <c r="D11244" t="s">
        <v>68</v>
      </c>
      <c r="E11244">
        <v>17</v>
      </c>
      <c r="F11244">
        <v>16.46</v>
      </c>
      <c r="G11244">
        <v>30.37</v>
      </c>
      <c r="H11244">
        <v>279.82</v>
      </c>
      <c r="I11244">
        <v>516.29</v>
      </c>
      <c r="J11244" t="s">
        <v>13</v>
      </c>
    </row>
    <row r="11245" spans="1:10">
      <c r="A11245" s="1">
        <v>44593</v>
      </c>
      <c r="B11245" t="s">
        <v>10</v>
      </c>
      <c r="C11245" t="s">
        <v>11</v>
      </c>
      <c r="D11245" t="s">
        <v>69</v>
      </c>
      <c r="E11245">
        <v>15</v>
      </c>
      <c r="F11245">
        <v>6.35</v>
      </c>
      <c r="G11245">
        <v>14.02</v>
      </c>
      <c r="H11245">
        <v>95.25</v>
      </c>
      <c r="I11245">
        <v>210.3</v>
      </c>
      <c r="J11245" t="s">
        <v>13</v>
      </c>
    </row>
    <row r="11246" spans="1:10">
      <c r="A11246" s="1">
        <v>44593</v>
      </c>
      <c r="B11246" t="s">
        <v>10</v>
      </c>
      <c r="C11246" t="s">
        <v>14</v>
      </c>
      <c r="D11246" t="s">
        <v>69</v>
      </c>
      <c r="E11246">
        <v>12</v>
      </c>
      <c r="F11246">
        <v>6.35</v>
      </c>
      <c r="G11246">
        <v>14.02</v>
      </c>
      <c r="H11246">
        <v>76.2</v>
      </c>
      <c r="I11246">
        <v>168.24</v>
      </c>
      <c r="J11246" t="s">
        <v>13</v>
      </c>
    </row>
    <row r="11247" spans="1:10">
      <c r="A11247" s="1">
        <v>44593</v>
      </c>
      <c r="B11247" t="s">
        <v>10</v>
      </c>
      <c r="C11247" t="s">
        <v>15</v>
      </c>
      <c r="D11247" t="s">
        <v>69</v>
      </c>
      <c r="E11247">
        <v>16</v>
      </c>
      <c r="F11247">
        <v>6.35</v>
      </c>
      <c r="G11247">
        <v>14.02</v>
      </c>
      <c r="H11247">
        <v>101.6</v>
      </c>
      <c r="I11247">
        <v>224.32</v>
      </c>
      <c r="J11247" t="s">
        <v>13</v>
      </c>
    </row>
    <row r="11248" spans="1:10">
      <c r="A11248" s="1">
        <v>44593</v>
      </c>
      <c r="B11248" t="s">
        <v>10</v>
      </c>
      <c r="C11248" t="s">
        <v>11</v>
      </c>
      <c r="D11248" t="s">
        <v>70</v>
      </c>
      <c r="E11248">
        <v>14</v>
      </c>
      <c r="F11248">
        <v>15.91</v>
      </c>
      <c r="G11248">
        <v>31.63</v>
      </c>
      <c r="H11248">
        <v>222.74</v>
      </c>
      <c r="I11248">
        <v>442.82</v>
      </c>
      <c r="J11248" t="s">
        <v>13</v>
      </c>
    </row>
    <row r="11249" spans="1:10">
      <c r="A11249" s="1">
        <v>44593</v>
      </c>
      <c r="B11249" t="s">
        <v>10</v>
      </c>
      <c r="C11249" t="s">
        <v>14</v>
      </c>
      <c r="D11249" t="s">
        <v>70</v>
      </c>
      <c r="E11249">
        <v>9</v>
      </c>
      <c r="F11249">
        <v>15.91</v>
      </c>
      <c r="G11249">
        <v>31.63</v>
      </c>
      <c r="H11249">
        <v>143.19</v>
      </c>
      <c r="I11249">
        <v>284.67</v>
      </c>
      <c r="J11249" t="s">
        <v>13</v>
      </c>
    </row>
    <row r="11250" spans="1:10">
      <c r="A11250" s="1">
        <v>44593</v>
      </c>
      <c r="B11250" t="s">
        <v>10</v>
      </c>
      <c r="C11250" t="s">
        <v>15</v>
      </c>
      <c r="D11250" t="s">
        <v>70</v>
      </c>
      <c r="E11250">
        <v>7</v>
      </c>
      <c r="F11250">
        <v>15.91</v>
      </c>
      <c r="G11250">
        <v>31.63</v>
      </c>
      <c r="H11250">
        <v>111.37</v>
      </c>
      <c r="I11250">
        <v>221.41</v>
      </c>
      <c r="J11250" t="s">
        <v>13</v>
      </c>
    </row>
    <row r="11251" spans="1:10">
      <c r="A11251" s="1">
        <v>44593</v>
      </c>
      <c r="B11251" t="s">
        <v>10</v>
      </c>
      <c r="C11251" t="s">
        <v>11</v>
      </c>
      <c r="D11251" t="s">
        <v>71</v>
      </c>
      <c r="E11251">
        <v>8</v>
      </c>
      <c r="F11251">
        <v>7.55</v>
      </c>
      <c r="G11251">
        <v>17.809999999999999</v>
      </c>
      <c r="H11251">
        <v>60.4</v>
      </c>
      <c r="I11251">
        <v>142.47999999999999</v>
      </c>
      <c r="J11251" t="s">
        <v>13</v>
      </c>
    </row>
    <row r="11252" spans="1:10">
      <c r="A11252" s="1">
        <v>44593</v>
      </c>
      <c r="B11252" t="s">
        <v>10</v>
      </c>
      <c r="C11252" t="s">
        <v>14</v>
      </c>
      <c r="D11252" t="s">
        <v>71</v>
      </c>
      <c r="E11252">
        <v>5</v>
      </c>
      <c r="F11252">
        <v>7.55</v>
      </c>
      <c r="G11252">
        <v>17.809999999999999</v>
      </c>
      <c r="H11252">
        <v>37.75</v>
      </c>
      <c r="I11252">
        <v>89.05</v>
      </c>
      <c r="J11252" t="s">
        <v>13</v>
      </c>
    </row>
    <row r="11253" spans="1:10">
      <c r="A11253" s="1">
        <v>44593</v>
      </c>
      <c r="B11253" t="s">
        <v>10</v>
      </c>
      <c r="C11253" t="s">
        <v>15</v>
      </c>
      <c r="D11253" t="s">
        <v>71</v>
      </c>
      <c r="E11253">
        <v>8</v>
      </c>
      <c r="F11253">
        <v>7.55</v>
      </c>
      <c r="G11253">
        <v>17.809999999999999</v>
      </c>
      <c r="H11253">
        <v>60.4</v>
      </c>
      <c r="I11253">
        <v>142.47999999999999</v>
      </c>
      <c r="J11253" t="s">
        <v>13</v>
      </c>
    </row>
    <row r="11254" spans="1:10">
      <c r="A11254" s="1">
        <v>44593</v>
      </c>
      <c r="B11254" t="s">
        <v>10</v>
      </c>
      <c r="C11254" t="s">
        <v>11</v>
      </c>
      <c r="D11254" t="s">
        <v>72</v>
      </c>
      <c r="E11254">
        <v>11</v>
      </c>
      <c r="F11254">
        <v>10.02</v>
      </c>
      <c r="G11254">
        <v>20.21</v>
      </c>
      <c r="H11254">
        <v>110.22</v>
      </c>
      <c r="I11254">
        <v>222.31</v>
      </c>
      <c r="J11254" t="s">
        <v>13</v>
      </c>
    </row>
    <row r="11255" spans="1:10">
      <c r="A11255" s="1">
        <v>44593</v>
      </c>
      <c r="B11255" t="s">
        <v>10</v>
      </c>
      <c r="C11255" t="s">
        <v>14</v>
      </c>
      <c r="D11255" t="s">
        <v>72</v>
      </c>
      <c r="E11255">
        <v>5</v>
      </c>
      <c r="F11255">
        <v>10.02</v>
      </c>
      <c r="G11255">
        <v>20.21</v>
      </c>
      <c r="H11255">
        <v>50.1</v>
      </c>
      <c r="I11255">
        <v>101.05</v>
      </c>
      <c r="J11255" t="s">
        <v>13</v>
      </c>
    </row>
    <row r="11256" spans="1:10">
      <c r="A11256" s="1">
        <v>44593</v>
      </c>
      <c r="B11256" t="s">
        <v>10</v>
      </c>
      <c r="C11256" t="s">
        <v>15</v>
      </c>
      <c r="D11256" t="s">
        <v>72</v>
      </c>
      <c r="E11256">
        <v>6</v>
      </c>
      <c r="F11256">
        <v>10.02</v>
      </c>
      <c r="G11256">
        <v>20.21</v>
      </c>
      <c r="H11256">
        <v>60.12</v>
      </c>
      <c r="I11256">
        <v>121.26</v>
      </c>
      <c r="J11256" t="s">
        <v>13</v>
      </c>
    </row>
    <row r="11257" spans="1:10">
      <c r="A11257" s="1">
        <v>44593</v>
      </c>
      <c r="B11257" t="s">
        <v>10</v>
      </c>
      <c r="C11257" t="s">
        <v>11</v>
      </c>
      <c r="D11257" t="s">
        <v>73</v>
      </c>
      <c r="E11257">
        <v>13</v>
      </c>
      <c r="F11257">
        <v>14.92</v>
      </c>
      <c r="G11257">
        <v>31.61</v>
      </c>
      <c r="H11257">
        <v>193.96</v>
      </c>
      <c r="I11257">
        <v>410.93</v>
      </c>
      <c r="J11257" t="s">
        <v>13</v>
      </c>
    </row>
    <row r="11258" spans="1:10">
      <c r="A11258" s="1">
        <v>44593</v>
      </c>
      <c r="B11258" t="s">
        <v>10</v>
      </c>
      <c r="C11258" t="s">
        <v>14</v>
      </c>
      <c r="D11258" t="s">
        <v>73</v>
      </c>
      <c r="E11258">
        <v>8</v>
      </c>
      <c r="F11258">
        <v>14.92</v>
      </c>
      <c r="G11258">
        <v>31.61</v>
      </c>
      <c r="H11258">
        <v>119.36</v>
      </c>
      <c r="I11258">
        <v>252.88</v>
      </c>
      <c r="J11258" t="s">
        <v>13</v>
      </c>
    </row>
    <row r="11259" spans="1:10">
      <c r="A11259" s="1">
        <v>44593</v>
      </c>
      <c r="B11259" t="s">
        <v>10</v>
      </c>
      <c r="C11259" t="s">
        <v>15</v>
      </c>
      <c r="D11259" t="s">
        <v>73</v>
      </c>
      <c r="E11259">
        <v>6</v>
      </c>
      <c r="F11259">
        <v>14.92</v>
      </c>
      <c r="G11259">
        <v>31.61</v>
      </c>
      <c r="H11259">
        <v>89.52</v>
      </c>
      <c r="I11259">
        <v>189.66</v>
      </c>
      <c r="J11259" t="s">
        <v>13</v>
      </c>
    </row>
    <row r="11260" spans="1:10">
      <c r="A11260" s="1">
        <v>44593</v>
      </c>
      <c r="B11260" t="s">
        <v>10</v>
      </c>
      <c r="C11260" t="s">
        <v>11</v>
      </c>
      <c r="D11260" t="s">
        <v>74</v>
      </c>
      <c r="E11260">
        <v>22</v>
      </c>
      <c r="F11260">
        <v>7.93</v>
      </c>
      <c r="G11260">
        <v>14.34</v>
      </c>
      <c r="H11260">
        <v>174.46</v>
      </c>
      <c r="I11260">
        <v>315.48</v>
      </c>
      <c r="J11260" t="s">
        <v>13</v>
      </c>
    </row>
    <row r="11261" spans="1:10">
      <c r="A11261" s="1">
        <v>44593</v>
      </c>
      <c r="B11261" t="s">
        <v>10</v>
      </c>
      <c r="C11261" t="s">
        <v>14</v>
      </c>
      <c r="D11261" t="s">
        <v>74</v>
      </c>
      <c r="E11261">
        <v>13</v>
      </c>
      <c r="F11261">
        <v>7.93</v>
      </c>
      <c r="G11261">
        <v>14.34</v>
      </c>
      <c r="H11261">
        <v>103.09</v>
      </c>
      <c r="I11261">
        <v>186.42</v>
      </c>
      <c r="J11261" t="s">
        <v>13</v>
      </c>
    </row>
    <row r="11262" spans="1:10">
      <c r="A11262" s="1">
        <v>44593</v>
      </c>
      <c r="B11262" t="s">
        <v>10</v>
      </c>
      <c r="C11262" t="s">
        <v>15</v>
      </c>
      <c r="D11262" t="s">
        <v>74</v>
      </c>
      <c r="E11262">
        <v>9</v>
      </c>
      <c r="F11262">
        <v>7.93</v>
      </c>
      <c r="G11262">
        <v>14.34</v>
      </c>
      <c r="H11262">
        <v>71.37</v>
      </c>
      <c r="I11262">
        <v>129.06</v>
      </c>
      <c r="J11262" t="s">
        <v>13</v>
      </c>
    </row>
    <row r="11263" spans="1:10">
      <c r="A11263" s="1">
        <v>44593</v>
      </c>
      <c r="B11263" t="s">
        <v>10</v>
      </c>
      <c r="C11263" t="s">
        <v>11</v>
      </c>
      <c r="D11263" t="s">
        <v>75</v>
      </c>
      <c r="E11263">
        <v>19</v>
      </c>
      <c r="F11263">
        <v>15.82</v>
      </c>
      <c r="G11263">
        <v>29.28</v>
      </c>
      <c r="H11263">
        <v>300.58</v>
      </c>
      <c r="I11263">
        <v>556.32000000000005</v>
      </c>
      <c r="J11263" t="s">
        <v>13</v>
      </c>
    </row>
    <row r="11264" spans="1:10">
      <c r="A11264" s="1">
        <v>44593</v>
      </c>
      <c r="B11264" t="s">
        <v>10</v>
      </c>
      <c r="C11264" t="s">
        <v>14</v>
      </c>
      <c r="D11264" t="s">
        <v>75</v>
      </c>
      <c r="E11264">
        <v>18</v>
      </c>
      <c r="F11264">
        <v>15.82</v>
      </c>
      <c r="G11264">
        <v>29.28</v>
      </c>
      <c r="H11264">
        <v>284.76</v>
      </c>
      <c r="I11264">
        <v>527.04</v>
      </c>
      <c r="J11264" t="s">
        <v>13</v>
      </c>
    </row>
    <row r="11265" spans="1:10">
      <c r="A11265" s="1">
        <v>44593</v>
      </c>
      <c r="B11265" t="s">
        <v>10</v>
      </c>
      <c r="C11265" t="s">
        <v>15</v>
      </c>
      <c r="D11265" t="s">
        <v>75</v>
      </c>
      <c r="E11265">
        <v>8</v>
      </c>
      <c r="F11265">
        <v>15.82</v>
      </c>
      <c r="G11265">
        <v>29.28</v>
      </c>
      <c r="H11265">
        <v>126.56</v>
      </c>
      <c r="I11265">
        <v>234.24</v>
      </c>
      <c r="J11265" t="s">
        <v>13</v>
      </c>
    </row>
    <row r="11266" spans="1:10">
      <c r="A11266" s="1">
        <v>44593</v>
      </c>
      <c r="B11266" t="s">
        <v>10</v>
      </c>
      <c r="C11266" t="s">
        <v>11</v>
      </c>
      <c r="D11266" t="s">
        <v>76</v>
      </c>
      <c r="E11266">
        <v>17</v>
      </c>
      <c r="F11266">
        <v>15.99</v>
      </c>
      <c r="G11266">
        <v>33.18</v>
      </c>
      <c r="H11266">
        <v>271.83</v>
      </c>
      <c r="I11266">
        <v>564.05999999999995</v>
      </c>
      <c r="J11266" t="s">
        <v>13</v>
      </c>
    </row>
    <row r="11267" spans="1:10">
      <c r="A11267" s="1">
        <v>44593</v>
      </c>
      <c r="B11267" t="s">
        <v>10</v>
      </c>
      <c r="C11267" t="s">
        <v>14</v>
      </c>
      <c r="D11267" t="s">
        <v>76</v>
      </c>
      <c r="E11267">
        <v>12</v>
      </c>
      <c r="F11267">
        <v>15.99</v>
      </c>
      <c r="G11267">
        <v>33.18</v>
      </c>
      <c r="H11267">
        <v>191.88</v>
      </c>
      <c r="I11267">
        <v>398.16</v>
      </c>
      <c r="J11267" t="s">
        <v>13</v>
      </c>
    </row>
    <row r="11268" spans="1:10">
      <c r="A11268" s="1">
        <v>44593</v>
      </c>
      <c r="B11268" t="s">
        <v>10</v>
      </c>
      <c r="C11268" t="s">
        <v>15</v>
      </c>
      <c r="D11268" t="s">
        <v>76</v>
      </c>
      <c r="E11268">
        <v>9</v>
      </c>
      <c r="F11268">
        <v>15.99</v>
      </c>
      <c r="G11268">
        <v>33.18</v>
      </c>
      <c r="H11268">
        <v>143.91</v>
      </c>
      <c r="I11268">
        <v>298.62</v>
      </c>
      <c r="J11268" t="s">
        <v>13</v>
      </c>
    </row>
    <row r="11269" spans="1:10">
      <c r="A11269" s="1">
        <v>44593</v>
      </c>
      <c r="B11269" t="s">
        <v>10</v>
      </c>
      <c r="C11269" t="s">
        <v>11</v>
      </c>
      <c r="D11269" t="s">
        <v>77</v>
      </c>
      <c r="E11269">
        <v>17</v>
      </c>
      <c r="F11269">
        <v>12.09</v>
      </c>
      <c r="G11269">
        <v>25.82</v>
      </c>
      <c r="H11269">
        <v>205.53</v>
      </c>
      <c r="I11269">
        <v>438.94</v>
      </c>
      <c r="J11269" t="s">
        <v>13</v>
      </c>
    </row>
    <row r="11270" spans="1:10">
      <c r="A11270" s="1">
        <v>44593</v>
      </c>
      <c r="B11270" t="s">
        <v>10</v>
      </c>
      <c r="C11270" t="s">
        <v>14</v>
      </c>
      <c r="D11270" t="s">
        <v>77</v>
      </c>
      <c r="E11270">
        <v>12</v>
      </c>
      <c r="F11270">
        <v>12.09</v>
      </c>
      <c r="G11270">
        <v>25.82</v>
      </c>
      <c r="H11270">
        <v>145.08000000000001</v>
      </c>
      <c r="I11270">
        <v>309.83999999999997</v>
      </c>
      <c r="J11270" t="s">
        <v>13</v>
      </c>
    </row>
    <row r="11271" spans="1:10">
      <c r="A11271" s="1">
        <v>44593</v>
      </c>
      <c r="B11271" t="s">
        <v>10</v>
      </c>
      <c r="C11271" t="s">
        <v>15</v>
      </c>
      <c r="D11271" t="s">
        <v>77</v>
      </c>
      <c r="E11271">
        <v>10</v>
      </c>
      <c r="F11271">
        <v>12.09</v>
      </c>
      <c r="G11271">
        <v>25.82</v>
      </c>
      <c r="H11271">
        <v>120.9</v>
      </c>
      <c r="I11271">
        <v>258.2</v>
      </c>
      <c r="J11271" t="s">
        <v>13</v>
      </c>
    </row>
    <row r="11272" spans="1:10">
      <c r="A11272" s="1">
        <v>44593</v>
      </c>
      <c r="B11272" t="s">
        <v>10</v>
      </c>
      <c r="C11272" t="s">
        <v>11</v>
      </c>
      <c r="D11272" t="s">
        <v>78</v>
      </c>
      <c r="E11272">
        <v>17</v>
      </c>
      <c r="F11272">
        <v>6.08</v>
      </c>
      <c r="G11272">
        <v>13.5</v>
      </c>
      <c r="H11272">
        <v>103.36</v>
      </c>
      <c r="I11272">
        <v>229.5</v>
      </c>
      <c r="J11272" t="s">
        <v>13</v>
      </c>
    </row>
    <row r="11273" spans="1:10">
      <c r="A11273" s="1">
        <v>44593</v>
      </c>
      <c r="B11273" t="s">
        <v>10</v>
      </c>
      <c r="C11273" t="s">
        <v>14</v>
      </c>
      <c r="D11273" t="s">
        <v>78</v>
      </c>
      <c r="E11273">
        <v>13</v>
      </c>
      <c r="F11273">
        <v>6.08</v>
      </c>
      <c r="G11273">
        <v>13.5</v>
      </c>
      <c r="H11273">
        <v>79.040000000000006</v>
      </c>
      <c r="I11273">
        <v>175.5</v>
      </c>
      <c r="J11273" t="s">
        <v>13</v>
      </c>
    </row>
    <row r="11274" spans="1:10">
      <c r="A11274" s="1">
        <v>44593</v>
      </c>
      <c r="B11274" t="s">
        <v>10</v>
      </c>
      <c r="C11274" t="s">
        <v>15</v>
      </c>
      <c r="D11274" t="s">
        <v>78</v>
      </c>
      <c r="E11274">
        <v>6</v>
      </c>
      <c r="F11274">
        <v>6.08</v>
      </c>
      <c r="G11274">
        <v>13.5</v>
      </c>
      <c r="H11274">
        <v>36.479999999999997</v>
      </c>
      <c r="I11274">
        <v>81</v>
      </c>
      <c r="J11274" t="s">
        <v>13</v>
      </c>
    </row>
    <row r="11275" spans="1:10">
      <c r="A11275" s="1">
        <v>44593</v>
      </c>
      <c r="B11275" t="s">
        <v>10</v>
      </c>
      <c r="C11275" t="s">
        <v>11</v>
      </c>
      <c r="D11275" t="s">
        <v>79</v>
      </c>
      <c r="E11275">
        <v>18</v>
      </c>
      <c r="F11275">
        <v>9.44</v>
      </c>
      <c r="G11275">
        <v>18.920000000000002</v>
      </c>
      <c r="H11275">
        <v>169.92</v>
      </c>
      <c r="I11275">
        <v>340.56</v>
      </c>
      <c r="J11275" t="s">
        <v>13</v>
      </c>
    </row>
    <row r="11276" spans="1:10">
      <c r="A11276" s="1">
        <v>44593</v>
      </c>
      <c r="B11276" t="s">
        <v>10</v>
      </c>
      <c r="C11276" t="s">
        <v>14</v>
      </c>
      <c r="D11276" t="s">
        <v>79</v>
      </c>
      <c r="E11276">
        <v>16</v>
      </c>
      <c r="F11276">
        <v>9.44</v>
      </c>
      <c r="G11276">
        <v>18.920000000000002</v>
      </c>
      <c r="H11276">
        <v>151.04</v>
      </c>
      <c r="I11276">
        <v>302.72000000000003</v>
      </c>
      <c r="J11276" t="s">
        <v>13</v>
      </c>
    </row>
    <row r="11277" spans="1:10">
      <c r="A11277" s="1">
        <v>44593</v>
      </c>
      <c r="B11277" t="s">
        <v>10</v>
      </c>
      <c r="C11277" t="s">
        <v>15</v>
      </c>
      <c r="D11277" t="s">
        <v>79</v>
      </c>
      <c r="E11277">
        <v>4</v>
      </c>
      <c r="F11277">
        <v>9.44</v>
      </c>
      <c r="G11277">
        <v>18.920000000000002</v>
      </c>
      <c r="H11277">
        <v>37.76</v>
      </c>
      <c r="I11277">
        <v>75.680000000000007</v>
      </c>
      <c r="J11277" t="s">
        <v>13</v>
      </c>
    </row>
    <row r="11278" spans="1:10">
      <c r="A11278" s="1">
        <v>44593</v>
      </c>
      <c r="B11278" t="s">
        <v>10</v>
      </c>
      <c r="C11278" t="s">
        <v>11</v>
      </c>
      <c r="D11278" t="s">
        <v>80</v>
      </c>
      <c r="E11278">
        <v>12</v>
      </c>
      <c r="F11278">
        <v>13.4</v>
      </c>
      <c r="G11278">
        <v>30.64</v>
      </c>
      <c r="H11278">
        <v>160.80000000000001</v>
      </c>
      <c r="I11278">
        <v>367.68</v>
      </c>
      <c r="J11278" t="s">
        <v>13</v>
      </c>
    </row>
    <row r="11279" spans="1:10">
      <c r="A11279" s="1">
        <v>44593</v>
      </c>
      <c r="B11279" t="s">
        <v>10</v>
      </c>
      <c r="C11279" t="s">
        <v>14</v>
      </c>
      <c r="D11279" t="s">
        <v>80</v>
      </c>
      <c r="E11279">
        <v>10</v>
      </c>
      <c r="F11279">
        <v>13.4</v>
      </c>
      <c r="G11279">
        <v>30.64</v>
      </c>
      <c r="H11279">
        <v>134</v>
      </c>
      <c r="I11279">
        <v>306.39999999999998</v>
      </c>
      <c r="J11279" t="s">
        <v>13</v>
      </c>
    </row>
    <row r="11280" spans="1:10">
      <c r="A11280" s="1">
        <v>44593</v>
      </c>
      <c r="B11280" t="s">
        <v>10</v>
      </c>
      <c r="C11280" t="s">
        <v>15</v>
      </c>
      <c r="D11280" t="s">
        <v>80</v>
      </c>
      <c r="E11280">
        <v>11</v>
      </c>
      <c r="F11280">
        <v>13.4</v>
      </c>
      <c r="G11280">
        <v>30.64</v>
      </c>
      <c r="H11280">
        <v>147.4</v>
      </c>
      <c r="I11280">
        <v>337.04</v>
      </c>
      <c r="J11280" t="s">
        <v>13</v>
      </c>
    </row>
    <row r="11281" spans="1:10">
      <c r="A11281" s="1">
        <v>44593</v>
      </c>
      <c r="B11281" t="s">
        <v>10</v>
      </c>
      <c r="C11281" t="s">
        <v>11</v>
      </c>
      <c r="D11281" t="s">
        <v>81</v>
      </c>
      <c r="E11281">
        <v>17</v>
      </c>
      <c r="F11281">
        <v>17.77</v>
      </c>
      <c r="G11281">
        <v>42.69</v>
      </c>
      <c r="H11281">
        <v>302.08999999999997</v>
      </c>
      <c r="I11281">
        <v>725.73</v>
      </c>
      <c r="J11281" t="s">
        <v>13</v>
      </c>
    </row>
    <row r="11282" spans="1:10">
      <c r="A11282" s="1">
        <v>44593</v>
      </c>
      <c r="B11282" t="s">
        <v>10</v>
      </c>
      <c r="C11282" t="s">
        <v>14</v>
      </c>
      <c r="D11282" t="s">
        <v>81</v>
      </c>
      <c r="E11282">
        <v>10</v>
      </c>
      <c r="F11282">
        <v>17.77</v>
      </c>
      <c r="G11282">
        <v>42.69</v>
      </c>
      <c r="H11282">
        <v>177.7</v>
      </c>
      <c r="I11282">
        <v>426.9</v>
      </c>
      <c r="J11282" t="s">
        <v>13</v>
      </c>
    </row>
    <row r="11283" spans="1:10">
      <c r="A11283" s="1">
        <v>44593</v>
      </c>
      <c r="B11283" t="s">
        <v>10</v>
      </c>
      <c r="C11283" t="s">
        <v>15</v>
      </c>
      <c r="D11283" t="s">
        <v>81</v>
      </c>
      <c r="E11283">
        <v>15</v>
      </c>
      <c r="F11283">
        <v>17.77</v>
      </c>
      <c r="G11283">
        <v>42.69</v>
      </c>
      <c r="H11283">
        <v>266.55</v>
      </c>
      <c r="I11283">
        <v>640.35</v>
      </c>
      <c r="J11283" t="s">
        <v>13</v>
      </c>
    </row>
    <row r="11284" spans="1:10">
      <c r="A11284" s="1">
        <v>44593</v>
      </c>
      <c r="B11284" t="s">
        <v>10</v>
      </c>
      <c r="C11284" t="s">
        <v>11</v>
      </c>
      <c r="D11284" t="s">
        <v>82</v>
      </c>
      <c r="E11284">
        <v>18</v>
      </c>
      <c r="F11284">
        <v>13.58</v>
      </c>
      <c r="G11284">
        <v>31.86</v>
      </c>
      <c r="H11284">
        <v>244.44</v>
      </c>
      <c r="I11284">
        <v>573.48</v>
      </c>
      <c r="J11284" t="s">
        <v>13</v>
      </c>
    </row>
    <row r="11285" spans="1:10">
      <c r="A11285" s="1">
        <v>44593</v>
      </c>
      <c r="B11285" t="s">
        <v>10</v>
      </c>
      <c r="C11285" t="s">
        <v>14</v>
      </c>
      <c r="D11285" t="s">
        <v>82</v>
      </c>
      <c r="E11285">
        <v>11</v>
      </c>
      <c r="F11285">
        <v>13.58</v>
      </c>
      <c r="G11285">
        <v>31.86</v>
      </c>
      <c r="H11285">
        <v>149.38</v>
      </c>
      <c r="I11285">
        <v>350.46</v>
      </c>
      <c r="J11285" t="s">
        <v>13</v>
      </c>
    </row>
    <row r="11286" spans="1:10">
      <c r="A11286" s="1">
        <v>44593</v>
      </c>
      <c r="B11286" t="s">
        <v>10</v>
      </c>
      <c r="C11286" t="s">
        <v>15</v>
      </c>
      <c r="D11286" t="s">
        <v>82</v>
      </c>
      <c r="E11286">
        <v>11</v>
      </c>
      <c r="F11286">
        <v>13.58</v>
      </c>
      <c r="G11286">
        <v>31.86</v>
      </c>
      <c r="H11286">
        <v>149.38</v>
      </c>
      <c r="I11286">
        <v>350.46</v>
      </c>
      <c r="J11286" t="s">
        <v>13</v>
      </c>
    </row>
    <row r="11287" spans="1:10">
      <c r="A11287" s="1">
        <v>44593</v>
      </c>
      <c r="B11287" t="s">
        <v>10</v>
      </c>
      <c r="C11287" t="s">
        <v>11</v>
      </c>
      <c r="D11287" t="s">
        <v>83</v>
      </c>
      <c r="E11287">
        <v>15</v>
      </c>
      <c r="F11287">
        <v>9.1199999999999992</v>
      </c>
      <c r="G11287">
        <v>16.670000000000002</v>
      </c>
      <c r="H11287">
        <v>136.80000000000001</v>
      </c>
      <c r="I11287">
        <v>250.05</v>
      </c>
      <c r="J11287" t="s">
        <v>13</v>
      </c>
    </row>
    <row r="11288" spans="1:10">
      <c r="A11288" s="1">
        <v>44593</v>
      </c>
      <c r="B11288" t="s">
        <v>10</v>
      </c>
      <c r="C11288" t="s">
        <v>14</v>
      </c>
      <c r="D11288" t="s">
        <v>83</v>
      </c>
      <c r="E11288">
        <v>6</v>
      </c>
      <c r="F11288">
        <v>9.1199999999999992</v>
      </c>
      <c r="G11288">
        <v>16.670000000000002</v>
      </c>
      <c r="H11288">
        <v>54.72</v>
      </c>
      <c r="I11288">
        <v>100.02</v>
      </c>
      <c r="J11288" t="s">
        <v>13</v>
      </c>
    </row>
    <row r="11289" spans="1:10">
      <c r="A11289" s="1">
        <v>44593</v>
      </c>
      <c r="B11289" t="s">
        <v>10</v>
      </c>
      <c r="C11289" t="s">
        <v>15</v>
      </c>
      <c r="D11289" t="s">
        <v>83</v>
      </c>
      <c r="E11289">
        <v>2</v>
      </c>
      <c r="F11289">
        <v>9.1199999999999992</v>
      </c>
      <c r="G11289">
        <v>16.670000000000002</v>
      </c>
      <c r="H11289">
        <v>18.239999999999998</v>
      </c>
      <c r="I11289">
        <v>33.340000000000003</v>
      </c>
      <c r="J11289" t="s">
        <v>13</v>
      </c>
    </row>
    <row r="11290" spans="1:10">
      <c r="A11290" s="1">
        <v>44593</v>
      </c>
      <c r="B11290" t="s">
        <v>10</v>
      </c>
      <c r="C11290" t="s">
        <v>11</v>
      </c>
      <c r="D11290" t="s">
        <v>84</v>
      </c>
      <c r="E11290">
        <v>15</v>
      </c>
      <c r="F11290">
        <v>13.61</v>
      </c>
      <c r="G11290">
        <v>29.08</v>
      </c>
      <c r="H11290">
        <v>204.15</v>
      </c>
      <c r="I11290">
        <v>436.2</v>
      </c>
      <c r="J11290" t="s">
        <v>13</v>
      </c>
    </row>
    <row r="11291" spans="1:10">
      <c r="A11291" s="1">
        <v>44593</v>
      </c>
      <c r="B11291" t="s">
        <v>10</v>
      </c>
      <c r="C11291" t="s">
        <v>14</v>
      </c>
      <c r="D11291" t="s">
        <v>84</v>
      </c>
      <c r="E11291">
        <v>10</v>
      </c>
      <c r="F11291">
        <v>13.61</v>
      </c>
      <c r="G11291">
        <v>29.08</v>
      </c>
      <c r="H11291">
        <v>136.1</v>
      </c>
      <c r="I11291">
        <v>290.8</v>
      </c>
      <c r="J11291" t="s">
        <v>13</v>
      </c>
    </row>
    <row r="11292" spans="1:10">
      <c r="A11292" s="1">
        <v>44593</v>
      </c>
      <c r="B11292" t="s">
        <v>10</v>
      </c>
      <c r="C11292" t="s">
        <v>15</v>
      </c>
      <c r="D11292" t="s">
        <v>84</v>
      </c>
      <c r="E11292">
        <v>13</v>
      </c>
      <c r="F11292">
        <v>13.61</v>
      </c>
      <c r="G11292">
        <v>29.08</v>
      </c>
      <c r="H11292">
        <v>176.93</v>
      </c>
      <c r="I11292">
        <v>378.04</v>
      </c>
      <c r="J11292" t="s">
        <v>13</v>
      </c>
    </row>
    <row r="11293" spans="1:10">
      <c r="A11293" s="1">
        <v>44593</v>
      </c>
      <c r="B11293" t="s">
        <v>10</v>
      </c>
      <c r="C11293" t="s">
        <v>11</v>
      </c>
      <c r="D11293" t="s">
        <v>85</v>
      </c>
      <c r="E11293">
        <v>22</v>
      </c>
      <c r="F11293">
        <v>12.48</v>
      </c>
      <c r="G11293">
        <v>23.38</v>
      </c>
      <c r="H11293">
        <v>274.56</v>
      </c>
      <c r="I11293">
        <v>514.36</v>
      </c>
      <c r="J11293" t="s">
        <v>13</v>
      </c>
    </row>
    <row r="11294" spans="1:10">
      <c r="A11294" s="1">
        <v>44593</v>
      </c>
      <c r="B11294" t="s">
        <v>10</v>
      </c>
      <c r="C11294" t="s">
        <v>14</v>
      </c>
      <c r="D11294" t="s">
        <v>85</v>
      </c>
      <c r="E11294">
        <v>15</v>
      </c>
      <c r="F11294">
        <v>12.48</v>
      </c>
      <c r="G11294">
        <v>23.38</v>
      </c>
      <c r="H11294">
        <v>187.2</v>
      </c>
      <c r="I11294">
        <v>350.7</v>
      </c>
      <c r="J11294" t="s">
        <v>13</v>
      </c>
    </row>
    <row r="11295" spans="1:10">
      <c r="A11295" s="1">
        <v>44593</v>
      </c>
      <c r="B11295" t="s">
        <v>10</v>
      </c>
      <c r="C11295" t="s">
        <v>15</v>
      </c>
      <c r="D11295" t="s">
        <v>85</v>
      </c>
      <c r="E11295">
        <v>11</v>
      </c>
      <c r="F11295">
        <v>12.48</v>
      </c>
      <c r="G11295">
        <v>23.38</v>
      </c>
      <c r="H11295">
        <v>137.28</v>
      </c>
      <c r="I11295">
        <v>257.18</v>
      </c>
      <c r="J11295" t="s">
        <v>13</v>
      </c>
    </row>
    <row r="11296" spans="1:10">
      <c r="A11296" s="1">
        <v>44593</v>
      </c>
      <c r="B11296" t="s">
        <v>10</v>
      </c>
      <c r="C11296" t="s">
        <v>11</v>
      </c>
      <c r="D11296" t="s">
        <v>86</v>
      </c>
      <c r="E11296">
        <v>22</v>
      </c>
      <c r="F11296">
        <v>15.36</v>
      </c>
      <c r="G11296">
        <v>30.25</v>
      </c>
      <c r="H11296">
        <v>337.92</v>
      </c>
      <c r="I11296">
        <v>665.5</v>
      </c>
      <c r="J11296" t="s">
        <v>13</v>
      </c>
    </row>
    <row r="11297" spans="1:10">
      <c r="A11297" s="1">
        <v>44593</v>
      </c>
      <c r="B11297" t="s">
        <v>10</v>
      </c>
      <c r="C11297" t="s">
        <v>14</v>
      </c>
      <c r="D11297" t="s">
        <v>86</v>
      </c>
      <c r="E11297">
        <v>13</v>
      </c>
      <c r="F11297">
        <v>15.36</v>
      </c>
      <c r="G11297">
        <v>30.25</v>
      </c>
      <c r="H11297">
        <v>199.68</v>
      </c>
      <c r="I11297">
        <v>393.25</v>
      </c>
      <c r="J11297" t="s">
        <v>13</v>
      </c>
    </row>
    <row r="11298" spans="1:10">
      <c r="A11298" s="1">
        <v>44593</v>
      </c>
      <c r="B11298" t="s">
        <v>10</v>
      </c>
      <c r="C11298" t="s">
        <v>15</v>
      </c>
      <c r="D11298" t="s">
        <v>86</v>
      </c>
      <c r="E11298">
        <v>4</v>
      </c>
      <c r="F11298">
        <v>15.36</v>
      </c>
      <c r="G11298">
        <v>30.25</v>
      </c>
      <c r="H11298">
        <v>61.44</v>
      </c>
      <c r="I11298">
        <v>121</v>
      </c>
      <c r="J11298" t="s">
        <v>13</v>
      </c>
    </row>
    <row r="11299" spans="1:10">
      <c r="A11299" s="1">
        <v>44593</v>
      </c>
      <c r="B11299" t="s">
        <v>10</v>
      </c>
      <c r="C11299" t="s">
        <v>11</v>
      </c>
      <c r="D11299" t="s">
        <v>87</v>
      </c>
      <c r="E11299">
        <v>16</v>
      </c>
      <c r="F11299">
        <v>7.28</v>
      </c>
      <c r="G11299">
        <v>18.13</v>
      </c>
      <c r="H11299">
        <v>116.48</v>
      </c>
      <c r="I11299">
        <v>290.08</v>
      </c>
      <c r="J11299" t="s">
        <v>13</v>
      </c>
    </row>
    <row r="11300" spans="1:10">
      <c r="A11300" s="1">
        <v>44593</v>
      </c>
      <c r="B11300" t="s">
        <v>10</v>
      </c>
      <c r="C11300" t="s">
        <v>14</v>
      </c>
      <c r="D11300" t="s">
        <v>87</v>
      </c>
      <c r="E11300">
        <v>10</v>
      </c>
      <c r="F11300">
        <v>7.28</v>
      </c>
      <c r="G11300">
        <v>18.13</v>
      </c>
      <c r="H11300">
        <v>72.8</v>
      </c>
      <c r="I11300">
        <v>181.3</v>
      </c>
      <c r="J11300" t="s">
        <v>13</v>
      </c>
    </row>
    <row r="11301" spans="1:10">
      <c r="A11301" s="1">
        <v>44593</v>
      </c>
      <c r="B11301" t="s">
        <v>10</v>
      </c>
      <c r="C11301" t="s">
        <v>15</v>
      </c>
      <c r="D11301" t="s">
        <v>87</v>
      </c>
      <c r="E11301">
        <v>4</v>
      </c>
      <c r="F11301">
        <v>7.28</v>
      </c>
      <c r="G11301">
        <v>18.13</v>
      </c>
      <c r="H11301">
        <v>29.12</v>
      </c>
      <c r="I11301">
        <v>72.52</v>
      </c>
      <c r="J11301" t="s">
        <v>13</v>
      </c>
    </row>
    <row r="11302" spans="1:10">
      <c r="A11302" s="1">
        <v>44593</v>
      </c>
      <c r="B11302" t="s">
        <v>10</v>
      </c>
      <c r="C11302" t="s">
        <v>11</v>
      </c>
      <c r="D11302" t="s">
        <v>88</v>
      </c>
      <c r="E11302">
        <v>19</v>
      </c>
      <c r="F11302">
        <v>15.13</v>
      </c>
      <c r="G11302">
        <v>28.74</v>
      </c>
      <c r="H11302">
        <v>287.47000000000003</v>
      </c>
      <c r="I11302">
        <v>546.05999999999995</v>
      </c>
      <c r="J11302" t="s">
        <v>13</v>
      </c>
    </row>
    <row r="11303" spans="1:10">
      <c r="A11303" s="1">
        <v>44593</v>
      </c>
      <c r="B11303" t="s">
        <v>10</v>
      </c>
      <c r="C11303" t="s">
        <v>14</v>
      </c>
      <c r="D11303" t="s">
        <v>88</v>
      </c>
      <c r="E11303">
        <v>9</v>
      </c>
      <c r="F11303">
        <v>15.13</v>
      </c>
      <c r="G11303">
        <v>28.74</v>
      </c>
      <c r="H11303">
        <v>136.16999999999999</v>
      </c>
      <c r="I11303">
        <v>258.66000000000003</v>
      </c>
      <c r="J11303" t="s">
        <v>13</v>
      </c>
    </row>
    <row r="11304" spans="1:10">
      <c r="A11304" s="1">
        <v>44593</v>
      </c>
      <c r="B11304" t="s">
        <v>10</v>
      </c>
      <c r="C11304" t="s">
        <v>15</v>
      </c>
      <c r="D11304" t="s">
        <v>88</v>
      </c>
      <c r="E11304">
        <v>13</v>
      </c>
      <c r="F11304">
        <v>15.13</v>
      </c>
      <c r="G11304">
        <v>28.74</v>
      </c>
      <c r="H11304">
        <v>196.69</v>
      </c>
      <c r="I11304">
        <v>373.62</v>
      </c>
      <c r="J11304" t="s">
        <v>13</v>
      </c>
    </row>
    <row r="11305" spans="1:10">
      <c r="A11305" s="1">
        <v>44593</v>
      </c>
      <c r="B11305" t="s">
        <v>10</v>
      </c>
      <c r="C11305" t="s">
        <v>11</v>
      </c>
      <c r="D11305" t="s">
        <v>89</v>
      </c>
      <c r="E11305">
        <v>28</v>
      </c>
      <c r="F11305">
        <v>12.5</v>
      </c>
      <c r="G11305">
        <v>26.87</v>
      </c>
      <c r="H11305">
        <v>350</v>
      </c>
      <c r="I11305">
        <v>752.36</v>
      </c>
      <c r="J11305" t="s">
        <v>13</v>
      </c>
    </row>
    <row r="11306" spans="1:10">
      <c r="A11306" s="1">
        <v>44593</v>
      </c>
      <c r="B11306" t="s">
        <v>10</v>
      </c>
      <c r="C11306" t="s">
        <v>14</v>
      </c>
      <c r="D11306" t="s">
        <v>89</v>
      </c>
      <c r="E11306">
        <v>13</v>
      </c>
      <c r="F11306">
        <v>12.5</v>
      </c>
      <c r="G11306">
        <v>26.87</v>
      </c>
      <c r="H11306">
        <v>162.5</v>
      </c>
      <c r="I11306">
        <v>349.31</v>
      </c>
      <c r="J11306" t="s">
        <v>13</v>
      </c>
    </row>
    <row r="11307" spans="1:10">
      <c r="A11307" s="1">
        <v>44593</v>
      </c>
      <c r="B11307" t="s">
        <v>10</v>
      </c>
      <c r="C11307" t="s">
        <v>15</v>
      </c>
      <c r="D11307" t="s">
        <v>89</v>
      </c>
      <c r="E11307">
        <v>14</v>
      </c>
      <c r="F11307">
        <v>12.5</v>
      </c>
      <c r="G11307">
        <v>26.87</v>
      </c>
      <c r="H11307">
        <v>175</v>
      </c>
      <c r="I11307">
        <v>376.18</v>
      </c>
      <c r="J11307" t="s">
        <v>13</v>
      </c>
    </row>
    <row r="11308" spans="1:10">
      <c r="A11308" s="1">
        <v>44593</v>
      </c>
      <c r="B11308" t="s">
        <v>10</v>
      </c>
      <c r="C11308" t="s">
        <v>11</v>
      </c>
      <c r="D11308" t="s">
        <v>90</v>
      </c>
      <c r="E11308">
        <v>19</v>
      </c>
      <c r="F11308">
        <v>17.559999999999999</v>
      </c>
      <c r="G11308">
        <v>39.21</v>
      </c>
      <c r="H11308">
        <v>333.64</v>
      </c>
      <c r="I11308">
        <v>744.99</v>
      </c>
      <c r="J11308" t="s">
        <v>13</v>
      </c>
    </row>
    <row r="11309" spans="1:10">
      <c r="A11309" s="1">
        <v>44593</v>
      </c>
      <c r="B11309" t="s">
        <v>10</v>
      </c>
      <c r="C11309" t="s">
        <v>14</v>
      </c>
      <c r="D11309" t="s">
        <v>90</v>
      </c>
      <c r="E11309">
        <v>8</v>
      </c>
      <c r="F11309">
        <v>17.559999999999999</v>
      </c>
      <c r="G11309">
        <v>39.21</v>
      </c>
      <c r="H11309">
        <v>140.47999999999999</v>
      </c>
      <c r="I11309">
        <v>313.68</v>
      </c>
      <c r="J11309" t="s">
        <v>13</v>
      </c>
    </row>
    <row r="11310" spans="1:10">
      <c r="A11310" s="1">
        <v>44593</v>
      </c>
      <c r="B11310" t="s">
        <v>10</v>
      </c>
      <c r="C11310" t="s">
        <v>15</v>
      </c>
      <c r="D11310" t="s">
        <v>90</v>
      </c>
      <c r="E11310">
        <v>6</v>
      </c>
      <c r="F11310">
        <v>17.559999999999999</v>
      </c>
      <c r="G11310">
        <v>39.21</v>
      </c>
      <c r="H11310">
        <v>105.36</v>
      </c>
      <c r="I11310">
        <v>235.26</v>
      </c>
      <c r="J11310" t="s">
        <v>13</v>
      </c>
    </row>
    <row r="11311" spans="1:10">
      <c r="A11311" s="1">
        <v>44593</v>
      </c>
      <c r="B11311" t="s">
        <v>10</v>
      </c>
      <c r="C11311" t="s">
        <v>11</v>
      </c>
      <c r="D11311" t="s">
        <v>91</v>
      </c>
      <c r="E11311">
        <v>13</v>
      </c>
      <c r="F11311">
        <v>10.1</v>
      </c>
      <c r="G11311">
        <v>23.15</v>
      </c>
      <c r="H11311">
        <v>131.30000000000001</v>
      </c>
      <c r="I11311">
        <v>300.95</v>
      </c>
      <c r="J11311" t="s">
        <v>13</v>
      </c>
    </row>
    <row r="11312" spans="1:10">
      <c r="A11312" s="1">
        <v>44593</v>
      </c>
      <c r="B11312" t="s">
        <v>10</v>
      </c>
      <c r="C11312" t="s">
        <v>14</v>
      </c>
      <c r="D11312" t="s">
        <v>91</v>
      </c>
      <c r="E11312">
        <v>10</v>
      </c>
      <c r="F11312">
        <v>10.1</v>
      </c>
      <c r="G11312">
        <v>23.15</v>
      </c>
      <c r="H11312">
        <v>101</v>
      </c>
      <c r="I11312">
        <v>231.5</v>
      </c>
      <c r="J11312" t="s">
        <v>13</v>
      </c>
    </row>
    <row r="11313" spans="1:10">
      <c r="A11313" s="1">
        <v>44593</v>
      </c>
      <c r="B11313" t="s">
        <v>10</v>
      </c>
      <c r="C11313" t="s">
        <v>15</v>
      </c>
      <c r="D11313" t="s">
        <v>91</v>
      </c>
      <c r="E11313">
        <v>5</v>
      </c>
      <c r="F11313">
        <v>10.1</v>
      </c>
      <c r="G11313">
        <v>23.15</v>
      </c>
      <c r="H11313">
        <v>50.5</v>
      </c>
      <c r="I11313">
        <v>115.75</v>
      </c>
      <c r="J11313" t="s">
        <v>13</v>
      </c>
    </row>
    <row r="11314" spans="1:10">
      <c r="A11314" s="1">
        <v>44593</v>
      </c>
      <c r="B11314" t="s">
        <v>10</v>
      </c>
      <c r="C11314" t="s">
        <v>11</v>
      </c>
      <c r="D11314" t="s">
        <v>92</v>
      </c>
      <c r="E11314">
        <v>9</v>
      </c>
      <c r="F11314">
        <v>13.59</v>
      </c>
      <c r="G11314">
        <v>29.79</v>
      </c>
      <c r="H11314">
        <v>122.31</v>
      </c>
      <c r="I11314">
        <v>268.11</v>
      </c>
      <c r="J11314" t="s">
        <v>13</v>
      </c>
    </row>
    <row r="11315" spans="1:10">
      <c r="A11315" s="1">
        <v>44593</v>
      </c>
      <c r="B11315" t="s">
        <v>10</v>
      </c>
      <c r="C11315" t="s">
        <v>14</v>
      </c>
      <c r="D11315" t="s">
        <v>92</v>
      </c>
      <c r="E11315">
        <v>15</v>
      </c>
      <c r="F11315">
        <v>13.59</v>
      </c>
      <c r="G11315">
        <v>29.79</v>
      </c>
      <c r="H11315">
        <v>203.85</v>
      </c>
      <c r="I11315">
        <v>446.85</v>
      </c>
      <c r="J11315" t="s">
        <v>13</v>
      </c>
    </row>
    <row r="11316" spans="1:10">
      <c r="A11316" s="1">
        <v>44593</v>
      </c>
      <c r="B11316" t="s">
        <v>10</v>
      </c>
      <c r="C11316" t="s">
        <v>15</v>
      </c>
      <c r="D11316" t="s">
        <v>92</v>
      </c>
      <c r="E11316">
        <v>6</v>
      </c>
      <c r="F11316">
        <v>13.59</v>
      </c>
      <c r="G11316">
        <v>29.79</v>
      </c>
      <c r="H11316">
        <v>81.540000000000006</v>
      </c>
      <c r="I11316">
        <v>178.74</v>
      </c>
      <c r="J11316" t="s">
        <v>13</v>
      </c>
    </row>
    <row r="11317" spans="1:10">
      <c r="A11317" s="1">
        <v>44593</v>
      </c>
      <c r="B11317" t="s">
        <v>10</v>
      </c>
      <c r="C11317" t="s">
        <v>11</v>
      </c>
      <c r="D11317" t="s">
        <v>93</v>
      </c>
      <c r="E11317">
        <v>16</v>
      </c>
      <c r="F11317">
        <v>17.18</v>
      </c>
      <c r="G11317">
        <v>31.04</v>
      </c>
      <c r="H11317">
        <v>274.88</v>
      </c>
      <c r="I11317">
        <v>496.64</v>
      </c>
      <c r="J11317" t="s">
        <v>13</v>
      </c>
    </row>
    <row r="11318" spans="1:10">
      <c r="A11318" s="1">
        <v>44593</v>
      </c>
      <c r="B11318" t="s">
        <v>10</v>
      </c>
      <c r="C11318" t="s">
        <v>14</v>
      </c>
      <c r="D11318" t="s">
        <v>93</v>
      </c>
      <c r="E11318">
        <v>10</v>
      </c>
      <c r="F11318">
        <v>17.18</v>
      </c>
      <c r="G11318">
        <v>31.04</v>
      </c>
      <c r="H11318">
        <v>171.8</v>
      </c>
      <c r="I11318">
        <v>310.39999999999998</v>
      </c>
      <c r="J11318" t="s">
        <v>13</v>
      </c>
    </row>
    <row r="11319" spans="1:10">
      <c r="A11319" s="1">
        <v>44593</v>
      </c>
      <c r="B11319" t="s">
        <v>10</v>
      </c>
      <c r="C11319" t="s">
        <v>15</v>
      </c>
      <c r="D11319" t="s">
        <v>93</v>
      </c>
      <c r="E11319">
        <v>13</v>
      </c>
      <c r="F11319">
        <v>17.18</v>
      </c>
      <c r="G11319">
        <v>31.04</v>
      </c>
      <c r="H11319">
        <v>223.34</v>
      </c>
      <c r="I11319">
        <v>403.52</v>
      </c>
      <c r="J11319" t="s">
        <v>13</v>
      </c>
    </row>
    <row r="11320" spans="1:10">
      <c r="A11320" s="1">
        <v>44593</v>
      </c>
      <c r="B11320" t="s">
        <v>10</v>
      </c>
      <c r="C11320" t="s">
        <v>11</v>
      </c>
      <c r="D11320" t="s">
        <v>94</v>
      </c>
      <c r="E11320">
        <v>17</v>
      </c>
      <c r="F11320">
        <v>7.23</v>
      </c>
      <c r="G11320">
        <v>14.67</v>
      </c>
      <c r="H11320">
        <v>122.91</v>
      </c>
      <c r="I11320">
        <v>249.39</v>
      </c>
      <c r="J11320" t="s">
        <v>13</v>
      </c>
    </row>
    <row r="11321" spans="1:10">
      <c r="A11321" s="1">
        <v>44593</v>
      </c>
      <c r="B11321" t="s">
        <v>10</v>
      </c>
      <c r="C11321" t="s">
        <v>14</v>
      </c>
      <c r="D11321" t="s">
        <v>94</v>
      </c>
      <c r="E11321">
        <v>12</v>
      </c>
      <c r="F11321">
        <v>7.23</v>
      </c>
      <c r="G11321">
        <v>14.67</v>
      </c>
      <c r="H11321">
        <v>86.76</v>
      </c>
      <c r="I11321">
        <v>176.04</v>
      </c>
      <c r="J11321" t="s">
        <v>13</v>
      </c>
    </row>
    <row r="11322" spans="1:10">
      <c r="A11322" s="1">
        <v>44593</v>
      </c>
      <c r="B11322" t="s">
        <v>10</v>
      </c>
      <c r="C11322" t="s">
        <v>15</v>
      </c>
      <c r="D11322" t="s">
        <v>94</v>
      </c>
      <c r="E11322">
        <v>20</v>
      </c>
      <c r="F11322">
        <v>7.23</v>
      </c>
      <c r="G11322">
        <v>14.67</v>
      </c>
      <c r="H11322">
        <v>144.6</v>
      </c>
      <c r="I11322">
        <v>293.39999999999998</v>
      </c>
      <c r="J11322" t="s">
        <v>13</v>
      </c>
    </row>
    <row r="11323" spans="1:10">
      <c r="A11323" s="1">
        <v>44593</v>
      </c>
      <c r="B11323" t="s">
        <v>10</v>
      </c>
      <c r="C11323" t="s">
        <v>11</v>
      </c>
      <c r="D11323" t="s">
        <v>95</v>
      </c>
      <c r="E11323">
        <v>11</v>
      </c>
      <c r="F11323">
        <v>17.25</v>
      </c>
      <c r="G11323">
        <v>37.299999999999997</v>
      </c>
      <c r="H11323">
        <v>189.75</v>
      </c>
      <c r="I11323">
        <v>410.3</v>
      </c>
      <c r="J11323" t="s">
        <v>13</v>
      </c>
    </row>
    <row r="11324" spans="1:10">
      <c r="A11324" s="1">
        <v>44593</v>
      </c>
      <c r="B11324" t="s">
        <v>10</v>
      </c>
      <c r="C11324" t="s">
        <v>14</v>
      </c>
      <c r="D11324" t="s">
        <v>95</v>
      </c>
      <c r="E11324">
        <v>4</v>
      </c>
      <c r="F11324">
        <v>17.25</v>
      </c>
      <c r="G11324">
        <v>37.299999999999997</v>
      </c>
      <c r="H11324">
        <v>69</v>
      </c>
      <c r="I11324">
        <v>149.19999999999999</v>
      </c>
      <c r="J11324" t="s">
        <v>13</v>
      </c>
    </row>
    <row r="11325" spans="1:10">
      <c r="A11325" s="1">
        <v>44593</v>
      </c>
      <c r="B11325" t="s">
        <v>10</v>
      </c>
      <c r="C11325" t="s">
        <v>15</v>
      </c>
      <c r="D11325" t="s">
        <v>95</v>
      </c>
      <c r="E11325">
        <v>6</v>
      </c>
      <c r="F11325">
        <v>17.25</v>
      </c>
      <c r="G11325">
        <v>37.299999999999997</v>
      </c>
      <c r="H11325">
        <v>103.5</v>
      </c>
      <c r="I11325">
        <v>223.8</v>
      </c>
      <c r="J11325" t="s">
        <v>13</v>
      </c>
    </row>
    <row r="11326" spans="1:10">
      <c r="A11326" s="1">
        <v>44593</v>
      </c>
      <c r="B11326" t="s">
        <v>10</v>
      </c>
      <c r="C11326" t="s">
        <v>11</v>
      </c>
      <c r="D11326" t="s">
        <v>96</v>
      </c>
      <c r="E11326">
        <v>17</v>
      </c>
      <c r="F11326">
        <v>14.25</v>
      </c>
      <c r="G11326">
        <v>26.53</v>
      </c>
      <c r="H11326">
        <v>242.25</v>
      </c>
      <c r="I11326">
        <v>451.01</v>
      </c>
      <c r="J11326" t="s">
        <v>13</v>
      </c>
    </row>
    <row r="11327" spans="1:10">
      <c r="A11327" s="1">
        <v>44593</v>
      </c>
      <c r="B11327" t="s">
        <v>10</v>
      </c>
      <c r="C11327" t="s">
        <v>14</v>
      </c>
      <c r="D11327" t="s">
        <v>96</v>
      </c>
      <c r="E11327">
        <v>10</v>
      </c>
      <c r="F11327">
        <v>14.25</v>
      </c>
      <c r="G11327">
        <v>26.53</v>
      </c>
      <c r="H11327">
        <v>142.5</v>
      </c>
      <c r="I11327">
        <v>265.3</v>
      </c>
      <c r="J11327" t="s">
        <v>13</v>
      </c>
    </row>
    <row r="11328" spans="1:10">
      <c r="A11328" s="1">
        <v>44593</v>
      </c>
      <c r="B11328" t="s">
        <v>10</v>
      </c>
      <c r="C11328" t="s">
        <v>15</v>
      </c>
      <c r="D11328" t="s">
        <v>96</v>
      </c>
      <c r="E11328">
        <v>13</v>
      </c>
      <c r="F11328">
        <v>14.25</v>
      </c>
      <c r="G11328">
        <v>26.53</v>
      </c>
      <c r="H11328">
        <v>185.25</v>
      </c>
      <c r="I11328">
        <v>344.89</v>
      </c>
      <c r="J11328" t="s">
        <v>13</v>
      </c>
    </row>
    <row r="11329" spans="1:10">
      <c r="A11329" s="1">
        <v>44593</v>
      </c>
      <c r="B11329" t="s">
        <v>10</v>
      </c>
      <c r="C11329" t="s">
        <v>11</v>
      </c>
      <c r="D11329" t="s">
        <v>97</v>
      </c>
      <c r="E11329">
        <v>10</v>
      </c>
      <c r="F11329">
        <v>6.81</v>
      </c>
      <c r="G11329">
        <v>13.93</v>
      </c>
      <c r="H11329">
        <v>68.099999999999994</v>
      </c>
      <c r="I11329">
        <v>139.30000000000001</v>
      </c>
      <c r="J11329" t="s">
        <v>13</v>
      </c>
    </row>
    <row r="11330" spans="1:10">
      <c r="A11330" s="1">
        <v>44593</v>
      </c>
      <c r="B11330" t="s">
        <v>10</v>
      </c>
      <c r="C11330" t="s">
        <v>14</v>
      </c>
      <c r="D11330" t="s">
        <v>97</v>
      </c>
      <c r="E11330">
        <v>12</v>
      </c>
      <c r="F11330">
        <v>6.81</v>
      </c>
      <c r="G11330">
        <v>13.93</v>
      </c>
      <c r="H11330">
        <v>81.72</v>
      </c>
      <c r="I11330">
        <v>167.16</v>
      </c>
      <c r="J11330" t="s">
        <v>13</v>
      </c>
    </row>
    <row r="11331" spans="1:10">
      <c r="A11331" s="1">
        <v>44593</v>
      </c>
      <c r="B11331" t="s">
        <v>10</v>
      </c>
      <c r="C11331" t="s">
        <v>15</v>
      </c>
      <c r="D11331" t="s">
        <v>97</v>
      </c>
      <c r="E11331">
        <v>7</v>
      </c>
      <c r="F11331">
        <v>6.81</v>
      </c>
      <c r="G11331">
        <v>13.93</v>
      </c>
      <c r="H11331">
        <v>47.67</v>
      </c>
      <c r="I11331">
        <v>97.51</v>
      </c>
      <c r="J11331" t="s">
        <v>13</v>
      </c>
    </row>
    <row r="11332" spans="1:10">
      <c r="A11332" s="1">
        <v>44593</v>
      </c>
      <c r="B11332" t="s">
        <v>10</v>
      </c>
      <c r="C11332" t="s">
        <v>11</v>
      </c>
      <c r="D11332" t="s">
        <v>98</v>
      </c>
      <c r="E11332">
        <v>10</v>
      </c>
      <c r="F11332">
        <v>9.61</v>
      </c>
      <c r="G11332">
        <v>17.52</v>
      </c>
      <c r="H11332">
        <v>96.1</v>
      </c>
      <c r="I11332">
        <v>175.2</v>
      </c>
      <c r="J11332" t="s">
        <v>13</v>
      </c>
    </row>
    <row r="11333" spans="1:10">
      <c r="A11333" s="1">
        <v>44593</v>
      </c>
      <c r="B11333" t="s">
        <v>10</v>
      </c>
      <c r="C11333" t="s">
        <v>14</v>
      </c>
      <c r="D11333" t="s">
        <v>98</v>
      </c>
      <c r="E11333">
        <v>6</v>
      </c>
      <c r="F11333">
        <v>9.61</v>
      </c>
      <c r="G11333">
        <v>17.52</v>
      </c>
      <c r="H11333">
        <v>57.66</v>
      </c>
      <c r="I11333">
        <v>105.12</v>
      </c>
      <c r="J11333" t="s">
        <v>13</v>
      </c>
    </row>
    <row r="11334" spans="1:10">
      <c r="A11334" s="1">
        <v>44593</v>
      </c>
      <c r="B11334" t="s">
        <v>10</v>
      </c>
      <c r="C11334" t="s">
        <v>15</v>
      </c>
      <c r="D11334" t="s">
        <v>98</v>
      </c>
      <c r="E11334">
        <v>10</v>
      </c>
      <c r="F11334">
        <v>9.61</v>
      </c>
      <c r="G11334">
        <v>17.52</v>
      </c>
      <c r="H11334">
        <v>96.1</v>
      </c>
      <c r="I11334">
        <v>175.2</v>
      </c>
      <c r="J11334" t="s">
        <v>13</v>
      </c>
    </row>
    <row r="11335" spans="1:10">
      <c r="A11335" s="1">
        <v>44593</v>
      </c>
      <c r="B11335" t="s">
        <v>10</v>
      </c>
      <c r="C11335" t="s">
        <v>11</v>
      </c>
      <c r="D11335" t="s">
        <v>99</v>
      </c>
      <c r="E11335">
        <v>15</v>
      </c>
      <c r="F11335">
        <v>14.5</v>
      </c>
      <c r="G11335">
        <v>26.9</v>
      </c>
      <c r="H11335">
        <v>217.5</v>
      </c>
      <c r="I11335">
        <v>403.5</v>
      </c>
      <c r="J11335" t="s">
        <v>13</v>
      </c>
    </row>
    <row r="11336" spans="1:10">
      <c r="A11336" s="1">
        <v>44593</v>
      </c>
      <c r="B11336" t="s">
        <v>10</v>
      </c>
      <c r="C11336" t="s">
        <v>14</v>
      </c>
      <c r="D11336" t="s">
        <v>99</v>
      </c>
      <c r="E11336">
        <v>7</v>
      </c>
      <c r="F11336">
        <v>14.5</v>
      </c>
      <c r="G11336">
        <v>26.9</v>
      </c>
      <c r="H11336">
        <v>101.5</v>
      </c>
      <c r="I11336">
        <v>188.3</v>
      </c>
      <c r="J11336" t="s">
        <v>13</v>
      </c>
    </row>
    <row r="11337" spans="1:10">
      <c r="A11337" s="1">
        <v>44593</v>
      </c>
      <c r="B11337" t="s">
        <v>10</v>
      </c>
      <c r="C11337" t="s">
        <v>15</v>
      </c>
      <c r="D11337" t="s">
        <v>99</v>
      </c>
      <c r="E11337">
        <v>11</v>
      </c>
      <c r="F11337">
        <v>14.5</v>
      </c>
      <c r="G11337">
        <v>26.9</v>
      </c>
      <c r="H11337">
        <v>159.5</v>
      </c>
      <c r="I11337">
        <v>295.89999999999998</v>
      </c>
      <c r="J11337" t="s">
        <v>13</v>
      </c>
    </row>
    <row r="11338" spans="1:10">
      <c r="A11338" s="1">
        <v>44593</v>
      </c>
      <c r="B11338" t="s">
        <v>10</v>
      </c>
      <c r="C11338" t="s">
        <v>11</v>
      </c>
      <c r="D11338" t="s">
        <v>100</v>
      </c>
      <c r="E11338">
        <v>18</v>
      </c>
      <c r="F11338">
        <v>6.81</v>
      </c>
      <c r="G11338">
        <v>14.15</v>
      </c>
      <c r="H11338">
        <v>122.58</v>
      </c>
      <c r="I11338">
        <v>254.7</v>
      </c>
      <c r="J11338" t="s">
        <v>13</v>
      </c>
    </row>
    <row r="11339" spans="1:10">
      <c r="A11339" s="1">
        <v>44593</v>
      </c>
      <c r="B11339" t="s">
        <v>10</v>
      </c>
      <c r="C11339" t="s">
        <v>14</v>
      </c>
      <c r="D11339" t="s">
        <v>100</v>
      </c>
      <c r="E11339">
        <v>3</v>
      </c>
      <c r="F11339">
        <v>6.81</v>
      </c>
      <c r="G11339">
        <v>14.15</v>
      </c>
      <c r="H11339">
        <v>20.43</v>
      </c>
      <c r="I11339">
        <v>42.45</v>
      </c>
      <c r="J11339" t="s">
        <v>13</v>
      </c>
    </row>
    <row r="11340" spans="1:10">
      <c r="A11340" s="1">
        <v>44593</v>
      </c>
      <c r="B11340" t="s">
        <v>10</v>
      </c>
      <c r="C11340" t="s">
        <v>15</v>
      </c>
      <c r="D11340" t="s">
        <v>100</v>
      </c>
      <c r="E11340">
        <v>4</v>
      </c>
      <c r="F11340">
        <v>6.81</v>
      </c>
      <c r="G11340">
        <v>14.15</v>
      </c>
      <c r="H11340">
        <v>27.24</v>
      </c>
      <c r="I11340">
        <v>56.6</v>
      </c>
      <c r="J11340" t="s">
        <v>13</v>
      </c>
    </row>
    <row r="11341" spans="1:10">
      <c r="A11341" s="1">
        <v>44593</v>
      </c>
      <c r="B11341" t="s">
        <v>10</v>
      </c>
      <c r="C11341" t="s">
        <v>11</v>
      </c>
      <c r="D11341" t="s">
        <v>101</v>
      </c>
      <c r="E11341">
        <v>16</v>
      </c>
      <c r="F11341">
        <v>12.99</v>
      </c>
      <c r="G11341">
        <v>24.59</v>
      </c>
      <c r="H11341">
        <v>207.84</v>
      </c>
      <c r="I11341">
        <v>393.44</v>
      </c>
      <c r="J11341" t="s">
        <v>13</v>
      </c>
    </row>
    <row r="11342" spans="1:10">
      <c r="A11342" s="1">
        <v>44593</v>
      </c>
      <c r="B11342" t="s">
        <v>10</v>
      </c>
      <c r="C11342" t="s">
        <v>14</v>
      </c>
      <c r="D11342" t="s">
        <v>101</v>
      </c>
      <c r="E11342">
        <v>10</v>
      </c>
      <c r="F11342">
        <v>12.99</v>
      </c>
      <c r="G11342">
        <v>24.59</v>
      </c>
      <c r="H11342">
        <v>129.9</v>
      </c>
      <c r="I11342">
        <v>245.9</v>
      </c>
      <c r="J11342" t="s">
        <v>13</v>
      </c>
    </row>
    <row r="11343" spans="1:10">
      <c r="A11343" s="1">
        <v>44593</v>
      </c>
      <c r="B11343" t="s">
        <v>10</v>
      </c>
      <c r="C11343" t="s">
        <v>15</v>
      </c>
      <c r="D11343" t="s">
        <v>101</v>
      </c>
      <c r="E11343">
        <v>7</v>
      </c>
      <c r="F11343">
        <v>12.99</v>
      </c>
      <c r="G11343">
        <v>24.59</v>
      </c>
      <c r="H11343">
        <v>90.93</v>
      </c>
      <c r="I11343">
        <v>172.13</v>
      </c>
      <c r="J11343" t="s">
        <v>13</v>
      </c>
    </row>
    <row r="11344" spans="1:10">
      <c r="A11344" s="1">
        <v>44593</v>
      </c>
      <c r="B11344" t="s">
        <v>10</v>
      </c>
      <c r="C11344" t="s">
        <v>11</v>
      </c>
      <c r="D11344" t="s">
        <v>102</v>
      </c>
      <c r="E11344">
        <v>10</v>
      </c>
      <c r="F11344">
        <v>10.15</v>
      </c>
      <c r="G11344">
        <v>22.3</v>
      </c>
      <c r="H11344">
        <v>101.5</v>
      </c>
      <c r="I11344">
        <v>223</v>
      </c>
      <c r="J11344" t="s">
        <v>13</v>
      </c>
    </row>
    <row r="11345" spans="1:10">
      <c r="A11345" s="1">
        <v>44593</v>
      </c>
      <c r="B11345" t="s">
        <v>10</v>
      </c>
      <c r="C11345" t="s">
        <v>14</v>
      </c>
      <c r="D11345" t="s">
        <v>102</v>
      </c>
      <c r="E11345">
        <v>8</v>
      </c>
      <c r="F11345">
        <v>10.15</v>
      </c>
      <c r="G11345">
        <v>22.3</v>
      </c>
      <c r="H11345">
        <v>81.2</v>
      </c>
      <c r="I11345">
        <v>178.4</v>
      </c>
      <c r="J11345" t="s">
        <v>13</v>
      </c>
    </row>
    <row r="11346" spans="1:10">
      <c r="A11346" s="1">
        <v>44593</v>
      </c>
      <c r="B11346" t="s">
        <v>10</v>
      </c>
      <c r="C11346" t="s">
        <v>15</v>
      </c>
      <c r="D11346" t="s">
        <v>102</v>
      </c>
      <c r="E11346">
        <v>8</v>
      </c>
      <c r="F11346">
        <v>10.15</v>
      </c>
      <c r="G11346">
        <v>22.3</v>
      </c>
      <c r="H11346">
        <v>81.2</v>
      </c>
      <c r="I11346">
        <v>178.4</v>
      </c>
      <c r="J11346" t="s">
        <v>13</v>
      </c>
    </row>
    <row r="11347" spans="1:10">
      <c r="A11347" s="1">
        <v>44593</v>
      </c>
      <c r="B11347" t="s">
        <v>10</v>
      </c>
      <c r="C11347" t="s">
        <v>11</v>
      </c>
      <c r="D11347" t="s">
        <v>103</v>
      </c>
      <c r="E11347">
        <v>26</v>
      </c>
      <c r="F11347">
        <v>13.45</v>
      </c>
      <c r="G11347">
        <v>30.7</v>
      </c>
      <c r="H11347">
        <v>349.7</v>
      </c>
      <c r="I11347">
        <v>798.2</v>
      </c>
      <c r="J11347" t="s">
        <v>13</v>
      </c>
    </row>
    <row r="11348" spans="1:10">
      <c r="A11348" s="1">
        <v>44593</v>
      </c>
      <c r="B11348" t="s">
        <v>10</v>
      </c>
      <c r="C11348" t="s">
        <v>14</v>
      </c>
      <c r="D11348" t="s">
        <v>103</v>
      </c>
      <c r="E11348">
        <v>7</v>
      </c>
      <c r="F11348">
        <v>13.45</v>
      </c>
      <c r="G11348">
        <v>30.7</v>
      </c>
      <c r="H11348">
        <v>94.15</v>
      </c>
      <c r="I11348">
        <v>214.9</v>
      </c>
      <c r="J11348" t="s">
        <v>13</v>
      </c>
    </row>
    <row r="11349" spans="1:10">
      <c r="A11349" s="1">
        <v>44593</v>
      </c>
      <c r="B11349" t="s">
        <v>10</v>
      </c>
      <c r="C11349" t="s">
        <v>15</v>
      </c>
      <c r="D11349" t="s">
        <v>103</v>
      </c>
      <c r="E11349">
        <v>11</v>
      </c>
      <c r="F11349">
        <v>13.45</v>
      </c>
      <c r="G11349">
        <v>30.7</v>
      </c>
      <c r="H11349">
        <v>147.94999999999999</v>
      </c>
      <c r="I11349">
        <v>337.7</v>
      </c>
      <c r="J11349" t="s">
        <v>13</v>
      </c>
    </row>
    <row r="11350" spans="1:10">
      <c r="A11350" s="1">
        <v>44593</v>
      </c>
      <c r="B11350" t="s">
        <v>10</v>
      </c>
      <c r="C11350" t="s">
        <v>11</v>
      </c>
      <c r="D11350" t="s">
        <v>104</v>
      </c>
      <c r="E11350">
        <v>23</v>
      </c>
      <c r="F11350">
        <v>6.55</v>
      </c>
      <c r="G11350">
        <v>15.46</v>
      </c>
      <c r="H11350">
        <v>150.65</v>
      </c>
      <c r="I11350">
        <v>355.58</v>
      </c>
      <c r="J11350" t="s">
        <v>13</v>
      </c>
    </row>
    <row r="11351" spans="1:10">
      <c r="A11351" s="1">
        <v>44593</v>
      </c>
      <c r="B11351" t="s">
        <v>10</v>
      </c>
      <c r="C11351" t="s">
        <v>14</v>
      </c>
      <c r="D11351" t="s">
        <v>104</v>
      </c>
      <c r="E11351">
        <v>12</v>
      </c>
      <c r="F11351">
        <v>6.55</v>
      </c>
      <c r="G11351">
        <v>15.46</v>
      </c>
      <c r="H11351">
        <v>78.599999999999994</v>
      </c>
      <c r="I11351">
        <v>185.52</v>
      </c>
      <c r="J11351" t="s">
        <v>13</v>
      </c>
    </row>
    <row r="11352" spans="1:10">
      <c r="A11352" s="1">
        <v>44593</v>
      </c>
      <c r="B11352" t="s">
        <v>10</v>
      </c>
      <c r="C11352" t="s">
        <v>15</v>
      </c>
      <c r="D11352" t="s">
        <v>104</v>
      </c>
      <c r="E11352">
        <v>11</v>
      </c>
      <c r="F11352">
        <v>6.55</v>
      </c>
      <c r="G11352">
        <v>15.46</v>
      </c>
      <c r="H11352">
        <v>72.05</v>
      </c>
      <c r="I11352">
        <v>170.06</v>
      </c>
      <c r="J11352" t="s">
        <v>13</v>
      </c>
    </row>
    <row r="11353" spans="1:10">
      <c r="A11353" s="1">
        <v>44593</v>
      </c>
      <c r="B11353" t="s">
        <v>10</v>
      </c>
      <c r="C11353" t="s">
        <v>11</v>
      </c>
      <c r="D11353" t="s">
        <v>105</v>
      </c>
      <c r="E11353">
        <v>19</v>
      </c>
      <c r="F11353">
        <v>16.46</v>
      </c>
      <c r="G11353">
        <v>31.93</v>
      </c>
      <c r="H11353">
        <v>312.74</v>
      </c>
      <c r="I11353">
        <v>606.66999999999996</v>
      </c>
      <c r="J11353" t="s">
        <v>13</v>
      </c>
    </row>
    <row r="11354" spans="1:10">
      <c r="A11354" s="1">
        <v>44593</v>
      </c>
      <c r="B11354" t="s">
        <v>10</v>
      </c>
      <c r="C11354" t="s">
        <v>14</v>
      </c>
      <c r="D11354" t="s">
        <v>105</v>
      </c>
      <c r="E11354">
        <v>7</v>
      </c>
      <c r="F11354">
        <v>16.46</v>
      </c>
      <c r="G11354">
        <v>31.93</v>
      </c>
      <c r="H11354">
        <v>115.22</v>
      </c>
      <c r="I11354">
        <v>223.51</v>
      </c>
      <c r="J11354" t="s">
        <v>13</v>
      </c>
    </row>
    <row r="11355" spans="1:10">
      <c r="A11355" s="1">
        <v>44593</v>
      </c>
      <c r="B11355" t="s">
        <v>10</v>
      </c>
      <c r="C11355" t="s">
        <v>15</v>
      </c>
      <c r="D11355" t="s">
        <v>105</v>
      </c>
      <c r="E11355">
        <v>11</v>
      </c>
      <c r="F11355">
        <v>16.46</v>
      </c>
      <c r="G11355">
        <v>31.93</v>
      </c>
      <c r="H11355">
        <v>181.06</v>
      </c>
      <c r="I11355">
        <v>351.23</v>
      </c>
      <c r="J11355" t="s">
        <v>13</v>
      </c>
    </row>
    <row r="11356" spans="1:10">
      <c r="A11356" s="1">
        <v>44593</v>
      </c>
      <c r="B11356" t="s">
        <v>10</v>
      </c>
      <c r="C11356" t="s">
        <v>11</v>
      </c>
      <c r="D11356" t="s">
        <v>106</v>
      </c>
      <c r="E11356">
        <v>10</v>
      </c>
      <c r="F11356">
        <v>17.68</v>
      </c>
      <c r="G11356">
        <v>33.9</v>
      </c>
      <c r="H11356">
        <v>176.8</v>
      </c>
      <c r="I11356">
        <v>339</v>
      </c>
      <c r="J11356" t="s">
        <v>13</v>
      </c>
    </row>
    <row r="11357" spans="1:10">
      <c r="A11357" s="1">
        <v>44593</v>
      </c>
      <c r="B11357" t="s">
        <v>10</v>
      </c>
      <c r="C11357" t="s">
        <v>14</v>
      </c>
      <c r="D11357" t="s">
        <v>106</v>
      </c>
      <c r="E11357">
        <v>6</v>
      </c>
      <c r="F11357">
        <v>17.68</v>
      </c>
      <c r="G11357">
        <v>33.9</v>
      </c>
      <c r="H11357">
        <v>106.08</v>
      </c>
      <c r="I11357">
        <v>203.4</v>
      </c>
      <c r="J11357" t="s">
        <v>13</v>
      </c>
    </row>
    <row r="11358" spans="1:10">
      <c r="A11358" s="1">
        <v>44593</v>
      </c>
      <c r="B11358" t="s">
        <v>10</v>
      </c>
      <c r="C11358" t="s">
        <v>15</v>
      </c>
      <c r="D11358" t="s">
        <v>106</v>
      </c>
      <c r="E11358">
        <v>2</v>
      </c>
      <c r="F11358">
        <v>17.68</v>
      </c>
      <c r="G11358">
        <v>33.9</v>
      </c>
      <c r="H11358">
        <v>35.36</v>
      </c>
      <c r="I11358">
        <v>67.8</v>
      </c>
      <c r="J11358" t="s">
        <v>13</v>
      </c>
    </row>
    <row r="11359" spans="1:10">
      <c r="A11359" s="1">
        <v>44593</v>
      </c>
      <c r="B11359" t="s">
        <v>10</v>
      </c>
      <c r="C11359" t="s">
        <v>11</v>
      </c>
      <c r="D11359" t="s">
        <v>107</v>
      </c>
      <c r="E11359">
        <v>2</v>
      </c>
      <c r="F11359">
        <v>17.63</v>
      </c>
      <c r="G11359">
        <v>33.020000000000003</v>
      </c>
      <c r="H11359">
        <v>35.26</v>
      </c>
      <c r="I11359">
        <v>66.040000000000006</v>
      </c>
      <c r="J11359" t="s">
        <v>13</v>
      </c>
    </row>
    <row r="11360" spans="1:10">
      <c r="A11360" s="1">
        <v>44593</v>
      </c>
      <c r="B11360" t="s">
        <v>10</v>
      </c>
      <c r="C11360" t="s">
        <v>14</v>
      </c>
      <c r="D11360" t="s">
        <v>107</v>
      </c>
      <c r="E11360">
        <v>9</v>
      </c>
      <c r="F11360">
        <v>17.63</v>
      </c>
      <c r="G11360">
        <v>33.020000000000003</v>
      </c>
      <c r="H11360">
        <v>158.66999999999999</v>
      </c>
      <c r="I11360">
        <v>297.18</v>
      </c>
      <c r="J11360" t="s">
        <v>13</v>
      </c>
    </row>
    <row r="11361" spans="1:10">
      <c r="A11361" s="1">
        <v>44593</v>
      </c>
      <c r="B11361" t="s">
        <v>10</v>
      </c>
      <c r="C11361" t="s">
        <v>15</v>
      </c>
      <c r="D11361" t="s">
        <v>107</v>
      </c>
      <c r="E11361">
        <v>4</v>
      </c>
      <c r="F11361">
        <v>17.63</v>
      </c>
      <c r="G11361">
        <v>33.020000000000003</v>
      </c>
      <c r="H11361">
        <v>70.52</v>
      </c>
      <c r="I11361">
        <v>132.08000000000001</v>
      </c>
      <c r="J11361" t="s">
        <v>13</v>
      </c>
    </row>
    <row r="11362" spans="1:10">
      <c r="A11362" s="1">
        <v>44593</v>
      </c>
      <c r="B11362" t="s">
        <v>10</v>
      </c>
      <c r="C11362" t="s">
        <v>11</v>
      </c>
      <c r="D11362" t="s">
        <v>108</v>
      </c>
      <c r="E11362">
        <v>17</v>
      </c>
      <c r="F11362">
        <v>15</v>
      </c>
      <c r="G11362">
        <v>33.68</v>
      </c>
      <c r="H11362">
        <v>255</v>
      </c>
      <c r="I11362">
        <v>572.55999999999995</v>
      </c>
      <c r="J11362" t="s">
        <v>13</v>
      </c>
    </row>
    <row r="11363" spans="1:10">
      <c r="A11363" s="1">
        <v>44593</v>
      </c>
      <c r="B11363" t="s">
        <v>10</v>
      </c>
      <c r="C11363" t="s">
        <v>14</v>
      </c>
      <c r="D11363" t="s">
        <v>108</v>
      </c>
      <c r="E11363">
        <v>14</v>
      </c>
      <c r="F11363">
        <v>15</v>
      </c>
      <c r="G11363">
        <v>33.68</v>
      </c>
      <c r="H11363">
        <v>210</v>
      </c>
      <c r="I11363">
        <v>471.52</v>
      </c>
      <c r="J11363" t="s">
        <v>13</v>
      </c>
    </row>
    <row r="11364" spans="1:10">
      <c r="A11364" s="1">
        <v>44593</v>
      </c>
      <c r="B11364" t="s">
        <v>10</v>
      </c>
      <c r="C11364" t="s">
        <v>15</v>
      </c>
      <c r="D11364" t="s">
        <v>108</v>
      </c>
      <c r="E11364">
        <v>16</v>
      </c>
      <c r="F11364">
        <v>15</v>
      </c>
      <c r="G11364">
        <v>33.68</v>
      </c>
      <c r="H11364">
        <v>240</v>
      </c>
      <c r="I11364">
        <v>538.88</v>
      </c>
      <c r="J11364" t="s">
        <v>13</v>
      </c>
    </row>
    <row r="11365" spans="1:10">
      <c r="A11365" s="1">
        <v>44593</v>
      </c>
      <c r="B11365" t="s">
        <v>10</v>
      </c>
      <c r="C11365" t="s">
        <v>11</v>
      </c>
      <c r="D11365" t="s">
        <v>109</v>
      </c>
      <c r="E11365">
        <v>15</v>
      </c>
      <c r="F11365">
        <v>7.56</v>
      </c>
      <c r="G11365">
        <v>17.350000000000001</v>
      </c>
      <c r="H11365">
        <v>113.4</v>
      </c>
      <c r="I11365">
        <v>260.25</v>
      </c>
      <c r="J11365" t="s">
        <v>13</v>
      </c>
    </row>
    <row r="11366" spans="1:10">
      <c r="A11366" s="1">
        <v>44593</v>
      </c>
      <c r="B11366" t="s">
        <v>10</v>
      </c>
      <c r="C11366" t="s">
        <v>14</v>
      </c>
      <c r="D11366" t="s">
        <v>109</v>
      </c>
      <c r="E11366">
        <v>5</v>
      </c>
      <c r="F11366">
        <v>7.56</v>
      </c>
      <c r="G11366">
        <v>17.350000000000001</v>
      </c>
      <c r="H11366">
        <v>37.799999999999997</v>
      </c>
      <c r="I11366">
        <v>86.75</v>
      </c>
      <c r="J11366" t="s">
        <v>13</v>
      </c>
    </row>
    <row r="11367" spans="1:10">
      <c r="A11367" s="1">
        <v>44593</v>
      </c>
      <c r="B11367" t="s">
        <v>10</v>
      </c>
      <c r="C11367" t="s">
        <v>15</v>
      </c>
      <c r="D11367" t="s">
        <v>109</v>
      </c>
      <c r="E11367">
        <v>4</v>
      </c>
      <c r="F11367">
        <v>7.56</v>
      </c>
      <c r="G11367">
        <v>17.350000000000001</v>
      </c>
      <c r="H11367">
        <v>30.24</v>
      </c>
      <c r="I11367">
        <v>69.400000000000006</v>
      </c>
      <c r="J11367" t="s">
        <v>13</v>
      </c>
    </row>
    <row r="11368" spans="1:10">
      <c r="A11368" s="1">
        <v>44593</v>
      </c>
      <c r="B11368" t="s">
        <v>10</v>
      </c>
      <c r="C11368" t="s">
        <v>11</v>
      </c>
      <c r="D11368" t="s">
        <v>110</v>
      </c>
      <c r="E11368">
        <v>5</v>
      </c>
      <c r="F11368">
        <v>15.1</v>
      </c>
      <c r="G11368">
        <v>27.51</v>
      </c>
      <c r="H11368">
        <v>75.5</v>
      </c>
      <c r="I11368">
        <v>137.55000000000001</v>
      </c>
      <c r="J11368" t="s">
        <v>13</v>
      </c>
    </row>
    <row r="11369" spans="1:10">
      <c r="A11369" s="1">
        <v>44593</v>
      </c>
      <c r="B11369" t="s">
        <v>10</v>
      </c>
      <c r="C11369" t="s">
        <v>14</v>
      </c>
      <c r="D11369" t="s">
        <v>110</v>
      </c>
      <c r="E11369">
        <v>11</v>
      </c>
      <c r="F11369">
        <v>15.1</v>
      </c>
      <c r="G11369">
        <v>27.51</v>
      </c>
      <c r="H11369">
        <v>166.1</v>
      </c>
      <c r="I11369">
        <v>302.61</v>
      </c>
      <c r="J11369" t="s">
        <v>13</v>
      </c>
    </row>
    <row r="11370" spans="1:10">
      <c r="A11370" s="1">
        <v>44593</v>
      </c>
      <c r="B11370" t="s">
        <v>10</v>
      </c>
      <c r="C11370" t="s">
        <v>15</v>
      </c>
      <c r="D11370" t="s">
        <v>110</v>
      </c>
      <c r="E11370">
        <v>7</v>
      </c>
      <c r="F11370">
        <v>15.1</v>
      </c>
      <c r="G11370">
        <v>27.51</v>
      </c>
      <c r="H11370">
        <v>105.7</v>
      </c>
      <c r="I11370">
        <v>192.57</v>
      </c>
      <c r="J11370" t="s">
        <v>13</v>
      </c>
    </row>
    <row r="11371" spans="1:10">
      <c r="A11371" s="1">
        <v>44593</v>
      </c>
      <c r="B11371" t="s">
        <v>10</v>
      </c>
      <c r="C11371" t="s">
        <v>11</v>
      </c>
      <c r="D11371" t="s">
        <v>111</v>
      </c>
      <c r="E11371">
        <v>14</v>
      </c>
      <c r="F11371">
        <v>6.3</v>
      </c>
      <c r="G11371">
        <v>15.47</v>
      </c>
      <c r="H11371">
        <v>88.2</v>
      </c>
      <c r="I11371">
        <v>216.58</v>
      </c>
      <c r="J11371" t="s">
        <v>13</v>
      </c>
    </row>
    <row r="11372" spans="1:10">
      <c r="A11372" s="1">
        <v>44593</v>
      </c>
      <c r="B11372" t="s">
        <v>10</v>
      </c>
      <c r="C11372" t="s">
        <v>14</v>
      </c>
      <c r="D11372" t="s">
        <v>111</v>
      </c>
      <c r="E11372">
        <v>13</v>
      </c>
      <c r="F11372">
        <v>6.3</v>
      </c>
      <c r="G11372">
        <v>15.47</v>
      </c>
      <c r="H11372">
        <v>81.900000000000006</v>
      </c>
      <c r="I11372">
        <v>201.11</v>
      </c>
      <c r="J11372" t="s">
        <v>13</v>
      </c>
    </row>
    <row r="11373" spans="1:10">
      <c r="A11373" s="1">
        <v>44593</v>
      </c>
      <c r="B11373" t="s">
        <v>10</v>
      </c>
      <c r="C11373" t="s">
        <v>15</v>
      </c>
      <c r="D11373" t="s">
        <v>111</v>
      </c>
      <c r="E11373">
        <v>10</v>
      </c>
      <c r="F11373">
        <v>6.3</v>
      </c>
      <c r="G11373">
        <v>15.47</v>
      </c>
      <c r="H11373">
        <v>63</v>
      </c>
      <c r="I11373">
        <v>154.69999999999999</v>
      </c>
      <c r="J11373" t="s">
        <v>13</v>
      </c>
    </row>
    <row r="11374" spans="1:10">
      <c r="A11374" s="1">
        <v>44593</v>
      </c>
      <c r="B11374" t="s">
        <v>10</v>
      </c>
      <c r="C11374" t="s">
        <v>11</v>
      </c>
      <c r="D11374" t="s">
        <v>112</v>
      </c>
      <c r="E11374">
        <v>14</v>
      </c>
      <c r="F11374">
        <v>6.27</v>
      </c>
      <c r="G11374">
        <v>11.51</v>
      </c>
      <c r="H11374">
        <v>87.78</v>
      </c>
      <c r="I11374">
        <v>161.13999999999999</v>
      </c>
      <c r="J11374" t="s">
        <v>13</v>
      </c>
    </row>
    <row r="11375" spans="1:10">
      <c r="A11375" s="1">
        <v>44593</v>
      </c>
      <c r="B11375" t="s">
        <v>10</v>
      </c>
      <c r="C11375" t="s">
        <v>14</v>
      </c>
      <c r="D11375" t="s">
        <v>112</v>
      </c>
      <c r="E11375">
        <v>7</v>
      </c>
      <c r="F11375">
        <v>6.27</v>
      </c>
      <c r="G11375">
        <v>11.51</v>
      </c>
      <c r="H11375">
        <v>43.89</v>
      </c>
      <c r="I11375">
        <v>80.569999999999993</v>
      </c>
      <c r="J11375" t="s">
        <v>13</v>
      </c>
    </row>
    <row r="11376" spans="1:10">
      <c r="A11376" s="1">
        <v>44593</v>
      </c>
      <c r="B11376" t="s">
        <v>10</v>
      </c>
      <c r="C11376" t="s">
        <v>15</v>
      </c>
      <c r="D11376" t="s">
        <v>112</v>
      </c>
      <c r="E11376">
        <v>5</v>
      </c>
      <c r="F11376">
        <v>6.27</v>
      </c>
      <c r="G11376">
        <v>11.51</v>
      </c>
      <c r="H11376">
        <v>31.35</v>
      </c>
      <c r="I11376">
        <v>57.55</v>
      </c>
      <c r="J11376" t="s">
        <v>13</v>
      </c>
    </row>
    <row r="11377" spans="1:10">
      <c r="A11377" s="1">
        <v>44593</v>
      </c>
      <c r="B11377" t="s">
        <v>10</v>
      </c>
      <c r="C11377" t="s">
        <v>11</v>
      </c>
      <c r="D11377" t="s">
        <v>113</v>
      </c>
      <c r="E11377">
        <v>15</v>
      </c>
      <c r="F11377">
        <v>9.8800000000000008</v>
      </c>
      <c r="G11377">
        <v>21.53</v>
      </c>
      <c r="H11377">
        <v>148.19999999999999</v>
      </c>
      <c r="I11377">
        <v>322.95</v>
      </c>
      <c r="J11377" t="s">
        <v>13</v>
      </c>
    </row>
    <row r="11378" spans="1:10">
      <c r="A11378" s="1">
        <v>44593</v>
      </c>
      <c r="B11378" t="s">
        <v>10</v>
      </c>
      <c r="C11378" t="s">
        <v>14</v>
      </c>
      <c r="D11378" t="s">
        <v>113</v>
      </c>
      <c r="E11378">
        <v>9</v>
      </c>
      <c r="F11378">
        <v>9.8800000000000008</v>
      </c>
      <c r="G11378">
        <v>21.53</v>
      </c>
      <c r="H11378">
        <v>88.92</v>
      </c>
      <c r="I11378">
        <v>193.77</v>
      </c>
      <c r="J11378" t="s">
        <v>13</v>
      </c>
    </row>
    <row r="11379" spans="1:10">
      <c r="A11379" s="1">
        <v>44593</v>
      </c>
      <c r="B11379" t="s">
        <v>10</v>
      </c>
      <c r="C11379" t="s">
        <v>15</v>
      </c>
      <c r="D11379" t="s">
        <v>113</v>
      </c>
      <c r="E11379">
        <v>11</v>
      </c>
      <c r="F11379">
        <v>9.8800000000000008</v>
      </c>
      <c r="G11379">
        <v>21.53</v>
      </c>
      <c r="H11379">
        <v>108.68</v>
      </c>
      <c r="I11379">
        <v>236.83</v>
      </c>
      <c r="J11379" t="s">
        <v>13</v>
      </c>
    </row>
    <row r="11380" spans="1:10">
      <c r="A11380" s="1">
        <v>44593</v>
      </c>
      <c r="B11380" t="s">
        <v>10</v>
      </c>
      <c r="C11380" t="s">
        <v>11</v>
      </c>
      <c r="D11380" t="s">
        <v>114</v>
      </c>
      <c r="E11380">
        <v>15</v>
      </c>
      <c r="F11380">
        <v>11.86</v>
      </c>
      <c r="G11380">
        <v>27.23</v>
      </c>
      <c r="H11380">
        <v>177.9</v>
      </c>
      <c r="I11380">
        <v>408.45</v>
      </c>
      <c r="J11380" t="s">
        <v>13</v>
      </c>
    </row>
    <row r="11381" spans="1:10">
      <c r="A11381" s="1">
        <v>44593</v>
      </c>
      <c r="B11381" t="s">
        <v>10</v>
      </c>
      <c r="C11381" t="s">
        <v>14</v>
      </c>
      <c r="D11381" t="s">
        <v>114</v>
      </c>
      <c r="E11381">
        <v>20</v>
      </c>
      <c r="F11381">
        <v>11.86</v>
      </c>
      <c r="G11381">
        <v>27.23</v>
      </c>
      <c r="H11381">
        <v>237.2</v>
      </c>
      <c r="I11381">
        <v>544.6</v>
      </c>
      <c r="J11381" t="s">
        <v>13</v>
      </c>
    </row>
    <row r="11382" spans="1:10">
      <c r="A11382" s="1">
        <v>44593</v>
      </c>
      <c r="B11382" t="s">
        <v>10</v>
      </c>
      <c r="C11382" t="s">
        <v>15</v>
      </c>
      <c r="D11382" t="s">
        <v>114</v>
      </c>
      <c r="E11382">
        <v>10</v>
      </c>
      <c r="F11382">
        <v>11.86</v>
      </c>
      <c r="G11382">
        <v>27.23</v>
      </c>
      <c r="H11382">
        <v>118.6</v>
      </c>
      <c r="I11382">
        <v>272.3</v>
      </c>
      <c r="J11382" t="s">
        <v>13</v>
      </c>
    </row>
    <row r="11383" spans="1:10">
      <c r="A11383" s="1">
        <v>44621</v>
      </c>
      <c r="B11383" t="s">
        <v>10</v>
      </c>
      <c r="C11383" t="s">
        <v>11</v>
      </c>
      <c r="D11383" t="s">
        <v>12</v>
      </c>
      <c r="E11383">
        <v>18</v>
      </c>
      <c r="F11383">
        <v>8.09</v>
      </c>
      <c r="G11383">
        <v>18.920000000000002</v>
      </c>
      <c r="H11383">
        <v>145.62</v>
      </c>
      <c r="I11383">
        <v>340.56</v>
      </c>
      <c r="J11383" t="s">
        <v>13</v>
      </c>
    </row>
    <row r="11384" spans="1:10">
      <c r="A11384" s="1">
        <v>44621</v>
      </c>
      <c r="B11384" t="s">
        <v>10</v>
      </c>
      <c r="C11384" t="s">
        <v>14</v>
      </c>
      <c r="D11384" t="s">
        <v>12</v>
      </c>
      <c r="E11384">
        <v>6</v>
      </c>
      <c r="F11384">
        <v>8.09</v>
      </c>
      <c r="G11384">
        <v>18.920000000000002</v>
      </c>
      <c r="H11384">
        <v>48.54</v>
      </c>
      <c r="I11384">
        <v>113.52</v>
      </c>
      <c r="J11384" t="s">
        <v>13</v>
      </c>
    </row>
    <row r="11385" spans="1:10">
      <c r="A11385" s="1">
        <v>44621</v>
      </c>
      <c r="B11385" t="s">
        <v>10</v>
      </c>
      <c r="C11385" t="s">
        <v>15</v>
      </c>
      <c r="D11385" t="s">
        <v>12</v>
      </c>
      <c r="E11385">
        <v>11</v>
      </c>
      <c r="F11385">
        <v>8.09</v>
      </c>
      <c r="G11385">
        <v>18.920000000000002</v>
      </c>
      <c r="H11385">
        <v>88.99</v>
      </c>
      <c r="I11385">
        <v>208.12</v>
      </c>
      <c r="J11385" t="s">
        <v>13</v>
      </c>
    </row>
    <row r="11386" spans="1:10">
      <c r="A11386" s="1">
        <v>44621</v>
      </c>
      <c r="B11386" t="s">
        <v>10</v>
      </c>
      <c r="C11386" t="s">
        <v>11</v>
      </c>
      <c r="D11386" t="s">
        <v>16</v>
      </c>
      <c r="E11386">
        <v>28</v>
      </c>
      <c r="F11386">
        <v>10.75</v>
      </c>
      <c r="G11386">
        <v>24.49</v>
      </c>
      <c r="H11386">
        <v>301</v>
      </c>
      <c r="I11386">
        <v>685.72</v>
      </c>
      <c r="J11386" t="s">
        <v>13</v>
      </c>
    </row>
    <row r="11387" spans="1:10">
      <c r="A11387" s="1">
        <v>44621</v>
      </c>
      <c r="B11387" t="s">
        <v>10</v>
      </c>
      <c r="C11387" t="s">
        <v>14</v>
      </c>
      <c r="D11387" t="s">
        <v>16</v>
      </c>
      <c r="E11387">
        <v>19</v>
      </c>
      <c r="F11387">
        <v>10.75</v>
      </c>
      <c r="G11387">
        <v>24.49</v>
      </c>
      <c r="H11387">
        <v>204.25</v>
      </c>
      <c r="I11387">
        <v>465.31</v>
      </c>
      <c r="J11387" t="s">
        <v>13</v>
      </c>
    </row>
    <row r="11388" spans="1:10">
      <c r="A11388" s="1">
        <v>44621</v>
      </c>
      <c r="B11388" t="s">
        <v>10</v>
      </c>
      <c r="C11388" t="s">
        <v>15</v>
      </c>
      <c r="D11388" t="s">
        <v>16</v>
      </c>
      <c r="E11388">
        <v>17</v>
      </c>
      <c r="F11388">
        <v>10.75</v>
      </c>
      <c r="G11388">
        <v>24.49</v>
      </c>
      <c r="H11388">
        <v>182.75</v>
      </c>
      <c r="I11388">
        <v>416.33</v>
      </c>
      <c r="J11388" t="s">
        <v>13</v>
      </c>
    </row>
    <row r="11389" spans="1:10">
      <c r="A11389" s="1">
        <v>44621</v>
      </c>
      <c r="B11389" t="s">
        <v>10</v>
      </c>
      <c r="C11389" t="s">
        <v>11</v>
      </c>
      <c r="D11389" t="s">
        <v>17</v>
      </c>
      <c r="E11389">
        <v>22</v>
      </c>
      <c r="F11389">
        <v>15.1</v>
      </c>
      <c r="G11389">
        <v>31.89</v>
      </c>
      <c r="H11389">
        <v>332.2</v>
      </c>
      <c r="I11389">
        <v>701.58</v>
      </c>
      <c r="J11389" t="s">
        <v>13</v>
      </c>
    </row>
    <row r="11390" spans="1:10">
      <c r="A11390" s="1">
        <v>44621</v>
      </c>
      <c r="B11390" t="s">
        <v>10</v>
      </c>
      <c r="C11390" t="s">
        <v>14</v>
      </c>
      <c r="D11390" t="s">
        <v>17</v>
      </c>
      <c r="E11390">
        <v>8</v>
      </c>
      <c r="F11390">
        <v>15.1</v>
      </c>
      <c r="G11390">
        <v>31.89</v>
      </c>
      <c r="H11390">
        <v>120.8</v>
      </c>
      <c r="I11390">
        <v>255.12</v>
      </c>
      <c r="J11390" t="s">
        <v>13</v>
      </c>
    </row>
    <row r="11391" spans="1:10">
      <c r="A11391" s="1">
        <v>44621</v>
      </c>
      <c r="B11391" t="s">
        <v>10</v>
      </c>
      <c r="C11391" t="s">
        <v>15</v>
      </c>
      <c r="D11391" t="s">
        <v>17</v>
      </c>
      <c r="E11391">
        <v>12</v>
      </c>
      <c r="F11391">
        <v>15.1</v>
      </c>
      <c r="G11391">
        <v>31.89</v>
      </c>
      <c r="H11391">
        <v>181.2</v>
      </c>
      <c r="I11391">
        <v>382.68</v>
      </c>
      <c r="J11391" t="s">
        <v>13</v>
      </c>
    </row>
    <row r="11392" spans="1:10">
      <c r="A11392" s="1">
        <v>44621</v>
      </c>
      <c r="B11392" t="s">
        <v>10</v>
      </c>
      <c r="C11392" t="s">
        <v>11</v>
      </c>
      <c r="D11392" t="s">
        <v>18</v>
      </c>
      <c r="E11392">
        <v>15</v>
      </c>
      <c r="F11392">
        <v>14.35</v>
      </c>
      <c r="G11392">
        <v>28.58</v>
      </c>
      <c r="H11392">
        <v>215.25</v>
      </c>
      <c r="I11392">
        <v>428.7</v>
      </c>
      <c r="J11392" t="s">
        <v>13</v>
      </c>
    </row>
    <row r="11393" spans="1:10">
      <c r="A11393" s="1">
        <v>44621</v>
      </c>
      <c r="B11393" t="s">
        <v>10</v>
      </c>
      <c r="C11393" t="s">
        <v>14</v>
      </c>
      <c r="D11393" t="s">
        <v>18</v>
      </c>
      <c r="E11393">
        <v>11</v>
      </c>
      <c r="F11393">
        <v>14.35</v>
      </c>
      <c r="G11393">
        <v>28.58</v>
      </c>
      <c r="H11393">
        <v>157.85</v>
      </c>
      <c r="I11393">
        <v>314.38</v>
      </c>
      <c r="J11393" t="s">
        <v>13</v>
      </c>
    </row>
    <row r="11394" spans="1:10">
      <c r="A11394" s="1">
        <v>44621</v>
      </c>
      <c r="B11394" t="s">
        <v>10</v>
      </c>
      <c r="C11394" t="s">
        <v>15</v>
      </c>
      <c r="D11394" t="s">
        <v>18</v>
      </c>
      <c r="E11394">
        <v>12</v>
      </c>
      <c r="F11394">
        <v>14.35</v>
      </c>
      <c r="G11394">
        <v>28.58</v>
      </c>
      <c r="H11394">
        <v>172.2</v>
      </c>
      <c r="I11394">
        <v>342.96</v>
      </c>
      <c r="J11394" t="s">
        <v>13</v>
      </c>
    </row>
    <row r="11395" spans="1:10">
      <c r="A11395" s="1">
        <v>44621</v>
      </c>
      <c r="B11395" t="s">
        <v>10</v>
      </c>
      <c r="C11395" t="s">
        <v>11</v>
      </c>
      <c r="D11395" t="s">
        <v>19</v>
      </c>
      <c r="E11395">
        <v>16</v>
      </c>
      <c r="F11395">
        <v>7.85</v>
      </c>
      <c r="G11395">
        <v>19.61</v>
      </c>
      <c r="H11395">
        <v>125.6</v>
      </c>
      <c r="I11395">
        <v>313.76</v>
      </c>
      <c r="J11395" t="s">
        <v>13</v>
      </c>
    </row>
    <row r="11396" spans="1:10">
      <c r="A11396" s="1">
        <v>44621</v>
      </c>
      <c r="B11396" t="s">
        <v>10</v>
      </c>
      <c r="C11396" t="s">
        <v>14</v>
      </c>
      <c r="D11396" t="s">
        <v>19</v>
      </c>
      <c r="E11396">
        <v>9</v>
      </c>
      <c r="F11396">
        <v>7.85</v>
      </c>
      <c r="G11396">
        <v>19.61</v>
      </c>
      <c r="H11396">
        <v>70.650000000000006</v>
      </c>
      <c r="I11396">
        <v>176.49</v>
      </c>
      <c r="J11396" t="s">
        <v>13</v>
      </c>
    </row>
    <row r="11397" spans="1:10">
      <c r="A11397" s="1">
        <v>44621</v>
      </c>
      <c r="B11397" t="s">
        <v>10</v>
      </c>
      <c r="C11397" t="s">
        <v>15</v>
      </c>
      <c r="D11397" t="s">
        <v>19</v>
      </c>
      <c r="E11397">
        <v>2</v>
      </c>
      <c r="F11397">
        <v>7.85</v>
      </c>
      <c r="G11397">
        <v>19.61</v>
      </c>
      <c r="H11397">
        <v>15.7</v>
      </c>
      <c r="I11397">
        <v>39.22</v>
      </c>
      <c r="J11397" t="s">
        <v>13</v>
      </c>
    </row>
    <row r="11398" spans="1:10">
      <c r="A11398" s="1">
        <v>44621</v>
      </c>
      <c r="B11398" t="s">
        <v>10</v>
      </c>
      <c r="C11398" t="s">
        <v>11</v>
      </c>
      <c r="D11398" t="s">
        <v>20</v>
      </c>
      <c r="E11398">
        <v>18</v>
      </c>
      <c r="F11398">
        <v>15.79</v>
      </c>
      <c r="G11398">
        <v>33.130000000000003</v>
      </c>
      <c r="H11398">
        <v>284.22000000000003</v>
      </c>
      <c r="I11398">
        <v>596.34</v>
      </c>
      <c r="J11398" t="s">
        <v>13</v>
      </c>
    </row>
    <row r="11399" spans="1:10">
      <c r="A11399" s="1">
        <v>44621</v>
      </c>
      <c r="B11399" t="s">
        <v>10</v>
      </c>
      <c r="C11399" t="s">
        <v>14</v>
      </c>
      <c r="D11399" t="s">
        <v>20</v>
      </c>
      <c r="E11399">
        <v>8</v>
      </c>
      <c r="F11399">
        <v>15.79</v>
      </c>
      <c r="G11399">
        <v>33.130000000000003</v>
      </c>
      <c r="H11399">
        <v>126.32</v>
      </c>
      <c r="I11399">
        <v>265.04000000000002</v>
      </c>
      <c r="J11399" t="s">
        <v>13</v>
      </c>
    </row>
    <row r="11400" spans="1:10">
      <c r="A11400" s="1">
        <v>44621</v>
      </c>
      <c r="B11400" t="s">
        <v>10</v>
      </c>
      <c r="C11400" t="s">
        <v>15</v>
      </c>
      <c r="D11400" t="s">
        <v>20</v>
      </c>
      <c r="E11400">
        <v>3</v>
      </c>
      <c r="F11400">
        <v>15.79</v>
      </c>
      <c r="G11400">
        <v>33.130000000000003</v>
      </c>
      <c r="H11400">
        <v>47.37</v>
      </c>
      <c r="I11400">
        <v>99.39</v>
      </c>
      <c r="J11400" t="s">
        <v>13</v>
      </c>
    </row>
    <row r="11401" spans="1:10">
      <c r="A11401" s="1">
        <v>44621</v>
      </c>
      <c r="B11401" t="s">
        <v>10</v>
      </c>
      <c r="C11401" t="s">
        <v>11</v>
      </c>
      <c r="D11401" t="s">
        <v>21</v>
      </c>
      <c r="E11401">
        <v>13</v>
      </c>
      <c r="F11401">
        <v>8.69</v>
      </c>
      <c r="G11401">
        <v>18.39</v>
      </c>
      <c r="H11401">
        <v>112.97</v>
      </c>
      <c r="I11401">
        <v>239.07</v>
      </c>
      <c r="J11401" t="s">
        <v>13</v>
      </c>
    </row>
    <row r="11402" spans="1:10">
      <c r="A11402" s="1">
        <v>44621</v>
      </c>
      <c r="B11402" t="s">
        <v>10</v>
      </c>
      <c r="C11402" t="s">
        <v>14</v>
      </c>
      <c r="D11402" t="s">
        <v>21</v>
      </c>
      <c r="E11402">
        <v>11</v>
      </c>
      <c r="F11402">
        <v>8.69</v>
      </c>
      <c r="G11402">
        <v>18.39</v>
      </c>
      <c r="H11402">
        <v>95.59</v>
      </c>
      <c r="I11402">
        <v>202.29</v>
      </c>
      <c r="J11402" t="s">
        <v>13</v>
      </c>
    </row>
    <row r="11403" spans="1:10">
      <c r="A11403" s="1">
        <v>44621</v>
      </c>
      <c r="B11403" t="s">
        <v>10</v>
      </c>
      <c r="C11403" t="s">
        <v>15</v>
      </c>
      <c r="D11403" t="s">
        <v>21</v>
      </c>
      <c r="E11403">
        <v>7</v>
      </c>
      <c r="F11403">
        <v>8.69</v>
      </c>
      <c r="G11403">
        <v>18.39</v>
      </c>
      <c r="H11403">
        <v>60.83</v>
      </c>
      <c r="I11403">
        <v>128.72999999999999</v>
      </c>
      <c r="J11403" t="s">
        <v>13</v>
      </c>
    </row>
    <row r="11404" spans="1:10">
      <c r="A11404" s="1">
        <v>44621</v>
      </c>
      <c r="B11404" t="s">
        <v>10</v>
      </c>
      <c r="C11404" t="s">
        <v>11</v>
      </c>
      <c r="D11404" t="s">
        <v>22</v>
      </c>
      <c r="E11404">
        <v>22</v>
      </c>
      <c r="F11404">
        <v>8.69</v>
      </c>
      <c r="G11404">
        <v>16.64</v>
      </c>
      <c r="H11404">
        <v>191.18</v>
      </c>
      <c r="I11404">
        <v>366.08</v>
      </c>
      <c r="J11404" t="s">
        <v>13</v>
      </c>
    </row>
    <row r="11405" spans="1:10">
      <c r="A11405" s="1">
        <v>44621</v>
      </c>
      <c r="B11405" t="s">
        <v>10</v>
      </c>
      <c r="C11405" t="s">
        <v>14</v>
      </c>
      <c r="D11405" t="s">
        <v>22</v>
      </c>
      <c r="E11405">
        <v>15</v>
      </c>
      <c r="F11405">
        <v>8.69</v>
      </c>
      <c r="G11405">
        <v>16.64</v>
      </c>
      <c r="H11405">
        <v>130.35</v>
      </c>
      <c r="I11405">
        <v>249.6</v>
      </c>
      <c r="J11405" t="s">
        <v>13</v>
      </c>
    </row>
    <row r="11406" spans="1:10">
      <c r="A11406" s="1">
        <v>44621</v>
      </c>
      <c r="B11406" t="s">
        <v>10</v>
      </c>
      <c r="C11406" t="s">
        <v>15</v>
      </c>
      <c r="D11406" t="s">
        <v>22</v>
      </c>
      <c r="E11406">
        <v>10</v>
      </c>
      <c r="F11406">
        <v>8.69</v>
      </c>
      <c r="G11406">
        <v>16.64</v>
      </c>
      <c r="H11406">
        <v>86.9</v>
      </c>
      <c r="I11406">
        <v>166.4</v>
      </c>
      <c r="J11406" t="s">
        <v>13</v>
      </c>
    </row>
    <row r="11407" spans="1:10">
      <c r="A11407" s="1">
        <v>44621</v>
      </c>
      <c r="B11407" t="s">
        <v>10</v>
      </c>
      <c r="C11407" t="s">
        <v>11</v>
      </c>
      <c r="D11407" t="s">
        <v>23</v>
      </c>
      <c r="E11407">
        <v>28</v>
      </c>
      <c r="F11407">
        <v>12.44</v>
      </c>
      <c r="G11407">
        <v>29.31</v>
      </c>
      <c r="H11407">
        <v>348.32</v>
      </c>
      <c r="I11407">
        <v>820.68</v>
      </c>
      <c r="J11407" t="s">
        <v>13</v>
      </c>
    </row>
    <row r="11408" spans="1:10">
      <c r="A11408" s="1">
        <v>44621</v>
      </c>
      <c r="B11408" t="s">
        <v>10</v>
      </c>
      <c r="C11408" t="s">
        <v>14</v>
      </c>
      <c r="D11408" t="s">
        <v>23</v>
      </c>
      <c r="E11408">
        <v>15</v>
      </c>
      <c r="F11408">
        <v>12.44</v>
      </c>
      <c r="G11408">
        <v>29.31</v>
      </c>
      <c r="H11408">
        <v>186.6</v>
      </c>
      <c r="I11408">
        <v>439.65</v>
      </c>
      <c r="J11408" t="s">
        <v>13</v>
      </c>
    </row>
    <row r="11409" spans="1:10">
      <c r="A11409" s="1">
        <v>44621</v>
      </c>
      <c r="B11409" t="s">
        <v>10</v>
      </c>
      <c r="C11409" t="s">
        <v>15</v>
      </c>
      <c r="D11409" t="s">
        <v>23</v>
      </c>
      <c r="E11409">
        <v>10</v>
      </c>
      <c r="F11409">
        <v>12.44</v>
      </c>
      <c r="G11409">
        <v>29.31</v>
      </c>
      <c r="H11409">
        <v>124.4</v>
      </c>
      <c r="I11409">
        <v>293.10000000000002</v>
      </c>
      <c r="J11409" t="s">
        <v>13</v>
      </c>
    </row>
    <row r="11410" spans="1:10">
      <c r="A11410" s="1">
        <v>44621</v>
      </c>
      <c r="B11410" t="s">
        <v>10</v>
      </c>
      <c r="C11410" t="s">
        <v>11</v>
      </c>
      <c r="D11410" t="s">
        <v>24</v>
      </c>
      <c r="E11410">
        <v>16</v>
      </c>
      <c r="F11410">
        <v>13.12</v>
      </c>
      <c r="G11410">
        <v>29.99</v>
      </c>
      <c r="H11410">
        <v>209.92</v>
      </c>
      <c r="I11410">
        <v>479.84</v>
      </c>
      <c r="J11410" t="s">
        <v>13</v>
      </c>
    </row>
    <row r="11411" spans="1:10">
      <c r="A11411" s="1">
        <v>44621</v>
      </c>
      <c r="B11411" t="s">
        <v>10</v>
      </c>
      <c r="C11411" t="s">
        <v>14</v>
      </c>
      <c r="D11411" t="s">
        <v>24</v>
      </c>
      <c r="E11411">
        <v>8</v>
      </c>
      <c r="F11411">
        <v>13.12</v>
      </c>
      <c r="G11411">
        <v>29.99</v>
      </c>
      <c r="H11411">
        <v>104.96</v>
      </c>
      <c r="I11411">
        <v>239.92</v>
      </c>
      <c r="J11411" t="s">
        <v>13</v>
      </c>
    </row>
    <row r="11412" spans="1:10">
      <c r="A11412" s="1">
        <v>44621</v>
      </c>
      <c r="B11412" t="s">
        <v>10</v>
      </c>
      <c r="C11412" t="s">
        <v>15</v>
      </c>
      <c r="D11412" t="s">
        <v>24</v>
      </c>
      <c r="E11412">
        <v>10</v>
      </c>
      <c r="F11412">
        <v>13.12</v>
      </c>
      <c r="G11412">
        <v>29.99</v>
      </c>
      <c r="H11412">
        <v>131.19999999999999</v>
      </c>
      <c r="I11412">
        <v>299.89999999999998</v>
      </c>
      <c r="J11412" t="s">
        <v>13</v>
      </c>
    </row>
    <row r="11413" spans="1:10">
      <c r="A11413" s="1">
        <v>44621</v>
      </c>
      <c r="B11413" t="s">
        <v>10</v>
      </c>
      <c r="C11413" t="s">
        <v>11</v>
      </c>
      <c r="D11413" t="s">
        <v>25</v>
      </c>
      <c r="E11413">
        <v>13</v>
      </c>
      <c r="F11413">
        <v>12.96</v>
      </c>
      <c r="G11413">
        <v>25.33</v>
      </c>
      <c r="H11413">
        <v>168.48</v>
      </c>
      <c r="I11413">
        <v>329.29</v>
      </c>
      <c r="J11413" t="s">
        <v>13</v>
      </c>
    </row>
    <row r="11414" spans="1:10">
      <c r="A11414" s="1">
        <v>44621</v>
      </c>
      <c r="B11414" t="s">
        <v>10</v>
      </c>
      <c r="C11414" t="s">
        <v>14</v>
      </c>
      <c r="D11414" t="s">
        <v>25</v>
      </c>
      <c r="E11414">
        <v>11</v>
      </c>
      <c r="F11414">
        <v>12.96</v>
      </c>
      <c r="G11414">
        <v>25.33</v>
      </c>
      <c r="H11414">
        <v>142.56</v>
      </c>
      <c r="I11414">
        <v>278.63</v>
      </c>
      <c r="J11414" t="s">
        <v>13</v>
      </c>
    </row>
    <row r="11415" spans="1:10">
      <c r="A11415" s="1">
        <v>44621</v>
      </c>
      <c r="B11415" t="s">
        <v>10</v>
      </c>
      <c r="C11415" t="s">
        <v>15</v>
      </c>
      <c r="D11415" t="s">
        <v>25</v>
      </c>
      <c r="E11415">
        <v>5</v>
      </c>
      <c r="F11415">
        <v>12.96</v>
      </c>
      <c r="G11415">
        <v>25.33</v>
      </c>
      <c r="H11415">
        <v>64.8</v>
      </c>
      <c r="I11415">
        <v>126.65</v>
      </c>
      <c r="J11415" t="s">
        <v>13</v>
      </c>
    </row>
    <row r="11416" spans="1:10">
      <c r="A11416" s="1">
        <v>44621</v>
      </c>
      <c r="B11416" t="s">
        <v>10</v>
      </c>
      <c r="C11416" t="s">
        <v>11</v>
      </c>
      <c r="D11416" t="s">
        <v>26</v>
      </c>
      <c r="E11416">
        <v>4</v>
      </c>
      <c r="F11416">
        <v>7.1</v>
      </c>
      <c r="G11416">
        <v>13.19</v>
      </c>
      <c r="H11416">
        <v>28.4</v>
      </c>
      <c r="I11416">
        <v>52.76</v>
      </c>
      <c r="J11416" t="s">
        <v>13</v>
      </c>
    </row>
    <row r="11417" spans="1:10">
      <c r="A11417" s="1">
        <v>44621</v>
      </c>
      <c r="B11417" t="s">
        <v>10</v>
      </c>
      <c r="C11417" t="s">
        <v>14</v>
      </c>
      <c r="D11417" t="s">
        <v>26</v>
      </c>
      <c r="E11417">
        <v>10</v>
      </c>
      <c r="F11417">
        <v>7.1</v>
      </c>
      <c r="G11417">
        <v>13.19</v>
      </c>
      <c r="H11417">
        <v>71</v>
      </c>
      <c r="I11417">
        <v>131.9</v>
      </c>
      <c r="J11417" t="s">
        <v>13</v>
      </c>
    </row>
    <row r="11418" spans="1:10">
      <c r="A11418" s="1">
        <v>44621</v>
      </c>
      <c r="B11418" t="s">
        <v>10</v>
      </c>
      <c r="C11418" t="s">
        <v>15</v>
      </c>
      <c r="D11418" t="s">
        <v>26</v>
      </c>
      <c r="E11418">
        <v>4</v>
      </c>
      <c r="F11418">
        <v>7.1</v>
      </c>
      <c r="G11418">
        <v>13.19</v>
      </c>
      <c r="H11418">
        <v>28.4</v>
      </c>
      <c r="I11418">
        <v>52.76</v>
      </c>
      <c r="J11418" t="s">
        <v>13</v>
      </c>
    </row>
    <row r="11419" spans="1:10">
      <c r="A11419" s="1">
        <v>44621</v>
      </c>
      <c r="B11419" t="s">
        <v>10</v>
      </c>
      <c r="C11419" t="s">
        <v>11</v>
      </c>
      <c r="D11419" t="s">
        <v>27</v>
      </c>
      <c r="E11419">
        <v>11</v>
      </c>
      <c r="F11419">
        <v>16.53</v>
      </c>
      <c r="G11419">
        <v>37.630000000000003</v>
      </c>
      <c r="H11419">
        <v>181.83</v>
      </c>
      <c r="I11419">
        <v>413.93</v>
      </c>
      <c r="J11419" t="s">
        <v>13</v>
      </c>
    </row>
    <row r="11420" spans="1:10">
      <c r="A11420" s="1">
        <v>44621</v>
      </c>
      <c r="B11420" t="s">
        <v>10</v>
      </c>
      <c r="C11420" t="s">
        <v>14</v>
      </c>
      <c r="D11420" t="s">
        <v>27</v>
      </c>
      <c r="E11420">
        <v>11</v>
      </c>
      <c r="F11420">
        <v>16.53</v>
      </c>
      <c r="G11420">
        <v>37.630000000000003</v>
      </c>
      <c r="H11420">
        <v>181.83</v>
      </c>
      <c r="I11420">
        <v>413.93</v>
      </c>
      <c r="J11420" t="s">
        <v>13</v>
      </c>
    </row>
    <row r="11421" spans="1:10">
      <c r="A11421" s="1">
        <v>44621</v>
      </c>
      <c r="B11421" t="s">
        <v>10</v>
      </c>
      <c r="C11421" t="s">
        <v>15</v>
      </c>
      <c r="D11421" t="s">
        <v>27</v>
      </c>
      <c r="E11421">
        <v>8</v>
      </c>
      <c r="F11421">
        <v>16.53</v>
      </c>
      <c r="G11421">
        <v>37.630000000000003</v>
      </c>
      <c r="H11421">
        <v>132.24</v>
      </c>
      <c r="I11421">
        <v>301.04000000000002</v>
      </c>
      <c r="J11421" t="s">
        <v>13</v>
      </c>
    </row>
    <row r="11422" spans="1:10">
      <c r="A11422" s="1">
        <v>44621</v>
      </c>
      <c r="B11422" t="s">
        <v>10</v>
      </c>
      <c r="C11422" t="s">
        <v>11</v>
      </c>
      <c r="D11422" t="s">
        <v>28</v>
      </c>
      <c r="E11422">
        <v>14</v>
      </c>
      <c r="F11422">
        <v>9.19</v>
      </c>
      <c r="G11422">
        <v>20.75</v>
      </c>
      <c r="H11422">
        <v>128.66</v>
      </c>
      <c r="I11422">
        <v>290.5</v>
      </c>
      <c r="J11422" t="s">
        <v>13</v>
      </c>
    </row>
    <row r="11423" spans="1:10">
      <c r="A11423" s="1">
        <v>44621</v>
      </c>
      <c r="B11423" t="s">
        <v>10</v>
      </c>
      <c r="C11423" t="s">
        <v>14</v>
      </c>
      <c r="D11423" t="s">
        <v>28</v>
      </c>
      <c r="E11423">
        <v>16</v>
      </c>
      <c r="F11423">
        <v>9.19</v>
      </c>
      <c r="G11423">
        <v>20.75</v>
      </c>
      <c r="H11423">
        <v>147.04</v>
      </c>
      <c r="I11423">
        <v>332</v>
      </c>
      <c r="J11423" t="s">
        <v>13</v>
      </c>
    </row>
    <row r="11424" spans="1:10">
      <c r="A11424" s="1">
        <v>44621</v>
      </c>
      <c r="B11424" t="s">
        <v>10</v>
      </c>
      <c r="C11424" t="s">
        <v>15</v>
      </c>
      <c r="D11424" t="s">
        <v>28</v>
      </c>
      <c r="E11424">
        <v>10</v>
      </c>
      <c r="F11424">
        <v>9.19</v>
      </c>
      <c r="G11424">
        <v>20.75</v>
      </c>
      <c r="H11424">
        <v>91.9</v>
      </c>
      <c r="I11424">
        <v>207.5</v>
      </c>
      <c r="J11424" t="s">
        <v>13</v>
      </c>
    </row>
    <row r="11425" spans="1:10">
      <c r="A11425" s="1">
        <v>44621</v>
      </c>
      <c r="B11425" t="s">
        <v>10</v>
      </c>
      <c r="C11425" t="s">
        <v>11</v>
      </c>
      <c r="D11425" t="s">
        <v>29</v>
      </c>
      <c r="E11425">
        <v>11</v>
      </c>
      <c r="F11425">
        <v>7.55</v>
      </c>
      <c r="G11425">
        <v>15.03</v>
      </c>
      <c r="H11425">
        <v>83.05</v>
      </c>
      <c r="I11425">
        <v>165.33</v>
      </c>
      <c r="J11425" t="s">
        <v>13</v>
      </c>
    </row>
    <row r="11426" spans="1:10">
      <c r="A11426" s="1">
        <v>44621</v>
      </c>
      <c r="B11426" t="s">
        <v>10</v>
      </c>
      <c r="C11426" t="s">
        <v>14</v>
      </c>
      <c r="D11426" t="s">
        <v>29</v>
      </c>
      <c r="E11426">
        <v>6</v>
      </c>
      <c r="F11426">
        <v>7.55</v>
      </c>
      <c r="G11426">
        <v>15.03</v>
      </c>
      <c r="H11426">
        <v>45.3</v>
      </c>
      <c r="I11426">
        <v>90.18</v>
      </c>
      <c r="J11426" t="s">
        <v>13</v>
      </c>
    </row>
    <row r="11427" spans="1:10">
      <c r="A11427" s="1">
        <v>44621</v>
      </c>
      <c r="B11427" t="s">
        <v>10</v>
      </c>
      <c r="C11427" t="s">
        <v>15</v>
      </c>
      <c r="D11427" t="s">
        <v>29</v>
      </c>
      <c r="E11427">
        <v>6</v>
      </c>
      <c r="F11427">
        <v>7.55</v>
      </c>
      <c r="G11427">
        <v>15.03</v>
      </c>
      <c r="H11427">
        <v>45.3</v>
      </c>
      <c r="I11427">
        <v>90.18</v>
      </c>
      <c r="J11427" t="s">
        <v>13</v>
      </c>
    </row>
    <row r="11428" spans="1:10">
      <c r="A11428" s="1">
        <v>44621</v>
      </c>
      <c r="B11428" t="s">
        <v>10</v>
      </c>
      <c r="C11428" t="s">
        <v>11</v>
      </c>
      <c r="D11428" t="s">
        <v>30</v>
      </c>
      <c r="E11428">
        <v>22</v>
      </c>
      <c r="F11428">
        <v>16.66</v>
      </c>
      <c r="G11428">
        <v>41.08</v>
      </c>
      <c r="H11428">
        <v>366.52</v>
      </c>
      <c r="I11428">
        <v>903.76</v>
      </c>
      <c r="J11428" t="s">
        <v>13</v>
      </c>
    </row>
    <row r="11429" spans="1:10">
      <c r="A11429" s="1">
        <v>44621</v>
      </c>
      <c r="B11429" t="s">
        <v>10</v>
      </c>
      <c r="C11429" t="s">
        <v>14</v>
      </c>
      <c r="D11429" t="s">
        <v>30</v>
      </c>
      <c r="E11429">
        <v>16</v>
      </c>
      <c r="F11429">
        <v>16.66</v>
      </c>
      <c r="G11429">
        <v>41.08</v>
      </c>
      <c r="H11429">
        <v>266.56</v>
      </c>
      <c r="I11429">
        <v>657.28</v>
      </c>
      <c r="J11429" t="s">
        <v>13</v>
      </c>
    </row>
    <row r="11430" spans="1:10">
      <c r="A11430" s="1">
        <v>44621</v>
      </c>
      <c r="B11430" t="s">
        <v>10</v>
      </c>
      <c r="C11430" t="s">
        <v>15</v>
      </c>
      <c r="D11430" t="s">
        <v>30</v>
      </c>
      <c r="E11430">
        <v>18</v>
      </c>
      <c r="F11430">
        <v>16.66</v>
      </c>
      <c r="G11430">
        <v>41.08</v>
      </c>
      <c r="H11430">
        <v>299.88</v>
      </c>
      <c r="I11430">
        <v>739.44</v>
      </c>
      <c r="J11430" t="s">
        <v>13</v>
      </c>
    </row>
    <row r="11431" spans="1:10">
      <c r="A11431" s="1">
        <v>44621</v>
      </c>
      <c r="B11431" t="s">
        <v>10</v>
      </c>
      <c r="C11431" t="s">
        <v>11</v>
      </c>
      <c r="D11431" t="s">
        <v>31</v>
      </c>
      <c r="E11431">
        <v>23</v>
      </c>
      <c r="F11431">
        <v>17.47</v>
      </c>
      <c r="G11431">
        <v>33.29</v>
      </c>
      <c r="H11431">
        <v>401.81</v>
      </c>
      <c r="I11431">
        <v>765.67</v>
      </c>
      <c r="J11431" t="s">
        <v>13</v>
      </c>
    </row>
    <row r="11432" spans="1:10">
      <c r="A11432" s="1">
        <v>44621</v>
      </c>
      <c r="B11432" t="s">
        <v>10</v>
      </c>
      <c r="C11432" t="s">
        <v>14</v>
      </c>
      <c r="D11432" t="s">
        <v>31</v>
      </c>
      <c r="E11432">
        <v>10</v>
      </c>
      <c r="F11432">
        <v>17.47</v>
      </c>
      <c r="G11432">
        <v>33.29</v>
      </c>
      <c r="H11432">
        <v>174.7</v>
      </c>
      <c r="I11432">
        <v>332.9</v>
      </c>
      <c r="J11432" t="s">
        <v>13</v>
      </c>
    </row>
    <row r="11433" spans="1:10">
      <c r="A11433" s="1">
        <v>44621</v>
      </c>
      <c r="B11433" t="s">
        <v>10</v>
      </c>
      <c r="C11433" t="s">
        <v>15</v>
      </c>
      <c r="D11433" t="s">
        <v>31</v>
      </c>
      <c r="E11433">
        <v>20</v>
      </c>
      <c r="F11433">
        <v>17.47</v>
      </c>
      <c r="G11433">
        <v>33.29</v>
      </c>
      <c r="H11433">
        <v>349.4</v>
      </c>
      <c r="I11433">
        <v>665.8</v>
      </c>
      <c r="J11433" t="s">
        <v>13</v>
      </c>
    </row>
    <row r="11434" spans="1:10">
      <c r="A11434" s="1">
        <v>44621</v>
      </c>
      <c r="B11434" t="s">
        <v>10</v>
      </c>
      <c r="C11434" t="s">
        <v>11</v>
      </c>
      <c r="D11434" t="s">
        <v>32</v>
      </c>
      <c r="E11434">
        <v>19</v>
      </c>
      <c r="F11434">
        <v>16.350000000000001</v>
      </c>
      <c r="G11434">
        <v>34.380000000000003</v>
      </c>
      <c r="H11434">
        <v>310.64999999999998</v>
      </c>
      <c r="I11434">
        <v>653.22</v>
      </c>
      <c r="J11434" t="s">
        <v>13</v>
      </c>
    </row>
    <row r="11435" spans="1:10">
      <c r="A11435" s="1">
        <v>44621</v>
      </c>
      <c r="B11435" t="s">
        <v>10</v>
      </c>
      <c r="C11435" t="s">
        <v>14</v>
      </c>
      <c r="D11435" t="s">
        <v>32</v>
      </c>
      <c r="E11435">
        <v>6</v>
      </c>
      <c r="F11435">
        <v>16.350000000000001</v>
      </c>
      <c r="G11435">
        <v>34.380000000000003</v>
      </c>
      <c r="H11435">
        <v>98.1</v>
      </c>
      <c r="I11435">
        <v>206.28</v>
      </c>
      <c r="J11435" t="s">
        <v>13</v>
      </c>
    </row>
    <row r="11436" spans="1:10">
      <c r="A11436" s="1">
        <v>44621</v>
      </c>
      <c r="B11436" t="s">
        <v>10</v>
      </c>
      <c r="C11436" t="s">
        <v>15</v>
      </c>
      <c r="D11436" t="s">
        <v>32</v>
      </c>
      <c r="E11436">
        <v>12</v>
      </c>
      <c r="F11436">
        <v>16.350000000000001</v>
      </c>
      <c r="G11436">
        <v>34.380000000000003</v>
      </c>
      <c r="H11436">
        <v>196.2</v>
      </c>
      <c r="I11436">
        <v>412.56</v>
      </c>
      <c r="J11436" t="s">
        <v>13</v>
      </c>
    </row>
    <row r="11437" spans="1:10">
      <c r="A11437" s="1">
        <v>44621</v>
      </c>
      <c r="B11437" t="s">
        <v>10</v>
      </c>
      <c r="C11437" t="s">
        <v>11</v>
      </c>
      <c r="D11437" t="s">
        <v>33</v>
      </c>
      <c r="E11437">
        <v>3</v>
      </c>
      <c r="F11437">
        <v>15.71</v>
      </c>
      <c r="G11437">
        <v>38.65</v>
      </c>
      <c r="H11437">
        <v>47.13</v>
      </c>
      <c r="I11437">
        <v>115.95</v>
      </c>
      <c r="J11437" t="s">
        <v>13</v>
      </c>
    </row>
    <row r="11438" spans="1:10">
      <c r="A11438" s="1">
        <v>44621</v>
      </c>
      <c r="B11438" t="s">
        <v>10</v>
      </c>
      <c r="C11438" t="s">
        <v>15</v>
      </c>
      <c r="D11438" t="s">
        <v>33</v>
      </c>
      <c r="E11438">
        <v>2</v>
      </c>
      <c r="F11438">
        <v>15.71</v>
      </c>
      <c r="G11438">
        <v>38.65</v>
      </c>
      <c r="H11438">
        <v>31.42</v>
      </c>
      <c r="I11438">
        <v>77.3</v>
      </c>
      <c r="J11438" t="s">
        <v>13</v>
      </c>
    </row>
    <row r="11439" spans="1:10">
      <c r="A11439" s="1">
        <v>44621</v>
      </c>
      <c r="B11439" t="s">
        <v>10</v>
      </c>
      <c r="C11439" t="s">
        <v>11</v>
      </c>
      <c r="D11439" t="s">
        <v>34</v>
      </c>
      <c r="E11439">
        <v>32</v>
      </c>
      <c r="F11439">
        <v>13.86</v>
      </c>
      <c r="G11439">
        <v>29.02</v>
      </c>
      <c r="H11439">
        <v>443.52</v>
      </c>
      <c r="I11439">
        <v>928.64</v>
      </c>
      <c r="J11439" t="s">
        <v>13</v>
      </c>
    </row>
    <row r="11440" spans="1:10">
      <c r="A11440" s="1">
        <v>44621</v>
      </c>
      <c r="B11440" t="s">
        <v>10</v>
      </c>
      <c r="C11440" t="s">
        <v>14</v>
      </c>
      <c r="D11440" t="s">
        <v>34</v>
      </c>
      <c r="E11440">
        <v>15</v>
      </c>
      <c r="F11440">
        <v>13.86</v>
      </c>
      <c r="G11440">
        <v>29.02</v>
      </c>
      <c r="H11440">
        <v>207.9</v>
      </c>
      <c r="I11440">
        <v>435.3</v>
      </c>
      <c r="J11440" t="s">
        <v>13</v>
      </c>
    </row>
    <row r="11441" spans="1:10">
      <c r="A11441" s="1">
        <v>44621</v>
      </c>
      <c r="B11441" t="s">
        <v>10</v>
      </c>
      <c r="C11441" t="s">
        <v>15</v>
      </c>
      <c r="D11441" t="s">
        <v>34</v>
      </c>
      <c r="E11441">
        <v>10</v>
      </c>
      <c r="F11441">
        <v>13.86</v>
      </c>
      <c r="G11441">
        <v>29.02</v>
      </c>
      <c r="H11441">
        <v>138.6</v>
      </c>
      <c r="I11441">
        <v>290.2</v>
      </c>
      <c r="J11441" t="s">
        <v>13</v>
      </c>
    </row>
    <row r="11442" spans="1:10">
      <c r="A11442" s="1">
        <v>44621</v>
      </c>
      <c r="B11442" t="s">
        <v>10</v>
      </c>
      <c r="C11442" t="s">
        <v>11</v>
      </c>
      <c r="D11442" t="s">
        <v>35</v>
      </c>
      <c r="E11442">
        <v>14</v>
      </c>
      <c r="F11442">
        <v>12.61</v>
      </c>
      <c r="G11442">
        <v>28.33</v>
      </c>
      <c r="H11442">
        <v>176.54</v>
      </c>
      <c r="I11442">
        <v>396.62</v>
      </c>
      <c r="J11442" t="s">
        <v>13</v>
      </c>
    </row>
    <row r="11443" spans="1:10">
      <c r="A11443" s="1">
        <v>44621</v>
      </c>
      <c r="B11443" t="s">
        <v>10</v>
      </c>
      <c r="C11443" t="s">
        <v>14</v>
      </c>
      <c r="D11443" t="s">
        <v>35</v>
      </c>
      <c r="E11443">
        <v>11</v>
      </c>
      <c r="F11443">
        <v>12.61</v>
      </c>
      <c r="G11443">
        <v>28.33</v>
      </c>
      <c r="H11443">
        <v>138.71</v>
      </c>
      <c r="I11443">
        <v>311.63</v>
      </c>
      <c r="J11443" t="s">
        <v>13</v>
      </c>
    </row>
    <row r="11444" spans="1:10">
      <c r="A11444" s="1">
        <v>44621</v>
      </c>
      <c r="B11444" t="s">
        <v>10</v>
      </c>
      <c r="C11444" t="s">
        <v>15</v>
      </c>
      <c r="D11444" t="s">
        <v>35</v>
      </c>
      <c r="E11444">
        <v>5</v>
      </c>
      <c r="F11444">
        <v>12.61</v>
      </c>
      <c r="G11444">
        <v>28.33</v>
      </c>
      <c r="H11444">
        <v>63.05</v>
      </c>
      <c r="I11444">
        <v>141.65</v>
      </c>
      <c r="J11444" t="s">
        <v>13</v>
      </c>
    </row>
    <row r="11445" spans="1:10">
      <c r="A11445" s="1">
        <v>44621</v>
      </c>
      <c r="B11445" t="s">
        <v>10</v>
      </c>
      <c r="C11445" t="s">
        <v>11</v>
      </c>
      <c r="D11445" t="s">
        <v>36</v>
      </c>
      <c r="E11445">
        <v>19</v>
      </c>
      <c r="F11445">
        <v>7.04</v>
      </c>
      <c r="G11445">
        <v>14.63</v>
      </c>
      <c r="H11445">
        <v>133.76</v>
      </c>
      <c r="I11445">
        <v>277.97000000000003</v>
      </c>
      <c r="J11445" t="s">
        <v>13</v>
      </c>
    </row>
    <row r="11446" spans="1:10">
      <c r="A11446" s="1">
        <v>44621</v>
      </c>
      <c r="B11446" t="s">
        <v>10</v>
      </c>
      <c r="C11446" t="s">
        <v>14</v>
      </c>
      <c r="D11446" t="s">
        <v>36</v>
      </c>
      <c r="E11446">
        <v>10</v>
      </c>
      <c r="F11446">
        <v>7.04</v>
      </c>
      <c r="G11446">
        <v>14.63</v>
      </c>
      <c r="H11446">
        <v>70.400000000000006</v>
      </c>
      <c r="I11446">
        <v>146.30000000000001</v>
      </c>
      <c r="J11446" t="s">
        <v>13</v>
      </c>
    </row>
    <row r="11447" spans="1:10">
      <c r="A11447" s="1">
        <v>44621</v>
      </c>
      <c r="B11447" t="s">
        <v>10</v>
      </c>
      <c r="C11447" t="s">
        <v>15</v>
      </c>
      <c r="D11447" t="s">
        <v>36</v>
      </c>
      <c r="E11447">
        <v>16</v>
      </c>
      <c r="F11447">
        <v>7.04</v>
      </c>
      <c r="G11447">
        <v>14.63</v>
      </c>
      <c r="H11447">
        <v>112.64</v>
      </c>
      <c r="I11447">
        <v>234.08</v>
      </c>
      <c r="J11447" t="s">
        <v>13</v>
      </c>
    </row>
    <row r="11448" spans="1:10">
      <c r="A11448" s="1">
        <v>44621</v>
      </c>
      <c r="B11448" t="s">
        <v>10</v>
      </c>
      <c r="C11448" t="s">
        <v>11</v>
      </c>
      <c r="D11448" t="s">
        <v>37</v>
      </c>
      <c r="E11448">
        <v>20</v>
      </c>
      <c r="F11448">
        <v>10.9</v>
      </c>
      <c r="G11448">
        <v>21.71</v>
      </c>
      <c r="H11448">
        <v>218</v>
      </c>
      <c r="I11448">
        <v>434.2</v>
      </c>
      <c r="J11448" t="s">
        <v>13</v>
      </c>
    </row>
    <row r="11449" spans="1:10">
      <c r="A11449" s="1">
        <v>44621</v>
      </c>
      <c r="B11449" t="s">
        <v>10</v>
      </c>
      <c r="C11449" t="s">
        <v>14</v>
      </c>
      <c r="D11449" t="s">
        <v>37</v>
      </c>
      <c r="E11449">
        <v>15</v>
      </c>
      <c r="F11449">
        <v>10.9</v>
      </c>
      <c r="G11449">
        <v>21.71</v>
      </c>
      <c r="H11449">
        <v>163.5</v>
      </c>
      <c r="I11449">
        <v>325.64999999999998</v>
      </c>
      <c r="J11449" t="s">
        <v>13</v>
      </c>
    </row>
    <row r="11450" spans="1:10">
      <c r="A11450" s="1">
        <v>44621</v>
      </c>
      <c r="B11450" t="s">
        <v>10</v>
      </c>
      <c r="C11450" t="s">
        <v>15</v>
      </c>
      <c r="D11450" t="s">
        <v>37</v>
      </c>
      <c r="E11450">
        <v>7</v>
      </c>
      <c r="F11450">
        <v>10.9</v>
      </c>
      <c r="G11450">
        <v>21.71</v>
      </c>
      <c r="H11450">
        <v>76.3</v>
      </c>
      <c r="I11450">
        <v>151.97</v>
      </c>
      <c r="J11450" t="s">
        <v>13</v>
      </c>
    </row>
    <row r="11451" spans="1:10">
      <c r="A11451" s="1">
        <v>44621</v>
      </c>
      <c r="B11451" t="s">
        <v>10</v>
      </c>
      <c r="C11451" t="s">
        <v>11</v>
      </c>
      <c r="D11451" t="s">
        <v>38</v>
      </c>
      <c r="E11451">
        <v>11</v>
      </c>
      <c r="F11451">
        <v>10.47</v>
      </c>
      <c r="G11451">
        <v>26.06</v>
      </c>
      <c r="H11451">
        <v>115.17</v>
      </c>
      <c r="I11451">
        <v>286.66000000000003</v>
      </c>
      <c r="J11451" t="s">
        <v>13</v>
      </c>
    </row>
    <row r="11452" spans="1:10">
      <c r="A11452" s="1">
        <v>44621</v>
      </c>
      <c r="B11452" t="s">
        <v>10</v>
      </c>
      <c r="C11452" t="s">
        <v>14</v>
      </c>
      <c r="D11452" t="s">
        <v>38</v>
      </c>
      <c r="E11452">
        <v>8</v>
      </c>
      <c r="F11452">
        <v>10.47</v>
      </c>
      <c r="G11452">
        <v>26.06</v>
      </c>
      <c r="H11452">
        <v>83.76</v>
      </c>
      <c r="I11452">
        <v>208.48</v>
      </c>
      <c r="J11452" t="s">
        <v>13</v>
      </c>
    </row>
    <row r="11453" spans="1:10">
      <c r="A11453" s="1">
        <v>44621</v>
      </c>
      <c r="B11453" t="s">
        <v>10</v>
      </c>
      <c r="C11453" t="s">
        <v>15</v>
      </c>
      <c r="D11453" t="s">
        <v>38</v>
      </c>
      <c r="E11453">
        <v>7</v>
      </c>
      <c r="F11453">
        <v>10.47</v>
      </c>
      <c r="G11453">
        <v>26.06</v>
      </c>
      <c r="H11453">
        <v>73.290000000000006</v>
      </c>
      <c r="I11453">
        <v>182.42</v>
      </c>
      <c r="J11453" t="s">
        <v>13</v>
      </c>
    </row>
    <row r="11454" spans="1:10">
      <c r="A11454" s="1">
        <v>44621</v>
      </c>
      <c r="B11454" t="s">
        <v>10</v>
      </c>
      <c r="C11454" t="s">
        <v>11</v>
      </c>
      <c r="D11454" t="s">
        <v>39</v>
      </c>
      <c r="E11454">
        <v>26</v>
      </c>
      <c r="F11454">
        <v>9.1199999999999992</v>
      </c>
      <c r="G11454">
        <v>19.03</v>
      </c>
      <c r="H11454">
        <v>237.12</v>
      </c>
      <c r="I11454">
        <v>494.78</v>
      </c>
      <c r="J11454" t="s">
        <v>13</v>
      </c>
    </row>
    <row r="11455" spans="1:10">
      <c r="A11455" s="1">
        <v>44621</v>
      </c>
      <c r="B11455" t="s">
        <v>10</v>
      </c>
      <c r="C11455" t="s">
        <v>14</v>
      </c>
      <c r="D11455" t="s">
        <v>39</v>
      </c>
      <c r="E11455">
        <v>11</v>
      </c>
      <c r="F11455">
        <v>9.1199999999999992</v>
      </c>
      <c r="G11455">
        <v>19.03</v>
      </c>
      <c r="H11455">
        <v>100.32</v>
      </c>
      <c r="I11455">
        <v>209.33</v>
      </c>
      <c r="J11455" t="s">
        <v>13</v>
      </c>
    </row>
    <row r="11456" spans="1:10">
      <c r="A11456" s="1">
        <v>44621</v>
      </c>
      <c r="B11456" t="s">
        <v>10</v>
      </c>
      <c r="C11456" t="s">
        <v>15</v>
      </c>
      <c r="D11456" t="s">
        <v>39</v>
      </c>
      <c r="E11456">
        <v>7</v>
      </c>
      <c r="F11456">
        <v>9.1199999999999992</v>
      </c>
      <c r="G11456">
        <v>19.03</v>
      </c>
      <c r="H11456">
        <v>63.84</v>
      </c>
      <c r="I11456">
        <v>133.21</v>
      </c>
      <c r="J11456" t="s">
        <v>13</v>
      </c>
    </row>
    <row r="11457" spans="1:10">
      <c r="A11457" s="1">
        <v>44621</v>
      </c>
      <c r="B11457" t="s">
        <v>10</v>
      </c>
      <c r="C11457" t="s">
        <v>11</v>
      </c>
      <c r="D11457" t="s">
        <v>40</v>
      </c>
      <c r="E11457">
        <v>11</v>
      </c>
      <c r="F11457">
        <v>14.68</v>
      </c>
      <c r="G11457">
        <v>35.61</v>
      </c>
      <c r="H11457">
        <v>161.47999999999999</v>
      </c>
      <c r="I11457">
        <v>391.71</v>
      </c>
      <c r="J11457" t="s">
        <v>13</v>
      </c>
    </row>
    <row r="11458" spans="1:10">
      <c r="A11458" s="1">
        <v>44621</v>
      </c>
      <c r="B11458" t="s">
        <v>10</v>
      </c>
      <c r="C11458" t="s">
        <v>14</v>
      </c>
      <c r="D11458" t="s">
        <v>40</v>
      </c>
      <c r="E11458">
        <v>11</v>
      </c>
      <c r="F11458">
        <v>14.68</v>
      </c>
      <c r="G11458">
        <v>35.61</v>
      </c>
      <c r="H11458">
        <v>161.47999999999999</v>
      </c>
      <c r="I11458">
        <v>391.71</v>
      </c>
      <c r="J11458" t="s">
        <v>13</v>
      </c>
    </row>
    <row r="11459" spans="1:10">
      <c r="A11459" s="1">
        <v>44621</v>
      </c>
      <c r="B11459" t="s">
        <v>10</v>
      </c>
      <c r="C11459" t="s">
        <v>15</v>
      </c>
      <c r="D11459" t="s">
        <v>40</v>
      </c>
      <c r="E11459">
        <v>9</v>
      </c>
      <c r="F11459">
        <v>14.68</v>
      </c>
      <c r="G11459">
        <v>35.61</v>
      </c>
      <c r="H11459">
        <v>132.12</v>
      </c>
      <c r="I11459">
        <v>320.49</v>
      </c>
      <c r="J11459" t="s">
        <v>13</v>
      </c>
    </row>
    <row r="11460" spans="1:10">
      <c r="A11460" s="1">
        <v>44621</v>
      </c>
      <c r="B11460" t="s">
        <v>10</v>
      </c>
      <c r="C11460" t="s">
        <v>11</v>
      </c>
      <c r="D11460" t="s">
        <v>41</v>
      </c>
      <c r="E11460">
        <v>7</v>
      </c>
      <c r="F11460">
        <v>11.95</v>
      </c>
      <c r="G11460">
        <v>23.43</v>
      </c>
      <c r="H11460">
        <v>83.65</v>
      </c>
      <c r="I11460">
        <v>164.01</v>
      </c>
      <c r="J11460" t="s">
        <v>13</v>
      </c>
    </row>
    <row r="11461" spans="1:10">
      <c r="A11461" s="1">
        <v>44621</v>
      </c>
      <c r="B11461" t="s">
        <v>10</v>
      </c>
      <c r="C11461" t="s">
        <v>14</v>
      </c>
      <c r="D11461" t="s">
        <v>41</v>
      </c>
      <c r="E11461">
        <v>11</v>
      </c>
      <c r="F11461">
        <v>11.95</v>
      </c>
      <c r="G11461">
        <v>23.43</v>
      </c>
      <c r="H11461">
        <v>131.44999999999999</v>
      </c>
      <c r="I11461">
        <v>257.73</v>
      </c>
      <c r="J11461" t="s">
        <v>13</v>
      </c>
    </row>
    <row r="11462" spans="1:10">
      <c r="A11462" s="1">
        <v>44621</v>
      </c>
      <c r="B11462" t="s">
        <v>10</v>
      </c>
      <c r="C11462" t="s">
        <v>15</v>
      </c>
      <c r="D11462" t="s">
        <v>41</v>
      </c>
      <c r="E11462">
        <v>9</v>
      </c>
      <c r="F11462">
        <v>11.95</v>
      </c>
      <c r="G11462">
        <v>23.43</v>
      </c>
      <c r="H11462">
        <v>107.55</v>
      </c>
      <c r="I11462">
        <v>210.87</v>
      </c>
      <c r="J11462" t="s">
        <v>13</v>
      </c>
    </row>
    <row r="11463" spans="1:10">
      <c r="A11463" s="1">
        <v>44621</v>
      </c>
      <c r="B11463" t="s">
        <v>10</v>
      </c>
      <c r="C11463" t="s">
        <v>11</v>
      </c>
      <c r="D11463" t="s">
        <v>42</v>
      </c>
      <c r="E11463">
        <v>28</v>
      </c>
      <c r="F11463">
        <v>6.97</v>
      </c>
      <c r="G11463">
        <v>13.59</v>
      </c>
      <c r="H11463">
        <v>195.16</v>
      </c>
      <c r="I11463">
        <v>380.52</v>
      </c>
      <c r="J11463" t="s">
        <v>13</v>
      </c>
    </row>
    <row r="11464" spans="1:10">
      <c r="A11464" s="1">
        <v>44621</v>
      </c>
      <c r="B11464" t="s">
        <v>10</v>
      </c>
      <c r="C11464" t="s">
        <v>14</v>
      </c>
      <c r="D11464" t="s">
        <v>42</v>
      </c>
      <c r="E11464">
        <v>12</v>
      </c>
      <c r="F11464">
        <v>6.97</v>
      </c>
      <c r="G11464">
        <v>13.59</v>
      </c>
      <c r="H11464">
        <v>83.64</v>
      </c>
      <c r="I11464">
        <v>163.08000000000001</v>
      </c>
      <c r="J11464" t="s">
        <v>13</v>
      </c>
    </row>
    <row r="11465" spans="1:10">
      <c r="A11465" s="1">
        <v>44621</v>
      </c>
      <c r="B11465" t="s">
        <v>10</v>
      </c>
      <c r="C11465" t="s">
        <v>15</v>
      </c>
      <c r="D11465" t="s">
        <v>42</v>
      </c>
      <c r="E11465">
        <v>9</v>
      </c>
      <c r="F11465">
        <v>6.97</v>
      </c>
      <c r="G11465">
        <v>13.59</v>
      </c>
      <c r="H11465">
        <v>62.73</v>
      </c>
      <c r="I11465">
        <v>122.31</v>
      </c>
      <c r="J11465" t="s">
        <v>13</v>
      </c>
    </row>
    <row r="11466" spans="1:10">
      <c r="A11466" s="1">
        <v>44621</v>
      </c>
      <c r="B11466" t="s">
        <v>10</v>
      </c>
      <c r="C11466" t="s">
        <v>11</v>
      </c>
      <c r="D11466" t="s">
        <v>43</v>
      </c>
      <c r="E11466">
        <v>21</v>
      </c>
      <c r="F11466">
        <v>8.64</v>
      </c>
      <c r="G11466">
        <v>15.74</v>
      </c>
      <c r="H11466">
        <v>181.44</v>
      </c>
      <c r="I11466">
        <v>330.54</v>
      </c>
      <c r="J11466" t="s">
        <v>13</v>
      </c>
    </row>
    <row r="11467" spans="1:10">
      <c r="A11467" s="1">
        <v>44621</v>
      </c>
      <c r="B11467" t="s">
        <v>10</v>
      </c>
      <c r="C11467" t="s">
        <v>14</v>
      </c>
      <c r="D11467" t="s">
        <v>43</v>
      </c>
      <c r="E11467">
        <v>11</v>
      </c>
      <c r="F11467">
        <v>8.64</v>
      </c>
      <c r="G11467">
        <v>15.74</v>
      </c>
      <c r="H11467">
        <v>95.04</v>
      </c>
      <c r="I11467">
        <v>173.14</v>
      </c>
      <c r="J11467" t="s">
        <v>13</v>
      </c>
    </row>
    <row r="11468" spans="1:10">
      <c r="A11468" s="1">
        <v>44621</v>
      </c>
      <c r="B11468" t="s">
        <v>10</v>
      </c>
      <c r="C11468" t="s">
        <v>15</v>
      </c>
      <c r="D11468" t="s">
        <v>43</v>
      </c>
      <c r="E11468">
        <v>11</v>
      </c>
      <c r="F11468">
        <v>8.64</v>
      </c>
      <c r="G11468">
        <v>15.74</v>
      </c>
      <c r="H11468">
        <v>95.04</v>
      </c>
      <c r="I11468">
        <v>173.14</v>
      </c>
      <c r="J11468" t="s">
        <v>13</v>
      </c>
    </row>
    <row r="11469" spans="1:10">
      <c r="A11469" s="1">
        <v>44621</v>
      </c>
      <c r="B11469" t="s">
        <v>10</v>
      </c>
      <c r="C11469" t="s">
        <v>11</v>
      </c>
      <c r="D11469" t="s">
        <v>44</v>
      </c>
      <c r="E11469">
        <v>17</v>
      </c>
      <c r="F11469">
        <v>14.2</v>
      </c>
      <c r="G11469">
        <v>32.04</v>
      </c>
      <c r="H11469">
        <v>241.4</v>
      </c>
      <c r="I11469">
        <v>544.67999999999995</v>
      </c>
      <c r="J11469" t="s">
        <v>13</v>
      </c>
    </row>
    <row r="11470" spans="1:10">
      <c r="A11470" s="1">
        <v>44621</v>
      </c>
      <c r="B11470" t="s">
        <v>10</v>
      </c>
      <c r="C11470" t="s">
        <v>14</v>
      </c>
      <c r="D11470" t="s">
        <v>44</v>
      </c>
      <c r="E11470">
        <v>7</v>
      </c>
      <c r="F11470">
        <v>14.2</v>
      </c>
      <c r="G11470">
        <v>32.04</v>
      </c>
      <c r="H11470">
        <v>99.4</v>
      </c>
      <c r="I11470">
        <v>224.28</v>
      </c>
      <c r="J11470" t="s">
        <v>13</v>
      </c>
    </row>
    <row r="11471" spans="1:10">
      <c r="A11471" s="1">
        <v>44621</v>
      </c>
      <c r="B11471" t="s">
        <v>10</v>
      </c>
      <c r="C11471" t="s">
        <v>15</v>
      </c>
      <c r="D11471" t="s">
        <v>44</v>
      </c>
      <c r="E11471">
        <v>13</v>
      </c>
      <c r="F11471">
        <v>14.2</v>
      </c>
      <c r="G11471">
        <v>32.04</v>
      </c>
      <c r="H11471">
        <v>184.6</v>
      </c>
      <c r="I11471">
        <v>416.52</v>
      </c>
      <c r="J11471" t="s">
        <v>13</v>
      </c>
    </row>
    <row r="11472" spans="1:10">
      <c r="A11472" s="1">
        <v>44621</v>
      </c>
      <c r="B11472" t="s">
        <v>10</v>
      </c>
      <c r="C11472" t="s">
        <v>11</v>
      </c>
      <c r="D11472" t="s">
        <v>45</v>
      </c>
      <c r="E11472">
        <v>22</v>
      </c>
      <c r="F11472">
        <v>6.91</v>
      </c>
      <c r="G11472">
        <v>14.22</v>
      </c>
      <c r="H11472">
        <v>152.02000000000001</v>
      </c>
      <c r="I11472">
        <v>312.83999999999997</v>
      </c>
      <c r="J11472" t="s">
        <v>13</v>
      </c>
    </row>
    <row r="11473" spans="1:10">
      <c r="A11473" s="1">
        <v>44621</v>
      </c>
      <c r="B11473" t="s">
        <v>10</v>
      </c>
      <c r="C11473" t="s">
        <v>14</v>
      </c>
      <c r="D11473" t="s">
        <v>45</v>
      </c>
      <c r="E11473">
        <v>11</v>
      </c>
      <c r="F11473">
        <v>6.91</v>
      </c>
      <c r="G11473">
        <v>14.22</v>
      </c>
      <c r="H11473">
        <v>76.010000000000005</v>
      </c>
      <c r="I11473">
        <v>156.41999999999999</v>
      </c>
      <c r="J11473" t="s">
        <v>13</v>
      </c>
    </row>
    <row r="11474" spans="1:10">
      <c r="A11474" s="1">
        <v>44621</v>
      </c>
      <c r="B11474" t="s">
        <v>10</v>
      </c>
      <c r="C11474" t="s">
        <v>15</v>
      </c>
      <c r="D11474" t="s">
        <v>45</v>
      </c>
      <c r="E11474">
        <v>12</v>
      </c>
      <c r="F11474">
        <v>6.91</v>
      </c>
      <c r="G11474">
        <v>14.22</v>
      </c>
      <c r="H11474">
        <v>82.92</v>
      </c>
      <c r="I11474">
        <v>170.64</v>
      </c>
      <c r="J11474" t="s">
        <v>13</v>
      </c>
    </row>
    <row r="11475" spans="1:10">
      <c r="A11475" s="1">
        <v>44621</v>
      </c>
      <c r="B11475" t="s">
        <v>10</v>
      </c>
      <c r="C11475" t="s">
        <v>11</v>
      </c>
      <c r="D11475" t="s">
        <v>46</v>
      </c>
      <c r="E11475">
        <v>17</v>
      </c>
      <c r="F11475">
        <v>16.21</v>
      </c>
      <c r="G11475">
        <v>38.99</v>
      </c>
      <c r="H11475">
        <v>275.57</v>
      </c>
      <c r="I11475">
        <v>662.83</v>
      </c>
      <c r="J11475" t="s">
        <v>13</v>
      </c>
    </row>
    <row r="11476" spans="1:10">
      <c r="A11476" s="1">
        <v>44621</v>
      </c>
      <c r="B11476" t="s">
        <v>10</v>
      </c>
      <c r="C11476" t="s">
        <v>14</v>
      </c>
      <c r="D11476" t="s">
        <v>46</v>
      </c>
      <c r="E11476">
        <v>14</v>
      </c>
      <c r="F11476">
        <v>16.21</v>
      </c>
      <c r="G11476">
        <v>38.99</v>
      </c>
      <c r="H11476">
        <v>226.94</v>
      </c>
      <c r="I11476">
        <v>545.86</v>
      </c>
      <c r="J11476" t="s">
        <v>13</v>
      </c>
    </row>
    <row r="11477" spans="1:10">
      <c r="A11477" s="1">
        <v>44621</v>
      </c>
      <c r="B11477" t="s">
        <v>10</v>
      </c>
      <c r="C11477" t="s">
        <v>15</v>
      </c>
      <c r="D11477" t="s">
        <v>46</v>
      </c>
      <c r="E11477">
        <v>10</v>
      </c>
      <c r="F11477">
        <v>16.21</v>
      </c>
      <c r="G11477">
        <v>38.99</v>
      </c>
      <c r="H11477">
        <v>162.1</v>
      </c>
      <c r="I11477">
        <v>389.9</v>
      </c>
      <c r="J11477" t="s">
        <v>13</v>
      </c>
    </row>
    <row r="11478" spans="1:10">
      <c r="A11478" s="1">
        <v>44621</v>
      </c>
      <c r="B11478" t="s">
        <v>10</v>
      </c>
      <c r="C11478" t="s">
        <v>11</v>
      </c>
      <c r="D11478" t="s">
        <v>47</v>
      </c>
      <c r="E11478">
        <v>13</v>
      </c>
      <c r="F11478">
        <v>11.94</v>
      </c>
      <c r="G11478">
        <v>25.45</v>
      </c>
      <c r="H11478">
        <v>155.22</v>
      </c>
      <c r="I11478">
        <v>330.85</v>
      </c>
      <c r="J11478" t="s">
        <v>13</v>
      </c>
    </row>
    <row r="11479" spans="1:10">
      <c r="A11479" s="1">
        <v>44621</v>
      </c>
      <c r="B11479" t="s">
        <v>10</v>
      </c>
      <c r="C11479" t="s">
        <v>14</v>
      </c>
      <c r="D11479" t="s">
        <v>47</v>
      </c>
      <c r="E11479">
        <v>10</v>
      </c>
      <c r="F11479">
        <v>11.94</v>
      </c>
      <c r="G11479">
        <v>25.45</v>
      </c>
      <c r="H11479">
        <v>119.4</v>
      </c>
      <c r="I11479">
        <v>254.5</v>
      </c>
      <c r="J11479" t="s">
        <v>13</v>
      </c>
    </row>
    <row r="11480" spans="1:10">
      <c r="A11480" s="1">
        <v>44621</v>
      </c>
      <c r="B11480" t="s">
        <v>10</v>
      </c>
      <c r="C11480" t="s">
        <v>15</v>
      </c>
      <c r="D11480" t="s">
        <v>47</v>
      </c>
      <c r="E11480">
        <v>6</v>
      </c>
      <c r="F11480">
        <v>11.94</v>
      </c>
      <c r="G11480">
        <v>25.45</v>
      </c>
      <c r="H11480">
        <v>71.64</v>
      </c>
      <c r="I11480">
        <v>152.69999999999999</v>
      </c>
      <c r="J11480" t="s">
        <v>13</v>
      </c>
    </row>
    <row r="11481" spans="1:10">
      <c r="A11481" s="1">
        <v>44621</v>
      </c>
      <c r="B11481" t="s">
        <v>10</v>
      </c>
      <c r="C11481" t="s">
        <v>11</v>
      </c>
      <c r="D11481" t="s">
        <v>48</v>
      </c>
      <c r="E11481">
        <v>25</v>
      </c>
      <c r="F11481">
        <v>11.77</v>
      </c>
      <c r="G11481">
        <v>29.16</v>
      </c>
      <c r="H11481">
        <v>294.25</v>
      </c>
      <c r="I11481">
        <v>729</v>
      </c>
      <c r="J11481" t="s">
        <v>13</v>
      </c>
    </row>
    <row r="11482" spans="1:10">
      <c r="A11482" s="1">
        <v>44621</v>
      </c>
      <c r="B11482" t="s">
        <v>10</v>
      </c>
      <c r="C11482" t="s">
        <v>14</v>
      </c>
      <c r="D11482" t="s">
        <v>48</v>
      </c>
      <c r="E11482">
        <v>16</v>
      </c>
      <c r="F11482">
        <v>11.77</v>
      </c>
      <c r="G11482">
        <v>29.16</v>
      </c>
      <c r="H11482">
        <v>188.32</v>
      </c>
      <c r="I11482">
        <v>466.56</v>
      </c>
      <c r="J11482" t="s">
        <v>13</v>
      </c>
    </row>
    <row r="11483" spans="1:10">
      <c r="A11483" s="1">
        <v>44621</v>
      </c>
      <c r="B11483" t="s">
        <v>10</v>
      </c>
      <c r="C11483" t="s">
        <v>15</v>
      </c>
      <c r="D11483" t="s">
        <v>48</v>
      </c>
      <c r="E11483">
        <v>8</v>
      </c>
      <c r="F11483">
        <v>11.77</v>
      </c>
      <c r="G11483">
        <v>29.16</v>
      </c>
      <c r="H11483">
        <v>94.16</v>
      </c>
      <c r="I11483">
        <v>233.28</v>
      </c>
      <c r="J11483" t="s">
        <v>13</v>
      </c>
    </row>
    <row r="11484" spans="1:10">
      <c r="A11484" s="1">
        <v>44621</v>
      </c>
      <c r="B11484" t="s">
        <v>10</v>
      </c>
      <c r="C11484" t="s">
        <v>11</v>
      </c>
      <c r="D11484" t="s">
        <v>49</v>
      </c>
      <c r="E11484">
        <v>16</v>
      </c>
      <c r="F11484">
        <v>13.11</v>
      </c>
      <c r="G11484">
        <v>25.3</v>
      </c>
      <c r="H11484">
        <v>209.76</v>
      </c>
      <c r="I11484">
        <v>404.8</v>
      </c>
      <c r="J11484" t="s">
        <v>13</v>
      </c>
    </row>
    <row r="11485" spans="1:10">
      <c r="A11485" s="1">
        <v>44621</v>
      </c>
      <c r="B11485" t="s">
        <v>10</v>
      </c>
      <c r="C11485" t="s">
        <v>14</v>
      </c>
      <c r="D11485" t="s">
        <v>49</v>
      </c>
      <c r="E11485">
        <v>14</v>
      </c>
      <c r="F11485">
        <v>13.11</v>
      </c>
      <c r="G11485">
        <v>25.3</v>
      </c>
      <c r="H11485">
        <v>183.54</v>
      </c>
      <c r="I11485">
        <v>354.2</v>
      </c>
      <c r="J11485" t="s">
        <v>13</v>
      </c>
    </row>
    <row r="11486" spans="1:10">
      <c r="A11486" s="1">
        <v>44621</v>
      </c>
      <c r="B11486" t="s">
        <v>10</v>
      </c>
      <c r="C11486" t="s">
        <v>15</v>
      </c>
      <c r="D11486" t="s">
        <v>49</v>
      </c>
      <c r="E11486">
        <v>12</v>
      </c>
      <c r="F11486">
        <v>13.11</v>
      </c>
      <c r="G11486">
        <v>25.3</v>
      </c>
      <c r="H11486">
        <v>157.32</v>
      </c>
      <c r="I11486">
        <v>303.60000000000002</v>
      </c>
      <c r="J11486" t="s">
        <v>13</v>
      </c>
    </row>
    <row r="11487" spans="1:10">
      <c r="A11487" s="1">
        <v>44621</v>
      </c>
      <c r="B11487" t="s">
        <v>10</v>
      </c>
      <c r="C11487" t="s">
        <v>11</v>
      </c>
      <c r="D11487" t="s">
        <v>50</v>
      </c>
      <c r="E11487">
        <v>21</v>
      </c>
      <c r="F11487">
        <v>15.9</v>
      </c>
      <c r="G11487">
        <v>38.29</v>
      </c>
      <c r="H11487">
        <v>333.9</v>
      </c>
      <c r="I11487">
        <v>804.09</v>
      </c>
      <c r="J11487" t="s">
        <v>13</v>
      </c>
    </row>
    <row r="11488" spans="1:10">
      <c r="A11488" s="1">
        <v>44621</v>
      </c>
      <c r="B11488" t="s">
        <v>10</v>
      </c>
      <c r="C11488" t="s">
        <v>14</v>
      </c>
      <c r="D11488" t="s">
        <v>50</v>
      </c>
      <c r="E11488">
        <v>18</v>
      </c>
      <c r="F11488">
        <v>15.9</v>
      </c>
      <c r="G11488">
        <v>38.29</v>
      </c>
      <c r="H11488">
        <v>286.2</v>
      </c>
      <c r="I11488">
        <v>689.22</v>
      </c>
      <c r="J11488" t="s">
        <v>13</v>
      </c>
    </row>
    <row r="11489" spans="1:10">
      <c r="A11489" s="1">
        <v>44621</v>
      </c>
      <c r="B11489" t="s">
        <v>10</v>
      </c>
      <c r="C11489" t="s">
        <v>15</v>
      </c>
      <c r="D11489" t="s">
        <v>50</v>
      </c>
      <c r="E11489">
        <v>12</v>
      </c>
      <c r="F11489">
        <v>15.9</v>
      </c>
      <c r="G11489">
        <v>38.29</v>
      </c>
      <c r="H11489">
        <v>190.8</v>
      </c>
      <c r="I11489">
        <v>459.48</v>
      </c>
      <c r="J11489" t="s">
        <v>13</v>
      </c>
    </row>
    <row r="11490" spans="1:10">
      <c r="A11490" s="1">
        <v>44621</v>
      </c>
      <c r="B11490" t="s">
        <v>10</v>
      </c>
      <c r="C11490" t="s">
        <v>11</v>
      </c>
      <c r="D11490" t="s">
        <v>51</v>
      </c>
      <c r="E11490">
        <v>20</v>
      </c>
      <c r="F11490">
        <v>10.17</v>
      </c>
      <c r="G11490">
        <v>23.83</v>
      </c>
      <c r="H11490">
        <v>203.4</v>
      </c>
      <c r="I11490">
        <v>476.6</v>
      </c>
      <c r="J11490" t="s">
        <v>13</v>
      </c>
    </row>
    <row r="11491" spans="1:10">
      <c r="A11491" s="1">
        <v>44621</v>
      </c>
      <c r="B11491" t="s">
        <v>10</v>
      </c>
      <c r="C11491" t="s">
        <v>14</v>
      </c>
      <c r="D11491" t="s">
        <v>51</v>
      </c>
      <c r="E11491">
        <v>9</v>
      </c>
      <c r="F11491">
        <v>10.17</v>
      </c>
      <c r="G11491">
        <v>23.83</v>
      </c>
      <c r="H11491">
        <v>91.53</v>
      </c>
      <c r="I11491">
        <v>214.47</v>
      </c>
      <c r="J11491" t="s">
        <v>13</v>
      </c>
    </row>
    <row r="11492" spans="1:10">
      <c r="A11492" s="1">
        <v>44621</v>
      </c>
      <c r="B11492" t="s">
        <v>10</v>
      </c>
      <c r="C11492" t="s">
        <v>15</v>
      </c>
      <c r="D11492" t="s">
        <v>51</v>
      </c>
      <c r="E11492">
        <v>2</v>
      </c>
      <c r="F11492">
        <v>10.17</v>
      </c>
      <c r="G11492">
        <v>23.83</v>
      </c>
      <c r="H11492">
        <v>20.34</v>
      </c>
      <c r="I11492">
        <v>47.66</v>
      </c>
      <c r="J11492" t="s">
        <v>13</v>
      </c>
    </row>
    <row r="11493" spans="1:10">
      <c r="A11493" s="1">
        <v>44621</v>
      </c>
      <c r="B11493" t="s">
        <v>10</v>
      </c>
      <c r="C11493" t="s">
        <v>11</v>
      </c>
      <c r="D11493" t="s">
        <v>52</v>
      </c>
      <c r="E11493">
        <v>17</v>
      </c>
      <c r="F11493">
        <v>14.14</v>
      </c>
      <c r="G11493">
        <v>33.08</v>
      </c>
      <c r="H11493">
        <v>240.38</v>
      </c>
      <c r="I11493">
        <v>562.36</v>
      </c>
      <c r="J11493" t="s">
        <v>13</v>
      </c>
    </row>
    <row r="11494" spans="1:10">
      <c r="A11494" s="1">
        <v>44621</v>
      </c>
      <c r="B11494" t="s">
        <v>10</v>
      </c>
      <c r="C11494" t="s">
        <v>14</v>
      </c>
      <c r="D11494" t="s">
        <v>52</v>
      </c>
      <c r="E11494">
        <v>11</v>
      </c>
      <c r="F11494">
        <v>14.14</v>
      </c>
      <c r="G11494">
        <v>33.08</v>
      </c>
      <c r="H11494">
        <v>155.54</v>
      </c>
      <c r="I11494">
        <v>363.88</v>
      </c>
      <c r="J11494" t="s">
        <v>13</v>
      </c>
    </row>
    <row r="11495" spans="1:10">
      <c r="A11495" s="1">
        <v>44621</v>
      </c>
      <c r="B11495" t="s">
        <v>10</v>
      </c>
      <c r="C11495" t="s">
        <v>15</v>
      </c>
      <c r="D11495" t="s">
        <v>52</v>
      </c>
      <c r="E11495">
        <v>7</v>
      </c>
      <c r="F11495">
        <v>14.14</v>
      </c>
      <c r="G11495">
        <v>33.08</v>
      </c>
      <c r="H11495">
        <v>98.98</v>
      </c>
      <c r="I11495">
        <v>231.56</v>
      </c>
      <c r="J11495" t="s">
        <v>13</v>
      </c>
    </row>
    <row r="11496" spans="1:10">
      <c r="A11496" s="1">
        <v>44621</v>
      </c>
      <c r="B11496" t="s">
        <v>10</v>
      </c>
      <c r="C11496" t="s">
        <v>11</v>
      </c>
      <c r="D11496" t="s">
        <v>53</v>
      </c>
      <c r="E11496">
        <v>11</v>
      </c>
      <c r="F11496">
        <v>12.79</v>
      </c>
      <c r="G11496">
        <v>30.59</v>
      </c>
      <c r="H11496">
        <v>140.69</v>
      </c>
      <c r="I11496">
        <v>336.49</v>
      </c>
      <c r="J11496" t="s">
        <v>13</v>
      </c>
    </row>
    <row r="11497" spans="1:10">
      <c r="A11497" s="1">
        <v>44621</v>
      </c>
      <c r="B11497" t="s">
        <v>10</v>
      </c>
      <c r="C11497" t="s">
        <v>14</v>
      </c>
      <c r="D11497" t="s">
        <v>53</v>
      </c>
      <c r="E11497">
        <v>5</v>
      </c>
      <c r="F11497">
        <v>12.79</v>
      </c>
      <c r="G11497">
        <v>30.59</v>
      </c>
      <c r="H11497">
        <v>63.95</v>
      </c>
      <c r="I11497">
        <v>152.94999999999999</v>
      </c>
      <c r="J11497" t="s">
        <v>13</v>
      </c>
    </row>
    <row r="11498" spans="1:10">
      <c r="A11498" s="1">
        <v>44621</v>
      </c>
      <c r="B11498" t="s">
        <v>10</v>
      </c>
      <c r="C11498" t="s">
        <v>15</v>
      </c>
      <c r="D11498" t="s">
        <v>53</v>
      </c>
      <c r="E11498">
        <v>6</v>
      </c>
      <c r="F11498">
        <v>12.79</v>
      </c>
      <c r="G11498">
        <v>30.59</v>
      </c>
      <c r="H11498">
        <v>76.739999999999995</v>
      </c>
      <c r="I11498">
        <v>183.54</v>
      </c>
      <c r="J11498" t="s">
        <v>13</v>
      </c>
    </row>
    <row r="11499" spans="1:10">
      <c r="A11499" s="1">
        <v>44621</v>
      </c>
      <c r="B11499" t="s">
        <v>10</v>
      </c>
      <c r="C11499" t="s">
        <v>11</v>
      </c>
      <c r="D11499" t="s">
        <v>54</v>
      </c>
      <c r="E11499">
        <v>26</v>
      </c>
      <c r="F11499">
        <v>9.1999999999999993</v>
      </c>
      <c r="G11499">
        <v>21.46</v>
      </c>
      <c r="H11499">
        <v>239.2</v>
      </c>
      <c r="I11499">
        <v>557.96</v>
      </c>
      <c r="J11499" t="s">
        <v>13</v>
      </c>
    </row>
    <row r="11500" spans="1:10">
      <c r="A11500" s="1">
        <v>44621</v>
      </c>
      <c r="B11500" t="s">
        <v>10</v>
      </c>
      <c r="C11500" t="s">
        <v>14</v>
      </c>
      <c r="D11500" t="s">
        <v>54</v>
      </c>
      <c r="E11500">
        <v>18</v>
      </c>
      <c r="F11500">
        <v>9.1999999999999993</v>
      </c>
      <c r="G11500">
        <v>21.46</v>
      </c>
      <c r="H11500">
        <v>165.6</v>
      </c>
      <c r="I11500">
        <v>386.28</v>
      </c>
      <c r="J11500" t="s">
        <v>13</v>
      </c>
    </row>
    <row r="11501" spans="1:10">
      <c r="A11501" s="1">
        <v>44621</v>
      </c>
      <c r="B11501" t="s">
        <v>10</v>
      </c>
      <c r="C11501" t="s">
        <v>15</v>
      </c>
      <c r="D11501" t="s">
        <v>54</v>
      </c>
      <c r="E11501">
        <v>10</v>
      </c>
      <c r="F11501">
        <v>9.1999999999999993</v>
      </c>
      <c r="G11501">
        <v>21.46</v>
      </c>
      <c r="H11501">
        <v>92</v>
      </c>
      <c r="I11501">
        <v>214.6</v>
      </c>
      <c r="J11501" t="s">
        <v>13</v>
      </c>
    </row>
    <row r="11502" spans="1:10">
      <c r="A11502" s="1">
        <v>44621</v>
      </c>
      <c r="B11502" t="s">
        <v>10</v>
      </c>
      <c r="C11502" t="s">
        <v>11</v>
      </c>
      <c r="D11502" t="s">
        <v>55</v>
      </c>
      <c r="E11502">
        <v>6</v>
      </c>
      <c r="F11502">
        <v>16.54</v>
      </c>
      <c r="G11502">
        <v>37.020000000000003</v>
      </c>
      <c r="H11502">
        <v>99.24</v>
      </c>
      <c r="I11502">
        <v>222.12</v>
      </c>
      <c r="J11502" t="s">
        <v>13</v>
      </c>
    </row>
    <row r="11503" spans="1:10">
      <c r="A11503" s="1">
        <v>44621</v>
      </c>
      <c r="B11503" t="s">
        <v>10</v>
      </c>
      <c r="C11503" t="s">
        <v>14</v>
      </c>
      <c r="D11503" t="s">
        <v>55</v>
      </c>
      <c r="E11503">
        <v>9</v>
      </c>
      <c r="F11503">
        <v>16.54</v>
      </c>
      <c r="G11503">
        <v>37.020000000000003</v>
      </c>
      <c r="H11503">
        <v>148.86000000000001</v>
      </c>
      <c r="I11503">
        <v>333.18</v>
      </c>
      <c r="J11503" t="s">
        <v>13</v>
      </c>
    </row>
    <row r="11504" spans="1:10">
      <c r="A11504" s="1">
        <v>44621</v>
      </c>
      <c r="B11504" t="s">
        <v>10</v>
      </c>
      <c r="C11504" t="s">
        <v>15</v>
      </c>
      <c r="D11504" t="s">
        <v>55</v>
      </c>
      <c r="E11504">
        <v>7</v>
      </c>
      <c r="F11504">
        <v>16.54</v>
      </c>
      <c r="G11504">
        <v>37.020000000000003</v>
      </c>
      <c r="H11504">
        <v>115.78</v>
      </c>
      <c r="I11504">
        <v>259.14</v>
      </c>
      <c r="J11504" t="s">
        <v>13</v>
      </c>
    </row>
    <row r="11505" spans="1:10">
      <c r="A11505" s="1">
        <v>44621</v>
      </c>
      <c r="B11505" t="s">
        <v>10</v>
      </c>
      <c r="C11505" t="s">
        <v>11</v>
      </c>
      <c r="D11505" t="s">
        <v>56</v>
      </c>
      <c r="E11505">
        <v>21</v>
      </c>
      <c r="F11505">
        <v>15.57</v>
      </c>
      <c r="G11505">
        <v>29.46</v>
      </c>
      <c r="H11505">
        <v>326.97000000000003</v>
      </c>
      <c r="I11505">
        <v>618.66</v>
      </c>
      <c r="J11505" t="s">
        <v>13</v>
      </c>
    </row>
    <row r="11506" spans="1:10">
      <c r="A11506" s="1">
        <v>44621</v>
      </c>
      <c r="B11506" t="s">
        <v>10</v>
      </c>
      <c r="C11506" t="s">
        <v>14</v>
      </c>
      <c r="D11506" t="s">
        <v>56</v>
      </c>
      <c r="E11506">
        <v>15</v>
      </c>
      <c r="F11506">
        <v>15.57</v>
      </c>
      <c r="G11506">
        <v>29.46</v>
      </c>
      <c r="H11506">
        <v>233.55</v>
      </c>
      <c r="I11506">
        <v>441.9</v>
      </c>
      <c r="J11506" t="s">
        <v>13</v>
      </c>
    </row>
    <row r="11507" spans="1:10">
      <c r="A11507" s="1">
        <v>44621</v>
      </c>
      <c r="B11507" t="s">
        <v>10</v>
      </c>
      <c r="C11507" t="s">
        <v>15</v>
      </c>
      <c r="D11507" t="s">
        <v>56</v>
      </c>
      <c r="E11507">
        <v>12</v>
      </c>
      <c r="F11507">
        <v>15.57</v>
      </c>
      <c r="G11507">
        <v>29.46</v>
      </c>
      <c r="H11507">
        <v>186.84</v>
      </c>
      <c r="I11507">
        <v>353.52</v>
      </c>
      <c r="J11507" t="s">
        <v>13</v>
      </c>
    </row>
    <row r="11508" spans="1:10">
      <c r="A11508" s="1">
        <v>44621</v>
      </c>
      <c r="B11508" t="s">
        <v>10</v>
      </c>
      <c r="C11508" t="s">
        <v>11</v>
      </c>
      <c r="D11508" t="s">
        <v>57</v>
      </c>
      <c r="E11508">
        <v>10</v>
      </c>
      <c r="F11508">
        <v>13.9</v>
      </c>
      <c r="G11508">
        <v>25.34</v>
      </c>
      <c r="H11508">
        <v>139</v>
      </c>
      <c r="I11508">
        <v>253.4</v>
      </c>
      <c r="J11508" t="s">
        <v>13</v>
      </c>
    </row>
    <row r="11509" spans="1:10">
      <c r="A11509" s="1">
        <v>44621</v>
      </c>
      <c r="B11509" t="s">
        <v>10</v>
      </c>
      <c r="C11509" t="s">
        <v>14</v>
      </c>
      <c r="D11509" t="s">
        <v>57</v>
      </c>
      <c r="E11509">
        <v>11</v>
      </c>
      <c r="F11509">
        <v>13.9</v>
      </c>
      <c r="G11509">
        <v>25.34</v>
      </c>
      <c r="H11509">
        <v>152.9</v>
      </c>
      <c r="I11509">
        <v>278.74</v>
      </c>
      <c r="J11509" t="s">
        <v>13</v>
      </c>
    </row>
    <row r="11510" spans="1:10">
      <c r="A11510" s="1">
        <v>44621</v>
      </c>
      <c r="B11510" t="s">
        <v>10</v>
      </c>
      <c r="C11510" t="s">
        <v>15</v>
      </c>
      <c r="D11510" t="s">
        <v>57</v>
      </c>
      <c r="E11510">
        <v>4</v>
      </c>
      <c r="F11510">
        <v>13.9</v>
      </c>
      <c r="G11510">
        <v>25.34</v>
      </c>
      <c r="H11510">
        <v>55.6</v>
      </c>
      <c r="I11510">
        <v>101.36</v>
      </c>
      <c r="J11510" t="s">
        <v>13</v>
      </c>
    </row>
    <row r="11511" spans="1:10">
      <c r="A11511" s="1">
        <v>44621</v>
      </c>
      <c r="B11511" t="s">
        <v>10</v>
      </c>
      <c r="C11511" t="s">
        <v>11</v>
      </c>
      <c r="D11511" t="s">
        <v>58</v>
      </c>
      <c r="E11511">
        <v>25</v>
      </c>
      <c r="F11511">
        <v>16.21</v>
      </c>
      <c r="G11511">
        <v>39.630000000000003</v>
      </c>
      <c r="H11511">
        <v>405.25</v>
      </c>
      <c r="I11511">
        <v>990.75</v>
      </c>
      <c r="J11511" t="s">
        <v>13</v>
      </c>
    </row>
    <row r="11512" spans="1:10">
      <c r="A11512" s="1">
        <v>44621</v>
      </c>
      <c r="B11512" t="s">
        <v>10</v>
      </c>
      <c r="C11512" t="s">
        <v>14</v>
      </c>
      <c r="D11512" t="s">
        <v>58</v>
      </c>
      <c r="E11512">
        <v>14</v>
      </c>
      <c r="F11512">
        <v>16.21</v>
      </c>
      <c r="G11512">
        <v>39.630000000000003</v>
      </c>
      <c r="H11512">
        <v>226.94</v>
      </c>
      <c r="I11512">
        <v>554.82000000000005</v>
      </c>
      <c r="J11512" t="s">
        <v>13</v>
      </c>
    </row>
    <row r="11513" spans="1:10">
      <c r="A11513" s="1">
        <v>44621</v>
      </c>
      <c r="B11513" t="s">
        <v>10</v>
      </c>
      <c r="C11513" t="s">
        <v>15</v>
      </c>
      <c r="D11513" t="s">
        <v>58</v>
      </c>
      <c r="E11513">
        <v>12</v>
      </c>
      <c r="F11513">
        <v>16.21</v>
      </c>
      <c r="G11513">
        <v>39.630000000000003</v>
      </c>
      <c r="H11513">
        <v>194.52</v>
      </c>
      <c r="I11513">
        <v>475.56</v>
      </c>
      <c r="J11513" t="s">
        <v>13</v>
      </c>
    </row>
    <row r="11514" spans="1:10">
      <c r="A11514" s="1">
        <v>44621</v>
      </c>
      <c r="B11514" t="s">
        <v>10</v>
      </c>
      <c r="C11514" t="s">
        <v>11</v>
      </c>
      <c r="D11514" t="s">
        <v>59</v>
      </c>
      <c r="E11514">
        <v>24</v>
      </c>
      <c r="F11514">
        <v>16.41</v>
      </c>
      <c r="G11514">
        <v>36.619999999999997</v>
      </c>
      <c r="H11514">
        <v>393.84</v>
      </c>
      <c r="I11514">
        <v>878.88</v>
      </c>
      <c r="J11514" t="s">
        <v>13</v>
      </c>
    </row>
    <row r="11515" spans="1:10">
      <c r="A11515" s="1">
        <v>44621</v>
      </c>
      <c r="B11515" t="s">
        <v>10</v>
      </c>
      <c r="C11515" t="s">
        <v>14</v>
      </c>
      <c r="D11515" t="s">
        <v>59</v>
      </c>
      <c r="E11515">
        <v>16</v>
      </c>
      <c r="F11515">
        <v>16.41</v>
      </c>
      <c r="G11515">
        <v>36.619999999999997</v>
      </c>
      <c r="H11515">
        <v>262.56</v>
      </c>
      <c r="I11515">
        <v>585.91999999999996</v>
      </c>
      <c r="J11515" t="s">
        <v>13</v>
      </c>
    </row>
    <row r="11516" spans="1:10">
      <c r="A11516" s="1">
        <v>44621</v>
      </c>
      <c r="B11516" t="s">
        <v>10</v>
      </c>
      <c r="C11516" t="s">
        <v>15</v>
      </c>
      <c r="D11516" t="s">
        <v>59</v>
      </c>
      <c r="E11516">
        <v>13</v>
      </c>
      <c r="F11516">
        <v>16.41</v>
      </c>
      <c r="G11516">
        <v>36.619999999999997</v>
      </c>
      <c r="H11516">
        <v>213.33</v>
      </c>
      <c r="I11516">
        <v>476.06</v>
      </c>
      <c r="J11516" t="s">
        <v>13</v>
      </c>
    </row>
    <row r="11517" spans="1:10">
      <c r="A11517" s="1">
        <v>44621</v>
      </c>
      <c r="B11517" t="s">
        <v>10</v>
      </c>
      <c r="C11517" t="s">
        <v>11</v>
      </c>
      <c r="D11517" t="s">
        <v>60</v>
      </c>
      <c r="E11517">
        <v>12</v>
      </c>
      <c r="F11517">
        <v>14.5</v>
      </c>
      <c r="G11517">
        <v>34.18</v>
      </c>
      <c r="H11517">
        <v>174</v>
      </c>
      <c r="I11517">
        <v>410.16</v>
      </c>
      <c r="J11517" t="s">
        <v>13</v>
      </c>
    </row>
    <row r="11518" spans="1:10">
      <c r="A11518" s="1">
        <v>44621</v>
      </c>
      <c r="B11518" t="s">
        <v>10</v>
      </c>
      <c r="C11518" t="s">
        <v>14</v>
      </c>
      <c r="D11518" t="s">
        <v>60</v>
      </c>
      <c r="E11518">
        <v>7</v>
      </c>
      <c r="F11518">
        <v>14.5</v>
      </c>
      <c r="G11518">
        <v>34.18</v>
      </c>
      <c r="H11518">
        <v>101.5</v>
      </c>
      <c r="I11518">
        <v>239.26</v>
      </c>
      <c r="J11518" t="s">
        <v>13</v>
      </c>
    </row>
    <row r="11519" spans="1:10">
      <c r="A11519" s="1">
        <v>44621</v>
      </c>
      <c r="B11519" t="s">
        <v>10</v>
      </c>
      <c r="C11519" t="s">
        <v>15</v>
      </c>
      <c r="D11519" t="s">
        <v>60</v>
      </c>
      <c r="E11519">
        <v>7</v>
      </c>
      <c r="F11519">
        <v>14.5</v>
      </c>
      <c r="G11519">
        <v>34.18</v>
      </c>
      <c r="H11519">
        <v>101.5</v>
      </c>
      <c r="I11519">
        <v>239.26</v>
      </c>
      <c r="J11519" t="s">
        <v>13</v>
      </c>
    </row>
    <row r="11520" spans="1:10">
      <c r="A11520" s="1">
        <v>44621</v>
      </c>
      <c r="B11520" t="s">
        <v>10</v>
      </c>
      <c r="C11520" t="s">
        <v>11</v>
      </c>
      <c r="D11520" t="s">
        <v>61</v>
      </c>
      <c r="E11520">
        <v>7</v>
      </c>
      <c r="F11520">
        <v>16.04</v>
      </c>
      <c r="G11520">
        <v>34.28</v>
      </c>
      <c r="H11520">
        <v>112.28</v>
      </c>
      <c r="I11520">
        <v>239.96</v>
      </c>
      <c r="J11520" t="s">
        <v>13</v>
      </c>
    </row>
    <row r="11521" spans="1:10">
      <c r="A11521" s="1">
        <v>44621</v>
      </c>
      <c r="B11521" t="s">
        <v>10</v>
      </c>
      <c r="C11521" t="s">
        <v>14</v>
      </c>
      <c r="D11521" t="s">
        <v>61</v>
      </c>
      <c r="E11521">
        <v>10</v>
      </c>
      <c r="F11521">
        <v>16.04</v>
      </c>
      <c r="G11521">
        <v>34.28</v>
      </c>
      <c r="H11521">
        <v>160.4</v>
      </c>
      <c r="I11521">
        <v>342.8</v>
      </c>
      <c r="J11521" t="s">
        <v>13</v>
      </c>
    </row>
    <row r="11522" spans="1:10">
      <c r="A11522" s="1">
        <v>44621</v>
      </c>
      <c r="B11522" t="s">
        <v>10</v>
      </c>
      <c r="C11522" t="s">
        <v>15</v>
      </c>
      <c r="D11522" t="s">
        <v>61</v>
      </c>
      <c r="E11522">
        <v>5</v>
      </c>
      <c r="F11522">
        <v>16.04</v>
      </c>
      <c r="G11522">
        <v>34.28</v>
      </c>
      <c r="H11522">
        <v>80.2</v>
      </c>
      <c r="I11522">
        <v>171.4</v>
      </c>
      <c r="J11522" t="s">
        <v>13</v>
      </c>
    </row>
    <row r="11523" spans="1:10">
      <c r="A11523" s="1">
        <v>44621</v>
      </c>
      <c r="B11523" t="s">
        <v>10</v>
      </c>
      <c r="C11523" t="s">
        <v>11</v>
      </c>
      <c r="D11523" t="s">
        <v>62</v>
      </c>
      <c r="E11523">
        <v>23</v>
      </c>
      <c r="F11523">
        <v>14.37</v>
      </c>
      <c r="G11523">
        <v>27.05</v>
      </c>
      <c r="H11523">
        <v>330.51</v>
      </c>
      <c r="I11523">
        <v>622.15</v>
      </c>
      <c r="J11523" t="s">
        <v>13</v>
      </c>
    </row>
    <row r="11524" spans="1:10">
      <c r="A11524" s="1">
        <v>44621</v>
      </c>
      <c r="B11524" t="s">
        <v>10</v>
      </c>
      <c r="C11524" t="s">
        <v>14</v>
      </c>
      <c r="D11524" t="s">
        <v>62</v>
      </c>
      <c r="E11524">
        <v>11</v>
      </c>
      <c r="F11524">
        <v>14.37</v>
      </c>
      <c r="G11524">
        <v>27.05</v>
      </c>
      <c r="H11524">
        <v>158.07</v>
      </c>
      <c r="I11524">
        <v>297.55</v>
      </c>
      <c r="J11524" t="s">
        <v>13</v>
      </c>
    </row>
    <row r="11525" spans="1:10">
      <c r="A11525" s="1">
        <v>44621</v>
      </c>
      <c r="B11525" t="s">
        <v>10</v>
      </c>
      <c r="C11525" t="s">
        <v>15</v>
      </c>
      <c r="D11525" t="s">
        <v>62</v>
      </c>
      <c r="E11525">
        <v>15</v>
      </c>
      <c r="F11525">
        <v>14.37</v>
      </c>
      <c r="G11525">
        <v>27.05</v>
      </c>
      <c r="H11525">
        <v>215.55</v>
      </c>
      <c r="I11525">
        <v>405.75</v>
      </c>
      <c r="J11525" t="s">
        <v>13</v>
      </c>
    </row>
    <row r="11526" spans="1:10">
      <c r="A11526" s="1">
        <v>44621</v>
      </c>
      <c r="B11526" t="s">
        <v>10</v>
      </c>
      <c r="C11526" t="s">
        <v>11</v>
      </c>
      <c r="D11526" t="s">
        <v>63</v>
      </c>
      <c r="E11526">
        <v>12</v>
      </c>
      <c r="F11526">
        <v>14.16</v>
      </c>
      <c r="G11526">
        <v>26.73</v>
      </c>
      <c r="H11526">
        <v>169.92</v>
      </c>
      <c r="I11526">
        <v>320.76</v>
      </c>
      <c r="J11526" t="s">
        <v>13</v>
      </c>
    </row>
    <row r="11527" spans="1:10">
      <c r="A11527" s="1">
        <v>44621</v>
      </c>
      <c r="B11527" t="s">
        <v>10</v>
      </c>
      <c r="C11527" t="s">
        <v>14</v>
      </c>
      <c r="D11527" t="s">
        <v>63</v>
      </c>
      <c r="E11527">
        <v>4</v>
      </c>
      <c r="F11527">
        <v>14.16</v>
      </c>
      <c r="G11527">
        <v>26.73</v>
      </c>
      <c r="H11527">
        <v>56.64</v>
      </c>
      <c r="I11527">
        <v>106.92</v>
      </c>
      <c r="J11527" t="s">
        <v>13</v>
      </c>
    </row>
    <row r="11528" spans="1:10">
      <c r="A11528" s="1">
        <v>44621</v>
      </c>
      <c r="B11528" t="s">
        <v>10</v>
      </c>
      <c r="C11528" t="s">
        <v>15</v>
      </c>
      <c r="D11528" t="s">
        <v>63</v>
      </c>
      <c r="E11528">
        <v>7</v>
      </c>
      <c r="F11528">
        <v>14.16</v>
      </c>
      <c r="G11528">
        <v>26.73</v>
      </c>
      <c r="H11528">
        <v>99.12</v>
      </c>
      <c r="I11528">
        <v>187.11</v>
      </c>
      <c r="J11528" t="s">
        <v>13</v>
      </c>
    </row>
    <row r="11529" spans="1:10">
      <c r="A11529" s="1">
        <v>44621</v>
      </c>
      <c r="B11529" t="s">
        <v>10</v>
      </c>
      <c r="C11529" t="s">
        <v>11</v>
      </c>
      <c r="D11529" t="s">
        <v>64</v>
      </c>
      <c r="E11529">
        <v>19</v>
      </c>
      <c r="F11529">
        <v>13.42</v>
      </c>
      <c r="G11529">
        <v>30.6</v>
      </c>
      <c r="H11529">
        <v>254.98</v>
      </c>
      <c r="I11529">
        <v>581.4</v>
      </c>
      <c r="J11529" t="s">
        <v>13</v>
      </c>
    </row>
    <row r="11530" spans="1:10">
      <c r="A11530" s="1">
        <v>44621</v>
      </c>
      <c r="B11530" t="s">
        <v>10</v>
      </c>
      <c r="C11530" t="s">
        <v>14</v>
      </c>
      <c r="D11530" t="s">
        <v>64</v>
      </c>
      <c r="E11530">
        <v>8</v>
      </c>
      <c r="F11530">
        <v>13.42</v>
      </c>
      <c r="G11530">
        <v>30.6</v>
      </c>
      <c r="H11530">
        <v>107.36</v>
      </c>
      <c r="I11530">
        <v>244.8</v>
      </c>
      <c r="J11530" t="s">
        <v>13</v>
      </c>
    </row>
    <row r="11531" spans="1:10">
      <c r="A11531" s="1">
        <v>44621</v>
      </c>
      <c r="B11531" t="s">
        <v>10</v>
      </c>
      <c r="C11531" t="s">
        <v>15</v>
      </c>
      <c r="D11531" t="s">
        <v>64</v>
      </c>
      <c r="E11531">
        <v>7</v>
      </c>
      <c r="F11531">
        <v>13.42</v>
      </c>
      <c r="G11531">
        <v>30.6</v>
      </c>
      <c r="H11531">
        <v>93.94</v>
      </c>
      <c r="I11531">
        <v>214.2</v>
      </c>
      <c r="J11531" t="s">
        <v>13</v>
      </c>
    </row>
    <row r="11532" spans="1:10">
      <c r="A11532" s="1">
        <v>44621</v>
      </c>
      <c r="B11532" t="s">
        <v>10</v>
      </c>
      <c r="C11532" t="s">
        <v>11</v>
      </c>
      <c r="D11532" t="s">
        <v>65</v>
      </c>
      <c r="E11532">
        <v>15</v>
      </c>
      <c r="F11532">
        <v>15.03</v>
      </c>
      <c r="G11532">
        <v>31.58</v>
      </c>
      <c r="H11532">
        <v>225.45</v>
      </c>
      <c r="I11532">
        <v>473.7</v>
      </c>
      <c r="J11532" t="s">
        <v>13</v>
      </c>
    </row>
    <row r="11533" spans="1:10">
      <c r="A11533" s="1">
        <v>44621</v>
      </c>
      <c r="B11533" t="s">
        <v>10</v>
      </c>
      <c r="C11533" t="s">
        <v>14</v>
      </c>
      <c r="D11533" t="s">
        <v>65</v>
      </c>
      <c r="E11533">
        <v>10</v>
      </c>
      <c r="F11533">
        <v>15.03</v>
      </c>
      <c r="G11533">
        <v>31.58</v>
      </c>
      <c r="H11533">
        <v>150.30000000000001</v>
      </c>
      <c r="I11533">
        <v>315.8</v>
      </c>
      <c r="J11533" t="s">
        <v>13</v>
      </c>
    </row>
    <row r="11534" spans="1:10">
      <c r="A11534" s="1">
        <v>44621</v>
      </c>
      <c r="B11534" t="s">
        <v>10</v>
      </c>
      <c r="C11534" t="s">
        <v>15</v>
      </c>
      <c r="D11534" t="s">
        <v>65</v>
      </c>
      <c r="E11534">
        <v>8</v>
      </c>
      <c r="F11534">
        <v>15.03</v>
      </c>
      <c r="G11534">
        <v>31.58</v>
      </c>
      <c r="H11534">
        <v>120.24</v>
      </c>
      <c r="I11534">
        <v>252.64</v>
      </c>
      <c r="J11534" t="s">
        <v>13</v>
      </c>
    </row>
    <row r="11535" spans="1:10">
      <c r="A11535" s="1">
        <v>44621</v>
      </c>
      <c r="B11535" t="s">
        <v>10</v>
      </c>
      <c r="C11535" t="s">
        <v>11</v>
      </c>
      <c r="D11535" t="s">
        <v>66</v>
      </c>
      <c r="E11535">
        <v>16</v>
      </c>
      <c r="F11535">
        <v>7.9</v>
      </c>
      <c r="G11535">
        <v>15.33</v>
      </c>
      <c r="H11535">
        <v>126.4</v>
      </c>
      <c r="I11535">
        <v>245.28</v>
      </c>
      <c r="J11535" t="s">
        <v>13</v>
      </c>
    </row>
    <row r="11536" spans="1:10">
      <c r="A11536" s="1">
        <v>44621</v>
      </c>
      <c r="B11536" t="s">
        <v>10</v>
      </c>
      <c r="C11536" t="s">
        <v>14</v>
      </c>
      <c r="D11536" t="s">
        <v>66</v>
      </c>
      <c r="E11536">
        <v>10</v>
      </c>
      <c r="F11536">
        <v>7.9</v>
      </c>
      <c r="G11536">
        <v>15.33</v>
      </c>
      <c r="H11536">
        <v>79</v>
      </c>
      <c r="I11536">
        <v>153.30000000000001</v>
      </c>
      <c r="J11536" t="s">
        <v>13</v>
      </c>
    </row>
    <row r="11537" spans="1:10">
      <c r="A11537" s="1">
        <v>44621</v>
      </c>
      <c r="B11537" t="s">
        <v>10</v>
      </c>
      <c r="C11537" t="s">
        <v>15</v>
      </c>
      <c r="D11537" t="s">
        <v>66</v>
      </c>
      <c r="E11537">
        <v>14</v>
      </c>
      <c r="F11537">
        <v>7.9</v>
      </c>
      <c r="G11537">
        <v>15.33</v>
      </c>
      <c r="H11537">
        <v>110.6</v>
      </c>
      <c r="I11537">
        <v>214.62</v>
      </c>
      <c r="J11537" t="s">
        <v>13</v>
      </c>
    </row>
    <row r="11538" spans="1:10">
      <c r="A11538" s="1">
        <v>44621</v>
      </c>
      <c r="B11538" t="s">
        <v>10</v>
      </c>
      <c r="C11538" t="s">
        <v>11</v>
      </c>
      <c r="D11538" t="s">
        <v>67</v>
      </c>
      <c r="E11538">
        <v>17</v>
      </c>
      <c r="F11538">
        <v>16.57</v>
      </c>
      <c r="G11538">
        <v>35.53</v>
      </c>
      <c r="H11538">
        <v>281.69</v>
      </c>
      <c r="I11538">
        <v>604.01</v>
      </c>
      <c r="J11538" t="s">
        <v>13</v>
      </c>
    </row>
    <row r="11539" spans="1:10">
      <c r="A11539" s="1">
        <v>44621</v>
      </c>
      <c r="B11539" t="s">
        <v>10</v>
      </c>
      <c r="C11539" t="s">
        <v>14</v>
      </c>
      <c r="D11539" t="s">
        <v>67</v>
      </c>
      <c r="E11539">
        <v>12</v>
      </c>
      <c r="F11539">
        <v>16.57</v>
      </c>
      <c r="G11539">
        <v>35.53</v>
      </c>
      <c r="H11539">
        <v>198.84</v>
      </c>
      <c r="I11539">
        <v>426.36</v>
      </c>
      <c r="J11539" t="s">
        <v>13</v>
      </c>
    </row>
    <row r="11540" spans="1:10">
      <c r="A11540" s="1">
        <v>44621</v>
      </c>
      <c r="B11540" t="s">
        <v>10</v>
      </c>
      <c r="C11540" t="s">
        <v>15</v>
      </c>
      <c r="D11540" t="s">
        <v>67</v>
      </c>
      <c r="E11540">
        <v>3</v>
      </c>
      <c r="F11540">
        <v>16.57</v>
      </c>
      <c r="G11540">
        <v>35.53</v>
      </c>
      <c r="H11540">
        <v>49.71</v>
      </c>
      <c r="I11540">
        <v>106.59</v>
      </c>
      <c r="J11540" t="s">
        <v>13</v>
      </c>
    </row>
    <row r="11541" spans="1:10">
      <c r="A11541" s="1">
        <v>44621</v>
      </c>
      <c r="B11541" t="s">
        <v>10</v>
      </c>
      <c r="C11541" t="s">
        <v>11</v>
      </c>
      <c r="D11541" t="s">
        <v>68</v>
      </c>
      <c r="E11541">
        <v>12</v>
      </c>
      <c r="F11541">
        <v>16.46</v>
      </c>
      <c r="G11541">
        <v>30.37</v>
      </c>
      <c r="H11541">
        <v>197.52</v>
      </c>
      <c r="I11541">
        <v>364.44</v>
      </c>
      <c r="J11541" t="s">
        <v>13</v>
      </c>
    </row>
    <row r="11542" spans="1:10">
      <c r="A11542" s="1">
        <v>44621</v>
      </c>
      <c r="B11542" t="s">
        <v>10</v>
      </c>
      <c r="C11542" t="s">
        <v>14</v>
      </c>
      <c r="D11542" t="s">
        <v>68</v>
      </c>
      <c r="E11542">
        <v>5</v>
      </c>
      <c r="F11542">
        <v>16.46</v>
      </c>
      <c r="G11542">
        <v>30.37</v>
      </c>
      <c r="H11542">
        <v>82.3</v>
      </c>
      <c r="I11542">
        <v>151.85</v>
      </c>
      <c r="J11542" t="s">
        <v>13</v>
      </c>
    </row>
    <row r="11543" spans="1:10">
      <c r="A11543" s="1">
        <v>44621</v>
      </c>
      <c r="B11543" t="s">
        <v>10</v>
      </c>
      <c r="C11543" t="s">
        <v>15</v>
      </c>
      <c r="D11543" t="s">
        <v>68</v>
      </c>
      <c r="E11543">
        <v>8</v>
      </c>
      <c r="F11543">
        <v>16.46</v>
      </c>
      <c r="G11543">
        <v>30.37</v>
      </c>
      <c r="H11543">
        <v>131.68</v>
      </c>
      <c r="I11543">
        <v>242.96</v>
      </c>
      <c r="J11543" t="s">
        <v>13</v>
      </c>
    </row>
    <row r="11544" spans="1:10">
      <c r="A11544" s="1">
        <v>44621</v>
      </c>
      <c r="B11544" t="s">
        <v>10</v>
      </c>
      <c r="C11544" t="s">
        <v>11</v>
      </c>
      <c r="D11544" t="s">
        <v>69</v>
      </c>
      <c r="E11544">
        <v>16</v>
      </c>
      <c r="F11544">
        <v>6.35</v>
      </c>
      <c r="G11544">
        <v>14.02</v>
      </c>
      <c r="H11544">
        <v>101.6</v>
      </c>
      <c r="I11544">
        <v>224.32</v>
      </c>
      <c r="J11544" t="s">
        <v>13</v>
      </c>
    </row>
    <row r="11545" spans="1:10">
      <c r="A11545" s="1">
        <v>44621</v>
      </c>
      <c r="B11545" t="s">
        <v>10</v>
      </c>
      <c r="C11545" t="s">
        <v>14</v>
      </c>
      <c r="D11545" t="s">
        <v>69</v>
      </c>
      <c r="E11545">
        <v>19</v>
      </c>
      <c r="F11545">
        <v>6.35</v>
      </c>
      <c r="G11545">
        <v>14.02</v>
      </c>
      <c r="H11545">
        <v>120.65</v>
      </c>
      <c r="I11545">
        <v>266.38</v>
      </c>
      <c r="J11545" t="s">
        <v>13</v>
      </c>
    </row>
    <row r="11546" spans="1:10">
      <c r="A11546" s="1">
        <v>44621</v>
      </c>
      <c r="B11546" t="s">
        <v>10</v>
      </c>
      <c r="C11546" t="s">
        <v>15</v>
      </c>
      <c r="D11546" t="s">
        <v>69</v>
      </c>
      <c r="E11546">
        <v>12</v>
      </c>
      <c r="F11546">
        <v>6.35</v>
      </c>
      <c r="G11546">
        <v>14.02</v>
      </c>
      <c r="H11546">
        <v>76.2</v>
      </c>
      <c r="I11546">
        <v>168.24</v>
      </c>
      <c r="J11546" t="s">
        <v>13</v>
      </c>
    </row>
    <row r="11547" spans="1:10">
      <c r="A11547" s="1">
        <v>44621</v>
      </c>
      <c r="B11547" t="s">
        <v>10</v>
      </c>
      <c r="C11547" t="s">
        <v>11</v>
      </c>
      <c r="D11547" t="s">
        <v>70</v>
      </c>
      <c r="E11547">
        <v>5</v>
      </c>
      <c r="F11547">
        <v>15.91</v>
      </c>
      <c r="G11547">
        <v>31.63</v>
      </c>
      <c r="H11547">
        <v>79.55</v>
      </c>
      <c r="I11547">
        <v>158.15</v>
      </c>
      <c r="J11547" t="s">
        <v>13</v>
      </c>
    </row>
    <row r="11548" spans="1:10">
      <c r="A11548" s="1">
        <v>44621</v>
      </c>
      <c r="B11548" t="s">
        <v>10</v>
      </c>
      <c r="C11548" t="s">
        <v>14</v>
      </c>
      <c r="D11548" t="s">
        <v>70</v>
      </c>
      <c r="E11548">
        <v>7</v>
      </c>
      <c r="F11548">
        <v>15.91</v>
      </c>
      <c r="G11548">
        <v>31.63</v>
      </c>
      <c r="H11548">
        <v>111.37</v>
      </c>
      <c r="I11548">
        <v>221.41</v>
      </c>
      <c r="J11548" t="s">
        <v>13</v>
      </c>
    </row>
    <row r="11549" spans="1:10">
      <c r="A11549" s="1">
        <v>44621</v>
      </c>
      <c r="B11549" t="s">
        <v>10</v>
      </c>
      <c r="C11549" t="s">
        <v>15</v>
      </c>
      <c r="D11549" t="s">
        <v>70</v>
      </c>
      <c r="E11549">
        <v>5</v>
      </c>
      <c r="F11549">
        <v>15.91</v>
      </c>
      <c r="G11549">
        <v>31.63</v>
      </c>
      <c r="H11549">
        <v>79.55</v>
      </c>
      <c r="I11549">
        <v>158.15</v>
      </c>
      <c r="J11549" t="s">
        <v>13</v>
      </c>
    </row>
    <row r="11550" spans="1:10">
      <c r="A11550" s="1">
        <v>44621</v>
      </c>
      <c r="B11550" t="s">
        <v>10</v>
      </c>
      <c r="C11550" t="s">
        <v>11</v>
      </c>
      <c r="D11550" t="s">
        <v>71</v>
      </c>
      <c r="E11550">
        <v>15</v>
      </c>
      <c r="F11550">
        <v>7.55</v>
      </c>
      <c r="G11550">
        <v>17.809999999999999</v>
      </c>
      <c r="H11550">
        <v>113.25</v>
      </c>
      <c r="I11550">
        <v>267.14999999999998</v>
      </c>
      <c r="J11550" t="s">
        <v>13</v>
      </c>
    </row>
    <row r="11551" spans="1:10">
      <c r="A11551" s="1">
        <v>44621</v>
      </c>
      <c r="B11551" t="s">
        <v>10</v>
      </c>
      <c r="C11551" t="s">
        <v>14</v>
      </c>
      <c r="D11551" t="s">
        <v>71</v>
      </c>
      <c r="E11551">
        <v>10</v>
      </c>
      <c r="F11551">
        <v>7.55</v>
      </c>
      <c r="G11551">
        <v>17.809999999999999</v>
      </c>
      <c r="H11551">
        <v>75.5</v>
      </c>
      <c r="I11551">
        <v>178.1</v>
      </c>
      <c r="J11551" t="s">
        <v>13</v>
      </c>
    </row>
    <row r="11552" spans="1:10">
      <c r="A11552" s="1">
        <v>44621</v>
      </c>
      <c r="B11552" t="s">
        <v>10</v>
      </c>
      <c r="C11552" t="s">
        <v>15</v>
      </c>
      <c r="D11552" t="s">
        <v>71</v>
      </c>
      <c r="E11552">
        <v>8</v>
      </c>
      <c r="F11552">
        <v>7.55</v>
      </c>
      <c r="G11552">
        <v>17.809999999999999</v>
      </c>
      <c r="H11552">
        <v>60.4</v>
      </c>
      <c r="I11552">
        <v>142.47999999999999</v>
      </c>
      <c r="J11552" t="s">
        <v>13</v>
      </c>
    </row>
    <row r="11553" spans="1:10">
      <c r="A11553" s="1">
        <v>44621</v>
      </c>
      <c r="B11553" t="s">
        <v>10</v>
      </c>
      <c r="C11553" t="s">
        <v>11</v>
      </c>
      <c r="D11553" t="s">
        <v>72</v>
      </c>
      <c r="E11553">
        <v>21</v>
      </c>
      <c r="F11553">
        <v>10.02</v>
      </c>
      <c r="G11553">
        <v>20.21</v>
      </c>
      <c r="H11553">
        <v>210.42</v>
      </c>
      <c r="I11553">
        <v>424.41</v>
      </c>
      <c r="J11553" t="s">
        <v>13</v>
      </c>
    </row>
    <row r="11554" spans="1:10">
      <c r="A11554" s="1">
        <v>44621</v>
      </c>
      <c r="B11554" t="s">
        <v>10</v>
      </c>
      <c r="C11554" t="s">
        <v>14</v>
      </c>
      <c r="D11554" t="s">
        <v>72</v>
      </c>
      <c r="E11554">
        <v>10</v>
      </c>
      <c r="F11554">
        <v>10.02</v>
      </c>
      <c r="G11554">
        <v>20.21</v>
      </c>
      <c r="H11554">
        <v>100.2</v>
      </c>
      <c r="I11554">
        <v>202.1</v>
      </c>
      <c r="J11554" t="s">
        <v>13</v>
      </c>
    </row>
    <row r="11555" spans="1:10">
      <c r="A11555" s="1">
        <v>44621</v>
      </c>
      <c r="B11555" t="s">
        <v>10</v>
      </c>
      <c r="C11555" t="s">
        <v>15</v>
      </c>
      <c r="D11555" t="s">
        <v>72</v>
      </c>
      <c r="E11555">
        <v>17</v>
      </c>
      <c r="F11555">
        <v>10.02</v>
      </c>
      <c r="G11555">
        <v>20.21</v>
      </c>
      <c r="H11555">
        <v>170.34</v>
      </c>
      <c r="I11555">
        <v>343.57</v>
      </c>
      <c r="J11555" t="s">
        <v>13</v>
      </c>
    </row>
    <row r="11556" spans="1:10">
      <c r="A11556" s="1">
        <v>44621</v>
      </c>
      <c r="B11556" t="s">
        <v>10</v>
      </c>
      <c r="C11556" t="s">
        <v>11</v>
      </c>
      <c r="D11556" t="s">
        <v>73</v>
      </c>
      <c r="E11556">
        <v>21</v>
      </c>
      <c r="F11556">
        <v>14.92</v>
      </c>
      <c r="G11556">
        <v>31.61</v>
      </c>
      <c r="H11556">
        <v>313.32</v>
      </c>
      <c r="I11556">
        <v>663.81</v>
      </c>
      <c r="J11556" t="s">
        <v>13</v>
      </c>
    </row>
    <row r="11557" spans="1:10">
      <c r="A11557" s="1">
        <v>44621</v>
      </c>
      <c r="B11557" t="s">
        <v>10</v>
      </c>
      <c r="C11557" t="s">
        <v>14</v>
      </c>
      <c r="D11557" t="s">
        <v>73</v>
      </c>
      <c r="E11557">
        <v>19</v>
      </c>
      <c r="F11557">
        <v>14.92</v>
      </c>
      <c r="G11557">
        <v>31.61</v>
      </c>
      <c r="H11557">
        <v>283.48</v>
      </c>
      <c r="I11557">
        <v>600.59</v>
      </c>
      <c r="J11557" t="s">
        <v>13</v>
      </c>
    </row>
    <row r="11558" spans="1:10">
      <c r="A11558" s="1">
        <v>44621</v>
      </c>
      <c r="B11558" t="s">
        <v>10</v>
      </c>
      <c r="C11558" t="s">
        <v>15</v>
      </c>
      <c r="D11558" t="s">
        <v>73</v>
      </c>
      <c r="E11558">
        <v>8</v>
      </c>
      <c r="F11558">
        <v>14.92</v>
      </c>
      <c r="G11558">
        <v>31.61</v>
      </c>
      <c r="H11558">
        <v>119.36</v>
      </c>
      <c r="I11558">
        <v>252.88</v>
      </c>
      <c r="J11558" t="s">
        <v>13</v>
      </c>
    </row>
    <row r="11559" spans="1:10">
      <c r="A11559" s="1">
        <v>44621</v>
      </c>
      <c r="B11559" t="s">
        <v>10</v>
      </c>
      <c r="C11559" t="s">
        <v>11</v>
      </c>
      <c r="D11559" t="s">
        <v>74</v>
      </c>
      <c r="E11559">
        <v>9</v>
      </c>
      <c r="F11559">
        <v>7.93</v>
      </c>
      <c r="G11559">
        <v>14.34</v>
      </c>
      <c r="H11559">
        <v>71.37</v>
      </c>
      <c r="I11559">
        <v>129.06</v>
      </c>
      <c r="J11559" t="s">
        <v>13</v>
      </c>
    </row>
    <row r="11560" spans="1:10">
      <c r="A11560" s="1">
        <v>44621</v>
      </c>
      <c r="B11560" t="s">
        <v>10</v>
      </c>
      <c r="C11560" t="s">
        <v>14</v>
      </c>
      <c r="D11560" t="s">
        <v>74</v>
      </c>
      <c r="E11560">
        <v>5</v>
      </c>
      <c r="F11560">
        <v>7.93</v>
      </c>
      <c r="G11560">
        <v>14.34</v>
      </c>
      <c r="H11560">
        <v>39.65</v>
      </c>
      <c r="I11560">
        <v>71.7</v>
      </c>
      <c r="J11560" t="s">
        <v>13</v>
      </c>
    </row>
    <row r="11561" spans="1:10">
      <c r="A11561" s="1">
        <v>44621</v>
      </c>
      <c r="B11561" t="s">
        <v>10</v>
      </c>
      <c r="C11561" t="s">
        <v>15</v>
      </c>
      <c r="D11561" t="s">
        <v>74</v>
      </c>
      <c r="E11561">
        <v>6</v>
      </c>
      <c r="F11561">
        <v>7.93</v>
      </c>
      <c r="G11561">
        <v>14.34</v>
      </c>
      <c r="H11561">
        <v>47.58</v>
      </c>
      <c r="I11561">
        <v>86.04</v>
      </c>
      <c r="J11561" t="s">
        <v>13</v>
      </c>
    </row>
    <row r="11562" spans="1:10">
      <c r="A11562" s="1">
        <v>44621</v>
      </c>
      <c r="B11562" t="s">
        <v>10</v>
      </c>
      <c r="C11562" t="s">
        <v>11</v>
      </c>
      <c r="D11562" t="s">
        <v>75</v>
      </c>
      <c r="E11562">
        <v>21</v>
      </c>
      <c r="F11562">
        <v>15.82</v>
      </c>
      <c r="G11562">
        <v>29.28</v>
      </c>
      <c r="H11562">
        <v>332.22</v>
      </c>
      <c r="I11562">
        <v>614.88</v>
      </c>
      <c r="J11562" t="s">
        <v>13</v>
      </c>
    </row>
    <row r="11563" spans="1:10">
      <c r="A11563" s="1">
        <v>44621</v>
      </c>
      <c r="B11563" t="s">
        <v>10</v>
      </c>
      <c r="C11563" t="s">
        <v>14</v>
      </c>
      <c r="D11563" t="s">
        <v>75</v>
      </c>
      <c r="E11563">
        <v>12</v>
      </c>
      <c r="F11563">
        <v>15.82</v>
      </c>
      <c r="G11563">
        <v>29.28</v>
      </c>
      <c r="H11563">
        <v>189.84</v>
      </c>
      <c r="I11563">
        <v>351.36</v>
      </c>
      <c r="J11563" t="s">
        <v>13</v>
      </c>
    </row>
    <row r="11564" spans="1:10">
      <c r="A11564" s="1">
        <v>44621</v>
      </c>
      <c r="B11564" t="s">
        <v>10</v>
      </c>
      <c r="C11564" t="s">
        <v>15</v>
      </c>
      <c r="D11564" t="s">
        <v>75</v>
      </c>
      <c r="E11564">
        <v>10</v>
      </c>
      <c r="F11564">
        <v>15.82</v>
      </c>
      <c r="G11564">
        <v>29.28</v>
      </c>
      <c r="H11564">
        <v>158.19999999999999</v>
      </c>
      <c r="I11564">
        <v>292.8</v>
      </c>
      <c r="J11564" t="s">
        <v>13</v>
      </c>
    </row>
    <row r="11565" spans="1:10">
      <c r="A11565" s="1">
        <v>44621</v>
      </c>
      <c r="B11565" t="s">
        <v>10</v>
      </c>
      <c r="C11565" t="s">
        <v>11</v>
      </c>
      <c r="D11565" t="s">
        <v>76</v>
      </c>
      <c r="E11565">
        <v>13</v>
      </c>
      <c r="F11565">
        <v>15.99</v>
      </c>
      <c r="G11565">
        <v>33.18</v>
      </c>
      <c r="H11565">
        <v>207.87</v>
      </c>
      <c r="I11565">
        <v>431.34</v>
      </c>
      <c r="J11565" t="s">
        <v>13</v>
      </c>
    </row>
    <row r="11566" spans="1:10">
      <c r="A11566" s="1">
        <v>44621</v>
      </c>
      <c r="B11566" t="s">
        <v>10</v>
      </c>
      <c r="C11566" t="s">
        <v>14</v>
      </c>
      <c r="D11566" t="s">
        <v>76</v>
      </c>
      <c r="E11566">
        <v>7</v>
      </c>
      <c r="F11566">
        <v>15.99</v>
      </c>
      <c r="G11566">
        <v>33.18</v>
      </c>
      <c r="H11566">
        <v>111.93</v>
      </c>
      <c r="I11566">
        <v>232.26</v>
      </c>
      <c r="J11566" t="s">
        <v>13</v>
      </c>
    </row>
    <row r="11567" spans="1:10">
      <c r="A11567" s="1">
        <v>44621</v>
      </c>
      <c r="B11567" t="s">
        <v>10</v>
      </c>
      <c r="C11567" t="s">
        <v>15</v>
      </c>
      <c r="D11567" t="s">
        <v>76</v>
      </c>
      <c r="E11567">
        <v>10</v>
      </c>
      <c r="F11567">
        <v>15.99</v>
      </c>
      <c r="G11567">
        <v>33.18</v>
      </c>
      <c r="H11567">
        <v>159.9</v>
      </c>
      <c r="I11567">
        <v>331.8</v>
      </c>
      <c r="J11567" t="s">
        <v>13</v>
      </c>
    </row>
    <row r="11568" spans="1:10">
      <c r="A11568" s="1">
        <v>44621</v>
      </c>
      <c r="B11568" t="s">
        <v>10</v>
      </c>
      <c r="C11568" t="s">
        <v>11</v>
      </c>
      <c r="D11568" t="s">
        <v>77</v>
      </c>
      <c r="E11568">
        <v>24</v>
      </c>
      <c r="F11568">
        <v>12.09</v>
      </c>
      <c r="G11568">
        <v>25.82</v>
      </c>
      <c r="H11568">
        <v>290.16000000000003</v>
      </c>
      <c r="I11568">
        <v>619.67999999999995</v>
      </c>
      <c r="J11568" t="s">
        <v>13</v>
      </c>
    </row>
    <row r="11569" spans="1:10">
      <c r="A11569" s="1">
        <v>44621</v>
      </c>
      <c r="B11569" t="s">
        <v>10</v>
      </c>
      <c r="C11569" t="s">
        <v>14</v>
      </c>
      <c r="D11569" t="s">
        <v>77</v>
      </c>
      <c r="E11569">
        <v>11</v>
      </c>
      <c r="F11569">
        <v>12.09</v>
      </c>
      <c r="G11569">
        <v>25.82</v>
      </c>
      <c r="H11569">
        <v>132.99</v>
      </c>
      <c r="I11569">
        <v>284.02</v>
      </c>
      <c r="J11569" t="s">
        <v>13</v>
      </c>
    </row>
    <row r="11570" spans="1:10">
      <c r="A11570" s="1">
        <v>44621</v>
      </c>
      <c r="B11570" t="s">
        <v>10</v>
      </c>
      <c r="C11570" t="s">
        <v>15</v>
      </c>
      <c r="D11570" t="s">
        <v>77</v>
      </c>
      <c r="E11570">
        <v>11</v>
      </c>
      <c r="F11570">
        <v>12.09</v>
      </c>
      <c r="G11570">
        <v>25.82</v>
      </c>
      <c r="H11570">
        <v>132.99</v>
      </c>
      <c r="I11570">
        <v>284.02</v>
      </c>
      <c r="J11570" t="s">
        <v>13</v>
      </c>
    </row>
    <row r="11571" spans="1:10">
      <c r="A11571" s="1">
        <v>44621</v>
      </c>
      <c r="B11571" t="s">
        <v>10</v>
      </c>
      <c r="C11571" t="s">
        <v>11</v>
      </c>
      <c r="D11571" t="s">
        <v>78</v>
      </c>
      <c r="E11571">
        <v>19</v>
      </c>
      <c r="F11571">
        <v>6.08</v>
      </c>
      <c r="G11571">
        <v>13.5</v>
      </c>
      <c r="H11571">
        <v>115.52</v>
      </c>
      <c r="I11571">
        <v>256.5</v>
      </c>
      <c r="J11571" t="s">
        <v>13</v>
      </c>
    </row>
    <row r="11572" spans="1:10">
      <c r="A11572" s="1">
        <v>44621</v>
      </c>
      <c r="B11572" t="s">
        <v>10</v>
      </c>
      <c r="C11572" t="s">
        <v>14</v>
      </c>
      <c r="D11572" t="s">
        <v>78</v>
      </c>
      <c r="E11572">
        <v>11</v>
      </c>
      <c r="F11572">
        <v>6.08</v>
      </c>
      <c r="G11572">
        <v>13.5</v>
      </c>
      <c r="H11572">
        <v>66.88</v>
      </c>
      <c r="I11572">
        <v>148.5</v>
      </c>
      <c r="J11572" t="s">
        <v>13</v>
      </c>
    </row>
    <row r="11573" spans="1:10">
      <c r="A11573" s="1">
        <v>44621</v>
      </c>
      <c r="B11573" t="s">
        <v>10</v>
      </c>
      <c r="C11573" t="s">
        <v>15</v>
      </c>
      <c r="D11573" t="s">
        <v>78</v>
      </c>
      <c r="E11573">
        <v>14</v>
      </c>
      <c r="F11573">
        <v>6.08</v>
      </c>
      <c r="G11573">
        <v>13.5</v>
      </c>
      <c r="H11573">
        <v>85.12</v>
      </c>
      <c r="I11573">
        <v>189</v>
      </c>
      <c r="J11573" t="s">
        <v>13</v>
      </c>
    </row>
    <row r="11574" spans="1:10">
      <c r="A11574" s="1">
        <v>44621</v>
      </c>
      <c r="B11574" t="s">
        <v>10</v>
      </c>
      <c r="C11574" t="s">
        <v>11</v>
      </c>
      <c r="D11574" t="s">
        <v>79</v>
      </c>
      <c r="E11574">
        <v>19</v>
      </c>
      <c r="F11574">
        <v>9.44</v>
      </c>
      <c r="G11574">
        <v>18.920000000000002</v>
      </c>
      <c r="H11574">
        <v>179.36</v>
      </c>
      <c r="I11574">
        <v>359.48</v>
      </c>
      <c r="J11574" t="s">
        <v>13</v>
      </c>
    </row>
    <row r="11575" spans="1:10">
      <c r="A11575" s="1">
        <v>44621</v>
      </c>
      <c r="B11575" t="s">
        <v>10</v>
      </c>
      <c r="C11575" t="s">
        <v>14</v>
      </c>
      <c r="D11575" t="s">
        <v>79</v>
      </c>
      <c r="E11575">
        <v>17</v>
      </c>
      <c r="F11575">
        <v>9.44</v>
      </c>
      <c r="G11575">
        <v>18.920000000000002</v>
      </c>
      <c r="H11575">
        <v>160.47999999999999</v>
      </c>
      <c r="I11575">
        <v>321.64</v>
      </c>
      <c r="J11575" t="s">
        <v>13</v>
      </c>
    </row>
    <row r="11576" spans="1:10">
      <c r="A11576" s="1">
        <v>44621</v>
      </c>
      <c r="B11576" t="s">
        <v>10</v>
      </c>
      <c r="C11576" t="s">
        <v>15</v>
      </c>
      <c r="D11576" t="s">
        <v>79</v>
      </c>
      <c r="E11576">
        <v>9</v>
      </c>
      <c r="F11576">
        <v>9.44</v>
      </c>
      <c r="G11576">
        <v>18.920000000000002</v>
      </c>
      <c r="H11576">
        <v>84.96</v>
      </c>
      <c r="I11576">
        <v>170.28</v>
      </c>
      <c r="J11576" t="s">
        <v>13</v>
      </c>
    </row>
    <row r="11577" spans="1:10">
      <c r="A11577" s="1">
        <v>44621</v>
      </c>
      <c r="B11577" t="s">
        <v>10</v>
      </c>
      <c r="C11577" t="s">
        <v>11</v>
      </c>
      <c r="D11577" t="s">
        <v>80</v>
      </c>
      <c r="E11577">
        <v>11</v>
      </c>
      <c r="F11577">
        <v>13.4</v>
      </c>
      <c r="G11577">
        <v>30.64</v>
      </c>
      <c r="H11577">
        <v>147.4</v>
      </c>
      <c r="I11577">
        <v>337.04</v>
      </c>
      <c r="J11577" t="s">
        <v>13</v>
      </c>
    </row>
    <row r="11578" spans="1:10">
      <c r="A11578" s="1">
        <v>44621</v>
      </c>
      <c r="B11578" t="s">
        <v>10</v>
      </c>
      <c r="C11578" t="s">
        <v>14</v>
      </c>
      <c r="D11578" t="s">
        <v>80</v>
      </c>
      <c r="E11578">
        <v>14</v>
      </c>
      <c r="F11578">
        <v>13.4</v>
      </c>
      <c r="G11578">
        <v>30.64</v>
      </c>
      <c r="H11578">
        <v>187.6</v>
      </c>
      <c r="I11578">
        <v>428.96</v>
      </c>
      <c r="J11578" t="s">
        <v>13</v>
      </c>
    </row>
    <row r="11579" spans="1:10">
      <c r="A11579" s="1">
        <v>44621</v>
      </c>
      <c r="B11579" t="s">
        <v>10</v>
      </c>
      <c r="C11579" t="s">
        <v>15</v>
      </c>
      <c r="D11579" t="s">
        <v>80</v>
      </c>
      <c r="E11579">
        <v>8</v>
      </c>
      <c r="F11579">
        <v>13.4</v>
      </c>
      <c r="G11579">
        <v>30.64</v>
      </c>
      <c r="H11579">
        <v>107.2</v>
      </c>
      <c r="I11579">
        <v>245.12</v>
      </c>
      <c r="J11579" t="s">
        <v>13</v>
      </c>
    </row>
    <row r="11580" spans="1:10">
      <c r="A11580" s="1">
        <v>44621</v>
      </c>
      <c r="B11580" t="s">
        <v>10</v>
      </c>
      <c r="C11580" t="s">
        <v>11</v>
      </c>
      <c r="D11580" t="s">
        <v>81</v>
      </c>
      <c r="E11580">
        <v>18</v>
      </c>
      <c r="F11580">
        <v>17.77</v>
      </c>
      <c r="G11580">
        <v>42.69</v>
      </c>
      <c r="H11580">
        <v>319.86</v>
      </c>
      <c r="I11580">
        <v>768.42</v>
      </c>
      <c r="J11580" t="s">
        <v>13</v>
      </c>
    </row>
    <row r="11581" spans="1:10">
      <c r="A11581" s="1">
        <v>44621</v>
      </c>
      <c r="B11581" t="s">
        <v>10</v>
      </c>
      <c r="C11581" t="s">
        <v>14</v>
      </c>
      <c r="D11581" t="s">
        <v>81</v>
      </c>
      <c r="E11581">
        <v>6</v>
      </c>
      <c r="F11581">
        <v>17.77</v>
      </c>
      <c r="G11581">
        <v>42.69</v>
      </c>
      <c r="H11581">
        <v>106.62</v>
      </c>
      <c r="I11581">
        <v>256.14</v>
      </c>
      <c r="J11581" t="s">
        <v>13</v>
      </c>
    </row>
    <row r="11582" spans="1:10">
      <c r="A11582" s="1">
        <v>44621</v>
      </c>
      <c r="B11582" t="s">
        <v>10</v>
      </c>
      <c r="C11582" t="s">
        <v>15</v>
      </c>
      <c r="D11582" t="s">
        <v>81</v>
      </c>
      <c r="E11582">
        <v>13</v>
      </c>
      <c r="F11582">
        <v>17.77</v>
      </c>
      <c r="G11582">
        <v>42.69</v>
      </c>
      <c r="H11582">
        <v>231.01</v>
      </c>
      <c r="I11582">
        <v>554.97</v>
      </c>
      <c r="J11582" t="s">
        <v>13</v>
      </c>
    </row>
    <row r="11583" spans="1:10">
      <c r="A11583" s="1">
        <v>44621</v>
      </c>
      <c r="B11583" t="s">
        <v>10</v>
      </c>
      <c r="C11583" t="s">
        <v>11</v>
      </c>
      <c r="D11583" t="s">
        <v>82</v>
      </c>
      <c r="E11583">
        <v>8</v>
      </c>
      <c r="F11583">
        <v>13.58</v>
      </c>
      <c r="G11583">
        <v>31.86</v>
      </c>
      <c r="H11583">
        <v>108.64</v>
      </c>
      <c r="I11583">
        <v>254.88</v>
      </c>
      <c r="J11583" t="s">
        <v>13</v>
      </c>
    </row>
    <row r="11584" spans="1:10">
      <c r="A11584" s="1">
        <v>44621</v>
      </c>
      <c r="B11584" t="s">
        <v>10</v>
      </c>
      <c r="C11584" t="s">
        <v>14</v>
      </c>
      <c r="D11584" t="s">
        <v>82</v>
      </c>
      <c r="E11584">
        <v>5</v>
      </c>
      <c r="F11584">
        <v>13.58</v>
      </c>
      <c r="G11584">
        <v>31.86</v>
      </c>
      <c r="H11584">
        <v>67.900000000000006</v>
      </c>
      <c r="I11584">
        <v>159.30000000000001</v>
      </c>
      <c r="J11584" t="s">
        <v>13</v>
      </c>
    </row>
    <row r="11585" spans="1:10">
      <c r="A11585" s="1">
        <v>44621</v>
      </c>
      <c r="B11585" t="s">
        <v>10</v>
      </c>
      <c r="C11585" t="s">
        <v>15</v>
      </c>
      <c r="D11585" t="s">
        <v>82</v>
      </c>
      <c r="E11585">
        <v>5</v>
      </c>
      <c r="F11585">
        <v>13.58</v>
      </c>
      <c r="G11585">
        <v>31.86</v>
      </c>
      <c r="H11585">
        <v>67.900000000000006</v>
      </c>
      <c r="I11585">
        <v>159.30000000000001</v>
      </c>
      <c r="J11585" t="s">
        <v>13</v>
      </c>
    </row>
    <row r="11586" spans="1:10">
      <c r="A11586" s="1">
        <v>44621</v>
      </c>
      <c r="B11586" t="s">
        <v>10</v>
      </c>
      <c r="C11586" t="s">
        <v>11</v>
      </c>
      <c r="D11586" t="s">
        <v>83</v>
      </c>
      <c r="E11586">
        <v>29</v>
      </c>
      <c r="F11586">
        <v>9.1199999999999992</v>
      </c>
      <c r="G11586">
        <v>16.670000000000002</v>
      </c>
      <c r="H11586">
        <v>264.48</v>
      </c>
      <c r="I11586">
        <v>483.43</v>
      </c>
      <c r="J11586" t="s">
        <v>13</v>
      </c>
    </row>
    <row r="11587" spans="1:10">
      <c r="A11587" s="1">
        <v>44621</v>
      </c>
      <c r="B11587" t="s">
        <v>10</v>
      </c>
      <c r="C11587" t="s">
        <v>14</v>
      </c>
      <c r="D11587" t="s">
        <v>83</v>
      </c>
      <c r="E11587">
        <v>31</v>
      </c>
      <c r="F11587">
        <v>9.1199999999999992</v>
      </c>
      <c r="G11587">
        <v>16.670000000000002</v>
      </c>
      <c r="H11587">
        <v>282.72000000000003</v>
      </c>
      <c r="I11587">
        <v>516.77</v>
      </c>
      <c r="J11587" t="s">
        <v>13</v>
      </c>
    </row>
    <row r="11588" spans="1:10">
      <c r="A11588" s="1">
        <v>44621</v>
      </c>
      <c r="B11588" t="s">
        <v>10</v>
      </c>
      <c r="C11588" t="s">
        <v>15</v>
      </c>
      <c r="D11588" t="s">
        <v>83</v>
      </c>
      <c r="E11588">
        <v>10</v>
      </c>
      <c r="F11588">
        <v>9.1199999999999992</v>
      </c>
      <c r="G11588">
        <v>16.670000000000002</v>
      </c>
      <c r="H11588">
        <v>91.2</v>
      </c>
      <c r="I11588">
        <v>166.7</v>
      </c>
      <c r="J11588" t="s">
        <v>13</v>
      </c>
    </row>
    <row r="11589" spans="1:10">
      <c r="A11589" s="1">
        <v>44621</v>
      </c>
      <c r="B11589" t="s">
        <v>10</v>
      </c>
      <c r="C11589" t="s">
        <v>11</v>
      </c>
      <c r="D11589" t="s">
        <v>84</v>
      </c>
      <c r="E11589">
        <v>20</v>
      </c>
      <c r="F11589">
        <v>13.61</v>
      </c>
      <c r="G11589">
        <v>29.08</v>
      </c>
      <c r="H11589">
        <v>272.2</v>
      </c>
      <c r="I11589">
        <v>581.6</v>
      </c>
      <c r="J11589" t="s">
        <v>13</v>
      </c>
    </row>
    <row r="11590" spans="1:10">
      <c r="A11590" s="1">
        <v>44621</v>
      </c>
      <c r="B11590" t="s">
        <v>10</v>
      </c>
      <c r="C11590" t="s">
        <v>14</v>
      </c>
      <c r="D11590" t="s">
        <v>84</v>
      </c>
      <c r="E11590">
        <v>23</v>
      </c>
      <c r="F11590">
        <v>13.61</v>
      </c>
      <c r="G11590">
        <v>29.08</v>
      </c>
      <c r="H11590">
        <v>313.02999999999997</v>
      </c>
      <c r="I11590">
        <v>668.84</v>
      </c>
      <c r="J11590" t="s">
        <v>13</v>
      </c>
    </row>
    <row r="11591" spans="1:10">
      <c r="A11591" s="1">
        <v>44621</v>
      </c>
      <c r="B11591" t="s">
        <v>10</v>
      </c>
      <c r="C11591" t="s">
        <v>15</v>
      </c>
      <c r="D11591" t="s">
        <v>84</v>
      </c>
      <c r="E11591">
        <v>13</v>
      </c>
      <c r="F11591">
        <v>13.61</v>
      </c>
      <c r="G11591">
        <v>29.08</v>
      </c>
      <c r="H11591">
        <v>176.93</v>
      </c>
      <c r="I11591">
        <v>378.04</v>
      </c>
      <c r="J11591" t="s">
        <v>13</v>
      </c>
    </row>
    <row r="11592" spans="1:10">
      <c r="A11592" s="1">
        <v>44621</v>
      </c>
      <c r="B11592" t="s">
        <v>10</v>
      </c>
      <c r="C11592" t="s">
        <v>11</v>
      </c>
      <c r="D11592" t="s">
        <v>85</v>
      </c>
      <c r="E11592">
        <v>15</v>
      </c>
      <c r="F11592">
        <v>12.48</v>
      </c>
      <c r="G11592">
        <v>23.38</v>
      </c>
      <c r="H11592">
        <v>187.2</v>
      </c>
      <c r="I11592">
        <v>350.7</v>
      </c>
      <c r="J11592" t="s">
        <v>13</v>
      </c>
    </row>
    <row r="11593" spans="1:10">
      <c r="A11593" s="1">
        <v>44621</v>
      </c>
      <c r="B11593" t="s">
        <v>10</v>
      </c>
      <c r="C11593" t="s">
        <v>14</v>
      </c>
      <c r="D11593" t="s">
        <v>85</v>
      </c>
      <c r="E11593">
        <v>4</v>
      </c>
      <c r="F11593">
        <v>12.48</v>
      </c>
      <c r="G11593">
        <v>23.38</v>
      </c>
      <c r="H11593">
        <v>49.92</v>
      </c>
      <c r="I11593">
        <v>93.52</v>
      </c>
      <c r="J11593" t="s">
        <v>13</v>
      </c>
    </row>
    <row r="11594" spans="1:10">
      <c r="A11594" s="1">
        <v>44621</v>
      </c>
      <c r="B11594" t="s">
        <v>10</v>
      </c>
      <c r="C11594" t="s">
        <v>15</v>
      </c>
      <c r="D11594" t="s">
        <v>85</v>
      </c>
      <c r="E11594">
        <v>7</v>
      </c>
      <c r="F11594">
        <v>12.48</v>
      </c>
      <c r="G11594">
        <v>23.38</v>
      </c>
      <c r="H11594">
        <v>87.36</v>
      </c>
      <c r="I11594">
        <v>163.66</v>
      </c>
      <c r="J11594" t="s">
        <v>13</v>
      </c>
    </row>
    <row r="11595" spans="1:10">
      <c r="A11595" s="1">
        <v>44621</v>
      </c>
      <c r="B11595" t="s">
        <v>10</v>
      </c>
      <c r="C11595" t="s">
        <v>11</v>
      </c>
      <c r="D11595" t="s">
        <v>86</v>
      </c>
      <c r="E11595">
        <v>27</v>
      </c>
      <c r="F11595">
        <v>15.36</v>
      </c>
      <c r="G11595">
        <v>30.25</v>
      </c>
      <c r="H11595">
        <v>414.72</v>
      </c>
      <c r="I11595">
        <v>816.75</v>
      </c>
      <c r="J11595" t="s">
        <v>13</v>
      </c>
    </row>
    <row r="11596" spans="1:10">
      <c r="A11596" s="1">
        <v>44621</v>
      </c>
      <c r="B11596" t="s">
        <v>10</v>
      </c>
      <c r="C11596" t="s">
        <v>14</v>
      </c>
      <c r="D11596" t="s">
        <v>86</v>
      </c>
      <c r="E11596">
        <v>7</v>
      </c>
      <c r="F11596">
        <v>15.36</v>
      </c>
      <c r="G11596">
        <v>30.25</v>
      </c>
      <c r="H11596">
        <v>107.52</v>
      </c>
      <c r="I11596">
        <v>211.75</v>
      </c>
      <c r="J11596" t="s">
        <v>13</v>
      </c>
    </row>
    <row r="11597" spans="1:10">
      <c r="A11597" s="1">
        <v>44621</v>
      </c>
      <c r="B11597" t="s">
        <v>10</v>
      </c>
      <c r="C11597" t="s">
        <v>15</v>
      </c>
      <c r="D11597" t="s">
        <v>86</v>
      </c>
      <c r="E11597">
        <v>11</v>
      </c>
      <c r="F11597">
        <v>15.36</v>
      </c>
      <c r="G11597">
        <v>30.25</v>
      </c>
      <c r="H11597">
        <v>168.96</v>
      </c>
      <c r="I11597">
        <v>332.75</v>
      </c>
      <c r="J11597" t="s">
        <v>13</v>
      </c>
    </row>
    <row r="11598" spans="1:10">
      <c r="A11598" s="1">
        <v>44621</v>
      </c>
      <c r="B11598" t="s">
        <v>10</v>
      </c>
      <c r="C11598" t="s">
        <v>11</v>
      </c>
      <c r="D11598" t="s">
        <v>87</v>
      </c>
      <c r="E11598">
        <v>14</v>
      </c>
      <c r="F11598">
        <v>7.28</v>
      </c>
      <c r="G11598">
        <v>18.13</v>
      </c>
      <c r="H11598">
        <v>101.92</v>
      </c>
      <c r="I11598">
        <v>253.82</v>
      </c>
      <c r="J11598" t="s">
        <v>13</v>
      </c>
    </row>
    <row r="11599" spans="1:10">
      <c r="A11599" s="1">
        <v>44621</v>
      </c>
      <c r="B11599" t="s">
        <v>10</v>
      </c>
      <c r="C11599" t="s">
        <v>14</v>
      </c>
      <c r="D11599" t="s">
        <v>87</v>
      </c>
      <c r="E11599">
        <v>11</v>
      </c>
      <c r="F11599">
        <v>7.28</v>
      </c>
      <c r="G11599">
        <v>18.13</v>
      </c>
      <c r="H11599">
        <v>80.08</v>
      </c>
      <c r="I11599">
        <v>199.43</v>
      </c>
      <c r="J11599" t="s">
        <v>13</v>
      </c>
    </row>
    <row r="11600" spans="1:10">
      <c r="A11600" s="1">
        <v>44621</v>
      </c>
      <c r="B11600" t="s">
        <v>10</v>
      </c>
      <c r="C11600" t="s">
        <v>15</v>
      </c>
      <c r="D11600" t="s">
        <v>87</v>
      </c>
      <c r="E11600">
        <v>13</v>
      </c>
      <c r="F11600">
        <v>7.28</v>
      </c>
      <c r="G11600">
        <v>18.13</v>
      </c>
      <c r="H11600">
        <v>94.64</v>
      </c>
      <c r="I11600">
        <v>235.69</v>
      </c>
      <c r="J11600" t="s">
        <v>13</v>
      </c>
    </row>
    <row r="11601" spans="1:10">
      <c r="A11601" s="1">
        <v>44621</v>
      </c>
      <c r="B11601" t="s">
        <v>10</v>
      </c>
      <c r="C11601" t="s">
        <v>11</v>
      </c>
      <c r="D11601" t="s">
        <v>88</v>
      </c>
      <c r="E11601">
        <v>10</v>
      </c>
      <c r="F11601">
        <v>15.13</v>
      </c>
      <c r="G11601">
        <v>28.74</v>
      </c>
      <c r="H11601">
        <v>151.30000000000001</v>
      </c>
      <c r="I11601">
        <v>287.39999999999998</v>
      </c>
      <c r="J11601" t="s">
        <v>13</v>
      </c>
    </row>
    <row r="11602" spans="1:10">
      <c r="A11602" s="1">
        <v>44621</v>
      </c>
      <c r="B11602" t="s">
        <v>10</v>
      </c>
      <c r="C11602" t="s">
        <v>14</v>
      </c>
      <c r="D11602" t="s">
        <v>88</v>
      </c>
      <c r="E11602">
        <v>2</v>
      </c>
      <c r="F11602">
        <v>15.13</v>
      </c>
      <c r="G11602">
        <v>28.74</v>
      </c>
      <c r="H11602">
        <v>30.26</v>
      </c>
      <c r="I11602">
        <v>57.48</v>
      </c>
      <c r="J11602" t="s">
        <v>13</v>
      </c>
    </row>
    <row r="11603" spans="1:10">
      <c r="A11603" s="1">
        <v>44621</v>
      </c>
      <c r="B11603" t="s">
        <v>10</v>
      </c>
      <c r="C11603" t="s">
        <v>15</v>
      </c>
      <c r="D11603" t="s">
        <v>88</v>
      </c>
      <c r="E11603">
        <v>4</v>
      </c>
      <c r="F11603">
        <v>15.13</v>
      </c>
      <c r="G11603">
        <v>28.74</v>
      </c>
      <c r="H11603">
        <v>60.52</v>
      </c>
      <c r="I11603">
        <v>114.96</v>
      </c>
      <c r="J11603" t="s">
        <v>13</v>
      </c>
    </row>
    <row r="11604" spans="1:10">
      <c r="A11604" s="1">
        <v>44621</v>
      </c>
      <c r="B11604" t="s">
        <v>10</v>
      </c>
      <c r="C11604" t="s">
        <v>11</v>
      </c>
      <c r="D11604" t="s">
        <v>89</v>
      </c>
      <c r="E11604">
        <v>20</v>
      </c>
      <c r="F11604">
        <v>12.5</v>
      </c>
      <c r="G11604">
        <v>26.87</v>
      </c>
      <c r="H11604">
        <v>250</v>
      </c>
      <c r="I11604">
        <v>537.4</v>
      </c>
      <c r="J11604" t="s">
        <v>13</v>
      </c>
    </row>
    <row r="11605" spans="1:10">
      <c r="A11605" s="1">
        <v>44621</v>
      </c>
      <c r="B11605" t="s">
        <v>10</v>
      </c>
      <c r="C11605" t="s">
        <v>14</v>
      </c>
      <c r="D11605" t="s">
        <v>89</v>
      </c>
      <c r="E11605">
        <v>25</v>
      </c>
      <c r="F11605">
        <v>12.5</v>
      </c>
      <c r="G11605">
        <v>26.87</v>
      </c>
      <c r="H11605">
        <v>312.5</v>
      </c>
      <c r="I11605">
        <v>671.75</v>
      </c>
      <c r="J11605" t="s">
        <v>13</v>
      </c>
    </row>
    <row r="11606" spans="1:10">
      <c r="A11606" s="1">
        <v>44621</v>
      </c>
      <c r="B11606" t="s">
        <v>10</v>
      </c>
      <c r="C11606" t="s">
        <v>15</v>
      </c>
      <c r="D11606" t="s">
        <v>89</v>
      </c>
      <c r="E11606">
        <v>11</v>
      </c>
      <c r="F11606">
        <v>12.5</v>
      </c>
      <c r="G11606">
        <v>26.87</v>
      </c>
      <c r="H11606">
        <v>137.5</v>
      </c>
      <c r="I11606">
        <v>295.57</v>
      </c>
      <c r="J11606" t="s">
        <v>13</v>
      </c>
    </row>
    <row r="11607" spans="1:10">
      <c r="A11607" s="1">
        <v>44621</v>
      </c>
      <c r="B11607" t="s">
        <v>10</v>
      </c>
      <c r="C11607" t="s">
        <v>11</v>
      </c>
      <c r="D11607" t="s">
        <v>90</v>
      </c>
      <c r="E11607">
        <v>17</v>
      </c>
      <c r="F11607">
        <v>17.559999999999999</v>
      </c>
      <c r="G11607">
        <v>39.21</v>
      </c>
      <c r="H11607">
        <v>298.52</v>
      </c>
      <c r="I11607">
        <v>666.57</v>
      </c>
      <c r="J11607" t="s">
        <v>13</v>
      </c>
    </row>
    <row r="11608" spans="1:10">
      <c r="A11608" s="1">
        <v>44621</v>
      </c>
      <c r="B11608" t="s">
        <v>10</v>
      </c>
      <c r="C11608" t="s">
        <v>14</v>
      </c>
      <c r="D11608" t="s">
        <v>90</v>
      </c>
      <c r="E11608">
        <v>9</v>
      </c>
      <c r="F11608">
        <v>17.559999999999999</v>
      </c>
      <c r="G11608">
        <v>39.21</v>
      </c>
      <c r="H11608">
        <v>158.04</v>
      </c>
      <c r="I11608">
        <v>352.89</v>
      </c>
      <c r="J11608" t="s">
        <v>13</v>
      </c>
    </row>
    <row r="11609" spans="1:10">
      <c r="A11609" s="1">
        <v>44621</v>
      </c>
      <c r="B11609" t="s">
        <v>10</v>
      </c>
      <c r="C11609" t="s">
        <v>15</v>
      </c>
      <c r="D11609" t="s">
        <v>90</v>
      </c>
      <c r="E11609">
        <v>7</v>
      </c>
      <c r="F11609">
        <v>17.559999999999999</v>
      </c>
      <c r="G11609">
        <v>39.21</v>
      </c>
      <c r="H11609">
        <v>122.92</v>
      </c>
      <c r="I11609">
        <v>274.47000000000003</v>
      </c>
      <c r="J11609" t="s">
        <v>13</v>
      </c>
    </row>
    <row r="11610" spans="1:10">
      <c r="A11610" s="1">
        <v>44621</v>
      </c>
      <c r="B11610" t="s">
        <v>10</v>
      </c>
      <c r="C11610" t="s">
        <v>11</v>
      </c>
      <c r="D11610" t="s">
        <v>91</v>
      </c>
      <c r="E11610">
        <v>20</v>
      </c>
      <c r="F11610">
        <v>10.1</v>
      </c>
      <c r="G11610">
        <v>23.15</v>
      </c>
      <c r="H11610">
        <v>202</v>
      </c>
      <c r="I11610">
        <v>463</v>
      </c>
      <c r="J11610" t="s">
        <v>13</v>
      </c>
    </row>
    <row r="11611" spans="1:10">
      <c r="A11611" s="1">
        <v>44621</v>
      </c>
      <c r="B11611" t="s">
        <v>10</v>
      </c>
      <c r="C11611" t="s">
        <v>14</v>
      </c>
      <c r="D11611" t="s">
        <v>91</v>
      </c>
      <c r="E11611">
        <v>7</v>
      </c>
      <c r="F11611">
        <v>10.1</v>
      </c>
      <c r="G11611">
        <v>23.15</v>
      </c>
      <c r="H11611">
        <v>70.7</v>
      </c>
      <c r="I11611">
        <v>162.05000000000001</v>
      </c>
      <c r="J11611" t="s">
        <v>13</v>
      </c>
    </row>
    <row r="11612" spans="1:10">
      <c r="A11612" s="1">
        <v>44621</v>
      </c>
      <c r="B11612" t="s">
        <v>10</v>
      </c>
      <c r="C11612" t="s">
        <v>15</v>
      </c>
      <c r="D11612" t="s">
        <v>91</v>
      </c>
      <c r="E11612">
        <v>10</v>
      </c>
      <c r="F11612">
        <v>10.1</v>
      </c>
      <c r="G11612">
        <v>23.15</v>
      </c>
      <c r="H11612">
        <v>101</v>
      </c>
      <c r="I11612">
        <v>231.5</v>
      </c>
      <c r="J11612" t="s">
        <v>13</v>
      </c>
    </row>
    <row r="11613" spans="1:10">
      <c r="A11613" s="1">
        <v>44621</v>
      </c>
      <c r="B11613" t="s">
        <v>10</v>
      </c>
      <c r="C11613" t="s">
        <v>11</v>
      </c>
      <c r="D11613" t="s">
        <v>92</v>
      </c>
      <c r="E11613">
        <v>28</v>
      </c>
      <c r="F11613">
        <v>13.59</v>
      </c>
      <c r="G11613">
        <v>29.79</v>
      </c>
      <c r="H11613">
        <v>380.52</v>
      </c>
      <c r="I11613">
        <v>834.12</v>
      </c>
      <c r="J11613" t="s">
        <v>13</v>
      </c>
    </row>
    <row r="11614" spans="1:10">
      <c r="A11614" s="1">
        <v>44621</v>
      </c>
      <c r="B11614" t="s">
        <v>10</v>
      </c>
      <c r="C11614" t="s">
        <v>14</v>
      </c>
      <c r="D11614" t="s">
        <v>92</v>
      </c>
      <c r="E11614">
        <v>14</v>
      </c>
      <c r="F11614">
        <v>13.59</v>
      </c>
      <c r="G11614">
        <v>29.79</v>
      </c>
      <c r="H11614">
        <v>190.26</v>
      </c>
      <c r="I11614">
        <v>417.06</v>
      </c>
      <c r="J11614" t="s">
        <v>13</v>
      </c>
    </row>
    <row r="11615" spans="1:10">
      <c r="A11615" s="1">
        <v>44621</v>
      </c>
      <c r="B11615" t="s">
        <v>10</v>
      </c>
      <c r="C11615" t="s">
        <v>15</v>
      </c>
      <c r="D11615" t="s">
        <v>92</v>
      </c>
      <c r="E11615">
        <v>9</v>
      </c>
      <c r="F11615">
        <v>13.59</v>
      </c>
      <c r="G11615">
        <v>29.79</v>
      </c>
      <c r="H11615">
        <v>122.31</v>
      </c>
      <c r="I11615">
        <v>268.11</v>
      </c>
      <c r="J11615" t="s">
        <v>13</v>
      </c>
    </row>
    <row r="11616" spans="1:10">
      <c r="A11616" s="1">
        <v>44621</v>
      </c>
      <c r="B11616" t="s">
        <v>10</v>
      </c>
      <c r="C11616" t="s">
        <v>11</v>
      </c>
      <c r="D11616" t="s">
        <v>93</v>
      </c>
      <c r="E11616">
        <v>19</v>
      </c>
      <c r="F11616">
        <v>17.18</v>
      </c>
      <c r="G11616">
        <v>31.04</v>
      </c>
      <c r="H11616">
        <v>326.42</v>
      </c>
      <c r="I11616">
        <v>589.76</v>
      </c>
      <c r="J11616" t="s">
        <v>13</v>
      </c>
    </row>
    <row r="11617" spans="1:10">
      <c r="A11617" s="1">
        <v>44621</v>
      </c>
      <c r="B11617" t="s">
        <v>10</v>
      </c>
      <c r="C11617" t="s">
        <v>14</v>
      </c>
      <c r="D11617" t="s">
        <v>93</v>
      </c>
      <c r="E11617">
        <v>9</v>
      </c>
      <c r="F11617">
        <v>17.18</v>
      </c>
      <c r="G11617">
        <v>31.04</v>
      </c>
      <c r="H11617">
        <v>154.62</v>
      </c>
      <c r="I11617">
        <v>279.36</v>
      </c>
      <c r="J11617" t="s">
        <v>13</v>
      </c>
    </row>
    <row r="11618" spans="1:10">
      <c r="A11618" s="1">
        <v>44621</v>
      </c>
      <c r="B11618" t="s">
        <v>10</v>
      </c>
      <c r="C11618" t="s">
        <v>15</v>
      </c>
      <c r="D11618" t="s">
        <v>93</v>
      </c>
      <c r="E11618">
        <v>8</v>
      </c>
      <c r="F11618">
        <v>17.18</v>
      </c>
      <c r="G11618">
        <v>31.04</v>
      </c>
      <c r="H11618">
        <v>137.44</v>
      </c>
      <c r="I11618">
        <v>248.32</v>
      </c>
      <c r="J11618" t="s">
        <v>13</v>
      </c>
    </row>
    <row r="11619" spans="1:10">
      <c r="A11619" s="1">
        <v>44621</v>
      </c>
      <c r="B11619" t="s">
        <v>10</v>
      </c>
      <c r="C11619" t="s">
        <v>11</v>
      </c>
      <c r="D11619" t="s">
        <v>94</v>
      </c>
      <c r="E11619">
        <v>15</v>
      </c>
      <c r="F11619">
        <v>7.23</v>
      </c>
      <c r="G11619">
        <v>14.67</v>
      </c>
      <c r="H11619">
        <v>108.45</v>
      </c>
      <c r="I11619">
        <v>220.05</v>
      </c>
      <c r="J11619" t="s">
        <v>13</v>
      </c>
    </row>
    <row r="11620" spans="1:10">
      <c r="A11620" s="1">
        <v>44621</v>
      </c>
      <c r="B11620" t="s">
        <v>10</v>
      </c>
      <c r="C11620" t="s">
        <v>14</v>
      </c>
      <c r="D11620" t="s">
        <v>94</v>
      </c>
      <c r="E11620">
        <v>6</v>
      </c>
      <c r="F11620">
        <v>7.23</v>
      </c>
      <c r="G11620">
        <v>14.67</v>
      </c>
      <c r="H11620">
        <v>43.38</v>
      </c>
      <c r="I11620">
        <v>88.02</v>
      </c>
      <c r="J11620" t="s">
        <v>13</v>
      </c>
    </row>
    <row r="11621" spans="1:10">
      <c r="A11621" s="1">
        <v>44621</v>
      </c>
      <c r="B11621" t="s">
        <v>10</v>
      </c>
      <c r="C11621" t="s">
        <v>15</v>
      </c>
      <c r="D11621" t="s">
        <v>94</v>
      </c>
      <c r="E11621">
        <v>7</v>
      </c>
      <c r="F11621">
        <v>7.23</v>
      </c>
      <c r="G11621">
        <v>14.67</v>
      </c>
      <c r="H11621">
        <v>50.61</v>
      </c>
      <c r="I11621">
        <v>102.69</v>
      </c>
      <c r="J11621" t="s">
        <v>13</v>
      </c>
    </row>
    <row r="11622" spans="1:10">
      <c r="A11622" s="1">
        <v>44621</v>
      </c>
      <c r="B11622" t="s">
        <v>10</v>
      </c>
      <c r="C11622" t="s">
        <v>11</v>
      </c>
      <c r="D11622" t="s">
        <v>95</v>
      </c>
      <c r="E11622">
        <v>16</v>
      </c>
      <c r="F11622">
        <v>17.25</v>
      </c>
      <c r="G11622">
        <v>37.299999999999997</v>
      </c>
      <c r="H11622">
        <v>276</v>
      </c>
      <c r="I11622">
        <v>596.79999999999995</v>
      </c>
      <c r="J11622" t="s">
        <v>13</v>
      </c>
    </row>
    <row r="11623" spans="1:10">
      <c r="A11623" s="1">
        <v>44621</v>
      </c>
      <c r="B11623" t="s">
        <v>10</v>
      </c>
      <c r="C11623" t="s">
        <v>14</v>
      </c>
      <c r="D11623" t="s">
        <v>95</v>
      </c>
      <c r="E11623">
        <v>14</v>
      </c>
      <c r="F11623">
        <v>17.25</v>
      </c>
      <c r="G11623">
        <v>37.299999999999997</v>
      </c>
      <c r="H11623">
        <v>241.5</v>
      </c>
      <c r="I11623">
        <v>522.20000000000005</v>
      </c>
      <c r="J11623" t="s">
        <v>13</v>
      </c>
    </row>
    <row r="11624" spans="1:10">
      <c r="A11624" s="1">
        <v>44621</v>
      </c>
      <c r="B11624" t="s">
        <v>10</v>
      </c>
      <c r="C11624" t="s">
        <v>15</v>
      </c>
      <c r="D11624" t="s">
        <v>95</v>
      </c>
      <c r="E11624">
        <v>8</v>
      </c>
      <c r="F11624">
        <v>17.25</v>
      </c>
      <c r="G11624">
        <v>37.299999999999997</v>
      </c>
      <c r="H11624">
        <v>138</v>
      </c>
      <c r="I11624">
        <v>298.39999999999998</v>
      </c>
      <c r="J11624" t="s">
        <v>13</v>
      </c>
    </row>
    <row r="11625" spans="1:10">
      <c r="A11625" s="1">
        <v>44621</v>
      </c>
      <c r="B11625" t="s">
        <v>10</v>
      </c>
      <c r="C11625" t="s">
        <v>11</v>
      </c>
      <c r="D11625" t="s">
        <v>96</v>
      </c>
      <c r="E11625">
        <v>6</v>
      </c>
      <c r="F11625">
        <v>14.25</v>
      </c>
      <c r="G11625">
        <v>26.53</v>
      </c>
      <c r="H11625">
        <v>85.5</v>
      </c>
      <c r="I11625">
        <v>159.18</v>
      </c>
      <c r="J11625" t="s">
        <v>13</v>
      </c>
    </row>
    <row r="11626" spans="1:10">
      <c r="A11626" s="1">
        <v>44621</v>
      </c>
      <c r="B11626" t="s">
        <v>10</v>
      </c>
      <c r="C11626" t="s">
        <v>14</v>
      </c>
      <c r="D11626" t="s">
        <v>96</v>
      </c>
      <c r="E11626">
        <v>6</v>
      </c>
      <c r="F11626">
        <v>14.25</v>
      </c>
      <c r="G11626">
        <v>26.53</v>
      </c>
      <c r="H11626">
        <v>85.5</v>
      </c>
      <c r="I11626">
        <v>159.18</v>
      </c>
      <c r="J11626" t="s">
        <v>13</v>
      </c>
    </row>
    <row r="11627" spans="1:10">
      <c r="A11627" s="1">
        <v>44621</v>
      </c>
      <c r="B11627" t="s">
        <v>10</v>
      </c>
      <c r="C11627" t="s">
        <v>15</v>
      </c>
      <c r="D11627" t="s">
        <v>96</v>
      </c>
      <c r="E11627">
        <v>2</v>
      </c>
      <c r="F11627">
        <v>14.25</v>
      </c>
      <c r="G11627">
        <v>26.53</v>
      </c>
      <c r="H11627">
        <v>28.5</v>
      </c>
      <c r="I11627">
        <v>53.06</v>
      </c>
      <c r="J11627" t="s">
        <v>13</v>
      </c>
    </row>
    <row r="11628" spans="1:10">
      <c r="A11628" s="1">
        <v>44621</v>
      </c>
      <c r="B11628" t="s">
        <v>10</v>
      </c>
      <c r="C11628" t="s">
        <v>11</v>
      </c>
      <c r="D11628" t="s">
        <v>97</v>
      </c>
      <c r="E11628">
        <v>14</v>
      </c>
      <c r="F11628">
        <v>6.81</v>
      </c>
      <c r="G11628">
        <v>13.93</v>
      </c>
      <c r="H11628">
        <v>95.34</v>
      </c>
      <c r="I11628">
        <v>195.02</v>
      </c>
      <c r="J11628" t="s">
        <v>13</v>
      </c>
    </row>
    <row r="11629" spans="1:10">
      <c r="A11629" s="1">
        <v>44621</v>
      </c>
      <c r="B11629" t="s">
        <v>10</v>
      </c>
      <c r="C11629" t="s">
        <v>14</v>
      </c>
      <c r="D11629" t="s">
        <v>97</v>
      </c>
      <c r="E11629">
        <v>8</v>
      </c>
      <c r="F11629">
        <v>6.81</v>
      </c>
      <c r="G11629">
        <v>13.93</v>
      </c>
      <c r="H11629">
        <v>54.48</v>
      </c>
      <c r="I11629">
        <v>111.44</v>
      </c>
      <c r="J11629" t="s">
        <v>13</v>
      </c>
    </row>
    <row r="11630" spans="1:10">
      <c r="A11630" s="1">
        <v>44621</v>
      </c>
      <c r="B11630" t="s">
        <v>10</v>
      </c>
      <c r="C11630" t="s">
        <v>15</v>
      </c>
      <c r="D11630" t="s">
        <v>97</v>
      </c>
      <c r="E11630">
        <v>9</v>
      </c>
      <c r="F11630">
        <v>6.81</v>
      </c>
      <c r="G11630">
        <v>13.93</v>
      </c>
      <c r="H11630">
        <v>61.29</v>
      </c>
      <c r="I11630">
        <v>125.37</v>
      </c>
      <c r="J11630" t="s">
        <v>13</v>
      </c>
    </row>
    <row r="11631" spans="1:10">
      <c r="A11631" s="1">
        <v>44621</v>
      </c>
      <c r="B11631" t="s">
        <v>10</v>
      </c>
      <c r="C11631" t="s">
        <v>11</v>
      </c>
      <c r="D11631" t="s">
        <v>98</v>
      </c>
      <c r="E11631">
        <v>14</v>
      </c>
      <c r="F11631">
        <v>9.61</v>
      </c>
      <c r="G11631">
        <v>17.52</v>
      </c>
      <c r="H11631">
        <v>134.54</v>
      </c>
      <c r="I11631">
        <v>245.28</v>
      </c>
      <c r="J11631" t="s">
        <v>13</v>
      </c>
    </row>
    <row r="11632" spans="1:10">
      <c r="A11632" s="1">
        <v>44621</v>
      </c>
      <c r="B11632" t="s">
        <v>10</v>
      </c>
      <c r="C11632" t="s">
        <v>14</v>
      </c>
      <c r="D11632" t="s">
        <v>98</v>
      </c>
      <c r="E11632">
        <v>7</v>
      </c>
      <c r="F11632">
        <v>9.61</v>
      </c>
      <c r="G11632">
        <v>17.52</v>
      </c>
      <c r="H11632">
        <v>67.27</v>
      </c>
      <c r="I11632">
        <v>122.64</v>
      </c>
      <c r="J11632" t="s">
        <v>13</v>
      </c>
    </row>
    <row r="11633" spans="1:10">
      <c r="A11633" s="1">
        <v>44621</v>
      </c>
      <c r="B11633" t="s">
        <v>10</v>
      </c>
      <c r="C11633" t="s">
        <v>15</v>
      </c>
      <c r="D11633" t="s">
        <v>98</v>
      </c>
      <c r="E11633">
        <v>10</v>
      </c>
      <c r="F11633">
        <v>9.61</v>
      </c>
      <c r="G11633">
        <v>17.52</v>
      </c>
      <c r="H11633">
        <v>96.1</v>
      </c>
      <c r="I11633">
        <v>175.2</v>
      </c>
      <c r="J11633" t="s">
        <v>13</v>
      </c>
    </row>
    <row r="11634" spans="1:10">
      <c r="A11634" s="1">
        <v>44621</v>
      </c>
      <c r="B11634" t="s">
        <v>10</v>
      </c>
      <c r="C11634" t="s">
        <v>11</v>
      </c>
      <c r="D11634" t="s">
        <v>99</v>
      </c>
      <c r="E11634">
        <v>26</v>
      </c>
      <c r="F11634">
        <v>14.5</v>
      </c>
      <c r="G11634">
        <v>26.9</v>
      </c>
      <c r="H11634">
        <v>377</v>
      </c>
      <c r="I11634">
        <v>699.4</v>
      </c>
      <c r="J11634" t="s">
        <v>13</v>
      </c>
    </row>
    <row r="11635" spans="1:10">
      <c r="A11635" s="1">
        <v>44621</v>
      </c>
      <c r="B11635" t="s">
        <v>10</v>
      </c>
      <c r="C11635" t="s">
        <v>14</v>
      </c>
      <c r="D11635" t="s">
        <v>99</v>
      </c>
      <c r="E11635">
        <v>16</v>
      </c>
      <c r="F11635">
        <v>14.5</v>
      </c>
      <c r="G11635">
        <v>26.9</v>
      </c>
      <c r="H11635">
        <v>232</v>
      </c>
      <c r="I11635">
        <v>430.4</v>
      </c>
      <c r="J11635" t="s">
        <v>13</v>
      </c>
    </row>
    <row r="11636" spans="1:10">
      <c r="A11636" s="1">
        <v>44621</v>
      </c>
      <c r="B11636" t="s">
        <v>10</v>
      </c>
      <c r="C11636" t="s">
        <v>15</v>
      </c>
      <c r="D11636" t="s">
        <v>99</v>
      </c>
      <c r="E11636">
        <v>12</v>
      </c>
      <c r="F11636">
        <v>14.5</v>
      </c>
      <c r="G11636">
        <v>26.9</v>
      </c>
      <c r="H11636">
        <v>174</v>
      </c>
      <c r="I11636">
        <v>322.8</v>
      </c>
      <c r="J11636" t="s">
        <v>13</v>
      </c>
    </row>
    <row r="11637" spans="1:10">
      <c r="A11637" s="1">
        <v>44621</v>
      </c>
      <c r="B11637" t="s">
        <v>10</v>
      </c>
      <c r="C11637" t="s">
        <v>11</v>
      </c>
      <c r="D11637" t="s">
        <v>100</v>
      </c>
      <c r="E11637">
        <v>24</v>
      </c>
      <c r="F11637">
        <v>6.81</v>
      </c>
      <c r="G11637">
        <v>14.15</v>
      </c>
      <c r="H11637">
        <v>163.44</v>
      </c>
      <c r="I11637">
        <v>339.6</v>
      </c>
      <c r="J11637" t="s">
        <v>13</v>
      </c>
    </row>
    <row r="11638" spans="1:10">
      <c r="A11638" s="1">
        <v>44621</v>
      </c>
      <c r="B11638" t="s">
        <v>10</v>
      </c>
      <c r="C11638" t="s">
        <v>14</v>
      </c>
      <c r="D11638" t="s">
        <v>100</v>
      </c>
      <c r="E11638">
        <v>18</v>
      </c>
      <c r="F11638">
        <v>6.81</v>
      </c>
      <c r="G11638">
        <v>14.15</v>
      </c>
      <c r="H11638">
        <v>122.58</v>
      </c>
      <c r="I11638">
        <v>254.7</v>
      </c>
      <c r="J11638" t="s">
        <v>13</v>
      </c>
    </row>
    <row r="11639" spans="1:10">
      <c r="A11639" s="1">
        <v>44621</v>
      </c>
      <c r="B11639" t="s">
        <v>10</v>
      </c>
      <c r="C11639" t="s">
        <v>15</v>
      </c>
      <c r="D11639" t="s">
        <v>100</v>
      </c>
      <c r="E11639">
        <v>8</v>
      </c>
      <c r="F11639">
        <v>6.81</v>
      </c>
      <c r="G11639">
        <v>14.15</v>
      </c>
      <c r="H11639">
        <v>54.48</v>
      </c>
      <c r="I11639">
        <v>113.2</v>
      </c>
      <c r="J11639" t="s">
        <v>13</v>
      </c>
    </row>
    <row r="11640" spans="1:10">
      <c r="A11640" s="1">
        <v>44621</v>
      </c>
      <c r="B11640" t="s">
        <v>10</v>
      </c>
      <c r="C11640" t="s">
        <v>11</v>
      </c>
      <c r="D11640" t="s">
        <v>101</v>
      </c>
      <c r="E11640">
        <v>17</v>
      </c>
      <c r="F11640">
        <v>12.99</v>
      </c>
      <c r="G11640">
        <v>24.59</v>
      </c>
      <c r="H11640">
        <v>220.83</v>
      </c>
      <c r="I11640">
        <v>418.03</v>
      </c>
      <c r="J11640" t="s">
        <v>13</v>
      </c>
    </row>
    <row r="11641" spans="1:10">
      <c r="A11641" s="1">
        <v>44621</v>
      </c>
      <c r="B11641" t="s">
        <v>10</v>
      </c>
      <c r="C11641" t="s">
        <v>14</v>
      </c>
      <c r="D11641" t="s">
        <v>101</v>
      </c>
      <c r="E11641">
        <v>12</v>
      </c>
      <c r="F11641">
        <v>12.99</v>
      </c>
      <c r="G11641">
        <v>24.59</v>
      </c>
      <c r="H11641">
        <v>155.88</v>
      </c>
      <c r="I11641">
        <v>295.08</v>
      </c>
      <c r="J11641" t="s">
        <v>13</v>
      </c>
    </row>
    <row r="11642" spans="1:10">
      <c r="A11642" s="1">
        <v>44621</v>
      </c>
      <c r="B11642" t="s">
        <v>10</v>
      </c>
      <c r="C11642" t="s">
        <v>15</v>
      </c>
      <c r="D11642" t="s">
        <v>101</v>
      </c>
      <c r="E11642">
        <v>13</v>
      </c>
      <c r="F11642">
        <v>12.99</v>
      </c>
      <c r="G11642">
        <v>24.59</v>
      </c>
      <c r="H11642">
        <v>168.87</v>
      </c>
      <c r="I11642">
        <v>319.67</v>
      </c>
      <c r="J11642" t="s">
        <v>13</v>
      </c>
    </row>
    <row r="11643" spans="1:10">
      <c r="A11643" s="1">
        <v>44621</v>
      </c>
      <c r="B11643" t="s">
        <v>10</v>
      </c>
      <c r="C11643" t="s">
        <v>11</v>
      </c>
      <c r="D11643" t="s">
        <v>102</v>
      </c>
      <c r="E11643">
        <v>12</v>
      </c>
      <c r="F11643">
        <v>10.15</v>
      </c>
      <c r="G11643">
        <v>22.3</v>
      </c>
      <c r="H11643">
        <v>121.8</v>
      </c>
      <c r="I11643">
        <v>267.60000000000002</v>
      </c>
      <c r="J11643" t="s">
        <v>13</v>
      </c>
    </row>
    <row r="11644" spans="1:10">
      <c r="A11644" s="1">
        <v>44621</v>
      </c>
      <c r="B11644" t="s">
        <v>10</v>
      </c>
      <c r="C11644" t="s">
        <v>14</v>
      </c>
      <c r="D11644" t="s">
        <v>102</v>
      </c>
      <c r="E11644">
        <v>19</v>
      </c>
      <c r="F11644">
        <v>10.15</v>
      </c>
      <c r="G11644">
        <v>22.3</v>
      </c>
      <c r="H11644">
        <v>192.85</v>
      </c>
      <c r="I11644">
        <v>423.7</v>
      </c>
      <c r="J11644" t="s">
        <v>13</v>
      </c>
    </row>
    <row r="11645" spans="1:10">
      <c r="A11645" s="1">
        <v>44621</v>
      </c>
      <c r="B11645" t="s">
        <v>10</v>
      </c>
      <c r="C11645" t="s">
        <v>15</v>
      </c>
      <c r="D11645" t="s">
        <v>102</v>
      </c>
      <c r="E11645">
        <v>12</v>
      </c>
      <c r="F11645">
        <v>10.15</v>
      </c>
      <c r="G11645">
        <v>22.3</v>
      </c>
      <c r="H11645">
        <v>121.8</v>
      </c>
      <c r="I11645">
        <v>267.60000000000002</v>
      </c>
      <c r="J11645" t="s">
        <v>13</v>
      </c>
    </row>
    <row r="11646" spans="1:10">
      <c r="A11646" s="1">
        <v>44621</v>
      </c>
      <c r="B11646" t="s">
        <v>10</v>
      </c>
      <c r="C11646" t="s">
        <v>11</v>
      </c>
      <c r="D11646" t="s">
        <v>103</v>
      </c>
      <c r="E11646">
        <v>12</v>
      </c>
      <c r="F11646">
        <v>13.45</v>
      </c>
      <c r="G11646">
        <v>30.7</v>
      </c>
      <c r="H11646">
        <v>161.4</v>
      </c>
      <c r="I11646">
        <v>368.4</v>
      </c>
      <c r="J11646" t="s">
        <v>13</v>
      </c>
    </row>
    <row r="11647" spans="1:10">
      <c r="A11647" s="1">
        <v>44621</v>
      </c>
      <c r="B11647" t="s">
        <v>10</v>
      </c>
      <c r="C11647" t="s">
        <v>14</v>
      </c>
      <c r="D11647" t="s">
        <v>103</v>
      </c>
      <c r="E11647">
        <v>19</v>
      </c>
      <c r="F11647">
        <v>13.45</v>
      </c>
      <c r="G11647">
        <v>30.7</v>
      </c>
      <c r="H11647">
        <v>255.55</v>
      </c>
      <c r="I11647">
        <v>583.29999999999995</v>
      </c>
      <c r="J11647" t="s">
        <v>13</v>
      </c>
    </row>
    <row r="11648" spans="1:10">
      <c r="A11648" s="1">
        <v>44621</v>
      </c>
      <c r="B11648" t="s">
        <v>10</v>
      </c>
      <c r="C11648" t="s">
        <v>15</v>
      </c>
      <c r="D11648" t="s">
        <v>103</v>
      </c>
      <c r="E11648">
        <v>15</v>
      </c>
      <c r="F11648">
        <v>13.45</v>
      </c>
      <c r="G11648">
        <v>30.7</v>
      </c>
      <c r="H11648">
        <v>201.75</v>
      </c>
      <c r="I11648">
        <v>460.5</v>
      </c>
      <c r="J11648" t="s">
        <v>13</v>
      </c>
    </row>
    <row r="11649" spans="1:10">
      <c r="A11649" s="1">
        <v>44621</v>
      </c>
      <c r="B11649" t="s">
        <v>10</v>
      </c>
      <c r="C11649" t="s">
        <v>11</v>
      </c>
      <c r="D11649" t="s">
        <v>104</v>
      </c>
      <c r="E11649">
        <v>22</v>
      </c>
      <c r="F11649">
        <v>6.55</v>
      </c>
      <c r="G11649">
        <v>15.46</v>
      </c>
      <c r="H11649">
        <v>144.1</v>
      </c>
      <c r="I11649">
        <v>340.12</v>
      </c>
      <c r="J11649" t="s">
        <v>13</v>
      </c>
    </row>
    <row r="11650" spans="1:10">
      <c r="A11650" s="1">
        <v>44621</v>
      </c>
      <c r="B11650" t="s">
        <v>10</v>
      </c>
      <c r="C11650" t="s">
        <v>14</v>
      </c>
      <c r="D11650" t="s">
        <v>104</v>
      </c>
      <c r="E11650">
        <v>14</v>
      </c>
      <c r="F11650">
        <v>6.55</v>
      </c>
      <c r="G11650">
        <v>15.46</v>
      </c>
      <c r="H11650">
        <v>91.7</v>
      </c>
      <c r="I11650">
        <v>216.44</v>
      </c>
      <c r="J11650" t="s">
        <v>13</v>
      </c>
    </row>
    <row r="11651" spans="1:10">
      <c r="A11651" s="1">
        <v>44621</v>
      </c>
      <c r="B11651" t="s">
        <v>10</v>
      </c>
      <c r="C11651" t="s">
        <v>15</v>
      </c>
      <c r="D11651" t="s">
        <v>104</v>
      </c>
      <c r="E11651">
        <v>8</v>
      </c>
      <c r="F11651">
        <v>6.55</v>
      </c>
      <c r="G11651">
        <v>15.46</v>
      </c>
      <c r="H11651">
        <v>52.4</v>
      </c>
      <c r="I11651">
        <v>123.68</v>
      </c>
      <c r="J11651" t="s">
        <v>13</v>
      </c>
    </row>
    <row r="11652" spans="1:10">
      <c r="A11652" s="1">
        <v>44621</v>
      </c>
      <c r="B11652" t="s">
        <v>10</v>
      </c>
      <c r="C11652" t="s">
        <v>11</v>
      </c>
      <c r="D11652" t="s">
        <v>105</v>
      </c>
      <c r="E11652">
        <v>11</v>
      </c>
      <c r="F11652">
        <v>16.46</v>
      </c>
      <c r="G11652">
        <v>31.93</v>
      </c>
      <c r="H11652">
        <v>181.06</v>
      </c>
      <c r="I11652">
        <v>351.23</v>
      </c>
      <c r="J11652" t="s">
        <v>13</v>
      </c>
    </row>
    <row r="11653" spans="1:10">
      <c r="A11653" s="1">
        <v>44621</v>
      </c>
      <c r="B11653" t="s">
        <v>10</v>
      </c>
      <c r="C11653" t="s">
        <v>14</v>
      </c>
      <c r="D11653" t="s">
        <v>105</v>
      </c>
      <c r="E11653">
        <v>11</v>
      </c>
      <c r="F11653">
        <v>16.46</v>
      </c>
      <c r="G11653">
        <v>31.93</v>
      </c>
      <c r="H11653">
        <v>181.06</v>
      </c>
      <c r="I11653">
        <v>351.23</v>
      </c>
      <c r="J11653" t="s">
        <v>13</v>
      </c>
    </row>
    <row r="11654" spans="1:10">
      <c r="A11654" s="1">
        <v>44621</v>
      </c>
      <c r="B11654" t="s">
        <v>10</v>
      </c>
      <c r="C11654" t="s">
        <v>15</v>
      </c>
      <c r="D11654" t="s">
        <v>105</v>
      </c>
      <c r="E11654">
        <v>8</v>
      </c>
      <c r="F11654">
        <v>16.46</v>
      </c>
      <c r="G11654">
        <v>31.93</v>
      </c>
      <c r="H11654">
        <v>131.68</v>
      </c>
      <c r="I11654">
        <v>255.44</v>
      </c>
      <c r="J11654" t="s">
        <v>13</v>
      </c>
    </row>
    <row r="11655" spans="1:10">
      <c r="A11655" s="1">
        <v>44621</v>
      </c>
      <c r="B11655" t="s">
        <v>10</v>
      </c>
      <c r="C11655" t="s">
        <v>11</v>
      </c>
      <c r="D11655" t="s">
        <v>106</v>
      </c>
      <c r="E11655">
        <v>19</v>
      </c>
      <c r="F11655">
        <v>17.68</v>
      </c>
      <c r="G11655">
        <v>33.9</v>
      </c>
      <c r="H11655">
        <v>335.92</v>
      </c>
      <c r="I11655">
        <v>644.1</v>
      </c>
      <c r="J11655" t="s">
        <v>13</v>
      </c>
    </row>
    <row r="11656" spans="1:10">
      <c r="A11656" s="1">
        <v>44621</v>
      </c>
      <c r="B11656" t="s">
        <v>10</v>
      </c>
      <c r="C11656" t="s">
        <v>14</v>
      </c>
      <c r="D11656" t="s">
        <v>106</v>
      </c>
      <c r="E11656">
        <v>14</v>
      </c>
      <c r="F11656">
        <v>17.68</v>
      </c>
      <c r="G11656">
        <v>33.9</v>
      </c>
      <c r="H11656">
        <v>247.52</v>
      </c>
      <c r="I11656">
        <v>474.6</v>
      </c>
      <c r="J11656" t="s">
        <v>13</v>
      </c>
    </row>
    <row r="11657" spans="1:10">
      <c r="A11657" s="1">
        <v>44621</v>
      </c>
      <c r="B11657" t="s">
        <v>10</v>
      </c>
      <c r="C11657" t="s">
        <v>15</v>
      </c>
      <c r="D11657" t="s">
        <v>106</v>
      </c>
      <c r="E11657">
        <v>7</v>
      </c>
      <c r="F11657">
        <v>17.68</v>
      </c>
      <c r="G11657">
        <v>33.9</v>
      </c>
      <c r="H11657">
        <v>123.76</v>
      </c>
      <c r="I11657">
        <v>237.3</v>
      </c>
      <c r="J11657" t="s">
        <v>13</v>
      </c>
    </row>
    <row r="11658" spans="1:10">
      <c r="A11658" s="1">
        <v>44621</v>
      </c>
      <c r="B11658" t="s">
        <v>10</v>
      </c>
      <c r="C11658" t="s">
        <v>11</v>
      </c>
      <c r="D11658" t="s">
        <v>107</v>
      </c>
      <c r="E11658">
        <v>12</v>
      </c>
      <c r="F11658">
        <v>17.63</v>
      </c>
      <c r="G11658">
        <v>33.020000000000003</v>
      </c>
      <c r="H11658">
        <v>211.56</v>
      </c>
      <c r="I11658">
        <v>396.24</v>
      </c>
      <c r="J11658" t="s">
        <v>13</v>
      </c>
    </row>
    <row r="11659" spans="1:10">
      <c r="A11659" s="1">
        <v>44621</v>
      </c>
      <c r="B11659" t="s">
        <v>10</v>
      </c>
      <c r="C11659" t="s">
        <v>14</v>
      </c>
      <c r="D11659" t="s">
        <v>107</v>
      </c>
      <c r="E11659">
        <v>12</v>
      </c>
      <c r="F11659">
        <v>17.63</v>
      </c>
      <c r="G11659">
        <v>33.020000000000003</v>
      </c>
      <c r="H11659">
        <v>211.56</v>
      </c>
      <c r="I11659">
        <v>396.24</v>
      </c>
      <c r="J11659" t="s">
        <v>13</v>
      </c>
    </row>
    <row r="11660" spans="1:10">
      <c r="A11660" s="1">
        <v>44621</v>
      </c>
      <c r="B11660" t="s">
        <v>10</v>
      </c>
      <c r="C11660" t="s">
        <v>15</v>
      </c>
      <c r="D11660" t="s">
        <v>107</v>
      </c>
      <c r="E11660">
        <v>7</v>
      </c>
      <c r="F11660">
        <v>17.63</v>
      </c>
      <c r="G11660">
        <v>33.020000000000003</v>
      </c>
      <c r="H11660">
        <v>123.41</v>
      </c>
      <c r="I11660">
        <v>231.14</v>
      </c>
      <c r="J11660" t="s">
        <v>13</v>
      </c>
    </row>
    <row r="11661" spans="1:10">
      <c r="A11661" s="1">
        <v>44621</v>
      </c>
      <c r="B11661" t="s">
        <v>10</v>
      </c>
      <c r="C11661" t="s">
        <v>11</v>
      </c>
      <c r="D11661" t="s">
        <v>108</v>
      </c>
      <c r="E11661">
        <v>13</v>
      </c>
      <c r="F11661">
        <v>15</v>
      </c>
      <c r="G11661">
        <v>33.68</v>
      </c>
      <c r="H11661">
        <v>195</v>
      </c>
      <c r="I11661">
        <v>437.84</v>
      </c>
      <c r="J11661" t="s">
        <v>13</v>
      </c>
    </row>
    <row r="11662" spans="1:10">
      <c r="A11662" s="1">
        <v>44621</v>
      </c>
      <c r="B11662" t="s">
        <v>10</v>
      </c>
      <c r="C11662" t="s">
        <v>14</v>
      </c>
      <c r="D11662" t="s">
        <v>108</v>
      </c>
      <c r="E11662">
        <v>9</v>
      </c>
      <c r="F11662">
        <v>15</v>
      </c>
      <c r="G11662">
        <v>33.68</v>
      </c>
      <c r="H11662">
        <v>135</v>
      </c>
      <c r="I11662">
        <v>303.12</v>
      </c>
      <c r="J11662" t="s">
        <v>13</v>
      </c>
    </row>
    <row r="11663" spans="1:10">
      <c r="A11663" s="1">
        <v>44621</v>
      </c>
      <c r="B11663" t="s">
        <v>10</v>
      </c>
      <c r="C11663" t="s">
        <v>15</v>
      </c>
      <c r="D11663" t="s">
        <v>108</v>
      </c>
      <c r="E11663">
        <v>9</v>
      </c>
      <c r="F11663">
        <v>15</v>
      </c>
      <c r="G11663">
        <v>33.68</v>
      </c>
      <c r="H11663">
        <v>135</v>
      </c>
      <c r="I11663">
        <v>303.12</v>
      </c>
      <c r="J11663" t="s">
        <v>13</v>
      </c>
    </row>
    <row r="11664" spans="1:10">
      <c r="A11664" s="1">
        <v>44621</v>
      </c>
      <c r="B11664" t="s">
        <v>10</v>
      </c>
      <c r="C11664" t="s">
        <v>11</v>
      </c>
      <c r="D11664" t="s">
        <v>109</v>
      </c>
      <c r="E11664">
        <v>27</v>
      </c>
      <c r="F11664">
        <v>7.56</v>
      </c>
      <c r="G11664">
        <v>17.350000000000001</v>
      </c>
      <c r="H11664">
        <v>204.12</v>
      </c>
      <c r="I11664">
        <v>468.45</v>
      </c>
      <c r="J11664" t="s">
        <v>13</v>
      </c>
    </row>
    <row r="11665" spans="1:10">
      <c r="A11665" s="1">
        <v>44621</v>
      </c>
      <c r="B11665" t="s">
        <v>10</v>
      </c>
      <c r="C11665" t="s">
        <v>14</v>
      </c>
      <c r="D11665" t="s">
        <v>109</v>
      </c>
      <c r="E11665">
        <v>18</v>
      </c>
      <c r="F11665">
        <v>7.56</v>
      </c>
      <c r="G11665">
        <v>17.350000000000001</v>
      </c>
      <c r="H11665">
        <v>136.08000000000001</v>
      </c>
      <c r="I11665">
        <v>312.3</v>
      </c>
      <c r="J11665" t="s">
        <v>13</v>
      </c>
    </row>
    <row r="11666" spans="1:10">
      <c r="A11666" s="1">
        <v>44621</v>
      </c>
      <c r="B11666" t="s">
        <v>10</v>
      </c>
      <c r="C11666" t="s">
        <v>15</v>
      </c>
      <c r="D11666" t="s">
        <v>109</v>
      </c>
      <c r="E11666">
        <v>10</v>
      </c>
      <c r="F11666">
        <v>7.56</v>
      </c>
      <c r="G11666">
        <v>17.350000000000001</v>
      </c>
      <c r="H11666">
        <v>75.599999999999994</v>
      </c>
      <c r="I11666">
        <v>173.5</v>
      </c>
      <c r="J11666" t="s">
        <v>13</v>
      </c>
    </row>
    <row r="11667" spans="1:10">
      <c r="A11667" s="1">
        <v>44621</v>
      </c>
      <c r="B11667" t="s">
        <v>10</v>
      </c>
      <c r="C11667" t="s">
        <v>11</v>
      </c>
      <c r="D11667" t="s">
        <v>110</v>
      </c>
      <c r="E11667">
        <v>11</v>
      </c>
      <c r="F11667">
        <v>15.1</v>
      </c>
      <c r="G11667">
        <v>27.51</v>
      </c>
      <c r="H11667">
        <v>166.1</v>
      </c>
      <c r="I11667">
        <v>302.61</v>
      </c>
      <c r="J11667" t="s">
        <v>13</v>
      </c>
    </row>
    <row r="11668" spans="1:10">
      <c r="A11668" s="1">
        <v>44621</v>
      </c>
      <c r="B11668" t="s">
        <v>10</v>
      </c>
      <c r="C11668" t="s">
        <v>14</v>
      </c>
      <c r="D11668" t="s">
        <v>110</v>
      </c>
      <c r="E11668">
        <v>10</v>
      </c>
      <c r="F11668">
        <v>15.1</v>
      </c>
      <c r="G11668">
        <v>27.51</v>
      </c>
      <c r="H11668">
        <v>151</v>
      </c>
      <c r="I11668">
        <v>275.10000000000002</v>
      </c>
      <c r="J11668" t="s">
        <v>13</v>
      </c>
    </row>
    <row r="11669" spans="1:10">
      <c r="A11669" s="1">
        <v>44621</v>
      </c>
      <c r="B11669" t="s">
        <v>10</v>
      </c>
      <c r="C11669" t="s">
        <v>15</v>
      </c>
      <c r="D11669" t="s">
        <v>110</v>
      </c>
      <c r="E11669">
        <v>13</v>
      </c>
      <c r="F11669">
        <v>15.1</v>
      </c>
      <c r="G11669">
        <v>27.51</v>
      </c>
      <c r="H11669">
        <v>196.3</v>
      </c>
      <c r="I11669">
        <v>357.63</v>
      </c>
      <c r="J11669" t="s">
        <v>13</v>
      </c>
    </row>
    <row r="11670" spans="1:10">
      <c r="A11670" s="1">
        <v>44621</v>
      </c>
      <c r="B11670" t="s">
        <v>10</v>
      </c>
      <c r="C11670" t="s">
        <v>11</v>
      </c>
      <c r="D11670" t="s">
        <v>111</v>
      </c>
      <c r="E11670">
        <v>18</v>
      </c>
      <c r="F11670">
        <v>6.3</v>
      </c>
      <c r="G11670">
        <v>15.47</v>
      </c>
      <c r="H11670">
        <v>113.4</v>
      </c>
      <c r="I11670">
        <v>278.45999999999998</v>
      </c>
      <c r="J11670" t="s">
        <v>13</v>
      </c>
    </row>
    <row r="11671" spans="1:10">
      <c r="A11671" s="1">
        <v>44621</v>
      </c>
      <c r="B11671" t="s">
        <v>10</v>
      </c>
      <c r="C11671" t="s">
        <v>14</v>
      </c>
      <c r="D11671" t="s">
        <v>111</v>
      </c>
      <c r="E11671">
        <v>6</v>
      </c>
      <c r="F11671">
        <v>6.3</v>
      </c>
      <c r="G11671">
        <v>15.47</v>
      </c>
      <c r="H11671">
        <v>37.799999999999997</v>
      </c>
      <c r="I11671">
        <v>92.82</v>
      </c>
      <c r="J11671" t="s">
        <v>13</v>
      </c>
    </row>
    <row r="11672" spans="1:10">
      <c r="A11672" s="1">
        <v>44621</v>
      </c>
      <c r="B11672" t="s">
        <v>10</v>
      </c>
      <c r="C11672" t="s">
        <v>15</v>
      </c>
      <c r="D11672" t="s">
        <v>111</v>
      </c>
      <c r="E11672">
        <v>14</v>
      </c>
      <c r="F11672">
        <v>6.3</v>
      </c>
      <c r="G11672">
        <v>15.47</v>
      </c>
      <c r="H11672">
        <v>88.2</v>
      </c>
      <c r="I11672">
        <v>216.58</v>
      </c>
      <c r="J11672" t="s">
        <v>13</v>
      </c>
    </row>
    <row r="11673" spans="1:10">
      <c r="A11673" s="1">
        <v>44621</v>
      </c>
      <c r="B11673" t="s">
        <v>10</v>
      </c>
      <c r="C11673" t="s">
        <v>11</v>
      </c>
      <c r="D11673" t="s">
        <v>112</v>
      </c>
      <c r="E11673">
        <v>19</v>
      </c>
      <c r="F11673">
        <v>6.27</v>
      </c>
      <c r="G11673">
        <v>11.51</v>
      </c>
      <c r="H11673">
        <v>119.13</v>
      </c>
      <c r="I11673">
        <v>218.69</v>
      </c>
      <c r="J11673" t="s">
        <v>13</v>
      </c>
    </row>
    <row r="11674" spans="1:10">
      <c r="A11674" s="1">
        <v>44621</v>
      </c>
      <c r="B11674" t="s">
        <v>10</v>
      </c>
      <c r="C11674" t="s">
        <v>14</v>
      </c>
      <c r="D11674" t="s">
        <v>112</v>
      </c>
      <c r="E11674">
        <v>9</v>
      </c>
      <c r="F11674">
        <v>6.27</v>
      </c>
      <c r="G11674">
        <v>11.51</v>
      </c>
      <c r="H11674">
        <v>56.43</v>
      </c>
      <c r="I11674">
        <v>103.59</v>
      </c>
      <c r="J11674" t="s">
        <v>13</v>
      </c>
    </row>
    <row r="11675" spans="1:10">
      <c r="A11675" s="1">
        <v>44621</v>
      </c>
      <c r="B11675" t="s">
        <v>10</v>
      </c>
      <c r="C11675" t="s">
        <v>15</v>
      </c>
      <c r="D11675" t="s">
        <v>112</v>
      </c>
      <c r="E11675">
        <v>7</v>
      </c>
      <c r="F11675">
        <v>6.27</v>
      </c>
      <c r="G11675">
        <v>11.51</v>
      </c>
      <c r="H11675">
        <v>43.89</v>
      </c>
      <c r="I11675">
        <v>80.569999999999993</v>
      </c>
      <c r="J11675" t="s">
        <v>13</v>
      </c>
    </row>
    <row r="11676" spans="1:10">
      <c r="A11676" s="1">
        <v>44621</v>
      </c>
      <c r="B11676" t="s">
        <v>10</v>
      </c>
      <c r="C11676" t="s">
        <v>11</v>
      </c>
      <c r="D11676" t="s">
        <v>113</v>
      </c>
      <c r="E11676">
        <v>7</v>
      </c>
      <c r="F11676">
        <v>9.8800000000000008</v>
      </c>
      <c r="G11676">
        <v>21.53</v>
      </c>
      <c r="H11676">
        <v>69.16</v>
      </c>
      <c r="I11676">
        <v>150.71</v>
      </c>
      <c r="J11676" t="s">
        <v>13</v>
      </c>
    </row>
    <row r="11677" spans="1:10">
      <c r="A11677" s="1">
        <v>44621</v>
      </c>
      <c r="B11677" t="s">
        <v>10</v>
      </c>
      <c r="C11677" t="s">
        <v>14</v>
      </c>
      <c r="D11677" t="s">
        <v>113</v>
      </c>
      <c r="E11677">
        <v>9</v>
      </c>
      <c r="F11677">
        <v>9.8800000000000008</v>
      </c>
      <c r="G11677">
        <v>21.53</v>
      </c>
      <c r="H11677">
        <v>88.92</v>
      </c>
      <c r="I11677">
        <v>193.77</v>
      </c>
      <c r="J11677" t="s">
        <v>13</v>
      </c>
    </row>
    <row r="11678" spans="1:10">
      <c r="A11678" s="1">
        <v>44621</v>
      </c>
      <c r="B11678" t="s">
        <v>10</v>
      </c>
      <c r="C11678" t="s">
        <v>15</v>
      </c>
      <c r="D11678" t="s">
        <v>113</v>
      </c>
      <c r="E11678">
        <v>4</v>
      </c>
      <c r="F11678">
        <v>9.8800000000000008</v>
      </c>
      <c r="G11678">
        <v>21.53</v>
      </c>
      <c r="H11678">
        <v>39.520000000000003</v>
      </c>
      <c r="I11678">
        <v>86.12</v>
      </c>
      <c r="J11678" t="s">
        <v>13</v>
      </c>
    </row>
    <row r="11679" spans="1:10">
      <c r="A11679" s="1">
        <v>44621</v>
      </c>
      <c r="B11679" t="s">
        <v>10</v>
      </c>
      <c r="C11679" t="s">
        <v>11</v>
      </c>
      <c r="D11679" t="s">
        <v>114</v>
      </c>
      <c r="E11679">
        <v>9</v>
      </c>
      <c r="F11679">
        <v>11.86</v>
      </c>
      <c r="G11679">
        <v>27.23</v>
      </c>
      <c r="H11679">
        <v>106.74</v>
      </c>
      <c r="I11679">
        <v>245.07</v>
      </c>
      <c r="J11679" t="s">
        <v>13</v>
      </c>
    </row>
    <row r="11680" spans="1:10">
      <c r="A11680" s="1">
        <v>44621</v>
      </c>
      <c r="B11680" t="s">
        <v>10</v>
      </c>
      <c r="C11680" t="s">
        <v>14</v>
      </c>
      <c r="D11680" t="s">
        <v>114</v>
      </c>
      <c r="E11680">
        <v>12</v>
      </c>
      <c r="F11680">
        <v>11.86</v>
      </c>
      <c r="G11680">
        <v>27.23</v>
      </c>
      <c r="H11680">
        <v>142.32</v>
      </c>
      <c r="I11680">
        <v>326.76</v>
      </c>
      <c r="J11680" t="s">
        <v>13</v>
      </c>
    </row>
    <row r="11681" spans="1:10">
      <c r="A11681" s="1">
        <v>44621</v>
      </c>
      <c r="B11681" t="s">
        <v>10</v>
      </c>
      <c r="C11681" t="s">
        <v>15</v>
      </c>
      <c r="D11681" t="s">
        <v>114</v>
      </c>
      <c r="E11681">
        <v>6</v>
      </c>
      <c r="F11681">
        <v>11.86</v>
      </c>
      <c r="G11681">
        <v>27.23</v>
      </c>
      <c r="H11681">
        <v>71.16</v>
      </c>
      <c r="I11681">
        <v>163.38</v>
      </c>
      <c r="J11681" t="s">
        <v>13</v>
      </c>
    </row>
    <row r="11682" spans="1:10">
      <c r="A11682" s="1">
        <v>44652</v>
      </c>
      <c r="B11682" t="s">
        <v>10</v>
      </c>
      <c r="C11682" t="s">
        <v>11</v>
      </c>
      <c r="D11682" t="s">
        <v>12</v>
      </c>
      <c r="E11682">
        <v>18</v>
      </c>
      <c r="F11682">
        <v>8.09</v>
      </c>
      <c r="G11682">
        <v>18.920000000000002</v>
      </c>
      <c r="H11682">
        <v>145.62</v>
      </c>
      <c r="I11682">
        <v>340.56</v>
      </c>
      <c r="J11682" t="s">
        <v>13</v>
      </c>
    </row>
    <row r="11683" spans="1:10">
      <c r="A11683" s="1">
        <v>44652</v>
      </c>
      <c r="B11683" t="s">
        <v>10</v>
      </c>
      <c r="C11683" t="s">
        <v>14</v>
      </c>
      <c r="D11683" t="s">
        <v>12</v>
      </c>
      <c r="E11683">
        <v>6</v>
      </c>
      <c r="F11683">
        <v>8.09</v>
      </c>
      <c r="G11683">
        <v>18.920000000000002</v>
      </c>
      <c r="H11683">
        <v>48.54</v>
      </c>
      <c r="I11683">
        <v>113.52</v>
      </c>
      <c r="J11683" t="s">
        <v>13</v>
      </c>
    </row>
    <row r="11684" spans="1:10">
      <c r="A11684" s="1">
        <v>44652</v>
      </c>
      <c r="B11684" t="s">
        <v>10</v>
      </c>
      <c r="C11684" t="s">
        <v>15</v>
      </c>
      <c r="D11684" t="s">
        <v>12</v>
      </c>
      <c r="E11684">
        <v>6</v>
      </c>
      <c r="F11684">
        <v>8.09</v>
      </c>
      <c r="G11684">
        <v>18.920000000000002</v>
      </c>
      <c r="H11684">
        <v>48.54</v>
      </c>
      <c r="I11684">
        <v>113.52</v>
      </c>
      <c r="J11684" t="s">
        <v>13</v>
      </c>
    </row>
    <row r="11685" spans="1:10">
      <c r="A11685" s="1">
        <v>44652</v>
      </c>
      <c r="B11685" t="s">
        <v>10</v>
      </c>
      <c r="C11685" t="s">
        <v>11</v>
      </c>
      <c r="D11685" t="s">
        <v>16</v>
      </c>
      <c r="E11685">
        <v>18</v>
      </c>
      <c r="F11685">
        <v>10.75</v>
      </c>
      <c r="G11685">
        <v>24.49</v>
      </c>
      <c r="H11685">
        <v>193.5</v>
      </c>
      <c r="I11685">
        <v>440.82</v>
      </c>
      <c r="J11685" t="s">
        <v>13</v>
      </c>
    </row>
    <row r="11686" spans="1:10">
      <c r="A11686" s="1">
        <v>44652</v>
      </c>
      <c r="B11686" t="s">
        <v>10</v>
      </c>
      <c r="C11686" t="s">
        <v>14</v>
      </c>
      <c r="D11686" t="s">
        <v>16</v>
      </c>
      <c r="E11686">
        <v>5</v>
      </c>
      <c r="F11686">
        <v>10.75</v>
      </c>
      <c r="G11686">
        <v>24.49</v>
      </c>
      <c r="H11686">
        <v>53.75</v>
      </c>
      <c r="I11686">
        <v>122.45</v>
      </c>
      <c r="J11686" t="s">
        <v>13</v>
      </c>
    </row>
    <row r="11687" spans="1:10">
      <c r="A11687" s="1">
        <v>44652</v>
      </c>
      <c r="B11687" t="s">
        <v>10</v>
      </c>
      <c r="C11687" t="s">
        <v>15</v>
      </c>
      <c r="D11687" t="s">
        <v>16</v>
      </c>
      <c r="E11687">
        <v>4</v>
      </c>
      <c r="F11687">
        <v>10.75</v>
      </c>
      <c r="G11687">
        <v>24.49</v>
      </c>
      <c r="H11687">
        <v>43</v>
      </c>
      <c r="I11687">
        <v>97.96</v>
      </c>
      <c r="J11687" t="s">
        <v>13</v>
      </c>
    </row>
    <row r="11688" spans="1:10">
      <c r="A11688" s="1">
        <v>44652</v>
      </c>
      <c r="B11688" t="s">
        <v>10</v>
      </c>
      <c r="C11688" t="s">
        <v>11</v>
      </c>
      <c r="D11688" t="s">
        <v>17</v>
      </c>
      <c r="E11688">
        <v>5</v>
      </c>
      <c r="F11688">
        <v>15.1</v>
      </c>
      <c r="G11688">
        <v>31.89</v>
      </c>
      <c r="H11688">
        <v>75.5</v>
      </c>
      <c r="I11688">
        <v>159.44999999999999</v>
      </c>
      <c r="J11688" t="s">
        <v>13</v>
      </c>
    </row>
    <row r="11689" spans="1:10">
      <c r="A11689" s="1">
        <v>44652</v>
      </c>
      <c r="B11689" t="s">
        <v>10</v>
      </c>
      <c r="C11689" t="s">
        <v>14</v>
      </c>
      <c r="D11689" t="s">
        <v>17</v>
      </c>
      <c r="E11689">
        <v>8</v>
      </c>
      <c r="F11689">
        <v>15.1</v>
      </c>
      <c r="G11689">
        <v>31.89</v>
      </c>
      <c r="H11689">
        <v>120.8</v>
      </c>
      <c r="I11689">
        <v>255.12</v>
      </c>
      <c r="J11689" t="s">
        <v>13</v>
      </c>
    </row>
    <row r="11690" spans="1:10">
      <c r="A11690" s="1">
        <v>44652</v>
      </c>
      <c r="B11690" t="s">
        <v>10</v>
      </c>
      <c r="C11690" t="s">
        <v>15</v>
      </c>
      <c r="D11690" t="s">
        <v>17</v>
      </c>
      <c r="E11690">
        <v>3</v>
      </c>
      <c r="F11690">
        <v>15.1</v>
      </c>
      <c r="G11690">
        <v>31.89</v>
      </c>
      <c r="H11690">
        <v>45.3</v>
      </c>
      <c r="I11690">
        <v>95.67</v>
      </c>
      <c r="J11690" t="s">
        <v>13</v>
      </c>
    </row>
    <row r="11691" spans="1:10">
      <c r="A11691" s="1">
        <v>44652</v>
      </c>
      <c r="B11691" t="s">
        <v>10</v>
      </c>
      <c r="C11691" t="s">
        <v>11</v>
      </c>
      <c r="D11691" t="s">
        <v>18</v>
      </c>
      <c r="E11691">
        <v>20</v>
      </c>
      <c r="F11691">
        <v>14.35</v>
      </c>
      <c r="G11691">
        <v>28.58</v>
      </c>
      <c r="H11691">
        <v>287</v>
      </c>
      <c r="I11691">
        <v>571.6</v>
      </c>
      <c r="J11691" t="s">
        <v>13</v>
      </c>
    </row>
    <row r="11692" spans="1:10">
      <c r="A11692" s="1">
        <v>44652</v>
      </c>
      <c r="B11692" t="s">
        <v>10</v>
      </c>
      <c r="C11692" t="s">
        <v>14</v>
      </c>
      <c r="D11692" t="s">
        <v>18</v>
      </c>
      <c r="E11692">
        <v>4</v>
      </c>
      <c r="F11692">
        <v>14.35</v>
      </c>
      <c r="G11692">
        <v>28.58</v>
      </c>
      <c r="H11692">
        <v>57.4</v>
      </c>
      <c r="I11692">
        <v>114.32</v>
      </c>
      <c r="J11692" t="s">
        <v>13</v>
      </c>
    </row>
    <row r="11693" spans="1:10">
      <c r="A11693" s="1">
        <v>44652</v>
      </c>
      <c r="B11693" t="s">
        <v>10</v>
      </c>
      <c r="C11693" t="s">
        <v>15</v>
      </c>
      <c r="D11693" t="s">
        <v>18</v>
      </c>
      <c r="E11693">
        <v>10</v>
      </c>
      <c r="F11693">
        <v>14.35</v>
      </c>
      <c r="G11693">
        <v>28.58</v>
      </c>
      <c r="H11693">
        <v>143.5</v>
      </c>
      <c r="I11693">
        <v>285.8</v>
      </c>
      <c r="J11693" t="s">
        <v>13</v>
      </c>
    </row>
    <row r="11694" spans="1:10">
      <c r="A11694" s="1">
        <v>44652</v>
      </c>
      <c r="B11694" t="s">
        <v>10</v>
      </c>
      <c r="C11694" t="s">
        <v>11</v>
      </c>
      <c r="D11694" t="s">
        <v>19</v>
      </c>
      <c r="E11694">
        <v>10</v>
      </c>
      <c r="F11694">
        <v>7.85</v>
      </c>
      <c r="G11694">
        <v>19.61</v>
      </c>
      <c r="H11694">
        <v>78.5</v>
      </c>
      <c r="I11694">
        <v>196.1</v>
      </c>
      <c r="J11694" t="s">
        <v>13</v>
      </c>
    </row>
    <row r="11695" spans="1:10">
      <c r="A11695" s="1">
        <v>44652</v>
      </c>
      <c r="B11695" t="s">
        <v>10</v>
      </c>
      <c r="C11695" t="s">
        <v>14</v>
      </c>
      <c r="D11695" t="s">
        <v>19</v>
      </c>
      <c r="E11695">
        <v>10</v>
      </c>
      <c r="F11695">
        <v>7.85</v>
      </c>
      <c r="G11695">
        <v>19.61</v>
      </c>
      <c r="H11695">
        <v>78.5</v>
      </c>
      <c r="I11695">
        <v>196.1</v>
      </c>
      <c r="J11695" t="s">
        <v>13</v>
      </c>
    </row>
    <row r="11696" spans="1:10">
      <c r="A11696" s="1">
        <v>44652</v>
      </c>
      <c r="B11696" t="s">
        <v>10</v>
      </c>
      <c r="C11696" t="s">
        <v>15</v>
      </c>
      <c r="D11696" t="s">
        <v>19</v>
      </c>
      <c r="E11696">
        <v>4</v>
      </c>
      <c r="F11696">
        <v>7.85</v>
      </c>
      <c r="G11696">
        <v>19.61</v>
      </c>
      <c r="H11696">
        <v>31.4</v>
      </c>
      <c r="I11696">
        <v>78.44</v>
      </c>
      <c r="J11696" t="s">
        <v>13</v>
      </c>
    </row>
    <row r="11697" spans="1:10">
      <c r="A11697" s="1">
        <v>44652</v>
      </c>
      <c r="B11697" t="s">
        <v>10</v>
      </c>
      <c r="C11697" t="s">
        <v>11</v>
      </c>
      <c r="D11697" t="s">
        <v>20</v>
      </c>
      <c r="E11697">
        <v>16</v>
      </c>
      <c r="F11697">
        <v>15.79</v>
      </c>
      <c r="G11697">
        <v>33.130000000000003</v>
      </c>
      <c r="H11697">
        <v>252.64</v>
      </c>
      <c r="I11697">
        <v>530.08000000000004</v>
      </c>
      <c r="J11697" t="s">
        <v>13</v>
      </c>
    </row>
    <row r="11698" spans="1:10">
      <c r="A11698" s="1">
        <v>44652</v>
      </c>
      <c r="B11698" t="s">
        <v>10</v>
      </c>
      <c r="C11698" t="s">
        <v>14</v>
      </c>
      <c r="D11698" t="s">
        <v>20</v>
      </c>
      <c r="E11698">
        <v>12</v>
      </c>
      <c r="F11698">
        <v>15.79</v>
      </c>
      <c r="G11698">
        <v>33.130000000000003</v>
      </c>
      <c r="H11698">
        <v>189.48</v>
      </c>
      <c r="I11698">
        <v>397.56</v>
      </c>
      <c r="J11698" t="s">
        <v>13</v>
      </c>
    </row>
    <row r="11699" spans="1:10">
      <c r="A11699" s="1">
        <v>44652</v>
      </c>
      <c r="B11699" t="s">
        <v>10</v>
      </c>
      <c r="C11699" t="s">
        <v>15</v>
      </c>
      <c r="D11699" t="s">
        <v>20</v>
      </c>
      <c r="E11699">
        <v>8</v>
      </c>
      <c r="F11699">
        <v>15.79</v>
      </c>
      <c r="G11699">
        <v>33.130000000000003</v>
      </c>
      <c r="H11699">
        <v>126.32</v>
      </c>
      <c r="I11699">
        <v>265.04000000000002</v>
      </c>
      <c r="J11699" t="s">
        <v>13</v>
      </c>
    </row>
    <row r="11700" spans="1:10">
      <c r="A11700" s="1">
        <v>44652</v>
      </c>
      <c r="B11700" t="s">
        <v>10</v>
      </c>
      <c r="C11700" t="s">
        <v>11</v>
      </c>
      <c r="D11700" t="s">
        <v>21</v>
      </c>
      <c r="E11700">
        <v>13</v>
      </c>
      <c r="F11700">
        <v>8.69</v>
      </c>
      <c r="G11700">
        <v>18.39</v>
      </c>
      <c r="H11700">
        <v>112.97</v>
      </c>
      <c r="I11700">
        <v>239.07</v>
      </c>
      <c r="J11700" t="s">
        <v>13</v>
      </c>
    </row>
    <row r="11701" spans="1:10">
      <c r="A11701" s="1">
        <v>44652</v>
      </c>
      <c r="B11701" t="s">
        <v>10</v>
      </c>
      <c r="C11701" t="s">
        <v>14</v>
      </c>
      <c r="D11701" t="s">
        <v>21</v>
      </c>
      <c r="E11701">
        <v>5</v>
      </c>
      <c r="F11701">
        <v>8.69</v>
      </c>
      <c r="G11701">
        <v>18.39</v>
      </c>
      <c r="H11701">
        <v>43.45</v>
      </c>
      <c r="I11701">
        <v>91.95</v>
      </c>
      <c r="J11701" t="s">
        <v>13</v>
      </c>
    </row>
    <row r="11702" spans="1:10">
      <c r="A11702" s="1">
        <v>44652</v>
      </c>
      <c r="B11702" t="s">
        <v>10</v>
      </c>
      <c r="C11702" t="s">
        <v>15</v>
      </c>
      <c r="D11702" t="s">
        <v>21</v>
      </c>
      <c r="E11702">
        <v>13</v>
      </c>
      <c r="F11702">
        <v>8.69</v>
      </c>
      <c r="G11702">
        <v>18.39</v>
      </c>
      <c r="H11702">
        <v>112.97</v>
      </c>
      <c r="I11702">
        <v>239.07</v>
      </c>
      <c r="J11702" t="s">
        <v>13</v>
      </c>
    </row>
    <row r="11703" spans="1:10">
      <c r="A11703" s="1">
        <v>44652</v>
      </c>
      <c r="B11703" t="s">
        <v>10</v>
      </c>
      <c r="C11703" t="s">
        <v>11</v>
      </c>
      <c r="D11703" t="s">
        <v>22</v>
      </c>
      <c r="E11703">
        <v>15</v>
      </c>
      <c r="F11703">
        <v>8.69</v>
      </c>
      <c r="G11703">
        <v>16.64</v>
      </c>
      <c r="H11703">
        <v>130.35</v>
      </c>
      <c r="I11703">
        <v>249.6</v>
      </c>
      <c r="J11703" t="s">
        <v>13</v>
      </c>
    </row>
    <row r="11704" spans="1:10">
      <c r="A11704" s="1">
        <v>44652</v>
      </c>
      <c r="B11704" t="s">
        <v>10</v>
      </c>
      <c r="C11704" t="s">
        <v>14</v>
      </c>
      <c r="D11704" t="s">
        <v>22</v>
      </c>
      <c r="E11704">
        <v>9</v>
      </c>
      <c r="F11704">
        <v>8.69</v>
      </c>
      <c r="G11704">
        <v>16.64</v>
      </c>
      <c r="H11704">
        <v>78.209999999999994</v>
      </c>
      <c r="I11704">
        <v>149.76</v>
      </c>
      <c r="J11704" t="s">
        <v>13</v>
      </c>
    </row>
    <row r="11705" spans="1:10">
      <c r="A11705" s="1">
        <v>44652</v>
      </c>
      <c r="B11705" t="s">
        <v>10</v>
      </c>
      <c r="C11705" t="s">
        <v>15</v>
      </c>
      <c r="D11705" t="s">
        <v>22</v>
      </c>
      <c r="E11705">
        <v>12</v>
      </c>
      <c r="F11705">
        <v>8.69</v>
      </c>
      <c r="G11705">
        <v>16.64</v>
      </c>
      <c r="H11705">
        <v>104.28</v>
      </c>
      <c r="I11705">
        <v>199.68</v>
      </c>
      <c r="J11705" t="s">
        <v>13</v>
      </c>
    </row>
    <row r="11706" spans="1:10">
      <c r="A11706" s="1">
        <v>44652</v>
      </c>
      <c r="B11706" t="s">
        <v>10</v>
      </c>
      <c r="C11706" t="s">
        <v>11</v>
      </c>
      <c r="D11706" t="s">
        <v>23</v>
      </c>
      <c r="E11706">
        <v>25</v>
      </c>
      <c r="F11706">
        <v>12.44</v>
      </c>
      <c r="G11706">
        <v>29.31</v>
      </c>
      <c r="H11706">
        <v>311</v>
      </c>
      <c r="I11706">
        <v>732.75</v>
      </c>
      <c r="J11706" t="s">
        <v>13</v>
      </c>
    </row>
    <row r="11707" spans="1:10">
      <c r="A11707" s="1">
        <v>44652</v>
      </c>
      <c r="B11707" t="s">
        <v>10</v>
      </c>
      <c r="C11707" t="s">
        <v>14</v>
      </c>
      <c r="D11707" t="s">
        <v>23</v>
      </c>
      <c r="E11707">
        <v>15</v>
      </c>
      <c r="F11707">
        <v>12.44</v>
      </c>
      <c r="G11707">
        <v>29.31</v>
      </c>
      <c r="H11707">
        <v>186.6</v>
      </c>
      <c r="I11707">
        <v>439.65</v>
      </c>
      <c r="J11707" t="s">
        <v>13</v>
      </c>
    </row>
    <row r="11708" spans="1:10">
      <c r="A11708" s="1">
        <v>44652</v>
      </c>
      <c r="B11708" t="s">
        <v>10</v>
      </c>
      <c r="C11708" t="s">
        <v>15</v>
      </c>
      <c r="D11708" t="s">
        <v>23</v>
      </c>
      <c r="E11708">
        <v>7</v>
      </c>
      <c r="F11708">
        <v>12.44</v>
      </c>
      <c r="G11708">
        <v>29.31</v>
      </c>
      <c r="H11708">
        <v>87.08</v>
      </c>
      <c r="I11708">
        <v>205.17</v>
      </c>
      <c r="J11708" t="s">
        <v>13</v>
      </c>
    </row>
    <row r="11709" spans="1:10">
      <c r="A11709" s="1">
        <v>44652</v>
      </c>
      <c r="B11709" t="s">
        <v>10</v>
      </c>
      <c r="C11709" t="s">
        <v>11</v>
      </c>
      <c r="D11709" t="s">
        <v>24</v>
      </c>
      <c r="E11709">
        <v>23</v>
      </c>
      <c r="F11709">
        <v>13.12</v>
      </c>
      <c r="G11709">
        <v>29.99</v>
      </c>
      <c r="H11709">
        <v>301.76</v>
      </c>
      <c r="I11709">
        <v>689.77</v>
      </c>
      <c r="J11709" t="s">
        <v>13</v>
      </c>
    </row>
    <row r="11710" spans="1:10">
      <c r="A11710" s="1">
        <v>44652</v>
      </c>
      <c r="B11710" t="s">
        <v>10</v>
      </c>
      <c r="C11710" t="s">
        <v>14</v>
      </c>
      <c r="D11710" t="s">
        <v>24</v>
      </c>
      <c r="E11710">
        <v>10</v>
      </c>
      <c r="F11710">
        <v>13.12</v>
      </c>
      <c r="G11710">
        <v>29.99</v>
      </c>
      <c r="H11710">
        <v>131.19999999999999</v>
      </c>
      <c r="I11710">
        <v>299.89999999999998</v>
      </c>
      <c r="J11710" t="s">
        <v>13</v>
      </c>
    </row>
    <row r="11711" spans="1:10">
      <c r="A11711" s="1">
        <v>44652</v>
      </c>
      <c r="B11711" t="s">
        <v>10</v>
      </c>
      <c r="C11711" t="s">
        <v>15</v>
      </c>
      <c r="D11711" t="s">
        <v>24</v>
      </c>
      <c r="E11711">
        <v>20</v>
      </c>
      <c r="F11711">
        <v>13.12</v>
      </c>
      <c r="G11711">
        <v>29.99</v>
      </c>
      <c r="H11711">
        <v>262.39999999999998</v>
      </c>
      <c r="I11711">
        <v>599.79999999999995</v>
      </c>
      <c r="J11711" t="s">
        <v>13</v>
      </c>
    </row>
    <row r="11712" spans="1:10">
      <c r="A11712" s="1">
        <v>44652</v>
      </c>
      <c r="B11712" t="s">
        <v>10</v>
      </c>
      <c r="C11712" t="s">
        <v>11</v>
      </c>
      <c r="D11712" t="s">
        <v>25</v>
      </c>
      <c r="E11712">
        <v>22</v>
      </c>
      <c r="F11712">
        <v>12.96</v>
      </c>
      <c r="G11712">
        <v>25.33</v>
      </c>
      <c r="H11712">
        <v>285.12</v>
      </c>
      <c r="I11712">
        <v>557.26</v>
      </c>
      <c r="J11712" t="s">
        <v>13</v>
      </c>
    </row>
    <row r="11713" spans="1:10">
      <c r="A11713" s="1">
        <v>44652</v>
      </c>
      <c r="B11713" t="s">
        <v>10</v>
      </c>
      <c r="C11713" t="s">
        <v>14</v>
      </c>
      <c r="D11713" t="s">
        <v>25</v>
      </c>
      <c r="E11713">
        <v>10</v>
      </c>
      <c r="F11713">
        <v>12.96</v>
      </c>
      <c r="G11713">
        <v>25.33</v>
      </c>
      <c r="H11713">
        <v>129.6</v>
      </c>
      <c r="I11713">
        <v>253.3</v>
      </c>
      <c r="J11713" t="s">
        <v>13</v>
      </c>
    </row>
    <row r="11714" spans="1:10">
      <c r="A11714" s="1">
        <v>44652</v>
      </c>
      <c r="B11714" t="s">
        <v>10</v>
      </c>
      <c r="C11714" t="s">
        <v>15</v>
      </c>
      <c r="D11714" t="s">
        <v>25</v>
      </c>
      <c r="E11714">
        <v>12</v>
      </c>
      <c r="F11714">
        <v>12.96</v>
      </c>
      <c r="G11714">
        <v>25.33</v>
      </c>
      <c r="H11714">
        <v>155.52000000000001</v>
      </c>
      <c r="I11714">
        <v>303.95999999999998</v>
      </c>
      <c r="J11714" t="s">
        <v>13</v>
      </c>
    </row>
    <row r="11715" spans="1:10">
      <c r="A11715" s="1">
        <v>44652</v>
      </c>
      <c r="B11715" t="s">
        <v>10</v>
      </c>
      <c r="C11715" t="s">
        <v>11</v>
      </c>
      <c r="D11715" t="s">
        <v>26</v>
      </c>
      <c r="E11715">
        <v>20</v>
      </c>
      <c r="F11715">
        <v>7.1</v>
      </c>
      <c r="G11715">
        <v>13.19</v>
      </c>
      <c r="H11715">
        <v>142</v>
      </c>
      <c r="I11715">
        <v>263.8</v>
      </c>
      <c r="J11715" t="s">
        <v>13</v>
      </c>
    </row>
    <row r="11716" spans="1:10">
      <c r="A11716" s="1">
        <v>44652</v>
      </c>
      <c r="B11716" t="s">
        <v>10</v>
      </c>
      <c r="C11716" t="s">
        <v>14</v>
      </c>
      <c r="D11716" t="s">
        <v>26</v>
      </c>
      <c r="E11716">
        <v>9</v>
      </c>
      <c r="F11716">
        <v>7.1</v>
      </c>
      <c r="G11716">
        <v>13.19</v>
      </c>
      <c r="H11716">
        <v>63.9</v>
      </c>
      <c r="I11716">
        <v>118.71</v>
      </c>
      <c r="J11716" t="s">
        <v>13</v>
      </c>
    </row>
    <row r="11717" spans="1:10">
      <c r="A11717" s="1">
        <v>44652</v>
      </c>
      <c r="B11717" t="s">
        <v>10</v>
      </c>
      <c r="C11717" t="s">
        <v>15</v>
      </c>
      <c r="D11717" t="s">
        <v>26</v>
      </c>
      <c r="E11717">
        <v>14</v>
      </c>
      <c r="F11717">
        <v>7.1</v>
      </c>
      <c r="G11717">
        <v>13.19</v>
      </c>
      <c r="H11717">
        <v>99.4</v>
      </c>
      <c r="I11717">
        <v>184.66</v>
      </c>
      <c r="J11717" t="s">
        <v>13</v>
      </c>
    </row>
    <row r="11718" spans="1:10">
      <c r="A11718" s="1">
        <v>44652</v>
      </c>
      <c r="B11718" t="s">
        <v>10</v>
      </c>
      <c r="C11718" t="s">
        <v>11</v>
      </c>
      <c r="D11718" t="s">
        <v>27</v>
      </c>
      <c r="E11718">
        <v>21</v>
      </c>
      <c r="F11718">
        <v>16.53</v>
      </c>
      <c r="G11718">
        <v>37.630000000000003</v>
      </c>
      <c r="H11718">
        <v>347.13</v>
      </c>
      <c r="I11718">
        <v>790.23</v>
      </c>
      <c r="J11718" t="s">
        <v>13</v>
      </c>
    </row>
    <row r="11719" spans="1:10">
      <c r="A11719" s="1">
        <v>44652</v>
      </c>
      <c r="B11719" t="s">
        <v>10</v>
      </c>
      <c r="C11719" t="s">
        <v>14</v>
      </c>
      <c r="D11719" t="s">
        <v>27</v>
      </c>
      <c r="E11719">
        <v>14</v>
      </c>
      <c r="F11719">
        <v>16.53</v>
      </c>
      <c r="G11719">
        <v>37.630000000000003</v>
      </c>
      <c r="H11719">
        <v>231.42</v>
      </c>
      <c r="I11719">
        <v>526.82000000000005</v>
      </c>
      <c r="J11719" t="s">
        <v>13</v>
      </c>
    </row>
    <row r="11720" spans="1:10">
      <c r="A11720" s="1">
        <v>44652</v>
      </c>
      <c r="B11720" t="s">
        <v>10</v>
      </c>
      <c r="C11720" t="s">
        <v>15</v>
      </c>
      <c r="D11720" t="s">
        <v>27</v>
      </c>
      <c r="E11720">
        <v>9</v>
      </c>
      <c r="F11720">
        <v>16.53</v>
      </c>
      <c r="G11720">
        <v>37.630000000000003</v>
      </c>
      <c r="H11720">
        <v>148.77000000000001</v>
      </c>
      <c r="I11720">
        <v>338.67</v>
      </c>
      <c r="J11720" t="s">
        <v>13</v>
      </c>
    </row>
    <row r="11721" spans="1:10">
      <c r="A11721" s="1">
        <v>44652</v>
      </c>
      <c r="B11721" t="s">
        <v>10</v>
      </c>
      <c r="C11721" t="s">
        <v>11</v>
      </c>
      <c r="D11721" t="s">
        <v>28</v>
      </c>
      <c r="E11721">
        <v>14</v>
      </c>
      <c r="F11721">
        <v>9.19</v>
      </c>
      <c r="G11721">
        <v>20.75</v>
      </c>
      <c r="H11721">
        <v>128.66</v>
      </c>
      <c r="I11721">
        <v>290.5</v>
      </c>
      <c r="J11721" t="s">
        <v>13</v>
      </c>
    </row>
    <row r="11722" spans="1:10">
      <c r="A11722" s="1">
        <v>44652</v>
      </c>
      <c r="B11722" t="s">
        <v>10</v>
      </c>
      <c r="C11722" t="s">
        <v>14</v>
      </c>
      <c r="D11722" t="s">
        <v>28</v>
      </c>
      <c r="E11722">
        <v>12</v>
      </c>
      <c r="F11722">
        <v>9.19</v>
      </c>
      <c r="G11722">
        <v>20.75</v>
      </c>
      <c r="H11722">
        <v>110.28</v>
      </c>
      <c r="I11722">
        <v>249</v>
      </c>
      <c r="J11722" t="s">
        <v>13</v>
      </c>
    </row>
    <row r="11723" spans="1:10">
      <c r="A11723" s="1">
        <v>44652</v>
      </c>
      <c r="B11723" t="s">
        <v>10</v>
      </c>
      <c r="C11723" t="s">
        <v>15</v>
      </c>
      <c r="D11723" t="s">
        <v>28</v>
      </c>
      <c r="E11723">
        <v>17</v>
      </c>
      <c r="F11723">
        <v>9.19</v>
      </c>
      <c r="G11723">
        <v>20.75</v>
      </c>
      <c r="H11723">
        <v>156.22999999999999</v>
      </c>
      <c r="I11723">
        <v>352.75</v>
      </c>
      <c r="J11723" t="s">
        <v>13</v>
      </c>
    </row>
    <row r="11724" spans="1:10">
      <c r="A11724" s="1">
        <v>44652</v>
      </c>
      <c r="B11724" t="s">
        <v>10</v>
      </c>
      <c r="C11724" t="s">
        <v>11</v>
      </c>
      <c r="D11724" t="s">
        <v>29</v>
      </c>
      <c r="E11724">
        <v>6</v>
      </c>
      <c r="F11724">
        <v>7.55</v>
      </c>
      <c r="G11724">
        <v>15.03</v>
      </c>
      <c r="H11724">
        <v>45.3</v>
      </c>
      <c r="I11724">
        <v>90.18</v>
      </c>
      <c r="J11724" t="s">
        <v>13</v>
      </c>
    </row>
    <row r="11725" spans="1:10">
      <c r="A11725" s="1">
        <v>44652</v>
      </c>
      <c r="B11725" t="s">
        <v>10</v>
      </c>
      <c r="C11725" t="s">
        <v>14</v>
      </c>
      <c r="D11725" t="s">
        <v>29</v>
      </c>
      <c r="E11725">
        <v>5</v>
      </c>
      <c r="F11725">
        <v>7.55</v>
      </c>
      <c r="G11725">
        <v>15.03</v>
      </c>
      <c r="H11725">
        <v>37.75</v>
      </c>
      <c r="I11725">
        <v>75.150000000000006</v>
      </c>
      <c r="J11725" t="s">
        <v>13</v>
      </c>
    </row>
    <row r="11726" spans="1:10">
      <c r="A11726" s="1">
        <v>44652</v>
      </c>
      <c r="B11726" t="s">
        <v>10</v>
      </c>
      <c r="C11726" t="s">
        <v>15</v>
      </c>
      <c r="D11726" t="s">
        <v>29</v>
      </c>
      <c r="E11726">
        <v>8</v>
      </c>
      <c r="F11726">
        <v>7.55</v>
      </c>
      <c r="G11726">
        <v>15.03</v>
      </c>
      <c r="H11726">
        <v>60.4</v>
      </c>
      <c r="I11726">
        <v>120.24</v>
      </c>
      <c r="J11726" t="s">
        <v>13</v>
      </c>
    </row>
    <row r="11727" spans="1:10">
      <c r="A11727" s="1">
        <v>44652</v>
      </c>
      <c r="B11727" t="s">
        <v>10</v>
      </c>
      <c r="C11727" t="s">
        <v>11</v>
      </c>
      <c r="D11727" t="s">
        <v>30</v>
      </c>
      <c r="E11727">
        <v>25</v>
      </c>
      <c r="F11727">
        <v>16.66</v>
      </c>
      <c r="G11727">
        <v>41.08</v>
      </c>
      <c r="H11727">
        <v>416.5</v>
      </c>
      <c r="I11727">
        <v>1027</v>
      </c>
      <c r="J11727" t="s">
        <v>13</v>
      </c>
    </row>
    <row r="11728" spans="1:10">
      <c r="A11728" s="1">
        <v>44652</v>
      </c>
      <c r="B11728" t="s">
        <v>10</v>
      </c>
      <c r="C11728" t="s">
        <v>14</v>
      </c>
      <c r="D11728" t="s">
        <v>30</v>
      </c>
      <c r="E11728">
        <v>10</v>
      </c>
      <c r="F11728">
        <v>16.66</v>
      </c>
      <c r="G11728">
        <v>41.08</v>
      </c>
      <c r="H11728">
        <v>166.6</v>
      </c>
      <c r="I11728">
        <v>410.8</v>
      </c>
      <c r="J11728" t="s">
        <v>13</v>
      </c>
    </row>
    <row r="11729" spans="1:10">
      <c r="A11729" s="1">
        <v>44652</v>
      </c>
      <c r="B11729" t="s">
        <v>10</v>
      </c>
      <c r="C11729" t="s">
        <v>15</v>
      </c>
      <c r="D11729" t="s">
        <v>30</v>
      </c>
      <c r="E11729">
        <v>13</v>
      </c>
      <c r="F11729">
        <v>16.66</v>
      </c>
      <c r="G11729">
        <v>41.08</v>
      </c>
      <c r="H11729">
        <v>216.58</v>
      </c>
      <c r="I11729">
        <v>534.04</v>
      </c>
      <c r="J11729" t="s">
        <v>13</v>
      </c>
    </row>
    <row r="11730" spans="1:10">
      <c r="A11730" s="1">
        <v>44652</v>
      </c>
      <c r="B11730" t="s">
        <v>10</v>
      </c>
      <c r="C11730" t="s">
        <v>11</v>
      </c>
      <c r="D11730" t="s">
        <v>31</v>
      </c>
      <c r="E11730">
        <v>10</v>
      </c>
      <c r="F11730">
        <v>17.47</v>
      </c>
      <c r="G11730">
        <v>33.29</v>
      </c>
      <c r="H11730">
        <v>174.7</v>
      </c>
      <c r="I11730">
        <v>332.9</v>
      </c>
      <c r="J11730" t="s">
        <v>13</v>
      </c>
    </row>
    <row r="11731" spans="1:10">
      <c r="A11731" s="1">
        <v>44652</v>
      </c>
      <c r="B11731" t="s">
        <v>10</v>
      </c>
      <c r="C11731" t="s">
        <v>14</v>
      </c>
      <c r="D11731" t="s">
        <v>31</v>
      </c>
      <c r="E11731">
        <v>12</v>
      </c>
      <c r="F11731">
        <v>17.47</v>
      </c>
      <c r="G11731">
        <v>33.29</v>
      </c>
      <c r="H11731">
        <v>209.64</v>
      </c>
      <c r="I11731">
        <v>399.48</v>
      </c>
      <c r="J11731" t="s">
        <v>13</v>
      </c>
    </row>
    <row r="11732" spans="1:10">
      <c r="A11732" s="1">
        <v>44652</v>
      </c>
      <c r="B11732" t="s">
        <v>10</v>
      </c>
      <c r="C11732" t="s">
        <v>15</v>
      </c>
      <c r="D11732" t="s">
        <v>31</v>
      </c>
      <c r="E11732">
        <v>2</v>
      </c>
      <c r="F11732">
        <v>17.47</v>
      </c>
      <c r="G11732">
        <v>33.29</v>
      </c>
      <c r="H11732">
        <v>34.94</v>
      </c>
      <c r="I11732">
        <v>66.58</v>
      </c>
      <c r="J11732" t="s">
        <v>13</v>
      </c>
    </row>
    <row r="11733" spans="1:10">
      <c r="A11733" s="1">
        <v>44652</v>
      </c>
      <c r="B11733" t="s">
        <v>10</v>
      </c>
      <c r="C11733" t="s">
        <v>11</v>
      </c>
      <c r="D11733" t="s">
        <v>32</v>
      </c>
      <c r="E11733">
        <v>29</v>
      </c>
      <c r="F11733">
        <v>16.350000000000001</v>
      </c>
      <c r="G11733">
        <v>34.380000000000003</v>
      </c>
      <c r="H11733">
        <v>474.15</v>
      </c>
      <c r="I11733">
        <v>997.02</v>
      </c>
      <c r="J11733" t="s">
        <v>13</v>
      </c>
    </row>
    <row r="11734" spans="1:10">
      <c r="A11734" s="1">
        <v>44652</v>
      </c>
      <c r="B11734" t="s">
        <v>10</v>
      </c>
      <c r="C11734" t="s">
        <v>14</v>
      </c>
      <c r="D11734" t="s">
        <v>32</v>
      </c>
      <c r="E11734">
        <v>18</v>
      </c>
      <c r="F11734">
        <v>16.350000000000001</v>
      </c>
      <c r="G11734">
        <v>34.380000000000003</v>
      </c>
      <c r="H11734">
        <v>294.3</v>
      </c>
      <c r="I11734">
        <v>618.84</v>
      </c>
      <c r="J11734" t="s">
        <v>13</v>
      </c>
    </row>
    <row r="11735" spans="1:10">
      <c r="A11735" s="1">
        <v>44652</v>
      </c>
      <c r="B11735" t="s">
        <v>10</v>
      </c>
      <c r="C11735" t="s">
        <v>15</v>
      </c>
      <c r="D11735" t="s">
        <v>32</v>
      </c>
      <c r="E11735">
        <v>9</v>
      </c>
      <c r="F11735">
        <v>16.350000000000001</v>
      </c>
      <c r="G11735">
        <v>34.380000000000003</v>
      </c>
      <c r="H11735">
        <v>147.15</v>
      </c>
      <c r="I11735">
        <v>309.42</v>
      </c>
      <c r="J11735" t="s">
        <v>13</v>
      </c>
    </row>
    <row r="11736" spans="1:10">
      <c r="A11736" s="1">
        <v>44652</v>
      </c>
      <c r="B11736" t="s">
        <v>10</v>
      </c>
      <c r="C11736" t="s">
        <v>11</v>
      </c>
      <c r="D11736" t="s">
        <v>33</v>
      </c>
      <c r="E11736">
        <v>18</v>
      </c>
      <c r="F11736">
        <v>15.71</v>
      </c>
      <c r="G11736">
        <v>38.65</v>
      </c>
      <c r="H11736">
        <v>282.77999999999997</v>
      </c>
      <c r="I11736">
        <v>695.7</v>
      </c>
      <c r="J11736" t="s">
        <v>13</v>
      </c>
    </row>
    <row r="11737" spans="1:10">
      <c r="A11737" s="1">
        <v>44652</v>
      </c>
      <c r="B11737" t="s">
        <v>10</v>
      </c>
      <c r="C11737" t="s">
        <v>14</v>
      </c>
      <c r="D11737" t="s">
        <v>33</v>
      </c>
      <c r="E11737">
        <v>9</v>
      </c>
      <c r="F11737">
        <v>15.71</v>
      </c>
      <c r="G11737">
        <v>38.65</v>
      </c>
      <c r="H11737">
        <v>141.38999999999999</v>
      </c>
      <c r="I11737">
        <v>347.85</v>
      </c>
      <c r="J11737" t="s">
        <v>13</v>
      </c>
    </row>
    <row r="11738" spans="1:10">
      <c r="A11738" s="1">
        <v>44652</v>
      </c>
      <c r="B11738" t="s">
        <v>10</v>
      </c>
      <c r="C11738" t="s">
        <v>15</v>
      </c>
      <c r="D11738" t="s">
        <v>33</v>
      </c>
      <c r="E11738">
        <v>13</v>
      </c>
      <c r="F11738">
        <v>15.71</v>
      </c>
      <c r="G11738">
        <v>38.65</v>
      </c>
      <c r="H11738">
        <v>204.23</v>
      </c>
      <c r="I11738">
        <v>502.45</v>
      </c>
      <c r="J11738" t="s">
        <v>13</v>
      </c>
    </row>
    <row r="11739" spans="1:10">
      <c r="A11739" s="1">
        <v>44652</v>
      </c>
      <c r="B11739" t="s">
        <v>10</v>
      </c>
      <c r="C11739" t="s">
        <v>11</v>
      </c>
      <c r="D11739" t="s">
        <v>34</v>
      </c>
      <c r="E11739">
        <v>26</v>
      </c>
      <c r="F11739">
        <v>13.86</v>
      </c>
      <c r="G11739">
        <v>29.02</v>
      </c>
      <c r="H11739">
        <v>360.36</v>
      </c>
      <c r="I11739">
        <v>754.52</v>
      </c>
      <c r="J11739" t="s">
        <v>13</v>
      </c>
    </row>
    <row r="11740" spans="1:10">
      <c r="A11740" s="1">
        <v>44652</v>
      </c>
      <c r="B11740" t="s">
        <v>10</v>
      </c>
      <c r="C11740" t="s">
        <v>14</v>
      </c>
      <c r="D11740" t="s">
        <v>34</v>
      </c>
      <c r="E11740">
        <v>28</v>
      </c>
      <c r="F11740">
        <v>13.86</v>
      </c>
      <c r="G11740">
        <v>29.02</v>
      </c>
      <c r="H11740">
        <v>388.08</v>
      </c>
      <c r="I11740">
        <v>812.56</v>
      </c>
      <c r="J11740" t="s">
        <v>13</v>
      </c>
    </row>
    <row r="11741" spans="1:10">
      <c r="A11741" s="1">
        <v>44652</v>
      </c>
      <c r="B11741" t="s">
        <v>10</v>
      </c>
      <c r="C11741" t="s">
        <v>15</v>
      </c>
      <c r="D11741" t="s">
        <v>34</v>
      </c>
      <c r="E11741">
        <v>13</v>
      </c>
      <c r="F11741">
        <v>13.86</v>
      </c>
      <c r="G11741">
        <v>29.02</v>
      </c>
      <c r="H11741">
        <v>180.18</v>
      </c>
      <c r="I11741">
        <v>377.26</v>
      </c>
      <c r="J11741" t="s">
        <v>13</v>
      </c>
    </row>
    <row r="11742" spans="1:10">
      <c r="A11742" s="1">
        <v>44652</v>
      </c>
      <c r="B11742" t="s">
        <v>10</v>
      </c>
      <c r="C11742" t="s">
        <v>11</v>
      </c>
      <c r="D11742" t="s">
        <v>35</v>
      </c>
      <c r="E11742">
        <v>13</v>
      </c>
      <c r="F11742">
        <v>12.61</v>
      </c>
      <c r="G11742">
        <v>28.33</v>
      </c>
      <c r="H11742">
        <v>163.93</v>
      </c>
      <c r="I11742">
        <v>368.29</v>
      </c>
      <c r="J11742" t="s">
        <v>13</v>
      </c>
    </row>
    <row r="11743" spans="1:10">
      <c r="A11743" s="1">
        <v>44652</v>
      </c>
      <c r="B11743" t="s">
        <v>10</v>
      </c>
      <c r="C11743" t="s">
        <v>14</v>
      </c>
      <c r="D11743" t="s">
        <v>35</v>
      </c>
      <c r="E11743">
        <v>12</v>
      </c>
      <c r="F11743">
        <v>12.61</v>
      </c>
      <c r="G11743">
        <v>28.33</v>
      </c>
      <c r="H11743">
        <v>151.32</v>
      </c>
      <c r="I11743">
        <v>339.96</v>
      </c>
      <c r="J11743" t="s">
        <v>13</v>
      </c>
    </row>
    <row r="11744" spans="1:10">
      <c r="A11744" s="1">
        <v>44652</v>
      </c>
      <c r="B11744" t="s">
        <v>10</v>
      </c>
      <c r="C11744" t="s">
        <v>15</v>
      </c>
      <c r="D11744" t="s">
        <v>35</v>
      </c>
      <c r="E11744">
        <v>14</v>
      </c>
      <c r="F11744">
        <v>12.61</v>
      </c>
      <c r="G11744">
        <v>28.33</v>
      </c>
      <c r="H11744">
        <v>176.54</v>
      </c>
      <c r="I11744">
        <v>396.62</v>
      </c>
      <c r="J11744" t="s">
        <v>13</v>
      </c>
    </row>
    <row r="11745" spans="1:10">
      <c r="A11745" s="1">
        <v>44652</v>
      </c>
      <c r="B11745" t="s">
        <v>10</v>
      </c>
      <c r="C11745" t="s">
        <v>11</v>
      </c>
      <c r="D11745" t="s">
        <v>36</v>
      </c>
      <c r="E11745">
        <v>15</v>
      </c>
      <c r="F11745">
        <v>7.04</v>
      </c>
      <c r="G11745">
        <v>14.63</v>
      </c>
      <c r="H11745">
        <v>105.6</v>
      </c>
      <c r="I11745">
        <v>219.45</v>
      </c>
      <c r="J11745" t="s">
        <v>13</v>
      </c>
    </row>
    <row r="11746" spans="1:10">
      <c r="A11746" s="1">
        <v>44652</v>
      </c>
      <c r="B11746" t="s">
        <v>10</v>
      </c>
      <c r="C11746" t="s">
        <v>14</v>
      </c>
      <c r="D11746" t="s">
        <v>36</v>
      </c>
      <c r="E11746">
        <v>14</v>
      </c>
      <c r="F11746">
        <v>7.04</v>
      </c>
      <c r="G11746">
        <v>14.63</v>
      </c>
      <c r="H11746">
        <v>98.56</v>
      </c>
      <c r="I11746">
        <v>204.82</v>
      </c>
      <c r="J11746" t="s">
        <v>13</v>
      </c>
    </row>
    <row r="11747" spans="1:10">
      <c r="A11747" s="1">
        <v>44652</v>
      </c>
      <c r="B11747" t="s">
        <v>10</v>
      </c>
      <c r="C11747" t="s">
        <v>15</v>
      </c>
      <c r="D11747" t="s">
        <v>36</v>
      </c>
      <c r="E11747">
        <v>4</v>
      </c>
      <c r="F11747">
        <v>7.04</v>
      </c>
      <c r="G11747">
        <v>14.63</v>
      </c>
      <c r="H11747">
        <v>28.16</v>
      </c>
      <c r="I11747">
        <v>58.52</v>
      </c>
      <c r="J11747" t="s">
        <v>13</v>
      </c>
    </row>
    <row r="11748" spans="1:10">
      <c r="A11748" s="1">
        <v>44652</v>
      </c>
      <c r="B11748" t="s">
        <v>10</v>
      </c>
      <c r="C11748" t="s">
        <v>11</v>
      </c>
      <c r="D11748" t="s">
        <v>37</v>
      </c>
      <c r="E11748">
        <v>21</v>
      </c>
      <c r="F11748">
        <v>10.9</v>
      </c>
      <c r="G11748">
        <v>21.71</v>
      </c>
      <c r="H11748">
        <v>228.9</v>
      </c>
      <c r="I11748">
        <v>455.91</v>
      </c>
      <c r="J11748" t="s">
        <v>13</v>
      </c>
    </row>
    <row r="11749" spans="1:10">
      <c r="A11749" s="1">
        <v>44652</v>
      </c>
      <c r="B11749" t="s">
        <v>10</v>
      </c>
      <c r="C11749" t="s">
        <v>14</v>
      </c>
      <c r="D11749" t="s">
        <v>37</v>
      </c>
      <c r="E11749">
        <v>11</v>
      </c>
      <c r="F11749">
        <v>10.9</v>
      </c>
      <c r="G11749">
        <v>21.71</v>
      </c>
      <c r="H11749">
        <v>119.9</v>
      </c>
      <c r="I11749">
        <v>238.81</v>
      </c>
      <c r="J11749" t="s">
        <v>13</v>
      </c>
    </row>
    <row r="11750" spans="1:10">
      <c r="A11750" s="1">
        <v>44652</v>
      </c>
      <c r="B11750" t="s">
        <v>10</v>
      </c>
      <c r="C11750" t="s">
        <v>15</v>
      </c>
      <c r="D11750" t="s">
        <v>37</v>
      </c>
      <c r="E11750">
        <v>9</v>
      </c>
      <c r="F11750">
        <v>10.9</v>
      </c>
      <c r="G11750">
        <v>21.71</v>
      </c>
      <c r="H11750">
        <v>98.1</v>
      </c>
      <c r="I11750">
        <v>195.39</v>
      </c>
      <c r="J11750" t="s">
        <v>13</v>
      </c>
    </row>
    <row r="11751" spans="1:10">
      <c r="A11751" s="1">
        <v>44652</v>
      </c>
      <c r="B11751" t="s">
        <v>10</v>
      </c>
      <c r="C11751" t="s">
        <v>11</v>
      </c>
      <c r="D11751" t="s">
        <v>38</v>
      </c>
      <c r="E11751">
        <v>16</v>
      </c>
      <c r="F11751">
        <v>10.47</v>
      </c>
      <c r="G11751">
        <v>26.06</v>
      </c>
      <c r="H11751">
        <v>167.52</v>
      </c>
      <c r="I11751">
        <v>416.96</v>
      </c>
      <c r="J11751" t="s">
        <v>13</v>
      </c>
    </row>
    <row r="11752" spans="1:10">
      <c r="A11752" s="1">
        <v>44652</v>
      </c>
      <c r="B11752" t="s">
        <v>10</v>
      </c>
      <c r="C11752" t="s">
        <v>14</v>
      </c>
      <c r="D11752" t="s">
        <v>38</v>
      </c>
      <c r="E11752">
        <v>8</v>
      </c>
      <c r="F11752">
        <v>10.47</v>
      </c>
      <c r="G11752">
        <v>26.06</v>
      </c>
      <c r="H11752">
        <v>83.76</v>
      </c>
      <c r="I11752">
        <v>208.48</v>
      </c>
      <c r="J11752" t="s">
        <v>13</v>
      </c>
    </row>
    <row r="11753" spans="1:10">
      <c r="A11753" s="1">
        <v>44652</v>
      </c>
      <c r="B11753" t="s">
        <v>10</v>
      </c>
      <c r="C11753" t="s">
        <v>15</v>
      </c>
      <c r="D11753" t="s">
        <v>38</v>
      </c>
      <c r="E11753">
        <v>10</v>
      </c>
      <c r="F11753">
        <v>10.47</v>
      </c>
      <c r="G11753">
        <v>26.06</v>
      </c>
      <c r="H11753">
        <v>104.7</v>
      </c>
      <c r="I11753">
        <v>260.60000000000002</v>
      </c>
      <c r="J11753" t="s">
        <v>13</v>
      </c>
    </row>
    <row r="11754" spans="1:10">
      <c r="A11754" s="1">
        <v>44652</v>
      </c>
      <c r="B11754" t="s">
        <v>10</v>
      </c>
      <c r="C11754" t="s">
        <v>11</v>
      </c>
      <c r="D11754" t="s">
        <v>39</v>
      </c>
      <c r="E11754">
        <v>11</v>
      </c>
      <c r="F11754">
        <v>9.1199999999999992</v>
      </c>
      <c r="G11754">
        <v>19.03</v>
      </c>
      <c r="H11754">
        <v>100.32</v>
      </c>
      <c r="I11754">
        <v>209.33</v>
      </c>
      <c r="J11754" t="s">
        <v>13</v>
      </c>
    </row>
    <row r="11755" spans="1:10">
      <c r="A11755" s="1">
        <v>44652</v>
      </c>
      <c r="B11755" t="s">
        <v>10</v>
      </c>
      <c r="C11755" t="s">
        <v>14</v>
      </c>
      <c r="D11755" t="s">
        <v>39</v>
      </c>
      <c r="E11755">
        <v>6</v>
      </c>
      <c r="F11755">
        <v>9.1199999999999992</v>
      </c>
      <c r="G11755">
        <v>19.03</v>
      </c>
      <c r="H11755">
        <v>54.72</v>
      </c>
      <c r="I11755">
        <v>114.18</v>
      </c>
      <c r="J11755" t="s">
        <v>13</v>
      </c>
    </row>
    <row r="11756" spans="1:10">
      <c r="A11756" s="1">
        <v>44652</v>
      </c>
      <c r="B11756" t="s">
        <v>10</v>
      </c>
      <c r="C11756" t="s">
        <v>15</v>
      </c>
      <c r="D11756" t="s">
        <v>39</v>
      </c>
      <c r="E11756">
        <v>6</v>
      </c>
      <c r="F11756">
        <v>9.1199999999999992</v>
      </c>
      <c r="G11756">
        <v>19.03</v>
      </c>
      <c r="H11756">
        <v>54.72</v>
      </c>
      <c r="I11756">
        <v>114.18</v>
      </c>
      <c r="J11756" t="s">
        <v>13</v>
      </c>
    </row>
    <row r="11757" spans="1:10">
      <c r="A11757" s="1">
        <v>44652</v>
      </c>
      <c r="B11757" t="s">
        <v>10</v>
      </c>
      <c r="C11757" t="s">
        <v>11</v>
      </c>
      <c r="D11757" t="s">
        <v>40</v>
      </c>
      <c r="E11757">
        <v>23</v>
      </c>
      <c r="F11757">
        <v>14.68</v>
      </c>
      <c r="G11757">
        <v>35.61</v>
      </c>
      <c r="H11757">
        <v>337.64</v>
      </c>
      <c r="I11757">
        <v>819.03</v>
      </c>
      <c r="J11757" t="s">
        <v>13</v>
      </c>
    </row>
    <row r="11758" spans="1:10">
      <c r="A11758" s="1">
        <v>44652</v>
      </c>
      <c r="B11758" t="s">
        <v>10</v>
      </c>
      <c r="C11758" t="s">
        <v>14</v>
      </c>
      <c r="D11758" t="s">
        <v>40</v>
      </c>
      <c r="E11758">
        <v>12</v>
      </c>
      <c r="F11758">
        <v>14.68</v>
      </c>
      <c r="G11758">
        <v>35.61</v>
      </c>
      <c r="H11758">
        <v>176.16</v>
      </c>
      <c r="I11758">
        <v>427.32</v>
      </c>
      <c r="J11758" t="s">
        <v>13</v>
      </c>
    </row>
    <row r="11759" spans="1:10">
      <c r="A11759" s="1">
        <v>44652</v>
      </c>
      <c r="B11759" t="s">
        <v>10</v>
      </c>
      <c r="C11759" t="s">
        <v>15</v>
      </c>
      <c r="D11759" t="s">
        <v>40</v>
      </c>
      <c r="E11759">
        <v>11</v>
      </c>
      <c r="F11759">
        <v>14.68</v>
      </c>
      <c r="G11759">
        <v>35.61</v>
      </c>
      <c r="H11759">
        <v>161.47999999999999</v>
      </c>
      <c r="I11759">
        <v>391.71</v>
      </c>
      <c r="J11759" t="s">
        <v>13</v>
      </c>
    </row>
    <row r="11760" spans="1:10">
      <c r="A11760" s="1">
        <v>44652</v>
      </c>
      <c r="B11760" t="s">
        <v>10</v>
      </c>
      <c r="C11760" t="s">
        <v>11</v>
      </c>
      <c r="D11760" t="s">
        <v>41</v>
      </c>
      <c r="E11760">
        <v>19</v>
      </c>
      <c r="F11760">
        <v>11.95</v>
      </c>
      <c r="G11760">
        <v>23.43</v>
      </c>
      <c r="H11760">
        <v>227.05</v>
      </c>
      <c r="I11760">
        <v>445.17</v>
      </c>
      <c r="J11760" t="s">
        <v>13</v>
      </c>
    </row>
    <row r="11761" spans="1:10">
      <c r="A11761" s="1">
        <v>44652</v>
      </c>
      <c r="B11761" t="s">
        <v>10</v>
      </c>
      <c r="C11761" t="s">
        <v>14</v>
      </c>
      <c r="D11761" t="s">
        <v>41</v>
      </c>
      <c r="E11761">
        <v>14</v>
      </c>
      <c r="F11761">
        <v>11.95</v>
      </c>
      <c r="G11761">
        <v>23.43</v>
      </c>
      <c r="H11761">
        <v>167.3</v>
      </c>
      <c r="I11761">
        <v>328.02</v>
      </c>
      <c r="J11761" t="s">
        <v>13</v>
      </c>
    </row>
    <row r="11762" spans="1:10">
      <c r="A11762" s="1">
        <v>44652</v>
      </c>
      <c r="B11762" t="s">
        <v>10</v>
      </c>
      <c r="C11762" t="s">
        <v>15</v>
      </c>
      <c r="D11762" t="s">
        <v>41</v>
      </c>
      <c r="E11762">
        <v>7</v>
      </c>
      <c r="F11762">
        <v>11.95</v>
      </c>
      <c r="G11762">
        <v>23.43</v>
      </c>
      <c r="H11762">
        <v>83.65</v>
      </c>
      <c r="I11762">
        <v>164.01</v>
      </c>
      <c r="J11762" t="s">
        <v>13</v>
      </c>
    </row>
    <row r="11763" spans="1:10">
      <c r="A11763" s="1">
        <v>44652</v>
      </c>
      <c r="B11763" t="s">
        <v>10</v>
      </c>
      <c r="C11763" t="s">
        <v>11</v>
      </c>
      <c r="D11763" t="s">
        <v>42</v>
      </c>
      <c r="E11763">
        <v>20</v>
      </c>
      <c r="F11763">
        <v>6.97</v>
      </c>
      <c r="G11763">
        <v>13.59</v>
      </c>
      <c r="H11763">
        <v>139.4</v>
      </c>
      <c r="I11763">
        <v>271.8</v>
      </c>
      <c r="J11763" t="s">
        <v>13</v>
      </c>
    </row>
    <row r="11764" spans="1:10">
      <c r="A11764" s="1">
        <v>44652</v>
      </c>
      <c r="B11764" t="s">
        <v>10</v>
      </c>
      <c r="C11764" t="s">
        <v>14</v>
      </c>
      <c r="D11764" t="s">
        <v>42</v>
      </c>
      <c r="E11764">
        <v>13</v>
      </c>
      <c r="F11764">
        <v>6.97</v>
      </c>
      <c r="G11764">
        <v>13.59</v>
      </c>
      <c r="H11764">
        <v>90.61</v>
      </c>
      <c r="I11764">
        <v>176.67</v>
      </c>
      <c r="J11764" t="s">
        <v>13</v>
      </c>
    </row>
    <row r="11765" spans="1:10">
      <c r="A11765" s="1">
        <v>44652</v>
      </c>
      <c r="B11765" t="s">
        <v>10</v>
      </c>
      <c r="C11765" t="s">
        <v>15</v>
      </c>
      <c r="D11765" t="s">
        <v>42</v>
      </c>
      <c r="E11765">
        <v>14</v>
      </c>
      <c r="F11765">
        <v>6.97</v>
      </c>
      <c r="G11765">
        <v>13.59</v>
      </c>
      <c r="H11765">
        <v>97.58</v>
      </c>
      <c r="I11765">
        <v>190.26</v>
      </c>
      <c r="J11765" t="s">
        <v>13</v>
      </c>
    </row>
    <row r="11766" spans="1:10">
      <c r="A11766" s="1">
        <v>44652</v>
      </c>
      <c r="B11766" t="s">
        <v>10</v>
      </c>
      <c r="C11766" t="s">
        <v>11</v>
      </c>
      <c r="D11766" t="s">
        <v>43</v>
      </c>
      <c r="E11766">
        <v>20</v>
      </c>
      <c r="F11766">
        <v>8.64</v>
      </c>
      <c r="G11766">
        <v>15.74</v>
      </c>
      <c r="H11766">
        <v>172.8</v>
      </c>
      <c r="I11766">
        <v>314.8</v>
      </c>
      <c r="J11766" t="s">
        <v>13</v>
      </c>
    </row>
    <row r="11767" spans="1:10">
      <c r="A11767" s="1">
        <v>44652</v>
      </c>
      <c r="B11767" t="s">
        <v>10</v>
      </c>
      <c r="C11767" t="s">
        <v>14</v>
      </c>
      <c r="D11767" t="s">
        <v>43</v>
      </c>
      <c r="E11767">
        <v>3</v>
      </c>
      <c r="F11767">
        <v>8.64</v>
      </c>
      <c r="G11767">
        <v>15.74</v>
      </c>
      <c r="H11767">
        <v>25.92</v>
      </c>
      <c r="I11767">
        <v>47.22</v>
      </c>
      <c r="J11767" t="s">
        <v>13</v>
      </c>
    </row>
    <row r="11768" spans="1:10">
      <c r="A11768" s="1">
        <v>44652</v>
      </c>
      <c r="B11768" t="s">
        <v>10</v>
      </c>
      <c r="C11768" t="s">
        <v>15</v>
      </c>
      <c r="D11768" t="s">
        <v>43</v>
      </c>
      <c r="E11768">
        <v>6</v>
      </c>
      <c r="F11768">
        <v>8.64</v>
      </c>
      <c r="G11768">
        <v>15.74</v>
      </c>
      <c r="H11768">
        <v>51.84</v>
      </c>
      <c r="I11768">
        <v>94.44</v>
      </c>
      <c r="J11768" t="s">
        <v>13</v>
      </c>
    </row>
    <row r="11769" spans="1:10">
      <c r="A11769" s="1">
        <v>44652</v>
      </c>
      <c r="B11769" t="s">
        <v>10</v>
      </c>
      <c r="C11769" t="s">
        <v>11</v>
      </c>
      <c r="D11769" t="s">
        <v>44</v>
      </c>
      <c r="E11769">
        <v>12</v>
      </c>
      <c r="F11769">
        <v>14.2</v>
      </c>
      <c r="G11769">
        <v>32.04</v>
      </c>
      <c r="H11769">
        <v>170.4</v>
      </c>
      <c r="I11769">
        <v>384.48</v>
      </c>
      <c r="J11769" t="s">
        <v>13</v>
      </c>
    </row>
    <row r="11770" spans="1:10">
      <c r="A11770" s="1">
        <v>44652</v>
      </c>
      <c r="B11770" t="s">
        <v>10</v>
      </c>
      <c r="C11770" t="s">
        <v>14</v>
      </c>
      <c r="D11770" t="s">
        <v>44</v>
      </c>
      <c r="E11770">
        <v>13</v>
      </c>
      <c r="F11770">
        <v>14.2</v>
      </c>
      <c r="G11770">
        <v>32.04</v>
      </c>
      <c r="H11770">
        <v>184.6</v>
      </c>
      <c r="I11770">
        <v>416.52</v>
      </c>
      <c r="J11770" t="s">
        <v>13</v>
      </c>
    </row>
    <row r="11771" spans="1:10">
      <c r="A11771" s="1">
        <v>44652</v>
      </c>
      <c r="B11771" t="s">
        <v>10</v>
      </c>
      <c r="C11771" t="s">
        <v>15</v>
      </c>
      <c r="D11771" t="s">
        <v>44</v>
      </c>
      <c r="E11771">
        <v>16</v>
      </c>
      <c r="F11771">
        <v>14.2</v>
      </c>
      <c r="G11771">
        <v>32.04</v>
      </c>
      <c r="H11771">
        <v>227.2</v>
      </c>
      <c r="I11771">
        <v>512.64</v>
      </c>
      <c r="J11771" t="s">
        <v>13</v>
      </c>
    </row>
    <row r="11772" spans="1:10">
      <c r="A11772" s="1">
        <v>44652</v>
      </c>
      <c r="B11772" t="s">
        <v>10</v>
      </c>
      <c r="C11772" t="s">
        <v>11</v>
      </c>
      <c r="D11772" t="s">
        <v>45</v>
      </c>
      <c r="E11772">
        <v>18</v>
      </c>
      <c r="F11772">
        <v>6.91</v>
      </c>
      <c r="G11772">
        <v>14.22</v>
      </c>
      <c r="H11772">
        <v>124.38</v>
      </c>
      <c r="I11772">
        <v>255.96</v>
      </c>
      <c r="J11772" t="s">
        <v>13</v>
      </c>
    </row>
    <row r="11773" spans="1:10">
      <c r="A11773" s="1">
        <v>44652</v>
      </c>
      <c r="B11773" t="s">
        <v>10</v>
      </c>
      <c r="C11773" t="s">
        <v>14</v>
      </c>
      <c r="D11773" t="s">
        <v>45</v>
      </c>
      <c r="E11773">
        <v>11</v>
      </c>
      <c r="F11773">
        <v>6.91</v>
      </c>
      <c r="G11773">
        <v>14.22</v>
      </c>
      <c r="H11773">
        <v>76.010000000000005</v>
      </c>
      <c r="I11773">
        <v>156.41999999999999</v>
      </c>
      <c r="J11773" t="s">
        <v>13</v>
      </c>
    </row>
    <row r="11774" spans="1:10">
      <c r="A11774" s="1">
        <v>44652</v>
      </c>
      <c r="B11774" t="s">
        <v>10</v>
      </c>
      <c r="C11774" t="s">
        <v>15</v>
      </c>
      <c r="D11774" t="s">
        <v>45</v>
      </c>
      <c r="E11774">
        <v>8</v>
      </c>
      <c r="F11774">
        <v>6.91</v>
      </c>
      <c r="G11774">
        <v>14.22</v>
      </c>
      <c r="H11774">
        <v>55.28</v>
      </c>
      <c r="I11774">
        <v>113.76</v>
      </c>
      <c r="J11774" t="s">
        <v>13</v>
      </c>
    </row>
    <row r="11775" spans="1:10">
      <c r="A11775" s="1">
        <v>44652</v>
      </c>
      <c r="B11775" t="s">
        <v>10</v>
      </c>
      <c r="C11775" t="s">
        <v>11</v>
      </c>
      <c r="D11775" t="s">
        <v>46</v>
      </c>
      <c r="E11775">
        <v>23</v>
      </c>
      <c r="F11775">
        <v>16.21</v>
      </c>
      <c r="G11775">
        <v>38.99</v>
      </c>
      <c r="H11775">
        <v>372.83</v>
      </c>
      <c r="I11775">
        <v>896.77</v>
      </c>
      <c r="J11775" t="s">
        <v>13</v>
      </c>
    </row>
    <row r="11776" spans="1:10">
      <c r="A11776" s="1">
        <v>44652</v>
      </c>
      <c r="B11776" t="s">
        <v>10</v>
      </c>
      <c r="C11776" t="s">
        <v>14</v>
      </c>
      <c r="D11776" t="s">
        <v>46</v>
      </c>
      <c r="E11776">
        <v>14</v>
      </c>
      <c r="F11776">
        <v>16.21</v>
      </c>
      <c r="G11776">
        <v>38.99</v>
      </c>
      <c r="H11776">
        <v>226.94</v>
      </c>
      <c r="I11776">
        <v>545.86</v>
      </c>
      <c r="J11776" t="s">
        <v>13</v>
      </c>
    </row>
    <row r="11777" spans="1:10">
      <c r="A11777" s="1">
        <v>44652</v>
      </c>
      <c r="B11777" t="s">
        <v>10</v>
      </c>
      <c r="C11777" t="s">
        <v>15</v>
      </c>
      <c r="D11777" t="s">
        <v>46</v>
      </c>
      <c r="E11777">
        <v>10</v>
      </c>
      <c r="F11777">
        <v>16.21</v>
      </c>
      <c r="G11777">
        <v>38.99</v>
      </c>
      <c r="H11777">
        <v>162.1</v>
      </c>
      <c r="I11777">
        <v>389.9</v>
      </c>
      <c r="J11777" t="s">
        <v>13</v>
      </c>
    </row>
    <row r="11778" spans="1:10">
      <c r="A11778" s="1">
        <v>44652</v>
      </c>
      <c r="B11778" t="s">
        <v>10</v>
      </c>
      <c r="C11778" t="s">
        <v>11</v>
      </c>
      <c r="D11778" t="s">
        <v>47</v>
      </c>
      <c r="E11778">
        <v>11</v>
      </c>
      <c r="F11778">
        <v>11.94</v>
      </c>
      <c r="G11778">
        <v>25.45</v>
      </c>
      <c r="H11778">
        <v>131.34</v>
      </c>
      <c r="I11778">
        <v>279.95</v>
      </c>
      <c r="J11778" t="s">
        <v>13</v>
      </c>
    </row>
    <row r="11779" spans="1:10">
      <c r="A11779" s="1">
        <v>44652</v>
      </c>
      <c r="B11779" t="s">
        <v>10</v>
      </c>
      <c r="C11779" t="s">
        <v>14</v>
      </c>
      <c r="D11779" t="s">
        <v>47</v>
      </c>
      <c r="E11779">
        <v>8</v>
      </c>
      <c r="F11779">
        <v>11.94</v>
      </c>
      <c r="G11779">
        <v>25.45</v>
      </c>
      <c r="H11779">
        <v>95.52</v>
      </c>
      <c r="I11779">
        <v>203.6</v>
      </c>
      <c r="J11779" t="s">
        <v>13</v>
      </c>
    </row>
    <row r="11780" spans="1:10">
      <c r="A11780" s="1">
        <v>44652</v>
      </c>
      <c r="B11780" t="s">
        <v>10</v>
      </c>
      <c r="C11780" t="s">
        <v>15</v>
      </c>
      <c r="D11780" t="s">
        <v>47</v>
      </c>
      <c r="E11780">
        <v>11</v>
      </c>
      <c r="F11780">
        <v>11.94</v>
      </c>
      <c r="G11780">
        <v>25.45</v>
      </c>
      <c r="H11780">
        <v>131.34</v>
      </c>
      <c r="I11780">
        <v>279.95</v>
      </c>
      <c r="J11780" t="s">
        <v>13</v>
      </c>
    </row>
    <row r="11781" spans="1:10">
      <c r="A11781" s="1">
        <v>44652</v>
      </c>
      <c r="B11781" t="s">
        <v>10</v>
      </c>
      <c r="C11781" t="s">
        <v>11</v>
      </c>
      <c r="D11781" t="s">
        <v>48</v>
      </c>
      <c r="E11781">
        <v>7</v>
      </c>
      <c r="F11781">
        <v>11.77</v>
      </c>
      <c r="G11781">
        <v>29.16</v>
      </c>
      <c r="H11781">
        <v>82.39</v>
      </c>
      <c r="I11781">
        <v>204.12</v>
      </c>
      <c r="J11781" t="s">
        <v>13</v>
      </c>
    </row>
    <row r="11782" spans="1:10">
      <c r="A11782" s="1">
        <v>44652</v>
      </c>
      <c r="B11782" t="s">
        <v>10</v>
      </c>
      <c r="C11782" t="s">
        <v>14</v>
      </c>
      <c r="D11782" t="s">
        <v>48</v>
      </c>
      <c r="E11782">
        <v>6</v>
      </c>
      <c r="F11782">
        <v>11.77</v>
      </c>
      <c r="G11782">
        <v>29.16</v>
      </c>
      <c r="H11782">
        <v>70.62</v>
      </c>
      <c r="I11782">
        <v>174.96</v>
      </c>
      <c r="J11782" t="s">
        <v>13</v>
      </c>
    </row>
    <row r="11783" spans="1:10">
      <c r="A11783" s="1">
        <v>44652</v>
      </c>
      <c r="B11783" t="s">
        <v>10</v>
      </c>
      <c r="C11783" t="s">
        <v>15</v>
      </c>
      <c r="D11783" t="s">
        <v>48</v>
      </c>
      <c r="E11783">
        <v>5</v>
      </c>
      <c r="F11783">
        <v>11.77</v>
      </c>
      <c r="G11783">
        <v>29.16</v>
      </c>
      <c r="H11783">
        <v>58.85</v>
      </c>
      <c r="I11783">
        <v>145.80000000000001</v>
      </c>
      <c r="J11783" t="s">
        <v>13</v>
      </c>
    </row>
    <row r="11784" spans="1:10">
      <c r="A11784" s="1">
        <v>44652</v>
      </c>
      <c r="B11784" t="s">
        <v>10</v>
      </c>
      <c r="C11784" t="s">
        <v>11</v>
      </c>
      <c r="D11784" t="s">
        <v>49</v>
      </c>
      <c r="E11784">
        <v>18</v>
      </c>
      <c r="F11784">
        <v>13.11</v>
      </c>
      <c r="G11784">
        <v>25.3</v>
      </c>
      <c r="H11784">
        <v>235.98</v>
      </c>
      <c r="I11784">
        <v>455.4</v>
      </c>
      <c r="J11784" t="s">
        <v>13</v>
      </c>
    </row>
    <row r="11785" spans="1:10">
      <c r="A11785" s="1">
        <v>44652</v>
      </c>
      <c r="B11785" t="s">
        <v>10</v>
      </c>
      <c r="C11785" t="s">
        <v>14</v>
      </c>
      <c r="D11785" t="s">
        <v>49</v>
      </c>
      <c r="E11785">
        <v>8</v>
      </c>
      <c r="F11785">
        <v>13.11</v>
      </c>
      <c r="G11785">
        <v>25.3</v>
      </c>
      <c r="H11785">
        <v>104.88</v>
      </c>
      <c r="I11785">
        <v>202.4</v>
      </c>
      <c r="J11785" t="s">
        <v>13</v>
      </c>
    </row>
    <row r="11786" spans="1:10">
      <c r="A11786" s="1">
        <v>44652</v>
      </c>
      <c r="B11786" t="s">
        <v>10</v>
      </c>
      <c r="C11786" t="s">
        <v>15</v>
      </c>
      <c r="D11786" t="s">
        <v>49</v>
      </c>
      <c r="E11786">
        <v>13</v>
      </c>
      <c r="F11786">
        <v>13.11</v>
      </c>
      <c r="G11786">
        <v>25.3</v>
      </c>
      <c r="H11786">
        <v>170.43</v>
      </c>
      <c r="I11786">
        <v>328.9</v>
      </c>
      <c r="J11786" t="s">
        <v>13</v>
      </c>
    </row>
    <row r="11787" spans="1:10">
      <c r="A11787" s="1">
        <v>44652</v>
      </c>
      <c r="B11787" t="s">
        <v>10</v>
      </c>
      <c r="C11787" t="s">
        <v>11</v>
      </c>
      <c r="D11787" t="s">
        <v>50</v>
      </c>
      <c r="E11787">
        <v>27</v>
      </c>
      <c r="F11787">
        <v>15.9</v>
      </c>
      <c r="G11787">
        <v>38.29</v>
      </c>
      <c r="H11787">
        <v>429.3</v>
      </c>
      <c r="I11787">
        <v>1033.83</v>
      </c>
      <c r="J11787" t="s">
        <v>13</v>
      </c>
    </row>
    <row r="11788" spans="1:10">
      <c r="A11788" s="1">
        <v>44652</v>
      </c>
      <c r="B11788" t="s">
        <v>10</v>
      </c>
      <c r="C11788" t="s">
        <v>14</v>
      </c>
      <c r="D11788" t="s">
        <v>50</v>
      </c>
      <c r="E11788">
        <v>15</v>
      </c>
      <c r="F11788">
        <v>15.9</v>
      </c>
      <c r="G11788">
        <v>38.29</v>
      </c>
      <c r="H11788">
        <v>238.5</v>
      </c>
      <c r="I11788">
        <v>574.35</v>
      </c>
      <c r="J11788" t="s">
        <v>13</v>
      </c>
    </row>
    <row r="11789" spans="1:10">
      <c r="A11789" s="1">
        <v>44652</v>
      </c>
      <c r="B11789" t="s">
        <v>10</v>
      </c>
      <c r="C11789" t="s">
        <v>15</v>
      </c>
      <c r="D11789" t="s">
        <v>50</v>
      </c>
      <c r="E11789">
        <v>9</v>
      </c>
      <c r="F11789">
        <v>15.9</v>
      </c>
      <c r="G11789">
        <v>38.29</v>
      </c>
      <c r="H11789">
        <v>143.1</v>
      </c>
      <c r="I11789">
        <v>344.61</v>
      </c>
      <c r="J11789" t="s">
        <v>13</v>
      </c>
    </row>
    <row r="11790" spans="1:10">
      <c r="A11790" s="1">
        <v>44652</v>
      </c>
      <c r="B11790" t="s">
        <v>10</v>
      </c>
      <c r="C11790" t="s">
        <v>11</v>
      </c>
      <c r="D11790" t="s">
        <v>51</v>
      </c>
      <c r="E11790">
        <v>19</v>
      </c>
      <c r="F11790">
        <v>10.17</v>
      </c>
      <c r="G11790">
        <v>23.83</v>
      </c>
      <c r="H11790">
        <v>193.23</v>
      </c>
      <c r="I11790">
        <v>452.77</v>
      </c>
      <c r="J11790" t="s">
        <v>13</v>
      </c>
    </row>
    <row r="11791" spans="1:10">
      <c r="A11791" s="1">
        <v>44652</v>
      </c>
      <c r="B11791" t="s">
        <v>10</v>
      </c>
      <c r="C11791" t="s">
        <v>14</v>
      </c>
      <c r="D11791" t="s">
        <v>51</v>
      </c>
      <c r="E11791">
        <v>15</v>
      </c>
      <c r="F11791">
        <v>10.17</v>
      </c>
      <c r="G11791">
        <v>23.83</v>
      </c>
      <c r="H11791">
        <v>152.55000000000001</v>
      </c>
      <c r="I11791">
        <v>357.45</v>
      </c>
      <c r="J11791" t="s">
        <v>13</v>
      </c>
    </row>
    <row r="11792" spans="1:10">
      <c r="A11792" s="1">
        <v>44652</v>
      </c>
      <c r="B11792" t="s">
        <v>10</v>
      </c>
      <c r="C11792" t="s">
        <v>15</v>
      </c>
      <c r="D11792" t="s">
        <v>51</v>
      </c>
      <c r="E11792">
        <v>11</v>
      </c>
      <c r="F11792">
        <v>10.17</v>
      </c>
      <c r="G11792">
        <v>23.83</v>
      </c>
      <c r="H11792">
        <v>111.87</v>
      </c>
      <c r="I11792">
        <v>262.13</v>
      </c>
      <c r="J11792" t="s">
        <v>13</v>
      </c>
    </row>
    <row r="11793" spans="1:10">
      <c r="A11793" s="1">
        <v>44652</v>
      </c>
      <c r="B11793" t="s">
        <v>10</v>
      </c>
      <c r="C11793" t="s">
        <v>11</v>
      </c>
      <c r="D11793" t="s">
        <v>52</v>
      </c>
      <c r="E11793">
        <v>15</v>
      </c>
      <c r="F11793">
        <v>14.14</v>
      </c>
      <c r="G11793">
        <v>33.08</v>
      </c>
      <c r="H11793">
        <v>212.1</v>
      </c>
      <c r="I11793">
        <v>496.2</v>
      </c>
      <c r="J11793" t="s">
        <v>13</v>
      </c>
    </row>
    <row r="11794" spans="1:10">
      <c r="A11794" s="1">
        <v>44652</v>
      </c>
      <c r="B11794" t="s">
        <v>10</v>
      </c>
      <c r="C11794" t="s">
        <v>14</v>
      </c>
      <c r="D11794" t="s">
        <v>52</v>
      </c>
      <c r="E11794">
        <v>16</v>
      </c>
      <c r="F11794">
        <v>14.14</v>
      </c>
      <c r="G11794">
        <v>33.08</v>
      </c>
      <c r="H11794">
        <v>226.24</v>
      </c>
      <c r="I11794">
        <v>529.28</v>
      </c>
      <c r="J11794" t="s">
        <v>13</v>
      </c>
    </row>
    <row r="11795" spans="1:10">
      <c r="A11795" s="1">
        <v>44652</v>
      </c>
      <c r="B11795" t="s">
        <v>10</v>
      </c>
      <c r="C11795" t="s">
        <v>15</v>
      </c>
      <c r="D11795" t="s">
        <v>52</v>
      </c>
      <c r="E11795">
        <v>8</v>
      </c>
      <c r="F11795">
        <v>14.14</v>
      </c>
      <c r="G11795">
        <v>33.08</v>
      </c>
      <c r="H11795">
        <v>113.12</v>
      </c>
      <c r="I11795">
        <v>264.64</v>
      </c>
      <c r="J11795" t="s">
        <v>13</v>
      </c>
    </row>
    <row r="11796" spans="1:10">
      <c r="A11796" s="1">
        <v>44652</v>
      </c>
      <c r="B11796" t="s">
        <v>10</v>
      </c>
      <c r="C11796" t="s">
        <v>11</v>
      </c>
      <c r="D11796" t="s">
        <v>53</v>
      </c>
      <c r="E11796">
        <v>29</v>
      </c>
      <c r="F11796">
        <v>12.79</v>
      </c>
      <c r="G11796">
        <v>30.59</v>
      </c>
      <c r="H11796">
        <v>370.91</v>
      </c>
      <c r="I11796">
        <v>887.11</v>
      </c>
      <c r="J11796" t="s">
        <v>13</v>
      </c>
    </row>
    <row r="11797" spans="1:10">
      <c r="A11797" s="1">
        <v>44652</v>
      </c>
      <c r="B11797" t="s">
        <v>10</v>
      </c>
      <c r="C11797" t="s">
        <v>14</v>
      </c>
      <c r="D11797" t="s">
        <v>53</v>
      </c>
      <c r="E11797">
        <v>10</v>
      </c>
      <c r="F11797">
        <v>12.79</v>
      </c>
      <c r="G11797">
        <v>30.59</v>
      </c>
      <c r="H11797">
        <v>127.9</v>
      </c>
      <c r="I11797">
        <v>305.89999999999998</v>
      </c>
      <c r="J11797" t="s">
        <v>13</v>
      </c>
    </row>
    <row r="11798" spans="1:10">
      <c r="A11798" s="1">
        <v>44652</v>
      </c>
      <c r="B11798" t="s">
        <v>10</v>
      </c>
      <c r="C11798" t="s">
        <v>15</v>
      </c>
      <c r="D11798" t="s">
        <v>53</v>
      </c>
      <c r="E11798">
        <v>11</v>
      </c>
      <c r="F11798">
        <v>12.79</v>
      </c>
      <c r="G11798">
        <v>30.59</v>
      </c>
      <c r="H11798">
        <v>140.69</v>
      </c>
      <c r="I11798">
        <v>336.49</v>
      </c>
      <c r="J11798" t="s">
        <v>13</v>
      </c>
    </row>
    <row r="11799" spans="1:10">
      <c r="A11799" s="1">
        <v>44652</v>
      </c>
      <c r="B11799" t="s">
        <v>10</v>
      </c>
      <c r="C11799" t="s">
        <v>11</v>
      </c>
      <c r="D11799" t="s">
        <v>54</v>
      </c>
      <c r="E11799">
        <v>20</v>
      </c>
      <c r="F11799">
        <v>9.1999999999999993</v>
      </c>
      <c r="G11799">
        <v>21.46</v>
      </c>
      <c r="H11799">
        <v>184</v>
      </c>
      <c r="I11799">
        <v>429.2</v>
      </c>
      <c r="J11799" t="s">
        <v>13</v>
      </c>
    </row>
    <row r="11800" spans="1:10">
      <c r="A11800" s="1">
        <v>44652</v>
      </c>
      <c r="B11800" t="s">
        <v>10</v>
      </c>
      <c r="C11800" t="s">
        <v>14</v>
      </c>
      <c r="D11800" t="s">
        <v>54</v>
      </c>
      <c r="E11800">
        <v>20</v>
      </c>
      <c r="F11800">
        <v>9.1999999999999993</v>
      </c>
      <c r="G11800">
        <v>21.46</v>
      </c>
      <c r="H11800">
        <v>184</v>
      </c>
      <c r="I11800">
        <v>429.2</v>
      </c>
      <c r="J11800" t="s">
        <v>13</v>
      </c>
    </row>
    <row r="11801" spans="1:10">
      <c r="A11801" s="1">
        <v>44652</v>
      </c>
      <c r="B11801" t="s">
        <v>10</v>
      </c>
      <c r="C11801" t="s">
        <v>15</v>
      </c>
      <c r="D11801" t="s">
        <v>54</v>
      </c>
      <c r="E11801">
        <v>9</v>
      </c>
      <c r="F11801">
        <v>9.1999999999999993</v>
      </c>
      <c r="G11801">
        <v>21.46</v>
      </c>
      <c r="H11801">
        <v>82.8</v>
      </c>
      <c r="I11801">
        <v>193.14</v>
      </c>
      <c r="J11801" t="s">
        <v>13</v>
      </c>
    </row>
    <row r="11802" spans="1:10">
      <c r="A11802" s="1">
        <v>44652</v>
      </c>
      <c r="B11802" t="s">
        <v>10</v>
      </c>
      <c r="C11802" t="s">
        <v>11</v>
      </c>
      <c r="D11802" t="s">
        <v>55</v>
      </c>
      <c r="E11802">
        <v>22</v>
      </c>
      <c r="F11802">
        <v>16.54</v>
      </c>
      <c r="G11802">
        <v>37.020000000000003</v>
      </c>
      <c r="H11802">
        <v>363.88</v>
      </c>
      <c r="I11802">
        <v>814.44</v>
      </c>
      <c r="J11802" t="s">
        <v>13</v>
      </c>
    </row>
    <row r="11803" spans="1:10">
      <c r="A11803" s="1">
        <v>44652</v>
      </c>
      <c r="B11803" t="s">
        <v>10</v>
      </c>
      <c r="C11803" t="s">
        <v>14</v>
      </c>
      <c r="D11803" t="s">
        <v>55</v>
      </c>
      <c r="E11803">
        <v>16</v>
      </c>
      <c r="F11803">
        <v>16.54</v>
      </c>
      <c r="G11803">
        <v>37.020000000000003</v>
      </c>
      <c r="H11803">
        <v>264.64</v>
      </c>
      <c r="I11803">
        <v>592.32000000000005</v>
      </c>
      <c r="J11803" t="s">
        <v>13</v>
      </c>
    </row>
    <row r="11804" spans="1:10">
      <c r="A11804" s="1">
        <v>44652</v>
      </c>
      <c r="B11804" t="s">
        <v>10</v>
      </c>
      <c r="C11804" t="s">
        <v>15</v>
      </c>
      <c r="D11804" t="s">
        <v>55</v>
      </c>
      <c r="E11804">
        <v>9</v>
      </c>
      <c r="F11804">
        <v>16.54</v>
      </c>
      <c r="G11804">
        <v>37.020000000000003</v>
      </c>
      <c r="H11804">
        <v>148.86000000000001</v>
      </c>
      <c r="I11804">
        <v>333.18</v>
      </c>
      <c r="J11804" t="s">
        <v>13</v>
      </c>
    </row>
    <row r="11805" spans="1:10">
      <c r="A11805" s="1">
        <v>44652</v>
      </c>
      <c r="B11805" t="s">
        <v>10</v>
      </c>
      <c r="C11805" t="s">
        <v>11</v>
      </c>
      <c r="D11805" t="s">
        <v>56</v>
      </c>
      <c r="E11805">
        <v>20</v>
      </c>
      <c r="F11805">
        <v>15.57</v>
      </c>
      <c r="G11805">
        <v>29.46</v>
      </c>
      <c r="H11805">
        <v>311.39999999999998</v>
      </c>
      <c r="I11805">
        <v>589.20000000000005</v>
      </c>
      <c r="J11805" t="s">
        <v>13</v>
      </c>
    </row>
    <row r="11806" spans="1:10">
      <c r="A11806" s="1">
        <v>44652</v>
      </c>
      <c r="B11806" t="s">
        <v>10</v>
      </c>
      <c r="C11806" t="s">
        <v>14</v>
      </c>
      <c r="D11806" t="s">
        <v>56</v>
      </c>
      <c r="E11806">
        <v>4</v>
      </c>
      <c r="F11806">
        <v>15.57</v>
      </c>
      <c r="G11806">
        <v>29.46</v>
      </c>
      <c r="H11806">
        <v>62.28</v>
      </c>
      <c r="I11806">
        <v>117.84</v>
      </c>
      <c r="J11806" t="s">
        <v>13</v>
      </c>
    </row>
    <row r="11807" spans="1:10">
      <c r="A11807" s="1">
        <v>44652</v>
      </c>
      <c r="B11807" t="s">
        <v>10</v>
      </c>
      <c r="C11807" t="s">
        <v>15</v>
      </c>
      <c r="D11807" t="s">
        <v>56</v>
      </c>
      <c r="E11807">
        <v>12</v>
      </c>
      <c r="F11807">
        <v>15.57</v>
      </c>
      <c r="G11807">
        <v>29.46</v>
      </c>
      <c r="H11807">
        <v>186.84</v>
      </c>
      <c r="I11807">
        <v>353.52</v>
      </c>
      <c r="J11807" t="s">
        <v>13</v>
      </c>
    </row>
    <row r="11808" spans="1:10">
      <c r="A11808" s="1">
        <v>44652</v>
      </c>
      <c r="B11808" t="s">
        <v>10</v>
      </c>
      <c r="C11808" t="s">
        <v>11</v>
      </c>
      <c r="D11808" t="s">
        <v>57</v>
      </c>
      <c r="E11808">
        <v>25</v>
      </c>
      <c r="F11808">
        <v>13.9</v>
      </c>
      <c r="G11808">
        <v>25.34</v>
      </c>
      <c r="H11808">
        <v>347.5</v>
      </c>
      <c r="I11808">
        <v>633.5</v>
      </c>
      <c r="J11808" t="s">
        <v>13</v>
      </c>
    </row>
    <row r="11809" spans="1:10">
      <c r="A11809" s="1">
        <v>44652</v>
      </c>
      <c r="B11809" t="s">
        <v>10</v>
      </c>
      <c r="C11809" t="s">
        <v>14</v>
      </c>
      <c r="D11809" t="s">
        <v>57</v>
      </c>
      <c r="E11809">
        <v>7</v>
      </c>
      <c r="F11809">
        <v>13.9</v>
      </c>
      <c r="G11809">
        <v>25.34</v>
      </c>
      <c r="H11809">
        <v>97.3</v>
      </c>
      <c r="I11809">
        <v>177.38</v>
      </c>
      <c r="J11809" t="s">
        <v>13</v>
      </c>
    </row>
    <row r="11810" spans="1:10">
      <c r="A11810" s="1">
        <v>44652</v>
      </c>
      <c r="B11810" t="s">
        <v>10</v>
      </c>
      <c r="C11810" t="s">
        <v>15</v>
      </c>
      <c r="D11810" t="s">
        <v>57</v>
      </c>
      <c r="E11810">
        <v>14</v>
      </c>
      <c r="F11810">
        <v>13.9</v>
      </c>
      <c r="G11810">
        <v>25.34</v>
      </c>
      <c r="H11810">
        <v>194.6</v>
      </c>
      <c r="I11810">
        <v>354.76</v>
      </c>
      <c r="J11810" t="s">
        <v>13</v>
      </c>
    </row>
    <row r="11811" spans="1:10">
      <c r="A11811" s="1">
        <v>44652</v>
      </c>
      <c r="B11811" t="s">
        <v>10</v>
      </c>
      <c r="C11811" t="s">
        <v>11</v>
      </c>
      <c r="D11811" t="s">
        <v>58</v>
      </c>
      <c r="E11811">
        <v>4</v>
      </c>
      <c r="F11811">
        <v>16.21</v>
      </c>
      <c r="G11811">
        <v>39.630000000000003</v>
      </c>
      <c r="H11811">
        <v>64.84</v>
      </c>
      <c r="I11811">
        <v>158.52000000000001</v>
      </c>
      <c r="J11811" t="s">
        <v>13</v>
      </c>
    </row>
    <row r="11812" spans="1:10">
      <c r="A11812" s="1">
        <v>44652</v>
      </c>
      <c r="B11812" t="s">
        <v>10</v>
      </c>
      <c r="C11812" t="s">
        <v>14</v>
      </c>
      <c r="D11812" t="s">
        <v>58</v>
      </c>
      <c r="E11812">
        <v>5</v>
      </c>
      <c r="F11812">
        <v>16.21</v>
      </c>
      <c r="G11812">
        <v>39.630000000000003</v>
      </c>
      <c r="H11812">
        <v>81.05</v>
      </c>
      <c r="I11812">
        <v>198.15</v>
      </c>
      <c r="J11812" t="s">
        <v>13</v>
      </c>
    </row>
    <row r="11813" spans="1:10">
      <c r="A11813" s="1">
        <v>44652</v>
      </c>
      <c r="B11813" t="s">
        <v>10</v>
      </c>
      <c r="C11813" t="s">
        <v>15</v>
      </c>
      <c r="D11813" t="s">
        <v>58</v>
      </c>
      <c r="E11813">
        <v>2</v>
      </c>
      <c r="F11813">
        <v>16.21</v>
      </c>
      <c r="G11813">
        <v>39.630000000000003</v>
      </c>
      <c r="H11813">
        <v>32.42</v>
      </c>
      <c r="I11813">
        <v>79.260000000000005</v>
      </c>
      <c r="J11813" t="s">
        <v>13</v>
      </c>
    </row>
    <row r="11814" spans="1:10">
      <c r="A11814" s="1">
        <v>44652</v>
      </c>
      <c r="B11814" t="s">
        <v>10</v>
      </c>
      <c r="C11814" t="s">
        <v>11</v>
      </c>
      <c r="D11814" t="s">
        <v>59</v>
      </c>
      <c r="E11814">
        <v>12</v>
      </c>
      <c r="F11814">
        <v>16.41</v>
      </c>
      <c r="G11814">
        <v>36.619999999999997</v>
      </c>
      <c r="H11814">
        <v>196.92</v>
      </c>
      <c r="I11814">
        <v>439.44</v>
      </c>
      <c r="J11814" t="s">
        <v>13</v>
      </c>
    </row>
    <row r="11815" spans="1:10">
      <c r="A11815" s="1">
        <v>44652</v>
      </c>
      <c r="B11815" t="s">
        <v>10</v>
      </c>
      <c r="C11815" t="s">
        <v>14</v>
      </c>
      <c r="D11815" t="s">
        <v>59</v>
      </c>
      <c r="E11815">
        <v>16</v>
      </c>
      <c r="F11815">
        <v>16.41</v>
      </c>
      <c r="G11815">
        <v>36.619999999999997</v>
      </c>
      <c r="H11815">
        <v>262.56</v>
      </c>
      <c r="I11815">
        <v>585.91999999999996</v>
      </c>
      <c r="J11815" t="s">
        <v>13</v>
      </c>
    </row>
    <row r="11816" spans="1:10">
      <c r="A11816" s="1">
        <v>44652</v>
      </c>
      <c r="B11816" t="s">
        <v>10</v>
      </c>
      <c r="C11816" t="s">
        <v>15</v>
      </c>
      <c r="D11816" t="s">
        <v>59</v>
      </c>
      <c r="E11816">
        <v>13</v>
      </c>
      <c r="F11816">
        <v>16.41</v>
      </c>
      <c r="G11816">
        <v>36.619999999999997</v>
      </c>
      <c r="H11816">
        <v>213.33</v>
      </c>
      <c r="I11816">
        <v>476.06</v>
      </c>
      <c r="J11816" t="s">
        <v>13</v>
      </c>
    </row>
    <row r="11817" spans="1:10">
      <c r="A11817" s="1">
        <v>44652</v>
      </c>
      <c r="B11817" t="s">
        <v>10</v>
      </c>
      <c r="C11817" t="s">
        <v>11</v>
      </c>
      <c r="D11817" t="s">
        <v>60</v>
      </c>
      <c r="E11817">
        <v>10</v>
      </c>
      <c r="F11817">
        <v>14.5</v>
      </c>
      <c r="G11817">
        <v>34.18</v>
      </c>
      <c r="H11817">
        <v>145</v>
      </c>
      <c r="I11817">
        <v>341.8</v>
      </c>
      <c r="J11817" t="s">
        <v>13</v>
      </c>
    </row>
    <row r="11818" spans="1:10">
      <c r="A11818" s="1">
        <v>44652</v>
      </c>
      <c r="B11818" t="s">
        <v>10</v>
      </c>
      <c r="C11818" t="s">
        <v>14</v>
      </c>
      <c r="D11818" t="s">
        <v>60</v>
      </c>
      <c r="E11818">
        <v>11</v>
      </c>
      <c r="F11818">
        <v>14.5</v>
      </c>
      <c r="G11818">
        <v>34.18</v>
      </c>
      <c r="H11818">
        <v>159.5</v>
      </c>
      <c r="I11818">
        <v>375.98</v>
      </c>
      <c r="J11818" t="s">
        <v>13</v>
      </c>
    </row>
    <row r="11819" spans="1:10">
      <c r="A11819" s="1">
        <v>44652</v>
      </c>
      <c r="B11819" t="s">
        <v>10</v>
      </c>
      <c r="C11819" t="s">
        <v>15</v>
      </c>
      <c r="D11819" t="s">
        <v>60</v>
      </c>
      <c r="E11819">
        <v>9</v>
      </c>
      <c r="F11819">
        <v>14.5</v>
      </c>
      <c r="G11819">
        <v>34.18</v>
      </c>
      <c r="H11819">
        <v>130.5</v>
      </c>
      <c r="I11819">
        <v>307.62</v>
      </c>
      <c r="J11819" t="s">
        <v>13</v>
      </c>
    </row>
    <row r="11820" spans="1:10">
      <c r="A11820" s="1">
        <v>44652</v>
      </c>
      <c r="B11820" t="s">
        <v>10</v>
      </c>
      <c r="C11820" t="s">
        <v>11</v>
      </c>
      <c r="D11820" t="s">
        <v>61</v>
      </c>
      <c r="E11820">
        <v>18</v>
      </c>
      <c r="F11820">
        <v>16.04</v>
      </c>
      <c r="G11820">
        <v>34.28</v>
      </c>
      <c r="H11820">
        <v>288.72000000000003</v>
      </c>
      <c r="I11820">
        <v>617.04</v>
      </c>
      <c r="J11820" t="s">
        <v>13</v>
      </c>
    </row>
    <row r="11821" spans="1:10">
      <c r="A11821" s="1">
        <v>44652</v>
      </c>
      <c r="B11821" t="s">
        <v>10</v>
      </c>
      <c r="C11821" t="s">
        <v>14</v>
      </c>
      <c r="D11821" t="s">
        <v>61</v>
      </c>
      <c r="E11821">
        <v>6</v>
      </c>
      <c r="F11821">
        <v>16.04</v>
      </c>
      <c r="G11821">
        <v>34.28</v>
      </c>
      <c r="H11821">
        <v>96.24</v>
      </c>
      <c r="I11821">
        <v>205.68</v>
      </c>
      <c r="J11821" t="s">
        <v>13</v>
      </c>
    </row>
    <row r="11822" spans="1:10">
      <c r="A11822" s="1">
        <v>44652</v>
      </c>
      <c r="B11822" t="s">
        <v>10</v>
      </c>
      <c r="C11822" t="s">
        <v>15</v>
      </c>
      <c r="D11822" t="s">
        <v>61</v>
      </c>
      <c r="E11822">
        <v>8</v>
      </c>
      <c r="F11822">
        <v>16.04</v>
      </c>
      <c r="G11822">
        <v>34.28</v>
      </c>
      <c r="H11822">
        <v>128.32</v>
      </c>
      <c r="I11822">
        <v>274.24</v>
      </c>
      <c r="J11822" t="s">
        <v>13</v>
      </c>
    </row>
    <row r="11823" spans="1:10">
      <c r="A11823" s="1">
        <v>44652</v>
      </c>
      <c r="B11823" t="s">
        <v>10</v>
      </c>
      <c r="C11823" t="s">
        <v>11</v>
      </c>
      <c r="D11823" t="s">
        <v>62</v>
      </c>
      <c r="E11823">
        <v>10</v>
      </c>
      <c r="F11823">
        <v>14.37</v>
      </c>
      <c r="G11823">
        <v>27.05</v>
      </c>
      <c r="H11823">
        <v>143.69999999999999</v>
      </c>
      <c r="I11823">
        <v>270.5</v>
      </c>
      <c r="J11823" t="s">
        <v>13</v>
      </c>
    </row>
    <row r="11824" spans="1:10">
      <c r="A11824" s="1">
        <v>44652</v>
      </c>
      <c r="B11824" t="s">
        <v>10</v>
      </c>
      <c r="C11824" t="s">
        <v>14</v>
      </c>
      <c r="D11824" t="s">
        <v>62</v>
      </c>
      <c r="E11824">
        <v>12</v>
      </c>
      <c r="F11824">
        <v>14.37</v>
      </c>
      <c r="G11824">
        <v>27.05</v>
      </c>
      <c r="H11824">
        <v>172.44</v>
      </c>
      <c r="I11824">
        <v>324.60000000000002</v>
      </c>
      <c r="J11824" t="s">
        <v>13</v>
      </c>
    </row>
    <row r="11825" spans="1:10">
      <c r="A11825" s="1">
        <v>44652</v>
      </c>
      <c r="B11825" t="s">
        <v>10</v>
      </c>
      <c r="C11825" t="s">
        <v>15</v>
      </c>
      <c r="D11825" t="s">
        <v>62</v>
      </c>
      <c r="E11825">
        <v>5</v>
      </c>
      <c r="F11825">
        <v>14.37</v>
      </c>
      <c r="G11825">
        <v>27.05</v>
      </c>
      <c r="H11825">
        <v>71.849999999999994</v>
      </c>
      <c r="I11825">
        <v>135.25</v>
      </c>
      <c r="J11825" t="s">
        <v>13</v>
      </c>
    </row>
    <row r="11826" spans="1:10">
      <c r="A11826" s="1">
        <v>44652</v>
      </c>
      <c r="B11826" t="s">
        <v>10</v>
      </c>
      <c r="C11826" t="s">
        <v>11</v>
      </c>
      <c r="D11826" t="s">
        <v>63</v>
      </c>
      <c r="E11826">
        <v>15</v>
      </c>
      <c r="F11826">
        <v>14.16</v>
      </c>
      <c r="G11826">
        <v>26.73</v>
      </c>
      <c r="H11826">
        <v>212.4</v>
      </c>
      <c r="I11826">
        <v>400.95</v>
      </c>
      <c r="J11826" t="s">
        <v>13</v>
      </c>
    </row>
    <row r="11827" spans="1:10">
      <c r="A11827" s="1">
        <v>44652</v>
      </c>
      <c r="B11827" t="s">
        <v>10</v>
      </c>
      <c r="C11827" t="s">
        <v>14</v>
      </c>
      <c r="D11827" t="s">
        <v>63</v>
      </c>
      <c r="E11827">
        <v>8</v>
      </c>
      <c r="F11827">
        <v>14.16</v>
      </c>
      <c r="G11827">
        <v>26.73</v>
      </c>
      <c r="H11827">
        <v>113.28</v>
      </c>
      <c r="I11827">
        <v>213.84</v>
      </c>
      <c r="J11827" t="s">
        <v>13</v>
      </c>
    </row>
    <row r="11828" spans="1:10">
      <c r="A11828" s="1">
        <v>44652</v>
      </c>
      <c r="B11828" t="s">
        <v>10</v>
      </c>
      <c r="C11828" t="s">
        <v>15</v>
      </c>
      <c r="D11828" t="s">
        <v>63</v>
      </c>
      <c r="E11828">
        <v>7</v>
      </c>
      <c r="F11828">
        <v>14.16</v>
      </c>
      <c r="G11828">
        <v>26.73</v>
      </c>
      <c r="H11828">
        <v>99.12</v>
      </c>
      <c r="I11828">
        <v>187.11</v>
      </c>
      <c r="J11828" t="s">
        <v>13</v>
      </c>
    </row>
    <row r="11829" spans="1:10">
      <c r="A11829" s="1">
        <v>44652</v>
      </c>
      <c r="B11829" t="s">
        <v>10</v>
      </c>
      <c r="C11829" t="s">
        <v>11</v>
      </c>
      <c r="D11829" t="s">
        <v>64</v>
      </c>
      <c r="E11829">
        <v>25</v>
      </c>
      <c r="F11829">
        <v>13.42</v>
      </c>
      <c r="G11829">
        <v>30.6</v>
      </c>
      <c r="H11829">
        <v>335.5</v>
      </c>
      <c r="I11829">
        <v>765</v>
      </c>
      <c r="J11829" t="s">
        <v>13</v>
      </c>
    </row>
    <row r="11830" spans="1:10">
      <c r="A11830" s="1">
        <v>44652</v>
      </c>
      <c r="B11830" t="s">
        <v>10</v>
      </c>
      <c r="C11830" t="s">
        <v>14</v>
      </c>
      <c r="D11830" t="s">
        <v>64</v>
      </c>
      <c r="E11830">
        <v>18</v>
      </c>
      <c r="F11830">
        <v>13.42</v>
      </c>
      <c r="G11830">
        <v>30.6</v>
      </c>
      <c r="H11830">
        <v>241.56</v>
      </c>
      <c r="I11830">
        <v>550.79999999999995</v>
      </c>
      <c r="J11830" t="s">
        <v>13</v>
      </c>
    </row>
    <row r="11831" spans="1:10">
      <c r="A11831" s="1">
        <v>44652</v>
      </c>
      <c r="B11831" t="s">
        <v>10</v>
      </c>
      <c r="C11831" t="s">
        <v>15</v>
      </c>
      <c r="D11831" t="s">
        <v>64</v>
      </c>
      <c r="E11831">
        <v>15</v>
      </c>
      <c r="F11831">
        <v>13.42</v>
      </c>
      <c r="G11831">
        <v>30.6</v>
      </c>
      <c r="H11831">
        <v>201.3</v>
      </c>
      <c r="I11831">
        <v>459</v>
      </c>
      <c r="J11831" t="s">
        <v>13</v>
      </c>
    </row>
    <row r="11832" spans="1:10">
      <c r="A11832" s="1">
        <v>44652</v>
      </c>
      <c r="B11832" t="s">
        <v>10</v>
      </c>
      <c r="C11832" t="s">
        <v>11</v>
      </c>
      <c r="D11832" t="s">
        <v>65</v>
      </c>
      <c r="E11832">
        <v>14</v>
      </c>
      <c r="F11832">
        <v>15.03</v>
      </c>
      <c r="G11832">
        <v>31.58</v>
      </c>
      <c r="H11832">
        <v>210.42</v>
      </c>
      <c r="I11832">
        <v>442.12</v>
      </c>
      <c r="J11832" t="s">
        <v>13</v>
      </c>
    </row>
    <row r="11833" spans="1:10">
      <c r="A11833" s="1">
        <v>44652</v>
      </c>
      <c r="B11833" t="s">
        <v>10</v>
      </c>
      <c r="C11833" t="s">
        <v>14</v>
      </c>
      <c r="D11833" t="s">
        <v>65</v>
      </c>
      <c r="E11833">
        <v>16</v>
      </c>
      <c r="F11833">
        <v>15.03</v>
      </c>
      <c r="G11833">
        <v>31.58</v>
      </c>
      <c r="H11833">
        <v>240.48</v>
      </c>
      <c r="I11833">
        <v>505.28</v>
      </c>
      <c r="J11833" t="s">
        <v>13</v>
      </c>
    </row>
    <row r="11834" spans="1:10">
      <c r="A11834" s="1">
        <v>44652</v>
      </c>
      <c r="B11834" t="s">
        <v>10</v>
      </c>
      <c r="C11834" t="s">
        <v>15</v>
      </c>
      <c r="D11834" t="s">
        <v>65</v>
      </c>
      <c r="E11834">
        <v>14</v>
      </c>
      <c r="F11834">
        <v>15.03</v>
      </c>
      <c r="G11834">
        <v>31.58</v>
      </c>
      <c r="H11834">
        <v>210.42</v>
      </c>
      <c r="I11834">
        <v>442.12</v>
      </c>
      <c r="J11834" t="s">
        <v>13</v>
      </c>
    </row>
    <row r="11835" spans="1:10">
      <c r="A11835" s="1">
        <v>44652</v>
      </c>
      <c r="B11835" t="s">
        <v>10</v>
      </c>
      <c r="C11835" t="s">
        <v>11</v>
      </c>
      <c r="D11835" t="s">
        <v>66</v>
      </c>
      <c r="E11835">
        <v>13</v>
      </c>
      <c r="F11835">
        <v>7.9</v>
      </c>
      <c r="G11835">
        <v>15.33</v>
      </c>
      <c r="H11835">
        <v>102.7</v>
      </c>
      <c r="I11835">
        <v>199.29</v>
      </c>
      <c r="J11835" t="s">
        <v>13</v>
      </c>
    </row>
    <row r="11836" spans="1:10">
      <c r="A11836" s="1">
        <v>44652</v>
      </c>
      <c r="B11836" t="s">
        <v>10</v>
      </c>
      <c r="C11836" t="s">
        <v>14</v>
      </c>
      <c r="D11836" t="s">
        <v>66</v>
      </c>
      <c r="E11836">
        <v>16</v>
      </c>
      <c r="F11836">
        <v>7.9</v>
      </c>
      <c r="G11836">
        <v>15.33</v>
      </c>
      <c r="H11836">
        <v>126.4</v>
      </c>
      <c r="I11836">
        <v>245.28</v>
      </c>
      <c r="J11836" t="s">
        <v>13</v>
      </c>
    </row>
    <row r="11837" spans="1:10">
      <c r="A11837" s="1">
        <v>44652</v>
      </c>
      <c r="B11837" t="s">
        <v>10</v>
      </c>
      <c r="C11837" t="s">
        <v>15</v>
      </c>
      <c r="D11837" t="s">
        <v>66</v>
      </c>
      <c r="E11837">
        <v>13</v>
      </c>
      <c r="F11837">
        <v>7.9</v>
      </c>
      <c r="G11837">
        <v>15.33</v>
      </c>
      <c r="H11837">
        <v>102.7</v>
      </c>
      <c r="I11837">
        <v>199.29</v>
      </c>
      <c r="J11837" t="s">
        <v>13</v>
      </c>
    </row>
    <row r="11838" spans="1:10">
      <c r="A11838" s="1">
        <v>44652</v>
      </c>
      <c r="B11838" t="s">
        <v>10</v>
      </c>
      <c r="C11838" t="s">
        <v>11</v>
      </c>
      <c r="D11838" t="s">
        <v>67</v>
      </c>
      <c r="E11838">
        <v>21</v>
      </c>
      <c r="F11838">
        <v>16.57</v>
      </c>
      <c r="G11838">
        <v>35.53</v>
      </c>
      <c r="H11838">
        <v>347.97</v>
      </c>
      <c r="I11838">
        <v>746.13</v>
      </c>
      <c r="J11838" t="s">
        <v>13</v>
      </c>
    </row>
    <row r="11839" spans="1:10">
      <c r="A11839" s="1">
        <v>44652</v>
      </c>
      <c r="B11839" t="s">
        <v>10</v>
      </c>
      <c r="C11839" t="s">
        <v>14</v>
      </c>
      <c r="D11839" t="s">
        <v>67</v>
      </c>
      <c r="E11839">
        <v>8</v>
      </c>
      <c r="F11839">
        <v>16.57</v>
      </c>
      <c r="G11839">
        <v>35.53</v>
      </c>
      <c r="H11839">
        <v>132.56</v>
      </c>
      <c r="I11839">
        <v>284.24</v>
      </c>
      <c r="J11839" t="s">
        <v>13</v>
      </c>
    </row>
    <row r="11840" spans="1:10">
      <c r="A11840" s="1">
        <v>44652</v>
      </c>
      <c r="B11840" t="s">
        <v>10</v>
      </c>
      <c r="C11840" t="s">
        <v>15</v>
      </c>
      <c r="D11840" t="s">
        <v>67</v>
      </c>
      <c r="E11840">
        <v>7</v>
      </c>
      <c r="F11840">
        <v>16.57</v>
      </c>
      <c r="G11840">
        <v>35.53</v>
      </c>
      <c r="H11840">
        <v>115.99</v>
      </c>
      <c r="I11840">
        <v>248.71</v>
      </c>
      <c r="J11840" t="s">
        <v>13</v>
      </c>
    </row>
    <row r="11841" spans="1:10">
      <c r="A11841" s="1">
        <v>44652</v>
      </c>
      <c r="B11841" t="s">
        <v>10</v>
      </c>
      <c r="C11841" t="s">
        <v>11</v>
      </c>
      <c r="D11841" t="s">
        <v>68</v>
      </c>
      <c r="E11841">
        <v>28</v>
      </c>
      <c r="F11841">
        <v>16.46</v>
      </c>
      <c r="G11841">
        <v>30.37</v>
      </c>
      <c r="H11841">
        <v>460.88</v>
      </c>
      <c r="I11841">
        <v>850.36</v>
      </c>
      <c r="J11841" t="s">
        <v>13</v>
      </c>
    </row>
    <row r="11842" spans="1:10">
      <c r="A11842" s="1">
        <v>44652</v>
      </c>
      <c r="B11842" t="s">
        <v>10</v>
      </c>
      <c r="C11842" t="s">
        <v>14</v>
      </c>
      <c r="D11842" t="s">
        <v>68</v>
      </c>
      <c r="E11842">
        <v>10</v>
      </c>
      <c r="F11842">
        <v>16.46</v>
      </c>
      <c r="G11842">
        <v>30.37</v>
      </c>
      <c r="H11842">
        <v>164.6</v>
      </c>
      <c r="I11842">
        <v>303.7</v>
      </c>
      <c r="J11842" t="s">
        <v>13</v>
      </c>
    </row>
    <row r="11843" spans="1:10">
      <c r="A11843" s="1">
        <v>44652</v>
      </c>
      <c r="B11843" t="s">
        <v>10</v>
      </c>
      <c r="C11843" t="s">
        <v>15</v>
      </c>
      <c r="D11843" t="s">
        <v>68</v>
      </c>
      <c r="E11843">
        <v>12</v>
      </c>
      <c r="F11843">
        <v>16.46</v>
      </c>
      <c r="G11843">
        <v>30.37</v>
      </c>
      <c r="H11843">
        <v>197.52</v>
      </c>
      <c r="I11843">
        <v>364.44</v>
      </c>
      <c r="J11843" t="s">
        <v>13</v>
      </c>
    </row>
    <row r="11844" spans="1:10">
      <c r="A11844" s="1">
        <v>44652</v>
      </c>
      <c r="B11844" t="s">
        <v>10</v>
      </c>
      <c r="C11844" t="s">
        <v>11</v>
      </c>
      <c r="D11844" t="s">
        <v>69</v>
      </c>
      <c r="E11844">
        <v>16</v>
      </c>
      <c r="F11844">
        <v>6.35</v>
      </c>
      <c r="G11844">
        <v>14.02</v>
      </c>
      <c r="H11844">
        <v>101.6</v>
      </c>
      <c r="I11844">
        <v>224.32</v>
      </c>
      <c r="J11844" t="s">
        <v>13</v>
      </c>
    </row>
    <row r="11845" spans="1:10">
      <c r="A11845" s="1">
        <v>44652</v>
      </c>
      <c r="B11845" t="s">
        <v>10</v>
      </c>
      <c r="C11845" t="s">
        <v>14</v>
      </c>
      <c r="D11845" t="s">
        <v>69</v>
      </c>
      <c r="E11845">
        <v>14</v>
      </c>
      <c r="F11845">
        <v>6.35</v>
      </c>
      <c r="G11845">
        <v>14.02</v>
      </c>
      <c r="H11845">
        <v>88.9</v>
      </c>
      <c r="I11845">
        <v>196.28</v>
      </c>
      <c r="J11845" t="s">
        <v>13</v>
      </c>
    </row>
    <row r="11846" spans="1:10">
      <c r="A11846" s="1">
        <v>44652</v>
      </c>
      <c r="B11846" t="s">
        <v>10</v>
      </c>
      <c r="C11846" t="s">
        <v>15</v>
      </c>
      <c r="D11846" t="s">
        <v>69</v>
      </c>
      <c r="E11846">
        <v>7</v>
      </c>
      <c r="F11846">
        <v>6.35</v>
      </c>
      <c r="G11846">
        <v>14.02</v>
      </c>
      <c r="H11846">
        <v>44.45</v>
      </c>
      <c r="I11846">
        <v>98.14</v>
      </c>
      <c r="J11846" t="s">
        <v>13</v>
      </c>
    </row>
    <row r="11847" spans="1:10">
      <c r="A11847" s="1">
        <v>44652</v>
      </c>
      <c r="B11847" t="s">
        <v>10</v>
      </c>
      <c r="C11847" t="s">
        <v>11</v>
      </c>
      <c r="D11847" t="s">
        <v>70</v>
      </c>
      <c r="E11847">
        <v>16</v>
      </c>
      <c r="F11847">
        <v>15.91</v>
      </c>
      <c r="G11847">
        <v>31.63</v>
      </c>
      <c r="H11847">
        <v>254.56</v>
      </c>
      <c r="I11847">
        <v>506.08</v>
      </c>
      <c r="J11847" t="s">
        <v>13</v>
      </c>
    </row>
    <row r="11848" spans="1:10">
      <c r="A11848" s="1">
        <v>44652</v>
      </c>
      <c r="B11848" t="s">
        <v>10</v>
      </c>
      <c r="C11848" t="s">
        <v>14</v>
      </c>
      <c r="D11848" t="s">
        <v>70</v>
      </c>
      <c r="E11848">
        <v>11</v>
      </c>
      <c r="F11848">
        <v>15.91</v>
      </c>
      <c r="G11848">
        <v>31.63</v>
      </c>
      <c r="H11848">
        <v>175.01</v>
      </c>
      <c r="I11848">
        <v>347.93</v>
      </c>
      <c r="J11848" t="s">
        <v>13</v>
      </c>
    </row>
    <row r="11849" spans="1:10">
      <c r="A11849" s="1">
        <v>44652</v>
      </c>
      <c r="B11849" t="s">
        <v>10</v>
      </c>
      <c r="C11849" t="s">
        <v>15</v>
      </c>
      <c r="D11849" t="s">
        <v>70</v>
      </c>
      <c r="E11849">
        <v>8</v>
      </c>
      <c r="F11849">
        <v>15.91</v>
      </c>
      <c r="G11849">
        <v>31.63</v>
      </c>
      <c r="H11849">
        <v>127.28</v>
      </c>
      <c r="I11849">
        <v>253.04</v>
      </c>
      <c r="J11849" t="s">
        <v>13</v>
      </c>
    </row>
    <row r="11850" spans="1:10">
      <c r="A11850" s="1">
        <v>44652</v>
      </c>
      <c r="B11850" t="s">
        <v>10</v>
      </c>
      <c r="C11850" t="s">
        <v>11</v>
      </c>
      <c r="D11850" t="s">
        <v>71</v>
      </c>
      <c r="E11850">
        <v>20</v>
      </c>
      <c r="F11850">
        <v>7.55</v>
      </c>
      <c r="G11850">
        <v>17.809999999999999</v>
      </c>
      <c r="H11850">
        <v>151</v>
      </c>
      <c r="I11850">
        <v>356.2</v>
      </c>
      <c r="J11850" t="s">
        <v>13</v>
      </c>
    </row>
    <row r="11851" spans="1:10">
      <c r="A11851" s="1">
        <v>44652</v>
      </c>
      <c r="B11851" t="s">
        <v>10</v>
      </c>
      <c r="C11851" t="s">
        <v>14</v>
      </c>
      <c r="D11851" t="s">
        <v>71</v>
      </c>
      <c r="E11851">
        <v>7</v>
      </c>
      <c r="F11851">
        <v>7.55</v>
      </c>
      <c r="G11851">
        <v>17.809999999999999</v>
      </c>
      <c r="H11851">
        <v>52.85</v>
      </c>
      <c r="I11851">
        <v>124.67</v>
      </c>
      <c r="J11851" t="s">
        <v>13</v>
      </c>
    </row>
    <row r="11852" spans="1:10">
      <c r="A11852" s="1">
        <v>44652</v>
      </c>
      <c r="B11852" t="s">
        <v>10</v>
      </c>
      <c r="C11852" t="s">
        <v>15</v>
      </c>
      <c r="D11852" t="s">
        <v>71</v>
      </c>
      <c r="E11852">
        <v>12</v>
      </c>
      <c r="F11852">
        <v>7.55</v>
      </c>
      <c r="G11852">
        <v>17.809999999999999</v>
      </c>
      <c r="H11852">
        <v>90.6</v>
      </c>
      <c r="I11852">
        <v>213.72</v>
      </c>
      <c r="J11852" t="s">
        <v>13</v>
      </c>
    </row>
    <row r="11853" spans="1:10">
      <c r="A11853" s="1">
        <v>44652</v>
      </c>
      <c r="B11853" t="s">
        <v>10</v>
      </c>
      <c r="C11853" t="s">
        <v>11</v>
      </c>
      <c r="D11853" t="s">
        <v>72</v>
      </c>
      <c r="E11853">
        <v>25</v>
      </c>
      <c r="F11853">
        <v>10.02</v>
      </c>
      <c r="G11853">
        <v>20.21</v>
      </c>
      <c r="H11853">
        <v>250.5</v>
      </c>
      <c r="I11853">
        <v>505.25</v>
      </c>
      <c r="J11853" t="s">
        <v>13</v>
      </c>
    </row>
    <row r="11854" spans="1:10">
      <c r="A11854" s="1">
        <v>44652</v>
      </c>
      <c r="B11854" t="s">
        <v>10</v>
      </c>
      <c r="C11854" t="s">
        <v>14</v>
      </c>
      <c r="D11854" t="s">
        <v>72</v>
      </c>
      <c r="E11854">
        <v>13</v>
      </c>
      <c r="F11854">
        <v>10.02</v>
      </c>
      <c r="G11854">
        <v>20.21</v>
      </c>
      <c r="H11854">
        <v>130.26</v>
      </c>
      <c r="I11854">
        <v>262.73</v>
      </c>
      <c r="J11854" t="s">
        <v>13</v>
      </c>
    </row>
    <row r="11855" spans="1:10">
      <c r="A11855" s="1">
        <v>44652</v>
      </c>
      <c r="B11855" t="s">
        <v>10</v>
      </c>
      <c r="C11855" t="s">
        <v>15</v>
      </c>
      <c r="D11855" t="s">
        <v>72</v>
      </c>
      <c r="E11855">
        <v>8</v>
      </c>
      <c r="F11855">
        <v>10.02</v>
      </c>
      <c r="G11855">
        <v>20.21</v>
      </c>
      <c r="H11855">
        <v>80.16</v>
      </c>
      <c r="I11855">
        <v>161.68</v>
      </c>
      <c r="J11855" t="s">
        <v>13</v>
      </c>
    </row>
    <row r="11856" spans="1:10">
      <c r="A11856" s="1">
        <v>44652</v>
      </c>
      <c r="B11856" t="s">
        <v>10</v>
      </c>
      <c r="C11856" t="s">
        <v>11</v>
      </c>
      <c r="D11856" t="s">
        <v>73</v>
      </c>
      <c r="E11856">
        <v>5</v>
      </c>
      <c r="F11856">
        <v>14.92</v>
      </c>
      <c r="G11856">
        <v>31.61</v>
      </c>
      <c r="H11856">
        <v>74.599999999999994</v>
      </c>
      <c r="I11856">
        <v>158.05000000000001</v>
      </c>
      <c r="J11856" t="s">
        <v>13</v>
      </c>
    </row>
    <row r="11857" spans="1:10">
      <c r="A11857" s="1">
        <v>44652</v>
      </c>
      <c r="B11857" t="s">
        <v>10</v>
      </c>
      <c r="C11857" t="s">
        <v>14</v>
      </c>
      <c r="D11857" t="s">
        <v>73</v>
      </c>
      <c r="E11857">
        <v>5</v>
      </c>
      <c r="F11857">
        <v>14.92</v>
      </c>
      <c r="G11857">
        <v>31.61</v>
      </c>
      <c r="H11857">
        <v>74.599999999999994</v>
      </c>
      <c r="I11857">
        <v>158.05000000000001</v>
      </c>
      <c r="J11857" t="s">
        <v>13</v>
      </c>
    </row>
    <row r="11858" spans="1:10">
      <c r="A11858" s="1">
        <v>44652</v>
      </c>
      <c r="B11858" t="s">
        <v>10</v>
      </c>
      <c r="C11858" t="s">
        <v>15</v>
      </c>
      <c r="D11858" t="s">
        <v>73</v>
      </c>
      <c r="E11858">
        <v>3</v>
      </c>
      <c r="F11858">
        <v>14.92</v>
      </c>
      <c r="G11858">
        <v>31.61</v>
      </c>
      <c r="H11858">
        <v>44.76</v>
      </c>
      <c r="I11858">
        <v>94.83</v>
      </c>
      <c r="J11858" t="s">
        <v>13</v>
      </c>
    </row>
    <row r="11859" spans="1:10">
      <c r="A11859" s="1">
        <v>44652</v>
      </c>
      <c r="B11859" t="s">
        <v>10</v>
      </c>
      <c r="C11859" t="s">
        <v>11</v>
      </c>
      <c r="D11859" t="s">
        <v>74</v>
      </c>
      <c r="E11859">
        <v>20</v>
      </c>
      <c r="F11859">
        <v>7.93</v>
      </c>
      <c r="G11859">
        <v>14.34</v>
      </c>
      <c r="H11859">
        <v>158.6</v>
      </c>
      <c r="I11859">
        <v>286.8</v>
      </c>
      <c r="J11859" t="s">
        <v>13</v>
      </c>
    </row>
    <row r="11860" spans="1:10">
      <c r="A11860" s="1">
        <v>44652</v>
      </c>
      <c r="B11860" t="s">
        <v>10</v>
      </c>
      <c r="C11860" t="s">
        <v>14</v>
      </c>
      <c r="D11860" t="s">
        <v>74</v>
      </c>
      <c r="E11860">
        <v>11</v>
      </c>
      <c r="F11860">
        <v>7.93</v>
      </c>
      <c r="G11860">
        <v>14.34</v>
      </c>
      <c r="H11860">
        <v>87.23</v>
      </c>
      <c r="I11860">
        <v>157.74</v>
      </c>
      <c r="J11860" t="s">
        <v>13</v>
      </c>
    </row>
    <row r="11861" spans="1:10">
      <c r="A11861" s="1">
        <v>44652</v>
      </c>
      <c r="B11861" t="s">
        <v>10</v>
      </c>
      <c r="C11861" t="s">
        <v>15</v>
      </c>
      <c r="D11861" t="s">
        <v>74</v>
      </c>
      <c r="E11861">
        <v>8</v>
      </c>
      <c r="F11861">
        <v>7.93</v>
      </c>
      <c r="G11861">
        <v>14.34</v>
      </c>
      <c r="H11861">
        <v>63.44</v>
      </c>
      <c r="I11861">
        <v>114.72</v>
      </c>
      <c r="J11861" t="s">
        <v>13</v>
      </c>
    </row>
    <row r="11862" spans="1:10">
      <c r="A11862" s="1">
        <v>44652</v>
      </c>
      <c r="B11862" t="s">
        <v>10</v>
      </c>
      <c r="C11862" t="s">
        <v>11</v>
      </c>
      <c r="D11862" t="s">
        <v>75</v>
      </c>
      <c r="E11862">
        <v>15</v>
      </c>
      <c r="F11862">
        <v>15.82</v>
      </c>
      <c r="G11862">
        <v>29.28</v>
      </c>
      <c r="H11862">
        <v>237.3</v>
      </c>
      <c r="I11862">
        <v>439.2</v>
      </c>
      <c r="J11862" t="s">
        <v>13</v>
      </c>
    </row>
    <row r="11863" spans="1:10">
      <c r="A11863" s="1">
        <v>44652</v>
      </c>
      <c r="B11863" t="s">
        <v>10</v>
      </c>
      <c r="C11863" t="s">
        <v>14</v>
      </c>
      <c r="D11863" t="s">
        <v>75</v>
      </c>
      <c r="E11863">
        <v>16</v>
      </c>
      <c r="F11863">
        <v>15.82</v>
      </c>
      <c r="G11863">
        <v>29.28</v>
      </c>
      <c r="H11863">
        <v>253.12</v>
      </c>
      <c r="I11863">
        <v>468.48</v>
      </c>
      <c r="J11863" t="s">
        <v>13</v>
      </c>
    </row>
    <row r="11864" spans="1:10">
      <c r="A11864" s="1">
        <v>44652</v>
      </c>
      <c r="B11864" t="s">
        <v>10</v>
      </c>
      <c r="C11864" t="s">
        <v>15</v>
      </c>
      <c r="D11864" t="s">
        <v>75</v>
      </c>
      <c r="E11864">
        <v>13</v>
      </c>
      <c r="F11864">
        <v>15.82</v>
      </c>
      <c r="G11864">
        <v>29.28</v>
      </c>
      <c r="H11864">
        <v>205.66</v>
      </c>
      <c r="I11864">
        <v>380.64</v>
      </c>
      <c r="J11864" t="s">
        <v>13</v>
      </c>
    </row>
    <row r="11865" spans="1:10">
      <c r="A11865" s="1">
        <v>44652</v>
      </c>
      <c r="B11865" t="s">
        <v>10</v>
      </c>
      <c r="C11865" t="s">
        <v>11</v>
      </c>
      <c r="D11865" t="s">
        <v>76</v>
      </c>
      <c r="E11865">
        <v>20</v>
      </c>
      <c r="F11865">
        <v>15.99</v>
      </c>
      <c r="G11865">
        <v>33.18</v>
      </c>
      <c r="H11865">
        <v>319.8</v>
      </c>
      <c r="I11865">
        <v>663.6</v>
      </c>
      <c r="J11865" t="s">
        <v>13</v>
      </c>
    </row>
    <row r="11866" spans="1:10">
      <c r="A11866" s="1">
        <v>44652</v>
      </c>
      <c r="B11866" t="s">
        <v>10</v>
      </c>
      <c r="C11866" t="s">
        <v>14</v>
      </c>
      <c r="D11866" t="s">
        <v>76</v>
      </c>
      <c r="E11866">
        <v>13</v>
      </c>
      <c r="F11866">
        <v>15.99</v>
      </c>
      <c r="G11866">
        <v>33.18</v>
      </c>
      <c r="H11866">
        <v>207.87</v>
      </c>
      <c r="I11866">
        <v>431.34</v>
      </c>
      <c r="J11866" t="s">
        <v>13</v>
      </c>
    </row>
    <row r="11867" spans="1:10">
      <c r="A11867" s="1">
        <v>44652</v>
      </c>
      <c r="B11867" t="s">
        <v>10</v>
      </c>
      <c r="C11867" t="s">
        <v>15</v>
      </c>
      <c r="D11867" t="s">
        <v>76</v>
      </c>
      <c r="E11867">
        <v>7</v>
      </c>
      <c r="F11867">
        <v>15.99</v>
      </c>
      <c r="G11867">
        <v>33.18</v>
      </c>
      <c r="H11867">
        <v>111.93</v>
      </c>
      <c r="I11867">
        <v>232.26</v>
      </c>
      <c r="J11867" t="s">
        <v>13</v>
      </c>
    </row>
    <row r="11868" spans="1:10">
      <c r="A11868" s="1">
        <v>44652</v>
      </c>
      <c r="B11868" t="s">
        <v>10</v>
      </c>
      <c r="C11868" t="s">
        <v>11</v>
      </c>
      <c r="D11868" t="s">
        <v>77</v>
      </c>
      <c r="E11868">
        <v>13</v>
      </c>
      <c r="F11868">
        <v>12.09</v>
      </c>
      <c r="G11868">
        <v>25.82</v>
      </c>
      <c r="H11868">
        <v>157.16999999999999</v>
      </c>
      <c r="I11868">
        <v>335.66</v>
      </c>
      <c r="J11868" t="s">
        <v>13</v>
      </c>
    </row>
    <row r="11869" spans="1:10">
      <c r="A11869" s="1">
        <v>44652</v>
      </c>
      <c r="B11869" t="s">
        <v>10</v>
      </c>
      <c r="C11869" t="s">
        <v>14</v>
      </c>
      <c r="D11869" t="s">
        <v>77</v>
      </c>
      <c r="E11869">
        <v>6</v>
      </c>
      <c r="F11869">
        <v>12.09</v>
      </c>
      <c r="G11869">
        <v>25.82</v>
      </c>
      <c r="H11869">
        <v>72.540000000000006</v>
      </c>
      <c r="I11869">
        <v>154.91999999999999</v>
      </c>
      <c r="J11869" t="s">
        <v>13</v>
      </c>
    </row>
    <row r="11870" spans="1:10">
      <c r="A11870" s="1">
        <v>44652</v>
      </c>
      <c r="B11870" t="s">
        <v>10</v>
      </c>
      <c r="C11870" t="s">
        <v>15</v>
      </c>
      <c r="D11870" t="s">
        <v>77</v>
      </c>
      <c r="E11870">
        <v>4</v>
      </c>
      <c r="F11870">
        <v>12.09</v>
      </c>
      <c r="G11870">
        <v>25.82</v>
      </c>
      <c r="H11870">
        <v>48.36</v>
      </c>
      <c r="I11870">
        <v>103.28</v>
      </c>
      <c r="J11870" t="s">
        <v>13</v>
      </c>
    </row>
    <row r="11871" spans="1:10">
      <c r="A11871" s="1">
        <v>44652</v>
      </c>
      <c r="B11871" t="s">
        <v>10</v>
      </c>
      <c r="C11871" t="s">
        <v>11</v>
      </c>
      <c r="D11871" t="s">
        <v>78</v>
      </c>
      <c r="E11871">
        <v>20</v>
      </c>
      <c r="F11871">
        <v>6.08</v>
      </c>
      <c r="G11871">
        <v>13.5</v>
      </c>
      <c r="H11871">
        <v>121.6</v>
      </c>
      <c r="I11871">
        <v>270</v>
      </c>
      <c r="J11871" t="s">
        <v>13</v>
      </c>
    </row>
    <row r="11872" spans="1:10">
      <c r="A11872" s="1">
        <v>44652</v>
      </c>
      <c r="B11872" t="s">
        <v>10</v>
      </c>
      <c r="C11872" t="s">
        <v>14</v>
      </c>
      <c r="D11872" t="s">
        <v>78</v>
      </c>
      <c r="E11872">
        <v>14</v>
      </c>
      <c r="F11872">
        <v>6.08</v>
      </c>
      <c r="G11872">
        <v>13.5</v>
      </c>
      <c r="H11872">
        <v>85.12</v>
      </c>
      <c r="I11872">
        <v>189</v>
      </c>
      <c r="J11872" t="s">
        <v>13</v>
      </c>
    </row>
    <row r="11873" spans="1:10">
      <c r="A11873" s="1">
        <v>44652</v>
      </c>
      <c r="B11873" t="s">
        <v>10</v>
      </c>
      <c r="C11873" t="s">
        <v>15</v>
      </c>
      <c r="D11873" t="s">
        <v>78</v>
      </c>
      <c r="E11873">
        <v>13</v>
      </c>
      <c r="F11873">
        <v>6.08</v>
      </c>
      <c r="G11873">
        <v>13.5</v>
      </c>
      <c r="H11873">
        <v>79.040000000000006</v>
      </c>
      <c r="I11873">
        <v>175.5</v>
      </c>
      <c r="J11873" t="s">
        <v>13</v>
      </c>
    </row>
    <row r="11874" spans="1:10">
      <c r="A11874" s="1">
        <v>44652</v>
      </c>
      <c r="B11874" t="s">
        <v>10</v>
      </c>
      <c r="C11874" t="s">
        <v>11</v>
      </c>
      <c r="D11874" t="s">
        <v>79</v>
      </c>
      <c r="E11874">
        <v>14</v>
      </c>
      <c r="F11874">
        <v>9.44</v>
      </c>
      <c r="G11874">
        <v>18.920000000000002</v>
      </c>
      <c r="H11874">
        <v>132.16</v>
      </c>
      <c r="I11874">
        <v>264.88</v>
      </c>
      <c r="J11874" t="s">
        <v>13</v>
      </c>
    </row>
    <row r="11875" spans="1:10">
      <c r="A11875" s="1">
        <v>44652</v>
      </c>
      <c r="B11875" t="s">
        <v>10</v>
      </c>
      <c r="C11875" t="s">
        <v>14</v>
      </c>
      <c r="D11875" t="s">
        <v>79</v>
      </c>
      <c r="E11875">
        <v>11</v>
      </c>
      <c r="F11875">
        <v>9.44</v>
      </c>
      <c r="G11875">
        <v>18.920000000000002</v>
      </c>
      <c r="H11875">
        <v>103.84</v>
      </c>
      <c r="I11875">
        <v>208.12</v>
      </c>
      <c r="J11875" t="s">
        <v>13</v>
      </c>
    </row>
    <row r="11876" spans="1:10">
      <c r="A11876" s="1">
        <v>44652</v>
      </c>
      <c r="B11876" t="s">
        <v>10</v>
      </c>
      <c r="C11876" t="s">
        <v>15</v>
      </c>
      <c r="D11876" t="s">
        <v>79</v>
      </c>
      <c r="E11876">
        <v>8</v>
      </c>
      <c r="F11876">
        <v>9.44</v>
      </c>
      <c r="G11876">
        <v>18.920000000000002</v>
      </c>
      <c r="H11876">
        <v>75.52</v>
      </c>
      <c r="I11876">
        <v>151.36000000000001</v>
      </c>
      <c r="J11876" t="s">
        <v>13</v>
      </c>
    </row>
    <row r="11877" spans="1:10">
      <c r="A11877" s="1">
        <v>44652</v>
      </c>
      <c r="B11877" t="s">
        <v>10</v>
      </c>
      <c r="C11877" t="s">
        <v>11</v>
      </c>
      <c r="D11877" t="s">
        <v>80</v>
      </c>
      <c r="E11877">
        <v>13</v>
      </c>
      <c r="F11877">
        <v>13.4</v>
      </c>
      <c r="G11877">
        <v>30.64</v>
      </c>
      <c r="H11877">
        <v>174.2</v>
      </c>
      <c r="I11877">
        <v>398.32</v>
      </c>
      <c r="J11877" t="s">
        <v>13</v>
      </c>
    </row>
    <row r="11878" spans="1:10">
      <c r="A11878" s="1">
        <v>44652</v>
      </c>
      <c r="B11878" t="s">
        <v>10</v>
      </c>
      <c r="C11878" t="s">
        <v>14</v>
      </c>
      <c r="D11878" t="s">
        <v>80</v>
      </c>
      <c r="E11878">
        <v>8</v>
      </c>
      <c r="F11878">
        <v>13.4</v>
      </c>
      <c r="G11878">
        <v>30.64</v>
      </c>
      <c r="H11878">
        <v>107.2</v>
      </c>
      <c r="I11878">
        <v>245.12</v>
      </c>
      <c r="J11878" t="s">
        <v>13</v>
      </c>
    </row>
    <row r="11879" spans="1:10">
      <c r="A11879" s="1">
        <v>44652</v>
      </c>
      <c r="B11879" t="s">
        <v>10</v>
      </c>
      <c r="C11879" t="s">
        <v>15</v>
      </c>
      <c r="D11879" t="s">
        <v>80</v>
      </c>
      <c r="E11879">
        <v>8</v>
      </c>
      <c r="F11879">
        <v>13.4</v>
      </c>
      <c r="G11879">
        <v>30.64</v>
      </c>
      <c r="H11879">
        <v>107.2</v>
      </c>
      <c r="I11879">
        <v>245.12</v>
      </c>
      <c r="J11879" t="s">
        <v>13</v>
      </c>
    </row>
    <row r="11880" spans="1:10">
      <c r="A11880" s="1">
        <v>44652</v>
      </c>
      <c r="B11880" t="s">
        <v>10</v>
      </c>
      <c r="C11880" t="s">
        <v>11</v>
      </c>
      <c r="D11880" t="s">
        <v>81</v>
      </c>
      <c r="E11880">
        <v>26</v>
      </c>
      <c r="F11880">
        <v>17.77</v>
      </c>
      <c r="G11880">
        <v>42.69</v>
      </c>
      <c r="H11880">
        <v>462.02</v>
      </c>
      <c r="I11880">
        <v>1109.94</v>
      </c>
      <c r="J11880" t="s">
        <v>13</v>
      </c>
    </row>
    <row r="11881" spans="1:10">
      <c r="A11881" s="1">
        <v>44652</v>
      </c>
      <c r="B11881" t="s">
        <v>10</v>
      </c>
      <c r="C11881" t="s">
        <v>14</v>
      </c>
      <c r="D11881" t="s">
        <v>81</v>
      </c>
      <c r="E11881">
        <v>24</v>
      </c>
      <c r="F11881">
        <v>17.77</v>
      </c>
      <c r="G11881">
        <v>42.69</v>
      </c>
      <c r="H11881">
        <v>426.48</v>
      </c>
      <c r="I11881">
        <v>1024.56</v>
      </c>
      <c r="J11881" t="s">
        <v>13</v>
      </c>
    </row>
    <row r="11882" spans="1:10">
      <c r="A11882" s="1">
        <v>44652</v>
      </c>
      <c r="B11882" t="s">
        <v>10</v>
      </c>
      <c r="C11882" t="s">
        <v>15</v>
      </c>
      <c r="D11882" t="s">
        <v>81</v>
      </c>
      <c r="E11882">
        <v>13</v>
      </c>
      <c r="F11882">
        <v>17.77</v>
      </c>
      <c r="G11882">
        <v>42.69</v>
      </c>
      <c r="H11882">
        <v>231.01</v>
      </c>
      <c r="I11882">
        <v>554.97</v>
      </c>
      <c r="J11882" t="s">
        <v>13</v>
      </c>
    </row>
    <row r="11883" spans="1:10">
      <c r="A11883" s="1">
        <v>44652</v>
      </c>
      <c r="B11883" t="s">
        <v>10</v>
      </c>
      <c r="C11883" t="s">
        <v>11</v>
      </c>
      <c r="D11883" t="s">
        <v>82</v>
      </c>
      <c r="E11883">
        <v>25</v>
      </c>
      <c r="F11883">
        <v>13.58</v>
      </c>
      <c r="G11883">
        <v>31.86</v>
      </c>
      <c r="H11883">
        <v>339.5</v>
      </c>
      <c r="I11883">
        <v>796.5</v>
      </c>
      <c r="J11883" t="s">
        <v>13</v>
      </c>
    </row>
    <row r="11884" spans="1:10">
      <c r="A11884" s="1">
        <v>44652</v>
      </c>
      <c r="B11884" t="s">
        <v>10</v>
      </c>
      <c r="C11884" t="s">
        <v>14</v>
      </c>
      <c r="D11884" t="s">
        <v>82</v>
      </c>
      <c r="E11884">
        <v>11</v>
      </c>
      <c r="F11884">
        <v>13.58</v>
      </c>
      <c r="G11884">
        <v>31.86</v>
      </c>
      <c r="H11884">
        <v>149.38</v>
      </c>
      <c r="I11884">
        <v>350.46</v>
      </c>
      <c r="J11884" t="s">
        <v>13</v>
      </c>
    </row>
    <row r="11885" spans="1:10">
      <c r="A11885" s="1">
        <v>44652</v>
      </c>
      <c r="B11885" t="s">
        <v>10</v>
      </c>
      <c r="C11885" t="s">
        <v>15</v>
      </c>
      <c r="D11885" t="s">
        <v>82</v>
      </c>
      <c r="E11885">
        <v>13</v>
      </c>
      <c r="F11885">
        <v>13.58</v>
      </c>
      <c r="G11885">
        <v>31.86</v>
      </c>
      <c r="H11885">
        <v>176.54</v>
      </c>
      <c r="I11885">
        <v>414.18</v>
      </c>
      <c r="J11885" t="s">
        <v>13</v>
      </c>
    </row>
    <row r="11886" spans="1:10">
      <c r="A11886" s="1">
        <v>44652</v>
      </c>
      <c r="B11886" t="s">
        <v>10</v>
      </c>
      <c r="C11886" t="s">
        <v>11</v>
      </c>
      <c r="D11886" t="s">
        <v>83</v>
      </c>
      <c r="E11886">
        <v>15</v>
      </c>
      <c r="F11886">
        <v>9.1199999999999992</v>
      </c>
      <c r="G11886">
        <v>16.670000000000002</v>
      </c>
      <c r="H11886">
        <v>136.80000000000001</v>
      </c>
      <c r="I11886">
        <v>250.05</v>
      </c>
      <c r="J11886" t="s">
        <v>13</v>
      </c>
    </row>
    <row r="11887" spans="1:10">
      <c r="A11887" s="1">
        <v>44652</v>
      </c>
      <c r="B11887" t="s">
        <v>10</v>
      </c>
      <c r="C11887" t="s">
        <v>14</v>
      </c>
      <c r="D11887" t="s">
        <v>83</v>
      </c>
      <c r="E11887">
        <v>10</v>
      </c>
      <c r="F11887">
        <v>9.1199999999999992</v>
      </c>
      <c r="G11887">
        <v>16.670000000000002</v>
      </c>
      <c r="H11887">
        <v>91.2</v>
      </c>
      <c r="I11887">
        <v>166.7</v>
      </c>
      <c r="J11887" t="s">
        <v>13</v>
      </c>
    </row>
    <row r="11888" spans="1:10">
      <c r="A11888" s="1">
        <v>44652</v>
      </c>
      <c r="B11888" t="s">
        <v>10</v>
      </c>
      <c r="C11888" t="s">
        <v>15</v>
      </c>
      <c r="D11888" t="s">
        <v>83</v>
      </c>
      <c r="E11888">
        <v>8</v>
      </c>
      <c r="F11888">
        <v>9.1199999999999992</v>
      </c>
      <c r="G11888">
        <v>16.670000000000002</v>
      </c>
      <c r="H11888">
        <v>72.959999999999994</v>
      </c>
      <c r="I11888">
        <v>133.36000000000001</v>
      </c>
      <c r="J11888" t="s">
        <v>13</v>
      </c>
    </row>
    <row r="11889" spans="1:10">
      <c r="A11889" s="1">
        <v>44652</v>
      </c>
      <c r="B11889" t="s">
        <v>10</v>
      </c>
      <c r="C11889" t="s">
        <v>11</v>
      </c>
      <c r="D11889" t="s">
        <v>84</v>
      </c>
      <c r="E11889">
        <v>10</v>
      </c>
      <c r="F11889">
        <v>13.61</v>
      </c>
      <c r="G11889">
        <v>29.08</v>
      </c>
      <c r="H11889">
        <v>136.1</v>
      </c>
      <c r="I11889">
        <v>290.8</v>
      </c>
      <c r="J11889" t="s">
        <v>13</v>
      </c>
    </row>
    <row r="11890" spans="1:10">
      <c r="A11890" s="1">
        <v>44652</v>
      </c>
      <c r="B11890" t="s">
        <v>10</v>
      </c>
      <c r="C11890" t="s">
        <v>14</v>
      </c>
      <c r="D11890" t="s">
        <v>84</v>
      </c>
      <c r="E11890">
        <v>9</v>
      </c>
      <c r="F11890">
        <v>13.61</v>
      </c>
      <c r="G11890">
        <v>29.08</v>
      </c>
      <c r="H11890">
        <v>122.49</v>
      </c>
      <c r="I11890">
        <v>261.72000000000003</v>
      </c>
      <c r="J11890" t="s">
        <v>13</v>
      </c>
    </row>
    <row r="11891" spans="1:10">
      <c r="A11891" s="1">
        <v>44652</v>
      </c>
      <c r="B11891" t="s">
        <v>10</v>
      </c>
      <c r="C11891" t="s">
        <v>15</v>
      </c>
      <c r="D11891" t="s">
        <v>84</v>
      </c>
      <c r="E11891">
        <v>2</v>
      </c>
      <c r="F11891">
        <v>13.61</v>
      </c>
      <c r="G11891">
        <v>29.08</v>
      </c>
      <c r="H11891">
        <v>27.22</v>
      </c>
      <c r="I11891">
        <v>58.16</v>
      </c>
      <c r="J11891" t="s">
        <v>13</v>
      </c>
    </row>
    <row r="11892" spans="1:10">
      <c r="A11892" s="1">
        <v>44652</v>
      </c>
      <c r="B11892" t="s">
        <v>10</v>
      </c>
      <c r="C11892" t="s">
        <v>11</v>
      </c>
      <c r="D11892" t="s">
        <v>85</v>
      </c>
      <c r="E11892">
        <v>16</v>
      </c>
      <c r="F11892">
        <v>12.48</v>
      </c>
      <c r="G11892">
        <v>23.38</v>
      </c>
      <c r="H11892">
        <v>199.68</v>
      </c>
      <c r="I11892">
        <v>374.08</v>
      </c>
      <c r="J11892" t="s">
        <v>13</v>
      </c>
    </row>
    <row r="11893" spans="1:10">
      <c r="A11893" s="1">
        <v>44652</v>
      </c>
      <c r="B11893" t="s">
        <v>10</v>
      </c>
      <c r="C11893" t="s">
        <v>14</v>
      </c>
      <c r="D11893" t="s">
        <v>85</v>
      </c>
      <c r="E11893">
        <v>9</v>
      </c>
      <c r="F11893">
        <v>12.48</v>
      </c>
      <c r="G11893">
        <v>23.38</v>
      </c>
      <c r="H11893">
        <v>112.32</v>
      </c>
      <c r="I11893">
        <v>210.42</v>
      </c>
      <c r="J11893" t="s">
        <v>13</v>
      </c>
    </row>
    <row r="11894" spans="1:10">
      <c r="A11894" s="1">
        <v>44652</v>
      </c>
      <c r="B11894" t="s">
        <v>10</v>
      </c>
      <c r="C11894" t="s">
        <v>15</v>
      </c>
      <c r="D11894" t="s">
        <v>85</v>
      </c>
      <c r="E11894">
        <v>12</v>
      </c>
      <c r="F11894">
        <v>12.48</v>
      </c>
      <c r="G11894">
        <v>23.38</v>
      </c>
      <c r="H11894">
        <v>149.76</v>
      </c>
      <c r="I11894">
        <v>280.56</v>
      </c>
      <c r="J11894" t="s">
        <v>13</v>
      </c>
    </row>
    <row r="11895" spans="1:10">
      <c r="A11895" s="1">
        <v>44652</v>
      </c>
      <c r="B11895" t="s">
        <v>10</v>
      </c>
      <c r="C11895" t="s">
        <v>11</v>
      </c>
      <c r="D11895" t="s">
        <v>86</v>
      </c>
      <c r="E11895">
        <v>18</v>
      </c>
      <c r="F11895">
        <v>15.36</v>
      </c>
      <c r="G11895">
        <v>30.25</v>
      </c>
      <c r="H11895">
        <v>276.48</v>
      </c>
      <c r="I11895">
        <v>544.5</v>
      </c>
      <c r="J11895" t="s">
        <v>13</v>
      </c>
    </row>
    <row r="11896" spans="1:10">
      <c r="A11896" s="1">
        <v>44652</v>
      </c>
      <c r="B11896" t="s">
        <v>10</v>
      </c>
      <c r="C11896" t="s">
        <v>14</v>
      </c>
      <c r="D11896" t="s">
        <v>86</v>
      </c>
      <c r="E11896">
        <v>15</v>
      </c>
      <c r="F11896">
        <v>15.36</v>
      </c>
      <c r="G11896">
        <v>30.25</v>
      </c>
      <c r="H11896">
        <v>230.4</v>
      </c>
      <c r="I11896">
        <v>453.75</v>
      </c>
      <c r="J11896" t="s">
        <v>13</v>
      </c>
    </row>
    <row r="11897" spans="1:10">
      <c r="A11897" s="1">
        <v>44652</v>
      </c>
      <c r="B11897" t="s">
        <v>10</v>
      </c>
      <c r="C11897" t="s">
        <v>15</v>
      </c>
      <c r="D11897" t="s">
        <v>86</v>
      </c>
      <c r="E11897">
        <v>8</v>
      </c>
      <c r="F11897">
        <v>15.36</v>
      </c>
      <c r="G11897">
        <v>30.25</v>
      </c>
      <c r="H11897">
        <v>122.88</v>
      </c>
      <c r="I11897">
        <v>242</v>
      </c>
      <c r="J11897" t="s">
        <v>13</v>
      </c>
    </row>
    <row r="11898" spans="1:10">
      <c r="A11898" s="1">
        <v>44652</v>
      </c>
      <c r="B11898" t="s">
        <v>10</v>
      </c>
      <c r="C11898" t="s">
        <v>11</v>
      </c>
      <c r="D11898" t="s">
        <v>87</v>
      </c>
      <c r="E11898">
        <v>13</v>
      </c>
      <c r="F11898">
        <v>7.28</v>
      </c>
      <c r="G11898">
        <v>18.13</v>
      </c>
      <c r="H11898">
        <v>94.64</v>
      </c>
      <c r="I11898">
        <v>235.69</v>
      </c>
      <c r="J11898" t="s">
        <v>13</v>
      </c>
    </row>
    <row r="11899" spans="1:10">
      <c r="A11899" s="1">
        <v>44652</v>
      </c>
      <c r="B11899" t="s">
        <v>10</v>
      </c>
      <c r="C11899" t="s">
        <v>14</v>
      </c>
      <c r="D11899" t="s">
        <v>87</v>
      </c>
      <c r="E11899">
        <v>8</v>
      </c>
      <c r="F11899">
        <v>7.28</v>
      </c>
      <c r="G11899">
        <v>18.13</v>
      </c>
      <c r="H11899">
        <v>58.24</v>
      </c>
      <c r="I11899">
        <v>145.04</v>
      </c>
      <c r="J11899" t="s">
        <v>13</v>
      </c>
    </row>
    <row r="11900" spans="1:10">
      <c r="A11900" s="1">
        <v>44652</v>
      </c>
      <c r="B11900" t="s">
        <v>10</v>
      </c>
      <c r="C11900" t="s">
        <v>15</v>
      </c>
      <c r="D11900" t="s">
        <v>87</v>
      </c>
      <c r="E11900">
        <v>13</v>
      </c>
      <c r="F11900">
        <v>7.28</v>
      </c>
      <c r="G11900">
        <v>18.13</v>
      </c>
      <c r="H11900">
        <v>94.64</v>
      </c>
      <c r="I11900">
        <v>235.69</v>
      </c>
      <c r="J11900" t="s">
        <v>13</v>
      </c>
    </row>
    <row r="11901" spans="1:10">
      <c r="A11901" s="1">
        <v>44652</v>
      </c>
      <c r="B11901" t="s">
        <v>10</v>
      </c>
      <c r="C11901" t="s">
        <v>11</v>
      </c>
      <c r="D11901" t="s">
        <v>88</v>
      </c>
      <c r="E11901">
        <v>26</v>
      </c>
      <c r="F11901">
        <v>15.13</v>
      </c>
      <c r="G11901">
        <v>28.74</v>
      </c>
      <c r="H11901">
        <v>393.38</v>
      </c>
      <c r="I11901">
        <v>747.24</v>
      </c>
      <c r="J11901" t="s">
        <v>13</v>
      </c>
    </row>
    <row r="11902" spans="1:10">
      <c r="A11902" s="1">
        <v>44652</v>
      </c>
      <c r="B11902" t="s">
        <v>10</v>
      </c>
      <c r="C11902" t="s">
        <v>14</v>
      </c>
      <c r="D11902" t="s">
        <v>88</v>
      </c>
      <c r="E11902">
        <v>14</v>
      </c>
      <c r="F11902">
        <v>15.13</v>
      </c>
      <c r="G11902">
        <v>28.74</v>
      </c>
      <c r="H11902">
        <v>211.82</v>
      </c>
      <c r="I11902">
        <v>402.36</v>
      </c>
      <c r="J11902" t="s">
        <v>13</v>
      </c>
    </row>
    <row r="11903" spans="1:10">
      <c r="A11903" s="1">
        <v>44652</v>
      </c>
      <c r="B11903" t="s">
        <v>10</v>
      </c>
      <c r="C11903" t="s">
        <v>15</v>
      </c>
      <c r="D11903" t="s">
        <v>88</v>
      </c>
      <c r="E11903">
        <v>17</v>
      </c>
      <c r="F11903">
        <v>15.13</v>
      </c>
      <c r="G11903">
        <v>28.74</v>
      </c>
      <c r="H11903">
        <v>257.20999999999998</v>
      </c>
      <c r="I11903">
        <v>488.58</v>
      </c>
      <c r="J11903" t="s">
        <v>13</v>
      </c>
    </row>
    <row r="11904" spans="1:10">
      <c r="A11904" s="1">
        <v>44652</v>
      </c>
      <c r="B11904" t="s">
        <v>10</v>
      </c>
      <c r="C11904" t="s">
        <v>11</v>
      </c>
      <c r="D11904" t="s">
        <v>89</v>
      </c>
      <c r="E11904">
        <v>16</v>
      </c>
      <c r="F11904">
        <v>12.5</v>
      </c>
      <c r="G11904">
        <v>26.87</v>
      </c>
      <c r="H11904">
        <v>200</v>
      </c>
      <c r="I11904">
        <v>429.92</v>
      </c>
      <c r="J11904" t="s">
        <v>13</v>
      </c>
    </row>
    <row r="11905" spans="1:10">
      <c r="A11905" s="1">
        <v>44652</v>
      </c>
      <c r="B11905" t="s">
        <v>10</v>
      </c>
      <c r="C11905" t="s">
        <v>14</v>
      </c>
      <c r="D11905" t="s">
        <v>89</v>
      </c>
      <c r="E11905">
        <v>4</v>
      </c>
      <c r="F11905">
        <v>12.5</v>
      </c>
      <c r="G11905">
        <v>26.87</v>
      </c>
      <c r="H11905">
        <v>50</v>
      </c>
      <c r="I11905">
        <v>107.48</v>
      </c>
      <c r="J11905" t="s">
        <v>13</v>
      </c>
    </row>
    <row r="11906" spans="1:10">
      <c r="A11906" s="1">
        <v>44652</v>
      </c>
      <c r="B11906" t="s">
        <v>10</v>
      </c>
      <c r="C11906" t="s">
        <v>15</v>
      </c>
      <c r="D11906" t="s">
        <v>89</v>
      </c>
      <c r="E11906">
        <v>4</v>
      </c>
      <c r="F11906">
        <v>12.5</v>
      </c>
      <c r="G11906">
        <v>26.87</v>
      </c>
      <c r="H11906">
        <v>50</v>
      </c>
      <c r="I11906">
        <v>107.48</v>
      </c>
      <c r="J11906" t="s">
        <v>13</v>
      </c>
    </row>
    <row r="11907" spans="1:10">
      <c r="A11907" s="1">
        <v>44652</v>
      </c>
      <c r="B11907" t="s">
        <v>10</v>
      </c>
      <c r="C11907" t="s">
        <v>11</v>
      </c>
      <c r="D11907" t="s">
        <v>90</v>
      </c>
      <c r="E11907">
        <v>9</v>
      </c>
      <c r="F11907">
        <v>17.559999999999999</v>
      </c>
      <c r="G11907">
        <v>39.21</v>
      </c>
      <c r="H11907">
        <v>158.04</v>
      </c>
      <c r="I11907">
        <v>352.89</v>
      </c>
      <c r="J11907" t="s">
        <v>13</v>
      </c>
    </row>
    <row r="11908" spans="1:10">
      <c r="A11908" s="1">
        <v>44652</v>
      </c>
      <c r="B11908" t="s">
        <v>10</v>
      </c>
      <c r="C11908" t="s">
        <v>14</v>
      </c>
      <c r="D11908" t="s">
        <v>90</v>
      </c>
      <c r="E11908">
        <v>10</v>
      </c>
      <c r="F11908">
        <v>17.559999999999999</v>
      </c>
      <c r="G11908">
        <v>39.21</v>
      </c>
      <c r="H11908">
        <v>175.6</v>
      </c>
      <c r="I11908">
        <v>392.1</v>
      </c>
      <c r="J11908" t="s">
        <v>13</v>
      </c>
    </row>
    <row r="11909" spans="1:10">
      <c r="A11909" s="1">
        <v>44652</v>
      </c>
      <c r="B11909" t="s">
        <v>10</v>
      </c>
      <c r="C11909" t="s">
        <v>15</v>
      </c>
      <c r="D11909" t="s">
        <v>90</v>
      </c>
      <c r="E11909">
        <v>6</v>
      </c>
      <c r="F11909">
        <v>17.559999999999999</v>
      </c>
      <c r="G11909">
        <v>39.21</v>
      </c>
      <c r="H11909">
        <v>105.36</v>
      </c>
      <c r="I11909">
        <v>235.26</v>
      </c>
      <c r="J11909" t="s">
        <v>13</v>
      </c>
    </row>
    <row r="11910" spans="1:10">
      <c r="A11910" s="1">
        <v>44652</v>
      </c>
      <c r="B11910" t="s">
        <v>10</v>
      </c>
      <c r="C11910" t="s">
        <v>11</v>
      </c>
      <c r="D11910" t="s">
        <v>91</v>
      </c>
      <c r="E11910">
        <v>14</v>
      </c>
      <c r="F11910">
        <v>10.1</v>
      </c>
      <c r="G11910">
        <v>23.15</v>
      </c>
      <c r="H11910">
        <v>141.4</v>
      </c>
      <c r="I11910">
        <v>324.10000000000002</v>
      </c>
      <c r="J11910" t="s">
        <v>13</v>
      </c>
    </row>
    <row r="11911" spans="1:10">
      <c r="A11911" s="1">
        <v>44652</v>
      </c>
      <c r="B11911" t="s">
        <v>10</v>
      </c>
      <c r="C11911" t="s">
        <v>14</v>
      </c>
      <c r="D11911" t="s">
        <v>91</v>
      </c>
      <c r="E11911">
        <v>10</v>
      </c>
      <c r="F11911">
        <v>10.1</v>
      </c>
      <c r="G11911">
        <v>23.15</v>
      </c>
      <c r="H11911">
        <v>101</v>
      </c>
      <c r="I11911">
        <v>231.5</v>
      </c>
      <c r="J11911" t="s">
        <v>13</v>
      </c>
    </row>
    <row r="11912" spans="1:10">
      <c r="A11912" s="1">
        <v>44652</v>
      </c>
      <c r="B11912" t="s">
        <v>10</v>
      </c>
      <c r="C11912" t="s">
        <v>15</v>
      </c>
      <c r="D11912" t="s">
        <v>91</v>
      </c>
      <c r="E11912">
        <v>8</v>
      </c>
      <c r="F11912">
        <v>10.1</v>
      </c>
      <c r="G11912">
        <v>23.15</v>
      </c>
      <c r="H11912">
        <v>80.8</v>
      </c>
      <c r="I11912">
        <v>185.2</v>
      </c>
      <c r="J11912" t="s">
        <v>13</v>
      </c>
    </row>
    <row r="11913" spans="1:10">
      <c r="A11913" s="1">
        <v>44652</v>
      </c>
      <c r="B11913" t="s">
        <v>10</v>
      </c>
      <c r="C11913" t="s">
        <v>11</v>
      </c>
      <c r="D11913" t="s">
        <v>92</v>
      </c>
      <c r="E11913">
        <v>20</v>
      </c>
      <c r="F11913">
        <v>13.59</v>
      </c>
      <c r="G11913">
        <v>29.79</v>
      </c>
      <c r="H11913">
        <v>271.8</v>
      </c>
      <c r="I11913">
        <v>595.79999999999995</v>
      </c>
      <c r="J11913" t="s">
        <v>13</v>
      </c>
    </row>
    <row r="11914" spans="1:10">
      <c r="A11914" s="1">
        <v>44652</v>
      </c>
      <c r="B11914" t="s">
        <v>10</v>
      </c>
      <c r="C11914" t="s">
        <v>14</v>
      </c>
      <c r="D11914" t="s">
        <v>92</v>
      </c>
      <c r="E11914">
        <v>11</v>
      </c>
      <c r="F11914">
        <v>13.59</v>
      </c>
      <c r="G11914">
        <v>29.79</v>
      </c>
      <c r="H11914">
        <v>149.49</v>
      </c>
      <c r="I11914">
        <v>327.69</v>
      </c>
      <c r="J11914" t="s">
        <v>13</v>
      </c>
    </row>
    <row r="11915" spans="1:10">
      <c r="A11915" s="1">
        <v>44652</v>
      </c>
      <c r="B11915" t="s">
        <v>10</v>
      </c>
      <c r="C11915" t="s">
        <v>15</v>
      </c>
      <c r="D11915" t="s">
        <v>92</v>
      </c>
      <c r="E11915">
        <v>8</v>
      </c>
      <c r="F11915">
        <v>13.59</v>
      </c>
      <c r="G11915">
        <v>29.79</v>
      </c>
      <c r="H11915">
        <v>108.72</v>
      </c>
      <c r="I11915">
        <v>238.32</v>
      </c>
      <c r="J11915" t="s">
        <v>13</v>
      </c>
    </row>
    <row r="11916" spans="1:10">
      <c r="A11916" s="1">
        <v>44652</v>
      </c>
      <c r="B11916" t="s">
        <v>10</v>
      </c>
      <c r="C11916" t="s">
        <v>11</v>
      </c>
      <c r="D11916" t="s">
        <v>93</v>
      </c>
      <c r="E11916">
        <v>15</v>
      </c>
      <c r="F11916">
        <v>17.18</v>
      </c>
      <c r="G11916">
        <v>31.04</v>
      </c>
      <c r="H11916">
        <v>257.7</v>
      </c>
      <c r="I11916">
        <v>465.6</v>
      </c>
      <c r="J11916" t="s">
        <v>13</v>
      </c>
    </row>
    <row r="11917" spans="1:10">
      <c r="A11917" s="1">
        <v>44652</v>
      </c>
      <c r="B11917" t="s">
        <v>10</v>
      </c>
      <c r="C11917" t="s">
        <v>14</v>
      </c>
      <c r="D11917" t="s">
        <v>93</v>
      </c>
      <c r="E11917">
        <v>3</v>
      </c>
      <c r="F11917">
        <v>17.18</v>
      </c>
      <c r="G11917">
        <v>31.04</v>
      </c>
      <c r="H11917">
        <v>51.54</v>
      </c>
      <c r="I11917">
        <v>93.12</v>
      </c>
      <c r="J11917" t="s">
        <v>13</v>
      </c>
    </row>
    <row r="11918" spans="1:10">
      <c r="A11918" s="1">
        <v>44652</v>
      </c>
      <c r="B11918" t="s">
        <v>10</v>
      </c>
      <c r="C11918" t="s">
        <v>15</v>
      </c>
      <c r="D11918" t="s">
        <v>93</v>
      </c>
      <c r="E11918">
        <v>12</v>
      </c>
      <c r="F11918">
        <v>17.18</v>
      </c>
      <c r="G11918">
        <v>31.04</v>
      </c>
      <c r="H11918">
        <v>206.16</v>
      </c>
      <c r="I11918">
        <v>372.48</v>
      </c>
      <c r="J11918" t="s">
        <v>13</v>
      </c>
    </row>
    <row r="11919" spans="1:10">
      <c r="A11919" s="1">
        <v>44652</v>
      </c>
      <c r="B11919" t="s">
        <v>10</v>
      </c>
      <c r="C11919" t="s">
        <v>11</v>
      </c>
      <c r="D11919" t="s">
        <v>94</v>
      </c>
      <c r="E11919">
        <v>22</v>
      </c>
      <c r="F11919">
        <v>7.23</v>
      </c>
      <c r="G11919">
        <v>14.67</v>
      </c>
      <c r="H11919">
        <v>159.06</v>
      </c>
      <c r="I11919">
        <v>322.74</v>
      </c>
      <c r="J11919" t="s">
        <v>13</v>
      </c>
    </row>
    <row r="11920" spans="1:10">
      <c r="A11920" s="1">
        <v>44652</v>
      </c>
      <c r="B11920" t="s">
        <v>10</v>
      </c>
      <c r="C11920" t="s">
        <v>14</v>
      </c>
      <c r="D11920" t="s">
        <v>94</v>
      </c>
      <c r="E11920">
        <v>11</v>
      </c>
      <c r="F11920">
        <v>7.23</v>
      </c>
      <c r="G11920">
        <v>14.67</v>
      </c>
      <c r="H11920">
        <v>79.53</v>
      </c>
      <c r="I11920">
        <v>161.37</v>
      </c>
      <c r="J11920" t="s">
        <v>13</v>
      </c>
    </row>
    <row r="11921" spans="1:10">
      <c r="A11921" s="1">
        <v>44652</v>
      </c>
      <c r="B11921" t="s">
        <v>10</v>
      </c>
      <c r="C11921" t="s">
        <v>15</v>
      </c>
      <c r="D11921" t="s">
        <v>94</v>
      </c>
      <c r="E11921">
        <v>9</v>
      </c>
      <c r="F11921">
        <v>7.23</v>
      </c>
      <c r="G11921">
        <v>14.67</v>
      </c>
      <c r="H11921">
        <v>65.069999999999993</v>
      </c>
      <c r="I11921">
        <v>132.03</v>
      </c>
      <c r="J11921" t="s">
        <v>13</v>
      </c>
    </row>
    <row r="11922" spans="1:10">
      <c r="A11922" s="1">
        <v>44652</v>
      </c>
      <c r="B11922" t="s">
        <v>10</v>
      </c>
      <c r="C11922" t="s">
        <v>11</v>
      </c>
      <c r="D11922" t="s">
        <v>95</v>
      </c>
      <c r="E11922">
        <v>30</v>
      </c>
      <c r="F11922">
        <v>17.25</v>
      </c>
      <c r="G11922">
        <v>37.299999999999997</v>
      </c>
      <c r="H11922">
        <v>517.5</v>
      </c>
      <c r="I11922">
        <v>1119</v>
      </c>
      <c r="J11922" t="s">
        <v>13</v>
      </c>
    </row>
    <row r="11923" spans="1:10">
      <c r="A11923" s="1">
        <v>44652</v>
      </c>
      <c r="B11923" t="s">
        <v>10</v>
      </c>
      <c r="C11923" t="s">
        <v>14</v>
      </c>
      <c r="D11923" t="s">
        <v>95</v>
      </c>
      <c r="E11923">
        <v>8</v>
      </c>
      <c r="F11923">
        <v>17.25</v>
      </c>
      <c r="G11923">
        <v>37.299999999999997</v>
      </c>
      <c r="H11923">
        <v>138</v>
      </c>
      <c r="I11923">
        <v>298.39999999999998</v>
      </c>
      <c r="J11923" t="s">
        <v>13</v>
      </c>
    </row>
    <row r="11924" spans="1:10">
      <c r="A11924" s="1">
        <v>44652</v>
      </c>
      <c r="B11924" t="s">
        <v>10</v>
      </c>
      <c r="C11924" t="s">
        <v>15</v>
      </c>
      <c r="D11924" t="s">
        <v>95</v>
      </c>
      <c r="E11924">
        <v>17</v>
      </c>
      <c r="F11924">
        <v>17.25</v>
      </c>
      <c r="G11924">
        <v>37.299999999999997</v>
      </c>
      <c r="H11924">
        <v>293.25</v>
      </c>
      <c r="I11924">
        <v>634.1</v>
      </c>
      <c r="J11924" t="s">
        <v>13</v>
      </c>
    </row>
    <row r="11925" spans="1:10">
      <c r="A11925" s="1">
        <v>44652</v>
      </c>
      <c r="B11925" t="s">
        <v>10</v>
      </c>
      <c r="C11925" t="s">
        <v>11</v>
      </c>
      <c r="D11925" t="s">
        <v>96</v>
      </c>
      <c r="E11925">
        <v>17</v>
      </c>
      <c r="F11925">
        <v>14.25</v>
      </c>
      <c r="G11925">
        <v>26.53</v>
      </c>
      <c r="H11925">
        <v>242.25</v>
      </c>
      <c r="I11925">
        <v>451.01</v>
      </c>
      <c r="J11925" t="s">
        <v>13</v>
      </c>
    </row>
    <row r="11926" spans="1:10">
      <c r="A11926" s="1">
        <v>44652</v>
      </c>
      <c r="B11926" t="s">
        <v>10</v>
      </c>
      <c r="C11926" t="s">
        <v>14</v>
      </c>
      <c r="D11926" t="s">
        <v>96</v>
      </c>
      <c r="E11926">
        <v>7</v>
      </c>
      <c r="F11926">
        <v>14.25</v>
      </c>
      <c r="G11926">
        <v>26.53</v>
      </c>
      <c r="H11926">
        <v>99.75</v>
      </c>
      <c r="I11926">
        <v>185.71</v>
      </c>
      <c r="J11926" t="s">
        <v>13</v>
      </c>
    </row>
    <row r="11927" spans="1:10">
      <c r="A11927" s="1">
        <v>44652</v>
      </c>
      <c r="B11927" t="s">
        <v>10</v>
      </c>
      <c r="C11927" t="s">
        <v>15</v>
      </c>
      <c r="D11927" t="s">
        <v>96</v>
      </c>
      <c r="E11927">
        <v>15</v>
      </c>
      <c r="F11927">
        <v>14.25</v>
      </c>
      <c r="G11927">
        <v>26.53</v>
      </c>
      <c r="H11927">
        <v>213.75</v>
      </c>
      <c r="I11927">
        <v>397.95</v>
      </c>
      <c r="J11927" t="s">
        <v>13</v>
      </c>
    </row>
    <row r="11928" spans="1:10">
      <c r="A11928" s="1">
        <v>44652</v>
      </c>
      <c r="B11928" t="s">
        <v>10</v>
      </c>
      <c r="C11928" t="s">
        <v>11</v>
      </c>
      <c r="D11928" t="s">
        <v>97</v>
      </c>
      <c r="E11928">
        <v>11</v>
      </c>
      <c r="F11928">
        <v>6.81</v>
      </c>
      <c r="G11928">
        <v>13.93</v>
      </c>
      <c r="H11928">
        <v>74.91</v>
      </c>
      <c r="I11928">
        <v>153.22999999999999</v>
      </c>
      <c r="J11928" t="s">
        <v>13</v>
      </c>
    </row>
    <row r="11929" spans="1:10">
      <c r="A11929" s="1">
        <v>44652</v>
      </c>
      <c r="B11929" t="s">
        <v>10</v>
      </c>
      <c r="C11929" t="s">
        <v>14</v>
      </c>
      <c r="D11929" t="s">
        <v>97</v>
      </c>
      <c r="E11929">
        <v>14</v>
      </c>
      <c r="F11929">
        <v>6.81</v>
      </c>
      <c r="G11929">
        <v>13.93</v>
      </c>
      <c r="H11929">
        <v>95.34</v>
      </c>
      <c r="I11929">
        <v>195.02</v>
      </c>
      <c r="J11929" t="s">
        <v>13</v>
      </c>
    </row>
    <row r="11930" spans="1:10">
      <c r="A11930" s="1">
        <v>44652</v>
      </c>
      <c r="B11930" t="s">
        <v>10</v>
      </c>
      <c r="C11930" t="s">
        <v>15</v>
      </c>
      <c r="D11930" t="s">
        <v>97</v>
      </c>
      <c r="E11930">
        <v>9</v>
      </c>
      <c r="F11930">
        <v>6.81</v>
      </c>
      <c r="G11930">
        <v>13.93</v>
      </c>
      <c r="H11930">
        <v>61.29</v>
      </c>
      <c r="I11930">
        <v>125.37</v>
      </c>
      <c r="J11930" t="s">
        <v>13</v>
      </c>
    </row>
    <row r="11931" spans="1:10">
      <c r="A11931" s="1">
        <v>44652</v>
      </c>
      <c r="B11931" t="s">
        <v>10</v>
      </c>
      <c r="C11931" t="s">
        <v>11</v>
      </c>
      <c r="D11931" t="s">
        <v>98</v>
      </c>
      <c r="E11931">
        <v>16</v>
      </c>
      <c r="F11931">
        <v>9.61</v>
      </c>
      <c r="G11931">
        <v>17.52</v>
      </c>
      <c r="H11931">
        <v>153.76</v>
      </c>
      <c r="I11931">
        <v>280.32</v>
      </c>
      <c r="J11931" t="s">
        <v>13</v>
      </c>
    </row>
    <row r="11932" spans="1:10">
      <c r="A11932" s="1">
        <v>44652</v>
      </c>
      <c r="B11932" t="s">
        <v>10</v>
      </c>
      <c r="C11932" t="s">
        <v>14</v>
      </c>
      <c r="D11932" t="s">
        <v>98</v>
      </c>
      <c r="E11932">
        <v>7</v>
      </c>
      <c r="F11932">
        <v>9.61</v>
      </c>
      <c r="G11932">
        <v>17.52</v>
      </c>
      <c r="H11932">
        <v>67.27</v>
      </c>
      <c r="I11932">
        <v>122.64</v>
      </c>
      <c r="J11932" t="s">
        <v>13</v>
      </c>
    </row>
    <row r="11933" spans="1:10">
      <c r="A11933" s="1">
        <v>44652</v>
      </c>
      <c r="B11933" t="s">
        <v>10</v>
      </c>
      <c r="C11933" t="s">
        <v>15</v>
      </c>
      <c r="D11933" t="s">
        <v>98</v>
      </c>
      <c r="E11933">
        <v>9</v>
      </c>
      <c r="F11933">
        <v>9.61</v>
      </c>
      <c r="G11933">
        <v>17.52</v>
      </c>
      <c r="H11933">
        <v>86.49</v>
      </c>
      <c r="I11933">
        <v>157.68</v>
      </c>
      <c r="J11933" t="s">
        <v>13</v>
      </c>
    </row>
    <row r="11934" spans="1:10">
      <c r="A11934" s="1">
        <v>44652</v>
      </c>
      <c r="B11934" t="s">
        <v>10</v>
      </c>
      <c r="C11934" t="s">
        <v>11</v>
      </c>
      <c r="D11934" t="s">
        <v>99</v>
      </c>
      <c r="E11934">
        <v>21</v>
      </c>
      <c r="F11934">
        <v>14.5</v>
      </c>
      <c r="G11934">
        <v>26.9</v>
      </c>
      <c r="H11934">
        <v>304.5</v>
      </c>
      <c r="I11934">
        <v>564.9</v>
      </c>
      <c r="J11934" t="s">
        <v>13</v>
      </c>
    </row>
    <row r="11935" spans="1:10">
      <c r="A11935" s="1">
        <v>44652</v>
      </c>
      <c r="B11935" t="s">
        <v>10</v>
      </c>
      <c r="C11935" t="s">
        <v>14</v>
      </c>
      <c r="D11935" t="s">
        <v>99</v>
      </c>
      <c r="E11935">
        <v>13</v>
      </c>
      <c r="F11935">
        <v>14.5</v>
      </c>
      <c r="G11935">
        <v>26.9</v>
      </c>
      <c r="H11935">
        <v>188.5</v>
      </c>
      <c r="I11935">
        <v>349.7</v>
      </c>
      <c r="J11935" t="s">
        <v>13</v>
      </c>
    </row>
    <row r="11936" spans="1:10">
      <c r="A11936" s="1">
        <v>44652</v>
      </c>
      <c r="B11936" t="s">
        <v>10</v>
      </c>
      <c r="C11936" t="s">
        <v>15</v>
      </c>
      <c r="D11936" t="s">
        <v>99</v>
      </c>
      <c r="E11936">
        <v>13</v>
      </c>
      <c r="F11936">
        <v>14.5</v>
      </c>
      <c r="G11936">
        <v>26.9</v>
      </c>
      <c r="H11936">
        <v>188.5</v>
      </c>
      <c r="I11936">
        <v>349.7</v>
      </c>
      <c r="J11936" t="s">
        <v>13</v>
      </c>
    </row>
    <row r="11937" spans="1:10">
      <c r="A11937" s="1">
        <v>44652</v>
      </c>
      <c r="B11937" t="s">
        <v>10</v>
      </c>
      <c r="C11937" t="s">
        <v>11</v>
      </c>
      <c r="D11937" t="s">
        <v>100</v>
      </c>
      <c r="E11937">
        <v>24</v>
      </c>
      <c r="F11937">
        <v>6.81</v>
      </c>
      <c r="G11937">
        <v>14.15</v>
      </c>
      <c r="H11937">
        <v>163.44</v>
      </c>
      <c r="I11937">
        <v>339.6</v>
      </c>
      <c r="J11937" t="s">
        <v>13</v>
      </c>
    </row>
    <row r="11938" spans="1:10">
      <c r="A11938" s="1">
        <v>44652</v>
      </c>
      <c r="B11938" t="s">
        <v>10</v>
      </c>
      <c r="C11938" t="s">
        <v>14</v>
      </c>
      <c r="D11938" t="s">
        <v>100</v>
      </c>
      <c r="E11938">
        <v>14</v>
      </c>
      <c r="F11938">
        <v>6.81</v>
      </c>
      <c r="G11938">
        <v>14.15</v>
      </c>
      <c r="H11938">
        <v>95.34</v>
      </c>
      <c r="I11938">
        <v>198.1</v>
      </c>
      <c r="J11938" t="s">
        <v>13</v>
      </c>
    </row>
    <row r="11939" spans="1:10">
      <c r="A11939" s="1">
        <v>44652</v>
      </c>
      <c r="B11939" t="s">
        <v>10</v>
      </c>
      <c r="C11939" t="s">
        <v>15</v>
      </c>
      <c r="D11939" t="s">
        <v>100</v>
      </c>
      <c r="E11939">
        <v>17</v>
      </c>
      <c r="F11939">
        <v>6.81</v>
      </c>
      <c r="G11939">
        <v>14.15</v>
      </c>
      <c r="H11939">
        <v>115.77</v>
      </c>
      <c r="I11939">
        <v>240.55</v>
      </c>
      <c r="J11939" t="s">
        <v>13</v>
      </c>
    </row>
    <row r="11940" spans="1:10">
      <c r="A11940" s="1">
        <v>44652</v>
      </c>
      <c r="B11940" t="s">
        <v>10</v>
      </c>
      <c r="C11940" t="s">
        <v>11</v>
      </c>
      <c r="D11940" t="s">
        <v>101</v>
      </c>
      <c r="E11940">
        <v>25</v>
      </c>
      <c r="F11940">
        <v>12.99</v>
      </c>
      <c r="G11940">
        <v>24.59</v>
      </c>
      <c r="H11940">
        <v>324.75</v>
      </c>
      <c r="I11940">
        <v>614.75</v>
      </c>
      <c r="J11940" t="s">
        <v>13</v>
      </c>
    </row>
    <row r="11941" spans="1:10">
      <c r="A11941" s="1">
        <v>44652</v>
      </c>
      <c r="B11941" t="s">
        <v>10</v>
      </c>
      <c r="C11941" t="s">
        <v>14</v>
      </c>
      <c r="D11941" t="s">
        <v>101</v>
      </c>
      <c r="E11941">
        <v>13</v>
      </c>
      <c r="F11941">
        <v>12.99</v>
      </c>
      <c r="G11941">
        <v>24.59</v>
      </c>
      <c r="H11941">
        <v>168.87</v>
      </c>
      <c r="I11941">
        <v>319.67</v>
      </c>
      <c r="J11941" t="s">
        <v>13</v>
      </c>
    </row>
    <row r="11942" spans="1:10">
      <c r="A11942" s="1">
        <v>44652</v>
      </c>
      <c r="B11942" t="s">
        <v>10</v>
      </c>
      <c r="C11942" t="s">
        <v>15</v>
      </c>
      <c r="D11942" t="s">
        <v>101</v>
      </c>
      <c r="E11942">
        <v>16</v>
      </c>
      <c r="F11942">
        <v>12.99</v>
      </c>
      <c r="G11942">
        <v>24.59</v>
      </c>
      <c r="H11942">
        <v>207.84</v>
      </c>
      <c r="I11942">
        <v>393.44</v>
      </c>
      <c r="J11942" t="s">
        <v>13</v>
      </c>
    </row>
    <row r="11943" spans="1:10">
      <c r="A11943" s="1">
        <v>44652</v>
      </c>
      <c r="B11943" t="s">
        <v>10</v>
      </c>
      <c r="C11943" t="s">
        <v>11</v>
      </c>
      <c r="D11943" t="s">
        <v>102</v>
      </c>
      <c r="E11943">
        <v>21</v>
      </c>
      <c r="F11943">
        <v>10.15</v>
      </c>
      <c r="G11943">
        <v>22.3</v>
      </c>
      <c r="H11943">
        <v>213.15</v>
      </c>
      <c r="I11943">
        <v>468.3</v>
      </c>
      <c r="J11943" t="s">
        <v>13</v>
      </c>
    </row>
    <row r="11944" spans="1:10">
      <c r="A11944" s="1">
        <v>44652</v>
      </c>
      <c r="B11944" t="s">
        <v>10</v>
      </c>
      <c r="C11944" t="s">
        <v>14</v>
      </c>
      <c r="D11944" t="s">
        <v>102</v>
      </c>
      <c r="E11944">
        <v>18</v>
      </c>
      <c r="F11944">
        <v>10.15</v>
      </c>
      <c r="G11944">
        <v>22.3</v>
      </c>
      <c r="H11944">
        <v>182.7</v>
      </c>
      <c r="I11944">
        <v>401.4</v>
      </c>
      <c r="J11944" t="s">
        <v>13</v>
      </c>
    </row>
    <row r="11945" spans="1:10">
      <c r="A11945" s="1">
        <v>44652</v>
      </c>
      <c r="B11945" t="s">
        <v>10</v>
      </c>
      <c r="C11945" t="s">
        <v>15</v>
      </c>
      <c r="D11945" t="s">
        <v>102</v>
      </c>
      <c r="E11945">
        <v>13</v>
      </c>
      <c r="F11945">
        <v>10.15</v>
      </c>
      <c r="G11945">
        <v>22.3</v>
      </c>
      <c r="H11945">
        <v>131.94999999999999</v>
      </c>
      <c r="I11945">
        <v>289.89999999999998</v>
      </c>
      <c r="J11945" t="s">
        <v>13</v>
      </c>
    </row>
    <row r="11946" spans="1:10">
      <c r="A11946" s="1">
        <v>44652</v>
      </c>
      <c r="B11946" t="s">
        <v>10</v>
      </c>
      <c r="C11946" t="s">
        <v>11</v>
      </c>
      <c r="D11946" t="s">
        <v>103</v>
      </c>
      <c r="E11946">
        <v>21</v>
      </c>
      <c r="F11946">
        <v>13.45</v>
      </c>
      <c r="G11946">
        <v>30.7</v>
      </c>
      <c r="H11946">
        <v>282.45</v>
      </c>
      <c r="I11946">
        <v>644.70000000000005</v>
      </c>
      <c r="J11946" t="s">
        <v>13</v>
      </c>
    </row>
    <row r="11947" spans="1:10">
      <c r="A11947" s="1">
        <v>44652</v>
      </c>
      <c r="B11947" t="s">
        <v>10</v>
      </c>
      <c r="C11947" t="s">
        <v>14</v>
      </c>
      <c r="D11947" t="s">
        <v>103</v>
      </c>
      <c r="E11947">
        <v>11</v>
      </c>
      <c r="F11947">
        <v>13.45</v>
      </c>
      <c r="G11947">
        <v>30.7</v>
      </c>
      <c r="H11947">
        <v>147.94999999999999</v>
      </c>
      <c r="I11947">
        <v>337.7</v>
      </c>
      <c r="J11947" t="s">
        <v>13</v>
      </c>
    </row>
    <row r="11948" spans="1:10">
      <c r="A11948" s="1">
        <v>44652</v>
      </c>
      <c r="B11948" t="s">
        <v>10</v>
      </c>
      <c r="C11948" t="s">
        <v>15</v>
      </c>
      <c r="D11948" t="s">
        <v>103</v>
      </c>
      <c r="E11948">
        <v>7</v>
      </c>
      <c r="F11948">
        <v>13.45</v>
      </c>
      <c r="G11948">
        <v>30.7</v>
      </c>
      <c r="H11948">
        <v>94.15</v>
      </c>
      <c r="I11948">
        <v>214.9</v>
      </c>
      <c r="J11948" t="s">
        <v>13</v>
      </c>
    </row>
    <row r="11949" spans="1:10">
      <c r="A11949" s="1">
        <v>44652</v>
      </c>
      <c r="B11949" t="s">
        <v>10</v>
      </c>
      <c r="C11949" t="s">
        <v>11</v>
      </c>
      <c r="D11949" t="s">
        <v>104</v>
      </c>
      <c r="E11949">
        <v>25</v>
      </c>
      <c r="F11949">
        <v>6.55</v>
      </c>
      <c r="G11949">
        <v>15.46</v>
      </c>
      <c r="H11949">
        <v>163.75</v>
      </c>
      <c r="I11949">
        <v>386.5</v>
      </c>
      <c r="J11949" t="s">
        <v>13</v>
      </c>
    </row>
    <row r="11950" spans="1:10">
      <c r="A11950" s="1">
        <v>44652</v>
      </c>
      <c r="B11950" t="s">
        <v>10</v>
      </c>
      <c r="C11950" t="s">
        <v>14</v>
      </c>
      <c r="D11950" t="s">
        <v>104</v>
      </c>
      <c r="E11950">
        <v>15</v>
      </c>
      <c r="F11950">
        <v>6.55</v>
      </c>
      <c r="G11950">
        <v>15.46</v>
      </c>
      <c r="H11950">
        <v>98.25</v>
      </c>
      <c r="I11950">
        <v>231.9</v>
      </c>
      <c r="J11950" t="s">
        <v>13</v>
      </c>
    </row>
    <row r="11951" spans="1:10">
      <c r="A11951" s="1">
        <v>44652</v>
      </c>
      <c r="B11951" t="s">
        <v>10</v>
      </c>
      <c r="C11951" t="s">
        <v>15</v>
      </c>
      <c r="D11951" t="s">
        <v>104</v>
      </c>
      <c r="E11951">
        <v>18</v>
      </c>
      <c r="F11951">
        <v>6.55</v>
      </c>
      <c r="G11951">
        <v>15.46</v>
      </c>
      <c r="H11951">
        <v>117.9</v>
      </c>
      <c r="I11951">
        <v>278.27999999999997</v>
      </c>
      <c r="J11951" t="s">
        <v>13</v>
      </c>
    </row>
    <row r="11952" spans="1:10">
      <c r="A11952" s="1">
        <v>44652</v>
      </c>
      <c r="B11952" t="s">
        <v>10</v>
      </c>
      <c r="C11952" t="s">
        <v>11</v>
      </c>
      <c r="D11952" t="s">
        <v>105</v>
      </c>
      <c r="E11952">
        <v>23</v>
      </c>
      <c r="F11952">
        <v>16.46</v>
      </c>
      <c r="G11952">
        <v>31.93</v>
      </c>
      <c r="H11952">
        <v>378.58</v>
      </c>
      <c r="I11952">
        <v>734.39</v>
      </c>
      <c r="J11952" t="s">
        <v>13</v>
      </c>
    </row>
    <row r="11953" spans="1:10">
      <c r="A11953" s="1">
        <v>44652</v>
      </c>
      <c r="B11953" t="s">
        <v>10</v>
      </c>
      <c r="C11953" t="s">
        <v>14</v>
      </c>
      <c r="D11953" t="s">
        <v>105</v>
      </c>
      <c r="E11953">
        <v>19</v>
      </c>
      <c r="F11953">
        <v>16.46</v>
      </c>
      <c r="G11953">
        <v>31.93</v>
      </c>
      <c r="H11953">
        <v>312.74</v>
      </c>
      <c r="I11953">
        <v>606.66999999999996</v>
      </c>
      <c r="J11953" t="s">
        <v>13</v>
      </c>
    </row>
    <row r="11954" spans="1:10">
      <c r="A11954" s="1">
        <v>44652</v>
      </c>
      <c r="B11954" t="s">
        <v>10</v>
      </c>
      <c r="C11954" t="s">
        <v>15</v>
      </c>
      <c r="D11954" t="s">
        <v>105</v>
      </c>
      <c r="E11954">
        <v>13</v>
      </c>
      <c r="F11954">
        <v>16.46</v>
      </c>
      <c r="G11954">
        <v>31.93</v>
      </c>
      <c r="H11954">
        <v>213.98</v>
      </c>
      <c r="I11954">
        <v>415.09</v>
      </c>
      <c r="J11954" t="s">
        <v>13</v>
      </c>
    </row>
    <row r="11955" spans="1:10">
      <c r="A11955" s="1">
        <v>44652</v>
      </c>
      <c r="B11955" t="s">
        <v>10</v>
      </c>
      <c r="C11955" t="s">
        <v>11</v>
      </c>
      <c r="D11955" t="s">
        <v>106</v>
      </c>
      <c r="E11955">
        <v>3</v>
      </c>
      <c r="F11955">
        <v>17.68</v>
      </c>
      <c r="G11955">
        <v>33.9</v>
      </c>
      <c r="H11955">
        <v>53.04</v>
      </c>
      <c r="I11955">
        <v>101.7</v>
      </c>
      <c r="J11955" t="s">
        <v>13</v>
      </c>
    </row>
    <row r="11956" spans="1:10">
      <c r="A11956" s="1">
        <v>44652</v>
      </c>
      <c r="B11956" t="s">
        <v>10</v>
      </c>
      <c r="C11956" t="s">
        <v>14</v>
      </c>
      <c r="D11956" t="s">
        <v>106</v>
      </c>
      <c r="E11956">
        <v>2</v>
      </c>
      <c r="F11956">
        <v>17.68</v>
      </c>
      <c r="G11956">
        <v>33.9</v>
      </c>
      <c r="H11956">
        <v>35.36</v>
      </c>
      <c r="I11956">
        <v>67.8</v>
      </c>
      <c r="J11956" t="s">
        <v>13</v>
      </c>
    </row>
    <row r="11957" spans="1:10">
      <c r="A11957" s="1">
        <v>44652</v>
      </c>
      <c r="B11957" t="s">
        <v>10</v>
      </c>
      <c r="C11957" t="s">
        <v>11</v>
      </c>
      <c r="D11957" t="s">
        <v>107</v>
      </c>
      <c r="E11957">
        <v>16</v>
      </c>
      <c r="F11957">
        <v>17.63</v>
      </c>
      <c r="G11957">
        <v>33.020000000000003</v>
      </c>
      <c r="H11957">
        <v>282.08</v>
      </c>
      <c r="I11957">
        <v>528.32000000000005</v>
      </c>
      <c r="J11957" t="s">
        <v>13</v>
      </c>
    </row>
    <row r="11958" spans="1:10">
      <c r="A11958" s="1">
        <v>44652</v>
      </c>
      <c r="B11958" t="s">
        <v>10</v>
      </c>
      <c r="C11958" t="s">
        <v>14</v>
      </c>
      <c r="D11958" t="s">
        <v>107</v>
      </c>
      <c r="E11958">
        <v>13</v>
      </c>
      <c r="F11958">
        <v>17.63</v>
      </c>
      <c r="G11958">
        <v>33.020000000000003</v>
      </c>
      <c r="H11958">
        <v>229.19</v>
      </c>
      <c r="I11958">
        <v>429.26</v>
      </c>
      <c r="J11958" t="s">
        <v>13</v>
      </c>
    </row>
    <row r="11959" spans="1:10">
      <c r="A11959" s="1">
        <v>44652</v>
      </c>
      <c r="B11959" t="s">
        <v>10</v>
      </c>
      <c r="C11959" t="s">
        <v>15</v>
      </c>
      <c r="D11959" t="s">
        <v>107</v>
      </c>
      <c r="E11959">
        <v>14</v>
      </c>
      <c r="F11959">
        <v>17.63</v>
      </c>
      <c r="G11959">
        <v>33.020000000000003</v>
      </c>
      <c r="H11959">
        <v>246.82</v>
      </c>
      <c r="I11959">
        <v>462.28</v>
      </c>
      <c r="J11959" t="s">
        <v>13</v>
      </c>
    </row>
    <row r="11960" spans="1:10">
      <c r="A11960" s="1">
        <v>44652</v>
      </c>
      <c r="B11960" t="s">
        <v>10</v>
      </c>
      <c r="C11960" t="s">
        <v>11</v>
      </c>
      <c r="D11960" t="s">
        <v>108</v>
      </c>
      <c r="E11960">
        <v>21</v>
      </c>
      <c r="F11960">
        <v>15</v>
      </c>
      <c r="G11960">
        <v>33.68</v>
      </c>
      <c r="H11960">
        <v>315</v>
      </c>
      <c r="I11960">
        <v>707.28</v>
      </c>
      <c r="J11960" t="s">
        <v>13</v>
      </c>
    </row>
    <row r="11961" spans="1:10">
      <c r="A11961" s="1">
        <v>44652</v>
      </c>
      <c r="B11961" t="s">
        <v>10</v>
      </c>
      <c r="C11961" t="s">
        <v>14</v>
      </c>
      <c r="D11961" t="s">
        <v>108</v>
      </c>
      <c r="E11961">
        <v>15</v>
      </c>
      <c r="F11961">
        <v>15</v>
      </c>
      <c r="G11961">
        <v>33.68</v>
      </c>
      <c r="H11961">
        <v>225</v>
      </c>
      <c r="I11961">
        <v>505.2</v>
      </c>
      <c r="J11961" t="s">
        <v>13</v>
      </c>
    </row>
    <row r="11962" spans="1:10">
      <c r="A11962" s="1">
        <v>44652</v>
      </c>
      <c r="B11962" t="s">
        <v>10</v>
      </c>
      <c r="C11962" t="s">
        <v>15</v>
      </c>
      <c r="D11962" t="s">
        <v>108</v>
      </c>
      <c r="E11962">
        <v>8</v>
      </c>
      <c r="F11962">
        <v>15</v>
      </c>
      <c r="G11962">
        <v>33.68</v>
      </c>
      <c r="H11962">
        <v>120</v>
      </c>
      <c r="I11962">
        <v>269.44</v>
      </c>
      <c r="J11962" t="s">
        <v>13</v>
      </c>
    </row>
    <row r="11963" spans="1:10">
      <c r="A11963" s="1">
        <v>44652</v>
      </c>
      <c r="B11963" t="s">
        <v>10</v>
      </c>
      <c r="C11963" t="s">
        <v>11</v>
      </c>
      <c r="D11963" t="s">
        <v>109</v>
      </c>
      <c r="E11963">
        <v>16</v>
      </c>
      <c r="F11963">
        <v>7.56</v>
      </c>
      <c r="G11963">
        <v>17.350000000000001</v>
      </c>
      <c r="H11963">
        <v>120.96</v>
      </c>
      <c r="I11963">
        <v>277.60000000000002</v>
      </c>
      <c r="J11963" t="s">
        <v>13</v>
      </c>
    </row>
    <row r="11964" spans="1:10">
      <c r="A11964" s="1">
        <v>44652</v>
      </c>
      <c r="B11964" t="s">
        <v>10</v>
      </c>
      <c r="C11964" t="s">
        <v>14</v>
      </c>
      <c r="D11964" t="s">
        <v>109</v>
      </c>
      <c r="E11964">
        <v>8</v>
      </c>
      <c r="F11964">
        <v>7.56</v>
      </c>
      <c r="G11964">
        <v>17.350000000000001</v>
      </c>
      <c r="H11964">
        <v>60.48</v>
      </c>
      <c r="I11964">
        <v>138.80000000000001</v>
      </c>
      <c r="J11964" t="s">
        <v>13</v>
      </c>
    </row>
    <row r="11965" spans="1:10">
      <c r="A11965" s="1">
        <v>44652</v>
      </c>
      <c r="B11965" t="s">
        <v>10</v>
      </c>
      <c r="C11965" t="s">
        <v>15</v>
      </c>
      <c r="D11965" t="s">
        <v>109</v>
      </c>
      <c r="E11965">
        <v>8</v>
      </c>
      <c r="F11965">
        <v>7.56</v>
      </c>
      <c r="G11965">
        <v>17.350000000000001</v>
      </c>
      <c r="H11965">
        <v>60.48</v>
      </c>
      <c r="I11965">
        <v>138.80000000000001</v>
      </c>
      <c r="J11965" t="s">
        <v>13</v>
      </c>
    </row>
    <row r="11966" spans="1:10">
      <c r="A11966" s="1">
        <v>44652</v>
      </c>
      <c r="B11966" t="s">
        <v>10</v>
      </c>
      <c r="C11966" t="s">
        <v>11</v>
      </c>
      <c r="D11966" t="s">
        <v>110</v>
      </c>
      <c r="E11966">
        <v>10</v>
      </c>
      <c r="F11966">
        <v>15.1</v>
      </c>
      <c r="G11966">
        <v>27.51</v>
      </c>
      <c r="H11966">
        <v>151</v>
      </c>
      <c r="I11966">
        <v>275.10000000000002</v>
      </c>
      <c r="J11966" t="s">
        <v>13</v>
      </c>
    </row>
    <row r="11967" spans="1:10">
      <c r="A11967" s="1">
        <v>44652</v>
      </c>
      <c r="B11967" t="s">
        <v>10</v>
      </c>
      <c r="C11967" t="s">
        <v>14</v>
      </c>
      <c r="D11967" t="s">
        <v>110</v>
      </c>
      <c r="E11967">
        <v>5</v>
      </c>
      <c r="F11967">
        <v>15.1</v>
      </c>
      <c r="G11967">
        <v>27.51</v>
      </c>
      <c r="H11967">
        <v>75.5</v>
      </c>
      <c r="I11967">
        <v>137.55000000000001</v>
      </c>
      <c r="J11967" t="s">
        <v>13</v>
      </c>
    </row>
    <row r="11968" spans="1:10">
      <c r="A11968" s="1">
        <v>44652</v>
      </c>
      <c r="B11968" t="s">
        <v>10</v>
      </c>
      <c r="C11968" t="s">
        <v>15</v>
      </c>
      <c r="D11968" t="s">
        <v>110</v>
      </c>
      <c r="E11968">
        <v>6</v>
      </c>
      <c r="F11968">
        <v>15.1</v>
      </c>
      <c r="G11968">
        <v>27.51</v>
      </c>
      <c r="H11968">
        <v>90.6</v>
      </c>
      <c r="I11968">
        <v>165.06</v>
      </c>
      <c r="J11968" t="s">
        <v>13</v>
      </c>
    </row>
    <row r="11969" spans="1:10">
      <c r="A11969" s="1">
        <v>44652</v>
      </c>
      <c r="B11969" t="s">
        <v>10</v>
      </c>
      <c r="C11969" t="s">
        <v>11</v>
      </c>
      <c r="D11969" t="s">
        <v>111</v>
      </c>
      <c r="E11969">
        <v>24</v>
      </c>
      <c r="F11969">
        <v>6.3</v>
      </c>
      <c r="G11969">
        <v>15.47</v>
      </c>
      <c r="H11969">
        <v>151.19999999999999</v>
      </c>
      <c r="I11969">
        <v>371.28</v>
      </c>
      <c r="J11969" t="s">
        <v>13</v>
      </c>
    </row>
    <row r="11970" spans="1:10">
      <c r="A11970" s="1">
        <v>44652</v>
      </c>
      <c r="B11970" t="s">
        <v>10</v>
      </c>
      <c r="C11970" t="s">
        <v>14</v>
      </c>
      <c r="D11970" t="s">
        <v>111</v>
      </c>
      <c r="E11970">
        <v>14</v>
      </c>
      <c r="F11970">
        <v>6.3</v>
      </c>
      <c r="G11970">
        <v>15.47</v>
      </c>
      <c r="H11970">
        <v>88.2</v>
      </c>
      <c r="I11970">
        <v>216.58</v>
      </c>
      <c r="J11970" t="s">
        <v>13</v>
      </c>
    </row>
    <row r="11971" spans="1:10">
      <c r="A11971" s="1">
        <v>44652</v>
      </c>
      <c r="B11971" t="s">
        <v>10</v>
      </c>
      <c r="C11971" t="s">
        <v>15</v>
      </c>
      <c r="D11971" t="s">
        <v>111</v>
      </c>
      <c r="E11971">
        <v>9</v>
      </c>
      <c r="F11971">
        <v>6.3</v>
      </c>
      <c r="G11971">
        <v>15.47</v>
      </c>
      <c r="H11971">
        <v>56.7</v>
      </c>
      <c r="I11971">
        <v>139.22999999999999</v>
      </c>
      <c r="J11971" t="s">
        <v>13</v>
      </c>
    </row>
    <row r="11972" spans="1:10">
      <c r="A11972" s="1">
        <v>44652</v>
      </c>
      <c r="B11972" t="s">
        <v>10</v>
      </c>
      <c r="C11972" t="s">
        <v>11</v>
      </c>
      <c r="D11972" t="s">
        <v>112</v>
      </c>
      <c r="E11972">
        <v>30</v>
      </c>
      <c r="F11972">
        <v>6.27</v>
      </c>
      <c r="G11972">
        <v>11.51</v>
      </c>
      <c r="H11972">
        <v>188.1</v>
      </c>
      <c r="I11972">
        <v>345.3</v>
      </c>
      <c r="J11972" t="s">
        <v>13</v>
      </c>
    </row>
    <row r="11973" spans="1:10">
      <c r="A11973" s="1">
        <v>44652</v>
      </c>
      <c r="B11973" t="s">
        <v>10</v>
      </c>
      <c r="C11973" t="s">
        <v>14</v>
      </c>
      <c r="D11973" t="s">
        <v>112</v>
      </c>
      <c r="E11973">
        <v>13</v>
      </c>
      <c r="F11973">
        <v>6.27</v>
      </c>
      <c r="G11973">
        <v>11.51</v>
      </c>
      <c r="H11973">
        <v>81.510000000000005</v>
      </c>
      <c r="I11973">
        <v>149.63</v>
      </c>
      <c r="J11973" t="s">
        <v>13</v>
      </c>
    </row>
    <row r="11974" spans="1:10">
      <c r="A11974" s="1">
        <v>44652</v>
      </c>
      <c r="B11974" t="s">
        <v>10</v>
      </c>
      <c r="C11974" t="s">
        <v>15</v>
      </c>
      <c r="D11974" t="s">
        <v>112</v>
      </c>
      <c r="E11974">
        <v>13</v>
      </c>
      <c r="F11974">
        <v>6.27</v>
      </c>
      <c r="G11974">
        <v>11.51</v>
      </c>
      <c r="H11974">
        <v>81.510000000000005</v>
      </c>
      <c r="I11974">
        <v>149.63</v>
      </c>
      <c r="J11974" t="s">
        <v>13</v>
      </c>
    </row>
    <row r="11975" spans="1:10">
      <c r="A11975" s="1">
        <v>44652</v>
      </c>
      <c r="B11975" t="s">
        <v>10</v>
      </c>
      <c r="C11975" t="s">
        <v>11</v>
      </c>
      <c r="D11975" t="s">
        <v>113</v>
      </c>
      <c r="E11975">
        <v>16</v>
      </c>
      <c r="F11975">
        <v>9.8800000000000008</v>
      </c>
      <c r="G11975">
        <v>21.53</v>
      </c>
      <c r="H11975">
        <v>158.08000000000001</v>
      </c>
      <c r="I11975">
        <v>344.48</v>
      </c>
      <c r="J11975" t="s">
        <v>13</v>
      </c>
    </row>
    <row r="11976" spans="1:10">
      <c r="A11976" s="1">
        <v>44652</v>
      </c>
      <c r="B11976" t="s">
        <v>10</v>
      </c>
      <c r="C11976" t="s">
        <v>14</v>
      </c>
      <c r="D11976" t="s">
        <v>113</v>
      </c>
      <c r="E11976">
        <v>14</v>
      </c>
      <c r="F11976">
        <v>9.8800000000000008</v>
      </c>
      <c r="G11976">
        <v>21.53</v>
      </c>
      <c r="H11976">
        <v>138.32</v>
      </c>
      <c r="I11976">
        <v>301.42</v>
      </c>
      <c r="J11976" t="s">
        <v>13</v>
      </c>
    </row>
    <row r="11977" spans="1:10">
      <c r="A11977" s="1">
        <v>44652</v>
      </c>
      <c r="B11977" t="s">
        <v>10</v>
      </c>
      <c r="C11977" t="s">
        <v>15</v>
      </c>
      <c r="D11977" t="s">
        <v>113</v>
      </c>
      <c r="E11977">
        <v>12</v>
      </c>
      <c r="F11977">
        <v>9.8800000000000008</v>
      </c>
      <c r="G11977">
        <v>21.53</v>
      </c>
      <c r="H11977">
        <v>118.56</v>
      </c>
      <c r="I11977">
        <v>258.36</v>
      </c>
      <c r="J11977" t="s">
        <v>13</v>
      </c>
    </row>
    <row r="11978" spans="1:10">
      <c r="A11978" s="1">
        <v>44652</v>
      </c>
      <c r="B11978" t="s">
        <v>10</v>
      </c>
      <c r="C11978" t="s">
        <v>11</v>
      </c>
      <c r="D11978" t="s">
        <v>114</v>
      </c>
      <c r="E11978">
        <v>24</v>
      </c>
      <c r="F11978">
        <v>11.86</v>
      </c>
      <c r="G11978">
        <v>27.23</v>
      </c>
      <c r="H11978">
        <v>284.64</v>
      </c>
      <c r="I11978">
        <v>653.52</v>
      </c>
      <c r="J11978" t="s">
        <v>13</v>
      </c>
    </row>
    <row r="11979" spans="1:10">
      <c r="A11979" s="1">
        <v>44652</v>
      </c>
      <c r="B11979" t="s">
        <v>10</v>
      </c>
      <c r="C11979" t="s">
        <v>14</v>
      </c>
      <c r="D11979" t="s">
        <v>114</v>
      </c>
      <c r="E11979">
        <v>15</v>
      </c>
      <c r="F11979">
        <v>11.86</v>
      </c>
      <c r="G11979">
        <v>27.23</v>
      </c>
      <c r="H11979">
        <v>177.9</v>
      </c>
      <c r="I11979">
        <v>408.45</v>
      </c>
      <c r="J11979" t="s">
        <v>13</v>
      </c>
    </row>
    <row r="11980" spans="1:10">
      <c r="A11980" s="1">
        <v>44652</v>
      </c>
      <c r="B11980" t="s">
        <v>10</v>
      </c>
      <c r="C11980" t="s">
        <v>15</v>
      </c>
      <c r="D11980" t="s">
        <v>114</v>
      </c>
      <c r="E11980">
        <v>16</v>
      </c>
      <c r="F11980">
        <v>11.86</v>
      </c>
      <c r="G11980">
        <v>27.23</v>
      </c>
      <c r="H11980">
        <v>189.76</v>
      </c>
      <c r="I11980">
        <v>435.68</v>
      </c>
      <c r="J11980" t="s">
        <v>13</v>
      </c>
    </row>
    <row r="11981" spans="1:10">
      <c r="A11981" s="1">
        <v>44682</v>
      </c>
      <c r="B11981" t="s">
        <v>10</v>
      </c>
      <c r="C11981" t="s">
        <v>11</v>
      </c>
      <c r="D11981" t="s">
        <v>12</v>
      </c>
      <c r="E11981">
        <v>26</v>
      </c>
      <c r="F11981">
        <v>8.09</v>
      </c>
      <c r="G11981">
        <v>18.920000000000002</v>
      </c>
      <c r="H11981">
        <v>210.34</v>
      </c>
      <c r="I11981">
        <v>491.92</v>
      </c>
      <c r="J11981" t="s">
        <v>13</v>
      </c>
    </row>
    <row r="11982" spans="1:10">
      <c r="A11982" s="1">
        <v>44682</v>
      </c>
      <c r="B11982" t="s">
        <v>10</v>
      </c>
      <c r="C11982" t="s">
        <v>14</v>
      </c>
      <c r="D11982" t="s">
        <v>12</v>
      </c>
      <c r="E11982">
        <v>15</v>
      </c>
      <c r="F11982">
        <v>8.09</v>
      </c>
      <c r="G11982">
        <v>18.920000000000002</v>
      </c>
      <c r="H11982">
        <v>121.35</v>
      </c>
      <c r="I11982">
        <v>283.8</v>
      </c>
      <c r="J11982" t="s">
        <v>13</v>
      </c>
    </row>
    <row r="11983" spans="1:10">
      <c r="A11983" s="1">
        <v>44682</v>
      </c>
      <c r="B11983" t="s">
        <v>10</v>
      </c>
      <c r="C11983" t="s">
        <v>15</v>
      </c>
      <c r="D11983" t="s">
        <v>12</v>
      </c>
      <c r="E11983">
        <v>14</v>
      </c>
      <c r="F11983">
        <v>8.09</v>
      </c>
      <c r="G11983">
        <v>18.920000000000002</v>
      </c>
      <c r="H11983">
        <v>113.26</v>
      </c>
      <c r="I11983">
        <v>264.88</v>
      </c>
      <c r="J11983" t="s">
        <v>13</v>
      </c>
    </row>
    <row r="11984" spans="1:10">
      <c r="A11984" s="1">
        <v>44682</v>
      </c>
      <c r="B11984" t="s">
        <v>10</v>
      </c>
      <c r="C11984" t="s">
        <v>11</v>
      </c>
      <c r="D11984" t="s">
        <v>16</v>
      </c>
      <c r="E11984">
        <v>15</v>
      </c>
      <c r="F11984">
        <v>10.75</v>
      </c>
      <c r="G11984">
        <v>24.49</v>
      </c>
      <c r="H11984">
        <v>161.25</v>
      </c>
      <c r="I11984">
        <v>367.35</v>
      </c>
      <c r="J11984" t="s">
        <v>13</v>
      </c>
    </row>
    <row r="11985" spans="1:10">
      <c r="A11985" s="1">
        <v>44682</v>
      </c>
      <c r="B11985" t="s">
        <v>10</v>
      </c>
      <c r="C11985" t="s">
        <v>14</v>
      </c>
      <c r="D11985" t="s">
        <v>16</v>
      </c>
      <c r="E11985">
        <v>8</v>
      </c>
      <c r="F11985">
        <v>10.75</v>
      </c>
      <c r="G11985">
        <v>24.49</v>
      </c>
      <c r="H11985">
        <v>86</v>
      </c>
      <c r="I11985">
        <v>195.92</v>
      </c>
      <c r="J11985" t="s">
        <v>13</v>
      </c>
    </row>
    <row r="11986" spans="1:10">
      <c r="A11986" s="1">
        <v>44682</v>
      </c>
      <c r="B11986" t="s">
        <v>10</v>
      </c>
      <c r="C11986" t="s">
        <v>15</v>
      </c>
      <c r="D11986" t="s">
        <v>16</v>
      </c>
      <c r="E11986">
        <v>16</v>
      </c>
      <c r="F11986">
        <v>10.75</v>
      </c>
      <c r="G11986">
        <v>24.49</v>
      </c>
      <c r="H11986">
        <v>172</v>
      </c>
      <c r="I11986">
        <v>391.84</v>
      </c>
      <c r="J11986" t="s">
        <v>13</v>
      </c>
    </row>
    <row r="11987" spans="1:10">
      <c r="A11987" s="1">
        <v>44682</v>
      </c>
      <c r="B11987" t="s">
        <v>10</v>
      </c>
      <c r="C11987" t="s">
        <v>11</v>
      </c>
      <c r="D11987" t="s">
        <v>17</v>
      </c>
      <c r="E11987">
        <v>19</v>
      </c>
      <c r="F11987">
        <v>15.1</v>
      </c>
      <c r="G11987">
        <v>31.89</v>
      </c>
      <c r="H11987">
        <v>286.89999999999998</v>
      </c>
      <c r="I11987">
        <v>605.91</v>
      </c>
      <c r="J11987" t="s">
        <v>13</v>
      </c>
    </row>
    <row r="11988" spans="1:10">
      <c r="A11988" s="1">
        <v>44682</v>
      </c>
      <c r="B11988" t="s">
        <v>10</v>
      </c>
      <c r="C11988" t="s">
        <v>14</v>
      </c>
      <c r="D11988" t="s">
        <v>17</v>
      </c>
      <c r="E11988">
        <v>14</v>
      </c>
      <c r="F11988">
        <v>15.1</v>
      </c>
      <c r="G11988">
        <v>31.89</v>
      </c>
      <c r="H11988">
        <v>211.4</v>
      </c>
      <c r="I11988">
        <v>446.46</v>
      </c>
      <c r="J11988" t="s">
        <v>13</v>
      </c>
    </row>
    <row r="11989" spans="1:10">
      <c r="A11989" s="1">
        <v>44682</v>
      </c>
      <c r="B11989" t="s">
        <v>10</v>
      </c>
      <c r="C11989" t="s">
        <v>15</v>
      </c>
      <c r="D11989" t="s">
        <v>17</v>
      </c>
      <c r="E11989">
        <v>12</v>
      </c>
      <c r="F11989">
        <v>15.1</v>
      </c>
      <c r="G11989">
        <v>31.89</v>
      </c>
      <c r="H11989">
        <v>181.2</v>
      </c>
      <c r="I11989">
        <v>382.68</v>
      </c>
      <c r="J11989" t="s">
        <v>13</v>
      </c>
    </row>
    <row r="11990" spans="1:10">
      <c r="A11990" s="1">
        <v>44682</v>
      </c>
      <c r="B11990" t="s">
        <v>10</v>
      </c>
      <c r="C11990" t="s">
        <v>11</v>
      </c>
      <c r="D11990" t="s">
        <v>18</v>
      </c>
      <c r="E11990">
        <v>17</v>
      </c>
      <c r="F11990">
        <v>14.35</v>
      </c>
      <c r="G11990">
        <v>28.58</v>
      </c>
      <c r="H11990">
        <v>243.95</v>
      </c>
      <c r="I11990">
        <v>485.86</v>
      </c>
      <c r="J11990" t="s">
        <v>13</v>
      </c>
    </row>
    <row r="11991" spans="1:10">
      <c r="A11991" s="1">
        <v>44682</v>
      </c>
      <c r="B11991" t="s">
        <v>10</v>
      </c>
      <c r="C11991" t="s">
        <v>14</v>
      </c>
      <c r="D11991" t="s">
        <v>18</v>
      </c>
      <c r="E11991">
        <v>16</v>
      </c>
      <c r="F11991">
        <v>14.35</v>
      </c>
      <c r="G11991">
        <v>28.58</v>
      </c>
      <c r="H11991">
        <v>229.6</v>
      </c>
      <c r="I11991">
        <v>457.28</v>
      </c>
      <c r="J11991" t="s">
        <v>13</v>
      </c>
    </row>
    <row r="11992" spans="1:10">
      <c r="A11992" s="1">
        <v>44682</v>
      </c>
      <c r="B11992" t="s">
        <v>10</v>
      </c>
      <c r="C11992" t="s">
        <v>15</v>
      </c>
      <c r="D11992" t="s">
        <v>18</v>
      </c>
      <c r="E11992">
        <v>13</v>
      </c>
      <c r="F11992">
        <v>14.35</v>
      </c>
      <c r="G11992">
        <v>28.58</v>
      </c>
      <c r="H11992">
        <v>186.55</v>
      </c>
      <c r="I11992">
        <v>371.54</v>
      </c>
      <c r="J11992" t="s">
        <v>13</v>
      </c>
    </row>
    <row r="11993" spans="1:10">
      <c r="A11993" s="1">
        <v>44682</v>
      </c>
      <c r="B11993" t="s">
        <v>10</v>
      </c>
      <c r="C11993" t="s">
        <v>11</v>
      </c>
      <c r="D11993" t="s">
        <v>19</v>
      </c>
      <c r="E11993">
        <v>20</v>
      </c>
      <c r="F11993">
        <v>7.85</v>
      </c>
      <c r="G11993">
        <v>19.61</v>
      </c>
      <c r="H11993">
        <v>157</v>
      </c>
      <c r="I11993">
        <v>392.2</v>
      </c>
      <c r="J11993" t="s">
        <v>13</v>
      </c>
    </row>
    <row r="11994" spans="1:10">
      <c r="A11994" s="1">
        <v>44682</v>
      </c>
      <c r="B11994" t="s">
        <v>10</v>
      </c>
      <c r="C11994" t="s">
        <v>14</v>
      </c>
      <c r="D11994" t="s">
        <v>19</v>
      </c>
      <c r="E11994">
        <v>13</v>
      </c>
      <c r="F11994">
        <v>7.85</v>
      </c>
      <c r="G11994">
        <v>19.61</v>
      </c>
      <c r="H11994">
        <v>102.05</v>
      </c>
      <c r="I11994">
        <v>254.93</v>
      </c>
      <c r="J11994" t="s">
        <v>13</v>
      </c>
    </row>
    <row r="11995" spans="1:10">
      <c r="A11995" s="1">
        <v>44682</v>
      </c>
      <c r="B11995" t="s">
        <v>10</v>
      </c>
      <c r="C11995" t="s">
        <v>15</v>
      </c>
      <c r="D11995" t="s">
        <v>19</v>
      </c>
      <c r="E11995">
        <v>9</v>
      </c>
      <c r="F11995">
        <v>7.85</v>
      </c>
      <c r="G11995">
        <v>19.61</v>
      </c>
      <c r="H11995">
        <v>70.650000000000006</v>
      </c>
      <c r="I11995">
        <v>176.49</v>
      </c>
      <c r="J11995" t="s">
        <v>13</v>
      </c>
    </row>
    <row r="11996" spans="1:10">
      <c r="A11996" s="1">
        <v>44682</v>
      </c>
      <c r="B11996" t="s">
        <v>10</v>
      </c>
      <c r="C11996" t="s">
        <v>11</v>
      </c>
      <c r="D11996" t="s">
        <v>20</v>
      </c>
      <c r="E11996">
        <v>12</v>
      </c>
      <c r="F11996">
        <v>15.79</v>
      </c>
      <c r="G11996">
        <v>33.130000000000003</v>
      </c>
      <c r="H11996">
        <v>189.48</v>
      </c>
      <c r="I11996">
        <v>397.56</v>
      </c>
      <c r="J11996" t="s">
        <v>13</v>
      </c>
    </row>
    <row r="11997" spans="1:10">
      <c r="A11997" s="1">
        <v>44682</v>
      </c>
      <c r="B11997" t="s">
        <v>10</v>
      </c>
      <c r="C11997" t="s">
        <v>14</v>
      </c>
      <c r="D11997" t="s">
        <v>20</v>
      </c>
      <c r="E11997">
        <v>6</v>
      </c>
      <c r="F11997">
        <v>15.79</v>
      </c>
      <c r="G11997">
        <v>33.130000000000003</v>
      </c>
      <c r="H11997">
        <v>94.74</v>
      </c>
      <c r="I11997">
        <v>198.78</v>
      </c>
      <c r="J11997" t="s">
        <v>13</v>
      </c>
    </row>
    <row r="11998" spans="1:10">
      <c r="A11998" s="1">
        <v>44682</v>
      </c>
      <c r="B11998" t="s">
        <v>10</v>
      </c>
      <c r="C11998" t="s">
        <v>15</v>
      </c>
      <c r="D11998" t="s">
        <v>20</v>
      </c>
      <c r="E11998">
        <v>9</v>
      </c>
      <c r="F11998">
        <v>15.79</v>
      </c>
      <c r="G11998">
        <v>33.130000000000003</v>
      </c>
      <c r="H11998">
        <v>142.11000000000001</v>
      </c>
      <c r="I11998">
        <v>298.17</v>
      </c>
      <c r="J11998" t="s">
        <v>13</v>
      </c>
    </row>
    <row r="11999" spans="1:10">
      <c r="A11999" s="1">
        <v>44682</v>
      </c>
      <c r="B11999" t="s">
        <v>10</v>
      </c>
      <c r="C11999" t="s">
        <v>11</v>
      </c>
      <c r="D11999" t="s">
        <v>21</v>
      </c>
      <c r="E11999">
        <v>16</v>
      </c>
      <c r="F11999">
        <v>8.69</v>
      </c>
      <c r="G11999">
        <v>18.39</v>
      </c>
      <c r="H11999">
        <v>139.04</v>
      </c>
      <c r="I11999">
        <v>294.24</v>
      </c>
      <c r="J11999" t="s">
        <v>13</v>
      </c>
    </row>
    <row r="12000" spans="1:10">
      <c r="A12000" s="1">
        <v>44682</v>
      </c>
      <c r="B12000" t="s">
        <v>10</v>
      </c>
      <c r="C12000" t="s">
        <v>14</v>
      </c>
      <c r="D12000" t="s">
        <v>21</v>
      </c>
      <c r="E12000">
        <v>19</v>
      </c>
      <c r="F12000">
        <v>8.69</v>
      </c>
      <c r="G12000">
        <v>18.39</v>
      </c>
      <c r="H12000">
        <v>165.11</v>
      </c>
      <c r="I12000">
        <v>349.41</v>
      </c>
      <c r="J12000" t="s">
        <v>13</v>
      </c>
    </row>
    <row r="12001" spans="1:10">
      <c r="A12001" s="1">
        <v>44682</v>
      </c>
      <c r="B12001" t="s">
        <v>10</v>
      </c>
      <c r="C12001" t="s">
        <v>15</v>
      </c>
      <c r="D12001" t="s">
        <v>21</v>
      </c>
      <c r="E12001">
        <v>8</v>
      </c>
      <c r="F12001">
        <v>8.69</v>
      </c>
      <c r="G12001">
        <v>18.39</v>
      </c>
      <c r="H12001">
        <v>69.52</v>
      </c>
      <c r="I12001">
        <v>147.12</v>
      </c>
      <c r="J12001" t="s">
        <v>13</v>
      </c>
    </row>
    <row r="12002" spans="1:10">
      <c r="A12002" s="1">
        <v>44682</v>
      </c>
      <c r="B12002" t="s">
        <v>10</v>
      </c>
      <c r="C12002" t="s">
        <v>11</v>
      </c>
      <c r="D12002" t="s">
        <v>22</v>
      </c>
      <c r="E12002">
        <v>14</v>
      </c>
      <c r="F12002">
        <v>8.69</v>
      </c>
      <c r="G12002">
        <v>16.64</v>
      </c>
      <c r="H12002">
        <v>121.66</v>
      </c>
      <c r="I12002">
        <v>232.96</v>
      </c>
      <c r="J12002" t="s">
        <v>13</v>
      </c>
    </row>
    <row r="12003" spans="1:10">
      <c r="A12003" s="1">
        <v>44682</v>
      </c>
      <c r="B12003" t="s">
        <v>10</v>
      </c>
      <c r="C12003" t="s">
        <v>14</v>
      </c>
      <c r="D12003" t="s">
        <v>22</v>
      </c>
      <c r="E12003">
        <v>11</v>
      </c>
      <c r="F12003">
        <v>8.69</v>
      </c>
      <c r="G12003">
        <v>16.64</v>
      </c>
      <c r="H12003">
        <v>95.59</v>
      </c>
      <c r="I12003">
        <v>183.04</v>
      </c>
      <c r="J12003" t="s">
        <v>13</v>
      </c>
    </row>
    <row r="12004" spans="1:10">
      <c r="A12004" s="1">
        <v>44682</v>
      </c>
      <c r="B12004" t="s">
        <v>10</v>
      </c>
      <c r="C12004" t="s">
        <v>15</v>
      </c>
      <c r="D12004" t="s">
        <v>22</v>
      </c>
      <c r="E12004">
        <v>12</v>
      </c>
      <c r="F12004">
        <v>8.69</v>
      </c>
      <c r="G12004">
        <v>16.64</v>
      </c>
      <c r="H12004">
        <v>104.28</v>
      </c>
      <c r="I12004">
        <v>199.68</v>
      </c>
      <c r="J12004" t="s">
        <v>13</v>
      </c>
    </row>
    <row r="12005" spans="1:10">
      <c r="A12005" s="1">
        <v>44682</v>
      </c>
      <c r="B12005" t="s">
        <v>10</v>
      </c>
      <c r="C12005" t="s">
        <v>11</v>
      </c>
      <c r="D12005" t="s">
        <v>23</v>
      </c>
      <c r="E12005">
        <v>24</v>
      </c>
      <c r="F12005">
        <v>12.44</v>
      </c>
      <c r="G12005">
        <v>29.31</v>
      </c>
      <c r="H12005">
        <v>298.56</v>
      </c>
      <c r="I12005">
        <v>703.44</v>
      </c>
      <c r="J12005" t="s">
        <v>13</v>
      </c>
    </row>
    <row r="12006" spans="1:10">
      <c r="A12006" s="1">
        <v>44682</v>
      </c>
      <c r="B12006" t="s">
        <v>10</v>
      </c>
      <c r="C12006" t="s">
        <v>14</v>
      </c>
      <c r="D12006" t="s">
        <v>23</v>
      </c>
      <c r="E12006">
        <v>20</v>
      </c>
      <c r="F12006">
        <v>12.44</v>
      </c>
      <c r="G12006">
        <v>29.31</v>
      </c>
      <c r="H12006">
        <v>248.8</v>
      </c>
      <c r="I12006">
        <v>586.20000000000005</v>
      </c>
      <c r="J12006" t="s">
        <v>13</v>
      </c>
    </row>
    <row r="12007" spans="1:10">
      <c r="A12007" s="1">
        <v>44682</v>
      </c>
      <c r="B12007" t="s">
        <v>10</v>
      </c>
      <c r="C12007" t="s">
        <v>15</v>
      </c>
      <c r="D12007" t="s">
        <v>23</v>
      </c>
      <c r="E12007">
        <v>8</v>
      </c>
      <c r="F12007">
        <v>12.44</v>
      </c>
      <c r="G12007">
        <v>29.31</v>
      </c>
      <c r="H12007">
        <v>99.52</v>
      </c>
      <c r="I12007">
        <v>234.48</v>
      </c>
      <c r="J12007" t="s">
        <v>13</v>
      </c>
    </row>
    <row r="12008" spans="1:10">
      <c r="A12008" s="1">
        <v>44682</v>
      </c>
      <c r="B12008" t="s">
        <v>10</v>
      </c>
      <c r="C12008" t="s">
        <v>11</v>
      </c>
      <c r="D12008" t="s">
        <v>24</v>
      </c>
      <c r="E12008">
        <v>18</v>
      </c>
      <c r="F12008">
        <v>13.12</v>
      </c>
      <c r="G12008">
        <v>29.99</v>
      </c>
      <c r="H12008">
        <v>236.16</v>
      </c>
      <c r="I12008">
        <v>539.82000000000005</v>
      </c>
      <c r="J12008" t="s">
        <v>13</v>
      </c>
    </row>
    <row r="12009" spans="1:10">
      <c r="A12009" s="1">
        <v>44682</v>
      </c>
      <c r="B12009" t="s">
        <v>10</v>
      </c>
      <c r="C12009" t="s">
        <v>14</v>
      </c>
      <c r="D12009" t="s">
        <v>24</v>
      </c>
      <c r="E12009">
        <v>13</v>
      </c>
      <c r="F12009">
        <v>13.12</v>
      </c>
      <c r="G12009">
        <v>29.99</v>
      </c>
      <c r="H12009">
        <v>170.56</v>
      </c>
      <c r="I12009">
        <v>389.87</v>
      </c>
      <c r="J12009" t="s">
        <v>13</v>
      </c>
    </row>
    <row r="12010" spans="1:10">
      <c r="A12010" s="1">
        <v>44682</v>
      </c>
      <c r="B12010" t="s">
        <v>10</v>
      </c>
      <c r="C12010" t="s">
        <v>15</v>
      </c>
      <c r="D12010" t="s">
        <v>24</v>
      </c>
      <c r="E12010">
        <v>6</v>
      </c>
      <c r="F12010">
        <v>13.12</v>
      </c>
      <c r="G12010">
        <v>29.99</v>
      </c>
      <c r="H12010">
        <v>78.72</v>
      </c>
      <c r="I12010">
        <v>179.94</v>
      </c>
      <c r="J12010" t="s">
        <v>13</v>
      </c>
    </row>
    <row r="12011" spans="1:10">
      <c r="A12011" s="1">
        <v>44682</v>
      </c>
      <c r="B12011" t="s">
        <v>10</v>
      </c>
      <c r="C12011" t="s">
        <v>11</v>
      </c>
      <c r="D12011" t="s">
        <v>25</v>
      </c>
      <c r="E12011">
        <v>14</v>
      </c>
      <c r="F12011">
        <v>12.96</v>
      </c>
      <c r="G12011">
        <v>25.33</v>
      </c>
      <c r="H12011">
        <v>181.44</v>
      </c>
      <c r="I12011">
        <v>354.62</v>
      </c>
      <c r="J12011" t="s">
        <v>13</v>
      </c>
    </row>
    <row r="12012" spans="1:10">
      <c r="A12012" s="1">
        <v>44682</v>
      </c>
      <c r="B12012" t="s">
        <v>10</v>
      </c>
      <c r="C12012" t="s">
        <v>14</v>
      </c>
      <c r="D12012" t="s">
        <v>25</v>
      </c>
      <c r="E12012">
        <v>9</v>
      </c>
      <c r="F12012">
        <v>12.96</v>
      </c>
      <c r="G12012">
        <v>25.33</v>
      </c>
      <c r="H12012">
        <v>116.64</v>
      </c>
      <c r="I12012">
        <v>227.97</v>
      </c>
      <c r="J12012" t="s">
        <v>13</v>
      </c>
    </row>
    <row r="12013" spans="1:10">
      <c r="A12013" s="1">
        <v>44682</v>
      </c>
      <c r="B12013" t="s">
        <v>10</v>
      </c>
      <c r="C12013" t="s">
        <v>15</v>
      </c>
      <c r="D12013" t="s">
        <v>25</v>
      </c>
      <c r="E12013">
        <v>11</v>
      </c>
      <c r="F12013">
        <v>12.96</v>
      </c>
      <c r="G12013">
        <v>25.33</v>
      </c>
      <c r="H12013">
        <v>142.56</v>
      </c>
      <c r="I12013">
        <v>278.63</v>
      </c>
      <c r="J12013" t="s">
        <v>13</v>
      </c>
    </row>
    <row r="12014" spans="1:10">
      <c r="A12014" s="1">
        <v>44682</v>
      </c>
      <c r="B12014" t="s">
        <v>10</v>
      </c>
      <c r="C12014" t="s">
        <v>11</v>
      </c>
      <c r="D12014" t="s">
        <v>26</v>
      </c>
      <c r="E12014">
        <v>26</v>
      </c>
      <c r="F12014">
        <v>7.1</v>
      </c>
      <c r="G12014">
        <v>13.19</v>
      </c>
      <c r="H12014">
        <v>184.6</v>
      </c>
      <c r="I12014">
        <v>342.94</v>
      </c>
      <c r="J12014" t="s">
        <v>13</v>
      </c>
    </row>
    <row r="12015" spans="1:10">
      <c r="A12015" s="1">
        <v>44682</v>
      </c>
      <c r="B12015" t="s">
        <v>10</v>
      </c>
      <c r="C12015" t="s">
        <v>14</v>
      </c>
      <c r="D12015" t="s">
        <v>26</v>
      </c>
      <c r="E12015">
        <v>12</v>
      </c>
      <c r="F12015">
        <v>7.1</v>
      </c>
      <c r="G12015">
        <v>13.19</v>
      </c>
      <c r="H12015">
        <v>85.2</v>
      </c>
      <c r="I12015">
        <v>158.28</v>
      </c>
      <c r="J12015" t="s">
        <v>13</v>
      </c>
    </row>
    <row r="12016" spans="1:10">
      <c r="A12016" s="1">
        <v>44682</v>
      </c>
      <c r="B12016" t="s">
        <v>10</v>
      </c>
      <c r="C12016" t="s">
        <v>15</v>
      </c>
      <c r="D12016" t="s">
        <v>26</v>
      </c>
      <c r="E12016">
        <v>8</v>
      </c>
      <c r="F12016">
        <v>7.1</v>
      </c>
      <c r="G12016">
        <v>13.19</v>
      </c>
      <c r="H12016">
        <v>56.8</v>
      </c>
      <c r="I12016">
        <v>105.52</v>
      </c>
      <c r="J12016" t="s">
        <v>13</v>
      </c>
    </row>
    <row r="12017" spans="1:10">
      <c r="A12017" s="1">
        <v>44682</v>
      </c>
      <c r="B12017" t="s">
        <v>10</v>
      </c>
      <c r="C12017" t="s">
        <v>11</v>
      </c>
      <c r="D12017" t="s">
        <v>27</v>
      </c>
      <c r="E12017">
        <v>18</v>
      </c>
      <c r="F12017">
        <v>16.53</v>
      </c>
      <c r="G12017">
        <v>37.630000000000003</v>
      </c>
      <c r="H12017">
        <v>297.54000000000002</v>
      </c>
      <c r="I12017">
        <v>677.34</v>
      </c>
      <c r="J12017" t="s">
        <v>13</v>
      </c>
    </row>
    <row r="12018" spans="1:10">
      <c r="A12018" s="1">
        <v>44682</v>
      </c>
      <c r="B12018" t="s">
        <v>10</v>
      </c>
      <c r="C12018" t="s">
        <v>14</v>
      </c>
      <c r="D12018" t="s">
        <v>27</v>
      </c>
      <c r="E12018">
        <v>8</v>
      </c>
      <c r="F12018">
        <v>16.53</v>
      </c>
      <c r="G12018">
        <v>37.630000000000003</v>
      </c>
      <c r="H12018">
        <v>132.24</v>
      </c>
      <c r="I12018">
        <v>301.04000000000002</v>
      </c>
      <c r="J12018" t="s">
        <v>13</v>
      </c>
    </row>
    <row r="12019" spans="1:10">
      <c r="A12019" s="1">
        <v>44682</v>
      </c>
      <c r="B12019" t="s">
        <v>10</v>
      </c>
      <c r="C12019" t="s">
        <v>15</v>
      </c>
      <c r="D12019" t="s">
        <v>27</v>
      </c>
      <c r="E12019">
        <v>9</v>
      </c>
      <c r="F12019">
        <v>16.53</v>
      </c>
      <c r="G12019">
        <v>37.630000000000003</v>
      </c>
      <c r="H12019">
        <v>148.77000000000001</v>
      </c>
      <c r="I12019">
        <v>338.67</v>
      </c>
      <c r="J12019" t="s">
        <v>13</v>
      </c>
    </row>
    <row r="12020" spans="1:10">
      <c r="A12020" s="1">
        <v>44682</v>
      </c>
      <c r="B12020" t="s">
        <v>10</v>
      </c>
      <c r="C12020" t="s">
        <v>11</v>
      </c>
      <c r="D12020" t="s">
        <v>28</v>
      </c>
      <c r="E12020">
        <v>18</v>
      </c>
      <c r="F12020">
        <v>9.19</v>
      </c>
      <c r="G12020">
        <v>20.75</v>
      </c>
      <c r="H12020">
        <v>165.42</v>
      </c>
      <c r="I12020">
        <v>373.5</v>
      </c>
      <c r="J12020" t="s">
        <v>13</v>
      </c>
    </row>
    <row r="12021" spans="1:10">
      <c r="A12021" s="1">
        <v>44682</v>
      </c>
      <c r="B12021" t="s">
        <v>10</v>
      </c>
      <c r="C12021" t="s">
        <v>14</v>
      </c>
      <c r="D12021" t="s">
        <v>28</v>
      </c>
      <c r="E12021">
        <v>17</v>
      </c>
      <c r="F12021">
        <v>9.19</v>
      </c>
      <c r="G12021">
        <v>20.75</v>
      </c>
      <c r="H12021">
        <v>156.22999999999999</v>
      </c>
      <c r="I12021">
        <v>352.75</v>
      </c>
      <c r="J12021" t="s">
        <v>13</v>
      </c>
    </row>
    <row r="12022" spans="1:10">
      <c r="A12022" s="1">
        <v>44682</v>
      </c>
      <c r="B12022" t="s">
        <v>10</v>
      </c>
      <c r="C12022" t="s">
        <v>15</v>
      </c>
      <c r="D12022" t="s">
        <v>28</v>
      </c>
      <c r="E12022">
        <v>11</v>
      </c>
      <c r="F12022">
        <v>9.19</v>
      </c>
      <c r="G12022">
        <v>20.75</v>
      </c>
      <c r="H12022">
        <v>101.09</v>
      </c>
      <c r="I12022">
        <v>228.25</v>
      </c>
      <c r="J12022" t="s">
        <v>13</v>
      </c>
    </row>
    <row r="12023" spans="1:10">
      <c r="A12023" s="1">
        <v>44682</v>
      </c>
      <c r="B12023" t="s">
        <v>10</v>
      </c>
      <c r="C12023" t="s">
        <v>11</v>
      </c>
      <c r="D12023" t="s">
        <v>29</v>
      </c>
      <c r="E12023">
        <v>14</v>
      </c>
      <c r="F12023">
        <v>7.55</v>
      </c>
      <c r="G12023">
        <v>15.03</v>
      </c>
      <c r="H12023">
        <v>105.7</v>
      </c>
      <c r="I12023">
        <v>210.42</v>
      </c>
      <c r="J12023" t="s">
        <v>13</v>
      </c>
    </row>
    <row r="12024" spans="1:10">
      <c r="A12024" s="1">
        <v>44682</v>
      </c>
      <c r="B12024" t="s">
        <v>10</v>
      </c>
      <c r="C12024" t="s">
        <v>14</v>
      </c>
      <c r="D12024" t="s">
        <v>29</v>
      </c>
      <c r="E12024">
        <v>12</v>
      </c>
      <c r="F12024">
        <v>7.55</v>
      </c>
      <c r="G12024">
        <v>15.03</v>
      </c>
      <c r="H12024">
        <v>90.6</v>
      </c>
      <c r="I12024">
        <v>180.36</v>
      </c>
      <c r="J12024" t="s">
        <v>13</v>
      </c>
    </row>
    <row r="12025" spans="1:10">
      <c r="A12025" s="1">
        <v>44682</v>
      </c>
      <c r="B12025" t="s">
        <v>10</v>
      </c>
      <c r="C12025" t="s">
        <v>15</v>
      </c>
      <c r="D12025" t="s">
        <v>29</v>
      </c>
      <c r="E12025">
        <v>11</v>
      </c>
      <c r="F12025">
        <v>7.55</v>
      </c>
      <c r="G12025">
        <v>15.03</v>
      </c>
      <c r="H12025">
        <v>83.05</v>
      </c>
      <c r="I12025">
        <v>165.33</v>
      </c>
      <c r="J12025" t="s">
        <v>13</v>
      </c>
    </row>
    <row r="12026" spans="1:10">
      <c r="A12026" s="1">
        <v>44682</v>
      </c>
      <c r="B12026" t="s">
        <v>10</v>
      </c>
      <c r="C12026" t="s">
        <v>11</v>
      </c>
      <c r="D12026" t="s">
        <v>30</v>
      </c>
      <c r="E12026">
        <v>20</v>
      </c>
      <c r="F12026">
        <v>16.66</v>
      </c>
      <c r="G12026">
        <v>41.08</v>
      </c>
      <c r="H12026">
        <v>333.2</v>
      </c>
      <c r="I12026">
        <v>821.6</v>
      </c>
      <c r="J12026" t="s">
        <v>13</v>
      </c>
    </row>
    <row r="12027" spans="1:10">
      <c r="A12027" s="1">
        <v>44682</v>
      </c>
      <c r="B12027" t="s">
        <v>10</v>
      </c>
      <c r="C12027" t="s">
        <v>14</v>
      </c>
      <c r="D12027" t="s">
        <v>30</v>
      </c>
      <c r="E12027">
        <v>8</v>
      </c>
      <c r="F12027">
        <v>16.66</v>
      </c>
      <c r="G12027">
        <v>41.08</v>
      </c>
      <c r="H12027">
        <v>133.28</v>
      </c>
      <c r="I12027">
        <v>328.64</v>
      </c>
      <c r="J12027" t="s">
        <v>13</v>
      </c>
    </row>
    <row r="12028" spans="1:10">
      <c r="A12028" s="1">
        <v>44682</v>
      </c>
      <c r="B12028" t="s">
        <v>10</v>
      </c>
      <c r="C12028" t="s">
        <v>15</v>
      </c>
      <c r="D12028" t="s">
        <v>30</v>
      </c>
      <c r="E12028">
        <v>1</v>
      </c>
      <c r="F12028">
        <v>16.66</v>
      </c>
      <c r="G12028">
        <v>41.08</v>
      </c>
      <c r="H12028">
        <v>16.66</v>
      </c>
      <c r="I12028">
        <v>41.08</v>
      </c>
      <c r="J12028" t="s">
        <v>13</v>
      </c>
    </row>
    <row r="12029" spans="1:10">
      <c r="A12029" s="1">
        <v>44682</v>
      </c>
      <c r="B12029" t="s">
        <v>10</v>
      </c>
      <c r="C12029" t="s">
        <v>11</v>
      </c>
      <c r="D12029" t="s">
        <v>31</v>
      </c>
      <c r="E12029">
        <v>39</v>
      </c>
      <c r="F12029">
        <v>17.47</v>
      </c>
      <c r="G12029">
        <v>33.29</v>
      </c>
      <c r="H12029">
        <v>681.33</v>
      </c>
      <c r="I12029">
        <v>1298.31</v>
      </c>
      <c r="J12029" t="s">
        <v>13</v>
      </c>
    </row>
    <row r="12030" spans="1:10">
      <c r="A12030" s="1">
        <v>44682</v>
      </c>
      <c r="B12030" t="s">
        <v>10</v>
      </c>
      <c r="C12030" t="s">
        <v>14</v>
      </c>
      <c r="D12030" t="s">
        <v>31</v>
      </c>
      <c r="E12030">
        <v>16</v>
      </c>
      <c r="F12030">
        <v>17.47</v>
      </c>
      <c r="G12030">
        <v>33.29</v>
      </c>
      <c r="H12030">
        <v>279.52</v>
      </c>
      <c r="I12030">
        <v>532.64</v>
      </c>
      <c r="J12030" t="s">
        <v>13</v>
      </c>
    </row>
    <row r="12031" spans="1:10">
      <c r="A12031" s="1">
        <v>44682</v>
      </c>
      <c r="B12031" t="s">
        <v>10</v>
      </c>
      <c r="C12031" t="s">
        <v>15</v>
      </c>
      <c r="D12031" t="s">
        <v>31</v>
      </c>
      <c r="E12031">
        <v>13</v>
      </c>
      <c r="F12031">
        <v>17.47</v>
      </c>
      <c r="G12031">
        <v>33.29</v>
      </c>
      <c r="H12031">
        <v>227.11</v>
      </c>
      <c r="I12031">
        <v>432.77</v>
      </c>
      <c r="J12031" t="s">
        <v>13</v>
      </c>
    </row>
    <row r="12032" spans="1:10">
      <c r="A12032" s="1">
        <v>44682</v>
      </c>
      <c r="B12032" t="s">
        <v>10</v>
      </c>
      <c r="C12032" t="s">
        <v>11</v>
      </c>
      <c r="D12032" t="s">
        <v>32</v>
      </c>
      <c r="E12032">
        <v>25</v>
      </c>
      <c r="F12032">
        <v>16.350000000000001</v>
      </c>
      <c r="G12032">
        <v>34.380000000000003</v>
      </c>
      <c r="H12032">
        <v>408.75</v>
      </c>
      <c r="I12032">
        <v>859.5</v>
      </c>
      <c r="J12032" t="s">
        <v>13</v>
      </c>
    </row>
    <row r="12033" spans="1:10">
      <c r="A12033" s="1">
        <v>44682</v>
      </c>
      <c r="B12033" t="s">
        <v>10</v>
      </c>
      <c r="C12033" t="s">
        <v>14</v>
      </c>
      <c r="D12033" t="s">
        <v>32</v>
      </c>
      <c r="E12033">
        <v>19</v>
      </c>
      <c r="F12033">
        <v>16.350000000000001</v>
      </c>
      <c r="G12033">
        <v>34.380000000000003</v>
      </c>
      <c r="H12033">
        <v>310.64999999999998</v>
      </c>
      <c r="I12033">
        <v>653.22</v>
      </c>
      <c r="J12033" t="s">
        <v>13</v>
      </c>
    </row>
    <row r="12034" spans="1:10">
      <c r="A12034" s="1">
        <v>44682</v>
      </c>
      <c r="B12034" t="s">
        <v>10</v>
      </c>
      <c r="C12034" t="s">
        <v>15</v>
      </c>
      <c r="D12034" t="s">
        <v>32</v>
      </c>
      <c r="E12034">
        <v>12</v>
      </c>
      <c r="F12034">
        <v>16.350000000000001</v>
      </c>
      <c r="G12034">
        <v>34.380000000000003</v>
      </c>
      <c r="H12034">
        <v>196.2</v>
      </c>
      <c r="I12034">
        <v>412.56</v>
      </c>
      <c r="J12034" t="s">
        <v>13</v>
      </c>
    </row>
    <row r="12035" spans="1:10">
      <c r="A12035" s="1">
        <v>44682</v>
      </c>
      <c r="B12035" t="s">
        <v>10</v>
      </c>
      <c r="C12035" t="s">
        <v>11</v>
      </c>
      <c r="D12035" t="s">
        <v>33</v>
      </c>
      <c r="E12035">
        <v>13</v>
      </c>
      <c r="F12035">
        <v>15.71</v>
      </c>
      <c r="G12035">
        <v>38.65</v>
      </c>
      <c r="H12035">
        <v>204.23</v>
      </c>
      <c r="I12035">
        <v>502.45</v>
      </c>
      <c r="J12035" t="s">
        <v>13</v>
      </c>
    </row>
    <row r="12036" spans="1:10">
      <c r="A12036" s="1">
        <v>44682</v>
      </c>
      <c r="B12036" t="s">
        <v>10</v>
      </c>
      <c r="C12036" t="s">
        <v>14</v>
      </c>
      <c r="D12036" t="s">
        <v>33</v>
      </c>
      <c r="E12036">
        <v>14</v>
      </c>
      <c r="F12036">
        <v>15.71</v>
      </c>
      <c r="G12036">
        <v>38.65</v>
      </c>
      <c r="H12036">
        <v>219.94</v>
      </c>
      <c r="I12036">
        <v>541.1</v>
      </c>
      <c r="J12036" t="s">
        <v>13</v>
      </c>
    </row>
    <row r="12037" spans="1:10">
      <c r="A12037" s="1">
        <v>44682</v>
      </c>
      <c r="B12037" t="s">
        <v>10</v>
      </c>
      <c r="C12037" t="s">
        <v>15</v>
      </c>
      <c r="D12037" t="s">
        <v>33</v>
      </c>
      <c r="E12037">
        <v>12</v>
      </c>
      <c r="F12037">
        <v>15.71</v>
      </c>
      <c r="G12037">
        <v>38.65</v>
      </c>
      <c r="H12037">
        <v>188.52</v>
      </c>
      <c r="I12037">
        <v>463.8</v>
      </c>
      <c r="J12037" t="s">
        <v>13</v>
      </c>
    </row>
    <row r="12038" spans="1:10">
      <c r="A12038" s="1">
        <v>44682</v>
      </c>
      <c r="B12038" t="s">
        <v>10</v>
      </c>
      <c r="C12038" t="s">
        <v>11</v>
      </c>
      <c r="D12038" t="s">
        <v>34</v>
      </c>
      <c r="E12038">
        <v>13</v>
      </c>
      <c r="F12038">
        <v>13.86</v>
      </c>
      <c r="G12038">
        <v>29.02</v>
      </c>
      <c r="H12038">
        <v>180.18</v>
      </c>
      <c r="I12038">
        <v>377.26</v>
      </c>
      <c r="J12038" t="s">
        <v>13</v>
      </c>
    </row>
    <row r="12039" spans="1:10">
      <c r="A12039" s="1">
        <v>44682</v>
      </c>
      <c r="B12039" t="s">
        <v>10</v>
      </c>
      <c r="C12039" t="s">
        <v>14</v>
      </c>
      <c r="D12039" t="s">
        <v>34</v>
      </c>
      <c r="E12039">
        <v>11</v>
      </c>
      <c r="F12039">
        <v>13.86</v>
      </c>
      <c r="G12039">
        <v>29.02</v>
      </c>
      <c r="H12039">
        <v>152.46</v>
      </c>
      <c r="I12039">
        <v>319.22000000000003</v>
      </c>
      <c r="J12039" t="s">
        <v>13</v>
      </c>
    </row>
    <row r="12040" spans="1:10">
      <c r="A12040" s="1">
        <v>44682</v>
      </c>
      <c r="B12040" t="s">
        <v>10</v>
      </c>
      <c r="C12040" t="s">
        <v>15</v>
      </c>
      <c r="D12040" t="s">
        <v>34</v>
      </c>
      <c r="E12040">
        <v>9</v>
      </c>
      <c r="F12040">
        <v>13.86</v>
      </c>
      <c r="G12040">
        <v>29.02</v>
      </c>
      <c r="H12040">
        <v>124.74</v>
      </c>
      <c r="I12040">
        <v>261.18</v>
      </c>
      <c r="J12040" t="s">
        <v>13</v>
      </c>
    </row>
    <row r="12041" spans="1:10">
      <c r="A12041" s="1">
        <v>44682</v>
      </c>
      <c r="B12041" t="s">
        <v>10</v>
      </c>
      <c r="C12041" t="s">
        <v>11</v>
      </c>
      <c r="D12041" t="s">
        <v>35</v>
      </c>
      <c r="E12041">
        <v>20</v>
      </c>
      <c r="F12041">
        <v>12.61</v>
      </c>
      <c r="G12041">
        <v>28.33</v>
      </c>
      <c r="H12041">
        <v>252.2</v>
      </c>
      <c r="I12041">
        <v>566.6</v>
      </c>
      <c r="J12041" t="s">
        <v>13</v>
      </c>
    </row>
    <row r="12042" spans="1:10">
      <c r="A12042" s="1">
        <v>44682</v>
      </c>
      <c r="B12042" t="s">
        <v>10</v>
      </c>
      <c r="C12042" t="s">
        <v>14</v>
      </c>
      <c r="D12042" t="s">
        <v>35</v>
      </c>
      <c r="E12042">
        <v>20</v>
      </c>
      <c r="F12042">
        <v>12.61</v>
      </c>
      <c r="G12042">
        <v>28.33</v>
      </c>
      <c r="H12042">
        <v>252.2</v>
      </c>
      <c r="I12042">
        <v>566.6</v>
      </c>
      <c r="J12042" t="s">
        <v>13</v>
      </c>
    </row>
    <row r="12043" spans="1:10">
      <c r="A12043" s="1">
        <v>44682</v>
      </c>
      <c r="B12043" t="s">
        <v>10</v>
      </c>
      <c r="C12043" t="s">
        <v>15</v>
      </c>
      <c r="D12043" t="s">
        <v>35</v>
      </c>
      <c r="E12043">
        <v>14</v>
      </c>
      <c r="F12043">
        <v>12.61</v>
      </c>
      <c r="G12043">
        <v>28.33</v>
      </c>
      <c r="H12043">
        <v>176.54</v>
      </c>
      <c r="I12043">
        <v>396.62</v>
      </c>
      <c r="J12043" t="s">
        <v>13</v>
      </c>
    </row>
    <row r="12044" spans="1:10">
      <c r="A12044" s="1">
        <v>44682</v>
      </c>
      <c r="B12044" t="s">
        <v>10</v>
      </c>
      <c r="C12044" t="s">
        <v>11</v>
      </c>
      <c r="D12044" t="s">
        <v>36</v>
      </c>
      <c r="E12044">
        <v>8</v>
      </c>
      <c r="F12044">
        <v>7.04</v>
      </c>
      <c r="G12044">
        <v>14.63</v>
      </c>
      <c r="H12044">
        <v>56.32</v>
      </c>
      <c r="I12044">
        <v>117.04</v>
      </c>
      <c r="J12044" t="s">
        <v>13</v>
      </c>
    </row>
    <row r="12045" spans="1:10">
      <c r="A12045" s="1">
        <v>44682</v>
      </c>
      <c r="B12045" t="s">
        <v>10</v>
      </c>
      <c r="C12045" t="s">
        <v>14</v>
      </c>
      <c r="D12045" t="s">
        <v>36</v>
      </c>
      <c r="E12045">
        <v>5</v>
      </c>
      <c r="F12045">
        <v>7.04</v>
      </c>
      <c r="G12045">
        <v>14.63</v>
      </c>
      <c r="H12045">
        <v>35.200000000000003</v>
      </c>
      <c r="I12045">
        <v>73.150000000000006</v>
      </c>
      <c r="J12045" t="s">
        <v>13</v>
      </c>
    </row>
    <row r="12046" spans="1:10">
      <c r="A12046" s="1">
        <v>44682</v>
      </c>
      <c r="B12046" t="s">
        <v>10</v>
      </c>
      <c r="C12046" t="s">
        <v>15</v>
      </c>
      <c r="D12046" t="s">
        <v>36</v>
      </c>
      <c r="E12046">
        <v>8</v>
      </c>
      <c r="F12046">
        <v>7.04</v>
      </c>
      <c r="G12046">
        <v>14.63</v>
      </c>
      <c r="H12046">
        <v>56.32</v>
      </c>
      <c r="I12046">
        <v>117.04</v>
      </c>
      <c r="J12046" t="s">
        <v>13</v>
      </c>
    </row>
    <row r="12047" spans="1:10">
      <c r="A12047" s="1">
        <v>44682</v>
      </c>
      <c r="B12047" t="s">
        <v>10</v>
      </c>
      <c r="C12047" t="s">
        <v>11</v>
      </c>
      <c r="D12047" t="s">
        <v>37</v>
      </c>
      <c r="E12047">
        <v>19</v>
      </c>
      <c r="F12047">
        <v>10.9</v>
      </c>
      <c r="G12047">
        <v>21.71</v>
      </c>
      <c r="H12047">
        <v>207.1</v>
      </c>
      <c r="I12047">
        <v>412.49</v>
      </c>
      <c r="J12047" t="s">
        <v>13</v>
      </c>
    </row>
    <row r="12048" spans="1:10">
      <c r="A12048" s="1">
        <v>44682</v>
      </c>
      <c r="B12048" t="s">
        <v>10</v>
      </c>
      <c r="C12048" t="s">
        <v>14</v>
      </c>
      <c r="D12048" t="s">
        <v>37</v>
      </c>
      <c r="E12048">
        <v>9</v>
      </c>
      <c r="F12048">
        <v>10.9</v>
      </c>
      <c r="G12048">
        <v>21.71</v>
      </c>
      <c r="H12048">
        <v>98.1</v>
      </c>
      <c r="I12048">
        <v>195.39</v>
      </c>
      <c r="J12048" t="s">
        <v>13</v>
      </c>
    </row>
    <row r="12049" spans="1:10">
      <c r="A12049" s="1">
        <v>44682</v>
      </c>
      <c r="B12049" t="s">
        <v>10</v>
      </c>
      <c r="C12049" t="s">
        <v>15</v>
      </c>
      <c r="D12049" t="s">
        <v>37</v>
      </c>
      <c r="E12049">
        <v>15</v>
      </c>
      <c r="F12049">
        <v>10.9</v>
      </c>
      <c r="G12049">
        <v>21.71</v>
      </c>
      <c r="H12049">
        <v>163.5</v>
      </c>
      <c r="I12049">
        <v>325.64999999999998</v>
      </c>
      <c r="J12049" t="s">
        <v>13</v>
      </c>
    </row>
    <row r="12050" spans="1:10">
      <c r="A12050" s="1">
        <v>44682</v>
      </c>
      <c r="B12050" t="s">
        <v>10</v>
      </c>
      <c r="C12050" t="s">
        <v>11</v>
      </c>
      <c r="D12050" t="s">
        <v>38</v>
      </c>
      <c r="E12050">
        <v>30</v>
      </c>
      <c r="F12050">
        <v>10.47</v>
      </c>
      <c r="G12050">
        <v>26.06</v>
      </c>
      <c r="H12050">
        <v>314.10000000000002</v>
      </c>
      <c r="I12050">
        <v>781.8</v>
      </c>
      <c r="J12050" t="s">
        <v>13</v>
      </c>
    </row>
    <row r="12051" spans="1:10">
      <c r="A12051" s="1">
        <v>44682</v>
      </c>
      <c r="B12051" t="s">
        <v>10</v>
      </c>
      <c r="C12051" t="s">
        <v>14</v>
      </c>
      <c r="D12051" t="s">
        <v>38</v>
      </c>
      <c r="E12051">
        <v>9</v>
      </c>
      <c r="F12051">
        <v>10.47</v>
      </c>
      <c r="G12051">
        <v>26.06</v>
      </c>
      <c r="H12051">
        <v>94.23</v>
      </c>
      <c r="I12051">
        <v>234.54</v>
      </c>
      <c r="J12051" t="s">
        <v>13</v>
      </c>
    </row>
    <row r="12052" spans="1:10">
      <c r="A12052" s="1">
        <v>44682</v>
      </c>
      <c r="B12052" t="s">
        <v>10</v>
      </c>
      <c r="C12052" t="s">
        <v>15</v>
      </c>
      <c r="D12052" t="s">
        <v>38</v>
      </c>
      <c r="E12052">
        <v>15</v>
      </c>
      <c r="F12052">
        <v>10.47</v>
      </c>
      <c r="G12052">
        <v>26.06</v>
      </c>
      <c r="H12052">
        <v>157.05000000000001</v>
      </c>
      <c r="I12052">
        <v>390.9</v>
      </c>
      <c r="J12052" t="s">
        <v>13</v>
      </c>
    </row>
    <row r="12053" spans="1:10">
      <c r="A12053" s="1">
        <v>44682</v>
      </c>
      <c r="B12053" t="s">
        <v>10</v>
      </c>
      <c r="C12053" t="s">
        <v>11</v>
      </c>
      <c r="D12053" t="s">
        <v>39</v>
      </c>
      <c r="E12053">
        <v>14</v>
      </c>
      <c r="F12053">
        <v>9.1199999999999992</v>
      </c>
      <c r="G12053">
        <v>19.03</v>
      </c>
      <c r="H12053">
        <v>127.68</v>
      </c>
      <c r="I12053">
        <v>266.42</v>
      </c>
      <c r="J12053" t="s">
        <v>13</v>
      </c>
    </row>
    <row r="12054" spans="1:10">
      <c r="A12054" s="1">
        <v>44682</v>
      </c>
      <c r="B12054" t="s">
        <v>10</v>
      </c>
      <c r="C12054" t="s">
        <v>14</v>
      </c>
      <c r="D12054" t="s">
        <v>39</v>
      </c>
      <c r="E12054">
        <v>22</v>
      </c>
      <c r="F12054">
        <v>9.1199999999999992</v>
      </c>
      <c r="G12054">
        <v>19.03</v>
      </c>
      <c r="H12054">
        <v>200.64</v>
      </c>
      <c r="I12054">
        <v>418.66</v>
      </c>
      <c r="J12054" t="s">
        <v>13</v>
      </c>
    </row>
    <row r="12055" spans="1:10">
      <c r="A12055" s="1">
        <v>44682</v>
      </c>
      <c r="B12055" t="s">
        <v>10</v>
      </c>
      <c r="C12055" t="s">
        <v>15</v>
      </c>
      <c r="D12055" t="s">
        <v>39</v>
      </c>
      <c r="E12055">
        <v>10</v>
      </c>
      <c r="F12055">
        <v>9.1199999999999992</v>
      </c>
      <c r="G12055">
        <v>19.03</v>
      </c>
      <c r="H12055">
        <v>91.2</v>
      </c>
      <c r="I12055">
        <v>190.3</v>
      </c>
      <c r="J12055" t="s">
        <v>13</v>
      </c>
    </row>
    <row r="12056" spans="1:10">
      <c r="A12056" s="1">
        <v>44682</v>
      </c>
      <c r="B12056" t="s">
        <v>10</v>
      </c>
      <c r="C12056" t="s">
        <v>11</v>
      </c>
      <c r="D12056" t="s">
        <v>40</v>
      </c>
      <c r="E12056">
        <v>34</v>
      </c>
      <c r="F12056">
        <v>14.68</v>
      </c>
      <c r="G12056">
        <v>35.61</v>
      </c>
      <c r="H12056">
        <v>499.12</v>
      </c>
      <c r="I12056">
        <v>1210.74</v>
      </c>
      <c r="J12056" t="s">
        <v>13</v>
      </c>
    </row>
    <row r="12057" spans="1:10">
      <c r="A12057" s="1">
        <v>44682</v>
      </c>
      <c r="B12057" t="s">
        <v>10</v>
      </c>
      <c r="C12057" t="s">
        <v>14</v>
      </c>
      <c r="D12057" t="s">
        <v>40</v>
      </c>
      <c r="E12057">
        <v>13</v>
      </c>
      <c r="F12057">
        <v>14.68</v>
      </c>
      <c r="G12057">
        <v>35.61</v>
      </c>
      <c r="H12057">
        <v>190.84</v>
      </c>
      <c r="I12057">
        <v>462.93</v>
      </c>
      <c r="J12057" t="s">
        <v>13</v>
      </c>
    </row>
    <row r="12058" spans="1:10">
      <c r="A12058" s="1">
        <v>44682</v>
      </c>
      <c r="B12058" t="s">
        <v>10</v>
      </c>
      <c r="C12058" t="s">
        <v>15</v>
      </c>
      <c r="D12058" t="s">
        <v>40</v>
      </c>
      <c r="E12058">
        <v>17</v>
      </c>
      <c r="F12058">
        <v>14.68</v>
      </c>
      <c r="G12058">
        <v>35.61</v>
      </c>
      <c r="H12058">
        <v>249.56</v>
      </c>
      <c r="I12058">
        <v>605.37</v>
      </c>
      <c r="J12058" t="s">
        <v>13</v>
      </c>
    </row>
    <row r="12059" spans="1:10">
      <c r="A12059" s="1">
        <v>44682</v>
      </c>
      <c r="B12059" t="s">
        <v>10</v>
      </c>
      <c r="C12059" t="s">
        <v>11</v>
      </c>
      <c r="D12059" t="s">
        <v>41</v>
      </c>
      <c r="E12059">
        <v>23</v>
      </c>
      <c r="F12059">
        <v>11.95</v>
      </c>
      <c r="G12059">
        <v>23.43</v>
      </c>
      <c r="H12059">
        <v>274.85000000000002</v>
      </c>
      <c r="I12059">
        <v>538.89</v>
      </c>
      <c r="J12059" t="s">
        <v>13</v>
      </c>
    </row>
    <row r="12060" spans="1:10">
      <c r="A12060" s="1">
        <v>44682</v>
      </c>
      <c r="B12060" t="s">
        <v>10</v>
      </c>
      <c r="C12060" t="s">
        <v>14</v>
      </c>
      <c r="D12060" t="s">
        <v>41</v>
      </c>
      <c r="E12060">
        <v>12</v>
      </c>
      <c r="F12060">
        <v>11.95</v>
      </c>
      <c r="G12060">
        <v>23.43</v>
      </c>
      <c r="H12060">
        <v>143.4</v>
      </c>
      <c r="I12060">
        <v>281.16000000000003</v>
      </c>
      <c r="J12060" t="s">
        <v>13</v>
      </c>
    </row>
    <row r="12061" spans="1:10">
      <c r="A12061" s="1">
        <v>44682</v>
      </c>
      <c r="B12061" t="s">
        <v>10</v>
      </c>
      <c r="C12061" t="s">
        <v>15</v>
      </c>
      <c r="D12061" t="s">
        <v>41</v>
      </c>
      <c r="E12061">
        <v>15</v>
      </c>
      <c r="F12061">
        <v>11.95</v>
      </c>
      <c r="G12061">
        <v>23.43</v>
      </c>
      <c r="H12061">
        <v>179.25</v>
      </c>
      <c r="I12061">
        <v>351.45</v>
      </c>
      <c r="J12061" t="s">
        <v>13</v>
      </c>
    </row>
    <row r="12062" spans="1:10">
      <c r="A12062" s="1">
        <v>44682</v>
      </c>
      <c r="B12062" t="s">
        <v>10</v>
      </c>
      <c r="C12062" t="s">
        <v>11</v>
      </c>
      <c r="D12062" t="s">
        <v>42</v>
      </c>
      <c r="E12062">
        <v>16</v>
      </c>
      <c r="F12062">
        <v>6.97</v>
      </c>
      <c r="G12062">
        <v>13.59</v>
      </c>
      <c r="H12062">
        <v>111.52</v>
      </c>
      <c r="I12062">
        <v>217.44</v>
      </c>
      <c r="J12062" t="s">
        <v>13</v>
      </c>
    </row>
    <row r="12063" spans="1:10">
      <c r="A12063" s="1">
        <v>44682</v>
      </c>
      <c r="B12063" t="s">
        <v>10</v>
      </c>
      <c r="C12063" t="s">
        <v>14</v>
      </c>
      <c r="D12063" t="s">
        <v>42</v>
      </c>
      <c r="E12063">
        <v>14</v>
      </c>
      <c r="F12063">
        <v>6.97</v>
      </c>
      <c r="G12063">
        <v>13.59</v>
      </c>
      <c r="H12063">
        <v>97.58</v>
      </c>
      <c r="I12063">
        <v>190.26</v>
      </c>
      <c r="J12063" t="s">
        <v>13</v>
      </c>
    </row>
    <row r="12064" spans="1:10">
      <c r="A12064" s="1">
        <v>44682</v>
      </c>
      <c r="B12064" t="s">
        <v>10</v>
      </c>
      <c r="C12064" t="s">
        <v>15</v>
      </c>
      <c r="D12064" t="s">
        <v>42</v>
      </c>
      <c r="E12064">
        <v>7</v>
      </c>
      <c r="F12064">
        <v>6.97</v>
      </c>
      <c r="G12064">
        <v>13.59</v>
      </c>
      <c r="H12064">
        <v>48.79</v>
      </c>
      <c r="I12064">
        <v>95.13</v>
      </c>
      <c r="J12064" t="s">
        <v>13</v>
      </c>
    </row>
    <row r="12065" spans="1:10">
      <c r="A12065" s="1">
        <v>44682</v>
      </c>
      <c r="B12065" t="s">
        <v>10</v>
      </c>
      <c r="C12065" t="s">
        <v>11</v>
      </c>
      <c r="D12065" t="s">
        <v>43</v>
      </c>
      <c r="E12065">
        <v>11</v>
      </c>
      <c r="F12065">
        <v>8.64</v>
      </c>
      <c r="G12065">
        <v>15.74</v>
      </c>
      <c r="H12065">
        <v>95.04</v>
      </c>
      <c r="I12065">
        <v>173.14</v>
      </c>
      <c r="J12065" t="s">
        <v>13</v>
      </c>
    </row>
    <row r="12066" spans="1:10">
      <c r="A12066" s="1">
        <v>44682</v>
      </c>
      <c r="B12066" t="s">
        <v>10</v>
      </c>
      <c r="C12066" t="s">
        <v>14</v>
      </c>
      <c r="D12066" t="s">
        <v>43</v>
      </c>
      <c r="E12066">
        <v>9</v>
      </c>
      <c r="F12066">
        <v>8.64</v>
      </c>
      <c r="G12066">
        <v>15.74</v>
      </c>
      <c r="H12066">
        <v>77.760000000000005</v>
      </c>
      <c r="I12066">
        <v>141.66</v>
      </c>
      <c r="J12066" t="s">
        <v>13</v>
      </c>
    </row>
    <row r="12067" spans="1:10">
      <c r="A12067" s="1">
        <v>44682</v>
      </c>
      <c r="B12067" t="s">
        <v>10</v>
      </c>
      <c r="C12067" t="s">
        <v>15</v>
      </c>
      <c r="D12067" t="s">
        <v>43</v>
      </c>
      <c r="E12067">
        <v>3</v>
      </c>
      <c r="F12067">
        <v>8.64</v>
      </c>
      <c r="G12067">
        <v>15.74</v>
      </c>
      <c r="H12067">
        <v>25.92</v>
      </c>
      <c r="I12067">
        <v>47.22</v>
      </c>
      <c r="J12067" t="s">
        <v>13</v>
      </c>
    </row>
    <row r="12068" spans="1:10">
      <c r="A12068" s="1">
        <v>44682</v>
      </c>
      <c r="B12068" t="s">
        <v>10</v>
      </c>
      <c r="C12068" t="s">
        <v>11</v>
      </c>
      <c r="D12068" t="s">
        <v>44</v>
      </c>
      <c r="E12068">
        <v>10</v>
      </c>
      <c r="F12068">
        <v>14.2</v>
      </c>
      <c r="G12068">
        <v>32.04</v>
      </c>
      <c r="H12068">
        <v>142</v>
      </c>
      <c r="I12068">
        <v>320.39999999999998</v>
      </c>
      <c r="J12068" t="s">
        <v>13</v>
      </c>
    </row>
    <row r="12069" spans="1:10">
      <c r="A12069" s="1">
        <v>44682</v>
      </c>
      <c r="B12069" t="s">
        <v>10</v>
      </c>
      <c r="C12069" t="s">
        <v>14</v>
      </c>
      <c r="D12069" t="s">
        <v>44</v>
      </c>
      <c r="E12069">
        <v>2</v>
      </c>
      <c r="F12069">
        <v>14.2</v>
      </c>
      <c r="G12069">
        <v>32.04</v>
      </c>
      <c r="H12069">
        <v>28.4</v>
      </c>
      <c r="I12069">
        <v>64.08</v>
      </c>
      <c r="J12069" t="s">
        <v>13</v>
      </c>
    </row>
    <row r="12070" spans="1:10">
      <c r="A12070" s="1">
        <v>44682</v>
      </c>
      <c r="B12070" t="s">
        <v>10</v>
      </c>
      <c r="C12070" t="s">
        <v>15</v>
      </c>
      <c r="D12070" t="s">
        <v>44</v>
      </c>
      <c r="E12070">
        <v>1</v>
      </c>
      <c r="F12070">
        <v>14.2</v>
      </c>
      <c r="G12070">
        <v>32.04</v>
      </c>
      <c r="H12070">
        <v>14.2</v>
      </c>
      <c r="I12070">
        <v>32.04</v>
      </c>
      <c r="J12070" t="s">
        <v>13</v>
      </c>
    </row>
    <row r="12071" spans="1:10">
      <c r="A12071" s="1">
        <v>44682</v>
      </c>
      <c r="B12071" t="s">
        <v>10</v>
      </c>
      <c r="C12071" t="s">
        <v>11</v>
      </c>
      <c r="D12071" t="s">
        <v>45</v>
      </c>
      <c r="E12071">
        <v>19</v>
      </c>
      <c r="F12071">
        <v>6.91</v>
      </c>
      <c r="G12071">
        <v>14.22</v>
      </c>
      <c r="H12071">
        <v>131.29</v>
      </c>
      <c r="I12071">
        <v>270.18</v>
      </c>
      <c r="J12071" t="s">
        <v>13</v>
      </c>
    </row>
    <row r="12072" spans="1:10">
      <c r="A12072" s="1">
        <v>44682</v>
      </c>
      <c r="B12072" t="s">
        <v>10</v>
      </c>
      <c r="C12072" t="s">
        <v>14</v>
      </c>
      <c r="D12072" t="s">
        <v>45</v>
      </c>
      <c r="E12072">
        <v>13</v>
      </c>
      <c r="F12072">
        <v>6.91</v>
      </c>
      <c r="G12072">
        <v>14.22</v>
      </c>
      <c r="H12072">
        <v>89.83</v>
      </c>
      <c r="I12072">
        <v>184.86</v>
      </c>
      <c r="J12072" t="s">
        <v>13</v>
      </c>
    </row>
    <row r="12073" spans="1:10">
      <c r="A12073" s="1">
        <v>44682</v>
      </c>
      <c r="B12073" t="s">
        <v>10</v>
      </c>
      <c r="C12073" t="s">
        <v>15</v>
      </c>
      <c r="D12073" t="s">
        <v>45</v>
      </c>
      <c r="E12073">
        <v>10</v>
      </c>
      <c r="F12073">
        <v>6.91</v>
      </c>
      <c r="G12073">
        <v>14.22</v>
      </c>
      <c r="H12073">
        <v>69.099999999999994</v>
      </c>
      <c r="I12073">
        <v>142.19999999999999</v>
      </c>
      <c r="J12073" t="s">
        <v>13</v>
      </c>
    </row>
    <row r="12074" spans="1:10">
      <c r="A12074" s="1">
        <v>44682</v>
      </c>
      <c r="B12074" t="s">
        <v>10</v>
      </c>
      <c r="C12074" t="s">
        <v>11</v>
      </c>
      <c r="D12074" t="s">
        <v>46</v>
      </c>
      <c r="E12074">
        <v>12</v>
      </c>
      <c r="F12074">
        <v>16.21</v>
      </c>
      <c r="G12074">
        <v>38.99</v>
      </c>
      <c r="H12074">
        <v>194.52</v>
      </c>
      <c r="I12074">
        <v>467.88</v>
      </c>
      <c r="J12074" t="s">
        <v>13</v>
      </c>
    </row>
    <row r="12075" spans="1:10">
      <c r="A12075" s="1">
        <v>44682</v>
      </c>
      <c r="B12075" t="s">
        <v>10</v>
      </c>
      <c r="C12075" t="s">
        <v>14</v>
      </c>
      <c r="D12075" t="s">
        <v>46</v>
      </c>
      <c r="E12075">
        <v>6</v>
      </c>
      <c r="F12075">
        <v>16.21</v>
      </c>
      <c r="G12075">
        <v>38.99</v>
      </c>
      <c r="H12075">
        <v>97.26</v>
      </c>
      <c r="I12075">
        <v>233.94</v>
      </c>
      <c r="J12075" t="s">
        <v>13</v>
      </c>
    </row>
    <row r="12076" spans="1:10">
      <c r="A12076" s="1">
        <v>44682</v>
      </c>
      <c r="B12076" t="s">
        <v>10</v>
      </c>
      <c r="C12076" t="s">
        <v>15</v>
      </c>
      <c r="D12076" t="s">
        <v>46</v>
      </c>
      <c r="E12076">
        <v>5</v>
      </c>
      <c r="F12076">
        <v>16.21</v>
      </c>
      <c r="G12076">
        <v>38.99</v>
      </c>
      <c r="H12076">
        <v>81.05</v>
      </c>
      <c r="I12076">
        <v>194.95</v>
      </c>
      <c r="J12076" t="s">
        <v>13</v>
      </c>
    </row>
    <row r="12077" spans="1:10">
      <c r="A12077" s="1">
        <v>44682</v>
      </c>
      <c r="B12077" t="s">
        <v>10</v>
      </c>
      <c r="C12077" t="s">
        <v>11</v>
      </c>
      <c r="D12077" t="s">
        <v>47</v>
      </c>
      <c r="E12077">
        <v>19</v>
      </c>
      <c r="F12077">
        <v>11.94</v>
      </c>
      <c r="G12077">
        <v>25.45</v>
      </c>
      <c r="H12077">
        <v>226.86</v>
      </c>
      <c r="I12077">
        <v>483.55</v>
      </c>
      <c r="J12077" t="s">
        <v>13</v>
      </c>
    </row>
    <row r="12078" spans="1:10">
      <c r="A12078" s="1">
        <v>44682</v>
      </c>
      <c r="B12078" t="s">
        <v>10</v>
      </c>
      <c r="C12078" t="s">
        <v>14</v>
      </c>
      <c r="D12078" t="s">
        <v>47</v>
      </c>
      <c r="E12078">
        <v>21</v>
      </c>
      <c r="F12078">
        <v>11.94</v>
      </c>
      <c r="G12078">
        <v>25.45</v>
      </c>
      <c r="H12078">
        <v>250.74</v>
      </c>
      <c r="I12078">
        <v>534.45000000000005</v>
      </c>
      <c r="J12078" t="s">
        <v>13</v>
      </c>
    </row>
    <row r="12079" spans="1:10">
      <c r="A12079" s="1">
        <v>44682</v>
      </c>
      <c r="B12079" t="s">
        <v>10</v>
      </c>
      <c r="C12079" t="s">
        <v>15</v>
      </c>
      <c r="D12079" t="s">
        <v>47</v>
      </c>
      <c r="E12079">
        <v>18</v>
      </c>
      <c r="F12079">
        <v>11.94</v>
      </c>
      <c r="G12079">
        <v>25.45</v>
      </c>
      <c r="H12079">
        <v>214.92</v>
      </c>
      <c r="I12079">
        <v>458.1</v>
      </c>
      <c r="J12079" t="s">
        <v>13</v>
      </c>
    </row>
    <row r="12080" spans="1:10">
      <c r="A12080" s="1">
        <v>44682</v>
      </c>
      <c r="B12080" t="s">
        <v>10</v>
      </c>
      <c r="C12080" t="s">
        <v>11</v>
      </c>
      <c r="D12080" t="s">
        <v>48</v>
      </c>
      <c r="E12080">
        <v>26</v>
      </c>
      <c r="F12080">
        <v>11.77</v>
      </c>
      <c r="G12080">
        <v>29.16</v>
      </c>
      <c r="H12080">
        <v>306.02</v>
      </c>
      <c r="I12080">
        <v>758.16</v>
      </c>
      <c r="J12080" t="s">
        <v>13</v>
      </c>
    </row>
    <row r="12081" spans="1:10">
      <c r="A12081" s="1">
        <v>44682</v>
      </c>
      <c r="B12081" t="s">
        <v>10</v>
      </c>
      <c r="C12081" t="s">
        <v>14</v>
      </c>
      <c r="D12081" t="s">
        <v>48</v>
      </c>
      <c r="E12081">
        <v>17</v>
      </c>
      <c r="F12081">
        <v>11.77</v>
      </c>
      <c r="G12081">
        <v>29.16</v>
      </c>
      <c r="H12081">
        <v>200.09</v>
      </c>
      <c r="I12081">
        <v>495.72</v>
      </c>
      <c r="J12081" t="s">
        <v>13</v>
      </c>
    </row>
    <row r="12082" spans="1:10">
      <c r="A12082" s="1">
        <v>44682</v>
      </c>
      <c r="B12082" t="s">
        <v>10</v>
      </c>
      <c r="C12082" t="s">
        <v>15</v>
      </c>
      <c r="D12082" t="s">
        <v>48</v>
      </c>
      <c r="E12082">
        <v>6</v>
      </c>
      <c r="F12082">
        <v>11.77</v>
      </c>
      <c r="G12082">
        <v>29.16</v>
      </c>
      <c r="H12082">
        <v>70.62</v>
      </c>
      <c r="I12082">
        <v>174.96</v>
      </c>
      <c r="J12082" t="s">
        <v>13</v>
      </c>
    </row>
    <row r="12083" spans="1:10">
      <c r="A12083" s="1">
        <v>44682</v>
      </c>
      <c r="B12083" t="s">
        <v>10</v>
      </c>
      <c r="C12083" t="s">
        <v>11</v>
      </c>
      <c r="D12083" t="s">
        <v>49</v>
      </c>
      <c r="E12083">
        <v>21</v>
      </c>
      <c r="F12083">
        <v>13.11</v>
      </c>
      <c r="G12083">
        <v>25.3</v>
      </c>
      <c r="H12083">
        <v>275.31</v>
      </c>
      <c r="I12083">
        <v>531.29999999999995</v>
      </c>
      <c r="J12083" t="s">
        <v>13</v>
      </c>
    </row>
    <row r="12084" spans="1:10">
      <c r="A12084" s="1">
        <v>44682</v>
      </c>
      <c r="B12084" t="s">
        <v>10</v>
      </c>
      <c r="C12084" t="s">
        <v>14</v>
      </c>
      <c r="D12084" t="s">
        <v>49</v>
      </c>
      <c r="E12084">
        <v>16</v>
      </c>
      <c r="F12084">
        <v>13.11</v>
      </c>
      <c r="G12084">
        <v>25.3</v>
      </c>
      <c r="H12084">
        <v>209.76</v>
      </c>
      <c r="I12084">
        <v>404.8</v>
      </c>
      <c r="J12084" t="s">
        <v>13</v>
      </c>
    </row>
    <row r="12085" spans="1:10">
      <c r="A12085" s="1">
        <v>44682</v>
      </c>
      <c r="B12085" t="s">
        <v>10</v>
      </c>
      <c r="C12085" t="s">
        <v>15</v>
      </c>
      <c r="D12085" t="s">
        <v>49</v>
      </c>
      <c r="E12085">
        <v>12</v>
      </c>
      <c r="F12085">
        <v>13.11</v>
      </c>
      <c r="G12085">
        <v>25.3</v>
      </c>
      <c r="H12085">
        <v>157.32</v>
      </c>
      <c r="I12085">
        <v>303.60000000000002</v>
      </c>
      <c r="J12085" t="s">
        <v>13</v>
      </c>
    </row>
    <row r="12086" spans="1:10">
      <c r="A12086" s="1">
        <v>44682</v>
      </c>
      <c r="B12086" t="s">
        <v>10</v>
      </c>
      <c r="C12086" t="s">
        <v>11</v>
      </c>
      <c r="D12086" t="s">
        <v>50</v>
      </c>
      <c r="E12086">
        <v>24</v>
      </c>
      <c r="F12086">
        <v>15.9</v>
      </c>
      <c r="G12086">
        <v>38.29</v>
      </c>
      <c r="H12086">
        <v>381.6</v>
      </c>
      <c r="I12086">
        <v>918.96</v>
      </c>
      <c r="J12086" t="s">
        <v>13</v>
      </c>
    </row>
    <row r="12087" spans="1:10">
      <c r="A12087" s="1">
        <v>44682</v>
      </c>
      <c r="B12087" t="s">
        <v>10</v>
      </c>
      <c r="C12087" t="s">
        <v>14</v>
      </c>
      <c r="D12087" t="s">
        <v>50</v>
      </c>
      <c r="E12087">
        <v>9</v>
      </c>
      <c r="F12087">
        <v>15.9</v>
      </c>
      <c r="G12087">
        <v>38.29</v>
      </c>
      <c r="H12087">
        <v>143.1</v>
      </c>
      <c r="I12087">
        <v>344.61</v>
      </c>
      <c r="J12087" t="s">
        <v>13</v>
      </c>
    </row>
    <row r="12088" spans="1:10">
      <c r="A12088" s="1">
        <v>44682</v>
      </c>
      <c r="B12088" t="s">
        <v>10</v>
      </c>
      <c r="C12088" t="s">
        <v>15</v>
      </c>
      <c r="D12088" t="s">
        <v>50</v>
      </c>
      <c r="E12088">
        <v>5</v>
      </c>
      <c r="F12088">
        <v>15.9</v>
      </c>
      <c r="G12088">
        <v>38.29</v>
      </c>
      <c r="H12088">
        <v>79.5</v>
      </c>
      <c r="I12088">
        <v>191.45</v>
      </c>
      <c r="J12088" t="s">
        <v>13</v>
      </c>
    </row>
    <row r="12089" spans="1:10">
      <c r="A12089" s="1">
        <v>44682</v>
      </c>
      <c r="B12089" t="s">
        <v>10</v>
      </c>
      <c r="C12089" t="s">
        <v>11</v>
      </c>
      <c r="D12089" t="s">
        <v>51</v>
      </c>
      <c r="E12089">
        <v>18</v>
      </c>
      <c r="F12089">
        <v>10.17</v>
      </c>
      <c r="G12089">
        <v>23.83</v>
      </c>
      <c r="H12089">
        <v>183.06</v>
      </c>
      <c r="I12089">
        <v>428.94</v>
      </c>
      <c r="J12089" t="s">
        <v>13</v>
      </c>
    </row>
    <row r="12090" spans="1:10">
      <c r="A12090" s="1">
        <v>44682</v>
      </c>
      <c r="B12090" t="s">
        <v>10</v>
      </c>
      <c r="C12090" t="s">
        <v>14</v>
      </c>
      <c r="D12090" t="s">
        <v>51</v>
      </c>
      <c r="E12090">
        <v>9</v>
      </c>
      <c r="F12090">
        <v>10.17</v>
      </c>
      <c r="G12090">
        <v>23.83</v>
      </c>
      <c r="H12090">
        <v>91.53</v>
      </c>
      <c r="I12090">
        <v>214.47</v>
      </c>
      <c r="J12090" t="s">
        <v>13</v>
      </c>
    </row>
    <row r="12091" spans="1:10">
      <c r="A12091" s="1">
        <v>44682</v>
      </c>
      <c r="B12091" t="s">
        <v>10</v>
      </c>
      <c r="C12091" t="s">
        <v>15</v>
      </c>
      <c r="D12091" t="s">
        <v>51</v>
      </c>
      <c r="E12091">
        <v>12</v>
      </c>
      <c r="F12091">
        <v>10.17</v>
      </c>
      <c r="G12091">
        <v>23.83</v>
      </c>
      <c r="H12091">
        <v>122.04</v>
      </c>
      <c r="I12091">
        <v>285.95999999999998</v>
      </c>
      <c r="J12091" t="s">
        <v>13</v>
      </c>
    </row>
    <row r="12092" spans="1:10">
      <c r="A12092" s="1">
        <v>44682</v>
      </c>
      <c r="B12092" t="s">
        <v>10</v>
      </c>
      <c r="C12092" t="s">
        <v>11</v>
      </c>
      <c r="D12092" t="s">
        <v>52</v>
      </c>
      <c r="E12092">
        <v>26</v>
      </c>
      <c r="F12092">
        <v>14.14</v>
      </c>
      <c r="G12092">
        <v>33.08</v>
      </c>
      <c r="H12092">
        <v>367.64</v>
      </c>
      <c r="I12092">
        <v>860.08</v>
      </c>
      <c r="J12092" t="s">
        <v>13</v>
      </c>
    </row>
    <row r="12093" spans="1:10">
      <c r="A12093" s="1">
        <v>44682</v>
      </c>
      <c r="B12093" t="s">
        <v>10</v>
      </c>
      <c r="C12093" t="s">
        <v>14</v>
      </c>
      <c r="D12093" t="s">
        <v>52</v>
      </c>
      <c r="E12093">
        <v>16</v>
      </c>
      <c r="F12093">
        <v>14.14</v>
      </c>
      <c r="G12093">
        <v>33.08</v>
      </c>
      <c r="H12093">
        <v>226.24</v>
      </c>
      <c r="I12093">
        <v>529.28</v>
      </c>
      <c r="J12093" t="s">
        <v>13</v>
      </c>
    </row>
    <row r="12094" spans="1:10">
      <c r="A12094" s="1">
        <v>44682</v>
      </c>
      <c r="B12094" t="s">
        <v>10</v>
      </c>
      <c r="C12094" t="s">
        <v>15</v>
      </c>
      <c r="D12094" t="s">
        <v>52</v>
      </c>
      <c r="E12094">
        <v>11</v>
      </c>
      <c r="F12094">
        <v>14.14</v>
      </c>
      <c r="G12094">
        <v>33.08</v>
      </c>
      <c r="H12094">
        <v>155.54</v>
      </c>
      <c r="I12094">
        <v>363.88</v>
      </c>
      <c r="J12094" t="s">
        <v>13</v>
      </c>
    </row>
    <row r="12095" spans="1:10">
      <c r="A12095" s="1">
        <v>44682</v>
      </c>
      <c r="B12095" t="s">
        <v>10</v>
      </c>
      <c r="C12095" t="s">
        <v>11</v>
      </c>
      <c r="D12095" t="s">
        <v>53</v>
      </c>
      <c r="E12095">
        <v>21</v>
      </c>
      <c r="F12095">
        <v>12.79</v>
      </c>
      <c r="G12095">
        <v>30.59</v>
      </c>
      <c r="H12095">
        <v>268.58999999999997</v>
      </c>
      <c r="I12095">
        <v>642.39</v>
      </c>
      <c r="J12095" t="s">
        <v>13</v>
      </c>
    </row>
    <row r="12096" spans="1:10">
      <c r="A12096" s="1">
        <v>44682</v>
      </c>
      <c r="B12096" t="s">
        <v>10</v>
      </c>
      <c r="C12096" t="s">
        <v>14</v>
      </c>
      <c r="D12096" t="s">
        <v>53</v>
      </c>
      <c r="E12096">
        <v>8</v>
      </c>
      <c r="F12096">
        <v>12.79</v>
      </c>
      <c r="G12096">
        <v>30.59</v>
      </c>
      <c r="H12096">
        <v>102.32</v>
      </c>
      <c r="I12096">
        <v>244.72</v>
      </c>
      <c r="J12096" t="s">
        <v>13</v>
      </c>
    </row>
    <row r="12097" spans="1:10">
      <c r="A12097" s="1">
        <v>44682</v>
      </c>
      <c r="B12097" t="s">
        <v>10</v>
      </c>
      <c r="C12097" t="s">
        <v>15</v>
      </c>
      <c r="D12097" t="s">
        <v>53</v>
      </c>
      <c r="E12097">
        <v>11</v>
      </c>
      <c r="F12097">
        <v>12.79</v>
      </c>
      <c r="G12097">
        <v>30.59</v>
      </c>
      <c r="H12097">
        <v>140.69</v>
      </c>
      <c r="I12097">
        <v>336.49</v>
      </c>
      <c r="J12097" t="s">
        <v>13</v>
      </c>
    </row>
    <row r="12098" spans="1:10">
      <c r="A12098" s="1">
        <v>44682</v>
      </c>
      <c r="B12098" t="s">
        <v>10</v>
      </c>
      <c r="C12098" t="s">
        <v>11</v>
      </c>
      <c r="D12098" t="s">
        <v>54</v>
      </c>
      <c r="E12098">
        <v>21</v>
      </c>
      <c r="F12098">
        <v>9.1999999999999993</v>
      </c>
      <c r="G12098">
        <v>21.46</v>
      </c>
      <c r="H12098">
        <v>193.2</v>
      </c>
      <c r="I12098">
        <v>450.66</v>
      </c>
      <c r="J12098" t="s">
        <v>13</v>
      </c>
    </row>
    <row r="12099" spans="1:10">
      <c r="A12099" s="1">
        <v>44682</v>
      </c>
      <c r="B12099" t="s">
        <v>10</v>
      </c>
      <c r="C12099" t="s">
        <v>14</v>
      </c>
      <c r="D12099" t="s">
        <v>54</v>
      </c>
      <c r="E12099">
        <v>6</v>
      </c>
      <c r="F12099">
        <v>9.1999999999999993</v>
      </c>
      <c r="G12099">
        <v>21.46</v>
      </c>
      <c r="H12099">
        <v>55.2</v>
      </c>
      <c r="I12099">
        <v>128.76</v>
      </c>
      <c r="J12099" t="s">
        <v>13</v>
      </c>
    </row>
    <row r="12100" spans="1:10">
      <c r="A12100" s="1">
        <v>44682</v>
      </c>
      <c r="B12100" t="s">
        <v>10</v>
      </c>
      <c r="C12100" t="s">
        <v>15</v>
      </c>
      <c r="D12100" t="s">
        <v>54</v>
      </c>
      <c r="E12100">
        <v>9</v>
      </c>
      <c r="F12100">
        <v>9.1999999999999993</v>
      </c>
      <c r="G12100">
        <v>21.46</v>
      </c>
      <c r="H12100">
        <v>82.8</v>
      </c>
      <c r="I12100">
        <v>193.14</v>
      </c>
      <c r="J12100" t="s">
        <v>13</v>
      </c>
    </row>
    <row r="12101" spans="1:10">
      <c r="A12101" s="1">
        <v>44682</v>
      </c>
      <c r="B12101" t="s">
        <v>10</v>
      </c>
      <c r="C12101" t="s">
        <v>11</v>
      </c>
      <c r="D12101" t="s">
        <v>55</v>
      </c>
      <c r="E12101">
        <v>12</v>
      </c>
      <c r="F12101">
        <v>16.54</v>
      </c>
      <c r="G12101">
        <v>37.020000000000003</v>
      </c>
      <c r="H12101">
        <v>198.48</v>
      </c>
      <c r="I12101">
        <v>444.24</v>
      </c>
      <c r="J12101" t="s">
        <v>13</v>
      </c>
    </row>
    <row r="12102" spans="1:10">
      <c r="A12102" s="1">
        <v>44682</v>
      </c>
      <c r="B12102" t="s">
        <v>10</v>
      </c>
      <c r="C12102" t="s">
        <v>14</v>
      </c>
      <c r="D12102" t="s">
        <v>55</v>
      </c>
      <c r="E12102">
        <v>5</v>
      </c>
      <c r="F12102">
        <v>16.54</v>
      </c>
      <c r="G12102">
        <v>37.020000000000003</v>
      </c>
      <c r="H12102">
        <v>82.7</v>
      </c>
      <c r="I12102">
        <v>185.1</v>
      </c>
      <c r="J12102" t="s">
        <v>13</v>
      </c>
    </row>
    <row r="12103" spans="1:10">
      <c r="A12103" s="1">
        <v>44682</v>
      </c>
      <c r="B12103" t="s">
        <v>10</v>
      </c>
      <c r="C12103" t="s">
        <v>15</v>
      </c>
      <c r="D12103" t="s">
        <v>55</v>
      </c>
      <c r="E12103">
        <v>6</v>
      </c>
      <c r="F12103">
        <v>16.54</v>
      </c>
      <c r="G12103">
        <v>37.020000000000003</v>
      </c>
      <c r="H12103">
        <v>99.24</v>
      </c>
      <c r="I12103">
        <v>222.12</v>
      </c>
      <c r="J12103" t="s">
        <v>13</v>
      </c>
    </row>
    <row r="12104" spans="1:10">
      <c r="A12104" s="1">
        <v>44682</v>
      </c>
      <c r="B12104" t="s">
        <v>10</v>
      </c>
      <c r="C12104" t="s">
        <v>11</v>
      </c>
      <c r="D12104" t="s">
        <v>56</v>
      </c>
      <c r="E12104">
        <v>30</v>
      </c>
      <c r="F12104">
        <v>15.57</v>
      </c>
      <c r="G12104">
        <v>29.46</v>
      </c>
      <c r="H12104">
        <v>467.1</v>
      </c>
      <c r="I12104">
        <v>883.8</v>
      </c>
      <c r="J12104" t="s">
        <v>13</v>
      </c>
    </row>
    <row r="12105" spans="1:10">
      <c r="A12105" s="1">
        <v>44682</v>
      </c>
      <c r="B12105" t="s">
        <v>10</v>
      </c>
      <c r="C12105" t="s">
        <v>14</v>
      </c>
      <c r="D12105" t="s">
        <v>56</v>
      </c>
      <c r="E12105">
        <v>24</v>
      </c>
      <c r="F12105">
        <v>15.57</v>
      </c>
      <c r="G12105">
        <v>29.46</v>
      </c>
      <c r="H12105">
        <v>373.68</v>
      </c>
      <c r="I12105">
        <v>707.04</v>
      </c>
      <c r="J12105" t="s">
        <v>13</v>
      </c>
    </row>
    <row r="12106" spans="1:10">
      <c r="A12106" s="1">
        <v>44682</v>
      </c>
      <c r="B12106" t="s">
        <v>10</v>
      </c>
      <c r="C12106" t="s">
        <v>15</v>
      </c>
      <c r="D12106" t="s">
        <v>56</v>
      </c>
      <c r="E12106">
        <v>12</v>
      </c>
      <c r="F12106">
        <v>15.57</v>
      </c>
      <c r="G12106">
        <v>29.46</v>
      </c>
      <c r="H12106">
        <v>186.84</v>
      </c>
      <c r="I12106">
        <v>353.52</v>
      </c>
      <c r="J12106" t="s">
        <v>13</v>
      </c>
    </row>
    <row r="12107" spans="1:10">
      <c r="A12107" s="1">
        <v>44682</v>
      </c>
      <c r="B12107" t="s">
        <v>10</v>
      </c>
      <c r="C12107" t="s">
        <v>11</v>
      </c>
      <c r="D12107" t="s">
        <v>57</v>
      </c>
      <c r="E12107">
        <v>16</v>
      </c>
      <c r="F12107">
        <v>13.9</v>
      </c>
      <c r="G12107">
        <v>25.34</v>
      </c>
      <c r="H12107">
        <v>222.4</v>
      </c>
      <c r="I12107">
        <v>405.44</v>
      </c>
      <c r="J12107" t="s">
        <v>13</v>
      </c>
    </row>
    <row r="12108" spans="1:10">
      <c r="A12108" s="1">
        <v>44682</v>
      </c>
      <c r="B12108" t="s">
        <v>10</v>
      </c>
      <c r="C12108" t="s">
        <v>14</v>
      </c>
      <c r="D12108" t="s">
        <v>57</v>
      </c>
      <c r="E12108">
        <v>12</v>
      </c>
      <c r="F12108">
        <v>13.9</v>
      </c>
      <c r="G12108">
        <v>25.34</v>
      </c>
      <c r="H12108">
        <v>166.8</v>
      </c>
      <c r="I12108">
        <v>304.08</v>
      </c>
      <c r="J12108" t="s">
        <v>13</v>
      </c>
    </row>
    <row r="12109" spans="1:10">
      <c r="A12109" s="1">
        <v>44682</v>
      </c>
      <c r="B12109" t="s">
        <v>10</v>
      </c>
      <c r="C12109" t="s">
        <v>15</v>
      </c>
      <c r="D12109" t="s">
        <v>57</v>
      </c>
      <c r="E12109">
        <v>11</v>
      </c>
      <c r="F12109">
        <v>13.9</v>
      </c>
      <c r="G12109">
        <v>25.34</v>
      </c>
      <c r="H12109">
        <v>152.9</v>
      </c>
      <c r="I12109">
        <v>278.74</v>
      </c>
      <c r="J12109" t="s">
        <v>13</v>
      </c>
    </row>
    <row r="12110" spans="1:10">
      <c r="A12110" s="1">
        <v>44682</v>
      </c>
      <c r="B12110" t="s">
        <v>10</v>
      </c>
      <c r="C12110" t="s">
        <v>11</v>
      </c>
      <c r="D12110" t="s">
        <v>58</v>
      </c>
      <c r="E12110">
        <v>24</v>
      </c>
      <c r="F12110">
        <v>16.21</v>
      </c>
      <c r="G12110">
        <v>39.630000000000003</v>
      </c>
      <c r="H12110">
        <v>389.04</v>
      </c>
      <c r="I12110">
        <v>951.12</v>
      </c>
      <c r="J12110" t="s">
        <v>13</v>
      </c>
    </row>
    <row r="12111" spans="1:10">
      <c r="A12111" s="1">
        <v>44682</v>
      </c>
      <c r="B12111" t="s">
        <v>10</v>
      </c>
      <c r="C12111" t="s">
        <v>14</v>
      </c>
      <c r="D12111" t="s">
        <v>58</v>
      </c>
      <c r="E12111">
        <v>16</v>
      </c>
      <c r="F12111">
        <v>16.21</v>
      </c>
      <c r="G12111">
        <v>39.630000000000003</v>
      </c>
      <c r="H12111">
        <v>259.36</v>
      </c>
      <c r="I12111">
        <v>634.08000000000004</v>
      </c>
      <c r="J12111" t="s">
        <v>13</v>
      </c>
    </row>
    <row r="12112" spans="1:10">
      <c r="A12112" s="1">
        <v>44682</v>
      </c>
      <c r="B12112" t="s">
        <v>10</v>
      </c>
      <c r="C12112" t="s">
        <v>15</v>
      </c>
      <c r="D12112" t="s">
        <v>58</v>
      </c>
      <c r="E12112">
        <v>10</v>
      </c>
      <c r="F12112">
        <v>16.21</v>
      </c>
      <c r="G12112">
        <v>39.630000000000003</v>
      </c>
      <c r="H12112">
        <v>162.1</v>
      </c>
      <c r="I12112">
        <v>396.3</v>
      </c>
      <c r="J12112" t="s">
        <v>13</v>
      </c>
    </row>
    <row r="12113" spans="1:10">
      <c r="A12113" s="1">
        <v>44682</v>
      </c>
      <c r="B12113" t="s">
        <v>10</v>
      </c>
      <c r="C12113" t="s">
        <v>11</v>
      </c>
      <c r="D12113" t="s">
        <v>59</v>
      </c>
      <c r="E12113">
        <v>13</v>
      </c>
      <c r="F12113">
        <v>16.41</v>
      </c>
      <c r="G12113">
        <v>36.619999999999997</v>
      </c>
      <c r="H12113">
        <v>213.33</v>
      </c>
      <c r="I12113">
        <v>476.06</v>
      </c>
      <c r="J12113" t="s">
        <v>13</v>
      </c>
    </row>
    <row r="12114" spans="1:10">
      <c r="A12114" s="1">
        <v>44682</v>
      </c>
      <c r="B12114" t="s">
        <v>10</v>
      </c>
      <c r="C12114" t="s">
        <v>14</v>
      </c>
      <c r="D12114" t="s">
        <v>59</v>
      </c>
      <c r="E12114">
        <v>12</v>
      </c>
      <c r="F12114">
        <v>16.41</v>
      </c>
      <c r="G12114">
        <v>36.619999999999997</v>
      </c>
      <c r="H12114">
        <v>196.92</v>
      </c>
      <c r="I12114">
        <v>439.44</v>
      </c>
      <c r="J12114" t="s">
        <v>13</v>
      </c>
    </row>
    <row r="12115" spans="1:10">
      <c r="A12115" s="1">
        <v>44682</v>
      </c>
      <c r="B12115" t="s">
        <v>10</v>
      </c>
      <c r="C12115" t="s">
        <v>15</v>
      </c>
      <c r="D12115" t="s">
        <v>59</v>
      </c>
      <c r="E12115">
        <v>9</v>
      </c>
      <c r="F12115">
        <v>16.41</v>
      </c>
      <c r="G12115">
        <v>36.619999999999997</v>
      </c>
      <c r="H12115">
        <v>147.69</v>
      </c>
      <c r="I12115">
        <v>329.58</v>
      </c>
      <c r="J12115" t="s">
        <v>13</v>
      </c>
    </row>
    <row r="12116" spans="1:10">
      <c r="A12116" s="1">
        <v>44682</v>
      </c>
      <c r="B12116" t="s">
        <v>10</v>
      </c>
      <c r="C12116" t="s">
        <v>11</v>
      </c>
      <c r="D12116" t="s">
        <v>60</v>
      </c>
      <c r="E12116">
        <v>25</v>
      </c>
      <c r="F12116">
        <v>14.5</v>
      </c>
      <c r="G12116">
        <v>34.18</v>
      </c>
      <c r="H12116">
        <v>362.5</v>
      </c>
      <c r="I12116">
        <v>854.5</v>
      </c>
      <c r="J12116" t="s">
        <v>13</v>
      </c>
    </row>
    <row r="12117" spans="1:10">
      <c r="A12117" s="1">
        <v>44682</v>
      </c>
      <c r="B12117" t="s">
        <v>10</v>
      </c>
      <c r="C12117" t="s">
        <v>14</v>
      </c>
      <c r="D12117" t="s">
        <v>60</v>
      </c>
      <c r="E12117">
        <v>9</v>
      </c>
      <c r="F12117">
        <v>14.5</v>
      </c>
      <c r="G12117">
        <v>34.18</v>
      </c>
      <c r="H12117">
        <v>130.5</v>
      </c>
      <c r="I12117">
        <v>307.62</v>
      </c>
      <c r="J12117" t="s">
        <v>13</v>
      </c>
    </row>
    <row r="12118" spans="1:10">
      <c r="A12118" s="1">
        <v>44682</v>
      </c>
      <c r="B12118" t="s">
        <v>10</v>
      </c>
      <c r="C12118" t="s">
        <v>15</v>
      </c>
      <c r="D12118" t="s">
        <v>60</v>
      </c>
      <c r="E12118">
        <v>16</v>
      </c>
      <c r="F12118">
        <v>14.5</v>
      </c>
      <c r="G12118">
        <v>34.18</v>
      </c>
      <c r="H12118">
        <v>232</v>
      </c>
      <c r="I12118">
        <v>546.88</v>
      </c>
      <c r="J12118" t="s">
        <v>13</v>
      </c>
    </row>
    <row r="12119" spans="1:10">
      <c r="A12119" s="1">
        <v>44682</v>
      </c>
      <c r="B12119" t="s">
        <v>10</v>
      </c>
      <c r="C12119" t="s">
        <v>11</v>
      </c>
      <c r="D12119" t="s">
        <v>61</v>
      </c>
      <c r="E12119">
        <v>11</v>
      </c>
      <c r="F12119">
        <v>16.04</v>
      </c>
      <c r="G12119">
        <v>34.28</v>
      </c>
      <c r="H12119">
        <v>176.44</v>
      </c>
      <c r="I12119">
        <v>377.08</v>
      </c>
      <c r="J12119" t="s">
        <v>13</v>
      </c>
    </row>
    <row r="12120" spans="1:10">
      <c r="A12120" s="1">
        <v>44682</v>
      </c>
      <c r="B12120" t="s">
        <v>10</v>
      </c>
      <c r="C12120" t="s">
        <v>14</v>
      </c>
      <c r="D12120" t="s">
        <v>61</v>
      </c>
      <c r="E12120">
        <v>4</v>
      </c>
      <c r="F12120">
        <v>16.04</v>
      </c>
      <c r="G12120">
        <v>34.28</v>
      </c>
      <c r="H12120">
        <v>64.16</v>
      </c>
      <c r="I12120">
        <v>137.12</v>
      </c>
      <c r="J12120" t="s">
        <v>13</v>
      </c>
    </row>
    <row r="12121" spans="1:10">
      <c r="A12121" s="1">
        <v>44682</v>
      </c>
      <c r="B12121" t="s">
        <v>10</v>
      </c>
      <c r="C12121" t="s">
        <v>15</v>
      </c>
      <c r="D12121" t="s">
        <v>61</v>
      </c>
      <c r="E12121">
        <v>4</v>
      </c>
      <c r="F12121">
        <v>16.04</v>
      </c>
      <c r="G12121">
        <v>34.28</v>
      </c>
      <c r="H12121">
        <v>64.16</v>
      </c>
      <c r="I12121">
        <v>137.12</v>
      </c>
      <c r="J12121" t="s">
        <v>13</v>
      </c>
    </row>
    <row r="12122" spans="1:10">
      <c r="A12122" s="1">
        <v>44682</v>
      </c>
      <c r="B12122" t="s">
        <v>10</v>
      </c>
      <c r="C12122" t="s">
        <v>11</v>
      </c>
      <c r="D12122" t="s">
        <v>62</v>
      </c>
      <c r="E12122">
        <v>27</v>
      </c>
      <c r="F12122">
        <v>14.37</v>
      </c>
      <c r="G12122">
        <v>27.05</v>
      </c>
      <c r="H12122">
        <v>387.99</v>
      </c>
      <c r="I12122">
        <v>730.35</v>
      </c>
      <c r="J12122" t="s">
        <v>13</v>
      </c>
    </row>
    <row r="12123" spans="1:10">
      <c r="A12123" s="1">
        <v>44682</v>
      </c>
      <c r="B12123" t="s">
        <v>10</v>
      </c>
      <c r="C12123" t="s">
        <v>14</v>
      </c>
      <c r="D12123" t="s">
        <v>62</v>
      </c>
      <c r="E12123">
        <v>12</v>
      </c>
      <c r="F12123">
        <v>14.37</v>
      </c>
      <c r="G12123">
        <v>27.05</v>
      </c>
      <c r="H12123">
        <v>172.44</v>
      </c>
      <c r="I12123">
        <v>324.60000000000002</v>
      </c>
      <c r="J12123" t="s">
        <v>13</v>
      </c>
    </row>
    <row r="12124" spans="1:10">
      <c r="A12124" s="1">
        <v>44682</v>
      </c>
      <c r="B12124" t="s">
        <v>10</v>
      </c>
      <c r="C12124" t="s">
        <v>15</v>
      </c>
      <c r="D12124" t="s">
        <v>62</v>
      </c>
      <c r="E12124">
        <v>7</v>
      </c>
      <c r="F12124">
        <v>14.37</v>
      </c>
      <c r="G12124">
        <v>27.05</v>
      </c>
      <c r="H12124">
        <v>100.59</v>
      </c>
      <c r="I12124">
        <v>189.35</v>
      </c>
      <c r="J12124" t="s">
        <v>13</v>
      </c>
    </row>
    <row r="12125" spans="1:10">
      <c r="A12125" s="1">
        <v>44682</v>
      </c>
      <c r="B12125" t="s">
        <v>10</v>
      </c>
      <c r="C12125" t="s">
        <v>11</v>
      </c>
      <c r="D12125" t="s">
        <v>63</v>
      </c>
      <c r="E12125">
        <v>17</v>
      </c>
      <c r="F12125">
        <v>14.16</v>
      </c>
      <c r="G12125">
        <v>26.73</v>
      </c>
      <c r="H12125">
        <v>240.72</v>
      </c>
      <c r="I12125">
        <v>454.41</v>
      </c>
      <c r="J12125" t="s">
        <v>13</v>
      </c>
    </row>
    <row r="12126" spans="1:10">
      <c r="A12126" s="1">
        <v>44682</v>
      </c>
      <c r="B12126" t="s">
        <v>10</v>
      </c>
      <c r="C12126" t="s">
        <v>14</v>
      </c>
      <c r="D12126" t="s">
        <v>63</v>
      </c>
      <c r="E12126">
        <v>14</v>
      </c>
      <c r="F12126">
        <v>14.16</v>
      </c>
      <c r="G12126">
        <v>26.73</v>
      </c>
      <c r="H12126">
        <v>198.24</v>
      </c>
      <c r="I12126">
        <v>374.22</v>
      </c>
      <c r="J12126" t="s">
        <v>13</v>
      </c>
    </row>
    <row r="12127" spans="1:10">
      <c r="A12127" s="1">
        <v>44682</v>
      </c>
      <c r="B12127" t="s">
        <v>10</v>
      </c>
      <c r="C12127" t="s">
        <v>15</v>
      </c>
      <c r="D12127" t="s">
        <v>63</v>
      </c>
      <c r="E12127">
        <v>13</v>
      </c>
      <c r="F12127">
        <v>14.16</v>
      </c>
      <c r="G12127">
        <v>26.73</v>
      </c>
      <c r="H12127">
        <v>184.08</v>
      </c>
      <c r="I12127">
        <v>347.49</v>
      </c>
      <c r="J12127" t="s">
        <v>13</v>
      </c>
    </row>
    <row r="12128" spans="1:10">
      <c r="A12128" s="1">
        <v>44682</v>
      </c>
      <c r="B12128" t="s">
        <v>10</v>
      </c>
      <c r="C12128" t="s">
        <v>11</v>
      </c>
      <c r="D12128" t="s">
        <v>64</v>
      </c>
      <c r="E12128">
        <v>2</v>
      </c>
      <c r="F12128">
        <v>13.42</v>
      </c>
      <c r="G12128">
        <v>30.6</v>
      </c>
      <c r="H12128">
        <v>26.84</v>
      </c>
      <c r="I12128">
        <v>61.2</v>
      </c>
      <c r="J12128" t="s">
        <v>13</v>
      </c>
    </row>
    <row r="12129" spans="1:10">
      <c r="A12129" s="1">
        <v>44682</v>
      </c>
      <c r="B12129" t="s">
        <v>10</v>
      </c>
      <c r="C12129" t="s">
        <v>14</v>
      </c>
      <c r="D12129" t="s">
        <v>64</v>
      </c>
      <c r="E12129">
        <v>2</v>
      </c>
      <c r="F12129">
        <v>13.42</v>
      </c>
      <c r="G12129">
        <v>30.6</v>
      </c>
      <c r="H12129">
        <v>26.84</v>
      </c>
      <c r="I12129">
        <v>61.2</v>
      </c>
      <c r="J12129" t="s">
        <v>13</v>
      </c>
    </row>
    <row r="12130" spans="1:10">
      <c r="A12130" s="1">
        <v>44682</v>
      </c>
      <c r="B12130" t="s">
        <v>10</v>
      </c>
      <c r="C12130" t="s">
        <v>15</v>
      </c>
      <c r="D12130" t="s">
        <v>64</v>
      </c>
      <c r="E12130">
        <v>1</v>
      </c>
      <c r="F12130">
        <v>13.42</v>
      </c>
      <c r="G12130">
        <v>30.6</v>
      </c>
      <c r="H12130">
        <v>13.42</v>
      </c>
      <c r="I12130">
        <v>30.6</v>
      </c>
      <c r="J12130" t="s">
        <v>13</v>
      </c>
    </row>
    <row r="12131" spans="1:10">
      <c r="A12131" s="1">
        <v>44682</v>
      </c>
      <c r="B12131" t="s">
        <v>10</v>
      </c>
      <c r="C12131" t="s">
        <v>11</v>
      </c>
      <c r="D12131" t="s">
        <v>65</v>
      </c>
      <c r="E12131">
        <v>1</v>
      </c>
      <c r="F12131">
        <v>15.03</v>
      </c>
      <c r="G12131">
        <v>31.58</v>
      </c>
      <c r="H12131">
        <v>15.03</v>
      </c>
      <c r="I12131">
        <v>31.58</v>
      </c>
      <c r="J12131" t="s">
        <v>13</v>
      </c>
    </row>
    <row r="12132" spans="1:10">
      <c r="A12132" s="1">
        <v>44682</v>
      </c>
      <c r="B12132" t="s">
        <v>10</v>
      </c>
      <c r="C12132" t="s">
        <v>14</v>
      </c>
      <c r="D12132" t="s">
        <v>65</v>
      </c>
      <c r="E12132">
        <v>9</v>
      </c>
      <c r="F12132">
        <v>15.03</v>
      </c>
      <c r="G12132">
        <v>31.58</v>
      </c>
      <c r="H12132">
        <v>135.27000000000001</v>
      </c>
      <c r="I12132">
        <v>284.22000000000003</v>
      </c>
      <c r="J12132" t="s">
        <v>13</v>
      </c>
    </row>
    <row r="12133" spans="1:10">
      <c r="A12133" s="1">
        <v>44682</v>
      </c>
      <c r="B12133" t="s">
        <v>10</v>
      </c>
      <c r="C12133" t="s">
        <v>15</v>
      </c>
      <c r="D12133" t="s">
        <v>65</v>
      </c>
      <c r="E12133">
        <v>5</v>
      </c>
      <c r="F12133">
        <v>15.03</v>
      </c>
      <c r="G12133">
        <v>31.58</v>
      </c>
      <c r="H12133">
        <v>75.150000000000006</v>
      </c>
      <c r="I12133">
        <v>157.9</v>
      </c>
      <c r="J12133" t="s">
        <v>13</v>
      </c>
    </row>
    <row r="12134" spans="1:10">
      <c r="A12134" s="1">
        <v>44682</v>
      </c>
      <c r="B12134" t="s">
        <v>10</v>
      </c>
      <c r="C12134" t="s">
        <v>11</v>
      </c>
      <c r="D12134" t="s">
        <v>66</v>
      </c>
      <c r="E12134">
        <v>18</v>
      </c>
      <c r="F12134">
        <v>7.9</v>
      </c>
      <c r="G12134">
        <v>15.33</v>
      </c>
      <c r="H12134">
        <v>142.19999999999999</v>
      </c>
      <c r="I12134">
        <v>275.94</v>
      </c>
      <c r="J12134" t="s">
        <v>13</v>
      </c>
    </row>
    <row r="12135" spans="1:10">
      <c r="A12135" s="1">
        <v>44682</v>
      </c>
      <c r="B12135" t="s">
        <v>10</v>
      </c>
      <c r="C12135" t="s">
        <v>14</v>
      </c>
      <c r="D12135" t="s">
        <v>66</v>
      </c>
      <c r="E12135">
        <v>15</v>
      </c>
      <c r="F12135">
        <v>7.9</v>
      </c>
      <c r="G12135">
        <v>15.33</v>
      </c>
      <c r="H12135">
        <v>118.5</v>
      </c>
      <c r="I12135">
        <v>229.95</v>
      </c>
      <c r="J12135" t="s">
        <v>13</v>
      </c>
    </row>
    <row r="12136" spans="1:10">
      <c r="A12136" s="1">
        <v>44682</v>
      </c>
      <c r="B12136" t="s">
        <v>10</v>
      </c>
      <c r="C12136" t="s">
        <v>15</v>
      </c>
      <c r="D12136" t="s">
        <v>66</v>
      </c>
      <c r="E12136">
        <v>11</v>
      </c>
      <c r="F12136">
        <v>7.9</v>
      </c>
      <c r="G12136">
        <v>15.33</v>
      </c>
      <c r="H12136">
        <v>86.9</v>
      </c>
      <c r="I12136">
        <v>168.63</v>
      </c>
      <c r="J12136" t="s">
        <v>13</v>
      </c>
    </row>
    <row r="12137" spans="1:10">
      <c r="A12137" s="1">
        <v>44682</v>
      </c>
      <c r="B12137" t="s">
        <v>10</v>
      </c>
      <c r="C12137" t="s">
        <v>11</v>
      </c>
      <c r="D12137" t="s">
        <v>67</v>
      </c>
      <c r="E12137">
        <v>20</v>
      </c>
      <c r="F12137">
        <v>16.57</v>
      </c>
      <c r="G12137">
        <v>35.53</v>
      </c>
      <c r="H12137">
        <v>331.4</v>
      </c>
      <c r="I12137">
        <v>710.6</v>
      </c>
      <c r="J12137" t="s">
        <v>13</v>
      </c>
    </row>
    <row r="12138" spans="1:10">
      <c r="A12138" s="1">
        <v>44682</v>
      </c>
      <c r="B12138" t="s">
        <v>10</v>
      </c>
      <c r="C12138" t="s">
        <v>14</v>
      </c>
      <c r="D12138" t="s">
        <v>67</v>
      </c>
      <c r="E12138">
        <v>11</v>
      </c>
      <c r="F12138">
        <v>16.57</v>
      </c>
      <c r="G12138">
        <v>35.53</v>
      </c>
      <c r="H12138">
        <v>182.27</v>
      </c>
      <c r="I12138">
        <v>390.83</v>
      </c>
      <c r="J12138" t="s">
        <v>13</v>
      </c>
    </row>
    <row r="12139" spans="1:10">
      <c r="A12139" s="1">
        <v>44682</v>
      </c>
      <c r="B12139" t="s">
        <v>10</v>
      </c>
      <c r="C12139" t="s">
        <v>15</v>
      </c>
      <c r="D12139" t="s">
        <v>67</v>
      </c>
      <c r="E12139">
        <v>10</v>
      </c>
      <c r="F12139">
        <v>16.57</v>
      </c>
      <c r="G12139">
        <v>35.53</v>
      </c>
      <c r="H12139">
        <v>165.7</v>
      </c>
      <c r="I12139">
        <v>355.3</v>
      </c>
      <c r="J12139" t="s">
        <v>13</v>
      </c>
    </row>
    <row r="12140" spans="1:10">
      <c r="A12140" s="1">
        <v>44682</v>
      </c>
      <c r="B12140" t="s">
        <v>10</v>
      </c>
      <c r="C12140" t="s">
        <v>11</v>
      </c>
      <c r="D12140" t="s">
        <v>68</v>
      </c>
      <c r="E12140">
        <v>14</v>
      </c>
      <c r="F12140">
        <v>16.46</v>
      </c>
      <c r="G12140">
        <v>30.37</v>
      </c>
      <c r="H12140">
        <v>230.44</v>
      </c>
      <c r="I12140">
        <v>425.18</v>
      </c>
      <c r="J12140" t="s">
        <v>13</v>
      </c>
    </row>
    <row r="12141" spans="1:10">
      <c r="A12141" s="1">
        <v>44682</v>
      </c>
      <c r="B12141" t="s">
        <v>10</v>
      </c>
      <c r="C12141" t="s">
        <v>14</v>
      </c>
      <c r="D12141" t="s">
        <v>68</v>
      </c>
      <c r="E12141">
        <v>7</v>
      </c>
      <c r="F12141">
        <v>16.46</v>
      </c>
      <c r="G12141">
        <v>30.37</v>
      </c>
      <c r="H12141">
        <v>115.22</v>
      </c>
      <c r="I12141">
        <v>212.59</v>
      </c>
      <c r="J12141" t="s">
        <v>13</v>
      </c>
    </row>
    <row r="12142" spans="1:10">
      <c r="A12142" s="1">
        <v>44682</v>
      </c>
      <c r="B12142" t="s">
        <v>10</v>
      </c>
      <c r="C12142" t="s">
        <v>15</v>
      </c>
      <c r="D12142" t="s">
        <v>68</v>
      </c>
      <c r="E12142">
        <v>6</v>
      </c>
      <c r="F12142">
        <v>16.46</v>
      </c>
      <c r="G12142">
        <v>30.37</v>
      </c>
      <c r="H12142">
        <v>98.76</v>
      </c>
      <c r="I12142">
        <v>182.22</v>
      </c>
      <c r="J12142" t="s">
        <v>13</v>
      </c>
    </row>
    <row r="12143" spans="1:10">
      <c r="A12143" s="1">
        <v>44682</v>
      </c>
      <c r="B12143" t="s">
        <v>10</v>
      </c>
      <c r="C12143" t="s">
        <v>11</v>
      </c>
      <c r="D12143" t="s">
        <v>69</v>
      </c>
      <c r="E12143">
        <v>25</v>
      </c>
      <c r="F12143">
        <v>6.35</v>
      </c>
      <c r="G12143">
        <v>14.02</v>
      </c>
      <c r="H12143">
        <v>158.75</v>
      </c>
      <c r="I12143">
        <v>350.5</v>
      </c>
      <c r="J12143" t="s">
        <v>13</v>
      </c>
    </row>
    <row r="12144" spans="1:10">
      <c r="A12144" s="1">
        <v>44682</v>
      </c>
      <c r="B12144" t="s">
        <v>10</v>
      </c>
      <c r="C12144" t="s">
        <v>14</v>
      </c>
      <c r="D12144" t="s">
        <v>69</v>
      </c>
      <c r="E12144">
        <v>16</v>
      </c>
      <c r="F12144">
        <v>6.35</v>
      </c>
      <c r="G12144">
        <v>14.02</v>
      </c>
      <c r="H12144">
        <v>101.6</v>
      </c>
      <c r="I12144">
        <v>224.32</v>
      </c>
      <c r="J12144" t="s">
        <v>13</v>
      </c>
    </row>
    <row r="12145" spans="1:10">
      <c r="A12145" s="1">
        <v>44682</v>
      </c>
      <c r="B12145" t="s">
        <v>10</v>
      </c>
      <c r="C12145" t="s">
        <v>15</v>
      </c>
      <c r="D12145" t="s">
        <v>69</v>
      </c>
      <c r="E12145">
        <v>16</v>
      </c>
      <c r="F12145">
        <v>6.35</v>
      </c>
      <c r="G12145">
        <v>14.02</v>
      </c>
      <c r="H12145">
        <v>101.6</v>
      </c>
      <c r="I12145">
        <v>224.32</v>
      </c>
      <c r="J12145" t="s">
        <v>13</v>
      </c>
    </row>
    <row r="12146" spans="1:10">
      <c r="A12146" s="1">
        <v>44682</v>
      </c>
      <c r="B12146" t="s">
        <v>10</v>
      </c>
      <c r="C12146" t="s">
        <v>11</v>
      </c>
      <c r="D12146" t="s">
        <v>70</v>
      </c>
      <c r="E12146">
        <v>18</v>
      </c>
      <c r="F12146">
        <v>15.91</v>
      </c>
      <c r="G12146">
        <v>31.63</v>
      </c>
      <c r="H12146">
        <v>286.38</v>
      </c>
      <c r="I12146">
        <v>569.34</v>
      </c>
      <c r="J12146" t="s">
        <v>13</v>
      </c>
    </row>
    <row r="12147" spans="1:10">
      <c r="A12147" s="1">
        <v>44682</v>
      </c>
      <c r="B12147" t="s">
        <v>10</v>
      </c>
      <c r="C12147" t="s">
        <v>14</v>
      </c>
      <c r="D12147" t="s">
        <v>70</v>
      </c>
      <c r="E12147">
        <v>13</v>
      </c>
      <c r="F12147">
        <v>15.91</v>
      </c>
      <c r="G12147">
        <v>31.63</v>
      </c>
      <c r="H12147">
        <v>206.83</v>
      </c>
      <c r="I12147">
        <v>411.19</v>
      </c>
      <c r="J12147" t="s">
        <v>13</v>
      </c>
    </row>
    <row r="12148" spans="1:10">
      <c r="A12148" s="1">
        <v>44682</v>
      </c>
      <c r="B12148" t="s">
        <v>10</v>
      </c>
      <c r="C12148" t="s">
        <v>15</v>
      </c>
      <c r="D12148" t="s">
        <v>70</v>
      </c>
      <c r="E12148">
        <v>10</v>
      </c>
      <c r="F12148">
        <v>15.91</v>
      </c>
      <c r="G12148">
        <v>31.63</v>
      </c>
      <c r="H12148">
        <v>159.1</v>
      </c>
      <c r="I12148">
        <v>316.3</v>
      </c>
      <c r="J12148" t="s">
        <v>13</v>
      </c>
    </row>
    <row r="12149" spans="1:10">
      <c r="A12149" s="1">
        <v>44682</v>
      </c>
      <c r="B12149" t="s">
        <v>10</v>
      </c>
      <c r="C12149" t="s">
        <v>11</v>
      </c>
      <c r="D12149" t="s">
        <v>71</v>
      </c>
      <c r="E12149">
        <v>13</v>
      </c>
      <c r="F12149">
        <v>7.55</v>
      </c>
      <c r="G12149">
        <v>17.809999999999999</v>
      </c>
      <c r="H12149">
        <v>98.15</v>
      </c>
      <c r="I12149">
        <v>231.53</v>
      </c>
      <c r="J12149" t="s">
        <v>13</v>
      </c>
    </row>
    <row r="12150" spans="1:10">
      <c r="A12150" s="1">
        <v>44682</v>
      </c>
      <c r="B12150" t="s">
        <v>10</v>
      </c>
      <c r="C12150" t="s">
        <v>14</v>
      </c>
      <c r="D12150" t="s">
        <v>71</v>
      </c>
      <c r="E12150">
        <v>12</v>
      </c>
      <c r="F12150">
        <v>7.55</v>
      </c>
      <c r="G12150">
        <v>17.809999999999999</v>
      </c>
      <c r="H12150">
        <v>90.6</v>
      </c>
      <c r="I12150">
        <v>213.72</v>
      </c>
      <c r="J12150" t="s">
        <v>13</v>
      </c>
    </row>
    <row r="12151" spans="1:10">
      <c r="A12151" s="1">
        <v>44682</v>
      </c>
      <c r="B12151" t="s">
        <v>10</v>
      </c>
      <c r="C12151" t="s">
        <v>15</v>
      </c>
      <c r="D12151" t="s">
        <v>71</v>
      </c>
      <c r="E12151">
        <v>7</v>
      </c>
      <c r="F12151">
        <v>7.55</v>
      </c>
      <c r="G12151">
        <v>17.809999999999999</v>
      </c>
      <c r="H12151">
        <v>52.85</v>
      </c>
      <c r="I12151">
        <v>124.67</v>
      </c>
      <c r="J12151" t="s">
        <v>13</v>
      </c>
    </row>
    <row r="12152" spans="1:10">
      <c r="A12152" s="1">
        <v>44682</v>
      </c>
      <c r="B12152" t="s">
        <v>10</v>
      </c>
      <c r="C12152" t="s">
        <v>11</v>
      </c>
      <c r="D12152" t="s">
        <v>72</v>
      </c>
      <c r="E12152">
        <v>20</v>
      </c>
      <c r="F12152">
        <v>10.02</v>
      </c>
      <c r="G12152">
        <v>20.21</v>
      </c>
      <c r="H12152">
        <v>200.4</v>
      </c>
      <c r="I12152">
        <v>404.2</v>
      </c>
      <c r="J12152" t="s">
        <v>13</v>
      </c>
    </row>
    <row r="12153" spans="1:10">
      <c r="A12153" s="1">
        <v>44682</v>
      </c>
      <c r="B12153" t="s">
        <v>10</v>
      </c>
      <c r="C12153" t="s">
        <v>14</v>
      </c>
      <c r="D12153" t="s">
        <v>72</v>
      </c>
      <c r="E12153">
        <v>17</v>
      </c>
      <c r="F12153">
        <v>10.02</v>
      </c>
      <c r="G12153">
        <v>20.21</v>
      </c>
      <c r="H12153">
        <v>170.34</v>
      </c>
      <c r="I12153">
        <v>343.57</v>
      </c>
      <c r="J12153" t="s">
        <v>13</v>
      </c>
    </row>
    <row r="12154" spans="1:10">
      <c r="A12154" s="1">
        <v>44682</v>
      </c>
      <c r="B12154" t="s">
        <v>10</v>
      </c>
      <c r="C12154" t="s">
        <v>15</v>
      </c>
      <c r="D12154" t="s">
        <v>72</v>
      </c>
      <c r="E12154">
        <v>10</v>
      </c>
      <c r="F12154">
        <v>10.02</v>
      </c>
      <c r="G12154">
        <v>20.21</v>
      </c>
      <c r="H12154">
        <v>100.2</v>
      </c>
      <c r="I12154">
        <v>202.1</v>
      </c>
      <c r="J12154" t="s">
        <v>13</v>
      </c>
    </row>
    <row r="12155" spans="1:10">
      <c r="A12155" s="1">
        <v>44682</v>
      </c>
      <c r="B12155" t="s">
        <v>10</v>
      </c>
      <c r="C12155" t="s">
        <v>11</v>
      </c>
      <c r="D12155" t="s">
        <v>73</v>
      </c>
      <c r="E12155">
        <v>28</v>
      </c>
      <c r="F12155">
        <v>14.92</v>
      </c>
      <c r="G12155">
        <v>31.61</v>
      </c>
      <c r="H12155">
        <v>417.76</v>
      </c>
      <c r="I12155">
        <v>885.08</v>
      </c>
      <c r="J12155" t="s">
        <v>13</v>
      </c>
    </row>
    <row r="12156" spans="1:10">
      <c r="A12156" s="1">
        <v>44682</v>
      </c>
      <c r="B12156" t="s">
        <v>10</v>
      </c>
      <c r="C12156" t="s">
        <v>14</v>
      </c>
      <c r="D12156" t="s">
        <v>73</v>
      </c>
      <c r="E12156">
        <v>16</v>
      </c>
      <c r="F12156">
        <v>14.92</v>
      </c>
      <c r="G12156">
        <v>31.61</v>
      </c>
      <c r="H12156">
        <v>238.72</v>
      </c>
      <c r="I12156">
        <v>505.76</v>
      </c>
      <c r="J12156" t="s">
        <v>13</v>
      </c>
    </row>
    <row r="12157" spans="1:10">
      <c r="A12157" s="1">
        <v>44682</v>
      </c>
      <c r="B12157" t="s">
        <v>10</v>
      </c>
      <c r="C12157" t="s">
        <v>15</v>
      </c>
      <c r="D12157" t="s">
        <v>73</v>
      </c>
      <c r="E12157">
        <v>12</v>
      </c>
      <c r="F12157">
        <v>14.92</v>
      </c>
      <c r="G12157">
        <v>31.61</v>
      </c>
      <c r="H12157">
        <v>179.04</v>
      </c>
      <c r="I12157">
        <v>379.32</v>
      </c>
      <c r="J12157" t="s">
        <v>13</v>
      </c>
    </row>
    <row r="12158" spans="1:10">
      <c r="A12158" s="1">
        <v>44682</v>
      </c>
      <c r="B12158" t="s">
        <v>10</v>
      </c>
      <c r="C12158" t="s">
        <v>11</v>
      </c>
      <c r="D12158" t="s">
        <v>74</v>
      </c>
      <c r="E12158">
        <v>28</v>
      </c>
      <c r="F12158">
        <v>7.93</v>
      </c>
      <c r="G12158">
        <v>14.34</v>
      </c>
      <c r="H12158">
        <v>222.04</v>
      </c>
      <c r="I12158">
        <v>401.52</v>
      </c>
      <c r="J12158" t="s">
        <v>13</v>
      </c>
    </row>
    <row r="12159" spans="1:10">
      <c r="A12159" s="1">
        <v>44682</v>
      </c>
      <c r="B12159" t="s">
        <v>10</v>
      </c>
      <c r="C12159" t="s">
        <v>14</v>
      </c>
      <c r="D12159" t="s">
        <v>74</v>
      </c>
      <c r="E12159">
        <v>9</v>
      </c>
      <c r="F12159">
        <v>7.93</v>
      </c>
      <c r="G12159">
        <v>14.34</v>
      </c>
      <c r="H12159">
        <v>71.37</v>
      </c>
      <c r="I12159">
        <v>129.06</v>
      </c>
      <c r="J12159" t="s">
        <v>13</v>
      </c>
    </row>
    <row r="12160" spans="1:10">
      <c r="A12160" s="1">
        <v>44682</v>
      </c>
      <c r="B12160" t="s">
        <v>10</v>
      </c>
      <c r="C12160" t="s">
        <v>15</v>
      </c>
      <c r="D12160" t="s">
        <v>74</v>
      </c>
      <c r="E12160">
        <v>8</v>
      </c>
      <c r="F12160">
        <v>7.93</v>
      </c>
      <c r="G12160">
        <v>14.34</v>
      </c>
      <c r="H12160">
        <v>63.44</v>
      </c>
      <c r="I12160">
        <v>114.72</v>
      </c>
      <c r="J12160" t="s">
        <v>13</v>
      </c>
    </row>
    <row r="12161" spans="1:10">
      <c r="A12161" s="1">
        <v>44682</v>
      </c>
      <c r="B12161" t="s">
        <v>10</v>
      </c>
      <c r="C12161" t="s">
        <v>11</v>
      </c>
      <c r="D12161" t="s">
        <v>75</v>
      </c>
      <c r="E12161">
        <v>27</v>
      </c>
      <c r="F12161">
        <v>15.82</v>
      </c>
      <c r="G12161">
        <v>29.28</v>
      </c>
      <c r="H12161">
        <v>427.14</v>
      </c>
      <c r="I12161">
        <v>790.56</v>
      </c>
      <c r="J12161" t="s">
        <v>13</v>
      </c>
    </row>
    <row r="12162" spans="1:10">
      <c r="A12162" s="1">
        <v>44682</v>
      </c>
      <c r="B12162" t="s">
        <v>10</v>
      </c>
      <c r="C12162" t="s">
        <v>14</v>
      </c>
      <c r="D12162" t="s">
        <v>75</v>
      </c>
      <c r="E12162">
        <v>13</v>
      </c>
      <c r="F12162">
        <v>15.82</v>
      </c>
      <c r="G12162">
        <v>29.28</v>
      </c>
      <c r="H12162">
        <v>205.66</v>
      </c>
      <c r="I12162">
        <v>380.64</v>
      </c>
      <c r="J12162" t="s">
        <v>13</v>
      </c>
    </row>
    <row r="12163" spans="1:10">
      <c r="A12163" s="1">
        <v>44682</v>
      </c>
      <c r="B12163" t="s">
        <v>10</v>
      </c>
      <c r="C12163" t="s">
        <v>15</v>
      </c>
      <c r="D12163" t="s">
        <v>75</v>
      </c>
      <c r="E12163">
        <v>14</v>
      </c>
      <c r="F12163">
        <v>15.82</v>
      </c>
      <c r="G12163">
        <v>29.28</v>
      </c>
      <c r="H12163">
        <v>221.48</v>
      </c>
      <c r="I12163">
        <v>409.92</v>
      </c>
      <c r="J12163" t="s">
        <v>13</v>
      </c>
    </row>
    <row r="12164" spans="1:10">
      <c r="A12164" s="1">
        <v>44682</v>
      </c>
      <c r="B12164" t="s">
        <v>10</v>
      </c>
      <c r="C12164" t="s">
        <v>11</v>
      </c>
      <c r="D12164" t="s">
        <v>76</v>
      </c>
      <c r="E12164">
        <v>14</v>
      </c>
      <c r="F12164">
        <v>15.99</v>
      </c>
      <c r="G12164">
        <v>33.18</v>
      </c>
      <c r="H12164">
        <v>223.86</v>
      </c>
      <c r="I12164">
        <v>464.52</v>
      </c>
      <c r="J12164" t="s">
        <v>13</v>
      </c>
    </row>
    <row r="12165" spans="1:10">
      <c r="A12165" s="1">
        <v>44682</v>
      </c>
      <c r="B12165" t="s">
        <v>10</v>
      </c>
      <c r="C12165" t="s">
        <v>14</v>
      </c>
      <c r="D12165" t="s">
        <v>76</v>
      </c>
      <c r="E12165">
        <v>12</v>
      </c>
      <c r="F12165">
        <v>15.99</v>
      </c>
      <c r="G12165">
        <v>33.18</v>
      </c>
      <c r="H12165">
        <v>191.88</v>
      </c>
      <c r="I12165">
        <v>398.16</v>
      </c>
      <c r="J12165" t="s">
        <v>13</v>
      </c>
    </row>
    <row r="12166" spans="1:10">
      <c r="A12166" s="1">
        <v>44682</v>
      </c>
      <c r="B12166" t="s">
        <v>10</v>
      </c>
      <c r="C12166" t="s">
        <v>15</v>
      </c>
      <c r="D12166" t="s">
        <v>76</v>
      </c>
      <c r="E12166">
        <v>10</v>
      </c>
      <c r="F12166">
        <v>15.99</v>
      </c>
      <c r="G12166">
        <v>33.18</v>
      </c>
      <c r="H12166">
        <v>159.9</v>
      </c>
      <c r="I12166">
        <v>331.8</v>
      </c>
      <c r="J12166" t="s">
        <v>13</v>
      </c>
    </row>
    <row r="12167" spans="1:10">
      <c r="A12167" s="1">
        <v>44682</v>
      </c>
      <c r="B12167" t="s">
        <v>10</v>
      </c>
      <c r="C12167" t="s">
        <v>11</v>
      </c>
      <c r="D12167" t="s">
        <v>77</v>
      </c>
      <c r="E12167">
        <v>19</v>
      </c>
      <c r="F12167">
        <v>12.09</v>
      </c>
      <c r="G12167">
        <v>25.82</v>
      </c>
      <c r="H12167">
        <v>229.71</v>
      </c>
      <c r="I12167">
        <v>490.58</v>
      </c>
      <c r="J12167" t="s">
        <v>13</v>
      </c>
    </row>
    <row r="12168" spans="1:10">
      <c r="A12168" s="1">
        <v>44682</v>
      </c>
      <c r="B12168" t="s">
        <v>10</v>
      </c>
      <c r="C12168" t="s">
        <v>14</v>
      </c>
      <c r="D12168" t="s">
        <v>77</v>
      </c>
      <c r="E12168">
        <v>11</v>
      </c>
      <c r="F12168">
        <v>12.09</v>
      </c>
      <c r="G12168">
        <v>25.82</v>
      </c>
      <c r="H12168">
        <v>132.99</v>
      </c>
      <c r="I12168">
        <v>284.02</v>
      </c>
      <c r="J12168" t="s">
        <v>13</v>
      </c>
    </row>
    <row r="12169" spans="1:10">
      <c r="A12169" s="1">
        <v>44682</v>
      </c>
      <c r="B12169" t="s">
        <v>10</v>
      </c>
      <c r="C12169" t="s">
        <v>15</v>
      </c>
      <c r="D12169" t="s">
        <v>77</v>
      </c>
      <c r="E12169">
        <v>10</v>
      </c>
      <c r="F12169">
        <v>12.09</v>
      </c>
      <c r="G12169">
        <v>25.82</v>
      </c>
      <c r="H12169">
        <v>120.9</v>
      </c>
      <c r="I12169">
        <v>258.2</v>
      </c>
      <c r="J12169" t="s">
        <v>13</v>
      </c>
    </row>
    <row r="12170" spans="1:10">
      <c r="A12170" s="1">
        <v>44682</v>
      </c>
      <c r="B12170" t="s">
        <v>10</v>
      </c>
      <c r="C12170" t="s">
        <v>11</v>
      </c>
      <c r="D12170" t="s">
        <v>78</v>
      </c>
      <c r="E12170">
        <v>28</v>
      </c>
      <c r="F12170">
        <v>6.08</v>
      </c>
      <c r="G12170">
        <v>13.5</v>
      </c>
      <c r="H12170">
        <v>170.24</v>
      </c>
      <c r="I12170">
        <v>378</v>
      </c>
      <c r="J12170" t="s">
        <v>13</v>
      </c>
    </row>
    <row r="12171" spans="1:10">
      <c r="A12171" s="1">
        <v>44682</v>
      </c>
      <c r="B12171" t="s">
        <v>10</v>
      </c>
      <c r="C12171" t="s">
        <v>14</v>
      </c>
      <c r="D12171" t="s">
        <v>78</v>
      </c>
      <c r="E12171">
        <v>16</v>
      </c>
      <c r="F12171">
        <v>6.08</v>
      </c>
      <c r="G12171">
        <v>13.5</v>
      </c>
      <c r="H12171">
        <v>97.28</v>
      </c>
      <c r="I12171">
        <v>216</v>
      </c>
      <c r="J12171" t="s">
        <v>13</v>
      </c>
    </row>
    <row r="12172" spans="1:10">
      <c r="A12172" s="1">
        <v>44682</v>
      </c>
      <c r="B12172" t="s">
        <v>10</v>
      </c>
      <c r="C12172" t="s">
        <v>15</v>
      </c>
      <c r="D12172" t="s">
        <v>78</v>
      </c>
      <c r="E12172">
        <v>10</v>
      </c>
      <c r="F12172">
        <v>6.08</v>
      </c>
      <c r="G12172">
        <v>13.5</v>
      </c>
      <c r="H12172">
        <v>60.8</v>
      </c>
      <c r="I12172">
        <v>135</v>
      </c>
      <c r="J12172" t="s">
        <v>13</v>
      </c>
    </row>
    <row r="12173" spans="1:10">
      <c r="A12173" s="1">
        <v>44682</v>
      </c>
      <c r="B12173" t="s">
        <v>10</v>
      </c>
      <c r="C12173" t="s">
        <v>11</v>
      </c>
      <c r="D12173" t="s">
        <v>79</v>
      </c>
      <c r="E12173">
        <v>14</v>
      </c>
      <c r="F12173">
        <v>9.44</v>
      </c>
      <c r="G12173">
        <v>18.920000000000002</v>
      </c>
      <c r="H12173">
        <v>132.16</v>
      </c>
      <c r="I12173">
        <v>264.88</v>
      </c>
      <c r="J12173" t="s">
        <v>13</v>
      </c>
    </row>
    <row r="12174" spans="1:10">
      <c r="A12174" s="1">
        <v>44682</v>
      </c>
      <c r="B12174" t="s">
        <v>10</v>
      </c>
      <c r="C12174" t="s">
        <v>14</v>
      </c>
      <c r="D12174" t="s">
        <v>79</v>
      </c>
      <c r="E12174">
        <v>6</v>
      </c>
      <c r="F12174">
        <v>9.44</v>
      </c>
      <c r="G12174">
        <v>18.920000000000002</v>
      </c>
      <c r="H12174">
        <v>56.64</v>
      </c>
      <c r="I12174">
        <v>113.52</v>
      </c>
      <c r="J12174" t="s">
        <v>13</v>
      </c>
    </row>
    <row r="12175" spans="1:10">
      <c r="A12175" s="1">
        <v>44682</v>
      </c>
      <c r="B12175" t="s">
        <v>10</v>
      </c>
      <c r="C12175" t="s">
        <v>15</v>
      </c>
      <c r="D12175" t="s">
        <v>79</v>
      </c>
      <c r="E12175">
        <v>8</v>
      </c>
      <c r="F12175">
        <v>9.44</v>
      </c>
      <c r="G12175">
        <v>18.920000000000002</v>
      </c>
      <c r="H12175">
        <v>75.52</v>
      </c>
      <c r="I12175">
        <v>151.36000000000001</v>
      </c>
      <c r="J12175" t="s">
        <v>13</v>
      </c>
    </row>
    <row r="12176" spans="1:10">
      <c r="A12176" s="1">
        <v>44682</v>
      </c>
      <c r="B12176" t="s">
        <v>10</v>
      </c>
      <c r="C12176" t="s">
        <v>11</v>
      </c>
      <c r="D12176" t="s">
        <v>80</v>
      </c>
      <c r="E12176">
        <v>14</v>
      </c>
      <c r="F12176">
        <v>13.4</v>
      </c>
      <c r="G12176">
        <v>30.64</v>
      </c>
      <c r="H12176">
        <v>187.6</v>
      </c>
      <c r="I12176">
        <v>428.96</v>
      </c>
      <c r="J12176" t="s">
        <v>13</v>
      </c>
    </row>
    <row r="12177" spans="1:10">
      <c r="A12177" s="1">
        <v>44682</v>
      </c>
      <c r="B12177" t="s">
        <v>10</v>
      </c>
      <c r="C12177" t="s">
        <v>14</v>
      </c>
      <c r="D12177" t="s">
        <v>80</v>
      </c>
      <c r="E12177">
        <v>15</v>
      </c>
      <c r="F12177">
        <v>13.4</v>
      </c>
      <c r="G12177">
        <v>30.64</v>
      </c>
      <c r="H12177">
        <v>201</v>
      </c>
      <c r="I12177">
        <v>459.6</v>
      </c>
      <c r="J12177" t="s">
        <v>13</v>
      </c>
    </row>
    <row r="12178" spans="1:10">
      <c r="A12178" s="1">
        <v>44682</v>
      </c>
      <c r="B12178" t="s">
        <v>10</v>
      </c>
      <c r="C12178" t="s">
        <v>15</v>
      </c>
      <c r="D12178" t="s">
        <v>80</v>
      </c>
      <c r="E12178">
        <v>14</v>
      </c>
      <c r="F12178">
        <v>13.4</v>
      </c>
      <c r="G12178">
        <v>30.64</v>
      </c>
      <c r="H12178">
        <v>187.6</v>
      </c>
      <c r="I12178">
        <v>428.96</v>
      </c>
      <c r="J12178" t="s">
        <v>13</v>
      </c>
    </row>
    <row r="12179" spans="1:10">
      <c r="A12179" s="1">
        <v>44682</v>
      </c>
      <c r="B12179" t="s">
        <v>10</v>
      </c>
      <c r="C12179" t="s">
        <v>11</v>
      </c>
      <c r="D12179" t="s">
        <v>81</v>
      </c>
      <c r="E12179">
        <v>12</v>
      </c>
      <c r="F12179">
        <v>17.77</v>
      </c>
      <c r="G12179">
        <v>42.69</v>
      </c>
      <c r="H12179">
        <v>213.24</v>
      </c>
      <c r="I12179">
        <v>512.28</v>
      </c>
      <c r="J12179" t="s">
        <v>13</v>
      </c>
    </row>
    <row r="12180" spans="1:10">
      <c r="A12180" s="1">
        <v>44682</v>
      </c>
      <c r="B12180" t="s">
        <v>10</v>
      </c>
      <c r="C12180" t="s">
        <v>14</v>
      </c>
      <c r="D12180" t="s">
        <v>81</v>
      </c>
      <c r="E12180">
        <v>10</v>
      </c>
      <c r="F12180">
        <v>17.77</v>
      </c>
      <c r="G12180">
        <v>42.69</v>
      </c>
      <c r="H12180">
        <v>177.7</v>
      </c>
      <c r="I12180">
        <v>426.9</v>
      </c>
      <c r="J12180" t="s">
        <v>13</v>
      </c>
    </row>
    <row r="12181" spans="1:10">
      <c r="A12181" s="1">
        <v>44682</v>
      </c>
      <c r="B12181" t="s">
        <v>10</v>
      </c>
      <c r="C12181" t="s">
        <v>15</v>
      </c>
      <c r="D12181" t="s">
        <v>81</v>
      </c>
      <c r="E12181">
        <v>6</v>
      </c>
      <c r="F12181">
        <v>17.77</v>
      </c>
      <c r="G12181">
        <v>42.69</v>
      </c>
      <c r="H12181">
        <v>106.62</v>
      </c>
      <c r="I12181">
        <v>256.14</v>
      </c>
      <c r="J12181" t="s">
        <v>13</v>
      </c>
    </row>
    <row r="12182" spans="1:10">
      <c r="A12182" s="1">
        <v>44682</v>
      </c>
      <c r="B12182" t="s">
        <v>10</v>
      </c>
      <c r="C12182" t="s">
        <v>11</v>
      </c>
      <c r="D12182" t="s">
        <v>82</v>
      </c>
      <c r="E12182">
        <v>16</v>
      </c>
      <c r="F12182">
        <v>13.58</v>
      </c>
      <c r="G12182">
        <v>31.86</v>
      </c>
      <c r="H12182">
        <v>217.28</v>
      </c>
      <c r="I12182">
        <v>509.76</v>
      </c>
      <c r="J12182" t="s">
        <v>13</v>
      </c>
    </row>
    <row r="12183" spans="1:10">
      <c r="A12183" s="1">
        <v>44682</v>
      </c>
      <c r="B12183" t="s">
        <v>10</v>
      </c>
      <c r="C12183" t="s">
        <v>14</v>
      </c>
      <c r="D12183" t="s">
        <v>82</v>
      </c>
      <c r="E12183">
        <v>13</v>
      </c>
      <c r="F12183">
        <v>13.58</v>
      </c>
      <c r="G12183">
        <v>31.86</v>
      </c>
      <c r="H12183">
        <v>176.54</v>
      </c>
      <c r="I12183">
        <v>414.18</v>
      </c>
      <c r="J12183" t="s">
        <v>13</v>
      </c>
    </row>
    <row r="12184" spans="1:10">
      <c r="A12184" s="1">
        <v>44682</v>
      </c>
      <c r="B12184" t="s">
        <v>10</v>
      </c>
      <c r="C12184" t="s">
        <v>15</v>
      </c>
      <c r="D12184" t="s">
        <v>82</v>
      </c>
      <c r="E12184">
        <v>9</v>
      </c>
      <c r="F12184">
        <v>13.58</v>
      </c>
      <c r="G12184">
        <v>31.86</v>
      </c>
      <c r="H12184">
        <v>122.22</v>
      </c>
      <c r="I12184">
        <v>286.74</v>
      </c>
      <c r="J12184" t="s">
        <v>13</v>
      </c>
    </row>
    <row r="12185" spans="1:10">
      <c r="A12185" s="1">
        <v>44682</v>
      </c>
      <c r="B12185" t="s">
        <v>10</v>
      </c>
      <c r="C12185" t="s">
        <v>11</v>
      </c>
      <c r="D12185" t="s">
        <v>83</v>
      </c>
      <c r="E12185">
        <v>24</v>
      </c>
      <c r="F12185">
        <v>9.1199999999999992</v>
      </c>
      <c r="G12185">
        <v>16.670000000000002</v>
      </c>
      <c r="H12185">
        <v>218.88</v>
      </c>
      <c r="I12185">
        <v>400.08</v>
      </c>
      <c r="J12185" t="s">
        <v>13</v>
      </c>
    </row>
    <row r="12186" spans="1:10">
      <c r="A12186" s="1">
        <v>44682</v>
      </c>
      <c r="B12186" t="s">
        <v>10</v>
      </c>
      <c r="C12186" t="s">
        <v>14</v>
      </c>
      <c r="D12186" t="s">
        <v>83</v>
      </c>
      <c r="E12186">
        <v>20</v>
      </c>
      <c r="F12186">
        <v>9.1199999999999992</v>
      </c>
      <c r="G12186">
        <v>16.670000000000002</v>
      </c>
      <c r="H12186">
        <v>182.4</v>
      </c>
      <c r="I12186">
        <v>333.4</v>
      </c>
      <c r="J12186" t="s">
        <v>13</v>
      </c>
    </row>
    <row r="12187" spans="1:10">
      <c r="A12187" s="1">
        <v>44682</v>
      </c>
      <c r="B12187" t="s">
        <v>10</v>
      </c>
      <c r="C12187" t="s">
        <v>15</v>
      </c>
      <c r="D12187" t="s">
        <v>83</v>
      </c>
      <c r="E12187">
        <v>7</v>
      </c>
      <c r="F12187">
        <v>9.1199999999999992</v>
      </c>
      <c r="G12187">
        <v>16.670000000000002</v>
      </c>
      <c r="H12187">
        <v>63.84</v>
      </c>
      <c r="I12187">
        <v>116.69</v>
      </c>
      <c r="J12187" t="s">
        <v>13</v>
      </c>
    </row>
    <row r="12188" spans="1:10">
      <c r="A12188" s="1">
        <v>44682</v>
      </c>
      <c r="B12188" t="s">
        <v>10</v>
      </c>
      <c r="C12188" t="s">
        <v>11</v>
      </c>
      <c r="D12188" t="s">
        <v>84</v>
      </c>
      <c r="E12188">
        <v>27</v>
      </c>
      <c r="F12188">
        <v>13.61</v>
      </c>
      <c r="G12188">
        <v>29.08</v>
      </c>
      <c r="H12188">
        <v>367.47</v>
      </c>
      <c r="I12188">
        <v>785.16</v>
      </c>
      <c r="J12188" t="s">
        <v>13</v>
      </c>
    </row>
    <row r="12189" spans="1:10">
      <c r="A12189" s="1">
        <v>44682</v>
      </c>
      <c r="B12189" t="s">
        <v>10</v>
      </c>
      <c r="C12189" t="s">
        <v>14</v>
      </c>
      <c r="D12189" t="s">
        <v>84</v>
      </c>
      <c r="E12189">
        <v>11</v>
      </c>
      <c r="F12189">
        <v>13.61</v>
      </c>
      <c r="G12189">
        <v>29.08</v>
      </c>
      <c r="H12189">
        <v>149.71</v>
      </c>
      <c r="I12189">
        <v>319.88</v>
      </c>
      <c r="J12189" t="s">
        <v>13</v>
      </c>
    </row>
    <row r="12190" spans="1:10">
      <c r="A12190" s="1">
        <v>44682</v>
      </c>
      <c r="B12190" t="s">
        <v>10</v>
      </c>
      <c r="C12190" t="s">
        <v>15</v>
      </c>
      <c r="D12190" t="s">
        <v>84</v>
      </c>
      <c r="E12190">
        <v>11</v>
      </c>
      <c r="F12190">
        <v>13.61</v>
      </c>
      <c r="G12190">
        <v>29.08</v>
      </c>
      <c r="H12190">
        <v>149.71</v>
      </c>
      <c r="I12190">
        <v>319.88</v>
      </c>
      <c r="J12190" t="s">
        <v>13</v>
      </c>
    </row>
    <row r="12191" spans="1:10">
      <c r="A12191" s="1">
        <v>44682</v>
      </c>
      <c r="B12191" t="s">
        <v>10</v>
      </c>
      <c r="C12191" t="s">
        <v>11</v>
      </c>
      <c r="D12191" t="s">
        <v>85</v>
      </c>
      <c r="E12191">
        <v>20</v>
      </c>
      <c r="F12191">
        <v>12.48</v>
      </c>
      <c r="G12191">
        <v>23.38</v>
      </c>
      <c r="H12191">
        <v>249.6</v>
      </c>
      <c r="I12191">
        <v>467.6</v>
      </c>
      <c r="J12191" t="s">
        <v>13</v>
      </c>
    </row>
    <row r="12192" spans="1:10">
      <c r="A12192" s="1">
        <v>44682</v>
      </c>
      <c r="B12192" t="s">
        <v>10</v>
      </c>
      <c r="C12192" t="s">
        <v>14</v>
      </c>
      <c r="D12192" t="s">
        <v>85</v>
      </c>
      <c r="E12192">
        <v>14</v>
      </c>
      <c r="F12192">
        <v>12.48</v>
      </c>
      <c r="G12192">
        <v>23.38</v>
      </c>
      <c r="H12192">
        <v>174.72</v>
      </c>
      <c r="I12192">
        <v>327.32</v>
      </c>
      <c r="J12192" t="s">
        <v>13</v>
      </c>
    </row>
    <row r="12193" spans="1:10">
      <c r="A12193" s="1">
        <v>44682</v>
      </c>
      <c r="B12193" t="s">
        <v>10</v>
      </c>
      <c r="C12193" t="s">
        <v>15</v>
      </c>
      <c r="D12193" t="s">
        <v>85</v>
      </c>
      <c r="E12193">
        <v>11</v>
      </c>
      <c r="F12193">
        <v>12.48</v>
      </c>
      <c r="G12193">
        <v>23.38</v>
      </c>
      <c r="H12193">
        <v>137.28</v>
      </c>
      <c r="I12193">
        <v>257.18</v>
      </c>
      <c r="J12193" t="s">
        <v>13</v>
      </c>
    </row>
    <row r="12194" spans="1:10">
      <c r="A12194" s="1">
        <v>44682</v>
      </c>
      <c r="B12194" t="s">
        <v>10</v>
      </c>
      <c r="C12194" t="s">
        <v>11</v>
      </c>
      <c r="D12194" t="s">
        <v>86</v>
      </c>
      <c r="E12194">
        <v>14</v>
      </c>
      <c r="F12194">
        <v>15.36</v>
      </c>
      <c r="G12194">
        <v>30.25</v>
      </c>
      <c r="H12194">
        <v>215.04</v>
      </c>
      <c r="I12194">
        <v>423.5</v>
      </c>
      <c r="J12194" t="s">
        <v>13</v>
      </c>
    </row>
    <row r="12195" spans="1:10">
      <c r="A12195" s="1">
        <v>44682</v>
      </c>
      <c r="B12195" t="s">
        <v>10</v>
      </c>
      <c r="C12195" t="s">
        <v>14</v>
      </c>
      <c r="D12195" t="s">
        <v>86</v>
      </c>
      <c r="E12195">
        <v>6</v>
      </c>
      <c r="F12195">
        <v>15.36</v>
      </c>
      <c r="G12195">
        <v>30.25</v>
      </c>
      <c r="H12195">
        <v>92.16</v>
      </c>
      <c r="I12195">
        <v>181.5</v>
      </c>
      <c r="J12195" t="s">
        <v>13</v>
      </c>
    </row>
    <row r="12196" spans="1:10">
      <c r="A12196" s="1">
        <v>44682</v>
      </c>
      <c r="B12196" t="s">
        <v>10</v>
      </c>
      <c r="C12196" t="s">
        <v>15</v>
      </c>
      <c r="D12196" t="s">
        <v>86</v>
      </c>
      <c r="E12196">
        <v>4</v>
      </c>
      <c r="F12196">
        <v>15.36</v>
      </c>
      <c r="G12196">
        <v>30.25</v>
      </c>
      <c r="H12196">
        <v>61.44</v>
      </c>
      <c r="I12196">
        <v>121</v>
      </c>
      <c r="J12196" t="s">
        <v>13</v>
      </c>
    </row>
    <row r="12197" spans="1:10">
      <c r="A12197" s="1">
        <v>44682</v>
      </c>
      <c r="B12197" t="s">
        <v>10</v>
      </c>
      <c r="C12197" t="s">
        <v>11</v>
      </c>
      <c r="D12197" t="s">
        <v>87</v>
      </c>
      <c r="E12197">
        <v>19</v>
      </c>
      <c r="F12197">
        <v>7.28</v>
      </c>
      <c r="G12197">
        <v>18.13</v>
      </c>
      <c r="H12197">
        <v>138.32</v>
      </c>
      <c r="I12197">
        <v>344.47</v>
      </c>
      <c r="J12197" t="s">
        <v>13</v>
      </c>
    </row>
    <row r="12198" spans="1:10">
      <c r="A12198" s="1">
        <v>44682</v>
      </c>
      <c r="B12198" t="s">
        <v>10</v>
      </c>
      <c r="C12198" t="s">
        <v>14</v>
      </c>
      <c r="D12198" t="s">
        <v>87</v>
      </c>
      <c r="E12198">
        <v>16</v>
      </c>
      <c r="F12198">
        <v>7.28</v>
      </c>
      <c r="G12198">
        <v>18.13</v>
      </c>
      <c r="H12198">
        <v>116.48</v>
      </c>
      <c r="I12198">
        <v>290.08</v>
      </c>
      <c r="J12198" t="s">
        <v>13</v>
      </c>
    </row>
    <row r="12199" spans="1:10">
      <c r="A12199" s="1">
        <v>44682</v>
      </c>
      <c r="B12199" t="s">
        <v>10</v>
      </c>
      <c r="C12199" t="s">
        <v>15</v>
      </c>
      <c r="D12199" t="s">
        <v>87</v>
      </c>
      <c r="E12199">
        <v>8</v>
      </c>
      <c r="F12199">
        <v>7.28</v>
      </c>
      <c r="G12199">
        <v>18.13</v>
      </c>
      <c r="H12199">
        <v>58.24</v>
      </c>
      <c r="I12199">
        <v>145.04</v>
      </c>
      <c r="J12199" t="s">
        <v>13</v>
      </c>
    </row>
    <row r="12200" spans="1:10">
      <c r="A12200" s="1">
        <v>44682</v>
      </c>
      <c r="B12200" t="s">
        <v>10</v>
      </c>
      <c r="C12200" t="s">
        <v>11</v>
      </c>
      <c r="D12200" t="s">
        <v>88</v>
      </c>
      <c r="E12200">
        <v>24</v>
      </c>
      <c r="F12200">
        <v>15.13</v>
      </c>
      <c r="G12200">
        <v>28.74</v>
      </c>
      <c r="H12200">
        <v>363.12</v>
      </c>
      <c r="I12200">
        <v>689.76</v>
      </c>
      <c r="J12200" t="s">
        <v>13</v>
      </c>
    </row>
    <row r="12201" spans="1:10">
      <c r="A12201" s="1">
        <v>44682</v>
      </c>
      <c r="B12201" t="s">
        <v>10</v>
      </c>
      <c r="C12201" t="s">
        <v>14</v>
      </c>
      <c r="D12201" t="s">
        <v>88</v>
      </c>
      <c r="E12201">
        <v>16</v>
      </c>
      <c r="F12201">
        <v>15.13</v>
      </c>
      <c r="G12201">
        <v>28.74</v>
      </c>
      <c r="H12201">
        <v>242.08</v>
      </c>
      <c r="I12201">
        <v>459.84</v>
      </c>
      <c r="J12201" t="s">
        <v>13</v>
      </c>
    </row>
    <row r="12202" spans="1:10">
      <c r="A12202" s="1">
        <v>44682</v>
      </c>
      <c r="B12202" t="s">
        <v>10</v>
      </c>
      <c r="C12202" t="s">
        <v>15</v>
      </c>
      <c r="D12202" t="s">
        <v>88</v>
      </c>
      <c r="E12202">
        <v>7</v>
      </c>
      <c r="F12202">
        <v>15.13</v>
      </c>
      <c r="G12202">
        <v>28.74</v>
      </c>
      <c r="H12202">
        <v>105.91</v>
      </c>
      <c r="I12202">
        <v>201.18</v>
      </c>
      <c r="J12202" t="s">
        <v>13</v>
      </c>
    </row>
    <row r="12203" spans="1:10">
      <c r="A12203" s="1">
        <v>44682</v>
      </c>
      <c r="B12203" t="s">
        <v>10</v>
      </c>
      <c r="C12203" t="s">
        <v>11</v>
      </c>
      <c r="D12203" t="s">
        <v>89</v>
      </c>
      <c r="E12203">
        <v>15</v>
      </c>
      <c r="F12203">
        <v>12.5</v>
      </c>
      <c r="G12203">
        <v>26.87</v>
      </c>
      <c r="H12203">
        <v>187.5</v>
      </c>
      <c r="I12203">
        <v>403.05</v>
      </c>
      <c r="J12203" t="s">
        <v>13</v>
      </c>
    </row>
    <row r="12204" spans="1:10">
      <c r="A12204" s="1">
        <v>44682</v>
      </c>
      <c r="B12204" t="s">
        <v>10</v>
      </c>
      <c r="C12204" t="s">
        <v>14</v>
      </c>
      <c r="D12204" t="s">
        <v>89</v>
      </c>
      <c r="E12204">
        <v>20</v>
      </c>
      <c r="F12204">
        <v>12.5</v>
      </c>
      <c r="G12204">
        <v>26.87</v>
      </c>
      <c r="H12204">
        <v>250</v>
      </c>
      <c r="I12204">
        <v>537.4</v>
      </c>
      <c r="J12204" t="s">
        <v>13</v>
      </c>
    </row>
    <row r="12205" spans="1:10">
      <c r="A12205" s="1">
        <v>44682</v>
      </c>
      <c r="B12205" t="s">
        <v>10</v>
      </c>
      <c r="C12205" t="s">
        <v>15</v>
      </c>
      <c r="D12205" t="s">
        <v>89</v>
      </c>
      <c r="E12205">
        <v>6</v>
      </c>
      <c r="F12205">
        <v>12.5</v>
      </c>
      <c r="G12205">
        <v>26.87</v>
      </c>
      <c r="H12205">
        <v>75</v>
      </c>
      <c r="I12205">
        <v>161.22</v>
      </c>
      <c r="J12205" t="s">
        <v>13</v>
      </c>
    </row>
    <row r="12206" spans="1:10">
      <c r="A12206" s="1">
        <v>44682</v>
      </c>
      <c r="B12206" t="s">
        <v>10</v>
      </c>
      <c r="C12206" t="s">
        <v>11</v>
      </c>
      <c r="D12206" t="s">
        <v>90</v>
      </c>
      <c r="E12206">
        <v>13</v>
      </c>
      <c r="F12206">
        <v>17.559999999999999</v>
      </c>
      <c r="G12206">
        <v>39.21</v>
      </c>
      <c r="H12206">
        <v>228.28</v>
      </c>
      <c r="I12206">
        <v>509.73</v>
      </c>
      <c r="J12206" t="s">
        <v>13</v>
      </c>
    </row>
    <row r="12207" spans="1:10">
      <c r="A12207" s="1">
        <v>44682</v>
      </c>
      <c r="B12207" t="s">
        <v>10</v>
      </c>
      <c r="C12207" t="s">
        <v>14</v>
      </c>
      <c r="D12207" t="s">
        <v>90</v>
      </c>
      <c r="E12207">
        <v>12</v>
      </c>
      <c r="F12207">
        <v>17.559999999999999</v>
      </c>
      <c r="G12207">
        <v>39.21</v>
      </c>
      <c r="H12207">
        <v>210.72</v>
      </c>
      <c r="I12207">
        <v>470.52</v>
      </c>
      <c r="J12207" t="s">
        <v>13</v>
      </c>
    </row>
    <row r="12208" spans="1:10">
      <c r="A12208" s="1">
        <v>44682</v>
      </c>
      <c r="B12208" t="s">
        <v>10</v>
      </c>
      <c r="C12208" t="s">
        <v>15</v>
      </c>
      <c r="D12208" t="s">
        <v>90</v>
      </c>
      <c r="E12208">
        <v>6</v>
      </c>
      <c r="F12208">
        <v>17.559999999999999</v>
      </c>
      <c r="G12208">
        <v>39.21</v>
      </c>
      <c r="H12208">
        <v>105.36</v>
      </c>
      <c r="I12208">
        <v>235.26</v>
      </c>
      <c r="J12208" t="s">
        <v>13</v>
      </c>
    </row>
    <row r="12209" spans="1:10">
      <c r="A12209" s="1">
        <v>44682</v>
      </c>
      <c r="B12209" t="s">
        <v>10</v>
      </c>
      <c r="C12209" t="s">
        <v>11</v>
      </c>
      <c r="D12209" t="s">
        <v>91</v>
      </c>
      <c r="E12209">
        <v>25</v>
      </c>
      <c r="F12209">
        <v>10.1</v>
      </c>
      <c r="G12209">
        <v>23.15</v>
      </c>
      <c r="H12209">
        <v>252.5</v>
      </c>
      <c r="I12209">
        <v>578.75</v>
      </c>
      <c r="J12209" t="s">
        <v>13</v>
      </c>
    </row>
    <row r="12210" spans="1:10">
      <c r="A12210" s="1">
        <v>44682</v>
      </c>
      <c r="B12210" t="s">
        <v>10</v>
      </c>
      <c r="C12210" t="s">
        <v>14</v>
      </c>
      <c r="D12210" t="s">
        <v>91</v>
      </c>
      <c r="E12210">
        <v>13</v>
      </c>
      <c r="F12210">
        <v>10.1</v>
      </c>
      <c r="G12210">
        <v>23.15</v>
      </c>
      <c r="H12210">
        <v>131.30000000000001</v>
      </c>
      <c r="I12210">
        <v>300.95</v>
      </c>
      <c r="J12210" t="s">
        <v>13</v>
      </c>
    </row>
    <row r="12211" spans="1:10">
      <c r="A12211" s="1">
        <v>44682</v>
      </c>
      <c r="B12211" t="s">
        <v>10</v>
      </c>
      <c r="C12211" t="s">
        <v>15</v>
      </c>
      <c r="D12211" t="s">
        <v>91</v>
      </c>
      <c r="E12211">
        <v>10</v>
      </c>
      <c r="F12211">
        <v>10.1</v>
      </c>
      <c r="G12211">
        <v>23.15</v>
      </c>
      <c r="H12211">
        <v>101</v>
      </c>
      <c r="I12211">
        <v>231.5</v>
      </c>
      <c r="J12211" t="s">
        <v>13</v>
      </c>
    </row>
    <row r="12212" spans="1:10">
      <c r="A12212" s="1">
        <v>44682</v>
      </c>
      <c r="B12212" t="s">
        <v>10</v>
      </c>
      <c r="C12212" t="s">
        <v>11</v>
      </c>
      <c r="D12212" t="s">
        <v>92</v>
      </c>
      <c r="E12212">
        <v>13</v>
      </c>
      <c r="F12212">
        <v>13.59</v>
      </c>
      <c r="G12212">
        <v>29.79</v>
      </c>
      <c r="H12212">
        <v>176.67</v>
      </c>
      <c r="I12212">
        <v>387.27</v>
      </c>
      <c r="J12212" t="s">
        <v>13</v>
      </c>
    </row>
    <row r="12213" spans="1:10">
      <c r="A12213" s="1">
        <v>44682</v>
      </c>
      <c r="B12213" t="s">
        <v>10</v>
      </c>
      <c r="C12213" t="s">
        <v>14</v>
      </c>
      <c r="D12213" t="s">
        <v>92</v>
      </c>
      <c r="E12213">
        <v>12</v>
      </c>
      <c r="F12213">
        <v>13.59</v>
      </c>
      <c r="G12213">
        <v>29.79</v>
      </c>
      <c r="H12213">
        <v>163.08000000000001</v>
      </c>
      <c r="I12213">
        <v>357.48</v>
      </c>
      <c r="J12213" t="s">
        <v>13</v>
      </c>
    </row>
    <row r="12214" spans="1:10">
      <c r="A12214" s="1">
        <v>44682</v>
      </c>
      <c r="B12214" t="s">
        <v>10</v>
      </c>
      <c r="C12214" t="s">
        <v>15</v>
      </c>
      <c r="D12214" t="s">
        <v>92</v>
      </c>
      <c r="E12214">
        <v>4</v>
      </c>
      <c r="F12214">
        <v>13.59</v>
      </c>
      <c r="G12214">
        <v>29.79</v>
      </c>
      <c r="H12214">
        <v>54.36</v>
      </c>
      <c r="I12214">
        <v>119.16</v>
      </c>
      <c r="J12214" t="s">
        <v>13</v>
      </c>
    </row>
    <row r="12215" spans="1:10">
      <c r="A12215" s="1">
        <v>44682</v>
      </c>
      <c r="B12215" t="s">
        <v>10</v>
      </c>
      <c r="C12215" t="s">
        <v>11</v>
      </c>
      <c r="D12215" t="s">
        <v>93</v>
      </c>
      <c r="E12215">
        <v>18</v>
      </c>
      <c r="F12215">
        <v>17.18</v>
      </c>
      <c r="G12215">
        <v>31.04</v>
      </c>
      <c r="H12215">
        <v>309.24</v>
      </c>
      <c r="I12215">
        <v>558.72</v>
      </c>
      <c r="J12215" t="s">
        <v>13</v>
      </c>
    </row>
    <row r="12216" spans="1:10">
      <c r="A12216" s="1">
        <v>44682</v>
      </c>
      <c r="B12216" t="s">
        <v>10</v>
      </c>
      <c r="C12216" t="s">
        <v>14</v>
      </c>
      <c r="D12216" t="s">
        <v>93</v>
      </c>
      <c r="E12216">
        <v>10</v>
      </c>
      <c r="F12216">
        <v>17.18</v>
      </c>
      <c r="G12216">
        <v>31.04</v>
      </c>
      <c r="H12216">
        <v>171.8</v>
      </c>
      <c r="I12216">
        <v>310.39999999999998</v>
      </c>
      <c r="J12216" t="s">
        <v>13</v>
      </c>
    </row>
    <row r="12217" spans="1:10">
      <c r="A12217" s="1">
        <v>44682</v>
      </c>
      <c r="B12217" t="s">
        <v>10</v>
      </c>
      <c r="C12217" t="s">
        <v>15</v>
      </c>
      <c r="D12217" t="s">
        <v>93</v>
      </c>
      <c r="E12217">
        <v>11</v>
      </c>
      <c r="F12217">
        <v>17.18</v>
      </c>
      <c r="G12217">
        <v>31.04</v>
      </c>
      <c r="H12217">
        <v>188.98</v>
      </c>
      <c r="I12217">
        <v>341.44</v>
      </c>
      <c r="J12217" t="s">
        <v>13</v>
      </c>
    </row>
    <row r="12218" spans="1:10">
      <c r="A12218" s="1">
        <v>44682</v>
      </c>
      <c r="B12218" t="s">
        <v>10</v>
      </c>
      <c r="C12218" t="s">
        <v>11</v>
      </c>
      <c r="D12218" t="s">
        <v>94</v>
      </c>
      <c r="E12218">
        <v>18</v>
      </c>
      <c r="F12218">
        <v>7.23</v>
      </c>
      <c r="G12218">
        <v>14.67</v>
      </c>
      <c r="H12218">
        <v>130.13999999999999</v>
      </c>
      <c r="I12218">
        <v>264.06</v>
      </c>
      <c r="J12218" t="s">
        <v>13</v>
      </c>
    </row>
    <row r="12219" spans="1:10">
      <c r="A12219" s="1">
        <v>44682</v>
      </c>
      <c r="B12219" t="s">
        <v>10</v>
      </c>
      <c r="C12219" t="s">
        <v>14</v>
      </c>
      <c r="D12219" t="s">
        <v>94</v>
      </c>
      <c r="E12219">
        <v>12</v>
      </c>
      <c r="F12219">
        <v>7.23</v>
      </c>
      <c r="G12219">
        <v>14.67</v>
      </c>
      <c r="H12219">
        <v>86.76</v>
      </c>
      <c r="I12219">
        <v>176.04</v>
      </c>
      <c r="J12219" t="s">
        <v>13</v>
      </c>
    </row>
    <row r="12220" spans="1:10">
      <c r="A12220" s="1">
        <v>44682</v>
      </c>
      <c r="B12220" t="s">
        <v>10</v>
      </c>
      <c r="C12220" t="s">
        <v>15</v>
      </c>
      <c r="D12220" t="s">
        <v>94</v>
      </c>
      <c r="E12220">
        <v>8</v>
      </c>
      <c r="F12220">
        <v>7.23</v>
      </c>
      <c r="G12220">
        <v>14.67</v>
      </c>
      <c r="H12220">
        <v>57.84</v>
      </c>
      <c r="I12220">
        <v>117.36</v>
      </c>
      <c r="J12220" t="s">
        <v>13</v>
      </c>
    </row>
    <row r="12221" spans="1:10">
      <c r="A12221" s="1">
        <v>44682</v>
      </c>
      <c r="B12221" t="s">
        <v>10</v>
      </c>
      <c r="C12221" t="s">
        <v>11</v>
      </c>
      <c r="D12221" t="s">
        <v>95</v>
      </c>
      <c r="E12221">
        <v>19</v>
      </c>
      <c r="F12221">
        <v>17.25</v>
      </c>
      <c r="G12221">
        <v>37.299999999999997</v>
      </c>
      <c r="H12221">
        <v>327.75</v>
      </c>
      <c r="I12221">
        <v>708.7</v>
      </c>
      <c r="J12221" t="s">
        <v>13</v>
      </c>
    </row>
    <row r="12222" spans="1:10">
      <c r="A12222" s="1">
        <v>44682</v>
      </c>
      <c r="B12222" t="s">
        <v>10</v>
      </c>
      <c r="C12222" t="s">
        <v>14</v>
      </c>
      <c r="D12222" t="s">
        <v>95</v>
      </c>
      <c r="E12222">
        <v>12</v>
      </c>
      <c r="F12222">
        <v>17.25</v>
      </c>
      <c r="G12222">
        <v>37.299999999999997</v>
      </c>
      <c r="H12222">
        <v>207</v>
      </c>
      <c r="I12222">
        <v>447.6</v>
      </c>
      <c r="J12222" t="s">
        <v>13</v>
      </c>
    </row>
    <row r="12223" spans="1:10">
      <c r="A12223" s="1">
        <v>44682</v>
      </c>
      <c r="B12223" t="s">
        <v>10</v>
      </c>
      <c r="C12223" t="s">
        <v>15</v>
      </c>
      <c r="D12223" t="s">
        <v>95</v>
      </c>
      <c r="E12223">
        <v>13</v>
      </c>
      <c r="F12223">
        <v>17.25</v>
      </c>
      <c r="G12223">
        <v>37.299999999999997</v>
      </c>
      <c r="H12223">
        <v>224.25</v>
      </c>
      <c r="I12223">
        <v>484.9</v>
      </c>
      <c r="J12223" t="s">
        <v>13</v>
      </c>
    </row>
    <row r="12224" spans="1:10">
      <c r="A12224" s="1">
        <v>44682</v>
      </c>
      <c r="B12224" t="s">
        <v>10</v>
      </c>
      <c r="C12224" t="s">
        <v>11</v>
      </c>
      <c r="D12224" t="s">
        <v>96</v>
      </c>
      <c r="E12224">
        <v>16</v>
      </c>
      <c r="F12224">
        <v>14.25</v>
      </c>
      <c r="G12224">
        <v>26.53</v>
      </c>
      <c r="H12224">
        <v>228</v>
      </c>
      <c r="I12224">
        <v>424.48</v>
      </c>
      <c r="J12224" t="s">
        <v>13</v>
      </c>
    </row>
    <row r="12225" spans="1:10">
      <c r="A12225" s="1">
        <v>44682</v>
      </c>
      <c r="B12225" t="s">
        <v>10</v>
      </c>
      <c r="C12225" t="s">
        <v>14</v>
      </c>
      <c r="D12225" t="s">
        <v>96</v>
      </c>
      <c r="E12225">
        <v>9</v>
      </c>
      <c r="F12225">
        <v>14.25</v>
      </c>
      <c r="G12225">
        <v>26.53</v>
      </c>
      <c r="H12225">
        <v>128.25</v>
      </c>
      <c r="I12225">
        <v>238.77</v>
      </c>
      <c r="J12225" t="s">
        <v>13</v>
      </c>
    </row>
    <row r="12226" spans="1:10">
      <c r="A12226" s="1">
        <v>44682</v>
      </c>
      <c r="B12226" t="s">
        <v>10</v>
      </c>
      <c r="C12226" t="s">
        <v>15</v>
      </c>
      <c r="D12226" t="s">
        <v>96</v>
      </c>
      <c r="E12226">
        <v>11</v>
      </c>
      <c r="F12226">
        <v>14.25</v>
      </c>
      <c r="G12226">
        <v>26.53</v>
      </c>
      <c r="H12226">
        <v>156.75</v>
      </c>
      <c r="I12226">
        <v>291.83</v>
      </c>
      <c r="J12226" t="s">
        <v>13</v>
      </c>
    </row>
    <row r="12227" spans="1:10">
      <c r="A12227" s="1">
        <v>44682</v>
      </c>
      <c r="B12227" t="s">
        <v>10</v>
      </c>
      <c r="C12227" t="s">
        <v>11</v>
      </c>
      <c r="D12227" t="s">
        <v>97</v>
      </c>
      <c r="E12227">
        <v>21</v>
      </c>
      <c r="F12227">
        <v>6.81</v>
      </c>
      <c r="G12227">
        <v>13.93</v>
      </c>
      <c r="H12227">
        <v>143.01</v>
      </c>
      <c r="I12227">
        <v>292.52999999999997</v>
      </c>
      <c r="J12227" t="s">
        <v>13</v>
      </c>
    </row>
    <row r="12228" spans="1:10">
      <c r="A12228" s="1">
        <v>44682</v>
      </c>
      <c r="B12228" t="s">
        <v>10</v>
      </c>
      <c r="C12228" t="s">
        <v>14</v>
      </c>
      <c r="D12228" t="s">
        <v>97</v>
      </c>
      <c r="E12228">
        <v>13</v>
      </c>
      <c r="F12228">
        <v>6.81</v>
      </c>
      <c r="G12228">
        <v>13.93</v>
      </c>
      <c r="H12228">
        <v>88.53</v>
      </c>
      <c r="I12228">
        <v>181.09</v>
      </c>
      <c r="J12228" t="s">
        <v>13</v>
      </c>
    </row>
    <row r="12229" spans="1:10">
      <c r="A12229" s="1">
        <v>44682</v>
      </c>
      <c r="B12229" t="s">
        <v>10</v>
      </c>
      <c r="C12229" t="s">
        <v>15</v>
      </c>
      <c r="D12229" t="s">
        <v>97</v>
      </c>
      <c r="E12229">
        <v>18</v>
      </c>
      <c r="F12229">
        <v>6.81</v>
      </c>
      <c r="G12229">
        <v>13.93</v>
      </c>
      <c r="H12229">
        <v>122.58</v>
      </c>
      <c r="I12229">
        <v>250.74</v>
      </c>
      <c r="J12229" t="s">
        <v>13</v>
      </c>
    </row>
    <row r="12230" spans="1:10">
      <c r="A12230" s="1">
        <v>44682</v>
      </c>
      <c r="B12230" t="s">
        <v>10</v>
      </c>
      <c r="C12230" t="s">
        <v>11</v>
      </c>
      <c r="D12230" t="s">
        <v>98</v>
      </c>
      <c r="E12230">
        <v>29</v>
      </c>
      <c r="F12230">
        <v>9.61</v>
      </c>
      <c r="G12230">
        <v>17.52</v>
      </c>
      <c r="H12230">
        <v>278.69</v>
      </c>
      <c r="I12230">
        <v>508.08</v>
      </c>
      <c r="J12230" t="s">
        <v>13</v>
      </c>
    </row>
    <row r="12231" spans="1:10">
      <c r="A12231" s="1">
        <v>44682</v>
      </c>
      <c r="B12231" t="s">
        <v>10</v>
      </c>
      <c r="C12231" t="s">
        <v>14</v>
      </c>
      <c r="D12231" t="s">
        <v>98</v>
      </c>
      <c r="E12231">
        <v>27</v>
      </c>
      <c r="F12231">
        <v>9.61</v>
      </c>
      <c r="G12231">
        <v>17.52</v>
      </c>
      <c r="H12231">
        <v>259.47000000000003</v>
      </c>
      <c r="I12231">
        <v>473.04</v>
      </c>
      <c r="J12231" t="s">
        <v>13</v>
      </c>
    </row>
    <row r="12232" spans="1:10">
      <c r="A12232" s="1">
        <v>44682</v>
      </c>
      <c r="B12232" t="s">
        <v>10</v>
      </c>
      <c r="C12232" t="s">
        <v>15</v>
      </c>
      <c r="D12232" t="s">
        <v>98</v>
      </c>
      <c r="E12232">
        <v>21</v>
      </c>
      <c r="F12232">
        <v>9.61</v>
      </c>
      <c r="G12232">
        <v>17.52</v>
      </c>
      <c r="H12232">
        <v>201.81</v>
      </c>
      <c r="I12232">
        <v>367.92</v>
      </c>
      <c r="J12232" t="s">
        <v>13</v>
      </c>
    </row>
    <row r="12233" spans="1:10">
      <c r="A12233" s="1">
        <v>44682</v>
      </c>
      <c r="B12233" t="s">
        <v>10</v>
      </c>
      <c r="C12233" t="s">
        <v>11</v>
      </c>
      <c r="D12233" t="s">
        <v>99</v>
      </c>
      <c r="E12233">
        <v>18</v>
      </c>
      <c r="F12233">
        <v>14.5</v>
      </c>
      <c r="G12233">
        <v>26.9</v>
      </c>
      <c r="H12233">
        <v>261</v>
      </c>
      <c r="I12233">
        <v>484.2</v>
      </c>
      <c r="J12233" t="s">
        <v>13</v>
      </c>
    </row>
    <row r="12234" spans="1:10">
      <c r="A12234" s="1">
        <v>44682</v>
      </c>
      <c r="B12234" t="s">
        <v>10</v>
      </c>
      <c r="C12234" t="s">
        <v>14</v>
      </c>
      <c r="D12234" t="s">
        <v>99</v>
      </c>
      <c r="E12234">
        <v>13</v>
      </c>
      <c r="F12234">
        <v>14.5</v>
      </c>
      <c r="G12234">
        <v>26.9</v>
      </c>
      <c r="H12234">
        <v>188.5</v>
      </c>
      <c r="I12234">
        <v>349.7</v>
      </c>
      <c r="J12234" t="s">
        <v>13</v>
      </c>
    </row>
    <row r="12235" spans="1:10">
      <c r="A12235" s="1">
        <v>44682</v>
      </c>
      <c r="B12235" t="s">
        <v>10</v>
      </c>
      <c r="C12235" t="s">
        <v>15</v>
      </c>
      <c r="D12235" t="s">
        <v>99</v>
      </c>
      <c r="E12235">
        <v>9</v>
      </c>
      <c r="F12235">
        <v>14.5</v>
      </c>
      <c r="G12235">
        <v>26.9</v>
      </c>
      <c r="H12235">
        <v>130.5</v>
      </c>
      <c r="I12235">
        <v>242.1</v>
      </c>
      <c r="J12235" t="s">
        <v>13</v>
      </c>
    </row>
    <row r="12236" spans="1:10">
      <c r="A12236" s="1">
        <v>44682</v>
      </c>
      <c r="B12236" t="s">
        <v>10</v>
      </c>
      <c r="C12236" t="s">
        <v>11</v>
      </c>
      <c r="D12236" t="s">
        <v>100</v>
      </c>
      <c r="E12236">
        <v>8</v>
      </c>
      <c r="F12236">
        <v>6.81</v>
      </c>
      <c r="G12236">
        <v>14.15</v>
      </c>
      <c r="H12236">
        <v>54.48</v>
      </c>
      <c r="I12236">
        <v>113.2</v>
      </c>
      <c r="J12236" t="s">
        <v>13</v>
      </c>
    </row>
    <row r="12237" spans="1:10">
      <c r="A12237" s="1">
        <v>44682</v>
      </c>
      <c r="B12237" t="s">
        <v>10</v>
      </c>
      <c r="C12237" t="s">
        <v>14</v>
      </c>
      <c r="D12237" t="s">
        <v>100</v>
      </c>
      <c r="E12237">
        <v>7</v>
      </c>
      <c r="F12237">
        <v>6.81</v>
      </c>
      <c r="G12237">
        <v>14.15</v>
      </c>
      <c r="H12237">
        <v>47.67</v>
      </c>
      <c r="I12237">
        <v>99.05</v>
      </c>
      <c r="J12237" t="s">
        <v>13</v>
      </c>
    </row>
    <row r="12238" spans="1:10">
      <c r="A12238" s="1">
        <v>44682</v>
      </c>
      <c r="B12238" t="s">
        <v>10</v>
      </c>
      <c r="C12238" t="s">
        <v>15</v>
      </c>
      <c r="D12238" t="s">
        <v>100</v>
      </c>
      <c r="E12238">
        <v>12</v>
      </c>
      <c r="F12238">
        <v>6.81</v>
      </c>
      <c r="G12238">
        <v>14.15</v>
      </c>
      <c r="H12238">
        <v>81.72</v>
      </c>
      <c r="I12238">
        <v>169.8</v>
      </c>
      <c r="J12238" t="s">
        <v>13</v>
      </c>
    </row>
    <row r="12239" spans="1:10">
      <c r="A12239" s="1">
        <v>44682</v>
      </c>
      <c r="B12239" t="s">
        <v>10</v>
      </c>
      <c r="C12239" t="s">
        <v>11</v>
      </c>
      <c r="D12239" t="s">
        <v>101</v>
      </c>
      <c r="E12239">
        <v>20</v>
      </c>
      <c r="F12239">
        <v>12.99</v>
      </c>
      <c r="G12239">
        <v>24.59</v>
      </c>
      <c r="H12239">
        <v>259.8</v>
      </c>
      <c r="I12239">
        <v>491.8</v>
      </c>
      <c r="J12239" t="s">
        <v>13</v>
      </c>
    </row>
    <row r="12240" spans="1:10">
      <c r="A12240" s="1">
        <v>44682</v>
      </c>
      <c r="B12240" t="s">
        <v>10</v>
      </c>
      <c r="C12240" t="s">
        <v>14</v>
      </c>
      <c r="D12240" t="s">
        <v>101</v>
      </c>
      <c r="E12240">
        <v>13</v>
      </c>
      <c r="F12240">
        <v>12.99</v>
      </c>
      <c r="G12240">
        <v>24.59</v>
      </c>
      <c r="H12240">
        <v>168.87</v>
      </c>
      <c r="I12240">
        <v>319.67</v>
      </c>
      <c r="J12240" t="s">
        <v>13</v>
      </c>
    </row>
    <row r="12241" spans="1:10">
      <c r="A12241" s="1">
        <v>44682</v>
      </c>
      <c r="B12241" t="s">
        <v>10</v>
      </c>
      <c r="C12241" t="s">
        <v>15</v>
      </c>
      <c r="D12241" t="s">
        <v>101</v>
      </c>
      <c r="E12241">
        <v>14</v>
      </c>
      <c r="F12241">
        <v>12.99</v>
      </c>
      <c r="G12241">
        <v>24.59</v>
      </c>
      <c r="H12241">
        <v>181.86</v>
      </c>
      <c r="I12241">
        <v>344.26</v>
      </c>
      <c r="J12241" t="s">
        <v>13</v>
      </c>
    </row>
    <row r="12242" spans="1:10">
      <c r="A12242" s="1">
        <v>44682</v>
      </c>
      <c r="B12242" t="s">
        <v>10</v>
      </c>
      <c r="C12242" t="s">
        <v>11</v>
      </c>
      <c r="D12242" t="s">
        <v>102</v>
      </c>
      <c r="E12242">
        <v>21</v>
      </c>
      <c r="F12242">
        <v>10.15</v>
      </c>
      <c r="G12242">
        <v>22.3</v>
      </c>
      <c r="H12242">
        <v>213.15</v>
      </c>
      <c r="I12242">
        <v>468.3</v>
      </c>
      <c r="J12242" t="s">
        <v>13</v>
      </c>
    </row>
    <row r="12243" spans="1:10">
      <c r="A12243" s="1">
        <v>44682</v>
      </c>
      <c r="B12243" t="s">
        <v>10</v>
      </c>
      <c r="C12243" t="s">
        <v>14</v>
      </c>
      <c r="D12243" t="s">
        <v>102</v>
      </c>
      <c r="E12243">
        <v>16</v>
      </c>
      <c r="F12243">
        <v>10.15</v>
      </c>
      <c r="G12243">
        <v>22.3</v>
      </c>
      <c r="H12243">
        <v>162.4</v>
      </c>
      <c r="I12243">
        <v>356.8</v>
      </c>
      <c r="J12243" t="s">
        <v>13</v>
      </c>
    </row>
    <row r="12244" spans="1:10">
      <c r="A12244" s="1">
        <v>44682</v>
      </c>
      <c r="B12244" t="s">
        <v>10</v>
      </c>
      <c r="C12244" t="s">
        <v>15</v>
      </c>
      <c r="D12244" t="s">
        <v>102</v>
      </c>
      <c r="E12244">
        <v>9</v>
      </c>
      <c r="F12244">
        <v>10.15</v>
      </c>
      <c r="G12244">
        <v>22.3</v>
      </c>
      <c r="H12244">
        <v>91.35</v>
      </c>
      <c r="I12244">
        <v>200.7</v>
      </c>
      <c r="J12244" t="s">
        <v>13</v>
      </c>
    </row>
    <row r="12245" spans="1:10">
      <c r="A12245" s="1">
        <v>44682</v>
      </c>
      <c r="B12245" t="s">
        <v>10</v>
      </c>
      <c r="C12245" t="s">
        <v>11</v>
      </c>
      <c r="D12245" t="s">
        <v>103</v>
      </c>
      <c r="E12245">
        <v>13</v>
      </c>
      <c r="F12245">
        <v>13.45</v>
      </c>
      <c r="G12245">
        <v>30.7</v>
      </c>
      <c r="H12245">
        <v>174.85</v>
      </c>
      <c r="I12245">
        <v>399.1</v>
      </c>
      <c r="J12245" t="s">
        <v>13</v>
      </c>
    </row>
    <row r="12246" spans="1:10">
      <c r="A12246" s="1">
        <v>44682</v>
      </c>
      <c r="B12246" t="s">
        <v>10</v>
      </c>
      <c r="C12246" t="s">
        <v>14</v>
      </c>
      <c r="D12246" t="s">
        <v>103</v>
      </c>
      <c r="E12246">
        <v>6</v>
      </c>
      <c r="F12246">
        <v>13.45</v>
      </c>
      <c r="G12246">
        <v>30.7</v>
      </c>
      <c r="H12246">
        <v>80.7</v>
      </c>
      <c r="I12246">
        <v>184.2</v>
      </c>
      <c r="J12246" t="s">
        <v>13</v>
      </c>
    </row>
    <row r="12247" spans="1:10">
      <c r="A12247" s="1">
        <v>44682</v>
      </c>
      <c r="B12247" t="s">
        <v>10</v>
      </c>
      <c r="C12247" t="s">
        <v>15</v>
      </c>
      <c r="D12247" t="s">
        <v>103</v>
      </c>
      <c r="E12247">
        <v>17</v>
      </c>
      <c r="F12247">
        <v>13.45</v>
      </c>
      <c r="G12247">
        <v>30.7</v>
      </c>
      <c r="H12247">
        <v>228.65</v>
      </c>
      <c r="I12247">
        <v>521.9</v>
      </c>
      <c r="J12247" t="s">
        <v>13</v>
      </c>
    </row>
    <row r="12248" spans="1:10">
      <c r="A12248" s="1">
        <v>44682</v>
      </c>
      <c r="B12248" t="s">
        <v>10</v>
      </c>
      <c r="C12248" t="s">
        <v>11</v>
      </c>
      <c r="D12248" t="s">
        <v>104</v>
      </c>
      <c r="E12248">
        <v>9</v>
      </c>
      <c r="F12248">
        <v>6.55</v>
      </c>
      <c r="G12248">
        <v>15.46</v>
      </c>
      <c r="H12248">
        <v>58.95</v>
      </c>
      <c r="I12248">
        <v>139.13999999999999</v>
      </c>
      <c r="J12248" t="s">
        <v>13</v>
      </c>
    </row>
    <row r="12249" spans="1:10">
      <c r="A12249" s="1">
        <v>44682</v>
      </c>
      <c r="B12249" t="s">
        <v>10</v>
      </c>
      <c r="C12249" t="s">
        <v>14</v>
      </c>
      <c r="D12249" t="s">
        <v>104</v>
      </c>
      <c r="E12249">
        <v>12</v>
      </c>
      <c r="F12249">
        <v>6.55</v>
      </c>
      <c r="G12249">
        <v>15.46</v>
      </c>
      <c r="H12249">
        <v>78.599999999999994</v>
      </c>
      <c r="I12249">
        <v>185.52</v>
      </c>
      <c r="J12249" t="s">
        <v>13</v>
      </c>
    </row>
    <row r="12250" spans="1:10">
      <c r="A12250" s="1">
        <v>44682</v>
      </c>
      <c r="B12250" t="s">
        <v>10</v>
      </c>
      <c r="C12250" t="s">
        <v>15</v>
      </c>
      <c r="D12250" t="s">
        <v>104</v>
      </c>
      <c r="E12250">
        <v>9</v>
      </c>
      <c r="F12250">
        <v>6.55</v>
      </c>
      <c r="G12250">
        <v>15.46</v>
      </c>
      <c r="H12250">
        <v>58.95</v>
      </c>
      <c r="I12250">
        <v>139.13999999999999</v>
      </c>
      <c r="J12250" t="s">
        <v>13</v>
      </c>
    </row>
    <row r="12251" spans="1:10">
      <c r="A12251" s="1">
        <v>44682</v>
      </c>
      <c r="B12251" t="s">
        <v>10</v>
      </c>
      <c r="C12251" t="s">
        <v>11</v>
      </c>
      <c r="D12251" t="s">
        <v>105</v>
      </c>
      <c r="E12251">
        <v>8</v>
      </c>
      <c r="F12251">
        <v>16.46</v>
      </c>
      <c r="G12251">
        <v>31.93</v>
      </c>
      <c r="H12251">
        <v>131.68</v>
      </c>
      <c r="I12251">
        <v>255.44</v>
      </c>
      <c r="J12251" t="s">
        <v>13</v>
      </c>
    </row>
    <row r="12252" spans="1:10">
      <c r="A12252" s="1">
        <v>44682</v>
      </c>
      <c r="B12252" t="s">
        <v>10</v>
      </c>
      <c r="C12252" t="s">
        <v>14</v>
      </c>
      <c r="D12252" t="s">
        <v>105</v>
      </c>
      <c r="E12252">
        <v>7</v>
      </c>
      <c r="F12252">
        <v>16.46</v>
      </c>
      <c r="G12252">
        <v>31.93</v>
      </c>
      <c r="H12252">
        <v>115.22</v>
      </c>
      <c r="I12252">
        <v>223.51</v>
      </c>
      <c r="J12252" t="s">
        <v>13</v>
      </c>
    </row>
    <row r="12253" spans="1:10">
      <c r="A12253" s="1">
        <v>44682</v>
      </c>
      <c r="B12253" t="s">
        <v>10</v>
      </c>
      <c r="C12253" t="s">
        <v>15</v>
      </c>
      <c r="D12253" t="s">
        <v>105</v>
      </c>
      <c r="E12253">
        <v>3</v>
      </c>
      <c r="F12253">
        <v>16.46</v>
      </c>
      <c r="G12253">
        <v>31.93</v>
      </c>
      <c r="H12253">
        <v>49.38</v>
      </c>
      <c r="I12253">
        <v>95.79</v>
      </c>
      <c r="J12253" t="s">
        <v>13</v>
      </c>
    </row>
    <row r="12254" spans="1:10">
      <c r="A12254" s="1">
        <v>44682</v>
      </c>
      <c r="B12254" t="s">
        <v>10</v>
      </c>
      <c r="C12254" t="s">
        <v>11</v>
      </c>
      <c r="D12254" t="s">
        <v>106</v>
      </c>
      <c r="E12254">
        <v>18</v>
      </c>
      <c r="F12254">
        <v>17.68</v>
      </c>
      <c r="G12254">
        <v>33.9</v>
      </c>
      <c r="H12254">
        <v>318.24</v>
      </c>
      <c r="I12254">
        <v>610.20000000000005</v>
      </c>
      <c r="J12254" t="s">
        <v>13</v>
      </c>
    </row>
    <row r="12255" spans="1:10">
      <c r="A12255" s="1">
        <v>44682</v>
      </c>
      <c r="B12255" t="s">
        <v>10</v>
      </c>
      <c r="C12255" t="s">
        <v>14</v>
      </c>
      <c r="D12255" t="s">
        <v>106</v>
      </c>
      <c r="E12255">
        <v>10</v>
      </c>
      <c r="F12255">
        <v>17.68</v>
      </c>
      <c r="G12255">
        <v>33.9</v>
      </c>
      <c r="H12255">
        <v>176.8</v>
      </c>
      <c r="I12255">
        <v>339</v>
      </c>
      <c r="J12255" t="s">
        <v>13</v>
      </c>
    </row>
    <row r="12256" spans="1:10">
      <c r="A12256" s="1">
        <v>44682</v>
      </c>
      <c r="B12256" t="s">
        <v>10</v>
      </c>
      <c r="C12256" t="s">
        <v>15</v>
      </c>
      <c r="D12256" t="s">
        <v>106</v>
      </c>
      <c r="E12256">
        <v>7</v>
      </c>
      <c r="F12256">
        <v>17.68</v>
      </c>
      <c r="G12256">
        <v>33.9</v>
      </c>
      <c r="H12256">
        <v>123.76</v>
      </c>
      <c r="I12256">
        <v>237.3</v>
      </c>
      <c r="J12256" t="s">
        <v>13</v>
      </c>
    </row>
    <row r="12257" spans="1:10">
      <c r="A12257" s="1">
        <v>44682</v>
      </c>
      <c r="B12257" t="s">
        <v>10</v>
      </c>
      <c r="C12257" t="s">
        <v>11</v>
      </c>
      <c r="D12257" t="s">
        <v>107</v>
      </c>
      <c r="E12257">
        <v>32</v>
      </c>
      <c r="F12257">
        <v>17.63</v>
      </c>
      <c r="G12257">
        <v>33.020000000000003</v>
      </c>
      <c r="H12257">
        <v>564.16</v>
      </c>
      <c r="I12257">
        <v>1056.6400000000001</v>
      </c>
      <c r="J12257" t="s">
        <v>13</v>
      </c>
    </row>
    <row r="12258" spans="1:10">
      <c r="A12258" s="1">
        <v>44682</v>
      </c>
      <c r="B12258" t="s">
        <v>10</v>
      </c>
      <c r="C12258" t="s">
        <v>14</v>
      </c>
      <c r="D12258" t="s">
        <v>107</v>
      </c>
      <c r="E12258">
        <v>13</v>
      </c>
      <c r="F12258">
        <v>17.63</v>
      </c>
      <c r="G12258">
        <v>33.020000000000003</v>
      </c>
      <c r="H12258">
        <v>229.19</v>
      </c>
      <c r="I12258">
        <v>429.26</v>
      </c>
      <c r="J12258" t="s">
        <v>13</v>
      </c>
    </row>
    <row r="12259" spans="1:10">
      <c r="A12259" s="1">
        <v>44682</v>
      </c>
      <c r="B12259" t="s">
        <v>10</v>
      </c>
      <c r="C12259" t="s">
        <v>15</v>
      </c>
      <c r="D12259" t="s">
        <v>107</v>
      </c>
      <c r="E12259">
        <v>15</v>
      </c>
      <c r="F12259">
        <v>17.63</v>
      </c>
      <c r="G12259">
        <v>33.020000000000003</v>
      </c>
      <c r="H12259">
        <v>264.45</v>
      </c>
      <c r="I12259">
        <v>495.3</v>
      </c>
      <c r="J12259" t="s">
        <v>13</v>
      </c>
    </row>
    <row r="12260" spans="1:10">
      <c r="A12260" s="1">
        <v>44682</v>
      </c>
      <c r="B12260" t="s">
        <v>10</v>
      </c>
      <c r="C12260" t="s">
        <v>11</v>
      </c>
      <c r="D12260" t="s">
        <v>108</v>
      </c>
      <c r="E12260">
        <v>23</v>
      </c>
      <c r="F12260">
        <v>15</v>
      </c>
      <c r="G12260">
        <v>33.68</v>
      </c>
      <c r="H12260">
        <v>345</v>
      </c>
      <c r="I12260">
        <v>774.64</v>
      </c>
      <c r="J12260" t="s">
        <v>13</v>
      </c>
    </row>
    <row r="12261" spans="1:10">
      <c r="A12261" s="1">
        <v>44682</v>
      </c>
      <c r="B12261" t="s">
        <v>10</v>
      </c>
      <c r="C12261" t="s">
        <v>14</v>
      </c>
      <c r="D12261" t="s">
        <v>108</v>
      </c>
      <c r="E12261">
        <v>14</v>
      </c>
      <c r="F12261">
        <v>15</v>
      </c>
      <c r="G12261">
        <v>33.68</v>
      </c>
      <c r="H12261">
        <v>210</v>
      </c>
      <c r="I12261">
        <v>471.52</v>
      </c>
      <c r="J12261" t="s">
        <v>13</v>
      </c>
    </row>
    <row r="12262" spans="1:10">
      <c r="A12262" s="1">
        <v>44682</v>
      </c>
      <c r="B12262" t="s">
        <v>10</v>
      </c>
      <c r="C12262" t="s">
        <v>15</v>
      </c>
      <c r="D12262" t="s">
        <v>108</v>
      </c>
      <c r="E12262">
        <v>11</v>
      </c>
      <c r="F12262">
        <v>15</v>
      </c>
      <c r="G12262">
        <v>33.68</v>
      </c>
      <c r="H12262">
        <v>165</v>
      </c>
      <c r="I12262">
        <v>370.48</v>
      </c>
      <c r="J12262" t="s">
        <v>13</v>
      </c>
    </row>
    <row r="12263" spans="1:10">
      <c r="A12263" s="1">
        <v>44682</v>
      </c>
      <c r="B12263" t="s">
        <v>10</v>
      </c>
      <c r="C12263" t="s">
        <v>11</v>
      </c>
      <c r="D12263" t="s">
        <v>109</v>
      </c>
      <c r="E12263">
        <v>31</v>
      </c>
      <c r="F12263">
        <v>7.56</v>
      </c>
      <c r="G12263">
        <v>17.350000000000001</v>
      </c>
      <c r="H12263">
        <v>234.36</v>
      </c>
      <c r="I12263">
        <v>537.85</v>
      </c>
      <c r="J12263" t="s">
        <v>13</v>
      </c>
    </row>
    <row r="12264" spans="1:10">
      <c r="A12264" s="1">
        <v>44682</v>
      </c>
      <c r="B12264" t="s">
        <v>10</v>
      </c>
      <c r="C12264" t="s">
        <v>14</v>
      </c>
      <c r="D12264" t="s">
        <v>109</v>
      </c>
      <c r="E12264">
        <v>19</v>
      </c>
      <c r="F12264">
        <v>7.56</v>
      </c>
      <c r="G12264">
        <v>17.350000000000001</v>
      </c>
      <c r="H12264">
        <v>143.63999999999999</v>
      </c>
      <c r="I12264">
        <v>329.65</v>
      </c>
      <c r="J12264" t="s">
        <v>13</v>
      </c>
    </row>
    <row r="12265" spans="1:10">
      <c r="A12265" s="1">
        <v>44682</v>
      </c>
      <c r="B12265" t="s">
        <v>10</v>
      </c>
      <c r="C12265" t="s">
        <v>15</v>
      </c>
      <c r="D12265" t="s">
        <v>109</v>
      </c>
      <c r="E12265">
        <v>9</v>
      </c>
      <c r="F12265">
        <v>7.56</v>
      </c>
      <c r="G12265">
        <v>17.350000000000001</v>
      </c>
      <c r="H12265">
        <v>68.040000000000006</v>
      </c>
      <c r="I12265">
        <v>156.15</v>
      </c>
      <c r="J12265" t="s">
        <v>13</v>
      </c>
    </row>
    <row r="12266" spans="1:10">
      <c r="A12266" s="1">
        <v>44682</v>
      </c>
      <c r="B12266" t="s">
        <v>10</v>
      </c>
      <c r="C12266" t="s">
        <v>11</v>
      </c>
      <c r="D12266" t="s">
        <v>110</v>
      </c>
      <c r="E12266">
        <v>18</v>
      </c>
      <c r="F12266">
        <v>15.1</v>
      </c>
      <c r="G12266">
        <v>27.51</v>
      </c>
      <c r="H12266">
        <v>271.8</v>
      </c>
      <c r="I12266">
        <v>495.18</v>
      </c>
      <c r="J12266" t="s">
        <v>13</v>
      </c>
    </row>
    <row r="12267" spans="1:10">
      <c r="A12267" s="1">
        <v>44682</v>
      </c>
      <c r="B12267" t="s">
        <v>10</v>
      </c>
      <c r="C12267" t="s">
        <v>14</v>
      </c>
      <c r="D12267" t="s">
        <v>110</v>
      </c>
      <c r="E12267">
        <v>11</v>
      </c>
      <c r="F12267">
        <v>15.1</v>
      </c>
      <c r="G12267">
        <v>27.51</v>
      </c>
      <c r="H12267">
        <v>166.1</v>
      </c>
      <c r="I12267">
        <v>302.61</v>
      </c>
      <c r="J12267" t="s">
        <v>13</v>
      </c>
    </row>
    <row r="12268" spans="1:10">
      <c r="A12268" s="1">
        <v>44682</v>
      </c>
      <c r="B12268" t="s">
        <v>10</v>
      </c>
      <c r="C12268" t="s">
        <v>15</v>
      </c>
      <c r="D12268" t="s">
        <v>110</v>
      </c>
      <c r="E12268">
        <v>12</v>
      </c>
      <c r="F12268">
        <v>15.1</v>
      </c>
      <c r="G12268">
        <v>27.51</v>
      </c>
      <c r="H12268">
        <v>181.2</v>
      </c>
      <c r="I12268">
        <v>330.12</v>
      </c>
      <c r="J12268" t="s">
        <v>13</v>
      </c>
    </row>
    <row r="12269" spans="1:10">
      <c r="A12269" s="1">
        <v>44682</v>
      </c>
      <c r="B12269" t="s">
        <v>10</v>
      </c>
      <c r="C12269" t="s">
        <v>11</v>
      </c>
      <c r="D12269" t="s">
        <v>111</v>
      </c>
      <c r="E12269">
        <v>8</v>
      </c>
      <c r="F12269">
        <v>6.3</v>
      </c>
      <c r="G12269">
        <v>15.47</v>
      </c>
      <c r="H12269">
        <v>50.4</v>
      </c>
      <c r="I12269">
        <v>123.76</v>
      </c>
      <c r="J12269" t="s">
        <v>13</v>
      </c>
    </row>
    <row r="12270" spans="1:10">
      <c r="A12270" s="1">
        <v>44682</v>
      </c>
      <c r="B12270" t="s">
        <v>10</v>
      </c>
      <c r="C12270" t="s">
        <v>14</v>
      </c>
      <c r="D12270" t="s">
        <v>111</v>
      </c>
      <c r="E12270">
        <v>5</v>
      </c>
      <c r="F12270">
        <v>6.3</v>
      </c>
      <c r="G12270">
        <v>15.47</v>
      </c>
      <c r="H12270">
        <v>31.5</v>
      </c>
      <c r="I12270">
        <v>77.349999999999994</v>
      </c>
      <c r="J12270" t="s">
        <v>13</v>
      </c>
    </row>
    <row r="12271" spans="1:10">
      <c r="A12271" s="1">
        <v>44682</v>
      </c>
      <c r="B12271" t="s">
        <v>10</v>
      </c>
      <c r="C12271" t="s">
        <v>15</v>
      </c>
      <c r="D12271" t="s">
        <v>111</v>
      </c>
      <c r="E12271">
        <v>5</v>
      </c>
      <c r="F12271">
        <v>6.3</v>
      </c>
      <c r="G12271">
        <v>15.47</v>
      </c>
      <c r="H12271">
        <v>31.5</v>
      </c>
      <c r="I12271">
        <v>77.349999999999994</v>
      </c>
      <c r="J12271" t="s">
        <v>13</v>
      </c>
    </row>
    <row r="12272" spans="1:10">
      <c r="A12272" s="1">
        <v>44682</v>
      </c>
      <c r="B12272" t="s">
        <v>10</v>
      </c>
      <c r="C12272" t="s">
        <v>11</v>
      </c>
      <c r="D12272" t="s">
        <v>112</v>
      </c>
      <c r="E12272">
        <v>24</v>
      </c>
      <c r="F12272">
        <v>6.27</v>
      </c>
      <c r="G12272">
        <v>11.51</v>
      </c>
      <c r="H12272">
        <v>150.47999999999999</v>
      </c>
      <c r="I12272">
        <v>276.24</v>
      </c>
      <c r="J12272" t="s">
        <v>13</v>
      </c>
    </row>
    <row r="12273" spans="1:10">
      <c r="A12273" s="1">
        <v>44682</v>
      </c>
      <c r="B12273" t="s">
        <v>10</v>
      </c>
      <c r="C12273" t="s">
        <v>14</v>
      </c>
      <c r="D12273" t="s">
        <v>112</v>
      </c>
      <c r="E12273">
        <v>4</v>
      </c>
      <c r="F12273">
        <v>6.27</v>
      </c>
      <c r="G12273">
        <v>11.51</v>
      </c>
      <c r="H12273">
        <v>25.08</v>
      </c>
      <c r="I12273">
        <v>46.04</v>
      </c>
      <c r="J12273" t="s">
        <v>13</v>
      </c>
    </row>
    <row r="12274" spans="1:10">
      <c r="A12274" s="1">
        <v>44682</v>
      </c>
      <c r="B12274" t="s">
        <v>10</v>
      </c>
      <c r="C12274" t="s">
        <v>15</v>
      </c>
      <c r="D12274" t="s">
        <v>112</v>
      </c>
      <c r="E12274">
        <v>3</v>
      </c>
      <c r="F12274">
        <v>6.27</v>
      </c>
      <c r="G12274">
        <v>11.51</v>
      </c>
      <c r="H12274">
        <v>18.809999999999999</v>
      </c>
      <c r="I12274">
        <v>34.53</v>
      </c>
      <c r="J12274" t="s">
        <v>13</v>
      </c>
    </row>
    <row r="12275" spans="1:10">
      <c r="A12275" s="1">
        <v>44682</v>
      </c>
      <c r="B12275" t="s">
        <v>10</v>
      </c>
      <c r="C12275" t="s">
        <v>11</v>
      </c>
      <c r="D12275" t="s">
        <v>113</v>
      </c>
      <c r="E12275">
        <v>10</v>
      </c>
      <c r="F12275">
        <v>9.8800000000000008</v>
      </c>
      <c r="G12275">
        <v>21.53</v>
      </c>
      <c r="H12275">
        <v>98.8</v>
      </c>
      <c r="I12275">
        <v>215.3</v>
      </c>
      <c r="J12275" t="s">
        <v>13</v>
      </c>
    </row>
    <row r="12276" spans="1:10">
      <c r="A12276" s="1">
        <v>44682</v>
      </c>
      <c r="B12276" t="s">
        <v>10</v>
      </c>
      <c r="C12276" t="s">
        <v>14</v>
      </c>
      <c r="D12276" t="s">
        <v>113</v>
      </c>
      <c r="E12276">
        <v>13</v>
      </c>
      <c r="F12276">
        <v>9.8800000000000008</v>
      </c>
      <c r="G12276">
        <v>21.53</v>
      </c>
      <c r="H12276">
        <v>128.44</v>
      </c>
      <c r="I12276">
        <v>279.89</v>
      </c>
      <c r="J12276" t="s">
        <v>13</v>
      </c>
    </row>
    <row r="12277" spans="1:10">
      <c r="A12277" s="1">
        <v>44682</v>
      </c>
      <c r="B12277" t="s">
        <v>10</v>
      </c>
      <c r="C12277" t="s">
        <v>15</v>
      </c>
      <c r="D12277" t="s">
        <v>113</v>
      </c>
      <c r="E12277">
        <v>11</v>
      </c>
      <c r="F12277">
        <v>9.8800000000000008</v>
      </c>
      <c r="G12277">
        <v>21.53</v>
      </c>
      <c r="H12277">
        <v>108.68</v>
      </c>
      <c r="I12277">
        <v>236.83</v>
      </c>
      <c r="J12277" t="s">
        <v>13</v>
      </c>
    </row>
    <row r="12278" spans="1:10">
      <c r="A12278" s="1">
        <v>44682</v>
      </c>
      <c r="B12278" t="s">
        <v>10</v>
      </c>
      <c r="C12278" t="s">
        <v>11</v>
      </c>
      <c r="D12278" t="s">
        <v>114</v>
      </c>
      <c r="E12278">
        <v>16</v>
      </c>
      <c r="F12278">
        <v>11.86</v>
      </c>
      <c r="G12278">
        <v>27.23</v>
      </c>
      <c r="H12278">
        <v>189.76</v>
      </c>
      <c r="I12278">
        <v>435.68</v>
      </c>
      <c r="J12278" t="s">
        <v>13</v>
      </c>
    </row>
    <row r="12279" spans="1:10">
      <c r="A12279" s="1">
        <v>44682</v>
      </c>
      <c r="B12279" t="s">
        <v>10</v>
      </c>
      <c r="C12279" t="s">
        <v>14</v>
      </c>
      <c r="D12279" t="s">
        <v>114</v>
      </c>
      <c r="E12279">
        <v>12</v>
      </c>
      <c r="F12279">
        <v>11.86</v>
      </c>
      <c r="G12279">
        <v>27.23</v>
      </c>
      <c r="H12279">
        <v>142.32</v>
      </c>
      <c r="I12279">
        <v>326.76</v>
      </c>
      <c r="J12279" t="s">
        <v>13</v>
      </c>
    </row>
    <row r="12280" spans="1:10">
      <c r="A12280" s="1">
        <v>44682</v>
      </c>
      <c r="B12280" t="s">
        <v>10</v>
      </c>
      <c r="C12280" t="s">
        <v>15</v>
      </c>
      <c r="D12280" t="s">
        <v>114</v>
      </c>
      <c r="E12280">
        <v>7</v>
      </c>
      <c r="F12280">
        <v>11.86</v>
      </c>
      <c r="G12280">
        <v>27.23</v>
      </c>
      <c r="H12280">
        <v>83.02</v>
      </c>
      <c r="I12280">
        <v>190.61</v>
      </c>
      <c r="J12280" t="s">
        <v>13</v>
      </c>
    </row>
    <row r="12281" spans="1:10">
      <c r="A12281" s="1">
        <v>44713</v>
      </c>
      <c r="B12281" t="s">
        <v>10</v>
      </c>
      <c r="C12281" t="s">
        <v>11</v>
      </c>
      <c r="D12281" t="s">
        <v>12</v>
      </c>
      <c r="E12281">
        <v>22</v>
      </c>
      <c r="F12281">
        <v>8.09</v>
      </c>
      <c r="G12281">
        <v>18.920000000000002</v>
      </c>
      <c r="H12281">
        <v>177.98</v>
      </c>
      <c r="I12281">
        <v>416.24</v>
      </c>
      <c r="J12281" t="s">
        <v>13</v>
      </c>
    </row>
    <row r="12282" spans="1:10">
      <c r="A12282" s="1">
        <v>44713</v>
      </c>
      <c r="B12282" t="s">
        <v>10</v>
      </c>
      <c r="C12282" t="s">
        <v>14</v>
      </c>
      <c r="D12282" t="s">
        <v>12</v>
      </c>
      <c r="E12282">
        <v>19</v>
      </c>
      <c r="F12282">
        <v>8.09</v>
      </c>
      <c r="G12282">
        <v>18.920000000000002</v>
      </c>
      <c r="H12282">
        <v>153.71</v>
      </c>
      <c r="I12282">
        <v>359.48</v>
      </c>
      <c r="J12282" t="s">
        <v>13</v>
      </c>
    </row>
    <row r="12283" spans="1:10">
      <c r="A12283" s="1">
        <v>44713</v>
      </c>
      <c r="B12283" t="s">
        <v>10</v>
      </c>
      <c r="C12283" t="s">
        <v>15</v>
      </c>
      <c r="D12283" t="s">
        <v>12</v>
      </c>
      <c r="E12283">
        <v>13</v>
      </c>
      <c r="F12283">
        <v>8.09</v>
      </c>
      <c r="G12283">
        <v>18.920000000000002</v>
      </c>
      <c r="H12283">
        <v>105.17</v>
      </c>
      <c r="I12283">
        <v>245.96</v>
      </c>
      <c r="J12283" t="s">
        <v>13</v>
      </c>
    </row>
    <row r="12284" spans="1:10">
      <c r="A12284" s="1">
        <v>44713</v>
      </c>
      <c r="B12284" t="s">
        <v>10</v>
      </c>
      <c r="C12284" t="s">
        <v>11</v>
      </c>
      <c r="D12284" t="s">
        <v>16</v>
      </c>
      <c r="E12284">
        <v>32</v>
      </c>
      <c r="F12284">
        <v>10.75</v>
      </c>
      <c r="G12284">
        <v>24.49</v>
      </c>
      <c r="H12284">
        <v>344</v>
      </c>
      <c r="I12284">
        <v>783.68</v>
      </c>
      <c r="J12284" t="s">
        <v>13</v>
      </c>
    </row>
    <row r="12285" spans="1:10">
      <c r="A12285" s="1">
        <v>44713</v>
      </c>
      <c r="B12285" t="s">
        <v>10</v>
      </c>
      <c r="C12285" t="s">
        <v>14</v>
      </c>
      <c r="D12285" t="s">
        <v>16</v>
      </c>
      <c r="E12285">
        <v>12</v>
      </c>
      <c r="F12285">
        <v>10.75</v>
      </c>
      <c r="G12285">
        <v>24.49</v>
      </c>
      <c r="H12285">
        <v>129</v>
      </c>
      <c r="I12285">
        <v>293.88</v>
      </c>
      <c r="J12285" t="s">
        <v>13</v>
      </c>
    </row>
    <row r="12286" spans="1:10">
      <c r="A12286" s="1">
        <v>44713</v>
      </c>
      <c r="B12286" t="s">
        <v>10</v>
      </c>
      <c r="C12286" t="s">
        <v>15</v>
      </c>
      <c r="D12286" t="s">
        <v>16</v>
      </c>
      <c r="E12286">
        <v>8</v>
      </c>
      <c r="F12286">
        <v>10.75</v>
      </c>
      <c r="G12286">
        <v>24.49</v>
      </c>
      <c r="H12286">
        <v>86</v>
      </c>
      <c r="I12286">
        <v>195.92</v>
      </c>
      <c r="J12286" t="s">
        <v>13</v>
      </c>
    </row>
    <row r="12287" spans="1:10">
      <c r="A12287" s="1">
        <v>44713</v>
      </c>
      <c r="B12287" t="s">
        <v>10</v>
      </c>
      <c r="C12287" t="s">
        <v>11</v>
      </c>
      <c r="D12287" t="s">
        <v>17</v>
      </c>
      <c r="E12287">
        <v>20</v>
      </c>
      <c r="F12287">
        <v>15.1</v>
      </c>
      <c r="G12287">
        <v>31.89</v>
      </c>
      <c r="H12287">
        <v>302</v>
      </c>
      <c r="I12287">
        <v>637.79999999999995</v>
      </c>
      <c r="J12287" t="s">
        <v>13</v>
      </c>
    </row>
    <row r="12288" spans="1:10">
      <c r="A12288" s="1">
        <v>44713</v>
      </c>
      <c r="B12288" t="s">
        <v>10</v>
      </c>
      <c r="C12288" t="s">
        <v>14</v>
      </c>
      <c r="D12288" t="s">
        <v>17</v>
      </c>
      <c r="E12288">
        <v>8</v>
      </c>
      <c r="F12288">
        <v>15.1</v>
      </c>
      <c r="G12288">
        <v>31.89</v>
      </c>
      <c r="H12288">
        <v>120.8</v>
      </c>
      <c r="I12288">
        <v>255.12</v>
      </c>
      <c r="J12288" t="s">
        <v>13</v>
      </c>
    </row>
    <row r="12289" spans="1:10">
      <c r="A12289" s="1">
        <v>44713</v>
      </c>
      <c r="B12289" t="s">
        <v>10</v>
      </c>
      <c r="C12289" t="s">
        <v>15</v>
      </c>
      <c r="D12289" t="s">
        <v>17</v>
      </c>
      <c r="E12289">
        <v>10</v>
      </c>
      <c r="F12289">
        <v>15.1</v>
      </c>
      <c r="G12289">
        <v>31.89</v>
      </c>
      <c r="H12289">
        <v>151</v>
      </c>
      <c r="I12289">
        <v>318.89999999999998</v>
      </c>
      <c r="J12289" t="s">
        <v>13</v>
      </c>
    </row>
    <row r="12290" spans="1:10">
      <c r="A12290" s="1">
        <v>44713</v>
      </c>
      <c r="B12290" t="s">
        <v>10</v>
      </c>
      <c r="C12290" t="s">
        <v>11</v>
      </c>
      <c r="D12290" t="s">
        <v>18</v>
      </c>
      <c r="E12290">
        <v>29</v>
      </c>
      <c r="F12290">
        <v>14.35</v>
      </c>
      <c r="G12290">
        <v>28.58</v>
      </c>
      <c r="H12290">
        <v>416.15</v>
      </c>
      <c r="I12290">
        <v>828.82</v>
      </c>
      <c r="J12290" t="s">
        <v>13</v>
      </c>
    </row>
    <row r="12291" spans="1:10">
      <c r="A12291" s="1">
        <v>44713</v>
      </c>
      <c r="B12291" t="s">
        <v>10</v>
      </c>
      <c r="C12291" t="s">
        <v>14</v>
      </c>
      <c r="D12291" t="s">
        <v>18</v>
      </c>
      <c r="E12291">
        <v>14</v>
      </c>
      <c r="F12291">
        <v>14.35</v>
      </c>
      <c r="G12291">
        <v>28.58</v>
      </c>
      <c r="H12291">
        <v>200.9</v>
      </c>
      <c r="I12291">
        <v>400.12</v>
      </c>
      <c r="J12291" t="s">
        <v>13</v>
      </c>
    </row>
    <row r="12292" spans="1:10">
      <c r="A12292" s="1">
        <v>44713</v>
      </c>
      <c r="B12292" t="s">
        <v>10</v>
      </c>
      <c r="C12292" t="s">
        <v>15</v>
      </c>
      <c r="D12292" t="s">
        <v>18</v>
      </c>
      <c r="E12292">
        <v>17</v>
      </c>
      <c r="F12292">
        <v>14.35</v>
      </c>
      <c r="G12292">
        <v>28.58</v>
      </c>
      <c r="H12292">
        <v>243.95</v>
      </c>
      <c r="I12292">
        <v>485.86</v>
      </c>
      <c r="J12292" t="s">
        <v>13</v>
      </c>
    </row>
    <row r="12293" spans="1:10">
      <c r="A12293" s="1">
        <v>44713</v>
      </c>
      <c r="B12293" t="s">
        <v>10</v>
      </c>
      <c r="C12293" t="s">
        <v>11</v>
      </c>
      <c r="D12293" t="s">
        <v>19</v>
      </c>
      <c r="E12293">
        <v>17</v>
      </c>
      <c r="F12293">
        <v>7.85</v>
      </c>
      <c r="G12293">
        <v>19.61</v>
      </c>
      <c r="H12293">
        <v>133.44999999999999</v>
      </c>
      <c r="I12293">
        <v>333.37</v>
      </c>
      <c r="J12293" t="s">
        <v>13</v>
      </c>
    </row>
    <row r="12294" spans="1:10">
      <c r="A12294" s="1">
        <v>44713</v>
      </c>
      <c r="B12294" t="s">
        <v>10</v>
      </c>
      <c r="C12294" t="s">
        <v>14</v>
      </c>
      <c r="D12294" t="s">
        <v>19</v>
      </c>
      <c r="E12294">
        <v>15</v>
      </c>
      <c r="F12294">
        <v>7.85</v>
      </c>
      <c r="G12294">
        <v>19.61</v>
      </c>
      <c r="H12294">
        <v>117.75</v>
      </c>
      <c r="I12294">
        <v>294.14999999999998</v>
      </c>
      <c r="J12294" t="s">
        <v>13</v>
      </c>
    </row>
    <row r="12295" spans="1:10">
      <c r="A12295" s="1">
        <v>44713</v>
      </c>
      <c r="B12295" t="s">
        <v>10</v>
      </c>
      <c r="C12295" t="s">
        <v>15</v>
      </c>
      <c r="D12295" t="s">
        <v>19</v>
      </c>
      <c r="E12295">
        <v>11</v>
      </c>
      <c r="F12295">
        <v>7.85</v>
      </c>
      <c r="G12295">
        <v>19.61</v>
      </c>
      <c r="H12295">
        <v>86.35</v>
      </c>
      <c r="I12295">
        <v>215.71</v>
      </c>
      <c r="J12295" t="s">
        <v>13</v>
      </c>
    </row>
    <row r="12296" spans="1:10">
      <c r="A12296" s="1">
        <v>44713</v>
      </c>
      <c r="B12296" t="s">
        <v>10</v>
      </c>
      <c r="C12296" t="s">
        <v>11</v>
      </c>
      <c r="D12296" t="s">
        <v>20</v>
      </c>
      <c r="E12296">
        <v>24</v>
      </c>
      <c r="F12296">
        <v>15.79</v>
      </c>
      <c r="G12296">
        <v>33.130000000000003</v>
      </c>
      <c r="H12296">
        <v>378.96</v>
      </c>
      <c r="I12296">
        <v>795.12</v>
      </c>
      <c r="J12296" t="s">
        <v>13</v>
      </c>
    </row>
    <row r="12297" spans="1:10">
      <c r="A12297" s="1">
        <v>44713</v>
      </c>
      <c r="B12297" t="s">
        <v>10</v>
      </c>
      <c r="C12297" t="s">
        <v>14</v>
      </c>
      <c r="D12297" t="s">
        <v>20</v>
      </c>
      <c r="E12297">
        <v>13</v>
      </c>
      <c r="F12297">
        <v>15.79</v>
      </c>
      <c r="G12297">
        <v>33.130000000000003</v>
      </c>
      <c r="H12297">
        <v>205.27</v>
      </c>
      <c r="I12297">
        <v>430.69</v>
      </c>
      <c r="J12297" t="s">
        <v>13</v>
      </c>
    </row>
    <row r="12298" spans="1:10">
      <c r="A12298" s="1">
        <v>44713</v>
      </c>
      <c r="B12298" t="s">
        <v>10</v>
      </c>
      <c r="C12298" t="s">
        <v>15</v>
      </c>
      <c r="D12298" t="s">
        <v>20</v>
      </c>
      <c r="E12298">
        <v>12</v>
      </c>
      <c r="F12298">
        <v>15.79</v>
      </c>
      <c r="G12298">
        <v>33.130000000000003</v>
      </c>
      <c r="H12298">
        <v>189.48</v>
      </c>
      <c r="I12298">
        <v>397.56</v>
      </c>
      <c r="J12298" t="s">
        <v>13</v>
      </c>
    </row>
    <row r="12299" spans="1:10">
      <c r="A12299" s="1">
        <v>44713</v>
      </c>
      <c r="B12299" t="s">
        <v>10</v>
      </c>
      <c r="C12299" t="s">
        <v>11</v>
      </c>
      <c r="D12299" t="s">
        <v>21</v>
      </c>
      <c r="E12299">
        <v>13</v>
      </c>
      <c r="F12299">
        <v>8.69</v>
      </c>
      <c r="G12299">
        <v>18.39</v>
      </c>
      <c r="H12299">
        <v>112.97</v>
      </c>
      <c r="I12299">
        <v>239.07</v>
      </c>
      <c r="J12299" t="s">
        <v>13</v>
      </c>
    </row>
    <row r="12300" spans="1:10">
      <c r="A12300" s="1">
        <v>44713</v>
      </c>
      <c r="B12300" t="s">
        <v>10</v>
      </c>
      <c r="C12300" t="s">
        <v>14</v>
      </c>
      <c r="D12300" t="s">
        <v>21</v>
      </c>
      <c r="E12300">
        <v>7</v>
      </c>
      <c r="F12300">
        <v>8.69</v>
      </c>
      <c r="G12300">
        <v>18.39</v>
      </c>
      <c r="H12300">
        <v>60.83</v>
      </c>
      <c r="I12300">
        <v>128.72999999999999</v>
      </c>
      <c r="J12300" t="s">
        <v>13</v>
      </c>
    </row>
    <row r="12301" spans="1:10">
      <c r="A12301" s="1">
        <v>44713</v>
      </c>
      <c r="B12301" t="s">
        <v>10</v>
      </c>
      <c r="C12301" t="s">
        <v>15</v>
      </c>
      <c r="D12301" t="s">
        <v>21</v>
      </c>
      <c r="E12301">
        <v>8</v>
      </c>
      <c r="F12301">
        <v>8.69</v>
      </c>
      <c r="G12301">
        <v>18.39</v>
      </c>
      <c r="H12301">
        <v>69.52</v>
      </c>
      <c r="I12301">
        <v>147.12</v>
      </c>
      <c r="J12301" t="s">
        <v>13</v>
      </c>
    </row>
    <row r="12302" spans="1:10">
      <c r="A12302" s="1">
        <v>44713</v>
      </c>
      <c r="B12302" t="s">
        <v>10</v>
      </c>
      <c r="C12302" t="s">
        <v>11</v>
      </c>
      <c r="D12302" t="s">
        <v>22</v>
      </c>
      <c r="E12302">
        <v>23</v>
      </c>
      <c r="F12302">
        <v>8.69</v>
      </c>
      <c r="G12302">
        <v>16.64</v>
      </c>
      <c r="H12302">
        <v>199.87</v>
      </c>
      <c r="I12302">
        <v>382.72</v>
      </c>
      <c r="J12302" t="s">
        <v>13</v>
      </c>
    </row>
    <row r="12303" spans="1:10">
      <c r="A12303" s="1">
        <v>44713</v>
      </c>
      <c r="B12303" t="s">
        <v>10</v>
      </c>
      <c r="C12303" t="s">
        <v>14</v>
      </c>
      <c r="D12303" t="s">
        <v>22</v>
      </c>
      <c r="E12303">
        <v>19</v>
      </c>
      <c r="F12303">
        <v>8.69</v>
      </c>
      <c r="G12303">
        <v>16.64</v>
      </c>
      <c r="H12303">
        <v>165.11</v>
      </c>
      <c r="I12303">
        <v>316.16000000000003</v>
      </c>
      <c r="J12303" t="s">
        <v>13</v>
      </c>
    </row>
    <row r="12304" spans="1:10">
      <c r="A12304" s="1">
        <v>44713</v>
      </c>
      <c r="B12304" t="s">
        <v>10</v>
      </c>
      <c r="C12304" t="s">
        <v>15</v>
      </c>
      <c r="D12304" t="s">
        <v>22</v>
      </c>
      <c r="E12304">
        <v>9</v>
      </c>
      <c r="F12304">
        <v>8.69</v>
      </c>
      <c r="G12304">
        <v>16.64</v>
      </c>
      <c r="H12304">
        <v>78.209999999999994</v>
      </c>
      <c r="I12304">
        <v>149.76</v>
      </c>
      <c r="J12304" t="s">
        <v>13</v>
      </c>
    </row>
    <row r="12305" spans="1:10">
      <c r="A12305" s="1">
        <v>44713</v>
      </c>
      <c r="B12305" t="s">
        <v>10</v>
      </c>
      <c r="C12305" t="s">
        <v>11</v>
      </c>
      <c r="D12305" t="s">
        <v>23</v>
      </c>
      <c r="E12305">
        <v>14</v>
      </c>
      <c r="F12305">
        <v>12.44</v>
      </c>
      <c r="G12305">
        <v>29.31</v>
      </c>
      <c r="H12305">
        <v>174.16</v>
      </c>
      <c r="I12305">
        <v>410.34</v>
      </c>
      <c r="J12305" t="s">
        <v>13</v>
      </c>
    </row>
    <row r="12306" spans="1:10">
      <c r="A12306" s="1">
        <v>44713</v>
      </c>
      <c r="B12306" t="s">
        <v>10</v>
      </c>
      <c r="C12306" t="s">
        <v>14</v>
      </c>
      <c r="D12306" t="s">
        <v>23</v>
      </c>
      <c r="E12306">
        <v>11</v>
      </c>
      <c r="F12306">
        <v>12.44</v>
      </c>
      <c r="G12306">
        <v>29.31</v>
      </c>
      <c r="H12306">
        <v>136.84</v>
      </c>
      <c r="I12306">
        <v>322.41000000000003</v>
      </c>
      <c r="J12306" t="s">
        <v>13</v>
      </c>
    </row>
    <row r="12307" spans="1:10">
      <c r="A12307" s="1">
        <v>44713</v>
      </c>
      <c r="B12307" t="s">
        <v>10</v>
      </c>
      <c r="C12307" t="s">
        <v>15</v>
      </c>
      <c r="D12307" t="s">
        <v>23</v>
      </c>
      <c r="E12307">
        <v>10</v>
      </c>
      <c r="F12307">
        <v>12.44</v>
      </c>
      <c r="G12307">
        <v>29.31</v>
      </c>
      <c r="H12307">
        <v>124.4</v>
      </c>
      <c r="I12307">
        <v>293.10000000000002</v>
      </c>
      <c r="J12307" t="s">
        <v>13</v>
      </c>
    </row>
    <row r="12308" spans="1:10">
      <c r="A12308" s="1">
        <v>44713</v>
      </c>
      <c r="B12308" t="s">
        <v>10</v>
      </c>
      <c r="C12308" t="s">
        <v>11</v>
      </c>
      <c r="D12308" t="s">
        <v>24</v>
      </c>
      <c r="E12308">
        <v>15</v>
      </c>
      <c r="F12308">
        <v>13.12</v>
      </c>
      <c r="G12308">
        <v>29.99</v>
      </c>
      <c r="H12308">
        <v>196.8</v>
      </c>
      <c r="I12308">
        <v>449.85</v>
      </c>
      <c r="J12308" t="s">
        <v>13</v>
      </c>
    </row>
    <row r="12309" spans="1:10">
      <c r="A12309" s="1">
        <v>44713</v>
      </c>
      <c r="B12309" t="s">
        <v>10</v>
      </c>
      <c r="C12309" t="s">
        <v>14</v>
      </c>
      <c r="D12309" t="s">
        <v>24</v>
      </c>
      <c r="E12309">
        <v>12</v>
      </c>
      <c r="F12309">
        <v>13.12</v>
      </c>
      <c r="G12309">
        <v>29.99</v>
      </c>
      <c r="H12309">
        <v>157.44</v>
      </c>
      <c r="I12309">
        <v>359.88</v>
      </c>
      <c r="J12309" t="s">
        <v>13</v>
      </c>
    </row>
    <row r="12310" spans="1:10">
      <c r="A12310" s="1">
        <v>44713</v>
      </c>
      <c r="B12310" t="s">
        <v>10</v>
      </c>
      <c r="C12310" t="s">
        <v>15</v>
      </c>
      <c r="D12310" t="s">
        <v>24</v>
      </c>
      <c r="E12310">
        <v>7</v>
      </c>
      <c r="F12310">
        <v>13.12</v>
      </c>
      <c r="G12310">
        <v>29.99</v>
      </c>
      <c r="H12310">
        <v>91.84</v>
      </c>
      <c r="I12310">
        <v>209.93</v>
      </c>
      <c r="J12310" t="s">
        <v>13</v>
      </c>
    </row>
    <row r="12311" spans="1:10">
      <c r="A12311" s="1">
        <v>44713</v>
      </c>
      <c r="B12311" t="s">
        <v>10</v>
      </c>
      <c r="C12311" t="s">
        <v>11</v>
      </c>
      <c r="D12311" t="s">
        <v>25</v>
      </c>
      <c r="E12311">
        <v>22</v>
      </c>
      <c r="F12311">
        <v>12.96</v>
      </c>
      <c r="G12311">
        <v>25.33</v>
      </c>
      <c r="H12311">
        <v>285.12</v>
      </c>
      <c r="I12311">
        <v>557.26</v>
      </c>
      <c r="J12311" t="s">
        <v>13</v>
      </c>
    </row>
    <row r="12312" spans="1:10">
      <c r="A12312" s="1">
        <v>44713</v>
      </c>
      <c r="B12312" t="s">
        <v>10</v>
      </c>
      <c r="C12312" t="s">
        <v>14</v>
      </c>
      <c r="D12312" t="s">
        <v>25</v>
      </c>
      <c r="E12312">
        <v>8</v>
      </c>
      <c r="F12312">
        <v>12.96</v>
      </c>
      <c r="G12312">
        <v>25.33</v>
      </c>
      <c r="H12312">
        <v>103.68</v>
      </c>
      <c r="I12312">
        <v>202.64</v>
      </c>
      <c r="J12312" t="s">
        <v>13</v>
      </c>
    </row>
    <row r="12313" spans="1:10">
      <c r="A12313" s="1">
        <v>44713</v>
      </c>
      <c r="B12313" t="s">
        <v>10</v>
      </c>
      <c r="C12313" t="s">
        <v>15</v>
      </c>
      <c r="D12313" t="s">
        <v>25</v>
      </c>
      <c r="E12313">
        <v>11</v>
      </c>
      <c r="F12313">
        <v>12.96</v>
      </c>
      <c r="G12313">
        <v>25.33</v>
      </c>
      <c r="H12313">
        <v>142.56</v>
      </c>
      <c r="I12313">
        <v>278.63</v>
      </c>
      <c r="J12313" t="s">
        <v>13</v>
      </c>
    </row>
    <row r="12314" spans="1:10">
      <c r="A12314" s="1">
        <v>44713</v>
      </c>
      <c r="B12314" t="s">
        <v>10</v>
      </c>
      <c r="C12314" t="s">
        <v>11</v>
      </c>
      <c r="D12314" t="s">
        <v>26</v>
      </c>
      <c r="E12314">
        <v>21</v>
      </c>
      <c r="F12314">
        <v>7.1</v>
      </c>
      <c r="G12314">
        <v>13.19</v>
      </c>
      <c r="H12314">
        <v>149.1</v>
      </c>
      <c r="I12314">
        <v>276.99</v>
      </c>
      <c r="J12314" t="s">
        <v>13</v>
      </c>
    </row>
    <row r="12315" spans="1:10">
      <c r="A12315" s="1">
        <v>44713</v>
      </c>
      <c r="B12315" t="s">
        <v>10</v>
      </c>
      <c r="C12315" t="s">
        <v>14</v>
      </c>
      <c r="D12315" t="s">
        <v>26</v>
      </c>
      <c r="E12315">
        <v>12</v>
      </c>
      <c r="F12315">
        <v>7.1</v>
      </c>
      <c r="G12315">
        <v>13.19</v>
      </c>
      <c r="H12315">
        <v>85.2</v>
      </c>
      <c r="I12315">
        <v>158.28</v>
      </c>
      <c r="J12315" t="s">
        <v>13</v>
      </c>
    </row>
    <row r="12316" spans="1:10">
      <c r="A12316" s="1">
        <v>44713</v>
      </c>
      <c r="B12316" t="s">
        <v>10</v>
      </c>
      <c r="C12316" t="s">
        <v>15</v>
      </c>
      <c r="D12316" t="s">
        <v>26</v>
      </c>
      <c r="E12316">
        <v>13</v>
      </c>
      <c r="F12316">
        <v>7.1</v>
      </c>
      <c r="G12316">
        <v>13.19</v>
      </c>
      <c r="H12316">
        <v>92.3</v>
      </c>
      <c r="I12316">
        <v>171.47</v>
      </c>
      <c r="J12316" t="s">
        <v>13</v>
      </c>
    </row>
    <row r="12317" spans="1:10">
      <c r="A12317" s="1">
        <v>44713</v>
      </c>
      <c r="B12317" t="s">
        <v>10</v>
      </c>
      <c r="C12317" t="s">
        <v>11</v>
      </c>
      <c r="D12317" t="s">
        <v>27</v>
      </c>
      <c r="E12317">
        <v>20</v>
      </c>
      <c r="F12317">
        <v>16.53</v>
      </c>
      <c r="G12317">
        <v>37.630000000000003</v>
      </c>
      <c r="H12317">
        <v>330.6</v>
      </c>
      <c r="I12317">
        <v>752.6</v>
      </c>
      <c r="J12317" t="s">
        <v>13</v>
      </c>
    </row>
    <row r="12318" spans="1:10">
      <c r="A12318" s="1">
        <v>44713</v>
      </c>
      <c r="B12318" t="s">
        <v>10</v>
      </c>
      <c r="C12318" t="s">
        <v>14</v>
      </c>
      <c r="D12318" t="s">
        <v>27</v>
      </c>
      <c r="E12318">
        <v>13</v>
      </c>
      <c r="F12318">
        <v>16.53</v>
      </c>
      <c r="G12318">
        <v>37.630000000000003</v>
      </c>
      <c r="H12318">
        <v>214.89</v>
      </c>
      <c r="I12318">
        <v>489.19</v>
      </c>
      <c r="J12318" t="s">
        <v>13</v>
      </c>
    </row>
    <row r="12319" spans="1:10">
      <c r="A12319" s="1">
        <v>44713</v>
      </c>
      <c r="B12319" t="s">
        <v>10</v>
      </c>
      <c r="C12319" t="s">
        <v>15</v>
      </c>
      <c r="D12319" t="s">
        <v>27</v>
      </c>
      <c r="E12319">
        <v>16</v>
      </c>
      <c r="F12319">
        <v>16.53</v>
      </c>
      <c r="G12319">
        <v>37.630000000000003</v>
      </c>
      <c r="H12319">
        <v>264.48</v>
      </c>
      <c r="I12319">
        <v>602.08000000000004</v>
      </c>
      <c r="J12319" t="s">
        <v>13</v>
      </c>
    </row>
    <row r="12320" spans="1:10">
      <c r="A12320" s="1">
        <v>44713</v>
      </c>
      <c r="B12320" t="s">
        <v>10</v>
      </c>
      <c r="C12320" t="s">
        <v>11</v>
      </c>
      <c r="D12320" t="s">
        <v>28</v>
      </c>
      <c r="E12320">
        <v>10</v>
      </c>
      <c r="F12320">
        <v>9.19</v>
      </c>
      <c r="G12320">
        <v>20.75</v>
      </c>
      <c r="H12320">
        <v>91.9</v>
      </c>
      <c r="I12320">
        <v>207.5</v>
      </c>
      <c r="J12320" t="s">
        <v>13</v>
      </c>
    </row>
    <row r="12321" spans="1:10">
      <c r="A12321" s="1">
        <v>44713</v>
      </c>
      <c r="B12321" t="s">
        <v>10</v>
      </c>
      <c r="C12321" t="s">
        <v>14</v>
      </c>
      <c r="D12321" t="s">
        <v>28</v>
      </c>
      <c r="E12321">
        <v>9</v>
      </c>
      <c r="F12321">
        <v>9.19</v>
      </c>
      <c r="G12321">
        <v>20.75</v>
      </c>
      <c r="H12321">
        <v>82.71</v>
      </c>
      <c r="I12321">
        <v>186.75</v>
      </c>
      <c r="J12321" t="s">
        <v>13</v>
      </c>
    </row>
    <row r="12322" spans="1:10">
      <c r="A12322" s="1">
        <v>44713</v>
      </c>
      <c r="B12322" t="s">
        <v>10</v>
      </c>
      <c r="C12322" t="s">
        <v>15</v>
      </c>
      <c r="D12322" t="s">
        <v>28</v>
      </c>
      <c r="E12322">
        <v>11</v>
      </c>
      <c r="F12322">
        <v>9.19</v>
      </c>
      <c r="G12322">
        <v>20.75</v>
      </c>
      <c r="H12322">
        <v>101.09</v>
      </c>
      <c r="I12322">
        <v>228.25</v>
      </c>
      <c r="J12322" t="s">
        <v>13</v>
      </c>
    </row>
    <row r="12323" spans="1:10">
      <c r="A12323" s="1">
        <v>44713</v>
      </c>
      <c r="B12323" t="s">
        <v>10</v>
      </c>
      <c r="C12323" t="s">
        <v>11</v>
      </c>
      <c r="D12323" t="s">
        <v>29</v>
      </c>
      <c r="E12323">
        <v>24</v>
      </c>
      <c r="F12323">
        <v>7.55</v>
      </c>
      <c r="G12323">
        <v>15.03</v>
      </c>
      <c r="H12323">
        <v>181.2</v>
      </c>
      <c r="I12323">
        <v>360.72</v>
      </c>
      <c r="J12323" t="s">
        <v>13</v>
      </c>
    </row>
    <row r="12324" spans="1:10">
      <c r="A12324" s="1">
        <v>44713</v>
      </c>
      <c r="B12324" t="s">
        <v>10</v>
      </c>
      <c r="C12324" t="s">
        <v>14</v>
      </c>
      <c r="D12324" t="s">
        <v>29</v>
      </c>
      <c r="E12324">
        <v>17</v>
      </c>
      <c r="F12324">
        <v>7.55</v>
      </c>
      <c r="G12324">
        <v>15.03</v>
      </c>
      <c r="H12324">
        <v>128.35</v>
      </c>
      <c r="I12324">
        <v>255.51</v>
      </c>
      <c r="J12324" t="s">
        <v>13</v>
      </c>
    </row>
    <row r="12325" spans="1:10">
      <c r="A12325" s="1">
        <v>44713</v>
      </c>
      <c r="B12325" t="s">
        <v>10</v>
      </c>
      <c r="C12325" t="s">
        <v>15</v>
      </c>
      <c r="D12325" t="s">
        <v>29</v>
      </c>
      <c r="E12325">
        <v>13</v>
      </c>
      <c r="F12325">
        <v>7.55</v>
      </c>
      <c r="G12325">
        <v>15.03</v>
      </c>
      <c r="H12325">
        <v>98.15</v>
      </c>
      <c r="I12325">
        <v>195.39</v>
      </c>
      <c r="J12325" t="s">
        <v>13</v>
      </c>
    </row>
    <row r="12326" spans="1:10">
      <c r="A12326" s="1">
        <v>44713</v>
      </c>
      <c r="B12326" t="s">
        <v>10</v>
      </c>
      <c r="C12326" t="s">
        <v>11</v>
      </c>
      <c r="D12326" t="s">
        <v>30</v>
      </c>
      <c r="E12326">
        <v>13</v>
      </c>
      <c r="F12326">
        <v>16.66</v>
      </c>
      <c r="G12326">
        <v>41.08</v>
      </c>
      <c r="H12326">
        <v>216.58</v>
      </c>
      <c r="I12326">
        <v>534.04</v>
      </c>
      <c r="J12326" t="s">
        <v>13</v>
      </c>
    </row>
    <row r="12327" spans="1:10">
      <c r="A12327" s="1">
        <v>44713</v>
      </c>
      <c r="B12327" t="s">
        <v>10</v>
      </c>
      <c r="C12327" t="s">
        <v>14</v>
      </c>
      <c r="D12327" t="s">
        <v>30</v>
      </c>
      <c r="E12327">
        <v>4</v>
      </c>
      <c r="F12327">
        <v>16.66</v>
      </c>
      <c r="G12327">
        <v>41.08</v>
      </c>
      <c r="H12327">
        <v>66.64</v>
      </c>
      <c r="I12327">
        <v>164.32</v>
      </c>
      <c r="J12327" t="s">
        <v>13</v>
      </c>
    </row>
    <row r="12328" spans="1:10">
      <c r="A12328" s="1">
        <v>44713</v>
      </c>
      <c r="B12328" t="s">
        <v>10</v>
      </c>
      <c r="C12328" t="s">
        <v>15</v>
      </c>
      <c r="D12328" t="s">
        <v>30</v>
      </c>
      <c r="E12328">
        <v>9</v>
      </c>
      <c r="F12328">
        <v>16.66</v>
      </c>
      <c r="G12328">
        <v>41.08</v>
      </c>
      <c r="H12328">
        <v>149.94</v>
      </c>
      <c r="I12328">
        <v>369.72</v>
      </c>
      <c r="J12328" t="s">
        <v>13</v>
      </c>
    </row>
    <row r="12329" spans="1:10">
      <c r="A12329" s="1">
        <v>44713</v>
      </c>
      <c r="B12329" t="s">
        <v>10</v>
      </c>
      <c r="C12329" t="s">
        <v>11</v>
      </c>
      <c r="D12329" t="s">
        <v>31</v>
      </c>
      <c r="E12329">
        <v>24</v>
      </c>
      <c r="F12329">
        <v>17.47</v>
      </c>
      <c r="G12329">
        <v>33.29</v>
      </c>
      <c r="H12329">
        <v>419.28</v>
      </c>
      <c r="I12329">
        <v>798.96</v>
      </c>
      <c r="J12329" t="s">
        <v>13</v>
      </c>
    </row>
    <row r="12330" spans="1:10">
      <c r="A12330" s="1">
        <v>44713</v>
      </c>
      <c r="B12330" t="s">
        <v>10</v>
      </c>
      <c r="C12330" t="s">
        <v>14</v>
      </c>
      <c r="D12330" t="s">
        <v>31</v>
      </c>
      <c r="E12330">
        <v>18</v>
      </c>
      <c r="F12330">
        <v>17.47</v>
      </c>
      <c r="G12330">
        <v>33.29</v>
      </c>
      <c r="H12330">
        <v>314.45999999999998</v>
      </c>
      <c r="I12330">
        <v>599.22</v>
      </c>
      <c r="J12330" t="s">
        <v>13</v>
      </c>
    </row>
    <row r="12331" spans="1:10">
      <c r="A12331" s="1">
        <v>44713</v>
      </c>
      <c r="B12331" t="s">
        <v>10</v>
      </c>
      <c r="C12331" t="s">
        <v>15</v>
      </c>
      <c r="D12331" t="s">
        <v>31</v>
      </c>
      <c r="E12331">
        <v>14</v>
      </c>
      <c r="F12331">
        <v>17.47</v>
      </c>
      <c r="G12331">
        <v>33.29</v>
      </c>
      <c r="H12331">
        <v>244.58</v>
      </c>
      <c r="I12331">
        <v>466.06</v>
      </c>
      <c r="J12331" t="s">
        <v>13</v>
      </c>
    </row>
    <row r="12332" spans="1:10">
      <c r="A12332" s="1">
        <v>44713</v>
      </c>
      <c r="B12332" t="s">
        <v>10</v>
      </c>
      <c r="C12332" t="s">
        <v>11</v>
      </c>
      <c r="D12332" t="s">
        <v>32</v>
      </c>
      <c r="E12332">
        <v>25</v>
      </c>
      <c r="F12332">
        <v>16.350000000000001</v>
      </c>
      <c r="G12332">
        <v>34.380000000000003</v>
      </c>
      <c r="H12332">
        <v>408.75</v>
      </c>
      <c r="I12332">
        <v>859.5</v>
      </c>
      <c r="J12332" t="s">
        <v>13</v>
      </c>
    </row>
    <row r="12333" spans="1:10">
      <c r="A12333" s="1">
        <v>44713</v>
      </c>
      <c r="B12333" t="s">
        <v>10</v>
      </c>
      <c r="C12333" t="s">
        <v>14</v>
      </c>
      <c r="D12333" t="s">
        <v>32</v>
      </c>
      <c r="E12333">
        <v>13</v>
      </c>
      <c r="F12333">
        <v>16.350000000000001</v>
      </c>
      <c r="G12333">
        <v>34.380000000000003</v>
      </c>
      <c r="H12333">
        <v>212.55</v>
      </c>
      <c r="I12333">
        <v>446.94</v>
      </c>
      <c r="J12333" t="s">
        <v>13</v>
      </c>
    </row>
    <row r="12334" spans="1:10">
      <c r="A12334" s="1">
        <v>44713</v>
      </c>
      <c r="B12334" t="s">
        <v>10</v>
      </c>
      <c r="C12334" t="s">
        <v>15</v>
      </c>
      <c r="D12334" t="s">
        <v>32</v>
      </c>
      <c r="E12334">
        <v>9</v>
      </c>
      <c r="F12334">
        <v>16.350000000000001</v>
      </c>
      <c r="G12334">
        <v>34.380000000000003</v>
      </c>
      <c r="H12334">
        <v>147.15</v>
      </c>
      <c r="I12334">
        <v>309.42</v>
      </c>
      <c r="J12334" t="s">
        <v>13</v>
      </c>
    </row>
    <row r="12335" spans="1:10">
      <c r="A12335" s="1">
        <v>44713</v>
      </c>
      <c r="B12335" t="s">
        <v>10</v>
      </c>
      <c r="C12335" t="s">
        <v>11</v>
      </c>
      <c r="D12335" t="s">
        <v>33</v>
      </c>
      <c r="E12335">
        <v>14</v>
      </c>
      <c r="F12335">
        <v>15.71</v>
      </c>
      <c r="G12335">
        <v>38.65</v>
      </c>
      <c r="H12335">
        <v>219.94</v>
      </c>
      <c r="I12335">
        <v>541.1</v>
      </c>
      <c r="J12335" t="s">
        <v>13</v>
      </c>
    </row>
    <row r="12336" spans="1:10">
      <c r="A12336" s="1">
        <v>44713</v>
      </c>
      <c r="B12336" t="s">
        <v>10</v>
      </c>
      <c r="C12336" t="s">
        <v>14</v>
      </c>
      <c r="D12336" t="s">
        <v>33</v>
      </c>
      <c r="E12336">
        <v>12</v>
      </c>
      <c r="F12336">
        <v>15.71</v>
      </c>
      <c r="G12336">
        <v>38.65</v>
      </c>
      <c r="H12336">
        <v>188.52</v>
      </c>
      <c r="I12336">
        <v>463.8</v>
      </c>
      <c r="J12336" t="s">
        <v>13</v>
      </c>
    </row>
    <row r="12337" spans="1:10">
      <c r="A12337" s="1">
        <v>44713</v>
      </c>
      <c r="B12337" t="s">
        <v>10</v>
      </c>
      <c r="C12337" t="s">
        <v>15</v>
      </c>
      <c r="D12337" t="s">
        <v>33</v>
      </c>
      <c r="E12337">
        <v>11</v>
      </c>
      <c r="F12337">
        <v>15.71</v>
      </c>
      <c r="G12337">
        <v>38.65</v>
      </c>
      <c r="H12337">
        <v>172.81</v>
      </c>
      <c r="I12337">
        <v>425.15</v>
      </c>
      <c r="J12337" t="s">
        <v>13</v>
      </c>
    </row>
    <row r="12338" spans="1:10">
      <c r="A12338" s="1">
        <v>44713</v>
      </c>
      <c r="B12338" t="s">
        <v>10</v>
      </c>
      <c r="C12338" t="s">
        <v>11</v>
      </c>
      <c r="D12338" t="s">
        <v>34</v>
      </c>
      <c r="E12338">
        <v>21</v>
      </c>
      <c r="F12338">
        <v>13.86</v>
      </c>
      <c r="G12338">
        <v>29.02</v>
      </c>
      <c r="H12338">
        <v>291.06</v>
      </c>
      <c r="I12338">
        <v>609.41999999999996</v>
      </c>
      <c r="J12338" t="s">
        <v>13</v>
      </c>
    </row>
    <row r="12339" spans="1:10">
      <c r="A12339" s="1">
        <v>44713</v>
      </c>
      <c r="B12339" t="s">
        <v>10</v>
      </c>
      <c r="C12339" t="s">
        <v>14</v>
      </c>
      <c r="D12339" t="s">
        <v>34</v>
      </c>
      <c r="E12339">
        <v>11</v>
      </c>
      <c r="F12339">
        <v>13.86</v>
      </c>
      <c r="G12339">
        <v>29.02</v>
      </c>
      <c r="H12339">
        <v>152.46</v>
      </c>
      <c r="I12339">
        <v>319.22000000000003</v>
      </c>
      <c r="J12339" t="s">
        <v>13</v>
      </c>
    </row>
    <row r="12340" spans="1:10">
      <c r="A12340" s="1">
        <v>44713</v>
      </c>
      <c r="B12340" t="s">
        <v>10</v>
      </c>
      <c r="C12340" t="s">
        <v>15</v>
      </c>
      <c r="D12340" t="s">
        <v>34</v>
      </c>
      <c r="E12340">
        <v>10</v>
      </c>
      <c r="F12340">
        <v>13.86</v>
      </c>
      <c r="G12340">
        <v>29.02</v>
      </c>
      <c r="H12340">
        <v>138.6</v>
      </c>
      <c r="I12340">
        <v>290.2</v>
      </c>
      <c r="J12340" t="s">
        <v>13</v>
      </c>
    </row>
    <row r="12341" spans="1:10">
      <c r="A12341" s="1">
        <v>44713</v>
      </c>
      <c r="B12341" t="s">
        <v>10</v>
      </c>
      <c r="C12341" t="s">
        <v>11</v>
      </c>
      <c r="D12341" t="s">
        <v>35</v>
      </c>
      <c r="E12341">
        <v>16</v>
      </c>
      <c r="F12341">
        <v>12.61</v>
      </c>
      <c r="G12341">
        <v>28.33</v>
      </c>
      <c r="H12341">
        <v>201.76</v>
      </c>
      <c r="I12341">
        <v>453.28</v>
      </c>
      <c r="J12341" t="s">
        <v>13</v>
      </c>
    </row>
    <row r="12342" spans="1:10">
      <c r="A12342" s="1">
        <v>44713</v>
      </c>
      <c r="B12342" t="s">
        <v>10</v>
      </c>
      <c r="C12342" t="s">
        <v>14</v>
      </c>
      <c r="D12342" t="s">
        <v>35</v>
      </c>
      <c r="E12342">
        <v>13</v>
      </c>
      <c r="F12342">
        <v>12.61</v>
      </c>
      <c r="G12342">
        <v>28.33</v>
      </c>
      <c r="H12342">
        <v>163.93</v>
      </c>
      <c r="I12342">
        <v>368.29</v>
      </c>
      <c r="J12342" t="s">
        <v>13</v>
      </c>
    </row>
    <row r="12343" spans="1:10">
      <c r="A12343" s="1">
        <v>44713</v>
      </c>
      <c r="B12343" t="s">
        <v>10</v>
      </c>
      <c r="C12343" t="s">
        <v>15</v>
      </c>
      <c r="D12343" t="s">
        <v>35</v>
      </c>
      <c r="E12343">
        <v>10</v>
      </c>
      <c r="F12343">
        <v>12.61</v>
      </c>
      <c r="G12343">
        <v>28.33</v>
      </c>
      <c r="H12343">
        <v>126.1</v>
      </c>
      <c r="I12343">
        <v>283.3</v>
      </c>
      <c r="J12343" t="s">
        <v>13</v>
      </c>
    </row>
    <row r="12344" spans="1:10">
      <c r="A12344" s="1">
        <v>44713</v>
      </c>
      <c r="B12344" t="s">
        <v>10</v>
      </c>
      <c r="C12344" t="s">
        <v>11</v>
      </c>
      <c r="D12344" t="s">
        <v>36</v>
      </c>
      <c r="E12344">
        <v>16</v>
      </c>
      <c r="F12344">
        <v>7.04</v>
      </c>
      <c r="G12344">
        <v>14.63</v>
      </c>
      <c r="H12344">
        <v>112.64</v>
      </c>
      <c r="I12344">
        <v>234.08</v>
      </c>
      <c r="J12344" t="s">
        <v>13</v>
      </c>
    </row>
    <row r="12345" spans="1:10">
      <c r="A12345" s="1">
        <v>44713</v>
      </c>
      <c r="B12345" t="s">
        <v>10</v>
      </c>
      <c r="C12345" t="s">
        <v>14</v>
      </c>
      <c r="D12345" t="s">
        <v>36</v>
      </c>
      <c r="E12345">
        <v>5</v>
      </c>
      <c r="F12345">
        <v>7.04</v>
      </c>
      <c r="G12345">
        <v>14.63</v>
      </c>
      <c r="H12345">
        <v>35.200000000000003</v>
      </c>
      <c r="I12345">
        <v>73.150000000000006</v>
      </c>
      <c r="J12345" t="s">
        <v>13</v>
      </c>
    </row>
    <row r="12346" spans="1:10">
      <c r="A12346" s="1">
        <v>44713</v>
      </c>
      <c r="B12346" t="s">
        <v>10</v>
      </c>
      <c r="C12346" t="s">
        <v>15</v>
      </c>
      <c r="D12346" t="s">
        <v>36</v>
      </c>
      <c r="E12346">
        <v>7</v>
      </c>
      <c r="F12346">
        <v>7.04</v>
      </c>
      <c r="G12346">
        <v>14.63</v>
      </c>
      <c r="H12346">
        <v>49.28</v>
      </c>
      <c r="I12346">
        <v>102.41</v>
      </c>
      <c r="J12346" t="s">
        <v>13</v>
      </c>
    </row>
    <row r="12347" spans="1:10">
      <c r="A12347" s="1">
        <v>44713</v>
      </c>
      <c r="B12347" t="s">
        <v>10</v>
      </c>
      <c r="C12347" t="s">
        <v>11</v>
      </c>
      <c r="D12347" t="s">
        <v>37</v>
      </c>
      <c r="E12347">
        <v>24</v>
      </c>
      <c r="F12347">
        <v>10.9</v>
      </c>
      <c r="G12347">
        <v>21.71</v>
      </c>
      <c r="H12347">
        <v>261.60000000000002</v>
      </c>
      <c r="I12347">
        <v>521.04</v>
      </c>
      <c r="J12347" t="s">
        <v>13</v>
      </c>
    </row>
    <row r="12348" spans="1:10">
      <c r="A12348" s="1">
        <v>44713</v>
      </c>
      <c r="B12348" t="s">
        <v>10</v>
      </c>
      <c r="C12348" t="s">
        <v>14</v>
      </c>
      <c r="D12348" t="s">
        <v>37</v>
      </c>
      <c r="E12348">
        <v>19</v>
      </c>
      <c r="F12348">
        <v>10.9</v>
      </c>
      <c r="G12348">
        <v>21.71</v>
      </c>
      <c r="H12348">
        <v>207.1</v>
      </c>
      <c r="I12348">
        <v>412.49</v>
      </c>
      <c r="J12348" t="s">
        <v>13</v>
      </c>
    </row>
    <row r="12349" spans="1:10">
      <c r="A12349" s="1">
        <v>44713</v>
      </c>
      <c r="B12349" t="s">
        <v>10</v>
      </c>
      <c r="C12349" t="s">
        <v>15</v>
      </c>
      <c r="D12349" t="s">
        <v>37</v>
      </c>
      <c r="E12349">
        <v>19</v>
      </c>
      <c r="F12349">
        <v>10.9</v>
      </c>
      <c r="G12349">
        <v>21.71</v>
      </c>
      <c r="H12349">
        <v>207.1</v>
      </c>
      <c r="I12349">
        <v>412.49</v>
      </c>
      <c r="J12349" t="s">
        <v>13</v>
      </c>
    </row>
    <row r="12350" spans="1:10">
      <c r="A12350" s="1">
        <v>44713</v>
      </c>
      <c r="B12350" t="s">
        <v>10</v>
      </c>
      <c r="C12350" t="s">
        <v>11</v>
      </c>
      <c r="D12350" t="s">
        <v>38</v>
      </c>
      <c r="E12350">
        <v>15</v>
      </c>
      <c r="F12350">
        <v>10.47</v>
      </c>
      <c r="G12350">
        <v>26.06</v>
      </c>
      <c r="H12350">
        <v>157.05000000000001</v>
      </c>
      <c r="I12350">
        <v>390.9</v>
      </c>
      <c r="J12350" t="s">
        <v>13</v>
      </c>
    </row>
    <row r="12351" spans="1:10">
      <c r="A12351" s="1">
        <v>44713</v>
      </c>
      <c r="B12351" t="s">
        <v>10</v>
      </c>
      <c r="C12351" t="s">
        <v>14</v>
      </c>
      <c r="D12351" t="s">
        <v>38</v>
      </c>
      <c r="E12351">
        <v>13</v>
      </c>
      <c r="F12351">
        <v>10.47</v>
      </c>
      <c r="G12351">
        <v>26.06</v>
      </c>
      <c r="H12351">
        <v>136.11000000000001</v>
      </c>
      <c r="I12351">
        <v>338.78</v>
      </c>
      <c r="J12351" t="s">
        <v>13</v>
      </c>
    </row>
    <row r="12352" spans="1:10">
      <c r="A12352" s="1">
        <v>44713</v>
      </c>
      <c r="B12352" t="s">
        <v>10</v>
      </c>
      <c r="C12352" t="s">
        <v>15</v>
      </c>
      <c r="D12352" t="s">
        <v>38</v>
      </c>
      <c r="E12352">
        <v>11</v>
      </c>
      <c r="F12352">
        <v>10.47</v>
      </c>
      <c r="G12352">
        <v>26.06</v>
      </c>
      <c r="H12352">
        <v>115.17</v>
      </c>
      <c r="I12352">
        <v>286.66000000000003</v>
      </c>
      <c r="J12352" t="s">
        <v>13</v>
      </c>
    </row>
    <row r="12353" spans="1:10">
      <c r="A12353" s="1">
        <v>44713</v>
      </c>
      <c r="B12353" t="s">
        <v>10</v>
      </c>
      <c r="C12353" t="s">
        <v>11</v>
      </c>
      <c r="D12353" t="s">
        <v>39</v>
      </c>
      <c r="E12353">
        <v>14</v>
      </c>
      <c r="F12353">
        <v>9.1199999999999992</v>
      </c>
      <c r="G12353">
        <v>19.03</v>
      </c>
      <c r="H12353">
        <v>127.68</v>
      </c>
      <c r="I12353">
        <v>266.42</v>
      </c>
      <c r="J12353" t="s">
        <v>13</v>
      </c>
    </row>
    <row r="12354" spans="1:10">
      <c r="A12354" s="1">
        <v>44713</v>
      </c>
      <c r="B12354" t="s">
        <v>10</v>
      </c>
      <c r="C12354" t="s">
        <v>14</v>
      </c>
      <c r="D12354" t="s">
        <v>39</v>
      </c>
      <c r="E12354">
        <v>12</v>
      </c>
      <c r="F12354">
        <v>9.1199999999999992</v>
      </c>
      <c r="G12354">
        <v>19.03</v>
      </c>
      <c r="H12354">
        <v>109.44</v>
      </c>
      <c r="I12354">
        <v>228.36</v>
      </c>
      <c r="J12354" t="s">
        <v>13</v>
      </c>
    </row>
    <row r="12355" spans="1:10">
      <c r="A12355" s="1">
        <v>44713</v>
      </c>
      <c r="B12355" t="s">
        <v>10</v>
      </c>
      <c r="C12355" t="s">
        <v>15</v>
      </c>
      <c r="D12355" t="s">
        <v>39</v>
      </c>
      <c r="E12355">
        <v>13</v>
      </c>
      <c r="F12355">
        <v>9.1199999999999992</v>
      </c>
      <c r="G12355">
        <v>19.03</v>
      </c>
      <c r="H12355">
        <v>118.56</v>
      </c>
      <c r="I12355">
        <v>247.39</v>
      </c>
      <c r="J12355" t="s">
        <v>13</v>
      </c>
    </row>
    <row r="12356" spans="1:10">
      <c r="A12356" s="1">
        <v>44713</v>
      </c>
      <c r="B12356" t="s">
        <v>10</v>
      </c>
      <c r="C12356" t="s">
        <v>11</v>
      </c>
      <c r="D12356" t="s">
        <v>40</v>
      </c>
      <c r="E12356">
        <v>11</v>
      </c>
      <c r="F12356">
        <v>14.68</v>
      </c>
      <c r="G12356">
        <v>35.61</v>
      </c>
      <c r="H12356">
        <v>161.47999999999999</v>
      </c>
      <c r="I12356">
        <v>391.71</v>
      </c>
      <c r="J12356" t="s">
        <v>13</v>
      </c>
    </row>
    <row r="12357" spans="1:10">
      <c r="A12357" s="1">
        <v>44713</v>
      </c>
      <c r="B12357" t="s">
        <v>10</v>
      </c>
      <c r="C12357" t="s">
        <v>14</v>
      </c>
      <c r="D12357" t="s">
        <v>40</v>
      </c>
      <c r="E12357">
        <v>14</v>
      </c>
      <c r="F12357">
        <v>14.68</v>
      </c>
      <c r="G12357">
        <v>35.61</v>
      </c>
      <c r="H12357">
        <v>205.52</v>
      </c>
      <c r="I12357">
        <v>498.54</v>
      </c>
      <c r="J12357" t="s">
        <v>13</v>
      </c>
    </row>
    <row r="12358" spans="1:10">
      <c r="A12358" s="1">
        <v>44713</v>
      </c>
      <c r="B12358" t="s">
        <v>10</v>
      </c>
      <c r="C12358" t="s">
        <v>15</v>
      </c>
      <c r="D12358" t="s">
        <v>40</v>
      </c>
      <c r="E12358">
        <v>13</v>
      </c>
      <c r="F12358">
        <v>14.68</v>
      </c>
      <c r="G12358">
        <v>35.61</v>
      </c>
      <c r="H12358">
        <v>190.84</v>
      </c>
      <c r="I12358">
        <v>462.93</v>
      </c>
      <c r="J12358" t="s">
        <v>13</v>
      </c>
    </row>
    <row r="12359" spans="1:10">
      <c r="A12359" s="1">
        <v>44713</v>
      </c>
      <c r="B12359" t="s">
        <v>10</v>
      </c>
      <c r="C12359" t="s">
        <v>11</v>
      </c>
      <c r="D12359" t="s">
        <v>41</v>
      </c>
      <c r="E12359">
        <v>22</v>
      </c>
      <c r="F12359">
        <v>11.95</v>
      </c>
      <c r="G12359">
        <v>23.43</v>
      </c>
      <c r="H12359">
        <v>262.89999999999998</v>
      </c>
      <c r="I12359">
        <v>515.46</v>
      </c>
      <c r="J12359" t="s">
        <v>13</v>
      </c>
    </row>
    <row r="12360" spans="1:10">
      <c r="A12360" s="1">
        <v>44713</v>
      </c>
      <c r="B12360" t="s">
        <v>10</v>
      </c>
      <c r="C12360" t="s">
        <v>14</v>
      </c>
      <c r="D12360" t="s">
        <v>41</v>
      </c>
      <c r="E12360">
        <v>9</v>
      </c>
      <c r="F12360">
        <v>11.95</v>
      </c>
      <c r="G12360">
        <v>23.43</v>
      </c>
      <c r="H12360">
        <v>107.55</v>
      </c>
      <c r="I12360">
        <v>210.87</v>
      </c>
      <c r="J12360" t="s">
        <v>13</v>
      </c>
    </row>
    <row r="12361" spans="1:10">
      <c r="A12361" s="1">
        <v>44713</v>
      </c>
      <c r="B12361" t="s">
        <v>10</v>
      </c>
      <c r="C12361" t="s">
        <v>15</v>
      </c>
      <c r="D12361" t="s">
        <v>41</v>
      </c>
      <c r="E12361">
        <v>7</v>
      </c>
      <c r="F12361">
        <v>11.95</v>
      </c>
      <c r="G12361">
        <v>23.43</v>
      </c>
      <c r="H12361">
        <v>83.65</v>
      </c>
      <c r="I12361">
        <v>164.01</v>
      </c>
      <c r="J12361" t="s">
        <v>13</v>
      </c>
    </row>
    <row r="12362" spans="1:10">
      <c r="A12362" s="1">
        <v>44713</v>
      </c>
      <c r="B12362" t="s">
        <v>10</v>
      </c>
      <c r="C12362" t="s">
        <v>11</v>
      </c>
      <c r="D12362" t="s">
        <v>42</v>
      </c>
      <c r="E12362">
        <v>13</v>
      </c>
      <c r="F12362">
        <v>6.97</v>
      </c>
      <c r="G12362">
        <v>13.59</v>
      </c>
      <c r="H12362">
        <v>90.61</v>
      </c>
      <c r="I12362">
        <v>176.67</v>
      </c>
      <c r="J12362" t="s">
        <v>13</v>
      </c>
    </row>
    <row r="12363" spans="1:10">
      <c r="A12363" s="1">
        <v>44713</v>
      </c>
      <c r="B12363" t="s">
        <v>10</v>
      </c>
      <c r="C12363" t="s">
        <v>14</v>
      </c>
      <c r="D12363" t="s">
        <v>42</v>
      </c>
      <c r="E12363">
        <v>17</v>
      </c>
      <c r="F12363">
        <v>6.97</v>
      </c>
      <c r="G12363">
        <v>13.59</v>
      </c>
      <c r="H12363">
        <v>118.49</v>
      </c>
      <c r="I12363">
        <v>231.03</v>
      </c>
      <c r="J12363" t="s">
        <v>13</v>
      </c>
    </row>
    <row r="12364" spans="1:10">
      <c r="A12364" s="1">
        <v>44713</v>
      </c>
      <c r="B12364" t="s">
        <v>10</v>
      </c>
      <c r="C12364" t="s">
        <v>15</v>
      </c>
      <c r="D12364" t="s">
        <v>42</v>
      </c>
      <c r="E12364">
        <v>12</v>
      </c>
      <c r="F12364">
        <v>6.97</v>
      </c>
      <c r="G12364">
        <v>13.59</v>
      </c>
      <c r="H12364">
        <v>83.64</v>
      </c>
      <c r="I12364">
        <v>163.08000000000001</v>
      </c>
      <c r="J12364" t="s">
        <v>13</v>
      </c>
    </row>
    <row r="12365" spans="1:10">
      <c r="A12365" s="1">
        <v>44713</v>
      </c>
      <c r="B12365" t="s">
        <v>10</v>
      </c>
      <c r="C12365" t="s">
        <v>11</v>
      </c>
      <c r="D12365" t="s">
        <v>43</v>
      </c>
      <c r="E12365">
        <v>19</v>
      </c>
      <c r="F12365">
        <v>8.64</v>
      </c>
      <c r="G12365">
        <v>15.74</v>
      </c>
      <c r="H12365">
        <v>164.16</v>
      </c>
      <c r="I12365">
        <v>299.06</v>
      </c>
      <c r="J12365" t="s">
        <v>13</v>
      </c>
    </row>
    <row r="12366" spans="1:10">
      <c r="A12366" s="1">
        <v>44713</v>
      </c>
      <c r="B12366" t="s">
        <v>10</v>
      </c>
      <c r="C12366" t="s">
        <v>14</v>
      </c>
      <c r="D12366" t="s">
        <v>43</v>
      </c>
      <c r="E12366">
        <v>11</v>
      </c>
      <c r="F12366">
        <v>8.64</v>
      </c>
      <c r="G12366">
        <v>15.74</v>
      </c>
      <c r="H12366">
        <v>95.04</v>
      </c>
      <c r="I12366">
        <v>173.14</v>
      </c>
      <c r="J12366" t="s">
        <v>13</v>
      </c>
    </row>
    <row r="12367" spans="1:10">
      <c r="A12367" s="1">
        <v>44713</v>
      </c>
      <c r="B12367" t="s">
        <v>10</v>
      </c>
      <c r="C12367" t="s">
        <v>15</v>
      </c>
      <c r="D12367" t="s">
        <v>43</v>
      </c>
      <c r="E12367">
        <v>9</v>
      </c>
      <c r="F12367">
        <v>8.64</v>
      </c>
      <c r="G12367">
        <v>15.74</v>
      </c>
      <c r="H12367">
        <v>77.760000000000005</v>
      </c>
      <c r="I12367">
        <v>141.66</v>
      </c>
      <c r="J12367" t="s">
        <v>13</v>
      </c>
    </row>
    <row r="12368" spans="1:10">
      <c r="A12368" s="1">
        <v>44713</v>
      </c>
      <c r="B12368" t="s">
        <v>10</v>
      </c>
      <c r="C12368" t="s">
        <v>11</v>
      </c>
      <c r="D12368" t="s">
        <v>44</v>
      </c>
      <c r="E12368">
        <v>14</v>
      </c>
      <c r="F12368">
        <v>14.2</v>
      </c>
      <c r="G12368">
        <v>32.04</v>
      </c>
      <c r="H12368">
        <v>198.8</v>
      </c>
      <c r="I12368">
        <v>448.56</v>
      </c>
      <c r="J12368" t="s">
        <v>13</v>
      </c>
    </row>
    <row r="12369" spans="1:10">
      <c r="A12369" s="1">
        <v>44713</v>
      </c>
      <c r="B12369" t="s">
        <v>10</v>
      </c>
      <c r="C12369" t="s">
        <v>14</v>
      </c>
      <c r="D12369" t="s">
        <v>44</v>
      </c>
      <c r="E12369">
        <v>13</v>
      </c>
      <c r="F12369">
        <v>14.2</v>
      </c>
      <c r="G12369">
        <v>32.04</v>
      </c>
      <c r="H12369">
        <v>184.6</v>
      </c>
      <c r="I12369">
        <v>416.52</v>
      </c>
      <c r="J12369" t="s">
        <v>13</v>
      </c>
    </row>
    <row r="12370" spans="1:10">
      <c r="A12370" s="1">
        <v>44713</v>
      </c>
      <c r="B12370" t="s">
        <v>10</v>
      </c>
      <c r="C12370" t="s">
        <v>15</v>
      </c>
      <c r="D12370" t="s">
        <v>44</v>
      </c>
      <c r="E12370">
        <v>6</v>
      </c>
      <c r="F12370">
        <v>14.2</v>
      </c>
      <c r="G12370">
        <v>32.04</v>
      </c>
      <c r="H12370">
        <v>85.2</v>
      </c>
      <c r="I12370">
        <v>192.24</v>
      </c>
      <c r="J12370" t="s">
        <v>13</v>
      </c>
    </row>
    <row r="12371" spans="1:10">
      <c r="A12371" s="1">
        <v>44713</v>
      </c>
      <c r="B12371" t="s">
        <v>10</v>
      </c>
      <c r="C12371" t="s">
        <v>11</v>
      </c>
      <c r="D12371" t="s">
        <v>45</v>
      </c>
      <c r="E12371">
        <v>19</v>
      </c>
      <c r="F12371">
        <v>6.91</v>
      </c>
      <c r="G12371">
        <v>14.22</v>
      </c>
      <c r="H12371">
        <v>131.29</v>
      </c>
      <c r="I12371">
        <v>270.18</v>
      </c>
      <c r="J12371" t="s">
        <v>13</v>
      </c>
    </row>
    <row r="12372" spans="1:10">
      <c r="A12372" s="1">
        <v>44713</v>
      </c>
      <c r="B12372" t="s">
        <v>10</v>
      </c>
      <c r="C12372" t="s">
        <v>14</v>
      </c>
      <c r="D12372" t="s">
        <v>45</v>
      </c>
      <c r="E12372">
        <v>12</v>
      </c>
      <c r="F12372">
        <v>6.91</v>
      </c>
      <c r="G12372">
        <v>14.22</v>
      </c>
      <c r="H12372">
        <v>82.92</v>
      </c>
      <c r="I12372">
        <v>170.64</v>
      </c>
      <c r="J12372" t="s">
        <v>13</v>
      </c>
    </row>
    <row r="12373" spans="1:10">
      <c r="A12373" s="1">
        <v>44713</v>
      </c>
      <c r="B12373" t="s">
        <v>10</v>
      </c>
      <c r="C12373" t="s">
        <v>15</v>
      </c>
      <c r="D12373" t="s">
        <v>45</v>
      </c>
      <c r="E12373">
        <v>6</v>
      </c>
      <c r="F12373">
        <v>6.91</v>
      </c>
      <c r="G12373">
        <v>14.22</v>
      </c>
      <c r="H12373">
        <v>41.46</v>
      </c>
      <c r="I12373">
        <v>85.32</v>
      </c>
      <c r="J12373" t="s">
        <v>13</v>
      </c>
    </row>
    <row r="12374" spans="1:10">
      <c r="A12374" s="1">
        <v>44713</v>
      </c>
      <c r="B12374" t="s">
        <v>10</v>
      </c>
      <c r="C12374" t="s">
        <v>11</v>
      </c>
      <c r="D12374" t="s">
        <v>46</v>
      </c>
      <c r="E12374">
        <v>18</v>
      </c>
      <c r="F12374">
        <v>16.21</v>
      </c>
      <c r="G12374">
        <v>38.99</v>
      </c>
      <c r="H12374">
        <v>291.77999999999997</v>
      </c>
      <c r="I12374">
        <v>701.82</v>
      </c>
      <c r="J12374" t="s">
        <v>13</v>
      </c>
    </row>
    <row r="12375" spans="1:10">
      <c r="A12375" s="1">
        <v>44713</v>
      </c>
      <c r="B12375" t="s">
        <v>10</v>
      </c>
      <c r="C12375" t="s">
        <v>14</v>
      </c>
      <c r="D12375" t="s">
        <v>46</v>
      </c>
      <c r="E12375">
        <v>12</v>
      </c>
      <c r="F12375">
        <v>16.21</v>
      </c>
      <c r="G12375">
        <v>38.99</v>
      </c>
      <c r="H12375">
        <v>194.52</v>
      </c>
      <c r="I12375">
        <v>467.88</v>
      </c>
      <c r="J12375" t="s">
        <v>13</v>
      </c>
    </row>
    <row r="12376" spans="1:10">
      <c r="A12376" s="1">
        <v>44713</v>
      </c>
      <c r="B12376" t="s">
        <v>10</v>
      </c>
      <c r="C12376" t="s">
        <v>15</v>
      </c>
      <c r="D12376" t="s">
        <v>46</v>
      </c>
      <c r="E12376">
        <v>9</v>
      </c>
      <c r="F12376">
        <v>16.21</v>
      </c>
      <c r="G12376">
        <v>38.99</v>
      </c>
      <c r="H12376">
        <v>145.88999999999999</v>
      </c>
      <c r="I12376">
        <v>350.91</v>
      </c>
      <c r="J12376" t="s">
        <v>13</v>
      </c>
    </row>
    <row r="12377" spans="1:10">
      <c r="A12377" s="1">
        <v>44713</v>
      </c>
      <c r="B12377" t="s">
        <v>10</v>
      </c>
      <c r="C12377" t="s">
        <v>11</v>
      </c>
      <c r="D12377" t="s">
        <v>47</v>
      </c>
      <c r="E12377">
        <v>22</v>
      </c>
      <c r="F12377">
        <v>11.94</v>
      </c>
      <c r="G12377">
        <v>25.45</v>
      </c>
      <c r="H12377">
        <v>262.68</v>
      </c>
      <c r="I12377">
        <v>559.9</v>
      </c>
      <c r="J12377" t="s">
        <v>13</v>
      </c>
    </row>
    <row r="12378" spans="1:10">
      <c r="A12378" s="1">
        <v>44713</v>
      </c>
      <c r="B12378" t="s">
        <v>10</v>
      </c>
      <c r="C12378" t="s">
        <v>14</v>
      </c>
      <c r="D12378" t="s">
        <v>47</v>
      </c>
      <c r="E12378">
        <v>15</v>
      </c>
      <c r="F12378">
        <v>11.94</v>
      </c>
      <c r="G12378">
        <v>25.45</v>
      </c>
      <c r="H12378">
        <v>179.1</v>
      </c>
      <c r="I12378">
        <v>381.75</v>
      </c>
      <c r="J12378" t="s">
        <v>13</v>
      </c>
    </row>
    <row r="12379" spans="1:10">
      <c r="A12379" s="1">
        <v>44713</v>
      </c>
      <c r="B12379" t="s">
        <v>10</v>
      </c>
      <c r="C12379" t="s">
        <v>15</v>
      </c>
      <c r="D12379" t="s">
        <v>47</v>
      </c>
      <c r="E12379">
        <v>12</v>
      </c>
      <c r="F12379">
        <v>11.94</v>
      </c>
      <c r="G12379">
        <v>25.45</v>
      </c>
      <c r="H12379">
        <v>143.28</v>
      </c>
      <c r="I12379">
        <v>305.39999999999998</v>
      </c>
      <c r="J12379" t="s">
        <v>13</v>
      </c>
    </row>
    <row r="12380" spans="1:10">
      <c r="A12380" s="1">
        <v>44713</v>
      </c>
      <c r="B12380" t="s">
        <v>10</v>
      </c>
      <c r="C12380" t="s">
        <v>11</v>
      </c>
      <c r="D12380" t="s">
        <v>48</v>
      </c>
      <c r="E12380">
        <v>13</v>
      </c>
      <c r="F12380">
        <v>11.77</v>
      </c>
      <c r="G12380">
        <v>29.16</v>
      </c>
      <c r="H12380">
        <v>153.01</v>
      </c>
      <c r="I12380">
        <v>379.08</v>
      </c>
      <c r="J12380" t="s">
        <v>13</v>
      </c>
    </row>
    <row r="12381" spans="1:10">
      <c r="A12381" s="1">
        <v>44713</v>
      </c>
      <c r="B12381" t="s">
        <v>10</v>
      </c>
      <c r="C12381" t="s">
        <v>14</v>
      </c>
      <c r="D12381" t="s">
        <v>48</v>
      </c>
      <c r="E12381">
        <v>8</v>
      </c>
      <c r="F12381">
        <v>11.77</v>
      </c>
      <c r="G12381">
        <v>29.16</v>
      </c>
      <c r="H12381">
        <v>94.16</v>
      </c>
      <c r="I12381">
        <v>233.28</v>
      </c>
      <c r="J12381" t="s">
        <v>13</v>
      </c>
    </row>
    <row r="12382" spans="1:10">
      <c r="A12382" s="1">
        <v>44713</v>
      </c>
      <c r="B12382" t="s">
        <v>10</v>
      </c>
      <c r="C12382" t="s">
        <v>15</v>
      </c>
      <c r="D12382" t="s">
        <v>48</v>
      </c>
      <c r="E12382">
        <v>6</v>
      </c>
      <c r="F12382">
        <v>11.77</v>
      </c>
      <c r="G12382">
        <v>29.16</v>
      </c>
      <c r="H12382">
        <v>70.62</v>
      </c>
      <c r="I12382">
        <v>174.96</v>
      </c>
      <c r="J12382" t="s">
        <v>13</v>
      </c>
    </row>
    <row r="12383" spans="1:10">
      <c r="A12383" s="1">
        <v>44713</v>
      </c>
      <c r="B12383" t="s">
        <v>10</v>
      </c>
      <c r="C12383" t="s">
        <v>11</v>
      </c>
      <c r="D12383" t="s">
        <v>49</v>
      </c>
      <c r="E12383">
        <v>23</v>
      </c>
      <c r="F12383">
        <v>13.11</v>
      </c>
      <c r="G12383">
        <v>25.3</v>
      </c>
      <c r="H12383">
        <v>301.52999999999997</v>
      </c>
      <c r="I12383">
        <v>581.9</v>
      </c>
      <c r="J12383" t="s">
        <v>13</v>
      </c>
    </row>
    <row r="12384" spans="1:10">
      <c r="A12384" s="1">
        <v>44713</v>
      </c>
      <c r="B12384" t="s">
        <v>10</v>
      </c>
      <c r="C12384" t="s">
        <v>14</v>
      </c>
      <c r="D12384" t="s">
        <v>49</v>
      </c>
      <c r="E12384">
        <v>18</v>
      </c>
      <c r="F12384">
        <v>13.11</v>
      </c>
      <c r="G12384">
        <v>25.3</v>
      </c>
      <c r="H12384">
        <v>235.98</v>
      </c>
      <c r="I12384">
        <v>455.4</v>
      </c>
      <c r="J12384" t="s">
        <v>13</v>
      </c>
    </row>
    <row r="12385" spans="1:10">
      <c r="A12385" s="1">
        <v>44713</v>
      </c>
      <c r="B12385" t="s">
        <v>10</v>
      </c>
      <c r="C12385" t="s">
        <v>15</v>
      </c>
      <c r="D12385" t="s">
        <v>49</v>
      </c>
      <c r="E12385">
        <v>7</v>
      </c>
      <c r="F12385">
        <v>13.11</v>
      </c>
      <c r="G12385">
        <v>25.3</v>
      </c>
      <c r="H12385">
        <v>91.77</v>
      </c>
      <c r="I12385">
        <v>177.1</v>
      </c>
      <c r="J12385" t="s">
        <v>13</v>
      </c>
    </row>
    <row r="12386" spans="1:10">
      <c r="A12386" s="1">
        <v>44713</v>
      </c>
      <c r="B12386" t="s">
        <v>10</v>
      </c>
      <c r="C12386" t="s">
        <v>11</v>
      </c>
      <c r="D12386" t="s">
        <v>50</v>
      </c>
      <c r="E12386">
        <v>9</v>
      </c>
      <c r="F12386">
        <v>15.9</v>
      </c>
      <c r="G12386">
        <v>38.29</v>
      </c>
      <c r="H12386">
        <v>143.1</v>
      </c>
      <c r="I12386">
        <v>344.61</v>
      </c>
      <c r="J12386" t="s">
        <v>13</v>
      </c>
    </row>
    <row r="12387" spans="1:10">
      <c r="A12387" s="1">
        <v>44713</v>
      </c>
      <c r="B12387" t="s">
        <v>10</v>
      </c>
      <c r="C12387" t="s">
        <v>14</v>
      </c>
      <c r="D12387" t="s">
        <v>50</v>
      </c>
      <c r="E12387">
        <v>9</v>
      </c>
      <c r="F12387">
        <v>15.9</v>
      </c>
      <c r="G12387">
        <v>38.29</v>
      </c>
      <c r="H12387">
        <v>143.1</v>
      </c>
      <c r="I12387">
        <v>344.61</v>
      </c>
      <c r="J12387" t="s">
        <v>13</v>
      </c>
    </row>
    <row r="12388" spans="1:10">
      <c r="A12388" s="1">
        <v>44713</v>
      </c>
      <c r="B12388" t="s">
        <v>10</v>
      </c>
      <c r="C12388" t="s">
        <v>15</v>
      </c>
      <c r="D12388" t="s">
        <v>50</v>
      </c>
      <c r="E12388">
        <v>2</v>
      </c>
      <c r="F12388">
        <v>15.9</v>
      </c>
      <c r="G12388">
        <v>38.29</v>
      </c>
      <c r="H12388">
        <v>31.8</v>
      </c>
      <c r="I12388">
        <v>76.58</v>
      </c>
      <c r="J12388" t="s">
        <v>13</v>
      </c>
    </row>
    <row r="12389" spans="1:10">
      <c r="A12389" s="1">
        <v>44713</v>
      </c>
      <c r="B12389" t="s">
        <v>10</v>
      </c>
      <c r="C12389" t="s">
        <v>11</v>
      </c>
      <c r="D12389" t="s">
        <v>51</v>
      </c>
      <c r="E12389">
        <v>24</v>
      </c>
      <c r="F12389">
        <v>10.17</v>
      </c>
      <c r="G12389">
        <v>23.83</v>
      </c>
      <c r="H12389">
        <v>244.08</v>
      </c>
      <c r="I12389">
        <v>571.91999999999996</v>
      </c>
      <c r="J12389" t="s">
        <v>13</v>
      </c>
    </row>
    <row r="12390" spans="1:10">
      <c r="A12390" s="1">
        <v>44713</v>
      </c>
      <c r="B12390" t="s">
        <v>10</v>
      </c>
      <c r="C12390" t="s">
        <v>14</v>
      </c>
      <c r="D12390" t="s">
        <v>51</v>
      </c>
      <c r="E12390">
        <v>9</v>
      </c>
      <c r="F12390">
        <v>10.17</v>
      </c>
      <c r="G12390">
        <v>23.83</v>
      </c>
      <c r="H12390">
        <v>91.53</v>
      </c>
      <c r="I12390">
        <v>214.47</v>
      </c>
      <c r="J12390" t="s">
        <v>13</v>
      </c>
    </row>
    <row r="12391" spans="1:10">
      <c r="A12391" s="1">
        <v>44713</v>
      </c>
      <c r="B12391" t="s">
        <v>10</v>
      </c>
      <c r="C12391" t="s">
        <v>15</v>
      </c>
      <c r="D12391" t="s">
        <v>51</v>
      </c>
      <c r="E12391">
        <v>12</v>
      </c>
      <c r="F12391">
        <v>10.17</v>
      </c>
      <c r="G12391">
        <v>23.83</v>
      </c>
      <c r="H12391">
        <v>122.04</v>
      </c>
      <c r="I12391">
        <v>285.95999999999998</v>
      </c>
      <c r="J12391" t="s">
        <v>13</v>
      </c>
    </row>
    <row r="12392" spans="1:10">
      <c r="A12392" s="1">
        <v>44713</v>
      </c>
      <c r="B12392" t="s">
        <v>10</v>
      </c>
      <c r="C12392" t="s">
        <v>11</v>
      </c>
      <c r="D12392" t="s">
        <v>52</v>
      </c>
      <c r="E12392">
        <v>8</v>
      </c>
      <c r="F12392">
        <v>14.14</v>
      </c>
      <c r="G12392">
        <v>33.08</v>
      </c>
      <c r="H12392">
        <v>113.12</v>
      </c>
      <c r="I12392">
        <v>264.64</v>
      </c>
      <c r="J12392" t="s">
        <v>13</v>
      </c>
    </row>
    <row r="12393" spans="1:10">
      <c r="A12393" s="1">
        <v>44713</v>
      </c>
      <c r="B12393" t="s">
        <v>10</v>
      </c>
      <c r="C12393" t="s">
        <v>14</v>
      </c>
      <c r="D12393" t="s">
        <v>52</v>
      </c>
      <c r="E12393">
        <v>10</v>
      </c>
      <c r="F12393">
        <v>14.14</v>
      </c>
      <c r="G12393">
        <v>33.08</v>
      </c>
      <c r="H12393">
        <v>141.4</v>
      </c>
      <c r="I12393">
        <v>330.8</v>
      </c>
      <c r="J12393" t="s">
        <v>13</v>
      </c>
    </row>
    <row r="12394" spans="1:10">
      <c r="A12394" s="1">
        <v>44713</v>
      </c>
      <c r="B12394" t="s">
        <v>10</v>
      </c>
      <c r="C12394" t="s">
        <v>15</v>
      </c>
      <c r="D12394" t="s">
        <v>52</v>
      </c>
      <c r="E12394">
        <v>8</v>
      </c>
      <c r="F12394">
        <v>14.14</v>
      </c>
      <c r="G12394">
        <v>33.08</v>
      </c>
      <c r="H12394">
        <v>113.12</v>
      </c>
      <c r="I12394">
        <v>264.64</v>
      </c>
      <c r="J12394" t="s">
        <v>13</v>
      </c>
    </row>
    <row r="12395" spans="1:10">
      <c r="A12395" s="1">
        <v>44713</v>
      </c>
      <c r="B12395" t="s">
        <v>10</v>
      </c>
      <c r="C12395" t="s">
        <v>11</v>
      </c>
      <c r="D12395" t="s">
        <v>53</v>
      </c>
      <c r="E12395">
        <v>15</v>
      </c>
      <c r="F12395">
        <v>12.79</v>
      </c>
      <c r="G12395">
        <v>30.59</v>
      </c>
      <c r="H12395">
        <v>191.85</v>
      </c>
      <c r="I12395">
        <v>458.85</v>
      </c>
      <c r="J12395" t="s">
        <v>13</v>
      </c>
    </row>
    <row r="12396" spans="1:10">
      <c r="A12396" s="1">
        <v>44713</v>
      </c>
      <c r="B12396" t="s">
        <v>10</v>
      </c>
      <c r="C12396" t="s">
        <v>14</v>
      </c>
      <c r="D12396" t="s">
        <v>53</v>
      </c>
      <c r="E12396">
        <v>6</v>
      </c>
      <c r="F12396">
        <v>12.79</v>
      </c>
      <c r="G12396">
        <v>30.59</v>
      </c>
      <c r="H12396">
        <v>76.739999999999995</v>
      </c>
      <c r="I12396">
        <v>183.54</v>
      </c>
      <c r="J12396" t="s">
        <v>13</v>
      </c>
    </row>
    <row r="12397" spans="1:10">
      <c r="A12397" s="1">
        <v>44713</v>
      </c>
      <c r="B12397" t="s">
        <v>10</v>
      </c>
      <c r="C12397" t="s">
        <v>15</v>
      </c>
      <c r="D12397" t="s">
        <v>53</v>
      </c>
      <c r="E12397">
        <v>7</v>
      </c>
      <c r="F12397">
        <v>12.79</v>
      </c>
      <c r="G12397">
        <v>30.59</v>
      </c>
      <c r="H12397">
        <v>89.53</v>
      </c>
      <c r="I12397">
        <v>214.13</v>
      </c>
      <c r="J12397" t="s">
        <v>13</v>
      </c>
    </row>
    <row r="12398" spans="1:10">
      <c r="A12398" s="1">
        <v>44713</v>
      </c>
      <c r="B12398" t="s">
        <v>10</v>
      </c>
      <c r="C12398" t="s">
        <v>11</v>
      </c>
      <c r="D12398" t="s">
        <v>54</v>
      </c>
      <c r="E12398">
        <v>25</v>
      </c>
      <c r="F12398">
        <v>9.1999999999999993</v>
      </c>
      <c r="G12398">
        <v>21.46</v>
      </c>
      <c r="H12398">
        <v>230</v>
      </c>
      <c r="I12398">
        <v>536.5</v>
      </c>
      <c r="J12398" t="s">
        <v>13</v>
      </c>
    </row>
    <row r="12399" spans="1:10">
      <c r="A12399" s="1">
        <v>44713</v>
      </c>
      <c r="B12399" t="s">
        <v>10</v>
      </c>
      <c r="C12399" t="s">
        <v>14</v>
      </c>
      <c r="D12399" t="s">
        <v>54</v>
      </c>
      <c r="E12399">
        <v>16</v>
      </c>
      <c r="F12399">
        <v>9.1999999999999993</v>
      </c>
      <c r="G12399">
        <v>21.46</v>
      </c>
      <c r="H12399">
        <v>147.19999999999999</v>
      </c>
      <c r="I12399">
        <v>343.36</v>
      </c>
      <c r="J12399" t="s">
        <v>13</v>
      </c>
    </row>
    <row r="12400" spans="1:10">
      <c r="A12400" s="1">
        <v>44713</v>
      </c>
      <c r="B12400" t="s">
        <v>10</v>
      </c>
      <c r="C12400" t="s">
        <v>15</v>
      </c>
      <c r="D12400" t="s">
        <v>54</v>
      </c>
      <c r="E12400">
        <v>4</v>
      </c>
      <c r="F12400">
        <v>9.1999999999999993</v>
      </c>
      <c r="G12400">
        <v>21.46</v>
      </c>
      <c r="H12400">
        <v>36.799999999999997</v>
      </c>
      <c r="I12400">
        <v>85.84</v>
      </c>
      <c r="J12400" t="s">
        <v>13</v>
      </c>
    </row>
    <row r="12401" spans="1:10">
      <c r="A12401" s="1">
        <v>44713</v>
      </c>
      <c r="B12401" t="s">
        <v>10</v>
      </c>
      <c r="C12401" t="s">
        <v>11</v>
      </c>
      <c r="D12401" t="s">
        <v>55</v>
      </c>
      <c r="E12401">
        <v>23</v>
      </c>
      <c r="F12401">
        <v>16.54</v>
      </c>
      <c r="G12401">
        <v>37.020000000000003</v>
      </c>
      <c r="H12401">
        <v>380.42</v>
      </c>
      <c r="I12401">
        <v>851.46</v>
      </c>
      <c r="J12401" t="s">
        <v>13</v>
      </c>
    </row>
    <row r="12402" spans="1:10">
      <c r="A12402" s="1">
        <v>44713</v>
      </c>
      <c r="B12402" t="s">
        <v>10</v>
      </c>
      <c r="C12402" t="s">
        <v>14</v>
      </c>
      <c r="D12402" t="s">
        <v>55</v>
      </c>
      <c r="E12402">
        <v>11</v>
      </c>
      <c r="F12402">
        <v>16.54</v>
      </c>
      <c r="G12402">
        <v>37.020000000000003</v>
      </c>
      <c r="H12402">
        <v>181.94</v>
      </c>
      <c r="I12402">
        <v>407.22</v>
      </c>
      <c r="J12402" t="s">
        <v>13</v>
      </c>
    </row>
    <row r="12403" spans="1:10">
      <c r="A12403" s="1">
        <v>44713</v>
      </c>
      <c r="B12403" t="s">
        <v>10</v>
      </c>
      <c r="C12403" t="s">
        <v>15</v>
      </c>
      <c r="D12403" t="s">
        <v>55</v>
      </c>
      <c r="E12403">
        <v>14</v>
      </c>
      <c r="F12403">
        <v>16.54</v>
      </c>
      <c r="G12403">
        <v>37.020000000000003</v>
      </c>
      <c r="H12403">
        <v>231.56</v>
      </c>
      <c r="I12403">
        <v>518.28</v>
      </c>
      <c r="J12403" t="s">
        <v>13</v>
      </c>
    </row>
    <row r="12404" spans="1:10">
      <c r="A12404" s="1">
        <v>44713</v>
      </c>
      <c r="B12404" t="s">
        <v>10</v>
      </c>
      <c r="C12404" t="s">
        <v>11</v>
      </c>
      <c r="D12404" t="s">
        <v>56</v>
      </c>
      <c r="E12404">
        <v>12</v>
      </c>
      <c r="F12404">
        <v>15.57</v>
      </c>
      <c r="G12404">
        <v>29.46</v>
      </c>
      <c r="H12404">
        <v>186.84</v>
      </c>
      <c r="I12404">
        <v>353.52</v>
      </c>
      <c r="J12404" t="s">
        <v>13</v>
      </c>
    </row>
    <row r="12405" spans="1:10">
      <c r="A12405" s="1">
        <v>44713</v>
      </c>
      <c r="B12405" t="s">
        <v>10</v>
      </c>
      <c r="C12405" t="s">
        <v>14</v>
      </c>
      <c r="D12405" t="s">
        <v>56</v>
      </c>
      <c r="E12405">
        <v>13</v>
      </c>
      <c r="F12405">
        <v>15.57</v>
      </c>
      <c r="G12405">
        <v>29.46</v>
      </c>
      <c r="H12405">
        <v>202.41</v>
      </c>
      <c r="I12405">
        <v>382.98</v>
      </c>
      <c r="J12405" t="s">
        <v>13</v>
      </c>
    </row>
    <row r="12406" spans="1:10">
      <c r="A12406" s="1">
        <v>44713</v>
      </c>
      <c r="B12406" t="s">
        <v>10</v>
      </c>
      <c r="C12406" t="s">
        <v>15</v>
      </c>
      <c r="D12406" t="s">
        <v>56</v>
      </c>
      <c r="E12406">
        <v>11</v>
      </c>
      <c r="F12406">
        <v>15.57</v>
      </c>
      <c r="G12406">
        <v>29.46</v>
      </c>
      <c r="H12406">
        <v>171.27</v>
      </c>
      <c r="I12406">
        <v>324.06</v>
      </c>
      <c r="J12406" t="s">
        <v>13</v>
      </c>
    </row>
    <row r="12407" spans="1:10">
      <c r="A12407" s="1">
        <v>44713</v>
      </c>
      <c r="B12407" t="s">
        <v>10</v>
      </c>
      <c r="C12407" t="s">
        <v>11</v>
      </c>
      <c r="D12407" t="s">
        <v>57</v>
      </c>
      <c r="E12407">
        <v>16</v>
      </c>
      <c r="F12407">
        <v>13.9</v>
      </c>
      <c r="G12407">
        <v>25.34</v>
      </c>
      <c r="H12407">
        <v>222.4</v>
      </c>
      <c r="I12407">
        <v>405.44</v>
      </c>
      <c r="J12407" t="s">
        <v>13</v>
      </c>
    </row>
    <row r="12408" spans="1:10">
      <c r="A12408" s="1">
        <v>44713</v>
      </c>
      <c r="B12408" t="s">
        <v>10</v>
      </c>
      <c r="C12408" t="s">
        <v>14</v>
      </c>
      <c r="D12408" t="s">
        <v>57</v>
      </c>
      <c r="E12408">
        <v>10</v>
      </c>
      <c r="F12408">
        <v>13.9</v>
      </c>
      <c r="G12408">
        <v>25.34</v>
      </c>
      <c r="H12408">
        <v>139</v>
      </c>
      <c r="I12408">
        <v>253.4</v>
      </c>
      <c r="J12408" t="s">
        <v>13</v>
      </c>
    </row>
    <row r="12409" spans="1:10">
      <c r="A12409" s="1">
        <v>44713</v>
      </c>
      <c r="B12409" t="s">
        <v>10</v>
      </c>
      <c r="C12409" t="s">
        <v>15</v>
      </c>
      <c r="D12409" t="s">
        <v>57</v>
      </c>
      <c r="E12409">
        <v>10</v>
      </c>
      <c r="F12409">
        <v>13.9</v>
      </c>
      <c r="G12409">
        <v>25.34</v>
      </c>
      <c r="H12409">
        <v>139</v>
      </c>
      <c r="I12409">
        <v>253.4</v>
      </c>
      <c r="J12409" t="s">
        <v>13</v>
      </c>
    </row>
    <row r="12410" spans="1:10">
      <c r="A12410" s="1">
        <v>44713</v>
      </c>
      <c r="B12410" t="s">
        <v>10</v>
      </c>
      <c r="C12410" t="s">
        <v>11</v>
      </c>
      <c r="D12410" t="s">
        <v>58</v>
      </c>
      <c r="E12410">
        <v>16</v>
      </c>
      <c r="F12410">
        <v>16.21</v>
      </c>
      <c r="G12410">
        <v>39.630000000000003</v>
      </c>
      <c r="H12410">
        <v>259.36</v>
      </c>
      <c r="I12410">
        <v>634.08000000000004</v>
      </c>
      <c r="J12410" t="s">
        <v>13</v>
      </c>
    </row>
    <row r="12411" spans="1:10">
      <c r="A12411" s="1">
        <v>44713</v>
      </c>
      <c r="B12411" t="s">
        <v>10</v>
      </c>
      <c r="C12411" t="s">
        <v>14</v>
      </c>
      <c r="D12411" t="s">
        <v>58</v>
      </c>
      <c r="E12411">
        <v>16</v>
      </c>
      <c r="F12411">
        <v>16.21</v>
      </c>
      <c r="G12411">
        <v>39.630000000000003</v>
      </c>
      <c r="H12411">
        <v>259.36</v>
      </c>
      <c r="I12411">
        <v>634.08000000000004</v>
      </c>
      <c r="J12411" t="s">
        <v>13</v>
      </c>
    </row>
    <row r="12412" spans="1:10">
      <c r="A12412" s="1">
        <v>44713</v>
      </c>
      <c r="B12412" t="s">
        <v>10</v>
      </c>
      <c r="C12412" t="s">
        <v>15</v>
      </c>
      <c r="D12412" t="s">
        <v>58</v>
      </c>
      <c r="E12412">
        <v>10</v>
      </c>
      <c r="F12412">
        <v>16.21</v>
      </c>
      <c r="G12412">
        <v>39.630000000000003</v>
      </c>
      <c r="H12412">
        <v>162.1</v>
      </c>
      <c r="I12412">
        <v>396.3</v>
      </c>
      <c r="J12412" t="s">
        <v>13</v>
      </c>
    </row>
    <row r="12413" spans="1:10">
      <c r="A12413" s="1">
        <v>44713</v>
      </c>
      <c r="B12413" t="s">
        <v>10</v>
      </c>
      <c r="C12413" t="s">
        <v>11</v>
      </c>
      <c r="D12413" t="s">
        <v>59</v>
      </c>
      <c r="E12413">
        <v>19</v>
      </c>
      <c r="F12413">
        <v>16.41</v>
      </c>
      <c r="G12413">
        <v>36.619999999999997</v>
      </c>
      <c r="H12413">
        <v>311.79000000000002</v>
      </c>
      <c r="I12413">
        <v>695.78</v>
      </c>
      <c r="J12413" t="s">
        <v>13</v>
      </c>
    </row>
    <row r="12414" spans="1:10">
      <c r="A12414" s="1">
        <v>44713</v>
      </c>
      <c r="B12414" t="s">
        <v>10</v>
      </c>
      <c r="C12414" t="s">
        <v>14</v>
      </c>
      <c r="D12414" t="s">
        <v>59</v>
      </c>
      <c r="E12414">
        <v>10</v>
      </c>
      <c r="F12414">
        <v>16.41</v>
      </c>
      <c r="G12414">
        <v>36.619999999999997</v>
      </c>
      <c r="H12414">
        <v>164.1</v>
      </c>
      <c r="I12414">
        <v>366.2</v>
      </c>
      <c r="J12414" t="s">
        <v>13</v>
      </c>
    </row>
    <row r="12415" spans="1:10">
      <c r="A12415" s="1">
        <v>44713</v>
      </c>
      <c r="B12415" t="s">
        <v>10</v>
      </c>
      <c r="C12415" t="s">
        <v>15</v>
      </c>
      <c r="D12415" t="s">
        <v>59</v>
      </c>
      <c r="E12415">
        <v>7</v>
      </c>
      <c r="F12415">
        <v>16.41</v>
      </c>
      <c r="G12415">
        <v>36.619999999999997</v>
      </c>
      <c r="H12415">
        <v>114.87</v>
      </c>
      <c r="I12415">
        <v>256.33999999999997</v>
      </c>
      <c r="J12415" t="s">
        <v>13</v>
      </c>
    </row>
    <row r="12416" spans="1:10">
      <c r="A12416" s="1">
        <v>44713</v>
      </c>
      <c r="B12416" t="s">
        <v>10</v>
      </c>
      <c r="C12416" t="s">
        <v>11</v>
      </c>
      <c r="D12416" t="s">
        <v>60</v>
      </c>
      <c r="E12416">
        <v>29</v>
      </c>
      <c r="F12416">
        <v>14.5</v>
      </c>
      <c r="G12416">
        <v>34.18</v>
      </c>
      <c r="H12416">
        <v>420.5</v>
      </c>
      <c r="I12416">
        <v>991.22</v>
      </c>
      <c r="J12416" t="s">
        <v>13</v>
      </c>
    </row>
    <row r="12417" spans="1:10">
      <c r="A12417" s="1">
        <v>44713</v>
      </c>
      <c r="B12417" t="s">
        <v>10</v>
      </c>
      <c r="C12417" t="s">
        <v>14</v>
      </c>
      <c r="D12417" t="s">
        <v>60</v>
      </c>
      <c r="E12417">
        <v>17</v>
      </c>
      <c r="F12417">
        <v>14.5</v>
      </c>
      <c r="G12417">
        <v>34.18</v>
      </c>
      <c r="H12417">
        <v>246.5</v>
      </c>
      <c r="I12417">
        <v>581.05999999999995</v>
      </c>
      <c r="J12417" t="s">
        <v>13</v>
      </c>
    </row>
    <row r="12418" spans="1:10">
      <c r="A12418" s="1">
        <v>44713</v>
      </c>
      <c r="B12418" t="s">
        <v>10</v>
      </c>
      <c r="C12418" t="s">
        <v>15</v>
      </c>
      <c r="D12418" t="s">
        <v>60</v>
      </c>
      <c r="E12418">
        <v>22</v>
      </c>
      <c r="F12418">
        <v>14.5</v>
      </c>
      <c r="G12418">
        <v>34.18</v>
      </c>
      <c r="H12418">
        <v>319</v>
      </c>
      <c r="I12418">
        <v>751.96</v>
      </c>
      <c r="J12418" t="s">
        <v>13</v>
      </c>
    </row>
    <row r="12419" spans="1:10">
      <c r="A12419" s="1">
        <v>44713</v>
      </c>
      <c r="B12419" t="s">
        <v>10</v>
      </c>
      <c r="C12419" t="s">
        <v>11</v>
      </c>
      <c r="D12419" t="s">
        <v>61</v>
      </c>
      <c r="E12419">
        <v>16</v>
      </c>
      <c r="F12419">
        <v>16.04</v>
      </c>
      <c r="G12419">
        <v>34.28</v>
      </c>
      <c r="H12419">
        <v>256.64</v>
      </c>
      <c r="I12419">
        <v>548.48</v>
      </c>
      <c r="J12419" t="s">
        <v>13</v>
      </c>
    </row>
    <row r="12420" spans="1:10">
      <c r="A12420" s="1">
        <v>44713</v>
      </c>
      <c r="B12420" t="s">
        <v>10</v>
      </c>
      <c r="C12420" t="s">
        <v>14</v>
      </c>
      <c r="D12420" t="s">
        <v>61</v>
      </c>
      <c r="E12420">
        <v>7</v>
      </c>
      <c r="F12420">
        <v>16.04</v>
      </c>
      <c r="G12420">
        <v>34.28</v>
      </c>
      <c r="H12420">
        <v>112.28</v>
      </c>
      <c r="I12420">
        <v>239.96</v>
      </c>
      <c r="J12420" t="s">
        <v>13</v>
      </c>
    </row>
    <row r="12421" spans="1:10">
      <c r="A12421" s="1">
        <v>44713</v>
      </c>
      <c r="B12421" t="s">
        <v>10</v>
      </c>
      <c r="C12421" t="s">
        <v>15</v>
      </c>
      <c r="D12421" t="s">
        <v>61</v>
      </c>
      <c r="E12421">
        <v>7</v>
      </c>
      <c r="F12421">
        <v>16.04</v>
      </c>
      <c r="G12421">
        <v>34.28</v>
      </c>
      <c r="H12421">
        <v>112.28</v>
      </c>
      <c r="I12421">
        <v>239.96</v>
      </c>
      <c r="J12421" t="s">
        <v>13</v>
      </c>
    </row>
    <row r="12422" spans="1:10">
      <c r="A12422" s="1">
        <v>44713</v>
      </c>
      <c r="B12422" t="s">
        <v>10</v>
      </c>
      <c r="C12422" t="s">
        <v>11</v>
      </c>
      <c r="D12422" t="s">
        <v>62</v>
      </c>
      <c r="E12422">
        <v>19</v>
      </c>
      <c r="F12422">
        <v>14.37</v>
      </c>
      <c r="G12422">
        <v>27.05</v>
      </c>
      <c r="H12422">
        <v>273.02999999999997</v>
      </c>
      <c r="I12422">
        <v>513.95000000000005</v>
      </c>
      <c r="J12422" t="s">
        <v>13</v>
      </c>
    </row>
    <row r="12423" spans="1:10">
      <c r="A12423" s="1">
        <v>44713</v>
      </c>
      <c r="B12423" t="s">
        <v>10</v>
      </c>
      <c r="C12423" t="s">
        <v>14</v>
      </c>
      <c r="D12423" t="s">
        <v>62</v>
      </c>
      <c r="E12423">
        <v>5</v>
      </c>
      <c r="F12423">
        <v>14.37</v>
      </c>
      <c r="G12423">
        <v>27.05</v>
      </c>
      <c r="H12423">
        <v>71.849999999999994</v>
      </c>
      <c r="I12423">
        <v>135.25</v>
      </c>
      <c r="J12423" t="s">
        <v>13</v>
      </c>
    </row>
    <row r="12424" spans="1:10">
      <c r="A12424" s="1">
        <v>44713</v>
      </c>
      <c r="B12424" t="s">
        <v>10</v>
      </c>
      <c r="C12424" t="s">
        <v>15</v>
      </c>
      <c r="D12424" t="s">
        <v>62</v>
      </c>
      <c r="E12424">
        <v>6</v>
      </c>
      <c r="F12424">
        <v>14.37</v>
      </c>
      <c r="G12424">
        <v>27.05</v>
      </c>
      <c r="H12424">
        <v>86.22</v>
      </c>
      <c r="I12424">
        <v>162.30000000000001</v>
      </c>
      <c r="J12424" t="s">
        <v>13</v>
      </c>
    </row>
    <row r="12425" spans="1:10">
      <c r="A12425" s="1">
        <v>44713</v>
      </c>
      <c r="B12425" t="s">
        <v>10</v>
      </c>
      <c r="C12425" t="s">
        <v>11</v>
      </c>
      <c r="D12425" t="s">
        <v>63</v>
      </c>
      <c r="E12425">
        <v>41</v>
      </c>
      <c r="F12425">
        <v>14.16</v>
      </c>
      <c r="G12425">
        <v>26.73</v>
      </c>
      <c r="H12425">
        <v>580.55999999999995</v>
      </c>
      <c r="I12425">
        <v>1095.93</v>
      </c>
      <c r="J12425" t="s">
        <v>13</v>
      </c>
    </row>
    <row r="12426" spans="1:10">
      <c r="A12426" s="1">
        <v>44713</v>
      </c>
      <c r="B12426" t="s">
        <v>10</v>
      </c>
      <c r="C12426" t="s">
        <v>14</v>
      </c>
      <c r="D12426" t="s">
        <v>63</v>
      </c>
      <c r="E12426">
        <v>10</v>
      </c>
      <c r="F12426">
        <v>14.16</v>
      </c>
      <c r="G12426">
        <v>26.73</v>
      </c>
      <c r="H12426">
        <v>141.6</v>
      </c>
      <c r="I12426">
        <v>267.3</v>
      </c>
      <c r="J12426" t="s">
        <v>13</v>
      </c>
    </row>
    <row r="12427" spans="1:10">
      <c r="A12427" s="1">
        <v>44713</v>
      </c>
      <c r="B12427" t="s">
        <v>10</v>
      </c>
      <c r="C12427" t="s">
        <v>15</v>
      </c>
      <c r="D12427" t="s">
        <v>63</v>
      </c>
      <c r="E12427">
        <v>11</v>
      </c>
      <c r="F12427">
        <v>14.16</v>
      </c>
      <c r="G12427">
        <v>26.73</v>
      </c>
      <c r="H12427">
        <v>155.76</v>
      </c>
      <c r="I12427">
        <v>294.02999999999997</v>
      </c>
      <c r="J12427" t="s">
        <v>13</v>
      </c>
    </row>
    <row r="12428" spans="1:10">
      <c r="A12428" s="1">
        <v>44713</v>
      </c>
      <c r="B12428" t="s">
        <v>10</v>
      </c>
      <c r="C12428" t="s">
        <v>11</v>
      </c>
      <c r="D12428" t="s">
        <v>64</v>
      </c>
      <c r="E12428">
        <v>17</v>
      </c>
      <c r="F12428">
        <v>13.42</v>
      </c>
      <c r="G12428">
        <v>30.6</v>
      </c>
      <c r="H12428">
        <v>228.14</v>
      </c>
      <c r="I12428">
        <v>520.20000000000005</v>
      </c>
      <c r="J12428" t="s">
        <v>13</v>
      </c>
    </row>
    <row r="12429" spans="1:10">
      <c r="A12429" s="1">
        <v>44713</v>
      </c>
      <c r="B12429" t="s">
        <v>10</v>
      </c>
      <c r="C12429" t="s">
        <v>14</v>
      </c>
      <c r="D12429" t="s">
        <v>64</v>
      </c>
      <c r="E12429">
        <v>6</v>
      </c>
      <c r="F12429">
        <v>13.42</v>
      </c>
      <c r="G12429">
        <v>30.6</v>
      </c>
      <c r="H12429">
        <v>80.52</v>
      </c>
      <c r="I12429">
        <v>183.6</v>
      </c>
      <c r="J12429" t="s">
        <v>13</v>
      </c>
    </row>
    <row r="12430" spans="1:10">
      <c r="A12430" s="1">
        <v>44713</v>
      </c>
      <c r="B12430" t="s">
        <v>10</v>
      </c>
      <c r="C12430" t="s">
        <v>15</v>
      </c>
      <c r="D12430" t="s">
        <v>64</v>
      </c>
      <c r="E12430">
        <v>10</v>
      </c>
      <c r="F12430">
        <v>13.42</v>
      </c>
      <c r="G12430">
        <v>30.6</v>
      </c>
      <c r="H12430">
        <v>134.19999999999999</v>
      </c>
      <c r="I12430">
        <v>306</v>
      </c>
      <c r="J12430" t="s">
        <v>13</v>
      </c>
    </row>
    <row r="12431" spans="1:10">
      <c r="A12431" s="1">
        <v>44713</v>
      </c>
      <c r="B12431" t="s">
        <v>10</v>
      </c>
      <c r="C12431" t="s">
        <v>11</v>
      </c>
      <c r="D12431" t="s">
        <v>65</v>
      </c>
      <c r="E12431">
        <v>24</v>
      </c>
      <c r="F12431">
        <v>15.03</v>
      </c>
      <c r="G12431">
        <v>31.58</v>
      </c>
      <c r="H12431">
        <v>360.72</v>
      </c>
      <c r="I12431">
        <v>757.92</v>
      </c>
      <c r="J12431" t="s">
        <v>13</v>
      </c>
    </row>
    <row r="12432" spans="1:10">
      <c r="A12432" s="1">
        <v>44713</v>
      </c>
      <c r="B12432" t="s">
        <v>10</v>
      </c>
      <c r="C12432" t="s">
        <v>14</v>
      </c>
      <c r="D12432" t="s">
        <v>65</v>
      </c>
      <c r="E12432">
        <v>8</v>
      </c>
      <c r="F12432">
        <v>15.03</v>
      </c>
      <c r="G12432">
        <v>31.58</v>
      </c>
      <c r="H12432">
        <v>120.24</v>
      </c>
      <c r="I12432">
        <v>252.64</v>
      </c>
      <c r="J12432" t="s">
        <v>13</v>
      </c>
    </row>
    <row r="12433" spans="1:10">
      <c r="A12433" s="1">
        <v>44713</v>
      </c>
      <c r="B12433" t="s">
        <v>10</v>
      </c>
      <c r="C12433" t="s">
        <v>15</v>
      </c>
      <c r="D12433" t="s">
        <v>65</v>
      </c>
      <c r="E12433">
        <v>14</v>
      </c>
      <c r="F12433">
        <v>15.03</v>
      </c>
      <c r="G12433">
        <v>31.58</v>
      </c>
      <c r="H12433">
        <v>210.42</v>
      </c>
      <c r="I12433">
        <v>442.12</v>
      </c>
      <c r="J12433" t="s">
        <v>13</v>
      </c>
    </row>
    <row r="12434" spans="1:10">
      <c r="A12434" s="1">
        <v>44713</v>
      </c>
      <c r="B12434" t="s">
        <v>10</v>
      </c>
      <c r="C12434" t="s">
        <v>11</v>
      </c>
      <c r="D12434" t="s">
        <v>66</v>
      </c>
      <c r="E12434">
        <v>13</v>
      </c>
      <c r="F12434">
        <v>7.9</v>
      </c>
      <c r="G12434">
        <v>15.33</v>
      </c>
      <c r="H12434">
        <v>102.7</v>
      </c>
      <c r="I12434">
        <v>199.29</v>
      </c>
      <c r="J12434" t="s">
        <v>13</v>
      </c>
    </row>
    <row r="12435" spans="1:10">
      <c r="A12435" s="1">
        <v>44713</v>
      </c>
      <c r="B12435" t="s">
        <v>10</v>
      </c>
      <c r="C12435" t="s">
        <v>14</v>
      </c>
      <c r="D12435" t="s">
        <v>66</v>
      </c>
      <c r="E12435">
        <v>11</v>
      </c>
      <c r="F12435">
        <v>7.9</v>
      </c>
      <c r="G12435">
        <v>15.33</v>
      </c>
      <c r="H12435">
        <v>86.9</v>
      </c>
      <c r="I12435">
        <v>168.63</v>
      </c>
      <c r="J12435" t="s">
        <v>13</v>
      </c>
    </row>
    <row r="12436" spans="1:10">
      <c r="A12436" s="1">
        <v>44713</v>
      </c>
      <c r="B12436" t="s">
        <v>10</v>
      </c>
      <c r="C12436" t="s">
        <v>15</v>
      </c>
      <c r="D12436" t="s">
        <v>66</v>
      </c>
      <c r="E12436">
        <v>10</v>
      </c>
      <c r="F12436">
        <v>7.9</v>
      </c>
      <c r="G12436">
        <v>15.33</v>
      </c>
      <c r="H12436">
        <v>79</v>
      </c>
      <c r="I12436">
        <v>153.30000000000001</v>
      </c>
      <c r="J12436" t="s">
        <v>13</v>
      </c>
    </row>
    <row r="12437" spans="1:10">
      <c r="A12437" s="1">
        <v>44713</v>
      </c>
      <c r="B12437" t="s">
        <v>10</v>
      </c>
      <c r="C12437" t="s">
        <v>11</v>
      </c>
      <c r="D12437" t="s">
        <v>67</v>
      </c>
      <c r="E12437">
        <v>13</v>
      </c>
      <c r="F12437">
        <v>16.57</v>
      </c>
      <c r="G12437">
        <v>35.53</v>
      </c>
      <c r="H12437">
        <v>215.41</v>
      </c>
      <c r="I12437">
        <v>461.89</v>
      </c>
      <c r="J12437" t="s">
        <v>13</v>
      </c>
    </row>
    <row r="12438" spans="1:10">
      <c r="A12438" s="1">
        <v>44713</v>
      </c>
      <c r="B12438" t="s">
        <v>10</v>
      </c>
      <c r="C12438" t="s">
        <v>14</v>
      </c>
      <c r="D12438" t="s">
        <v>67</v>
      </c>
      <c r="E12438">
        <v>9</v>
      </c>
      <c r="F12438">
        <v>16.57</v>
      </c>
      <c r="G12438">
        <v>35.53</v>
      </c>
      <c r="H12438">
        <v>149.13</v>
      </c>
      <c r="I12438">
        <v>319.77</v>
      </c>
      <c r="J12438" t="s">
        <v>13</v>
      </c>
    </row>
    <row r="12439" spans="1:10">
      <c r="A12439" s="1">
        <v>44713</v>
      </c>
      <c r="B12439" t="s">
        <v>10</v>
      </c>
      <c r="C12439" t="s">
        <v>15</v>
      </c>
      <c r="D12439" t="s">
        <v>67</v>
      </c>
      <c r="E12439">
        <v>6</v>
      </c>
      <c r="F12439">
        <v>16.57</v>
      </c>
      <c r="G12439">
        <v>35.53</v>
      </c>
      <c r="H12439">
        <v>99.42</v>
      </c>
      <c r="I12439">
        <v>213.18</v>
      </c>
      <c r="J12439" t="s">
        <v>13</v>
      </c>
    </row>
    <row r="12440" spans="1:10">
      <c r="A12440" s="1">
        <v>44713</v>
      </c>
      <c r="B12440" t="s">
        <v>10</v>
      </c>
      <c r="C12440" t="s">
        <v>11</v>
      </c>
      <c r="D12440" t="s">
        <v>68</v>
      </c>
      <c r="E12440">
        <v>21</v>
      </c>
      <c r="F12440">
        <v>16.46</v>
      </c>
      <c r="G12440">
        <v>30.37</v>
      </c>
      <c r="H12440">
        <v>345.66</v>
      </c>
      <c r="I12440">
        <v>637.77</v>
      </c>
      <c r="J12440" t="s">
        <v>13</v>
      </c>
    </row>
    <row r="12441" spans="1:10">
      <c r="A12441" s="1">
        <v>44713</v>
      </c>
      <c r="B12441" t="s">
        <v>10</v>
      </c>
      <c r="C12441" t="s">
        <v>14</v>
      </c>
      <c r="D12441" t="s">
        <v>68</v>
      </c>
      <c r="E12441">
        <v>17</v>
      </c>
      <c r="F12441">
        <v>16.46</v>
      </c>
      <c r="G12441">
        <v>30.37</v>
      </c>
      <c r="H12441">
        <v>279.82</v>
      </c>
      <c r="I12441">
        <v>516.29</v>
      </c>
      <c r="J12441" t="s">
        <v>13</v>
      </c>
    </row>
    <row r="12442" spans="1:10">
      <c r="A12442" s="1">
        <v>44713</v>
      </c>
      <c r="B12442" t="s">
        <v>10</v>
      </c>
      <c r="C12442" t="s">
        <v>15</v>
      </c>
      <c r="D12442" t="s">
        <v>68</v>
      </c>
      <c r="E12442">
        <v>13</v>
      </c>
      <c r="F12442">
        <v>16.46</v>
      </c>
      <c r="G12442">
        <v>30.37</v>
      </c>
      <c r="H12442">
        <v>213.98</v>
      </c>
      <c r="I12442">
        <v>394.81</v>
      </c>
      <c r="J12442" t="s">
        <v>13</v>
      </c>
    </row>
    <row r="12443" spans="1:10">
      <c r="A12443" s="1">
        <v>44713</v>
      </c>
      <c r="B12443" t="s">
        <v>10</v>
      </c>
      <c r="C12443" t="s">
        <v>11</v>
      </c>
      <c r="D12443" t="s">
        <v>69</v>
      </c>
      <c r="E12443">
        <v>5</v>
      </c>
      <c r="F12443">
        <v>6.35</v>
      </c>
      <c r="G12443">
        <v>14.02</v>
      </c>
      <c r="H12443">
        <v>31.75</v>
      </c>
      <c r="I12443">
        <v>70.099999999999994</v>
      </c>
      <c r="J12443" t="s">
        <v>13</v>
      </c>
    </row>
    <row r="12444" spans="1:10">
      <c r="A12444" s="1">
        <v>44713</v>
      </c>
      <c r="B12444" t="s">
        <v>10</v>
      </c>
      <c r="C12444" t="s">
        <v>14</v>
      </c>
      <c r="D12444" t="s">
        <v>69</v>
      </c>
      <c r="E12444">
        <v>4</v>
      </c>
      <c r="F12444">
        <v>6.35</v>
      </c>
      <c r="G12444">
        <v>14.02</v>
      </c>
      <c r="H12444">
        <v>25.4</v>
      </c>
      <c r="I12444">
        <v>56.08</v>
      </c>
      <c r="J12444" t="s">
        <v>13</v>
      </c>
    </row>
    <row r="12445" spans="1:10">
      <c r="A12445" s="1">
        <v>44713</v>
      </c>
      <c r="B12445" t="s">
        <v>10</v>
      </c>
      <c r="C12445" t="s">
        <v>15</v>
      </c>
      <c r="D12445" t="s">
        <v>69</v>
      </c>
      <c r="E12445">
        <v>2</v>
      </c>
      <c r="F12445">
        <v>6.35</v>
      </c>
      <c r="G12445">
        <v>14.02</v>
      </c>
      <c r="H12445">
        <v>12.7</v>
      </c>
      <c r="I12445">
        <v>28.04</v>
      </c>
      <c r="J12445" t="s">
        <v>13</v>
      </c>
    </row>
    <row r="12446" spans="1:10">
      <c r="A12446" s="1">
        <v>44713</v>
      </c>
      <c r="B12446" t="s">
        <v>10</v>
      </c>
      <c r="C12446" t="s">
        <v>11</v>
      </c>
      <c r="D12446" t="s">
        <v>70</v>
      </c>
      <c r="E12446">
        <v>23</v>
      </c>
      <c r="F12446">
        <v>15.91</v>
      </c>
      <c r="G12446">
        <v>31.63</v>
      </c>
      <c r="H12446">
        <v>365.93</v>
      </c>
      <c r="I12446">
        <v>727.49</v>
      </c>
      <c r="J12446" t="s">
        <v>13</v>
      </c>
    </row>
    <row r="12447" spans="1:10">
      <c r="A12447" s="1">
        <v>44713</v>
      </c>
      <c r="B12447" t="s">
        <v>10</v>
      </c>
      <c r="C12447" t="s">
        <v>14</v>
      </c>
      <c r="D12447" t="s">
        <v>70</v>
      </c>
      <c r="E12447">
        <v>25</v>
      </c>
      <c r="F12447">
        <v>15.91</v>
      </c>
      <c r="G12447">
        <v>31.63</v>
      </c>
      <c r="H12447">
        <v>397.75</v>
      </c>
      <c r="I12447">
        <v>790.75</v>
      </c>
      <c r="J12447" t="s">
        <v>13</v>
      </c>
    </row>
    <row r="12448" spans="1:10">
      <c r="A12448" s="1">
        <v>44713</v>
      </c>
      <c r="B12448" t="s">
        <v>10</v>
      </c>
      <c r="C12448" t="s">
        <v>15</v>
      </c>
      <c r="D12448" t="s">
        <v>70</v>
      </c>
      <c r="E12448">
        <v>11</v>
      </c>
      <c r="F12448">
        <v>15.91</v>
      </c>
      <c r="G12448">
        <v>31.63</v>
      </c>
      <c r="H12448">
        <v>175.01</v>
      </c>
      <c r="I12448">
        <v>347.93</v>
      </c>
      <c r="J12448" t="s">
        <v>13</v>
      </c>
    </row>
    <row r="12449" spans="1:10">
      <c r="A12449" s="1">
        <v>44713</v>
      </c>
      <c r="B12449" t="s">
        <v>10</v>
      </c>
      <c r="C12449" t="s">
        <v>11</v>
      </c>
      <c r="D12449" t="s">
        <v>71</v>
      </c>
      <c r="E12449">
        <v>23</v>
      </c>
      <c r="F12449">
        <v>7.55</v>
      </c>
      <c r="G12449">
        <v>17.809999999999999</v>
      </c>
      <c r="H12449">
        <v>173.65</v>
      </c>
      <c r="I12449">
        <v>409.63</v>
      </c>
      <c r="J12449" t="s">
        <v>13</v>
      </c>
    </row>
    <row r="12450" spans="1:10">
      <c r="A12450" s="1">
        <v>44713</v>
      </c>
      <c r="B12450" t="s">
        <v>10</v>
      </c>
      <c r="C12450" t="s">
        <v>14</v>
      </c>
      <c r="D12450" t="s">
        <v>71</v>
      </c>
      <c r="E12450">
        <v>15</v>
      </c>
      <c r="F12450">
        <v>7.55</v>
      </c>
      <c r="G12450">
        <v>17.809999999999999</v>
      </c>
      <c r="H12450">
        <v>113.25</v>
      </c>
      <c r="I12450">
        <v>267.14999999999998</v>
      </c>
      <c r="J12450" t="s">
        <v>13</v>
      </c>
    </row>
    <row r="12451" spans="1:10">
      <c r="A12451" s="1">
        <v>44713</v>
      </c>
      <c r="B12451" t="s">
        <v>10</v>
      </c>
      <c r="C12451" t="s">
        <v>15</v>
      </c>
      <c r="D12451" t="s">
        <v>71</v>
      </c>
      <c r="E12451">
        <v>8</v>
      </c>
      <c r="F12451">
        <v>7.55</v>
      </c>
      <c r="G12451">
        <v>17.809999999999999</v>
      </c>
      <c r="H12451">
        <v>60.4</v>
      </c>
      <c r="I12451">
        <v>142.47999999999999</v>
      </c>
      <c r="J12451" t="s">
        <v>13</v>
      </c>
    </row>
    <row r="12452" spans="1:10">
      <c r="A12452" s="1">
        <v>44713</v>
      </c>
      <c r="B12452" t="s">
        <v>10</v>
      </c>
      <c r="C12452" t="s">
        <v>11</v>
      </c>
      <c r="D12452" t="s">
        <v>72</v>
      </c>
      <c r="E12452">
        <v>9</v>
      </c>
      <c r="F12452">
        <v>10.02</v>
      </c>
      <c r="G12452">
        <v>20.21</v>
      </c>
      <c r="H12452">
        <v>90.18</v>
      </c>
      <c r="I12452">
        <v>181.89</v>
      </c>
      <c r="J12452" t="s">
        <v>13</v>
      </c>
    </row>
    <row r="12453" spans="1:10">
      <c r="A12453" s="1">
        <v>44713</v>
      </c>
      <c r="B12453" t="s">
        <v>10</v>
      </c>
      <c r="C12453" t="s">
        <v>14</v>
      </c>
      <c r="D12453" t="s">
        <v>72</v>
      </c>
      <c r="E12453">
        <v>8</v>
      </c>
      <c r="F12453">
        <v>10.02</v>
      </c>
      <c r="G12453">
        <v>20.21</v>
      </c>
      <c r="H12453">
        <v>80.16</v>
      </c>
      <c r="I12453">
        <v>161.68</v>
      </c>
      <c r="J12453" t="s">
        <v>13</v>
      </c>
    </row>
    <row r="12454" spans="1:10">
      <c r="A12454" s="1">
        <v>44713</v>
      </c>
      <c r="B12454" t="s">
        <v>10</v>
      </c>
      <c r="C12454" t="s">
        <v>15</v>
      </c>
      <c r="D12454" t="s">
        <v>72</v>
      </c>
      <c r="E12454">
        <v>9</v>
      </c>
      <c r="F12454">
        <v>10.02</v>
      </c>
      <c r="G12454">
        <v>20.21</v>
      </c>
      <c r="H12454">
        <v>90.18</v>
      </c>
      <c r="I12454">
        <v>181.89</v>
      </c>
      <c r="J12454" t="s">
        <v>13</v>
      </c>
    </row>
    <row r="12455" spans="1:10">
      <c r="A12455" s="1">
        <v>44713</v>
      </c>
      <c r="B12455" t="s">
        <v>10</v>
      </c>
      <c r="C12455" t="s">
        <v>11</v>
      </c>
      <c r="D12455" t="s">
        <v>73</v>
      </c>
      <c r="E12455">
        <v>22</v>
      </c>
      <c r="F12455">
        <v>14.92</v>
      </c>
      <c r="G12455">
        <v>31.61</v>
      </c>
      <c r="H12455">
        <v>328.24</v>
      </c>
      <c r="I12455">
        <v>695.42</v>
      </c>
      <c r="J12455" t="s">
        <v>13</v>
      </c>
    </row>
    <row r="12456" spans="1:10">
      <c r="A12456" s="1">
        <v>44713</v>
      </c>
      <c r="B12456" t="s">
        <v>10</v>
      </c>
      <c r="C12456" t="s">
        <v>14</v>
      </c>
      <c r="D12456" t="s">
        <v>73</v>
      </c>
      <c r="E12456">
        <v>13</v>
      </c>
      <c r="F12456">
        <v>14.92</v>
      </c>
      <c r="G12456">
        <v>31.61</v>
      </c>
      <c r="H12456">
        <v>193.96</v>
      </c>
      <c r="I12456">
        <v>410.93</v>
      </c>
      <c r="J12456" t="s">
        <v>13</v>
      </c>
    </row>
    <row r="12457" spans="1:10">
      <c r="A12457" s="1">
        <v>44713</v>
      </c>
      <c r="B12457" t="s">
        <v>10</v>
      </c>
      <c r="C12457" t="s">
        <v>15</v>
      </c>
      <c r="D12457" t="s">
        <v>73</v>
      </c>
      <c r="E12457">
        <v>9</v>
      </c>
      <c r="F12457">
        <v>14.92</v>
      </c>
      <c r="G12457">
        <v>31.61</v>
      </c>
      <c r="H12457">
        <v>134.28</v>
      </c>
      <c r="I12457">
        <v>284.49</v>
      </c>
      <c r="J12457" t="s">
        <v>13</v>
      </c>
    </row>
    <row r="12458" spans="1:10">
      <c r="A12458" s="1">
        <v>44713</v>
      </c>
      <c r="B12458" t="s">
        <v>10</v>
      </c>
      <c r="C12458" t="s">
        <v>11</v>
      </c>
      <c r="D12458" t="s">
        <v>74</v>
      </c>
      <c r="E12458">
        <v>16</v>
      </c>
      <c r="F12458">
        <v>7.93</v>
      </c>
      <c r="G12458">
        <v>14.34</v>
      </c>
      <c r="H12458">
        <v>126.88</v>
      </c>
      <c r="I12458">
        <v>229.44</v>
      </c>
      <c r="J12458" t="s">
        <v>13</v>
      </c>
    </row>
    <row r="12459" spans="1:10">
      <c r="A12459" s="1">
        <v>44713</v>
      </c>
      <c r="B12459" t="s">
        <v>10</v>
      </c>
      <c r="C12459" t="s">
        <v>14</v>
      </c>
      <c r="D12459" t="s">
        <v>74</v>
      </c>
      <c r="E12459">
        <v>13</v>
      </c>
      <c r="F12459">
        <v>7.93</v>
      </c>
      <c r="G12459">
        <v>14.34</v>
      </c>
      <c r="H12459">
        <v>103.09</v>
      </c>
      <c r="I12459">
        <v>186.42</v>
      </c>
      <c r="J12459" t="s">
        <v>13</v>
      </c>
    </row>
    <row r="12460" spans="1:10">
      <c r="A12460" s="1">
        <v>44713</v>
      </c>
      <c r="B12460" t="s">
        <v>10</v>
      </c>
      <c r="C12460" t="s">
        <v>15</v>
      </c>
      <c r="D12460" t="s">
        <v>74</v>
      </c>
      <c r="E12460">
        <v>11</v>
      </c>
      <c r="F12460">
        <v>7.93</v>
      </c>
      <c r="G12460">
        <v>14.34</v>
      </c>
      <c r="H12460">
        <v>87.23</v>
      </c>
      <c r="I12460">
        <v>157.74</v>
      </c>
      <c r="J12460" t="s">
        <v>13</v>
      </c>
    </row>
    <row r="12461" spans="1:10">
      <c r="A12461" s="1">
        <v>44713</v>
      </c>
      <c r="B12461" t="s">
        <v>10</v>
      </c>
      <c r="C12461" t="s">
        <v>11</v>
      </c>
      <c r="D12461" t="s">
        <v>75</v>
      </c>
      <c r="E12461">
        <v>22</v>
      </c>
      <c r="F12461">
        <v>15.82</v>
      </c>
      <c r="G12461">
        <v>29.28</v>
      </c>
      <c r="H12461">
        <v>348.04</v>
      </c>
      <c r="I12461">
        <v>644.16</v>
      </c>
      <c r="J12461" t="s">
        <v>13</v>
      </c>
    </row>
    <row r="12462" spans="1:10">
      <c r="A12462" s="1">
        <v>44713</v>
      </c>
      <c r="B12462" t="s">
        <v>10</v>
      </c>
      <c r="C12462" t="s">
        <v>14</v>
      </c>
      <c r="D12462" t="s">
        <v>75</v>
      </c>
      <c r="E12462">
        <v>20</v>
      </c>
      <c r="F12462">
        <v>15.82</v>
      </c>
      <c r="G12462">
        <v>29.28</v>
      </c>
      <c r="H12462">
        <v>316.39999999999998</v>
      </c>
      <c r="I12462">
        <v>585.6</v>
      </c>
      <c r="J12462" t="s">
        <v>13</v>
      </c>
    </row>
    <row r="12463" spans="1:10">
      <c r="A12463" s="1">
        <v>44713</v>
      </c>
      <c r="B12463" t="s">
        <v>10</v>
      </c>
      <c r="C12463" t="s">
        <v>15</v>
      </c>
      <c r="D12463" t="s">
        <v>75</v>
      </c>
      <c r="E12463">
        <v>6</v>
      </c>
      <c r="F12463">
        <v>15.82</v>
      </c>
      <c r="G12463">
        <v>29.28</v>
      </c>
      <c r="H12463">
        <v>94.92</v>
      </c>
      <c r="I12463">
        <v>175.68</v>
      </c>
      <c r="J12463" t="s">
        <v>13</v>
      </c>
    </row>
    <row r="12464" spans="1:10">
      <c r="A12464" s="1">
        <v>44713</v>
      </c>
      <c r="B12464" t="s">
        <v>10</v>
      </c>
      <c r="C12464" t="s">
        <v>11</v>
      </c>
      <c r="D12464" t="s">
        <v>76</v>
      </c>
      <c r="E12464">
        <v>17</v>
      </c>
      <c r="F12464">
        <v>15.99</v>
      </c>
      <c r="G12464">
        <v>33.18</v>
      </c>
      <c r="H12464">
        <v>271.83</v>
      </c>
      <c r="I12464">
        <v>564.05999999999995</v>
      </c>
      <c r="J12464" t="s">
        <v>13</v>
      </c>
    </row>
    <row r="12465" spans="1:10">
      <c r="A12465" s="1">
        <v>44713</v>
      </c>
      <c r="B12465" t="s">
        <v>10</v>
      </c>
      <c r="C12465" t="s">
        <v>14</v>
      </c>
      <c r="D12465" t="s">
        <v>76</v>
      </c>
      <c r="E12465">
        <v>10</v>
      </c>
      <c r="F12465">
        <v>15.99</v>
      </c>
      <c r="G12465">
        <v>33.18</v>
      </c>
      <c r="H12465">
        <v>159.9</v>
      </c>
      <c r="I12465">
        <v>331.8</v>
      </c>
      <c r="J12465" t="s">
        <v>13</v>
      </c>
    </row>
    <row r="12466" spans="1:10">
      <c r="A12466" s="1">
        <v>44713</v>
      </c>
      <c r="B12466" t="s">
        <v>10</v>
      </c>
      <c r="C12466" t="s">
        <v>15</v>
      </c>
      <c r="D12466" t="s">
        <v>76</v>
      </c>
      <c r="E12466">
        <v>7</v>
      </c>
      <c r="F12466">
        <v>15.99</v>
      </c>
      <c r="G12466">
        <v>33.18</v>
      </c>
      <c r="H12466">
        <v>111.93</v>
      </c>
      <c r="I12466">
        <v>232.26</v>
      </c>
      <c r="J12466" t="s">
        <v>13</v>
      </c>
    </row>
    <row r="12467" spans="1:10">
      <c r="A12467" s="1">
        <v>44713</v>
      </c>
      <c r="B12467" t="s">
        <v>10</v>
      </c>
      <c r="C12467" t="s">
        <v>11</v>
      </c>
      <c r="D12467" t="s">
        <v>77</v>
      </c>
      <c r="E12467">
        <v>11</v>
      </c>
      <c r="F12467">
        <v>12.09</v>
      </c>
      <c r="G12467">
        <v>25.82</v>
      </c>
      <c r="H12467">
        <v>132.99</v>
      </c>
      <c r="I12467">
        <v>284.02</v>
      </c>
      <c r="J12467" t="s">
        <v>13</v>
      </c>
    </row>
    <row r="12468" spans="1:10">
      <c r="A12468" s="1">
        <v>44713</v>
      </c>
      <c r="B12468" t="s">
        <v>10</v>
      </c>
      <c r="C12468" t="s">
        <v>14</v>
      </c>
      <c r="D12468" t="s">
        <v>77</v>
      </c>
      <c r="E12468">
        <v>3</v>
      </c>
      <c r="F12468">
        <v>12.09</v>
      </c>
      <c r="G12468">
        <v>25.82</v>
      </c>
      <c r="H12468">
        <v>36.270000000000003</v>
      </c>
      <c r="I12468">
        <v>77.459999999999994</v>
      </c>
      <c r="J12468" t="s">
        <v>13</v>
      </c>
    </row>
    <row r="12469" spans="1:10">
      <c r="A12469" s="1">
        <v>44713</v>
      </c>
      <c r="B12469" t="s">
        <v>10</v>
      </c>
      <c r="C12469" t="s">
        <v>15</v>
      </c>
      <c r="D12469" t="s">
        <v>77</v>
      </c>
      <c r="E12469">
        <v>10</v>
      </c>
      <c r="F12469">
        <v>12.09</v>
      </c>
      <c r="G12469">
        <v>25.82</v>
      </c>
      <c r="H12469">
        <v>120.9</v>
      </c>
      <c r="I12469">
        <v>258.2</v>
      </c>
      <c r="J12469" t="s">
        <v>13</v>
      </c>
    </row>
    <row r="12470" spans="1:10">
      <c r="A12470" s="1">
        <v>44713</v>
      </c>
      <c r="B12470" t="s">
        <v>10</v>
      </c>
      <c r="C12470" t="s">
        <v>11</v>
      </c>
      <c r="D12470" t="s">
        <v>78</v>
      </c>
      <c r="E12470">
        <v>14</v>
      </c>
      <c r="F12470">
        <v>6.08</v>
      </c>
      <c r="G12470">
        <v>13.5</v>
      </c>
      <c r="H12470">
        <v>85.12</v>
      </c>
      <c r="I12470">
        <v>189</v>
      </c>
      <c r="J12470" t="s">
        <v>13</v>
      </c>
    </row>
    <row r="12471" spans="1:10">
      <c r="A12471" s="1">
        <v>44713</v>
      </c>
      <c r="B12471" t="s">
        <v>10</v>
      </c>
      <c r="C12471" t="s">
        <v>14</v>
      </c>
      <c r="D12471" t="s">
        <v>78</v>
      </c>
      <c r="E12471">
        <v>17</v>
      </c>
      <c r="F12471">
        <v>6.08</v>
      </c>
      <c r="G12471">
        <v>13.5</v>
      </c>
      <c r="H12471">
        <v>103.36</v>
      </c>
      <c r="I12471">
        <v>229.5</v>
      </c>
      <c r="J12471" t="s">
        <v>13</v>
      </c>
    </row>
    <row r="12472" spans="1:10">
      <c r="A12472" s="1">
        <v>44713</v>
      </c>
      <c r="B12472" t="s">
        <v>10</v>
      </c>
      <c r="C12472" t="s">
        <v>15</v>
      </c>
      <c r="D12472" t="s">
        <v>78</v>
      </c>
      <c r="E12472">
        <v>11</v>
      </c>
      <c r="F12472">
        <v>6.08</v>
      </c>
      <c r="G12472">
        <v>13.5</v>
      </c>
      <c r="H12472">
        <v>66.88</v>
      </c>
      <c r="I12472">
        <v>148.5</v>
      </c>
      <c r="J12472" t="s">
        <v>13</v>
      </c>
    </row>
    <row r="12473" spans="1:10">
      <c r="A12473" s="1">
        <v>44713</v>
      </c>
      <c r="B12473" t="s">
        <v>10</v>
      </c>
      <c r="C12473" t="s">
        <v>11</v>
      </c>
      <c r="D12473" t="s">
        <v>79</v>
      </c>
      <c r="E12473">
        <v>14</v>
      </c>
      <c r="F12473">
        <v>9.44</v>
      </c>
      <c r="G12473">
        <v>18.920000000000002</v>
      </c>
      <c r="H12473">
        <v>132.16</v>
      </c>
      <c r="I12473">
        <v>264.88</v>
      </c>
      <c r="J12473" t="s">
        <v>13</v>
      </c>
    </row>
    <row r="12474" spans="1:10">
      <c r="A12474" s="1">
        <v>44713</v>
      </c>
      <c r="B12474" t="s">
        <v>10</v>
      </c>
      <c r="C12474" t="s">
        <v>14</v>
      </c>
      <c r="D12474" t="s">
        <v>79</v>
      </c>
      <c r="E12474">
        <v>8</v>
      </c>
      <c r="F12474">
        <v>9.44</v>
      </c>
      <c r="G12474">
        <v>18.920000000000002</v>
      </c>
      <c r="H12474">
        <v>75.52</v>
      </c>
      <c r="I12474">
        <v>151.36000000000001</v>
      </c>
      <c r="J12474" t="s">
        <v>13</v>
      </c>
    </row>
    <row r="12475" spans="1:10">
      <c r="A12475" s="1">
        <v>44713</v>
      </c>
      <c r="B12475" t="s">
        <v>10</v>
      </c>
      <c r="C12475" t="s">
        <v>15</v>
      </c>
      <c r="D12475" t="s">
        <v>79</v>
      </c>
      <c r="E12475">
        <v>10</v>
      </c>
      <c r="F12475">
        <v>9.44</v>
      </c>
      <c r="G12475">
        <v>18.920000000000002</v>
      </c>
      <c r="H12475">
        <v>94.4</v>
      </c>
      <c r="I12475">
        <v>189.2</v>
      </c>
      <c r="J12475" t="s">
        <v>13</v>
      </c>
    </row>
    <row r="12476" spans="1:10">
      <c r="A12476" s="1">
        <v>44713</v>
      </c>
      <c r="B12476" t="s">
        <v>10</v>
      </c>
      <c r="C12476" t="s">
        <v>11</v>
      </c>
      <c r="D12476" t="s">
        <v>80</v>
      </c>
      <c r="E12476">
        <v>18</v>
      </c>
      <c r="F12476">
        <v>13.4</v>
      </c>
      <c r="G12476">
        <v>30.64</v>
      </c>
      <c r="H12476">
        <v>241.2</v>
      </c>
      <c r="I12476">
        <v>551.52</v>
      </c>
      <c r="J12476" t="s">
        <v>13</v>
      </c>
    </row>
    <row r="12477" spans="1:10">
      <c r="A12477" s="1">
        <v>44713</v>
      </c>
      <c r="B12477" t="s">
        <v>10</v>
      </c>
      <c r="C12477" t="s">
        <v>14</v>
      </c>
      <c r="D12477" t="s">
        <v>80</v>
      </c>
      <c r="E12477">
        <v>9</v>
      </c>
      <c r="F12477">
        <v>13.4</v>
      </c>
      <c r="G12477">
        <v>30.64</v>
      </c>
      <c r="H12477">
        <v>120.6</v>
      </c>
      <c r="I12477">
        <v>275.76</v>
      </c>
      <c r="J12477" t="s">
        <v>13</v>
      </c>
    </row>
    <row r="12478" spans="1:10">
      <c r="A12478" s="1">
        <v>44713</v>
      </c>
      <c r="B12478" t="s">
        <v>10</v>
      </c>
      <c r="C12478" t="s">
        <v>15</v>
      </c>
      <c r="D12478" t="s">
        <v>80</v>
      </c>
      <c r="E12478">
        <v>5</v>
      </c>
      <c r="F12478">
        <v>13.4</v>
      </c>
      <c r="G12478">
        <v>30.64</v>
      </c>
      <c r="H12478">
        <v>67</v>
      </c>
      <c r="I12478">
        <v>153.19999999999999</v>
      </c>
      <c r="J12478" t="s">
        <v>13</v>
      </c>
    </row>
    <row r="12479" spans="1:10">
      <c r="A12479" s="1">
        <v>44713</v>
      </c>
      <c r="B12479" t="s">
        <v>10</v>
      </c>
      <c r="C12479" t="s">
        <v>11</v>
      </c>
      <c r="D12479" t="s">
        <v>81</v>
      </c>
      <c r="E12479">
        <v>30</v>
      </c>
      <c r="F12479">
        <v>17.77</v>
      </c>
      <c r="G12479">
        <v>42.69</v>
      </c>
      <c r="H12479">
        <v>533.1</v>
      </c>
      <c r="I12479">
        <v>1280.7</v>
      </c>
      <c r="J12479" t="s">
        <v>13</v>
      </c>
    </row>
    <row r="12480" spans="1:10">
      <c r="A12480" s="1">
        <v>44713</v>
      </c>
      <c r="B12480" t="s">
        <v>10</v>
      </c>
      <c r="C12480" t="s">
        <v>14</v>
      </c>
      <c r="D12480" t="s">
        <v>81</v>
      </c>
      <c r="E12480">
        <v>21</v>
      </c>
      <c r="F12480">
        <v>17.77</v>
      </c>
      <c r="G12480">
        <v>42.69</v>
      </c>
      <c r="H12480">
        <v>373.17</v>
      </c>
      <c r="I12480">
        <v>896.49</v>
      </c>
      <c r="J12480" t="s">
        <v>13</v>
      </c>
    </row>
    <row r="12481" spans="1:10">
      <c r="A12481" s="1">
        <v>44713</v>
      </c>
      <c r="B12481" t="s">
        <v>10</v>
      </c>
      <c r="C12481" t="s">
        <v>15</v>
      </c>
      <c r="D12481" t="s">
        <v>81</v>
      </c>
      <c r="E12481">
        <v>16</v>
      </c>
      <c r="F12481">
        <v>17.77</v>
      </c>
      <c r="G12481">
        <v>42.69</v>
      </c>
      <c r="H12481">
        <v>284.32</v>
      </c>
      <c r="I12481">
        <v>683.04</v>
      </c>
      <c r="J12481" t="s">
        <v>13</v>
      </c>
    </row>
    <row r="12482" spans="1:10">
      <c r="A12482" s="1">
        <v>44713</v>
      </c>
      <c r="B12482" t="s">
        <v>10</v>
      </c>
      <c r="C12482" t="s">
        <v>11</v>
      </c>
      <c r="D12482" t="s">
        <v>82</v>
      </c>
      <c r="E12482">
        <v>25</v>
      </c>
      <c r="F12482">
        <v>13.58</v>
      </c>
      <c r="G12482">
        <v>31.86</v>
      </c>
      <c r="H12482">
        <v>339.5</v>
      </c>
      <c r="I12482">
        <v>796.5</v>
      </c>
      <c r="J12482" t="s">
        <v>13</v>
      </c>
    </row>
    <row r="12483" spans="1:10">
      <c r="A12483" s="1">
        <v>44713</v>
      </c>
      <c r="B12483" t="s">
        <v>10</v>
      </c>
      <c r="C12483" t="s">
        <v>14</v>
      </c>
      <c r="D12483" t="s">
        <v>82</v>
      </c>
      <c r="E12483">
        <v>12</v>
      </c>
      <c r="F12483">
        <v>13.58</v>
      </c>
      <c r="G12483">
        <v>31.86</v>
      </c>
      <c r="H12483">
        <v>162.96</v>
      </c>
      <c r="I12483">
        <v>382.32</v>
      </c>
      <c r="J12483" t="s">
        <v>13</v>
      </c>
    </row>
    <row r="12484" spans="1:10">
      <c r="A12484" s="1">
        <v>44713</v>
      </c>
      <c r="B12484" t="s">
        <v>10</v>
      </c>
      <c r="C12484" t="s">
        <v>15</v>
      </c>
      <c r="D12484" t="s">
        <v>82</v>
      </c>
      <c r="E12484">
        <v>13</v>
      </c>
      <c r="F12484">
        <v>13.58</v>
      </c>
      <c r="G12484">
        <v>31.86</v>
      </c>
      <c r="H12484">
        <v>176.54</v>
      </c>
      <c r="I12484">
        <v>414.18</v>
      </c>
      <c r="J12484" t="s">
        <v>13</v>
      </c>
    </row>
    <row r="12485" spans="1:10">
      <c r="A12485" s="1">
        <v>44713</v>
      </c>
      <c r="B12485" t="s">
        <v>10</v>
      </c>
      <c r="C12485" t="s">
        <v>11</v>
      </c>
      <c r="D12485" t="s">
        <v>83</v>
      </c>
      <c r="E12485">
        <v>22</v>
      </c>
      <c r="F12485">
        <v>9.1199999999999992</v>
      </c>
      <c r="G12485">
        <v>16.670000000000002</v>
      </c>
      <c r="H12485">
        <v>200.64</v>
      </c>
      <c r="I12485">
        <v>366.74</v>
      </c>
      <c r="J12485" t="s">
        <v>13</v>
      </c>
    </row>
    <row r="12486" spans="1:10">
      <c r="A12486" s="1">
        <v>44713</v>
      </c>
      <c r="B12486" t="s">
        <v>10</v>
      </c>
      <c r="C12486" t="s">
        <v>14</v>
      </c>
      <c r="D12486" t="s">
        <v>83</v>
      </c>
      <c r="E12486">
        <v>14</v>
      </c>
      <c r="F12486">
        <v>9.1199999999999992</v>
      </c>
      <c r="G12486">
        <v>16.670000000000002</v>
      </c>
      <c r="H12486">
        <v>127.68</v>
      </c>
      <c r="I12486">
        <v>233.38</v>
      </c>
      <c r="J12486" t="s">
        <v>13</v>
      </c>
    </row>
    <row r="12487" spans="1:10">
      <c r="A12487" s="1">
        <v>44713</v>
      </c>
      <c r="B12487" t="s">
        <v>10</v>
      </c>
      <c r="C12487" t="s">
        <v>15</v>
      </c>
      <c r="D12487" t="s">
        <v>83</v>
      </c>
      <c r="E12487">
        <v>6</v>
      </c>
      <c r="F12487">
        <v>9.1199999999999992</v>
      </c>
      <c r="G12487">
        <v>16.670000000000002</v>
      </c>
      <c r="H12487">
        <v>54.72</v>
      </c>
      <c r="I12487">
        <v>100.02</v>
      </c>
      <c r="J12487" t="s">
        <v>13</v>
      </c>
    </row>
    <row r="12488" spans="1:10">
      <c r="A12488" s="1">
        <v>44713</v>
      </c>
      <c r="B12488" t="s">
        <v>10</v>
      </c>
      <c r="C12488" t="s">
        <v>11</v>
      </c>
      <c r="D12488" t="s">
        <v>84</v>
      </c>
      <c r="E12488">
        <v>24</v>
      </c>
      <c r="F12488">
        <v>13.61</v>
      </c>
      <c r="G12488">
        <v>29.08</v>
      </c>
      <c r="H12488">
        <v>326.64</v>
      </c>
      <c r="I12488">
        <v>697.92</v>
      </c>
      <c r="J12488" t="s">
        <v>13</v>
      </c>
    </row>
    <row r="12489" spans="1:10">
      <c r="A12489" s="1">
        <v>44713</v>
      </c>
      <c r="B12489" t="s">
        <v>10</v>
      </c>
      <c r="C12489" t="s">
        <v>14</v>
      </c>
      <c r="D12489" t="s">
        <v>84</v>
      </c>
      <c r="E12489">
        <v>15</v>
      </c>
      <c r="F12489">
        <v>13.61</v>
      </c>
      <c r="G12489">
        <v>29.08</v>
      </c>
      <c r="H12489">
        <v>204.15</v>
      </c>
      <c r="I12489">
        <v>436.2</v>
      </c>
      <c r="J12489" t="s">
        <v>13</v>
      </c>
    </row>
    <row r="12490" spans="1:10">
      <c r="A12490" s="1">
        <v>44713</v>
      </c>
      <c r="B12490" t="s">
        <v>10</v>
      </c>
      <c r="C12490" t="s">
        <v>15</v>
      </c>
      <c r="D12490" t="s">
        <v>84</v>
      </c>
      <c r="E12490">
        <v>13</v>
      </c>
      <c r="F12490">
        <v>13.61</v>
      </c>
      <c r="G12490">
        <v>29.08</v>
      </c>
      <c r="H12490">
        <v>176.93</v>
      </c>
      <c r="I12490">
        <v>378.04</v>
      </c>
      <c r="J12490" t="s">
        <v>13</v>
      </c>
    </row>
    <row r="12491" spans="1:10">
      <c r="A12491" s="1">
        <v>44713</v>
      </c>
      <c r="B12491" t="s">
        <v>10</v>
      </c>
      <c r="C12491" t="s">
        <v>11</v>
      </c>
      <c r="D12491" t="s">
        <v>85</v>
      </c>
      <c r="E12491">
        <v>19</v>
      </c>
      <c r="F12491">
        <v>12.48</v>
      </c>
      <c r="G12491">
        <v>23.38</v>
      </c>
      <c r="H12491">
        <v>237.12</v>
      </c>
      <c r="I12491">
        <v>444.22</v>
      </c>
      <c r="J12491" t="s">
        <v>13</v>
      </c>
    </row>
    <row r="12492" spans="1:10">
      <c r="A12492" s="1">
        <v>44713</v>
      </c>
      <c r="B12492" t="s">
        <v>10</v>
      </c>
      <c r="C12492" t="s">
        <v>14</v>
      </c>
      <c r="D12492" t="s">
        <v>85</v>
      </c>
      <c r="E12492">
        <v>6</v>
      </c>
      <c r="F12492">
        <v>12.48</v>
      </c>
      <c r="G12492">
        <v>23.38</v>
      </c>
      <c r="H12492">
        <v>74.88</v>
      </c>
      <c r="I12492">
        <v>140.28</v>
      </c>
      <c r="J12492" t="s">
        <v>13</v>
      </c>
    </row>
    <row r="12493" spans="1:10">
      <c r="A12493" s="1">
        <v>44713</v>
      </c>
      <c r="B12493" t="s">
        <v>10</v>
      </c>
      <c r="C12493" t="s">
        <v>15</v>
      </c>
      <c r="D12493" t="s">
        <v>85</v>
      </c>
      <c r="E12493">
        <v>10</v>
      </c>
      <c r="F12493">
        <v>12.48</v>
      </c>
      <c r="G12493">
        <v>23.38</v>
      </c>
      <c r="H12493">
        <v>124.8</v>
      </c>
      <c r="I12493">
        <v>233.8</v>
      </c>
      <c r="J12493" t="s">
        <v>13</v>
      </c>
    </row>
    <row r="12494" spans="1:10">
      <c r="A12494" s="1">
        <v>44713</v>
      </c>
      <c r="B12494" t="s">
        <v>10</v>
      </c>
      <c r="C12494" t="s">
        <v>11</v>
      </c>
      <c r="D12494" t="s">
        <v>86</v>
      </c>
      <c r="E12494">
        <v>17</v>
      </c>
      <c r="F12494">
        <v>15.36</v>
      </c>
      <c r="G12494">
        <v>30.25</v>
      </c>
      <c r="H12494">
        <v>261.12</v>
      </c>
      <c r="I12494">
        <v>514.25</v>
      </c>
      <c r="J12494" t="s">
        <v>13</v>
      </c>
    </row>
    <row r="12495" spans="1:10">
      <c r="A12495" s="1">
        <v>44713</v>
      </c>
      <c r="B12495" t="s">
        <v>10</v>
      </c>
      <c r="C12495" t="s">
        <v>14</v>
      </c>
      <c r="D12495" t="s">
        <v>86</v>
      </c>
      <c r="E12495">
        <v>2</v>
      </c>
      <c r="F12495">
        <v>15.36</v>
      </c>
      <c r="G12495">
        <v>30.25</v>
      </c>
      <c r="H12495">
        <v>30.72</v>
      </c>
      <c r="I12495">
        <v>60.5</v>
      </c>
      <c r="J12495" t="s">
        <v>13</v>
      </c>
    </row>
    <row r="12496" spans="1:10">
      <c r="A12496" s="1">
        <v>44713</v>
      </c>
      <c r="B12496" t="s">
        <v>10</v>
      </c>
      <c r="C12496" t="s">
        <v>15</v>
      </c>
      <c r="D12496" t="s">
        <v>86</v>
      </c>
      <c r="E12496">
        <v>5</v>
      </c>
      <c r="F12496">
        <v>15.36</v>
      </c>
      <c r="G12496">
        <v>30.25</v>
      </c>
      <c r="H12496">
        <v>76.8</v>
      </c>
      <c r="I12496">
        <v>151.25</v>
      </c>
      <c r="J12496" t="s">
        <v>13</v>
      </c>
    </row>
    <row r="12497" spans="1:10">
      <c r="A12497" s="1">
        <v>44713</v>
      </c>
      <c r="B12497" t="s">
        <v>10</v>
      </c>
      <c r="C12497" t="s">
        <v>11</v>
      </c>
      <c r="D12497" t="s">
        <v>87</v>
      </c>
      <c r="E12497">
        <v>20</v>
      </c>
      <c r="F12497">
        <v>7.28</v>
      </c>
      <c r="G12497">
        <v>18.13</v>
      </c>
      <c r="H12497">
        <v>145.6</v>
      </c>
      <c r="I12497">
        <v>362.6</v>
      </c>
      <c r="J12497" t="s">
        <v>13</v>
      </c>
    </row>
    <row r="12498" spans="1:10">
      <c r="A12498" s="1">
        <v>44713</v>
      </c>
      <c r="B12498" t="s">
        <v>10</v>
      </c>
      <c r="C12498" t="s">
        <v>14</v>
      </c>
      <c r="D12498" t="s">
        <v>87</v>
      </c>
      <c r="E12498">
        <v>7</v>
      </c>
      <c r="F12498">
        <v>7.28</v>
      </c>
      <c r="G12498">
        <v>18.13</v>
      </c>
      <c r="H12498">
        <v>50.96</v>
      </c>
      <c r="I12498">
        <v>126.91</v>
      </c>
      <c r="J12498" t="s">
        <v>13</v>
      </c>
    </row>
    <row r="12499" spans="1:10">
      <c r="A12499" s="1">
        <v>44713</v>
      </c>
      <c r="B12499" t="s">
        <v>10</v>
      </c>
      <c r="C12499" t="s">
        <v>15</v>
      </c>
      <c r="D12499" t="s">
        <v>87</v>
      </c>
      <c r="E12499">
        <v>10</v>
      </c>
      <c r="F12499">
        <v>7.28</v>
      </c>
      <c r="G12499">
        <v>18.13</v>
      </c>
      <c r="H12499">
        <v>72.8</v>
      </c>
      <c r="I12499">
        <v>181.3</v>
      </c>
      <c r="J12499" t="s">
        <v>13</v>
      </c>
    </row>
    <row r="12500" spans="1:10">
      <c r="A12500" s="1">
        <v>44713</v>
      </c>
      <c r="B12500" t="s">
        <v>10</v>
      </c>
      <c r="C12500" t="s">
        <v>11</v>
      </c>
      <c r="D12500" t="s">
        <v>88</v>
      </c>
      <c r="E12500">
        <v>11</v>
      </c>
      <c r="F12500">
        <v>15.13</v>
      </c>
      <c r="G12500">
        <v>28.74</v>
      </c>
      <c r="H12500">
        <v>166.43</v>
      </c>
      <c r="I12500">
        <v>316.14</v>
      </c>
      <c r="J12500" t="s">
        <v>13</v>
      </c>
    </row>
    <row r="12501" spans="1:10">
      <c r="A12501" s="1">
        <v>44713</v>
      </c>
      <c r="B12501" t="s">
        <v>10</v>
      </c>
      <c r="C12501" t="s">
        <v>14</v>
      </c>
      <c r="D12501" t="s">
        <v>88</v>
      </c>
      <c r="E12501">
        <v>10</v>
      </c>
      <c r="F12501">
        <v>15.13</v>
      </c>
      <c r="G12501">
        <v>28.74</v>
      </c>
      <c r="H12501">
        <v>151.30000000000001</v>
      </c>
      <c r="I12501">
        <v>287.39999999999998</v>
      </c>
      <c r="J12501" t="s">
        <v>13</v>
      </c>
    </row>
    <row r="12502" spans="1:10">
      <c r="A12502" s="1">
        <v>44713</v>
      </c>
      <c r="B12502" t="s">
        <v>10</v>
      </c>
      <c r="C12502" t="s">
        <v>15</v>
      </c>
      <c r="D12502" t="s">
        <v>88</v>
      </c>
      <c r="E12502">
        <v>9</v>
      </c>
      <c r="F12502">
        <v>15.13</v>
      </c>
      <c r="G12502">
        <v>28.74</v>
      </c>
      <c r="H12502">
        <v>136.16999999999999</v>
      </c>
      <c r="I12502">
        <v>258.66000000000003</v>
      </c>
      <c r="J12502" t="s">
        <v>13</v>
      </c>
    </row>
    <row r="12503" spans="1:10">
      <c r="A12503" s="1">
        <v>44713</v>
      </c>
      <c r="B12503" t="s">
        <v>10</v>
      </c>
      <c r="C12503" t="s">
        <v>11</v>
      </c>
      <c r="D12503" t="s">
        <v>89</v>
      </c>
      <c r="E12503">
        <v>14</v>
      </c>
      <c r="F12503">
        <v>12.5</v>
      </c>
      <c r="G12503">
        <v>26.87</v>
      </c>
      <c r="H12503">
        <v>175</v>
      </c>
      <c r="I12503">
        <v>376.18</v>
      </c>
      <c r="J12503" t="s">
        <v>13</v>
      </c>
    </row>
    <row r="12504" spans="1:10">
      <c r="A12504" s="1">
        <v>44713</v>
      </c>
      <c r="B12504" t="s">
        <v>10</v>
      </c>
      <c r="C12504" t="s">
        <v>14</v>
      </c>
      <c r="D12504" t="s">
        <v>89</v>
      </c>
      <c r="E12504">
        <v>15</v>
      </c>
      <c r="F12504">
        <v>12.5</v>
      </c>
      <c r="G12504">
        <v>26.87</v>
      </c>
      <c r="H12504">
        <v>187.5</v>
      </c>
      <c r="I12504">
        <v>403.05</v>
      </c>
      <c r="J12504" t="s">
        <v>13</v>
      </c>
    </row>
    <row r="12505" spans="1:10">
      <c r="A12505" s="1">
        <v>44713</v>
      </c>
      <c r="B12505" t="s">
        <v>10</v>
      </c>
      <c r="C12505" t="s">
        <v>15</v>
      </c>
      <c r="D12505" t="s">
        <v>89</v>
      </c>
      <c r="E12505">
        <v>12</v>
      </c>
      <c r="F12505">
        <v>12.5</v>
      </c>
      <c r="G12505">
        <v>26.87</v>
      </c>
      <c r="H12505">
        <v>150</v>
      </c>
      <c r="I12505">
        <v>322.44</v>
      </c>
      <c r="J12505" t="s">
        <v>13</v>
      </c>
    </row>
    <row r="12506" spans="1:10">
      <c r="A12506" s="1">
        <v>44713</v>
      </c>
      <c r="B12506" t="s">
        <v>10</v>
      </c>
      <c r="C12506" t="s">
        <v>11</v>
      </c>
      <c r="D12506" t="s">
        <v>90</v>
      </c>
      <c r="E12506">
        <v>22</v>
      </c>
      <c r="F12506">
        <v>17.559999999999999</v>
      </c>
      <c r="G12506">
        <v>39.21</v>
      </c>
      <c r="H12506">
        <v>386.32</v>
      </c>
      <c r="I12506">
        <v>862.62</v>
      </c>
      <c r="J12506" t="s">
        <v>13</v>
      </c>
    </row>
    <row r="12507" spans="1:10">
      <c r="A12507" s="1">
        <v>44713</v>
      </c>
      <c r="B12507" t="s">
        <v>10</v>
      </c>
      <c r="C12507" t="s">
        <v>14</v>
      </c>
      <c r="D12507" t="s">
        <v>90</v>
      </c>
      <c r="E12507">
        <v>16</v>
      </c>
      <c r="F12507">
        <v>17.559999999999999</v>
      </c>
      <c r="G12507">
        <v>39.21</v>
      </c>
      <c r="H12507">
        <v>280.95999999999998</v>
      </c>
      <c r="I12507">
        <v>627.36</v>
      </c>
      <c r="J12507" t="s">
        <v>13</v>
      </c>
    </row>
    <row r="12508" spans="1:10">
      <c r="A12508" s="1">
        <v>44713</v>
      </c>
      <c r="B12508" t="s">
        <v>10</v>
      </c>
      <c r="C12508" t="s">
        <v>15</v>
      </c>
      <c r="D12508" t="s">
        <v>90</v>
      </c>
      <c r="E12508">
        <v>14</v>
      </c>
      <c r="F12508">
        <v>17.559999999999999</v>
      </c>
      <c r="G12508">
        <v>39.21</v>
      </c>
      <c r="H12508">
        <v>245.84</v>
      </c>
      <c r="I12508">
        <v>548.94000000000005</v>
      </c>
      <c r="J12508" t="s">
        <v>13</v>
      </c>
    </row>
    <row r="12509" spans="1:10">
      <c r="A12509" s="1">
        <v>44713</v>
      </c>
      <c r="B12509" t="s">
        <v>10</v>
      </c>
      <c r="C12509" t="s">
        <v>11</v>
      </c>
      <c r="D12509" t="s">
        <v>91</v>
      </c>
      <c r="E12509">
        <v>25</v>
      </c>
      <c r="F12509">
        <v>10.1</v>
      </c>
      <c r="G12509">
        <v>23.15</v>
      </c>
      <c r="H12509">
        <v>252.5</v>
      </c>
      <c r="I12509">
        <v>578.75</v>
      </c>
      <c r="J12509" t="s">
        <v>13</v>
      </c>
    </row>
    <row r="12510" spans="1:10">
      <c r="A12510" s="1">
        <v>44713</v>
      </c>
      <c r="B12510" t="s">
        <v>10</v>
      </c>
      <c r="C12510" t="s">
        <v>14</v>
      </c>
      <c r="D12510" t="s">
        <v>91</v>
      </c>
      <c r="E12510">
        <v>7</v>
      </c>
      <c r="F12510">
        <v>10.1</v>
      </c>
      <c r="G12510">
        <v>23.15</v>
      </c>
      <c r="H12510">
        <v>70.7</v>
      </c>
      <c r="I12510">
        <v>162.05000000000001</v>
      </c>
      <c r="J12510" t="s">
        <v>13</v>
      </c>
    </row>
    <row r="12511" spans="1:10">
      <c r="A12511" s="1">
        <v>44713</v>
      </c>
      <c r="B12511" t="s">
        <v>10</v>
      </c>
      <c r="C12511" t="s">
        <v>15</v>
      </c>
      <c r="D12511" t="s">
        <v>91</v>
      </c>
      <c r="E12511">
        <v>6</v>
      </c>
      <c r="F12511">
        <v>10.1</v>
      </c>
      <c r="G12511">
        <v>23.15</v>
      </c>
      <c r="H12511">
        <v>60.6</v>
      </c>
      <c r="I12511">
        <v>138.9</v>
      </c>
      <c r="J12511" t="s">
        <v>13</v>
      </c>
    </row>
    <row r="12512" spans="1:10">
      <c r="A12512" s="1">
        <v>44713</v>
      </c>
      <c r="B12512" t="s">
        <v>10</v>
      </c>
      <c r="C12512" t="s">
        <v>11</v>
      </c>
      <c r="D12512" t="s">
        <v>92</v>
      </c>
      <c r="E12512">
        <v>18</v>
      </c>
      <c r="F12512">
        <v>13.59</v>
      </c>
      <c r="G12512">
        <v>29.79</v>
      </c>
      <c r="H12512">
        <v>244.62</v>
      </c>
      <c r="I12512">
        <v>536.22</v>
      </c>
      <c r="J12512" t="s">
        <v>13</v>
      </c>
    </row>
    <row r="12513" spans="1:10">
      <c r="A12513" s="1">
        <v>44713</v>
      </c>
      <c r="B12513" t="s">
        <v>10</v>
      </c>
      <c r="C12513" t="s">
        <v>14</v>
      </c>
      <c r="D12513" t="s">
        <v>92</v>
      </c>
      <c r="E12513">
        <v>9</v>
      </c>
      <c r="F12513">
        <v>13.59</v>
      </c>
      <c r="G12513">
        <v>29.79</v>
      </c>
      <c r="H12513">
        <v>122.31</v>
      </c>
      <c r="I12513">
        <v>268.11</v>
      </c>
      <c r="J12513" t="s">
        <v>13</v>
      </c>
    </row>
    <row r="12514" spans="1:10">
      <c r="A12514" s="1">
        <v>44713</v>
      </c>
      <c r="B12514" t="s">
        <v>10</v>
      </c>
      <c r="C12514" t="s">
        <v>15</v>
      </c>
      <c r="D12514" t="s">
        <v>92</v>
      </c>
      <c r="E12514">
        <v>14</v>
      </c>
      <c r="F12514">
        <v>13.59</v>
      </c>
      <c r="G12514">
        <v>29.79</v>
      </c>
      <c r="H12514">
        <v>190.26</v>
      </c>
      <c r="I12514">
        <v>417.06</v>
      </c>
      <c r="J12514" t="s">
        <v>13</v>
      </c>
    </row>
    <row r="12515" spans="1:10">
      <c r="A12515" s="1">
        <v>44713</v>
      </c>
      <c r="B12515" t="s">
        <v>10</v>
      </c>
      <c r="C12515" t="s">
        <v>11</v>
      </c>
      <c r="D12515" t="s">
        <v>93</v>
      </c>
      <c r="E12515">
        <v>19</v>
      </c>
      <c r="F12515">
        <v>17.18</v>
      </c>
      <c r="G12515">
        <v>31.04</v>
      </c>
      <c r="H12515">
        <v>326.42</v>
      </c>
      <c r="I12515">
        <v>589.76</v>
      </c>
      <c r="J12515" t="s">
        <v>13</v>
      </c>
    </row>
    <row r="12516" spans="1:10">
      <c r="A12516" s="1">
        <v>44713</v>
      </c>
      <c r="B12516" t="s">
        <v>10</v>
      </c>
      <c r="C12516" t="s">
        <v>14</v>
      </c>
      <c r="D12516" t="s">
        <v>93</v>
      </c>
      <c r="E12516">
        <v>11</v>
      </c>
      <c r="F12516">
        <v>17.18</v>
      </c>
      <c r="G12516">
        <v>31.04</v>
      </c>
      <c r="H12516">
        <v>188.98</v>
      </c>
      <c r="I12516">
        <v>341.44</v>
      </c>
      <c r="J12516" t="s">
        <v>13</v>
      </c>
    </row>
    <row r="12517" spans="1:10">
      <c r="A12517" s="1">
        <v>44713</v>
      </c>
      <c r="B12517" t="s">
        <v>10</v>
      </c>
      <c r="C12517" t="s">
        <v>15</v>
      </c>
      <c r="D12517" t="s">
        <v>93</v>
      </c>
      <c r="E12517">
        <v>7</v>
      </c>
      <c r="F12517">
        <v>17.18</v>
      </c>
      <c r="G12517">
        <v>31.04</v>
      </c>
      <c r="H12517">
        <v>120.26</v>
      </c>
      <c r="I12517">
        <v>217.28</v>
      </c>
      <c r="J12517" t="s">
        <v>13</v>
      </c>
    </row>
    <row r="12518" spans="1:10">
      <c r="A12518" s="1">
        <v>44713</v>
      </c>
      <c r="B12518" t="s">
        <v>10</v>
      </c>
      <c r="C12518" t="s">
        <v>11</v>
      </c>
      <c r="D12518" t="s">
        <v>94</v>
      </c>
      <c r="E12518">
        <v>19</v>
      </c>
      <c r="F12518">
        <v>7.23</v>
      </c>
      <c r="G12518">
        <v>14.67</v>
      </c>
      <c r="H12518">
        <v>137.37</v>
      </c>
      <c r="I12518">
        <v>278.73</v>
      </c>
      <c r="J12518" t="s">
        <v>13</v>
      </c>
    </row>
    <row r="12519" spans="1:10">
      <c r="A12519" s="1">
        <v>44713</v>
      </c>
      <c r="B12519" t="s">
        <v>10</v>
      </c>
      <c r="C12519" t="s">
        <v>14</v>
      </c>
      <c r="D12519" t="s">
        <v>94</v>
      </c>
      <c r="E12519">
        <v>11</v>
      </c>
      <c r="F12519">
        <v>7.23</v>
      </c>
      <c r="G12519">
        <v>14.67</v>
      </c>
      <c r="H12519">
        <v>79.53</v>
      </c>
      <c r="I12519">
        <v>161.37</v>
      </c>
      <c r="J12519" t="s">
        <v>13</v>
      </c>
    </row>
    <row r="12520" spans="1:10">
      <c r="A12520" s="1">
        <v>44713</v>
      </c>
      <c r="B12520" t="s">
        <v>10</v>
      </c>
      <c r="C12520" t="s">
        <v>15</v>
      </c>
      <c r="D12520" t="s">
        <v>94</v>
      </c>
      <c r="E12520">
        <v>7</v>
      </c>
      <c r="F12520">
        <v>7.23</v>
      </c>
      <c r="G12520">
        <v>14.67</v>
      </c>
      <c r="H12520">
        <v>50.61</v>
      </c>
      <c r="I12520">
        <v>102.69</v>
      </c>
      <c r="J12520" t="s">
        <v>13</v>
      </c>
    </row>
    <row r="12521" spans="1:10">
      <c r="A12521" s="1">
        <v>44713</v>
      </c>
      <c r="B12521" t="s">
        <v>10</v>
      </c>
      <c r="C12521" t="s">
        <v>11</v>
      </c>
      <c r="D12521" t="s">
        <v>95</v>
      </c>
      <c r="E12521">
        <v>16</v>
      </c>
      <c r="F12521">
        <v>17.25</v>
      </c>
      <c r="G12521">
        <v>37.299999999999997</v>
      </c>
      <c r="H12521">
        <v>276</v>
      </c>
      <c r="I12521">
        <v>596.79999999999995</v>
      </c>
      <c r="J12521" t="s">
        <v>13</v>
      </c>
    </row>
    <row r="12522" spans="1:10">
      <c r="A12522" s="1">
        <v>44713</v>
      </c>
      <c r="B12522" t="s">
        <v>10</v>
      </c>
      <c r="C12522" t="s">
        <v>14</v>
      </c>
      <c r="D12522" t="s">
        <v>95</v>
      </c>
      <c r="E12522">
        <v>12</v>
      </c>
      <c r="F12522">
        <v>17.25</v>
      </c>
      <c r="G12522">
        <v>37.299999999999997</v>
      </c>
      <c r="H12522">
        <v>207</v>
      </c>
      <c r="I12522">
        <v>447.6</v>
      </c>
      <c r="J12522" t="s">
        <v>13</v>
      </c>
    </row>
    <row r="12523" spans="1:10">
      <c r="A12523" s="1">
        <v>44713</v>
      </c>
      <c r="B12523" t="s">
        <v>10</v>
      </c>
      <c r="C12523" t="s">
        <v>15</v>
      </c>
      <c r="D12523" t="s">
        <v>95</v>
      </c>
      <c r="E12523">
        <v>14</v>
      </c>
      <c r="F12523">
        <v>17.25</v>
      </c>
      <c r="G12523">
        <v>37.299999999999997</v>
      </c>
      <c r="H12523">
        <v>241.5</v>
      </c>
      <c r="I12523">
        <v>522.20000000000005</v>
      </c>
      <c r="J12523" t="s">
        <v>13</v>
      </c>
    </row>
    <row r="12524" spans="1:10">
      <c r="A12524" s="1">
        <v>44713</v>
      </c>
      <c r="B12524" t="s">
        <v>10</v>
      </c>
      <c r="C12524" t="s">
        <v>11</v>
      </c>
      <c r="D12524" t="s">
        <v>96</v>
      </c>
      <c r="E12524">
        <v>17</v>
      </c>
      <c r="F12524">
        <v>14.25</v>
      </c>
      <c r="G12524">
        <v>26.53</v>
      </c>
      <c r="H12524">
        <v>242.25</v>
      </c>
      <c r="I12524">
        <v>451.01</v>
      </c>
      <c r="J12524" t="s">
        <v>13</v>
      </c>
    </row>
    <row r="12525" spans="1:10">
      <c r="A12525" s="1">
        <v>44713</v>
      </c>
      <c r="B12525" t="s">
        <v>10</v>
      </c>
      <c r="C12525" t="s">
        <v>14</v>
      </c>
      <c r="D12525" t="s">
        <v>96</v>
      </c>
      <c r="E12525">
        <v>7</v>
      </c>
      <c r="F12525">
        <v>14.25</v>
      </c>
      <c r="G12525">
        <v>26.53</v>
      </c>
      <c r="H12525">
        <v>99.75</v>
      </c>
      <c r="I12525">
        <v>185.71</v>
      </c>
      <c r="J12525" t="s">
        <v>13</v>
      </c>
    </row>
    <row r="12526" spans="1:10">
      <c r="A12526" s="1">
        <v>44713</v>
      </c>
      <c r="B12526" t="s">
        <v>10</v>
      </c>
      <c r="C12526" t="s">
        <v>15</v>
      </c>
      <c r="D12526" t="s">
        <v>96</v>
      </c>
      <c r="E12526">
        <v>11</v>
      </c>
      <c r="F12526">
        <v>14.25</v>
      </c>
      <c r="G12526">
        <v>26.53</v>
      </c>
      <c r="H12526">
        <v>156.75</v>
      </c>
      <c r="I12526">
        <v>291.83</v>
      </c>
      <c r="J12526" t="s">
        <v>13</v>
      </c>
    </row>
    <row r="12527" spans="1:10">
      <c r="A12527" s="1">
        <v>44713</v>
      </c>
      <c r="B12527" t="s">
        <v>10</v>
      </c>
      <c r="C12527" t="s">
        <v>11</v>
      </c>
      <c r="D12527" t="s">
        <v>97</v>
      </c>
      <c r="E12527">
        <v>18</v>
      </c>
      <c r="F12527">
        <v>6.81</v>
      </c>
      <c r="G12527">
        <v>13.93</v>
      </c>
      <c r="H12527">
        <v>122.58</v>
      </c>
      <c r="I12527">
        <v>250.74</v>
      </c>
      <c r="J12527" t="s">
        <v>13</v>
      </c>
    </row>
    <row r="12528" spans="1:10">
      <c r="A12528" s="1">
        <v>44713</v>
      </c>
      <c r="B12528" t="s">
        <v>10</v>
      </c>
      <c r="C12528" t="s">
        <v>14</v>
      </c>
      <c r="D12528" t="s">
        <v>97</v>
      </c>
      <c r="E12528">
        <v>8</v>
      </c>
      <c r="F12528">
        <v>6.81</v>
      </c>
      <c r="G12528">
        <v>13.93</v>
      </c>
      <c r="H12528">
        <v>54.48</v>
      </c>
      <c r="I12528">
        <v>111.44</v>
      </c>
      <c r="J12528" t="s">
        <v>13</v>
      </c>
    </row>
    <row r="12529" spans="1:10">
      <c r="A12529" s="1">
        <v>44713</v>
      </c>
      <c r="B12529" t="s">
        <v>10</v>
      </c>
      <c r="C12529" t="s">
        <v>15</v>
      </c>
      <c r="D12529" t="s">
        <v>97</v>
      </c>
      <c r="E12529">
        <v>8</v>
      </c>
      <c r="F12529">
        <v>6.81</v>
      </c>
      <c r="G12529">
        <v>13.93</v>
      </c>
      <c r="H12529">
        <v>54.48</v>
      </c>
      <c r="I12529">
        <v>111.44</v>
      </c>
      <c r="J12529" t="s">
        <v>13</v>
      </c>
    </row>
    <row r="12530" spans="1:10">
      <c r="A12530" s="1">
        <v>44713</v>
      </c>
      <c r="B12530" t="s">
        <v>10</v>
      </c>
      <c r="C12530" t="s">
        <v>11</v>
      </c>
      <c r="D12530" t="s">
        <v>98</v>
      </c>
      <c r="E12530">
        <v>23</v>
      </c>
      <c r="F12530">
        <v>9.61</v>
      </c>
      <c r="G12530">
        <v>17.52</v>
      </c>
      <c r="H12530">
        <v>221.03</v>
      </c>
      <c r="I12530">
        <v>402.96</v>
      </c>
      <c r="J12530" t="s">
        <v>13</v>
      </c>
    </row>
    <row r="12531" spans="1:10">
      <c r="A12531" s="1">
        <v>44713</v>
      </c>
      <c r="B12531" t="s">
        <v>10</v>
      </c>
      <c r="C12531" t="s">
        <v>14</v>
      </c>
      <c r="D12531" t="s">
        <v>98</v>
      </c>
      <c r="E12531">
        <v>11</v>
      </c>
      <c r="F12531">
        <v>9.61</v>
      </c>
      <c r="G12531">
        <v>17.52</v>
      </c>
      <c r="H12531">
        <v>105.71</v>
      </c>
      <c r="I12531">
        <v>192.72</v>
      </c>
      <c r="J12531" t="s">
        <v>13</v>
      </c>
    </row>
    <row r="12532" spans="1:10">
      <c r="A12532" s="1">
        <v>44713</v>
      </c>
      <c r="B12532" t="s">
        <v>10</v>
      </c>
      <c r="C12532" t="s">
        <v>15</v>
      </c>
      <c r="D12532" t="s">
        <v>98</v>
      </c>
      <c r="E12532">
        <v>14</v>
      </c>
      <c r="F12532">
        <v>9.61</v>
      </c>
      <c r="G12532">
        <v>17.52</v>
      </c>
      <c r="H12532">
        <v>134.54</v>
      </c>
      <c r="I12532">
        <v>245.28</v>
      </c>
      <c r="J12532" t="s">
        <v>13</v>
      </c>
    </row>
    <row r="12533" spans="1:10">
      <c r="A12533" s="1">
        <v>44713</v>
      </c>
      <c r="B12533" t="s">
        <v>10</v>
      </c>
      <c r="C12533" t="s">
        <v>11</v>
      </c>
      <c r="D12533" t="s">
        <v>99</v>
      </c>
      <c r="E12533">
        <v>14</v>
      </c>
      <c r="F12533">
        <v>14.5</v>
      </c>
      <c r="G12533">
        <v>26.9</v>
      </c>
      <c r="H12533">
        <v>203</v>
      </c>
      <c r="I12533">
        <v>376.6</v>
      </c>
      <c r="J12533" t="s">
        <v>13</v>
      </c>
    </row>
    <row r="12534" spans="1:10">
      <c r="A12534" s="1">
        <v>44713</v>
      </c>
      <c r="B12534" t="s">
        <v>10</v>
      </c>
      <c r="C12534" t="s">
        <v>14</v>
      </c>
      <c r="D12534" t="s">
        <v>99</v>
      </c>
      <c r="E12534">
        <v>9</v>
      </c>
      <c r="F12534">
        <v>14.5</v>
      </c>
      <c r="G12534">
        <v>26.9</v>
      </c>
      <c r="H12534">
        <v>130.5</v>
      </c>
      <c r="I12534">
        <v>242.1</v>
      </c>
      <c r="J12534" t="s">
        <v>13</v>
      </c>
    </row>
    <row r="12535" spans="1:10">
      <c r="A12535" s="1">
        <v>44713</v>
      </c>
      <c r="B12535" t="s">
        <v>10</v>
      </c>
      <c r="C12535" t="s">
        <v>15</v>
      </c>
      <c r="D12535" t="s">
        <v>99</v>
      </c>
      <c r="E12535">
        <v>5</v>
      </c>
      <c r="F12535">
        <v>14.5</v>
      </c>
      <c r="G12535">
        <v>26.9</v>
      </c>
      <c r="H12535">
        <v>72.5</v>
      </c>
      <c r="I12535">
        <v>134.5</v>
      </c>
      <c r="J12535" t="s">
        <v>13</v>
      </c>
    </row>
    <row r="12536" spans="1:10">
      <c r="A12536" s="1">
        <v>44713</v>
      </c>
      <c r="B12536" t="s">
        <v>10</v>
      </c>
      <c r="C12536" t="s">
        <v>11</v>
      </c>
      <c r="D12536" t="s">
        <v>100</v>
      </c>
      <c r="E12536">
        <v>31</v>
      </c>
      <c r="F12536">
        <v>6.81</v>
      </c>
      <c r="G12536">
        <v>14.15</v>
      </c>
      <c r="H12536">
        <v>211.11</v>
      </c>
      <c r="I12536">
        <v>438.65</v>
      </c>
      <c r="J12536" t="s">
        <v>13</v>
      </c>
    </row>
    <row r="12537" spans="1:10">
      <c r="A12537" s="1">
        <v>44713</v>
      </c>
      <c r="B12537" t="s">
        <v>10</v>
      </c>
      <c r="C12537" t="s">
        <v>14</v>
      </c>
      <c r="D12537" t="s">
        <v>100</v>
      </c>
      <c r="E12537">
        <v>24</v>
      </c>
      <c r="F12537">
        <v>6.81</v>
      </c>
      <c r="G12537">
        <v>14.15</v>
      </c>
      <c r="H12537">
        <v>163.44</v>
      </c>
      <c r="I12537">
        <v>339.6</v>
      </c>
      <c r="J12537" t="s">
        <v>13</v>
      </c>
    </row>
    <row r="12538" spans="1:10">
      <c r="A12538" s="1">
        <v>44713</v>
      </c>
      <c r="B12538" t="s">
        <v>10</v>
      </c>
      <c r="C12538" t="s">
        <v>15</v>
      </c>
      <c r="D12538" t="s">
        <v>100</v>
      </c>
      <c r="E12538">
        <v>16</v>
      </c>
      <c r="F12538">
        <v>6.81</v>
      </c>
      <c r="G12538">
        <v>14.15</v>
      </c>
      <c r="H12538">
        <v>108.96</v>
      </c>
      <c r="I12538">
        <v>226.4</v>
      </c>
      <c r="J12538" t="s">
        <v>13</v>
      </c>
    </row>
    <row r="12539" spans="1:10">
      <c r="A12539" s="1">
        <v>44713</v>
      </c>
      <c r="B12539" t="s">
        <v>10</v>
      </c>
      <c r="C12539" t="s">
        <v>11</v>
      </c>
      <c r="D12539" t="s">
        <v>101</v>
      </c>
      <c r="E12539">
        <v>11</v>
      </c>
      <c r="F12539">
        <v>12.99</v>
      </c>
      <c r="G12539">
        <v>24.59</v>
      </c>
      <c r="H12539">
        <v>142.88999999999999</v>
      </c>
      <c r="I12539">
        <v>270.49</v>
      </c>
      <c r="J12539" t="s">
        <v>13</v>
      </c>
    </row>
    <row r="12540" spans="1:10">
      <c r="A12540" s="1">
        <v>44713</v>
      </c>
      <c r="B12540" t="s">
        <v>10</v>
      </c>
      <c r="C12540" t="s">
        <v>14</v>
      </c>
      <c r="D12540" t="s">
        <v>101</v>
      </c>
      <c r="E12540">
        <v>7</v>
      </c>
      <c r="F12540">
        <v>12.99</v>
      </c>
      <c r="G12540">
        <v>24.59</v>
      </c>
      <c r="H12540">
        <v>90.93</v>
      </c>
      <c r="I12540">
        <v>172.13</v>
      </c>
      <c r="J12540" t="s">
        <v>13</v>
      </c>
    </row>
    <row r="12541" spans="1:10">
      <c r="A12541" s="1">
        <v>44713</v>
      </c>
      <c r="B12541" t="s">
        <v>10</v>
      </c>
      <c r="C12541" t="s">
        <v>15</v>
      </c>
      <c r="D12541" t="s">
        <v>101</v>
      </c>
      <c r="E12541">
        <v>4</v>
      </c>
      <c r="F12541">
        <v>12.99</v>
      </c>
      <c r="G12541">
        <v>24.59</v>
      </c>
      <c r="H12541">
        <v>51.96</v>
      </c>
      <c r="I12541">
        <v>98.36</v>
      </c>
      <c r="J12541" t="s">
        <v>13</v>
      </c>
    </row>
    <row r="12542" spans="1:10">
      <c r="A12542" s="1">
        <v>44713</v>
      </c>
      <c r="B12542" t="s">
        <v>10</v>
      </c>
      <c r="C12542" t="s">
        <v>11</v>
      </c>
      <c r="D12542" t="s">
        <v>102</v>
      </c>
      <c r="E12542">
        <v>26</v>
      </c>
      <c r="F12542">
        <v>10.15</v>
      </c>
      <c r="G12542">
        <v>22.3</v>
      </c>
      <c r="H12542">
        <v>263.89999999999998</v>
      </c>
      <c r="I12542">
        <v>579.79999999999995</v>
      </c>
      <c r="J12542" t="s">
        <v>13</v>
      </c>
    </row>
    <row r="12543" spans="1:10">
      <c r="A12543" s="1">
        <v>44713</v>
      </c>
      <c r="B12543" t="s">
        <v>10</v>
      </c>
      <c r="C12543" t="s">
        <v>14</v>
      </c>
      <c r="D12543" t="s">
        <v>102</v>
      </c>
      <c r="E12543">
        <v>18</v>
      </c>
      <c r="F12543">
        <v>10.15</v>
      </c>
      <c r="G12543">
        <v>22.3</v>
      </c>
      <c r="H12543">
        <v>182.7</v>
      </c>
      <c r="I12543">
        <v>401.4</v>
      </c>
      <c r="J12543" t="s">
        <v>13</v>
      </c>
    </row>
    <row r="12544" spans="1:10">
      <c r="A12544" s="1">
        <v>44713</v>
      </c>
      <c r="B12544" t="s">
        <v>10</v>
      </c>
      <c r="C12544" t="s">
        <v>15</v>
      </c>
      <c r="D12544" t="s">
        <v>102</v>
      </c>
      <c r="E12544">
        <v>13</v>
      </c>
      <c r="F12544">
        <v>10.15</v>
      </c>
      <c r="G12544">
        <v>22.3</v>
      </c>
      <c r="H12544">
        <v>131.94999999999999</v>
      </c>
      <c r="I12544">
        <v>289.89999999999998</v>
      </c>
      <c r="J12544" t="s">
        <v>13</v>
      </c>
    </row>
    <row r="12545" spans="1:10">
      <c r="A12545" s="1">
        <v>44713</v>
      </c>
      <c r="B12545" t="s">
        <v>10</v>
      </c>
      <c r="C12545" t="s">
        <v>11</v>
      </c>
      <c r="D12545" t="s">
        <v>103</v>
      </c>
      <c r="E12545">
        <v>16</v>
      </c>
      <c r="F12545">
        <v>13.45</v>
      </c>
      <c r="G12545">
        <v>30.7</v>
      </c>
      <c r="H12545">
        <v>215.2</v>
      </c>
      <c r="I12545">
        <v>491.2</v>
      </c>
      <c r="J12545" t="s">
        <v>13</v>
      </c>
    </row>
    <row r="12546" spans="1:10">
      <c r="A12546" s="1">
        <v>44713</v>
      </c>
      <c r="B12546" t="s">
        <v>10</v>
      </c>
      <c r="C12546" t="s">
        <v>14</v>
      </c>
      <c r="D12546" t="s">
        <v>103</v>
      </c>
      <c r="E12546">
        <v>3</v>
      </c>
      <c r="F12546">
        <v>13.45</v>
      </c>
      <c r="G12546">
        <v>30.7</v>
      </c>
      <c r="H12546">
        <v>40.35</v>
      </c>
      <c r="I12546">
        <v>92.1</v>
      </c>
      <c r="J12546" t="s">
        <v>13</v>
      </c>
    </row>
    <row r="12547" spans="1:10">
      <c r="A12547" s="1">
        <v>44713</v>
      </c>
      <c r="B12547" t="s">
        <v>10</v>
      </c>
      <c r="C12547" t="s">
        <v>15</v>
      </c>
      <c r="D12547" t="s">
        <v>103</v>
      </c>
      <c r="E12547">
        <v>7</v>
      </c>
      <c r="F12547">
        <v>13.45</v>
      </c>
      <c r="G12547">
        <v>30.7</v>
      </c>
      <c r="H12547">
        <v>94.15</v>
      </c>
      <c r="I12547">
        <v>214.9</v>
      </c>
      <c r="J12547" t="s">
        <v>13</v>
      </c>
    </row>
    <row r="12548" spans="1:10">
      <c r="A12548" s="1">
        <v>44713</v>
      </c>
      <c r="B12548" t="s">
        <v>10</v>
      </c>
      <c r="C12548" t="s">
        <v>11</v>
      </c>
      <c r="D12548" t="s">
        <v>104</v>
      </c>
      <c r="E12548">
        <v>30</v>
      </c>
      <c r="F12548">
        <v>6.55</v>
      </c>
      <c r="G12548">
        <v>15.46</v>
      </c>
      <c r="H12548">
        <v>196.5</v>
      </c>
      <c r="I12548">
        <v>463.8</v>
      </c>
      <c r="J12548" t="s">
        <v>13</v>
      </c>
    </row>
    <row r="12549" spans="1:10">
      <c r="A12549" s="1">
        <v>44713</v>
      </c>
      <c r="B12549" t="s">
        <v>10</v>
      </c>
      <c r="C12549" t="s">
        <v>14</v>
      </c>
      <c r="D12549" t="s">
        <v>104</v>
      </c>
      <c r="E12549">
        <v>12</v>
      </c>
      <c r="F12549">
        <v>6.55</v>
      </c>
      <c r="G12549">
        <v>15.46</v>
      </c>
      <c r="H12549">
        <v>78.599999999999994</v>
      </c>
      <c r="I12549">
        <v>185.52</v>
      </c>
      <c r="J12549" t="s">
        <v>13</v>
      </c>
    </row>
    <row r="12550" spans="1:10">
      <c r="A12550" s="1">
        <v>44713</v>
      </c>
      <c r="B12550" t="s">
        <v>10</v>
      </c>
      <c r="C12550" t="s">
        <v>15</v>
      </c>
      <c r="D12550" t="s">
        <v>104</v>
      </c>
      <c r="E12550">
        <v>16</v>
      </c>
      <c r="F12550">
        <v>6.55</v>
      </c>
      <c r="G12550">
        <v>15.46</v>
      </c>
      <c r="H12550">
        <v>104.8</v>
      </c>
      <c r="I12550">
        <v>247.36</v>
      </c>
      <c r="J12550" t="s">
        <v>13</v>
      </c>
    </row>
    <row r="12551" spans="1:10">
      <c r="A12551" s="1">
        <v>44713</v>
      </c>
      <c r="B12551" t="s">
        <v>10</v>
      </c>
      <c r="C12551" t="s">
        <v>11</v>
      </c>
      <c r="D12551" t="s">
        <v>105</v>
      </c>
      <c r="E12551">
        <v>30</v>
      </c>
      <c r="F12551">
        <v>16.46</v>
      </c>
      <c r="G12551">
        <v>31.93</v>
      </c>
      <c r="H12551">
        <v>493.8</v>
      </c>
      <c r="I12551">
        <v>957.9</v>
      </c>
      <c r="J12551" t="s">
        <v>13</v>
      </c>
    </row>
    <row r="12552" spans="1:10">
      <c r="A12552" s="1">
        <v>44713</v>
      </c>
      <c r="B12552" t="s">
        <v>10</v>
      </c>
      <c r="C12552" t="s">
        <v>14</v>
      </c>
      <c r="D12552" t="s">
        <v>105</v>
      </c>
      <c r="E12552">
        <v>16</v>
      </c>
      <c r="F12552">
        <v>16.46</v>
      </c>
      <c r="G12552">
        <v>31.93</v>
      </c>
      <c r="H12552">
        <v>263.36</v>
      </c>
      <c r="I12552">
        <v>510.88</v>
      </c>
      <c r="J12552" t="s">
        <v>13</v>
      </c>
    </row>
    <row r="12553" spans="1:10">
      <c r="A12553" s="1">
        <v>44713</v>
      </c>
      <c r="B12553" t="s">
        <v>10</v>
      </c>
      <c r="C12553" t="s">
        <v>15</v>
      </c>
      <c r="D12553" t="s">
        <v>105</v>
      </c>
      <c r="E12553">
        <v>16</v>
      </c>
      <c r="F12553">
        <v>16.46</v>
      </c>
      <c r="G12553">
        <v>31.93</v>
      </c>
      <c r="H12553">
        <v>263.36</v>
      </c>
      <c r="I12553">
        <v>510.88</v>
      </c>
      <c r="J12553" t="s">
        <v>13</v>
      </c>
    </row>
    <row r="12554" spans="1:10">
      <c r="A12554" s="1">
        <v>44713</v>
      </c>
      <c r="B12554" t="s">
        <v>10</v>
      </c>
      <c r="C12554" t="s">
        <v>11</v>
      </c>
      <c r="D12554" t="s">
        <v>106</v>
      </c>
      <c r="E12554">
        <v>8</v>
      </c>
      <c r="F12554">
        <v>17.68</v>
      </c>
      <c r="G12554">
        <v>33.9</v>
      </c>
      <c r="H12554">
        <v>141.44</v>
      </c>
      <c r="I12554">
        <v>271.2</v>
      </c>
      <c r="J12554" t="s">
        <v>13</v>
      </c>
    </row>
    <row r="12555" spans="1:10">
      <c r="A12555" s="1">
        <v>44713</v>
      </c>
      <c r="B12555" t="s">
        <v>10</v>
      </c>
      <c r="C12555" t="s">
        <v>14</v>
      </c>
      <c r="D12555" t="s">
        <v>106</v>
      </c>
      <c r="E12555">
        <v>2</v>
      </c>
      <c r="F12555">
        <v>17.68</v>
      </c>
      <c r="G12555">
        <v>33.9</v>
      </c>
      <c r="H12555">
        <v>35.36</v>
      </c>
      <c r="I12555">
        <v>67.8</v>
      </c>
      <c r="J12555" t="s">
        <v>13</v>
      </c>
    </row>
    <row r="12556" spans="1:10">
      <c r="A12556" s="1">
        <v>44713</v>
      </c>
      <c r="B12556" t="s">
        <v>10</v>
      </c>
      <c r="C12556" t="s">
        <v>15</v>
      </c>
      <c r="D12556" t="s">
        <v>106</v>
      </c>
      <c r="E12556">
        <v>3</v>
      </c>
      <c r="F12556">
        <v>17.68</v>
      </c>
      <c r="G12556">
        <v>33.9</v>
      </c>
      <c r="H12556">
        <v>53.04</v>
      </c>
      <c r="I12556">
        <v>101.7</v>
      </c>
      <c r="J12556" t="s">
        <v>13</v>
      </c>
    </row>
    <row r="12557" spans="1:10">
      <c r="A12557" s="1">
        <v>44713</v>
      </c>
      <c r="B12557" t="s">
        <v>10</v>
      </c>
      <c r="C12557" t="s">
        <v>11</v>
      </c>
      <c r="D12557" t="s">
        <v>107</v>
      </c>
      <c r="E12557">
        <v>23</v>
      </c>
      <c r="F12557">
        <v>17.63</v>
      </c>
      <c r="G12557">
        <v>33.020000000000003</v>
      </c>
      <c r="H12557">
        <v>405.49</v>
      </c>
      <c r="I12557">
        <v>759.46</v>
      </c>
      <c r="J12557" t="s">
        <v>13</v>
      </c>
    </row>
    <row r="12558" spans="1:10">
      <c r="A12558" s="1">
        <v>44713</v>
      </c>
      <c r="B12558" t="s">
        <v>10</v>
      </c>
      <c r="C12558" t="s">
        <v>14</v>
      </c>
      <c r="D12558" t="s">
        <v>107</v>
      </c>
      <c r="E12558">
        <v>15</v>
      </c>
      <c r="F12558">
        <v>17.63</v>
      </c>
      <c r="G12558">
        <v>33.020000000000003</v>
      </c>
      <c r="H12558">
        <v>264.45</v>
      </c>
      <c r="I12558">
        <v>495.3</v>
      </c>
      <c r="J12558" t="s">
        <v>13</v>
      </c>
    </row>
    <row r="12559" spans="1:10">
      <c r="A12559" s="1">
        <v>44713</v>
      </c>
      <c r="B12559" t="s">
        <v>10</v>
      </c>
      <c r="C12559" t="s">
        <v>15</v>
      </c>
      <c r="D12559" t="s">
        <v>107</v>
      </c>
      <c r="E12559">
        <v>10</v>
      </c>
      <c r="F12559">
        <v>17.63</v>
      </c>
      <c r="G12559">
        <v>33.020000000000003</v>
      </c>
      <c r="H12559">
        <v>176.3</v>
      </c>
      <c r="I12559">
        <v>330.2</v>
      </c>
      <c r="J12559" t="s">
        <v>13</v>
      </c>
    </row>
    <row r="12560" spans="1:10">
      <c r="A12560" s="1">
        <v>44713</v>
      </c>
      <c r="B12560" t="s">
        <v>10</v>
      </c>
      <c r="C12560" t="s">
        <v>11</v>
      </c>
      <c r="D12560" t="s">
        <v>108</v>
      </c>
      <c r="E12560">
        <v>26</v>
      </c>
      <c r="F12560">
        <v>15</v>
      </c>
      <c r="G12560">
        <v>33.68</v>
      </c>
      <c r="H12560">
        <v>390</v>
      </c>
      <c r="I12560">
        <v>875.68</v>
      </c>
      <c r="J12560" t="s">
        <v>13</v>
      </c>
    </row>
    <row r="12561" spans="1:10">
      <c r="A12561" s="1">
        <v>44713</v>
      </c>
      <c r="B12561" t="s">
        <v>10</v>
      </c>
      <c r="C12561" t="s">
        <v>14</v>
      </c>
      <c r="D12561" t="s">
        <v>108</v>
      </c>
      <c r="E12561">
        <v>11</v>
      </c>
      <c r="F12561">
        <v>15</v>
      </c>
      <c r="G12561">
        <v>33.68</v>
      </c>
      <c r="H12561">
        <v>165</v>
      </c>
      <c r="I12561">
        <v>370.48</v>
      </c>
      <c r="J12561" t="s">
        <v>13</v>
      </c>
    </row>
    <row r="12562" spans="1:10">
      <c r="A12562" s="1">
        <v>44713</v>
      </c>
      <c r="B12562" t="s">
        <v>10</v>
      </c>
      <c r="C12562" t="s">
        <v>15</v>
      </c>
      <c r="D12562" t="s">
        <v>108</v>
      </c>
      <c r="E12562">
        <v>15</v>
      </c>
      <c r="F12562">
        <v>15</v>
      </c>
      <c r="G12562">
        <v>33.68</v>
      </c>
      <c r="H12562">
        <v>225</v>
      </c>
      <c r="I12562">
        <v>505.2</v>
      </c>
      <c r="J12562" t="s">
        <v>13</v>
      </c>
    </row>
    <row r="12563" spans="1:10">
      <c r="A12563" s="1">
        <v>44713</v>
      </c>
      <c r="B12563" t="s">
        <v>10</v>
      </c>
      <c r="C12563" t="s">
        <v>11</v>
      </c>
      <c r="D12563" t="s">
        <v>109</v>
      </c>
      <c r="E12563">
        <v>21</v>
      </c>
      <c r="F12563">
        <v>7.56</v>
      </c>
      <c r="G12563">
        <v>17.350000000000001</v>
      </c>
      <c r="H12563">
        <v>158.76</v>
      </c>
      <c r="I12563">
        <v>364.35</v>
      </c>
      <c r="J12563" t="s">
        <v>13</v>
      </c>
    </row>
    <row r="12564" spans="1:10">
      <c r="A12564" s="1">
        <v>44713</v>
      </c>
      <c r="B12564" t="s">
        <v>10</v>
      </c>
      <c r="C12564" t="s">
        <v>14</v>
      </c>
      <c r="D12564" t="s">
        <v>109</v>
      </c>
      <c r="E12564">
        <v>9</v>
      </c>
      <c r="F12564">
        <v>7.56</v>
      </c>
      <c r="G12564">
        <v>17.350000000000001</v>
      </c>
      <c r="H12564">
        <v>68.040000000000006</v>
      </c>
      <c r="I12564">
        <v>156.15</v>
      </c>
      <c r="J12564" t="s">
        <v>13</v>
      </c>
    </row>
    <row r="12565" spans="1:10">
      <c r="A12565" s="1">
        <v>44713</v>
      </c>
      <c r="B12565" t="s">
        <v>10</v>
      </c>
      <c r="C12565" t="s">
        <v>15</v>
      </c>
      <c r="D12565" t="s">
        <v>109</v>
      </c>
      <c r="E12565">
        <v>18</v>
      </c>
      <c r="F12565">
        <v>7.56</v>
      </c>
      <c r="G12565">
        <v>17.350000000000001</v>
      </c>
      <c r="H12565">
        <v>136.08000000000001</v>
      </c>
      <c r="I12565">
        <v>312.3</v>
      </c>
      <c r="J12565" t="s">
        <v>13</v>
      </c>
    </row>
    <row r="12566" spans="1:10">
      <c r="A12566" s="1">
        <v>44713</v>
      </c>
      <c r="B12566" t="s">
        <v>10</v>
      </c>
      <c r="C12566" t="s">
        <v>11</v>
      </c>
      <c r="D12566" t="s">
        <v>110</v>
      </c>
      <c r="E12566">
        <v>12</v>
      </c>
      <c r="F12566">
        <v>15.1</v>
      </c>
      <c r="G12566">
        <v>27.51</v>
      </c>
      <c r="H12566">
        <v>181.2</v>
      </c>
      <c r="I12566">
        <v>330.12</v>
      </c>
      <c r="J12566" t="s">
        <v>13</v>
      </c>
    </row>
    <row r="12567" spans="1:10">
      <c r="A12567" s="1">
        <v>44713</v>
      </c>
      <c r="B12567" t="s">
        <v>10</v>
      </c>
      <c r="C12567" t="s">
        <v>14</v>
      </c>
      <c r="D12567" t="s">
        <v>110</v>
      </c>
      <c r="E12567">
        <v>9</v>
      </c>
      <c r="F12567">
        <v>15.1</v>
      </c>
      <c r="G12567">
        <v>27.51</v>
      </c>
      <c r="H12567">
        <v>135.9</v>
      </c>
      <c r="I12567">
        <v>247.59</v>
      </c>
      <c r="J12567" t="s">
        <v>13</v>
      </c>
    </row>
    <row r="12568" spans="1:10">
      <c r="A12568" s="1">
        <v>44713</v>
      </c>
      <c r="B12568" t="s">
        <v>10</v>
      </c>
      <c r="C12568" t="s">
        <v>15</v>
      </c>
      <c r="D12568" t="s">
        <v>110</v>
      </c>
      <c r="E12568">
        <v>5</v>
      </c>
      <c r="F12568">
        <v>15.1</v>
      </c>
      <c r="G12568">
        <v>27.51</v>
      </c>
      <c r="H12568">
        <v>75.5</v>
      </c>
      <c r="I12568">
        <v>137.55000000000001</v>
      </c>
      <c r="J12568" t="s">
        <v>13</v>
      </c>
    </row>
    <row r="12569" spans="1:10">
      <c r="A12569" s="1">
        <v>44713</v>
      </c>
      <c r="B12569" t="s">
        <v>10</v>
      </c>
      <c r="C12569" t="s">
        <v>11</v>
      </c>
      <c r="D12569" t="s">
        <v>111</v>
      </c>
      <c r="E12569">
        <v>22</v>
      </c>
      <c r="F12569">
        <v>6.3</v>
      </c>
      <c r="G12569">
        <v>15.47</v>
      </c>
      <c r="H12569">
        <v>138.6</v>
      </c>
      <c r="I12569">
        <v>340.34</v>
      </c>
      <c r="J12569" t="s">
        <v>13</v>
      </c>
    </row>
    <row r="12570" spans="1:10">
      <c r="A12570" s="1">
        <v>44713</v>
      </c>
      <c r="B12570" t="s">
        <v>10</v>
      </c>
      <c r="C12570" t="s">
        <v>14</v>
      </c>
      <c r="D12570" t="s">
        <v>111</v>
      </c>
      <c r="E12570">
        <v>20</v>
      </c>
      <c r="F12570">
        <v>6.3</v>
      </c>
      <c r="G12570">
        <v>15.47</v>
      </c>
      <c r="H12570">
        <v>126</v>
      </c>
      <c r="I12570">
        <v>309.39999999999998</v>
      </c>
      <c r="J12570" t="s">
        <v>13</v>
      </c>
    </row>
    <row r="12571" spans="1:10">
      <c r="A12571" s="1">
        <v>44713</v>
      </c>
      <c r="B12571" t="s">
        <v>10</v>
      </c>
      <c r="C12571" t="s">
        <v>15</v>
      </c>
      <c r="D12571" t="s">
        <v>111</v>
      </c>
      <c r="E12571">
        <v>18</v>
      </c>
      <c r="F12571">
        <v>6.3</v>
      </c>
      <c r="G12571">
        <v>15.47</v>
      </c>
      <c r="H12571">
        <v>113.4</v>
      </c>
      <c r="I12571">
        <v>278.45999999999998</v>
      </c>
      <c r="J12571" t="s">
        <v>13</v>
      </c>
    </row>
    <row r="12572" spans="1:10">
      <c r="A12572" s="1">
        <v>44713</v>
      </c>
      <c r="B12572" t="s">
        <v>10</v>
      </c>
      <c r="C12572" t="s">
        <v>11</v>
      </c>
      <c r="D12572" t="s">
        <v>112</v>
      </c>
      <c r="E12572">
        <v>16</v>
      </c>
      <c r="F12572">
        <v>6.27</v>
      </c>
      <c r="G12572">
        <v>11.51</v>
      </c>
      <c r="H12572">
        <v>100.32</v>
      </c>
      <c r="I12572">
        <v>184.16</v>
      </c>
      <c r="J12572" t="s">
        <v>13</v>
      </c>
    </row>
    <row r="12573" spans="1:10">
      <c r="A12573" s="1">
        <v>44713</v>
      </c>
      <c r="B12573" t="s">
        <v>10</v>
      </c>
      <c r="C12573" t="s">
        <v>14</v>
      </c>
      <c r="D12573" t="s">
        <v>112</v>
      </c>
      <c r="E12573">
        <v>4</v>
      </c>
      <c r="F12573">
        <v>6.27</v>
      </c>
      <c r="G12573">
        <v>11.51</v>
      </c>
      <c r="H12573">
        <v>25.08</v>
      </c>
      <c r="I12573">
        <v>46.04</v>
      </c>
      <c r="J12573" t="s">
        <v>13</v>
      </c>
    </row>
    <row r="12574" spans="1:10">
      <c r="A12574" s="1">
        <v>44713</v>
      </c>
      <c r="B12574" t="s">
        <v>10</v>
      </c>
      <c r="C12574" t="s">
        <v>15</v>
      </c>
      <c r="D12574" t="s">
        <v>112</v>
      </c>
      <c r="E12574">
        <v>7</v>
      </c>
      <c r="F12574">
        <v>6.27</v>
      </c>
      <c r="G12574">
        <v>11.51</v>
      </c>
      <c r="H12574">
        <v>43.89</v>
      </c>
      <c r="I12574">
        <v>80.569999999999993</v>
      </c>
      <c r="J12574" t="s">
        <v>13</v>
      </c>
    </row>
    <row r="12575" spans="1:10">
      <c r="A12575" s="1">
        <v>44713</v>
      </c>
      <c r="B12575" t="s">
        <v>10</v>
      </c>
      <c r="C12575" t="s">
        <v>11</v>
      </c>
      <c r="D12575" t="s">
        <v>113</v>
      </c>
      <c r="E12575">
        <v>8</v>
      </c>
      <c r="F12575">
        <v>9.8800000000000008</v>
      </c>
      <c r="G12575">
        <v>21.53</v>
      </c>
      <c r="H12575">
        <v>79.040000000000006</v>
      </c>
      <c r="I12575">
        <v>172.24</v>
      </c>
      <c r="J12575" t="s">
        <v>13</v>
      </c>
    </row>
    <row r="12576" spans="1:10">
      <c r="A12576" s="1">
        <v>44713</v>
      </c>
      <c r="B12576" t="s">
        <v>10</v>
      </c>
      <c r="C12576" t="s">
        <v>14</v>
      </c>
      <c r="D12576" t="s">
        <v>113</v>
      </c>
      <c r="E12576">
        <v>15</v>
      </c>
      <c r="F12576">
        <v>9.8800000000000008</v>
      </c>
      <c r="G12576">
        <v>21.53</v>
      </c>
      <c r="H12576">
        <v>148.19999999999999</v>
      </c>
      <c r="I12576">
        <v>322.95</v>
      </c>
      <c r="J12576" t="s">
        <v>13</v>
      </c>
    </row>
    <row r="12577" spans="1:10">
      <c r="A12577" s="1">
        <v>44713</v>
      </c>
      <c r="B12577" t="s">
        <v>10</v>
      </c>
      <c r="C12577" t="s">
        <v>15</v>
      </c>
      <c r="D12577" t="s">
        <v>113</v>
      </c>
      <c r="E12577">
        <v>8</v>
      </c>
      <c r="F12577">
        <v>9.8800000000000008</v>
      </c>
      <c r="G12577">
        <v>21.53</v>
      </c>
      <c r="H12577">
        <v>79.040000000000006</v>
      </c>
      <c r="I12577">
        <v>172.24</v>
      </c>
      <c r="J12577" t="s">
        <v>13</v>
      </c>
    </row>
    <row r="12578" spans="1:10">
      <c r="A12578" s="1">
        <v>44713</v>
      </c>
      <c r="B12578" t="s">
        <v>10</v>
      </c>
      <c r="C12578" t="s">
        <v>11</v>
      </c>
      <c r="D12578" t="s">
        <v>114</v>
      </c>
      <c r="E12578">
        <v>25</v>
      </c>
      <c r="F12578">
        <v>11.86</v>
      </c>
      <c r="G12578">
        <v>27.23</v>
      </c>
      <c r="H12578">
        <v>296.5</v>
      </c>
      <c r="I12578">
        <v>680.75</v>
      </c>
      <c r="J12578" t="s">
        <v>13</v>
      </c>
    </row>
    <row r="12579" spans="1:10">
      <c r="A12579" s="1">
        <v>44713</v>
      </c>
      <c r="B12579" t="s">
        <v>10</v>
      </c>
      <c r="C12579" t="s">
        <v>14</v>
      </c>
      <c r="D12579" t="s">
        <v>114</v>
      </c>
      <c r="E12579">
        <v>17</v>
      </c>
      <c r="F12579">
        <v>11.86</v>
      </c>
      <c r="G12579">
        <v>27.23</v>
      </c>
      <c r="H12579">
        <v>201.62</v>
      </c>
      <c r="I12579">
        <v>462.91</v>
      </c>
      <c r="J12579" t="s">
        <v>13</v>
      </c>
    </row>
    <row r="12580" spans="1:10">
      <c r="A12580" s="1">
        <v>44713</v>
      </c>
      <c r="B12580" t="s">
        <v>10</v>
      </c>
      <c r="C12580" t="s">
        <v>15</v>
      </c>
      <c r="D12580" t="s">
        <v>114</v>
      </c>
      <c r="E12580">
        <v>6</v>
      </c>
      <c r="F12580">
        <v>11.86</v>
      </c>
      <c r="G12580">
        <v>27.23</v>
      </c>
      <c r="H12580">
        <v>71.16</v>
      </c>
      <c r="I12580">
        <v>163.38</v>
      </c>
      <c r="J12580" t="s">
        <v>13</v>
      </c>
    </row>
    <row r="12581" spans="1:10">
      <c r="A12581" s="1">
        <v>44743</v>
      </c>
      <c r="B12581" t="s">
        <v>10</v>
      </c>
      <c r="C12581" t="s">
        <v>11</v>
      </c>
      <c r="D12581" t="s">
        <v>12</v>
      </c>
      <c r="E12581">
        <v>23</v>
      </c>
      <c r="F12581">
        <v>8.09</v>
      </c>
      <c r="G12581">
        <v>18.920000000000002</v>
      </c>
      <c r="H12581">
        <v>186.07</v>
      </c>
      <c r="I12581">
        <v>435.16</v>
      </c>
      <c r="J12581" t="s">
        <v>13</v>
      </c>
    </row>
    <row r="12582" spans="1:10">
      <c r="A12582" s="1">
        <v>44743</v>
      </c>
      <c r="B12582" t="s">
        <v>10</v>
      </c>
      <c r="C12582" t="s">
        <v>14</v>
      </c>
      <c r="D12582" t="s">
        <v>12</v>
      </c>
      <c r="E12582">
        <v>13</v>
      </c>
      <c r="F12582">
        <v>8.09</v>
      </c>
      <c r="G12582">
        <v>18.920000000000002</v>
      </c>
      <c r="H12582">
        <v>105.17</v>
      </c>
      <c r="I12582">
        <v>245.96</v>
      </c>
      <c r="J12582" t="s">
        <v>13</v>
      </c>
    </row>
    <row r="12583" spans="1:10">
      <c r="A12583" s="1">
        <v>44743</v>
      </c>
      <c r="B12583" t="s">
        <v>10</v>
      </c>
      <c r="C12583" t="s">
        <v>15</v>
      </c>
      <c r="D12583" t="s">
        <v>12</v>
      </c>
      <c r="E12583">
        <v>14</v>
      </c>
      <c r="F12583">
        <v>8.09</v>
      </c>
      <c r="G12583">
        <v>18.920000000000002</v>
      </c>
      <c r="H12583">
        <v>113.26</v>
      </c>
      <c r="I12583">
        <v>264.88</v>
      </c>
      <c r="J12583" t="s">
        <v>13</v>
      </c>
    </row>
    <row r="12584" spans="1:10">
      <c r="A12584" s="1">
        <v>44743</v>
      </c>
      <c r="B12584" t="s">
        <v>10</v>
      </c>
      <c r="C12584" t="s">
        <v>11</v>
      </c>
      <c r="D12584" t="s">
        <v>16</v>
      </c>
      <c r="E12584">
        <v>16</v>
      </c>
      <c r="F12584">
        <v>10.75</v>
      </c>
      <c r="G12584">
        <v>24.49</v>
      </c>
      <c r="H12584">
        <v>172</v>
      </c>
      <c r="I12584">
        <v>391.84</v>
      </c>
      <c r="J12584" t="s">
        <v>13</v>
      </c>
    </row>
    <row r="12585" spans="1:10">
      <c r="A12585" s="1">
        <v>44743</v>
      </c>
      <c r="B12585" t="s">
        <v>10</v>
      </c>
      <c r="C12585" t="s">
        <v>14</v>
      </c>
      <c r="D12585" t="s">
        <v>16</v>
      </c>
      <c r="E12585">
        <v>11</v>
      </c>
      <c r="F12585">
        <v>10.75</v>
      </c>
      <c r="G12585">
        <v>24.49</v>
      </c>
      <c r="H12585">
        <v>118.25</v>
      </c>
      <c r="I12585">
        <v>269.39</v>
      </c>
      <c r="J12585" t="s">
        <v>13</v>
      </c>
    </row>
    <row r="12586" spans="1:10">
      <c r="A12586" s="1">
        <v>44743</v>
      </c>
      <c r="B12586" t="s">
        <v>10</v>
      </c>
      <c r="C12586" t="s">
        <v>15</v>
      </c>
      <c r="D12586" t="s">
        <v>16</v>
      </c>
      <c r="E12586">
        <v>4</v>
      </c>
      <c r="F12586">
        <v>10.75</v>
      </c>
      <c r="G12586">
        <v>24.49</v>
      </c>
      <c r="H12586">
        <v>43</v>
      </c>
      <c r="I12586">
        <v>97.96</v>
      </c>
      <c r="J12586" t="s">
        <v>13</v>
      </c>
    </row>
    <row r="12587" spans="1:10">
      <c r="A12587" s="1">
        <v>44743</v>
      </c>
      <c r="B12587" t="s">
        <v>10</v>
      </c>
      <c r="C12587" t="s">
        <v>11</v>
      </c>
      <c r="D12587" t="s">
        <v>17</v>
      </c>
      <c r="E12587">
        <v>17</v>
      </c>
      <c r="F12587">
        <v>15.1</v>
      </c>
      <c r="G12587">
        <v>31.89</v>
      </c>
      <c r="H12587">
        <v>256.7</v>
      </c>
      <c r="I12587">
        <v>542.13</v>
      </c>
      <c r="J12587" t="s">
        <v>13</v>
      </c>
    </row>
    <row r="12588" spans="1:10">
      <c r="A12588" s="1">
        <v>44743</v>
      </c>
      <c r="B12588" t="s">
        <v>10</v>
      </c>
      <c r="C12588" t="s">
        <v>14</v>
      </c>
      <c r="D12588" t="s">
        <v>17</v>
      </c>
      <c r="E12588">
        <v>11</v>
      </c>
      <c r="F12588">
        <v>15.1</v>
      </c>
      <c r="G12588">
        <v>31.89</v>
      </c>
      <c r="H12588">
        <v>166.1</v>
      </c>
      <c r="I12588">
        <v>350.79</v>
      </c>
      <c r="J12588" t="s">
        <v>13</v>
      </c>
    </row>
    <row r="12589" spans="1:10">
      <c r="A12589" s="1">
        <v>44743</v>
      </c>
      <c r="B12589" t="s">
        <v>10</v>
      </c>
      <c r="C12589" t="s">
        <v>15</v>
      </c>
      <c r="D12589" t="s">
        <v>17</v>
      </c>
      <c r="E12589">
        <v>10</v>
      </c>
      <c r="F12589">
        <v>15.1</v>
      </c>
      <c r="G12589">
        <v>31.89</v>
      </c>
      <c r="H12589">
        <v>151</v>
      </c>
      <c r="I12589">
        <v>318.89999999999998</v>
      </c>
      <c r="J12589" t="s">
        <v>13</v>
      </c>
    </row>
    <row r="12590" spans="1:10">
      <c r="A12590" s="1">
        <v>44743</v>
      </c>
      <c r="B12590" t="s">
        <v>10</v>
      </c>
      <c r="C12590" t="s">
        <v>11</v>
      </c>
      <c r="D12590" t="s">
        <v>18</v>
      </c>
      <c r="E12590">
        <v>17</v>
      </c>
      <c r="F12590">
        <v>14.35</v>
      </c>
      <c r="G12590">
        <v>28.58</v>
      </c>
      <c r="H12590">
        <v>243.95</v>
      </c>
      <c r="I12590">
        <v>485.86</v>
      </c>
      <c r="J12590" t="s">
        <v>13</v>
      </c>
    </row>
    <row r="12591" spans="1:10">
      <c r="A12591" s="1">
        <v>44743</v>
      </c>
      <c r="B12591" t="s">
        <v>10</v>
      </c>
      <c r="C12591" t="s">
        <v>14</v>
      </c>
      <c r="D12591" t="s">
        <v>18</v>
      </c>
      <c r="E12591">
        <v>10</v>
      </c>
      <c r="F12591">
        <v>14.35</v>
      </c>
      <c r="G12591">
        <v>28.58</v>
      </c>
      <c r="H12591">
        <v>143.5</v>
      </c>
      <c r="I12591">
        <v>285.8</v>
      </c>
      <c r="J12591" t="s">
        <v>13</v>
      </c>
    </row>
    <row r="12592" spans="1:10">
      <c r="A12592" s="1">
        <v>44743</v>
      </c>
      <c r="B12592" t="s">
        <v>10</v>
      </c>
      <c r="C12592" t="s">
        <v>15</v>
      </c>
      <c r="D12592" t="s">
        <v>18</v>
      </c>
      <c r="E12592">
        <v>18</v>
      </c>
      <c r="F12592">
        <v>14.35</v>
      </c>
      <c r="G12592">
        <v>28.58</v>
      </c>
      <c r="H12592">
        <v>258.3</v>
      </c>
      <c r="I12592">
        <v>514.44000000000005</v>
      </c>
      <c r="J12592" t="s">
        <v>13</v>
      </c>
    </row>
    <row r="12593" spans="1:10">
      <c r="A12593" s="1">
        <v>44743</v>
      </c>
      <c r="B12593" t="s">
        <v>10</v>
      </c>
      <c r="C12593" t="s">
        <v>11</v>
      </c>
      <c r="D12593" t="s">
        <v>19</v>
      </c>
      <c r="E12593">
        <v>19</v>
      </c>
      <c r="F12593">
        <v>7.85</v>
      </c>
      <c r="G12593">
        <v>19.61</v>
      </c>
      <c r="H12593">
        <v>149.15</v>
      </c>
      <c r="I12593">
        <v>372.59</v>
      </c>
      <c r="J12593" t="s">
        <v>13</v>
      </c>
    </row>
    <row r="12594" spans="1:10">
      <c r="A12594" s="1">
        <v>44743</v>
      </c>
      <c r="B12594" t="s">
        <v>10</v>
      </c>
      <c r="C12594" t="s">
        <v>14</v>
      </c>
      <c r="D12594" t="s">
        <v>19</v>
      </c>
      <c r="E12594">
        <v>7</v>
      </c>
      <c r="F12594">
        <v>7.85</v>
      </c>
      <c r="G12594">
        <v>19.61</v>
      </c>
      <c r="H12594">
        <v>54.95</v>
      </c>
      <c r="I12594">
        <v>137.27000000000001</v>
      </c>
      <c r="J12594" t="s">
        <v>13</v>
      </c>
    </row>
    <row r="12595" spans="1:10">
      <c r="A12595" s="1">
        <v>44743</v>
      </c>
      <c r="B12595" t="s">
        <v>10</v>
      </c>
      <c r="C12595" t="s">
        <v>15</v>
      </c>
      <c r="D12595" t="s">
        <v>19</v>
      </c>
      <c r="E12595">
        <v>6</v>
      </c>
      <c r="F12595">
        <v>7.85</v>
      </c>
      <c r="G12595">
        <v>19.61</v>
      </c>
      <c r="H12595">
        <v>47.1</v>
      </c>
      <c r="I12595">
        <v>117.66</v>
      </c>
      <c r="J12595" t="s">
        <v>13</v>
      </c>
    </row>
    <row r="12596" spans="1:10">
      <c r="A12596" s="1">
        <v>44743</v>
      </c>
      <c r="B12596" t="s">
        <v>10</v>
      </c>
      <c r="C12596" t="s">
        <v>11</v>
      </c>
      <c r="D12596" t="s">
        <v>20</v>
      </c>
      <c r="E12596">
        <v>20</v>
      </c>
      <c r="F12596">
        <v>15.79</v>
      </c>
      <c r="G12596">
        <v>33.130000000000003</v>
      </c>
      <c r="H12596">
        <v>315.8</v>
      </c>
      <c r="I12596">
        <v>662.6</v>
      </c>
      <c r="J12596" t="s">
        <v>13</v>
      </c>
    </row>
    <row r="12597" spans="1:10">
      <c r="A12597" s="1">
        <v>44743</v>
      </c>
      <c r="B12597" t="s">
        <v>10</v>
      </c>
      <c r="C12597" t="s">
        <v>14</v>
      </c>
      <c r="D12597" t="s">
        <v>20</v>
      </c>
      <c r="E12597">
        <v>11</v>
      </c>
      <c r="F12597">
        <v>15.79</v>
      </c>
      <c r="G12597">
        <v>33.130000000000003</v>
      </c>
      <c r="H12597">
        <v>173.69</v>
      </c>
      <c r="I12597">
        <v>364.43</v>
      </c>
      <c r="J12597" t="s">
        <v>13</v>
      </c>
    </row>
    <row r="12598" spans="1:10">
      <c r="A12598" s="1">
        <v>44743</v>
      </c>
      <c r="B12598" t="s">
        <v>10</v>
      </c>
      <c r="C12598" t="s">
        <v>15</v>
      </c>
      <c r="D12598" t="s">
        <v>20</v>
      </c>
      <c r="E12598">
        <v>9</v>
      </c>
      <c r="F12598">
        <v>15.79</v>
      </c>
      <c r="G12598">
        <v>33.130000000000003</v>
      </c>
      <c r="H12598">
        <v>142.11000000000001</v>
      </c>
      <c r="I12598">
        <v>298.17</v>
      </c>
      <c r="J12598" t="s">
        <v>13</v>
      </c>
    </row>
    <row r="12599" spans="1:10">
      <c r="A12599" s="1">
        <v>44743</v>
      </c>
      <c r="B12599" t="s">
        <v>10</v>
      </c>
      <c r="C12599" t="s">
        <v>11</v>
      </c>
      <c r="D12599" t="s">
        <v>21</v>
      </c>
      <c r="E12599">
        <v>13</v>
      </c>
      <c r="F12599">
        <v>8.69</v>
      </c>
      <c r="G12599">
        <v>18.39</v>
      </c>
      <c r="H12599">
        <v>112.97</v>
      </c>
      <c r="I12599">
        <v>239.07</v>
      </c>
      <c r="J12599" t="s">
        <v>13</v>
      </c>
    </row>
    <row r="12600" spans="1:10">
      <c r="A12600" s="1">
        <v>44743</v>
      </c>
      <c r="B12600" t="s">
        <v>10</v>
      </c>
      <c r="C12600" t="s">
        <v>14</v>
      </c>
      <c r="D12600" t="s">
        <v>21</v>
      </c>
      <c r="E12600">
        <v>12</v>
      </c>
      <c r="F12600">
        <v>8.69</v>
      </c>
      <c r="G12600">
        <v>18.39</v>
      </c>
      <c r="H12600">
        <v>104.28</v>
      </c>
      <c r="I12600">
        <v>220.68</v>
      </c>
      <c r="J12600" t="s">
        <v>13</v>
      </c>
    </row>
    <row r="12601" spans="1:10">
      <c r="A12601" s="1">
        <v>44743</v>
      </c>
      <c r="B12601" t="s">
        <v>10</v>
      </c>
      <c r="C12601" t="s">
        <v>15</v>
      </c>
      <c r="D12601" t="s">
        <v>21</v>
      </c>
      <c r="E12601">
        <v>13</v>
      </c>
      <c r="F12601">
        <v>8.69</v>
      </c>
      <c r="G12601">
        <v>18.39</v>
      </c>
      <c r="H12601">
        <v>112.97</v>
      </c>
      <c r="I12601">
        <v>239.07</v>
      </c>
      <c r="J12601" t="s">
        <v>13</v>
      </c>
    </row>
    <row r="12602" spans="1:10">
      <c r="A12602" s="1">
        <v>44743</v>
      </c>
      <c r="B12602" t="s">
        <v>10</v>
      </c>
      <c r="C12602" t="s">
        <v>11</v>
      </c>
      <c r="D12602" t="s">
        <v>22</v>
      </c>
      <c r="E12602">
        <v>8</v>
      </c>
      <c r="F12602">
        <v>8.69</v>
      </c>
      <c r="G12602">
        <v>16.64</v>
      </c>
      <c r="H12602">
        <v>69.52</v>
      </c>
      <c r="I12602">
        <v>133.12</v>
      </c>
      <c r="J12602" t="s">
        <v>13</v>
      </c>
    </row>
    <row r="12603" spans="1:10">
      <c r="A12603" s="1">
        <v>44743</v>
      </c>
      <c r="B12603" t="s">
        <v>10</v>
      </c>
      <c r="C12603" t="s">
        <v>14</v>
      </c>
      <c r="D12603" t="s">
        <v>22</v>
      </c>
      <c r="E12603">
        <v>8</v>
      </c>
      <c r="F12603">
        <v>8.69</v>
      </c>
      <c r="G12603">
        <v>16.64</v>
      </c>
      <c r="H12603">
        <v>69.52</v>
      </c>
      <c r="I12603">
        <v>133.12</v>
      </c>
      <c r="J12603" t="s">
        <v>13</v>
      </c>
    </row>
    <row r="12604" spans="1:10">
      <c r="A12604" s="1">
        <v>44743</v>
      </c>
      <c r="B12604" t="s">
        <v>10</v>
      </c>
      <c r="C12604" t="s">
        <v>15</v>
      </c>
      <c r="D12604" t="s">
        <v>22</v>
      </c>
      <c r="E12604">
        <v>4</v>
      </c>
      <c r="F12604">
        <v>8.69</v>
      </c>
      <c r="G12604">
        <v>16.64</v>
      </c>
      <c r="H12604">
        <v>34.76</v>
      </c>
      <c r="I12604">
        <v>66.56</v>
      </c>
      <c r="J12604" t="s">
        <v>13</v>
      </c>
    </row>
    <row r="12605" spans="1:10">
      <c r="A12605" s="1">
        <v>44743</v>
      </c>
      <c r="B12605" t="s">
        <v>10</v>
      </c>
      <c r="C12605" t="s">
        <v>11</v>
      </c>
      <c r="D12605" t="s">
        <v>23</v>
      </c>
      <c r="E12605">
        <v>17</v>
      </c>
      <c r="F12605">
        <v>12.44</v>
      </c>
      <c r="G12605">
        <v>29.31</v>
      </c>
      <c r="H12605">
        <v>211.48</v>
      </c>
      <c r="I12605">
        <v>498.27</v>
      </c>
      <c r="J12605" t="s">
        <v>13</v>
      </c>
    </row>
    <row r="12606" spans="1:10">
      <c r="A12606" s="1">
        <v>44743</v>
      </c>
      <c r="B12606" t="s">
        <v>10</v>
      </c>
      <c r="C12606" t="s">
        <v>14</v>
      </c>
      <c r="D12606" t="s">
        <v>23</v>
      </c>
      <c r="E12606">
        <v>12</v>
      </c>
      <c r="F12606">
        <v>12.44</v>
      </c>
      <c r="G12606">
        <v>29.31</v>
      </c>
      <c r="H12606">
        <v>149.28</v>
      </c>
      <c r="I12606">
        <v>351.72</v>
      </c>
      <c r="J12606" t="s">
        <v>13</v>
      </c>
    </row>
    <row r="12607" spans="1:10">
      <c r="A12607" s="1">
        <v>44743</v>
      </c>
      <c r="B12607" t="s">
        <v>10</v>
      </c>
      <c r="C12607" t="s">
        <v>15</v>
      </c>
      <c r="D12607" t="s">
        <v>23</v>
      </c>
      <c r="E12607">
        <v>7</v>
      </c>
      <c r="F12607">
        <v>12.44</v>
      </c>
      <c r="G12607">
        <v>29.31</v>
      </c>
      <c r="H12607">
        <v>87.08</v>
      </c>
      <c r="I12607">
        <v>205.17</v>
      </c>
      <c r="J12607" t="s">
        <v>13</v>
      </c>
    </row>
    <row r="12608" spans="1:10">
      <c r="A12608" s="1">
        <v>44743</v>
      </c>
      <c r="B12608" t="s">
        <v>10</v>
      </c>
      <c r="C12608" t="s">
        <v>11</v>
      </c>
      <c r="D12608" t="s">
        <v>24</v>
      </c>
      <c r="E12608">
        <v>25</v>
      </c>
      <c r="F12608">
        <v>13.12</v>
      </c>
      <c r="G12608">
        <v>29.99</v>
      </c>
      <c r="H12608">
        <v>328</v>
      </c>
      <c r="I12608">
        <v>749.75</v>
      </c>
      <c r="J12608" t="s">
        <v>13</v>
      </c>
    </row>
    <row r="12609" spans="1:10">
      <c r="A12609" s="1">
        <v>44743</v>
      </c>
      <c r="B12609" t="s">
        <v>10</v>
      </c>
      <c r="C12609" t="s">
        <v>14</v>
      </c>
      <c r="D12609" t="s">
        <v>24</v>
      </c>
      <c r="E12609">
        <v>22</v>
      </c>
      <c r="F12609">
        <v>13.12</v>
      </c>
      <c r="G12609">
        <v>29.99</v>
      </c>
      <c r="H12609">
        <v>288.64</v>
      </c>
      <c r="I12609">
        <v>659.78</v>
      </c>
      <c r="J12609" t="s">
        <v>13</v>
      </c>
    </row>
    <row r="12610" spans="1:10">
      <c r="A12610" s="1">
        <v>44743</v>
      </c>
      <c r="B12610" t="s">
        <v>10</v>
      </c>
      <c r="C12610" t="s">
        <v>15</v>
      </c>
      <c r="D12610" t="s">
        <v>24</v>
      </c>
      <c r="E12610">
        <v>7</v>
      </c>
      <c r="F12610">
        <v>13.12</v>
      </c>
      <c r="G12610">
        <v>29.99</v>
      </c>
      <c r="H12610">
        <v>91.84</v>
      </c>
      <c r="I12610">
        <v>209.93</v>
      </c>
      <c r="J12610" t="s">
        <v>13</v>
      </c>
    </row>
    <row r="12611" spans="1:10">
      <c r="A12611" s="1">
        <v>44743</v>
      </c>
      <c r="B12611" t="s">
        <v>10</v>
      </c>
      <c r="C12611" t="s">
        <v>11</v>
      </c>
      <c r="D12611" t="s">
        <v>25</v>
      </c>
      <c r="E12611">
        <v>39</v>
      </c>
      <c r="F12611">
        <v>12.96</v>
      </c>
      <c r="G12611">
        <v>25.33</v>
      </c>
      <c r="H12611">
        <v>505.44</v>
      </c>
      <c r="I12611">
        <v>987.87</v>
      </c>
      <c r="J12611" t="s">
        <v>13</v>
      </c>
    </row>
    <row r="12612" spans="1:10">
      <c r="A12612" s="1">
        <v>44743</v>
      </c>
      <c r="B12612" t="s">
        <v>10</v>
      </c>
      <c r="C12612" t="s">
        <v>14</v>
      </c>
      <c r="D12612" t="s">
        <v>25</v>
      </c>
      <c r="E12612">
        <v>13</v>
      </c>
      <c r="F12612">
        <v>12.96</v>
      </c>
      <c r="G12612">
        <v>25.33</v>
      </c>
      <c r="H12612">
        <v>168.48</v>
      </c>
      <c r="I12612">
        <v>329.29</v>
      </c>
      <c r="J12612" t="s">
        <v>13</v>
      </c>
    </row>
    <row r="12613" spans="1:10">
      <c r="A12613" s="1">
        <v>44743</v>
      </c>
      <c r="B12613" t="s">
        <v>10</v>
      </c>
      <c r="C12613" t="s">
        <v>15</v>
      </c>
      <c r="D12613" t="s">
        <v>25</v>
      </c>
      <c r="E12613">
        <v>15</v>
      </c>
      <c r="F12613">
        <v>12.96</v>
      </c>
      <c r="G12613">
        <v>25.33</v>
      </c>
      <c r="H12613">
        <v>194.4</v>
      </c>
      <c r="I12613">
        <v>379.95</v>
      </c>
      <c r="J12613" t="s">
        <v>13</v>
      </c>
    </row>
    <row r="12614" spans="1:10">
      <c r="A12614" s="1">
        <v>44743</v>
      </c>
      <c r="B12614" t="s">
        <v>10</v>
      </c>
      <c r="C12614" t="s">
        <v>11</v>
      </c>
      <c r="D12614" t="s">
        <v>26</v>
      </c>
      <c r="E12614">
        <v>18</v>
      </c>
      <c r="F12614">
        <v>7.1</v>
      </c>
      <c r="G12614">
        <v>13.19</v>
      </c>
      <c r="H12614">
        <v>127.8</v>
      </c>
      <c r="I12614">
        <v>237.42</v>
      </c>
      <c r="J12614" t="s">
        <v>13</v>
      </c>
    </row>
    <row r="12615" spans="1:10">
      <c r="A12615" s="1">
        <v>44743</v>
      </c>
      <c r="B12615" t="s">
        <v>10</v>
      </c>
      <c r="C12615" t="s">
        <v>14</v>
      </c>
      <c r="D12615" t="s">
        <v>26</v>
      </c>
      <c r="E12615">
        <v>8</v>
      </c>
      <c r="F12615">
        <v>7.1</v>
      </c>
      <c r="G12615">
        <v>13.19</v>
      </c>
      <c r="H12615">
        <v>56.8</v>
      </c>
      <c r="I12615">
        <v>105.52</v>
      </c>
      <c r="J12615" t="s">
        <v>13</v>
      </c>
    </row>
    <row r="12616" spans="1:10">
      <c r="A12616" s="1">
        <v>44743</v>
      </c>
      <c r="B12616" t="s">
        <v>10</v>
      </c>
      <c r="C12616" t="s">
        <v>15</v>
      </c>
      <c r="D12616" t="s">
        <v>26</v>
      </c>
      <c r="E12616">
        <v>13</v>
      </c>
      <c r="F12616">
        <v>7.1</v>
      </c>
      <c r="G12616">
        <v>13.19</v>
      </c>
      <c r="H12616">
        <v>92.3</v>
      </c>
      <c r="I12616">
        <v>171.47</v>
      </c>
      <c r="J12616" t="s">
        <v>13</v>
      </c>
    </row>
    <row r="12617" spans="1:10">
      <c r="A12617" s="1">
        <v>44743</v>
      </c>
      <c r="B12617" t="s">
        <v>10</v>
      </c>
      <c r="C12617" t="s">
        <v>11</v>
      </c>
      <c r="D12617" t="s">
        <v>27</v>
      </c>
      <c r="E12617">
        <v>12</v>
      </c>
      <c r="F12617">
        <v>16.53</v>
      </c>
      <c r="G12617">
        <v>37.630000000000003</v>
      </c>
      <c r="H12617">
        <v>198.36</v>
      </c>
      <c r="I12617">
        <v>451.56</v>
      </c>
      <c r="J12617" t="s">
        <v>13</v>
      </c>
    </row>
    <row r="12618" spans="1:10">
      <c r="A12618" s="1">
        <v>44743</v>
      </c>
      <c r="B12618" t="s">
        <v>10</v>
      </c>
      <c r="C12618" t="s">
        <v>14</v>
      </c>
      <c r="D12618" t="s">
        <v>27</v>
      </c>
      <c r="E12618">
        <v>7</v>
      </c>
      <c r="F12618">
        <v>16.53</v>
      </c>
      <c r="G12618">
        <v>37.630000000000003</v>
      </c>
      <c r="H12618">
        <v>115.71</v>
      </c>
      <c r="I12618">
        <v>263.41000000000003</v>
      </c>
      <c r="J12618" t="s">
        <v>13</v>
      </c>
    </row>
    <row r="12619" spans="1:10">
      <c r="A12619" s="1">
        <v>44743</v>
      </c>
      <c r="B12619" t="s">
        <v>10</v>
      </c>
      <c r="C12619" t="s">
        <v>15</v>
      </c>
      <c r="D12619" t="s">
        <v>27</v>
      </c>
      <c r="E12619">
        <v>2</v>
      </c>
      <c r="F12619">
        <v>16.53</v>
      </c>
      <c r="G12619">
        <v>37.630000000000003</v>
      </c>
      <c r="H12619">
        <v>33.06</v>
      </c>
      <c r="I12619">
        <v>75.260000000000005</v>
      </c>
      <c r="J12619" t="s">
        <v>13</v>
      </c>
    </row>
    <row r="12620" spans="1:10">
      <c r="A12620" s="1">
        <v>44743</v>
      </c>
      <c r="B12620" t="s">
        <v>10</v>
      </c>
      <c r="C12620" t="s">
        <v>11</v>
      </c>
      <c r="D12620" t="s">
        <v>28</v>
      </c>
      <c r="E12620">
        <v>11</v>
      </c>
      <c r="F12620">
        <v>9.19</v>
      </c>
      <c r="G12620">
        <v>20.75</v>
      </c>
      <c r="H12620">
        <v>101.09</v>
      </c>
      <c r="I12620">
        <v>228.25</v>
      </c>
      <c r="J12620" t="s">
        <v>13</v>
      </c>
    </row>
    <row r="12621" spans="1:10">
      <c r="A12621" s="1">
        <v>44743</v>
      </c>
      <c r="B12621" t="s">
        <v>10</v>
      </c>
      <c r="C12621" t="s">
        <v>14</v>
      </c>
      <c r="D12621" t="s">
        <v>28</v>
      </c>
      <c r="E12621">
        <v>13</v>
      </c>
      <c r="F12621">
        <v>9.19</v>
      </c>
      <c r="G12621">
        <v>20.75</v>
      </c>
      <c r="H12621">
        <v>119.47</v>
      </c>
      <c r="I12621">
        <v>269.75</v>
      </c>
      <c r="J12621" t="s">
        <v>13</v>
      </c>
    </row>
    <row r="12622" spans="1:10">
      <c r="A12622" s="1">
        <v>44743</v>
      </c>
      <c r="B12622" t="s">
        <v>10</v>
      </c>
      <c r="C12622" t="s">
        <v>15</v>
      </c>
      <c r="D12622" t="s">
        <v>28</v>
      </c>
      <c r="E12622">
        <v>6</v>
      </c>
      <c r="F12622">
        <v>9.19</v>
      </c>
      <c r="G12622">
        <v>20.75</v>
      </c>
      <c r="H12622">
        <v>55.14</v>
      </c>
      <c r="I12622">
        <v>124.5</v>
      </c>
      <c r="J12622" t="s">
        <v>13</v>
      </c>
    </row>
    <row r="12623" spans="1:10">
      <c r="A12623" s="1">
        <v>44743</v>
      </c>
      <c r="B12623" t="s">
        <v>10</v>
      </c>
      <c r="C12623" t="s">
        <v>11</v>
      </c>
      <c r="D12623" t="s">
        <v>29</v>
      </c>
      <c r="E12623">
        <v>10</v>
      </c>
      <c r="F12623">
        <v>7.55</v>
      </c>
      <c r="G12623">
        <v>15.03</v>
      </c>
      <c r="H12623">
        <v>75.5</v>
      </c>
      <c r="I12623">
        <v>150.30000000000001</v>
      </c>
      <c r="J12623" t="s">
        <v>13</v>
      </c>
    </row>
    <row r="12624" spans="1:10">
      <c r="A12624" s="1">
        <v>44743</v>
      </c>
      <c r="B12624" t="s">
        <v>10</v>
      </c>
      <c r="C12624" t="s">
        <v>14</v>
      </c>
      <c r="D12624" t="s">
        <v>29</v>
      </c>
      <c r="E12624">
        <v>17</v>
      </c>
      <c r="F12624">
        <v>7.55</v>
      </c>
      <c r="G12624">
        <v>15.03</v>
      </c>
      <c r="H12624">
        <v>128.35</v>
      </c>
      <c r="I12624">
        <v>255.51</v>
      </c>
      <c r="J12624" t="s">
        <v>13</v>
      </c>
    </row>
    <row r="12625" spans="1:10">
      <c r="A12625" s="1">
        <v>44743</v>
      </c>
      <c r="B12625" t="s">
        <v>10</v>
      </c>
      <c r="C12625" t="s">
        <v>15</v>
      </c>
      <c r="D12625" t="s">
        <v>29</v>
      </c>
      <c r="E12625">
        <v>12</v>
      </c>
      <c r="F12625">
        <v>7.55</v>
      </c>
      <c r="G12625">
        <v>15.03</v>
      </c>
      <c r="H12625">
        <v>90.6</v>
      </c>
      <c r="I12625">
        <v>180.36</v>
      </c>
      <c r="J12625" t="s">
        <v>13</v>
      </c>
    </row>
    <row r="12626" spans="1:10">
      <c r="A12626" s="1">
        <v>44743</v>
      </c>
      <c r="B12626" t="s">
        <v>10</v>
      </c>
      <c r="C12626" t="s">
        <v>11</v>
      </c>
      <c r="D12626" t="s">
        <v>30</v>
      </c>
      <c r="E12626">
        <v>21</v>
      </c>
      <c r="F12626">
        <v>16.66</v>
      </c>
      <c r="G12626">
        <v>41.08</v>
      </c>
      <c r="H12626">
        <v>349.86</v>
      </c>
      <c r="I12626">
        <v>862.68</v>
      </c>
      <c r="J12626" t="s">
        <v>13</v>
      </c>
    </row>
    <row r="12627" spans="1:10">
      <c r="A12627" s="1">
        <v>44743</v>
      </c>
      <c r="B12627" t="s">
        <v>10</v>
      </c>
      <c r="C12627" t="s">
        <v>14</v>
      </c>
      <c r="D12627" t="s">
        <v>30</v>
      </c>
      <c r="E12627">
        <v>17</v>
      </c>
      <c r="F12627">
        <v>16.66</v>
      </c>
      <c r="G12627">
        <v>41.08</v>
      </c>
      <c r="H12627">
        <v>283.22000000000003</v>
      </c>
      <c r="I12627">
        <v>698.36</v>
      </c>
      <c r="J12627" t="s">
        <v>13</v>
      </c>
    </row>
    <row r="12628" spans="1:10">
      <c r="A12628" s="1">
        <v>44743</v>
      </c>
      <c r="B12628" t="s">
        <v>10</v>
      </c>
      <c r="C12628" t="s">
        <v>15</v>
      </c>
      <c r="D12628" t="s">
        <v>30</v>
      </c>
      <c r="E12628">
        <v>16</v>
      </c>
      <c r="F12628">
        <v>16.66</v>
      </c>
      <c r="G12628">
        <v>41.08</v>
      </c>
      <c r="H12628">
        <v>266.56</v>
      </c>
      <c r="I12628">
        <v>657.28</v>
      </c>
      <c r="J12628" t="s">
        <v>13</v>
      </c>
    </row>
    <row r="12629" spans="1:10">
      <c r="A12629" s="1">
        <v>44743</v>
      </c>
      <c r="B12629" t="s">
        <v>10</v>
      </c>
      <c r="C12629" t="s">
        <v>11</v>
      </c>
      <c r="D12629" t="s">
        <v>31</v>
      </c>
      <c r="E12629">
        <v>12</v>
      </c>
      <c r="F12629">
        <v>17.47</v>
      </c>
      <c r="G12629">
        <v>33.29</v>
      </c>
      <c r="H12629">
        <v>209.64</v>
      </c>
      <c r="I12629">
        <v>399.48</v>
      </c>
      <c r="J12629" t="s">
        <v>13</v>
      </c>
    </row>
    <row r="12630" spans="1:10">
      <c r="A12630" s="1">
        <v>44743</v>
      </c>
      <c r="B12630" t="s">
        <v>10</v>
      </c>
      <c r="C12630" t="s">
        <v>14</v>
      </c>
      <c r="D12630" t="s">
        <v>31</v>
      </c>
      <c r="E12630">
        <v>14</v>
      </c>
      <c r="F12630">
        <v>17.47</v>
      </c>
      <c r="G12630">
        <v>33.29</v>
      </c>
      <c r="H12630">
        <v>244.58</v>
      </c>
      <c r="I12630">
        <v>466.06</v>
      </c>
      <c r="J12630" t="s">
        <v>13</v>
      </c>
    </row>
    <row r="12631" spans="1:10">
      <c r="A12631" s="1">
        <v>44743</v>
      </c>
      <c r="B12631" t="s">
        <v>10</v>
      </c>
      <c r="C12631" t="s">
        <v>15</v>
      </c>
      <c r="D12631" t="s">
        <v>31</v>
      </c>
      <c r="E12631">
        <v>13</v>
      </c>
      <c r="F12631">
        <v>17.47</v>
      </c>
      <c r="G12631">
        <v>33.29</v>
      </c>
      <c r="H12631">
        <v>227.11</v>
      </c>
      <c r="I12631">
        <v>432.77</v>
      </c>
      <c r="J12631" t="s">
        <v>13</v>
      </c>
    </row>
    <row r="12632" spans="1:10">
      <c r="A12632" s="1">
        <v>44743</v>
      </c>
      <c r="B12632" t="s">
        <v>10</v>
      </c>
      <c r="C12632" t="s">
        <v>11</v>
      </c>
      <c r="D12632" t="s">
        <v>32</v>
      </c>
      <c r="E12632">
        <v>33</v>
      </c>
      <c r="F12632">
        <v>16.350000000000001</v>
      </c>
      <c r="G12632">
        <v>34.380000000000003</v>
      </c>
      <c r="H12632">
        <v>539.54999999999995</v>
      </c>
      <c r="I12632">
        <v>1134.54</v>
      </c>
      <c r="J12632" t="s">
        <v>13</v>
      </c>
    </row>
    <row r="12633" spans="1:10">
      <c r="A12633" s="1">
        <v>44743</v>
      </c>
      <c r="B12633" t="s">
        <v>10</v>
      </c>
      <c r="C12633" t="s">
        <v>14</v>
      </c>
      <c r="D12633" t="s">
        <v>32</v>
      </c>
      <c r="E12633">
        <v>16</v>
      </c>
      <c r="F12633">
        <v>16.350000000000001</v>
      </c>
      <c r="G12633">
        <v>34.380000000000003</v>
      </c>
      <c r="H12633">
        <v>261.60000000000002</v>
      </c>
      <c r="I12633">
        <v>550.08000000000004</v>
      </c>
      <c r="J12633" t="s">
        <v>13</v>
      </c>
    </row>
    <row r="12634" spans="1:10">
      <c r="A12634" s="1">
        <v>44743</v>
      </c>
      <c r="B12634" t="s">
        <v>10</v>
      </c>
      <c r="C12634" t="s">
        <v>15</v>
      </c>
      <c r="D12634" t="s">
        <v>32</v>
      </c>
      <c r="E12634">
        <v>16</v>
      </c>
      <c r="F12634">
        <v>16.350000000000001</v>
      </c>
      <c r="G12634">
        <v>34.380000000000003</v>
      </c>
      <c r="H12634">
        <v>261.60000000000002</v>
      </c>
      <c r="I12634">
        <v>550.08000000000004</v>
      </c>
      <c r="J12634" t="s">
        <v>13</v>
      </c>
    </row>
    <row r="12635" spans="1:10">
      <c r="A12635" s="1">
        <v>44743</v>
      </c>
      <c r="B12635" t="s">
        <v>10</v>
      </c>
      <c r="C12635" t="s">
        <v>11</v>
      </c>
      <c r="D12635" t="s">
        <v>33</v>
      </c>
      <c r="E12635">
        <v>19</v>
      </c>
      <c r="F12635">
        <v>15.71</v>
      </c>
      <c r="G12635">
        <v>38.65</v>
      </c>
      <c r="H12635">
        <v>298.49</v>
      </c>
      <c r="I12635">
        <v>734.35</v>
      </c>
      <c r="J12635" t="s">
        <v>13</v>
      </c>
    </row>
    <row r="12636" spans="1:10">
      <c r="A12636" s="1">
        <v>44743</v>
      </c>
      <c r="B12636" t="s">
        <v>10</v>
      </c>
      <c r="C12636" t="s">
        <v>14</v>
      </c>
      <c r="D12636" t="s">
        <v>33</v>
      </c>
      <c r="E12636">
        <v>10</v>
      </c>
      <c r="F12636">
        <v>15.71</v>
      </c>
      <c r="G12636">
        <v>38.65</v>
      </c>
      <c r="H12636">
        <v>157.1</v>
      </c>
      <c r="I12636">
        <v>386.5</v>
      </c>
      <c r="J12636" t="s">
        <v>13</v>
      </c>
    </row>
    <row r="12637" spans="1:10">
      <c r="A12637" s="1">
        <v>44743</v>
      </c>
      <c r="B12637" t="s">
        <v>10</v>
      </c>
      <c r="C12637" t="s">
        <v>15</v>
      </c>
      <c r="D12637" t="s">
        <v>33</v>
      </c>
      <c r="E12637">
        <v>6</v>
      </c>
      <c r="F12637">
        <v>15.71</v>
      </c>
      <c r="G12637">
        <v>38.65</v>
      </c>
      <c r="H12637">
        <v>94.26</v>
      </c>
      <c r="I12637">
        <v>231.9</v>
      </c>
      <c r="J12637" t="s">
        <v>13</v>
      </c>
    </row>
    <row r="12638" spans="1:10">
      <c r="A12638" s="1">
        <v>44743</v>
      </c>
      <c r="B12638" t="s">
        <v>10</v>
      </c>
      <c r="C12638" t="s">
        <v>11</v>
      </c>
      <c r="D12638" t="s">
        <v>34</v>
      </c>
      <c r="E12638">
        <v>14</v>
      </c>
      <c r="F12638">
        <v>13.86</v>
      </c>
      <c r="G12638">
        <v>29.02</v>
      </c>
      <c r="H12638">
        <v>194.04</v>
      </c>
      <c r="I12638">
        <v>406.28</v>
      </c>
      <c r="J12638" t="s">
        <v>13</v>
      </c>
    </row>
    <row r="12639" spans="1:10">
      <c r="A12639" s="1">
        <v>44743</v>
      </c>
      <c r="B12639" t="s">
        <v>10</v>
      </c>
      <c r="C12639" t="s">
        <v>14</v>
      </c>
      <c r="D12639" t="s">
        <v>34</v>
      </c>
      <c r="E12639">
        <v>15</v>
      </c>
      <c r="F12639">
        <v>13.86</v>
      </c>
      <c r="G12639">
        <v>29.02</v>
      </c>
      <c r="H12639">
        <v>207.9</v>
      </c>
      <c r="I12639">
        <v>435.3</v>
      </c>
      <c r="J12639" t="s">
        <v>13</v>
      </c>
    </row>
    <row r="12640" spans="1:10">
      <c r="A12640" s="1">
        <v>44743</v>
      </c>
      <c r="B12640" t="s">
        <v>10</v>
      </c>
      <c r="C12640" t="s">
        <v>15</v>
      </c>
      <c r="D12640" t="s">
        <v>34</v>
      </c>
      <c r="E12640">
        <v>18</v>
      </c>
      <c r="F12640">
        <v>13.86</v>
      </c>
      <c r="G12640">
        <v>29.02</v>
      </c>
      <c r="H12640">
        <v>249.48</v>
      </c>
      <c r="I12640">
        <v>522.36</v>
      </c>
      <c r="J12640" t="s">
        <v>13</v>
      </c>
    </row>
    <row r="12641" spans="1:10">
      <c r="A12641" s="1">
        <v>44743</v>
      </c>
      <c r="B12641" t="s">
        <v>10</v>
      </c>
      <c r="C12641" t="s">
        <v>11</v>
      </c>
      <c r="D12641" t="s">
        <v>35</v>
      </c>
      <c r="E12641">
        <v>17</v>
      </c>
      <c r="F12641">
        <v>12.61</v>
      </c>
      <c r="G12641">
        <v>28.33</v>
      </c>
      <c r="H12641">
        <v>214.37</v>
      </c>
      <c r="I12641">
        <v>481.61</v>
      </c>
      <c r="J12641" t="s">
        <v>13</v>
      </c>
    </row>
    <row r="12642" spans="1:10">
      <c r="A12642" s="1">
        <v>44743</v>
      </c>
      <c r="B12642" t="s">
        <v>10</v>
      </c>
      <c r="C12642" t="s">
        <v>14</v>
      </c>
      <c r="D12642" t="s">
        <v>35</v>
      </c>
      <c r="E12642">
        <v>16</v>
      </c>
      <c r="F12642">
        <v>12.61</v>
      </c>
      <c r="G12642">
        <v>28.33</v>
      </c>
      <c r="H12642">
        <v>201.76</v>
      </c>
      <c r="I12642">
        <v>453.28</v>
      </c>
      <c r="J12642" t="s">
        <v>13</v>
      </c>
    </row>
    <row r="12643" spans="1:10">
      <c r="A12643" s="1">
        <v>44743</v>
      </c>
      <c r="B12643" t="s">
        <v>10</v>
      </c>
      <c r="C12643" t="s">
        <v>15</v>
      </c>
      <c r="D12643" t="s">
        <v>35</v>
      </c>
      <c r="E12643">
        <v>10</v>
      </c>
      <c r="F12643">
        <v>12.61</v>
      </c>
      <c r="G12643">
        <v>28.33</v>
      </c>
      <c r="H12643">
        <v>126.1</v>
      </c>
      <c r="I12643">
        <v>283.3</v>
      </c>
      <c r="J12643" t="s">
        <v>13</v>
      </c>
    </row>
    <row r="12644" spans="1:10">
      <c r="A12644" s="1">
        <v>44743</v>
      </c>
      <c r="B12644" t="s">
        <v>10</v>
      </c>
      <c r="C12644" t="s">
        <v>11</v>
      </c>
      <c r="D12644" t="s">
        <v>36</v>
      </c>
      <c r="E12644">
        <v>20</v>
      </c>
      <c r="F12644">
        <v>7.04</v>
      </c>
      <c r="G12644">
        <v>14.63</v>
      </c>
      <c r="H12644">
        <v>140.80000000000001</v>
      </c>
      <c r="I12644">
        <v>292.60000000000002</v>
      </c>
      <c r="J12644" t="s">
        <v>13</v>
      </c>
    </row>
    <row r="12645" spans="1:10">
      <c r="A12645" s="1">
        <v>44743</v>
      </c>
      <c r="B12645" t="s">
        <v>10</v>
      </c>
      <c r="C12645" t="s">
        <v>14</v>
      </c>
      <c r="D12645" t="s">
        <v>36</v>
      </c>
      <c r="E12645">
        <v>11</v>
      </c>
      <c r="F12645">
        <v>7.04</v>
      </c>
      <c r="G12645">
        <v>14.63</v>
      </c>
      <c r="H12645">
        <v>77.44</v>
      </c>
      <c r="I12645">
        <v>160.93</v>
      </c>
      <c r="J12645" t="s">
        <v>13</v>
      </c>
    </row>
    <row r="12646" spans="1:10">
      <c r="A12646" s="1">
        <v>44743</v>
      </c>
      <c r="B12646" t="s">
        <v>10</v>
      </c>
      <c r="C12646" t="s">
        <v>15</v>
      </c>
      <c r="D12646" t="s">
        <v>36</v>
      </c>
      <c r="E12646">
        <v>15</v>
      </c>
      <c r="F12646">
        <v>7.04</v>
      </c>
      <c r="G12646">
        <v>14.63</v>
      </c>
      <c r="H12646">
        <v>105.6</v>
      </c>
      <c r="I12646">
        <v>219.45</v>
      </c>
      <c r="J12646" t="s">
        <v>13</v>
      </c>
    </row>
    <row r="12647" spans="1:10">
      <c r="A12647" s="1">
        <v>44743</v>
      </c>
      <c r="B12647" t="s">
        <v>10</v>
      </c>
      <c r="C12647" t="s">
        <v>11</v>
      </c>
      <c r="D12647" t="s">
        <v>37</v>
      </c>
      <c r="E12647">
        <v>18</v>
      </c>
      <c r="F12647">
        <v>10.9</v>
      </c>
      <c r="G12647">
        <v>21.71</v>
      </c>
      <c r="H12647">
        <v>196.2</v>
      </c>
      <c r="I12647">
        <v>390.78</v>
      </c>
      <c r="J12647" t="s">
        <v>13</v>
      </c>
    </row>
    <row r="12648" spans="1:10">
      <c r="A12648" s="1">
        <v>44743</v>
      </c>
      <c r="B12648" t="s">
        <v>10</v>
      </c>
      <c r="C12648" t="s">
        <v>14</v>
      </c>
      <c r="D12648" t="s">
        <v>37</v>
      </c>
      <c r="E12648">
        <v>12</v>
      </c>
      <c r="F12648">
        <v>10.9</v>
      </c>
      <c r="G12648">
        <v>21.71</v>
      </c>
      <c r="H12648">
        <v>130.80000000000001</v>
      </c>
      <c r="I12648">
        <v>260.52</v>
      </c>
      <c r="J12648" t="s">
        <v>13</v>
      </c>
    </row>
    <row r="12649" spans="1:10">
      <c r="A12649" s="1">
        <v>44743</v>
      </c>
      <c r="B12649" t="s">
        <v>10</v>
      </c>
      <c r="C12649" t="s">
        <v>15</v>
      </c>
      <c r="D12649" t="s">
        <v>37</v>
      </c>
      <c r="E12649">
        <v>14</v>
      </c>
      <c r="F12649">
        <v>10.9</v>
      </c>
      <c r="G12649">
        <v>21.71</v>
      </c>
      <c r="H12649">
        <v>152.6</v>
      </c>
      <c r="I12649">
        <v>303.94</v>
      </c>
      <c r="J12649" t="s">
        <v>13</v>
      </c>
    </row>
    <row r="12650" spans="1:10">
      <c r="A12650" s="1">
        <v>44743</v>
      </c>
      <c r="B12650" t="s">
        <v>10</v>
      </c>
      <c r="C12650" t="s">
        <v>11</v>
      </c>
      <c r="D12650" t="s">
        <v>38</v>
      </c>
      <c r="E12650">
        <v>21</v>
      </c>
      <c r="F12650">
        <v>10.47</v>
      </c>
      <c r="G12650">
        <v>26.06</v>
      </c>
      <c r="H12650">
        <v>219.87</v>
      </c>
      <c r="I12650">
        <v>547.26</v>
      </c>
      <c r="J12650" t="s">
        <v>13</v>
      </c>
    </row>
    <row r="12651" spans="1:10">
      <c r="A12651" s="1">
        <v>44743</v>
      </c>
      <c r="B12651" t="s">
        <v>10</v>
      </c>
      <c r="C12651" t="s">
        <v>14</v>
      </c>
      <c r="D12651" t="s">
        <v>38</v>
      </c>
      <c r="E12651">
        <v>9</v>
      </c>
      <c r="F12651">
        <v>10.47</v>
      </c>
      <c r="G12651">
        <v>26.06</v>
      </c>
      <c r="H12651">
        <v>94.23</v>
      </c>
      <c r="I12651">
        <v>234.54</v>
      </c>
      <c r="J12651" t="s">
        <v>13</v>
      </c>
    </row>
    <row r="12652" spans="1:10">
      <c r="A12652" s="1">
        <v>44743</v>
      </c>
      <c r="B12652" t="s">
        <v>10</v>
      </c>
      <c r="C12652" t="s">
        <v>15</v>
      </c>
      <c r="D12652" t="s">
        <v>38</v>
      </c>
      <c r="E12652">
        <v>7</v>
      </c>
      <c r="F12652">
        <v>10.47</v>
      </c>
      <c r="G12652">
        <v>26.06</v>
      </c>
      <c r="H12652">
        <v>73.290000000000006</v>
      </c>
      <c r="I12652">
        <v>182.42</v>
      </c>
      <c r="J12652" t="s">
        <v>13</v>
      </c>
    </row>
    <row r="12653" spans="1:10">
      <c r="A12653" s="1">
        <v>44743</v>
      </c>
      <c r="B12653" t="s">
        <v>10</v>
      </c>
      <c r="C12653" t="s">
        <v>11</v>
      </c>
      <c r="D12653" t="s">
        <v>39</v>
      </c>
      <c r="E12653">
        <v>25</v>
      </c>
      <c r="F12653">
        <v>9.1199999999999992</v>
      </c>
      <c r="G12653">
        <v>19.03</v>
      </c>
      <c r="H12653">
        <v>228</v>
      </c>
      <c r="I12653">
        <v>475.75</v>
      </c>
      <c r="J12653" t="s">
        <v>13</v>
      </c>
    </row>
    <row r="12654" spans="1:10">
      <c r="A12654" s="1">
        <v>44743</v>
      </c>
      <c r="B12654" t="s">
        <v>10</v>
      </c>
      <c r="C12654" t="s">
        <v>14</v>
      </c>
      <c r="D12654" t="s">
        <v>39</v>
      </c>
      <c r="E12654">
        <v>15</v>
      </c>
      <c r="F12654">
        <v>9.1199999999999992</v>
      </c>
      <c r="G12654">
        <v>19.03</v>
      </c>
      <c r="H12654">
        <v>136.80000000000001</v>
      </c>
      <c r="I12654">
        <v>285.45</v>
      </c>
      <c r="J12654" t="s">
        <v>13</v>
      </c>
    </row>
    <row r="12655" spans="1:10">
      <c r="A12655" s="1">
        <v>44743</v>
      </c>
      <c r="B12655" t="s">
        <v>10</v>
      </c>
      <c r="C12655" t="s">
        <v>15</v>
      </c>
      <c r="D12655" t="s">
        <v>39</v>
      </c>
      <c r="E12655">
        <v>15</v>
      </c>
      <c r="F12655">
        <v>9.1199999999999992</v>
      </c>
      <c r="G12655">
        <v>19.03</v>
      </c>
      <c r="H12655">
        <v>136.80000000000001</v>
      </c>
      <c r="I12655">
        <v>285.45</v>
      </c>
      <c r="J12655" t="s">
        <v>13</v>
      </c>
    </row>
    <row r="12656" spans="1:10">
      <c r="A12656" s="1">
        <v>44743</v>
      </c>
      <c r="B12656" t="s">
        <v>10</v>
      </c>
      <c r="C12656" t="s">
        <v>11</v>
      </c>
      <c r="D12656" t="s">
        <v>40</v>
      </c>
      <c r="E12656">
        <v>16</v>
      </c>
      <c r="F12656">
        <v>14.68</v>
      </c>
      <c r="G12656">
        <v>35.61</v>
      </c>
      <c r="H12656">
        <v>234.88</v>
      </c>
      <c r="I12656">
        <v>569.76</v>
      </c>
      <c r="J12656" t="s">
        <v>13</v>
      </c>
    </row>
    <row r="12657" spans="1:10">
      <c r="A12657" s="1">
        <v>44743</v>
      </c>
      <c r="B12657" t="s">
        <v>10</v>
      </c>
      <c r="C12657" t="s">
        <v>14</v>
      </c>
      <c r="D12657" t="s">
        <v>40</v>
      </c>
      <c r="E12657">
        <v>12</v>
      </c>
      <c r="F12657">
        <v>14.68</v>
      </c>
      <c r="G12657">
        <v>35.61</v>
      </c>
      <c r="H12657">
        <v>176.16</v>
      </c>
      <c r="I12657">
        <v>427.32</v>
      </c>
      <c r="J12657" t="s">
        <v>13</v>
      </c>
    </row>
    <row r="12658" spans="1:10">
      <c r="A12658" s="1">
        <v>44743</v>
      </c>
      <c r="B12658" t="s">
        <v>10</v>
      </c>
      <c r="C12658" t="s">
        <v>15</v>
      </c>
      <c r="D12658" t="s">
        <v>40</v>
      </c>
      <c r="E12658">
        <v>6</v>
      </c>
      <c r="F12658">
        <v>14.68</v>
      </c>
      <c r="G12658">
        <v>35.61</v>
      </c>
      <c r="H12658">
        <v>88.08</v>
      </c>
      <c r="I12658">
        <v>213.66</v>
      </c>
      <c r="J12658" t="s">
        <v>13</v>
      </c>
    </row>
    <row r="12659" spans="1:10">
      <c r="A12659" s="1">
        <v>44743</v>
      </c>
      <c r="B12659" t="s">
        <v>10</v>
      </c>
      <c r="C12659" t="s">
        <v>11</v>
      </c>
      <c r="D12659" t="s">
        <v>41</v>
      </c>
      <c r="E12659">
        <v>21</v>
      </c>
      <c r="F12659">
        <v>11.95</v>
      </c>
      <c r="G12659">
        <v>23.43</v>
      </c>
      <c r="H12659">
        <v>250.95</v>
      </c>
      <c r="I12659">
        <v>492.03</v>
      </c>
      <c r="J12659" t="s">
        <v>13</v>
      </c>
    </row>
    <row r="12660" spans="1:10">
      <c r="A12660" s="1">
        <v>44743</v>
      </c>
      <c r="B12660" t="s">
        <v>10</v>
      </c>
      <c r="C12660" t="s">
        <v>14</v>
      </c>
      <c r="D12660" t="s">
        <v>41</v>
      </c>
      <c r="E12660">
        <v>9</v>
      </c>
      <c r="F12660">
        <v>11.95</v>
      </c>
      <c r="G12660">
        <v>23.43</v>
      </c>
      <c r="H12660">
        <v>107.55</v>
      </c>
      <c r="I12660">
        <v>210.87</v>
      </c>
      <c r="J12660" t="s">
        <v>13</v>
      </c>
    </row>
    <row r="12661" spans="1:10">
      <c r="A12661" s="1">
        <v>44743</v>
      </c>
      <c r="B12661" t="s">
        <v>10</v>
      </c>
      <c r="C12661" t="s">
        <v>15</v>
      </c>
      <c r="D12661" t="s">
        <v>41</v>
      </c>
      <c r="E12661">
        <v>6</v>
      </c>
      <c r="F12661">
        <v>11.95</v>
      </c>
      <c r="G12661">
        <v>23.43</v>
      </c>
      <c r="H12661">
        <v>71.7</v>
      </c>
      <c r="I12661">
        <v>140.58000000000001</v>
      </c>
      <c r="J12661" t="s">
        <v>13</v>
      </c>
    </row>
    <row r="12662" spans="1:10">
      <c r="A12662" s="1">
        <v>44743</v>
      </c>
      <c r="B12662" t="s">
        <v>10</v>
      </c>
      <c r="C12662" t="s">
        <v>11</v>
      </c>
      <c r="D12662" t="s">
        <v>42</v>
      </c>
      <c r="E12662">
        <v>23</v>
      </c>
      <c r="F12662">
        <v>6.97</v>
      </c>
      <c r="G12662">
        <v>13.59</v>
      </c>
      <c r="H12662">
        <v>160.31</v>
      </c>
      <c r="I12662">
        <v>312.57</v>
      </c>
      <c r="J12662" t="s">
        <v>13</v>
      </c>
    </row>
    <row r="12663" spans="1:10">
      <c r="A12663" s="1">
        <v>44743</v>
      </c>
      <c r="B12663" t="s">
        <v>10</v>
      </c>
      <c r="C12663" t="s">
        <v>14</v>
      </c>
      <c r="D12663" t="s">
        <v>42</v>
      </c>
      <c r="E12663">
        <v>14</v>
      </c>
      <c r="F12663">
        <v>6.97</v>
      </c>
      <c r="G12663">
        <v>13.59</v>
      </c>
      <c r="H12663">
        <v>97.58</v>
      </c>
      <c r="I12663">
        <v>190.26</v>
      </c>
      <c r="J12663" t="s">
        <v>13</v>
      </c>
    </row>
    <row r="12664" spans="1:10">
      <c r="A12664" s="1">
        <v>44743</v>
      </c>
      <c r="B12664" t="s">
        <v>10</v>
      </c>
      <c r="C12664" t="s">
        <v>15</v>
      </c>
      <c r="D12664" t="s">
        <v>42</v>
      </c>
      <c r="E12664">
        <v>9</v>
      </c>
      <c r="F12664">
        <v>6.97</v>
      </c>
      <c r="G12664">
        <v>13.59</v>
      </c>
      <c r="H12664">
        <v>62.73</v>
      </c>
      <c r="I12664">
        <v>122.31</v>
      </c>
      <c r="J12664" t="s">
        <v>13</v>
      </c>
    </row>
    <row r="12665" spans="1:10">
      <c r="A12665" s="1">
        <v>44743</v>
      </c>
      <c r="B12665" t="s">
        <v>10</v>
      </c>
      <c r="C12665" t="s">
        <v>11</v>
      </c>
      <c r="D12665" t="s">
        <v>43</v>
      </c>
      <c r="E12665">
        <v>14</v>
      </c>
      <c r="F12665">
        <v>8.64</v>
      </c>
      <c r="G12665">
        <v>15.74</v>
      </c>
      <c r="H12665">
        <v>120.96</v>
      </c>
      <c r="I12665">
        <v>220.36</v>
      </c>
      <c r="J12665" t="s">
        <v>13</v>
      </c>
    </row>
    <row r="12666" spans="1:10">
      <c r="A12666" s="1">
        <v>44743</v>
      </c>
      <c r="B12666" t="s">
        <v>10</v>
      </c>
      <c r="C12666" t="s">
        <v>14</v>
      </c>
      <c r="D12666" t="s">
        <v>43</v>
      </c>
      <c r="E12666">
        <v>7</v>
      </c>
      <c r="F12666">
        <v>8.64</v>
      </c>
      <c r="G12666">
        <v>15.74</v>
      </c>
      <c r="H12666">
        <v>60.48</v>
      </c>
      <c r="I12666">
        <v>110.18</v>
      </c>
      <c r="J12666" t="s">
        <v>13</v>
      </c>
    </row>
    <row r="12667" spans="1:10">
      <c r="A12667" s="1">
        <v>44743</v>
      </c>
      <c r="B12667" t="s">
        <v>10</v>
      </c>
      <c r="C12667" t="s">
        <v>15</v>
      </c>
      <c r="D12667" t="s">
        <v>43</v>
      </c>
      <c r="E12667">
        <v>6</v>
      </c>
      <c r="F12667">
        <v>8.64</v>
      </c>
      <c r="G12667">
        <v>15.74</v>
      </c>
      <c r="H12667">
        <v>51.84</v>
      </c>
      <c r="I12667">
        <v>94.44</v>
      </c>
      <c r="J12667" t="s">
        <v>13</v>
      </c>
    </row>
    <row r="12668" spans="1:10">
      <c r="A12668" s="1">
        <v>44743</v>
      </c>
      <c r="B12668" t="s">
        <v>10</v>
      </c>
      <c r="C12668" t="s">
        <v>11</v>
      </c>
      <c r="D12668" t="s">
        <v>44</v>
      </c>
      <c r="E12668">
        <v>15</v>
      </c>
      <c r="F12668">
        <v>14.2</v>
      </c>
      <c r="G12668">
        <v>32.04</v>
      </c>
      <c r="H12668">
        <v>213</v>
      </c>
      <c r="I12668">
        <v>480.6</v>
      </c>
      <c r="J12668" t="s">
        <v>13</v>
      </c>
    </row>
    <row r="12669" spans="1:10">
      <c r="A12669" s="1">
        <v>44743</v>
      </c>
      <c r="B12669" t="s">
        <v>10</v>
      </c>
      <c r="C12669" t="s">
        <v>14</v>
      </c>
      <c r="D12669" t="s">
        <v>44</v>
      </c>
      <c r="E12669">
        <v>7</v>
      </c>
      <c r="F12669">
        <v>14.2</v>
      </c>
      <c r="G12669">
        <v>32.04</v>
      </c>
      <c r="H12669">
        <v>99.4</v>
      </c>
      <c r="I12669">
        <v>224.28</v>
      </c>
      <c r="J12669" t="s">
        <v>13</v>
      </c>
    </row>
    <row r="12670" spans="1:10">
      <c r="A12670" s="1">
        <v>44743</v>
      </c>
      <c r="B12670" t="s">
        <v>10</v>
      </c>
      <c r="C12670" t="s">
        <v>15</v>
      </c>
      <c r="D12670" t="s">
        <v>44</v>
      </c>
      <c r="E12670">
        <v>5</v>
      </c>
      <c r="F12670">
        <v>14.2</v>
      </c>
      <c r="G12670">
        <v>32.04</v>
      </c>
      <c r="H12670">
        <v>71</v>
      </c>
      <c r="I12670">
        <v>160.19999999999999</v>
      </c>
      <c r="J12670" t="s">
        <v>13</v>
      </c>
    </row>
    <row r="12671" spans="1:10">
      <c r="A12671" s="1">
        <v>44743</v>
      </c>
      <c r="B12671" t="s">
        <v>10</v>
      </c>
      <c r="C12671" t="s">
        <v>11</v>
      </c>
      <c r="D12671" t="s">
        <v>45</v>
      </c>
      <c r="E12671">
        <v>21</v>
      </c>
      <c r="F12671">
        <v>6.91</v>
      </c>
      <c r="G12671">
        <v>14.22</v>
      </c>
      <c r="H12671">
        <v>145.11000000000001</v>
      </c>
      <c r="I12671">
        <v>298.62</v>
      </c>
      <c r="J12671" t="s">
        <v>13</v>
      </c>
    </row>
    <row r="12672" spans="1:10">
      <c r="A12672" s="1">
        <v>44743</v>
      </c>
      <c r="B12672" t="s">
        <v>10</v>
      </c>
      <c r="C12672" t="s">
        <v>14</v>
      </c>
      <c r="D12672" t="s">
        <v>45</v>
      </c>
      <c r="E12672">
        <v>19</v>
      </c>
      <c r="F12672">
        <v>6.91</v>
      </c>
      <c r="G12672">
        <v>14.22</v>
      </c>
      <c r="H12672">
        <v>131.29</v>
      </c>
      <c r="I12672">
        <v>270.18</v>
      </c>
      <c r="J12672" t="s">
        <v>13</v>
      </c>
    </row>
    <row r="12673" spans="1:10">
      <c r="A12673" s="1">
        <v>44743</v>
      </c>
      <c r="B12673" t="s">
        <v>10</v>
      </c>
      <c r="C12673" t="s">
        <v>15</v>
      </c>
      <c r="D12673" t="s">
        <v>45</v>
      </c>
      <c r="E12673">
        <v>14</v>
      </c>
      <c r="F12673">
        <v>6.91</v>
      </c>
      <c r="G12673">
        <v>14.22</v>
      </c>
      <c r="H12673">
        <v>96.74</v>
      </c>
      <c r="I12673">
        <v>199.08</v>
      </c>
      <c r="J12673" t="s">
        <v>13</v>
      </c>
    </row>
    <row r="12674" spans="1:10">
      <c r="A12674" s="1">
        <v>44743</v>
      </c>
      <c r="B12674" t="s">
        <v>10</v>
      </c>
      <c r="C12674" t="s">
        <v>11</v>
      </c>
      <c r="D12674" t="s">
        <v>46</v>
      </c>
      <c r="E12674">
        <v>22</v>
      </c>
      <c r="F12674">
        <v>16.21</v>
      </c>
      <c r="G12674">
        <v>38.99</v>
      </c>
      <c r="H12674">
        <v>356.62</v>
      </c>
      <c r="I12674">
        <v>857.78</v>
      </c>
      <c r="J12674" t="s">
        <v>13</v>
      </c>
    </row>
    <row r="12675" spans="1:10">
      <c r="A12675" s="1">
        <v>44743</v>
      </c>
      <c r="B12675" t="s">
        <v>10</v>
      </c>
      <c r="C12675" t="s">
        <v>14</v>
      </c>
      <c r="D12675" t="s">
        <v>46</v>
      </c>
      <c r="E12675">
        <v>16</v>
      </c>
      <c r="F12675">
        <v>16.21</v>
      </c>
      <c r="G12675">
        <v>38.99</v>
      </c>
      <c r="H12675">
        <v>259.36</v>
      </c>
      <c r="I12675">
        <v>623.84</v>
      </c>
      <c r="J12675" t="s">
        <v>13</v>
      </c>
    </row>
    <row r="12676" spans="1:10">
      <c r="A12676" s="1">
        <v>44743</v>
      </c>
      <c r="B12676" t="s">
        <v>10</v>
      </c>
      <c r="C12676" t="s">
        <v>15</v>
      </c>
      <c r="D12676" t="s">
        <v>46</v>
      </c>
      <c r="E12676">
        <v>12</v>
      </c>
      <c r="F12676">
        <v>16.21</v>
      </c>
      <c r="G12676">
        <v>38.99</v>
      </c>
      <c r="H12676">
        <v>194.52</v>
      </c>
      <c r="I12676">
        <v>467.88</v>
      </c>
      <c r="J12676" t="s">
        <v>13</v>
      </c>
    </row>
    <row r="12677" spans="1:10">
      <c r="A12677" s="1">
        <v>44743</v>
      </c>
      <c r="B12677" t="s">
        <v>10</v>
      </c>
      <c r="C12677" t="s">
        <v>11</v>
      </c>
      <c r="D12677" t="s">
        <v>47</v>
      </c>
      <c r="E12677">
        <v>22</v>
      </c>
      <c r="F12677">
        <v>11.94</v>
      </c>
      <c r="G12677">
        <v>25.45</v>
      </c>
      <c r="H12677">
        <v>262.68</v>
      </c>
      <c r="I12677">
        <v>559.9</v>
      </c>
      <c r="J12677" t="s">
        <v>13</v>
      </c>
    </row>
    <row r="12678" spans="1:10">
      <c r="A12678" s="1">
        <v>44743</v>
      </c>
      <c r="B12678" t="s">
        <v>10</v>
      </c>
      <c r="C12678" t="s">
        <v>14</v>
      </c>
      <c r="D12678" t="s">
        <v>47</v>
      </c>
      <c r="E12678">
        <v>16</v>
      </c>
      <c r="F12678">
        <v>11.94</v>
      </c>
      <c r="G12678">
        <v>25.45</v>
      </c>
      <c r="H12678">
        <v>191.04</v>
      </c>
      <c r="I12678">
        <v>407.2</v>
      </c>
      <c r="J12678" t="s">
        <v>13</v>
      </c>
    </row>
    <row r="12679" spans="1:10">
      <c r="A12679" s="1">
        <v>44743</v>
      </c>
      <c r="B12679" t="s">
        <v>10</v>
      </c>
      <c r="C12679" t="s">
        <v>15</v>
      </c>
      <c r="D12679" t="s">
        <v>47</v>
      </c>
      <c r="E12679">
        <v>17</v>
      </c>
      <c r="F12679">
        <v>11.94</v>
      </c>
      <c r="G12679">
        <v>25.45</v>
      </c>
      <c r="H12679">
        <v>202.98</v>
      </c>
      <c r="I12679">
        <v>432.65</v>
      </c>
      <c r="J12679" t="s">
        <v>13</v>
      </c>
    </row>
    <row r="12680" spans="1:10">
      <c r="A12680" s="1">
        <v>44743</v>
      </c>
      <c r="B12680" t="s">
        <v>10</v>
      </c>
      <c r="C12680" t="s">
        <v>11</v>
      </c>
      <c r="D12680" t="s">
        <v>48</v>
      </c>
      <c r="E12680">
        <v>16</v>
      </c>
      <c r="F12680">
        <v>11.77</v>
      </c>
      <c r="G12680">
        <v>29.16</v>
      </c>
      <c r="H12680">
        <v>188.32</v>
      </c>
      <c r="I12680">
        <v>466.56</v>
      </c>
      <c r="J12680" t="s">
        <v>13</v>
      </c>
    </row>
    <row r="12681" spans="1:10">
      <c r="A12681" s="1">
        <v>44743</v>
      </c>
      <c r="B12681" t="s">
        <v>10</v>
      </c>
      <c r="C12681" t="s">
        <v>14</v>
      </c>
      <c r="D12681" t="s">
        <v>48</v>
      </c>
      <c r="E12681">
        <v>6</v>
      </c>
      <c r="F12681">
        <v>11.77</v>
      </c>
      <c r="G12681">
        <v>29.16</v>
      </c>
      <c r="H12681">
        <v>70.62</v>
      </c>
      <c r="I12681">
        <v>174.96</v>
      </c>
      <c r="J12681" t="s">
        <v>13</v>
      </c>
    </row>
    <row r="12682" spans="1:10">
      <c r="A12682" s="1">
        <v>44743</v>
      </c>
      <c r="B12682" t="s">
        <v>10</v>
      </c>
      <c r="C12682" t="s">
        <v>15</v>
      </c>
      <c r="D12682" t="s">
        <v>48</v>
      </c>
      <c r="E12682">
        <v>5</v>
      </c>
      <c r="F12682">
        <v>11.77</v>
      </c>
      <c r="G12682">
        <v>29.16</v>
      </c>
      <c r="H12682">
        <v>58.85</v>
      </c>
      <c r="I12682">
        <v>145.80000000000001</v>
      </c>
      <c r="J12682" t="s">
        <v>13</v>
      </c>
    </row>
    <row r="12683" spans="1:10">
      <c r="A12683" s="1">
        <v>44743</v>
      </c>
      <c r="B12683" t="s">
        <v>10</v>
      </c>
      <c r="C12683" t="s">
        <v>11</v>
      </c>
      <c r="D12683" t="s">
        <v>49</v>
      </c>
      <c r="E12683">
        <v>18</v>
      </c>
      <c r="F12683">
        <v>13.11</v>
      </c>
      <c r="G12683">
        <v>25.3</v>
      </c>
      <c r="H12683">
        <v>235.98</v>
      </c>
      <c r="I12683">
        <v>455.4</v>
      </c>
      <c r="J12683" t="s">
        <v>13</v>
      </c>
    </row>
    <row r="12684" spans="1:10">
      <c r="A12684" s="1">
        <v>44743</v>
      </c>
      <c r="B12684" t="s">
        <v>10</v>
      </c>
      <c r="C12684" t="s">
        <v>14</v>
      </c>
      <c r="D12684" t="s">
        <v>49</v>
      </c>
      <c r="E12684">
        <v>9</v>
      </c>
      <c r="F12684">
        <v>13.11</v>
      </c>
      <c r="G12684">
        <v>25.3</v>
      </c>
      <c r="H12684">
        <v>117.99</v>
      </c>
      <c r="I12684">
        <v>227.7</v>
      </c>
      <c r="J12684" t="s">
        <v>13</v>
      </c>
    </row>
    <row r="12685" spans="1:10">
      <c r="A12685" s="1">
        <v>44743</v>
      </c>
      <c r="B12685" t="s">
        <v>10</v>
      </c>
      <c r="C12685" t="s">
        <v>15</v>
      </c>
      <c r="D12685" t="s">
        <v>49</v>
      </c>
      <c r="E12685">
        <v>6</v>
      </c>
      <c r="F12685">
        <v>13.11</v>
      </c>
      <c r="G12685">
        <v>25.3</v>
      </c>
      <c r="H12685">
        <v>78.66</v>
      </c>
      <c r="I12685">
        <v>151.80000000000001</v>
      </c>
      <c r="J12685" t="s">
        <v>13</v>
      </c>
    </row>
    <row r="12686" spans="1:10">
      <c r="A12686" s="1">
        <v>44743</v>
      </c>
      <c r="B12686" t="s">
        <v>10</v>
      </c>
      <c r="C12686" t="s">
        <v>11</v>
      </c>
      <c r="D12686" t="s">
        <v>50</v>
      </c>
      <c r="E12686">
        <v>20</v>
      </c>
      <c r="F12686">
        <v>15.9</v>
      </c>
      <c r="G12686">
        <v>38.29</v>
      </c>
      <c r="H12686">
        <v>318</v>
      </c>
      <c r="I12686">
        <v>765.8</v>
      </c>
      <c r="J12686" t="s">
        <v>13</v>
      </c>
    </row>
    <row r="12687" spans="1:10">
      <c r="A12687" s="1">
        <v>44743</v>
      </c>
      <c r="B12687" t="s">
        <v>10</v>
      </c>
      <c r="C12687" t="s">
        <v>14</v>
      </c>
      <c r="D12687" t="s">
        <v>50</v>
      </c>
      <c r="E12687">
        <v>8</v>
      </c>
      <c r="F12687">
        <v>15.9</v>
      </c>
      <c r="G12687">
        <v>38.29</v>
      </c>
      <c r="H12687">
        <v>127.2</v>
      </c>
      <c r="I12687">
        <v>306.32</v>
      </c>
      <c r="J12687" t="s">
        <v>13</v>
      </c>
    </row>
    <row r="12688" spans="1:10">
      <c r="A12688" s="1">
        <v>44743</v>
      </c>
      <c r="B12688" t="s">
        <v>10</v>
      </c>
      <c r="C12688" t="s">
        <v>15</v>
      </c>
      <c r="D12688" t="s">
        <v>50</v>
      </c>
      <c r="E12688">
        <v>15</v>
      </c>
      <c r="F12688">
        <v>15.9</v>
      </c>
      <c r="G12688">
        <v>38.29</v>
      </c>
      <c r="H12688">
        <v>238.5</v>
      </c>
      <c r="I12688">
        <v>574.35</v>
      </c>
      <c r="J12688" t="s">
        <v>13</v>
      </c>
    </row>
    <row r="12689" spans="1:10">
      <c r="A12689" s="1">
        <v>44743</v>
      </c>
      <c r="B12689" t="s">
        <v>10</v>
      </c>
      <c r="C12689" t="s">
        <v>11</v>
      </c>
      <c r="D12689" t="s">
        <v>51</v>
      </c>
      <c r="E12689">
        <v>26</v>
      </c>
      <c r="F12689">
        <v>10.17</v>
      </c>
      <c r="G12689">
        <v>23.83</v>
      </c>
      <c r="H12689">
        <v>264.42</v>
      </c>
      <c r="I12689">
        <v>619.58000000000004</v>
      </c>
      <c r="J12689" t="s">
        <v>13</v>
      </c>
    </row>
    <row r="12690" spans="1:10">
      <c r="A12690" s="1">
        <v>44743</v>
      </c>
      <c r="B12690" t="s">
        <v>10</v>
      </c>
      <c r="C12690" t="s">
        <v>14</v>
      </c>
      <c r="D12690" t="s">
        <v>51</v>
      </c>
      <c r="E12690">
        <v>22</v>
      </c>
      <c r="F12690">
        <v>10.17</v>
      </c>
      <c r="G12690">
        <v>23.83</v>
      </c>
      <c r="H12690">
        <v>223.74</v>
      </c>
      <c r="I12690">
        <v>524.26</v>
      </c>
      <c r="J12690" t="s">
        <v>13</v>
      </c>
    </row>
    <row r="12691" spans="1:10">
      <c r="A12691" s="1">
        <v>44743</v>
      </c>
      <c r="B12691" t="s">
        <v>10</v>
      </c>
      <c r="C12691" t="s">
        <v>15</v>
      </c>
      <c r="D12691" t="s">
        <v>51</v>
      </c>
      <c r="E12691">
        <v>11</v>
      </c>
      <c r="F12691">
        <v>10.17</v>
      </c>
      <c r="G12691">
        <v>23.83</v>
      </c>
      <c r="H12691">
        <v>111.87</v>
      </c>
      <c r="I12691">
        <v>262.13</v>
      </c>
      <c r="J12691" t="s">
        <v>13</v>
      </c>
    </row>
    <row r="12692" spans="1:10">
      <c r="A12692" s="1">
        <v>44743</v>
      </c>
      <c r="B12692" t="s">
        <v>10</v>
      </c>
      <c r="C12692" t="s">
        <v>11</v>
      </c>
      <c r="D12692" t="s">
        <v>52</v>
      </c>
      <c r="E12692">
        <v>25</v>
      </c>
      <c r="F12692">
        <v>14.14</v>
      </c>
      <c r="G12692">
        <v>33.08</v>
      </c>
      <c r="H12692">
        <v>353.5</v>
      </c>
      <c r="I12692">
        <v>827</v>
      </c>
      <c r="J12692" t="s">
        <v>13</v>
      </c>
    </row>
    <row r="12693" spans="1:10">
      <c r="A12693" s="1">
        <v>44743</v>
      </c>
      <c r="B12693" t="s">
        <v>10</v>
      </c>
      <c r="C12693" t="s">
        <v>14</v>
      </c>
      <c r="D12693" t="s">
        <v>52</v>
      </c>
      <c r="E12693">
        <v>17</v>
      </c>
      <c r="F12693">
        <v>14.14</v>
      </c>
      <c r="G12693">
        <v>33.08</v>
      </c>
      <c r="H12693">
        <v>240.38</v>
      </c>
      <c r="I12693">
        <v>562.36</v>
      </c>
      <c r="J12693" t="s">
        <v>13</v>
      </c>
    </row>
    <row r="12694" spans="1:10">
      <c r="A12694" s="1">
        <v>44743</v>
      </c>
      <c r="B12694" t="s">
        <v>10</v>
      </c>
      <c r="C12694" t="s">
        <v>15</v>
      </c>
      <c r="D12694" t="s">
        <v>52</v>
      </c>
      <c r="E12694">
        <v>7</v>
      </c>
      <c r="F12694">
        <v>14.14</v>
      </c>
      <c r="G12694">
        <v>33.08</v>
      </c>
      <c r="H12694">
        <v>98.98</v>
      </c>
      <c r="I12694">
        <v>231.56</v>
      </c>
      <c r="J12694" t="s">
        <v>13</v>
      </c>
    </row>
    <row r="12695" spans="1:10">
      <c r="A12695" s="1">
        <v>44743</v>
      </c>
      <c r="B12695" t="s">
        <v>10</v>
      </c>
      <c r="C12695" t="s">
        <v>11</v>
      </c>
      <c r="D12695" t="s">
        <v>53</v>
      </c>
      <c r="E12695">
        <v>18</v>
      </c>
      <c r="F12695">
        <v>12.79</v>
      </c>
      <c r="G12695">
        <v>30.59</v>
      </c>
      <c r="H12695">
        <v>230.22</v>
      </c>
      <c r="I12695">
        <v>550.62</v>
      </c>
      <c r="J12695" t="s">
        <v>13</v>
      </c>
    </row>
    <row r="12696" spans="1:10">
      <c r="A12696" s="1">
        <v>44743</v>
      </c>
      <c r="B12696" t="s">
        <v>10</v>
      </c>
      <c r="C12696" t="s">
        <v>14</v>
      </c>
      <c r="D12696" t="s">
        <v>53</v>
      </c>
      <c r="E12696">
        <v>11</v>
      </c>
      <c r="F12696">
        <v>12.79</v>
      </c>
      <c r="G12696">
        <v>30.59</v>
      </c>
      <c r="H12696">
        <v>140.69</v>
      </c>
      <c r="I12696">
        <v>336.49</v>
      </c>
      <c r="J12696" t="s">
        <v>13</v>
      </c>
    </row>
    <row r="12697" spans="1:10">
      <c r="A12697" s="1">
        <v>44743</v>
      </c>
      <c r="B12697" t="s">
        <v>10</v>
      </c>
      <c r="C12697" t="s">
        <v>15</v>
      </c>
      <c r="D12697" t="s">
        <v>53</v>
      </c>
      <c r="E12697">
        <v>11</v>
      </c>
      <c r="F12697">
        <v>12.79</v>
      </c>
      <c r="G12697">
        <v>30.59</v>
      </c>
      <c r="H12697">
        <v>140.69</v>
      </c>
      <c r="I12697">
        <v>336.49</v>
      </c>
      <c r="J12697" t="s">
        <v>13</v>
      </c>
    </row>
    <row r="12698" spans="1:10">
      <c r="A12698" s="1">
        <v>44743</v>
      </c>
      <c r="B12698" t="s">
        <v>10</v>
      </c>
      <c r="C12698" t="s">
        <v>11</v>
      </c>
      <c r="D12698" t="s">
        <v>54</v>
      </c>
      <c r="E12698">
        <v>19</v>
      </c>
      <c r="F12698">
        <v>9.1999999999999993</v>
      </c>
      <c r="G12698">
        <v>21.46</v>
      </c>
      <c r="H12698">
        <v>174.8</v>
      </c>
      <c r="I12698">
        <v>407.74</v>
      </c>
      <c r="J12698" t="s">
        <v>13</v>
      </c>
    </row>
    <row r="12699" spans="1:10">
      <c r="A12699" s="1">
        <v>44743</v>
      </c>
      <c r="B12699" t="s">
        <v>10</v>
      </c>
      <c r="C12699" t="s">
        <v>14</v>
      </c>
      <c r="D12699" t="s">
        <v>54</v>
      </c>
      <c r="E12699">
        <v>14</v>
      </c>
      <c r="F12699">
        <v>9.1999999999999993</v>
      </c>
      <c r="G12699">
        <v>21.46</v>
      </c>
      <c r="H12699">
        <v>128.80000000000001</v>
      </c>
      <c r="I12699">
        <v>300.44</v>
      </c>
      <c r="J12699" t="s">
        <v>13</v>
      </c>
    </row>
    <row r="12700" spans="1:10">
      <c r="A12700" s="1">
        <v>44743</v>
      </c>
      <c r="B12700" t="s">
        <v>10</v>
      </c>
      <c r="C12700" t="s">
        <v>15</v>
      </c>
      <c r="D12700" t="s">
        <v>54</v>
      </c>
      <c r="E12700">
        <v>9</v>
      </c>
      <c r="F12700">
        <v>9.1999999999999993</v>
      </c>
      <c r="G12700">
        <v>21.46</v>
      </c>
      <c r="H12700">
        <v>82.8</v>
      </c>
      <c r="I12700">
        <v>193.14</v>
      </c>
      <c r="J12700" t="s">
        <v>13</v>
      </c>
    </row>
    <row r="12701" spans="1:10">
      <c r="A12701" s="1">
        <v>44743</v>
      </c>
      <c r="B12701" t="s">
        <v>10</v>
      </c>
      <c r="C12701" t="s">
        <v>11</v>
      </c>
      <c r="D12701" t="s">
        <v>55</v>
      </c>
      <c r="E12701">
        <v>8</v>
      </c>
      <c r="F12701">
        <v>16.54</v>
      </c>
      <c r="G12701">
        <v>37.020000000000003</v>
      </c>
      <c r="H12701">
        <v>132.32</v>
      </c>
      <c r="I12701">
        <v>296.16000000000003</v>
      </c>
      <c r="J12701" t="s">
        <v>13</v>
      </c>
    </row>
    <row r="12702" spans="1:10">
      <c r="A12702" s="1">
        <v>44743</v>
      </c>
      <c r="B12702" t="s">
        <v>10</v>
      </c>
      <c r="C12702" t="s">
        <v>14</v>
      </c>
      <c r="D12702" t="s">
        <v>55</v>
      </c>
      <c r="E12702">
        <v>6</v>
      </c>
      <c r="F12702">
        <v>16.54</v>
      </c>
      <c r="G12702">
        <v>37.020000000000003</v>
      </c>
      <c r="H12702">
        <v>99.24</v>
      </c>
      <c r="I12702">
        <v>222.12</v>
      </c>
      <c r="J12702" t="s">
        <v>13</v>
      </c>
    </row>
    <row r="12703" spans="1:10">
      <c r="A12703" s="1">
        <v>44743</v>
      </c>
      <c r="B12703" t="s">
        <v>10</v>
      </c>
      <c r="C12703" t="s">
        <v>15</v>
      </c>
      <c r="D12703" t="s">
        <v>55</v>
      </c>
      <c r="E12703">
        <v>4</v>
      </c>
      <c r="F12703">
        <v>16.54</v>
      </c>
      <c r="G12703">
        <v>37.020000000000003</v>
      </c>
      <c r="H12703">
        <v>66.16</v>
      </c>
      <c r="I12703">
        <v>148.08000000000001</v>
      </c>
      <c r="J12703" t="s">
        <v>13</v>
      </c>
    </row>
    <row r="12704" spans="1:10">
      <c r="A12704" s="1">
        <v>44743</v>
      </c>
      <c r="B12704" t="s">
        <v>10</v>
      </c>
      <c r="C12704" t="s">
        <v>11</v>
      </c>
      <c r="D12704" t="s">
        <v>56</v>
      </c>
      <c r="E12704">
        <v>17</v>
      </c>
      <c r="F12704">
        <v>15.57</v>
      </c>
      <c r="G12704">
        <v>29.46</v>
      </c>
      <c r="H12704">
        <v>264.69</v>
      </c>
      <c r="I12704">
        <v>500.82</v>
      </c>
      <c r="J12704" t="s">
        <v>13</v>
      </c>
    </row>
    <row r="12705" spans="1:10">
      <c r="A12705" s="1">
        <v>44743</v>
      </c>
      <c r="B12705" t="s">
        <v>10</v>
      </c>
      <c r="C12705" t="s">
        <v>14</v>
      </c>
      <c r="D12705" t="s">
        <v>56</v>
      </c>
      <c r="E12705">
        <v>13</v>
      </c>
      <c r="F12705">
        <v>15.57</v>
      </c>
      <c r="G12705">
        <v>29.46</v>
      </c>
      <c r="H12705">
        <v>202.41</v>
      </c>
      <c r="I12705">
        <v>382.98</v>
      </c>
      <c r="J12705" t="s">
        <v>13</v>
      </c>
    </row>
    <row r="12706" spans="1:10">
      <c r="A12706" s="1">
        <v>44743</v>
      </c>
      <c r="B12706" t="s">
        <v>10</v>
      </c>
      <c r="C12706" t="s">
        <v>15</v>
      </c>
      <c r="D12706" t="s">
        <v>56</v>
      </c>
      <c r="E12706">
        <v>7</v>
      </c>
      <c r="F12706">
        <v>15.57</v>
      </c>
      <c r="G12706">
        <v>29.46</v>
      </c>
      <c r="H12706">
        <v>108.99</v>
      </c>
      <c r="I12706">
        <v>206.22</v>
      </c>
      <c r="J12706" t="s">
        <v>13</v>
      </c>
    </row>
    <row r="12707" spans="1:10">
      <c r="A12707" s="1">
        <v>44743</v>
      </c>
      <c r="B12707" t="s">
        <v>10</v>
      </c>
      <c r="C12707" t="s">
        <v>11</v>
      </c>
      <c r="D12707" t="s">
        <v>57</v>
      </c>
      <c r="E12707">
        <v>16</v>
      </c>
      <c r="F12707">
        <v>13.9</v>
      </c>
      <c r="G12707">
        <v>25.34</v>
      </c>
      <c r="H12707">
        <v>222.4</v>
      </c>
      <c r="I12707">
        <v>405.44</v>
      </c>
      <c r="J12707" t="s">
        <v>13</v>
      </c>
    </row>
    <row r="12708" spans="1:10">
      <c r="A12708" s="1">
        <v>44743</v>
      </c>
      <c r="B12708" t="s">
        <v>10</v>
      </c>
      <c r="C12708" t="s">
        <v>14</v>
      </c>
      <c r="D12708" t="s">
        <v>57</v>
      </c>
      <c r="E12708">
        <v>14</v>
      </c>
      <c r="F12708">
        <v>13.9</v>
      </c>
      <c r="G12708">
        <v>25.34</v>
      </c>
      <c r="H12708">
        <v>194.6</v>
      </c>
      <c r="I12708">
        <v>354.76</v>
      </c>
      <c r="J12708" t="s">
        <v>13</v>
      </c>
    </row>
    <row r="12709" spans="1:10">
      <c r="A12709" s="1">
        <v>44743</v>
      </c>
      <c r="B12709" t="s">
        <v>10</v>
      </c>
      <c r="C12709" t="s">
        <v>15</v>
      </c>
      <c r="D12709" t="s">
        <v>57</v>
      </c>
      <c r="E12709">
        <v>11</v>
      </c>
      <c r="F12709">
        <v>13.9</v>
      </c>
      <c r="G12709">
        <v>25.34</v>
      </c>
      <c r="H12709">
        <v>152.9</v>
      </c>
      <c r="I12709">
        <v>278.74</v>
      </c>
      <c r="J12709" t="s">
        <v>13</v>
      </c>
    </row>
    <row r="12710" spans="1:10">
      <c r="A12710" s="1">
        <v>44743</v>
      </c>
      <c r="B12710" t="s">
        <v>10</v>
      </c>
      <c r="C12710" t="s">
        <v>11</v>
      </c>
      <c r="D12710" t="s">
        <v>58</v>
      </c>
      <c r="E12710">
        <v>23</v>
      </c>
      <c r="F12710">
        <v>16.21</v>
      </c>
      <c r="G12710">
        <v>39.630000000000003</v>
      </c>
      <c r="H12710">
        <v>372.83</v>
      </c>
      <c r="I12710">
        <v>911.49</v>
      </c>
      <c r="J12710" t="s">
        <v>13</v>
      </c>
    </row>
    <row r="12711" spans="1:10">
      <c r="A12711" s="1">
        <v>44743</v>
      </c>
      <c r="B12711" t="s">
        <v>10</v>
      </c>
      <c r="C12711" t="s">
        <v>14</v>
      </c>
      <c r="D12711" t="s">
        <v>58</v>
      </c>
      <c r="E12711">
        <v>16</v>
      </c>
      <c r="F12711">
        <v>16.21</v>
      </c>
      <c r="G12711">
        <v>39.630000000000003</v>
      </c>
      <c r="H12711">
        <v>259.36</v>
      </c>
      <c r="I12711">
        <v>634.08000000000004</v>
      </c>
      <c r="J12711" t="s">
        <v>13</v>
      </c>
    </row>
    <row r="12712" spans="1:10">
      <c r="A12712" s="1">
        <v>44743</v>
      </c>
      <c r="B12712" t="s">
        <v>10</v>
      </c>
      <c r="C12712" t="s">
        <v>15</v>
      </c>
      <c r="D12712" t="s">
        <v>58</v>
      </c>
      <c r="E12712">
        <v>5</v>
      </c>
      <c r="F12712">
        <v>16.21</v>
      </c>
      <c r="G12712">
        <v>39.630000000000003</v>
      </c>
      <c r="H12712">
        <v>81.05</v>
      </c>
      <c r="I12712">
        <v>198.15</v>
      </c>
      <c r="J12712" t="s">
        <v>13</v>
      </c>
    </row>
    <row r="12713" spans="1:10">
      <c r="A12713" s="1">
        <v>44743</v>
      </c>
      <c r="B12713" t="s">
        <v>10</v>
      </c>
      <c r="C12713" t="s">
        <v>11</v>
      </c>
      <c r="D12713" t="s">
        <v>59</v>
      </c>
      <c r="E12713">
        <v>18</v>
      </c>
      <c r="F12713">
        <v>16.41</v>
      </c>
      <c r="G12713">
        <v>36.619999999999997</v>
      </c>
      <c r="H12713">
        <v>295.38</v>
      </c>
      <c r="I12713">
        <v>659.16</v>
      </c>
      <c r="J12713" t="s">
        <v>13</v>
      </c>
    </row>
    <row r="12714" spans="1:10">
      <c r="A12714" s="1">
        <v>44743</v>
      </c>
      <c r="B12714" t="s">
        <v>10</v>
      </c>
      <c r="C12714" t="s">
        <v>14</v>
      </c>
      <c r="D12714" t="s">
        <v>59</v>
      </c>
      <c r="E12714">
        <v>13</v>
      </c>
      <c r="F12714">
        <v>16.41</v>
      </c>
      <c r="G12714">
        <v>36.619999999999997</v>
      </c>
      <c r="H12714">
        <v>213.33</v>
      </c>
      <c r="I12714">
        <v>476.06</v>
      </c>
      <c r="J12714" t="s">
        <v>13</v>
      </c>
    </row>
    <row r="12715" spans="1:10">
      <c r="A12715" s="1">
        <v>44743</v>
      </c>
      <c r="B12715" t="s">
        <v>10</v>
      </c>
      <c r="C12715" t="s">
        <v>15</v>
      </c>
      <c r="D12715" t="s">
        <v>59</v>
      </c>
      <c r="E12715">
        <v>16</v>
      </c>
      <c r="F12715">
        <v>16.41</v>
      </c>
      <c r="G12715">
        <v>36.619999999999997</v>
      </c>
      <c r="H12715">
        <v>262.56</v>
      </c>
      <c r="I12715">
        <v>585.91999999999996</v>
      </c>
      <c r="J12715" t="s">
        <v>13</v>
      </c>
    </row>
    <row r="12716" spans="1:10">
      <c r="A12716" s="1">
        <v>44743</v>
      </c>
      <c r="B12716" t="s">
        <v>10</v>
      </c>
      <c r="C12716" t="s">
        <v>11</v>
      </c>
      <c r="D12716" t="s">
        <v>60</v>
      </c>
      <c r="E12716">
        <v>27</v>
      </c>
      <c r="F12716">
        <v>14.5</v>
      </c>
      <c r="G12716">
        <v>34.18</v>
      </c>
      <c r="H12716">
        <v>391.5</v>
      </c>
      <c r="I12716">
        <v>922.86</v>
      </c>
      <c r="J12716" t="s">
        <v>13</v>
      </c>
    </row>
    <row r="12717" spans="1:10">
      <c r="A12717" s="1">
        <v>44743</v>
      </c>
      <c r="B12717" t="s">
        <v>10</v>
      </c>
      <c r="C12717" t="s">
        <v>14</v>
      </c>
      <c r="D12717" t="s">
        <v>60</v>
      </c>
      <c r="E12717">
        <v>22</v>
      </c>
      <c r="F12717">
        <v>14.5</v>
      </c>
      <c r="G12717">
        <v>34.18</v>
      </c>
      <c r="H12717">
        <v>319</v>
      </c>
      <c r="I12717">
        <v>751.96</v>
      </c>
      <c r="J12717" t="s">
        <v>13</v>
      </c>
    </row>
    <row r="12718" spans="1:10">
      <c r="A12718" s="1">
        <v>44743</v>
      </c>
      <c r="B12718" t="s">
        <v>10</v>
      </c>
      <c r="C12718" t="s">
        <v>15</v>
      </c>
      <c r="D12718" t="s">
        <v>60</v>
      </c>
      <c r="E12718">
        <v>15</v>
      </c>
      <c r="F12718">
        <v>14.5</v>
      </c>
      <c r="G12718">
        <v>34.18</v>
      </c>
      <c r="H12718">
        <v>217.5</v>
      </c>
      <c r="I12718">
        <v>512.70000000000005</v>
      </c>
      <c r="J12718" t="s">
        <v>13</v>
      </c>
    </row>
    <row r="12719" spans="1:10">
      <c r="A12719" s="1">
        <v>44743</v>
      </c>
      <c r="B12719" t="s">
        <v>10</v>
      </c>
      <c r="C12719" t="s">
        <v>11</v>
      </c>
      <c r="D12719" t="s">
        <v>61</v>
      </c>
      <c r="E12719">
        <v>25</v>
      </c>
      <c r="F12719">
        <v>16.04</v>
      </c>
      <c r="G12719">
        <v>34.28</v>
      </c>
      <c r="H12719">
        <v>401</v>
      </c>
      <c r="I12719">
        <v>857</v>
      </c>
      <c r="J12719" t="s">
        <v>13</v>
      </c>
    </row>
    <row r="12720" spans="1:10">
      <c r="A12720" s="1">
        <v>44743</v>
      </c>
      <c r="B12720" t="s">
        <v>10</v>
      </c>
      <c r="C12720" t="s">
        <v>14</v>
      </c>
      <c r="D12720" t="s">
        <v>61</v>
      </c>
      <c r="E12720">
        <v>11</v>
      </c>
      <c r="F12720">
        <v>16.04</v>
      </c>
      <c r="G12720">
        <v>34.28</v>
      </c>
      <c r="H12720">
        <v>176.44</v>
      </c>
      <c r="I12720">
        <v>377.08</v>
      </c>
      <c r="J12720" t="s">
        <v>13</v>
      </c>
    </row>
    <row r="12721" spans="1:10">
      <c r="A12721" s="1">
        <v>44743</v>
      </c>
      <c r="B12721" t="s">
        <v>10</v>
      </c>
      <c r="C12721" t="s">
        <v>15</v>
      </c>
      <c r="D12721" t="s">
        <v>61</v>
      </c>
      <c r="E12721">
        <v>10</v>
      </c>
      <c r="F12721">
        <v>16.04</v>
      </c>
      <c r="G12721">
        <v>34.28</v>
      </c>
      <c r="H12721">
        <v>160.4</v>
      </c>
      <c r="I12721">
        <v>342.8</v>
      </c>
      <c r="J12721" t="s">
        <v>13</v>
      </c>
    </row>
    <row r="12722" spans="1:10">
      <c r="A12722" s="1">
        <v>44743</v>
      </c>
      <c r="B12722" t="s">
        <v>10</v>
      </c>
      <c r="C12722" t="s">
        <v>11</v>
      </c>
      <c r="D12722" t="s">
        <v>62</v>
      </c>
      <c r="E12722">
        <v>27</v>
      </c>
      <c r="F12722">
        <v>14.37</v>
      </c>
      <c r="G12722">
        <v>27.05</v>
      </c>
      <c r="H12722">
        <v>387.99</v>
      </c>
      <c r="I12722">
        <v>730.35</v>
      </c>
      <c r="J12722" t="s">
        <v>13</v>
      </c>
    </row>
    <row r="12723" spans="1:10">
      <c r="A12723" s="1">
        <v>44743</v>
      </c>
      <c r="B12723" t="s">
        <v>10</v>
      </c>
      <c r="C12723" t="s">
        <v>14</v>
      </c>
      <c r="D12723" t="s">
        <v>62</v>
      </c>
      <c r="E12723">
        <v>12</v>
      </c>
      <c r="F12723">
        <v>14.37</v>
      </c>
      <c r="G12723">
        <v>27.05</v>
      </c>
      <c r="H12723">
        <v>172.44</v>
      </c>
      <c r="I12723">
        <v>324.60000000000002</v>
      </c>
      <c r="J12723" t="s">
        <v>13</v>
      </c>
    </row>
    <row r="12724" spans="1:10">
      <c r="A12724" s="1">
        <v>44743</v>
      </c>
      <c r="B12724" t="s">
        <v>10</v>
      </c>
      <c r="C12724" t="s">
        <v>15</v>
      </c>
      <c r="D12724" t="s">
        <v>62</v>
      </c>
      <c r="E12724">
        <v>15</v>
      </c>
      <c r="F12724">
        <v>14.37</v>
      </c>
      <c r="G12724">
        <v>27.05</v>
      </c>
      <c r="H12724">
        <v>215.55</v>
      </c>
      <c r="I12724">
        <v>405.75</v>
      </c>
      <c r="J12724" t="s">
        <v>13</v>
      </c>
    </row>
    <row r="12725" spans="1:10">
      <c r="A12725" s="1">
        <v>44743</v>
      </c>
      <c r="B12725" t="s">
        <v>10</v>
      </c>
      <c r="C12725" t="s">
        <v>11</v>
      </c>
      <c r="D12725" t="s">
        <v>63</v>
      </c>
      <c r="E12725">
        <v>15</v>
      </c>
      <c r="F12725">
        <v>14.16</v>
      </c>
      <c r="G12725">
        <v>26.73</v>
      </c>
      <c r="H12725">
        <v>212.4</v>
      </c>
      <c r="I12725">
        <v>400.95</v>
      </c>
      <c r="J12725" t="s">
        <v>13</v>
      </c>
    </row>
    <row r="12726" spans="1:10">
      <c r="A12726" s="1">
        <v>44743</v>
      </c>
      <c r="B12726" t="s">
        <v>10</v>
      </c>
      <c r="C12726" t="s">
        <v>14</v>
      </c>
      <c r="D12726" t="s">
        <v>63</v>
      </c>
      <c r="E12726">
        <v>13</v>
      </c>
      <c r="F12726">
        <v>14.16</v>
      </c>
      <c r="G12726">
        <v>26.73</v>
      </c>
      <c r="H12726">
        <v>184.08</v>
      </c>
      <c r="I12726">
        <v>347.49</v>
      </c>
      <c r="J12726" t="s">
        <v>13</v>
      </c>
    </row>
    <row r="12727" spans="1:10">
      <c r="A12727" s="1">
        <v>44743</v>
      </c>
      <c r="B12727" t="s">
        <v>10</v>
      </c>
      <c r="C12727" t="s">
        <v>15</v>
      </c>
      <c r="D12727" t="s">
        <v>63</v>
      </c>
      <c r="E12727">
        <v>5</v>
      </c>
      <c r="F12727">
        <v>14.16</v>
      </c>
      <c r="G12727">
        <v>26.73</v>
      </c>
      <c r="H12727">
        <v>70.8</v>
      </c>
      <c r="I12727">
        <v>133.65</v>
      </c>
      <c r="J12727" t="s">
        <v>13</v>
      </c>
    </row>
    <row r="12728" spans="1:10">
      <c r="A12728" s="1">
        <v>44743</v>
      </c>
      <c r="B12728" t="s">
        <v>10</v>
      </c>
      <c r="C12728" t="s">
        <v>11</v>
      </c>
      <c r="D12728" t="s">
        <v>64</v>
      </c>
      <c r="E12728">
        <v>21</v>
      </c>
      <c r="F12728">
        <v>13.42</v>
      </c>
      <c r="G12728">
        <v>30.6</v>
      </c>
      <c r="H12728">
        <v>281.82</v>
      </c>
      <c r="I12728">
        <v>642.6</v>
      </c>
      <c r="J12728" t="s">
        <v>13</v>
      </c>
    </row>
    <row r="12729" spans="1:10">
      <c r="A12729" s="1">
        <v>44743</v>
      </c>
      <c r="B12729" t="s">
        <v>10</v>
      </c>
      <c r="C12729" t="s">
        <v>14</v>
      </c>
      <c r="D12729" t="s">
        <v>64</v>
      </c>
      <c r="E12729">
        <v>12</v>
      </c>
      <c r="F12729">
        <v>13.42</v>
      </c>
      <c r="G12729">
        <v>30.6</v>
      </c>
      <c r="H12729">
        <v>161.04</v>
      </c>
      <c r="I12729">
        <v>367.2</v>
      </c>
      <c r="J12729" t="s">
        <v>13</v>
      </c>
    </row>
    <row r="12730" spans="1:10">
      <c r="A12730" s="1">
        <v>44743</v>
      </c>
      <c r="B12730" t="s">
        <v>10</v>
      </c>
      <c r="C12730" t="s">
        <v>15</v>
      </c>
      <c r="D12730" t="s">
        <v>64</v>
      </c>
      <c r="E12730">
        <v>10</v>
      </c>
      <c r="F12730">
        <v>13.42</v>
      </c>
      <c r="G12730">
        <v>30.6</v>
      </c>
      <c r="H12730">
        <v>134.19999999999999</v>
      </c>
      <c r="I12730">
        <v>306</v>
      </c>
      <c r="J12730" t="s">
        <v>13</v>
      </c>
    </row>
    <row r="12731" spans="1:10">
      <c r="A12731" s="1">
        <v>44743</v>
      </c>
      <c r="B12731" t="s">
        <v>10</v>
      </c>
      <c r="C12731" t="s">
        <v>11</v>
      </c>
      <c r="D12731" t="s">
        <v>65</v>
      </c>
      <c r="E12731">
        <v>12</v>
      </c>
      <c r="F12731">
        <v>15.03</v>
      </c>
      <c r="G12731">
        <v>31.58</v>
      </c>
      <c r="H12731">
        <v>180.36</v>
      </c>
      <c r="I12731">
        <v>378.96</v>
      </c>
      <c r="J12731" t="s">
        <v>13</v>
      </c>
    </row>
    <row r="12732" spans="1:10">
      <c r="A12732" s="1">
        <v>44743</v>
      </c>
      <c r="B12732" t="s">
        <v>10</v>
      </c>
      <c r="C12732" t="s">
        <v>14</v>
      </c>
      <c r="D12732" t="s">
        <v>65</v>
      </c>
      <c r="E12732">
        <v>6</v>
      </c>
      <c r="F12732">
        <v>15.03</v>
      </c>
      <c r="G12732">
        <v>31.58</v>
      </c>
      <c r="H12732">
        <v>90.18</v>
      </c>
      <c r="I12732">
        <v>189.48</v>
      </c>
      <c r="J12732" t="s">
        <v>13</v>
      </c>
    </row>
    <row r="12733" spans="1:10">
      <c r="A12733" s="1">
        <v>44743</v>
      </c>
      <c r="B12733" t="s">
        <v>10</v>
      </c>
      <c r="C12733" t="s">
        <v>15</v>
      </c>
      <c r="D12733" t="s">
        <v>65</v>
      </c>
      <c r="E12733">
        <v>7</v>
      </c>
      <c r="F12733">
        <v>15.03</v>
      </c>
      <c r="G12733">
        <v>31.58</v>
      </c>
      <c r="H12733">
        <v>105.21</v>
      </c>
      <c r="I12733">
        <v>221.06</v>
      </c>
      <c r="J12733" t="s">
        <v>13</v>
      </c>
    </row>
    <row r="12734" spans="1:10">
      <c r="A12734" s="1">
        <v>44743</v>
      </c>
      <c r="B12734" t="s">
        <v>10</v>
      </c>
      <c r="C12734" t="s">
        <v>11</v>
      </c>
      <c r="D12734" t="s">
        <v>66</v>
      </c>
      <c r="E12734">
        <v>23</v>
      </c>
      <c r="F12734">
        <v>7.9</v>
      </c>
      <c r="G12734">
        <v>15.33</v>
      </c>
      <c r="H12734">
        <v>181.7</v>
      </c>
      <c r="I12734">
        <v>352.59</v>
      </c>
      <c r="J12734" t="s">
        <v>13</v>
      </c>
    </row>
    <row r="12735" spans="1:10">
      <c r="A12735" s="1">
        <v>44743</v>
      </c>
      <c r="B12735" t="s">
        <v>10</v>
      </c>
      <c r="C12735" t="s">
        <v>14</v>
      </c>
      <c r="D12735" t="s">
        <v>66</v>
      </c>
      <c r="E12735">
        <v>10</v>
      </c>
      <c r="F12735">
        <v>7.9</v>
      </c>
      <c r="G12735">
        <v>15.33</v>
      </c>
      <c r="H12735">
        <v>79</v>
      </c>
      <c r="I12735">
        <v>153.30000000000001</v>
      </c>
      <c r="J12735" t="s">
        <v>13</v>
      </c>
    </row>
    <row r="12736" spans="1:10">
      <c r="A12736" s="1">
        <v>44743</v>
      </c>
      <c r="B12736" t="s">
        <v>10</v>
      </c>
      <c r="C12736" t="s">
        <v>15</v>
      </c>
      <c r="D12736" t="s">
        <v>66</v>
      </c>
      <c r="E12736">
        <v>13</v>
      </c>
      <c r="F12736">
        <v>7.9</v>
      </c>
      <c r="G12736">
        <v>15.33</v>
      </c>
      <c r="H12736">
        <v>102.7</v>
      </c>
      <c r="I12736">
        <v>199.29</v>
      </c>
      <c r="J12736" t="s">
        <v>13</v>
      </c>
    </row>
    <row r="12737" spans="1:10">
      <c r="A12737" s="1">
        <v>44743</v>
      </c>
      <c r="B12737" t="s">
        <v>10</v>
      </c>
      <c r="C12737" t="s">
        <v>11</v>
      </c>
      <c r="D12737" t="s">
        <v>67</v>
      </c>
      <c r="E12737">
        <v>25</v>
      </c>
      <c r="F12737">
        <v>16.57</v>
      </c>
      <c r="G12737">
        <v>35.53</v>
      </c>
      <c r="H12737">
        <v>414.25</v>
      </c>
      <c r="I12737">
        <v>888.25</v>
      </c>
      <c r="J12737" t="s">
        <v>13</v>
      </c>
    </row>
    <row r="12738" spans="1:10">
      <c r="A12738" s="1">
        <v>44743</v>
      </c>
      <c r="B12738" t="s">
        <v>10</v>
      </c>
      <c r="C12738" t="s">
        <v>14</v>
      </c>
      <c r="D12738" t="s">
        <v>67</v>
      </c>
      <c r="E12738">
        <v>19</v>
      </c>
      <c r="F12738">
        <v>16.57</v>
      </c>
      <c r="G12738">
        <v>35.53</v>
      </c>
      <c r="H12738">
        <v>314.83</v>
      </c>
      <c r="I12738">
        <v>675.07</v>
      </c>
      <c r="J12738" t="s">
        <v>13</v>
      </c>
    </row>
    <row r="12739" spans="1:10">
      <c r="A12739" s="1">
        <v>44743</v>
      </c>
      <c r="B12739" t="s">
        <v>10</v>
      </c>
      <c r="C12739" t="s">
        <v>15</v>
      </c>
      <c r="D12739" t="s">
        <v>67</v>
      </c>
      <c r="E12739">
        <v>12</v>
      </c>
      <c r="F12739">
        <v>16.57</v>
      </c>
      <c r="G12739">
        <v>35.53</v>
      </c>
      <c r="H12739">
        <v>198.84</v>
      </c>
      <c r="I12739">
        <v>426.36</v>
      </c>
      <c r="J12739" t="s">
        <v>13</v>
      </c>
    </row>
    <row r="12740" spans="1:10">
      <c r="A12740" s="1">
        <v>44743</v>
      </c>
      <c r="B12740" t="s">
        <v>10</v>
      </c>
      <c r="C12740" t="s">
        <v>11</v>
      </c>
      <c r="D12740" t="s">
        <v>68</v>
      </c>
      <c r="E12740">
        <v>13</v>
      </c>
      <c r="F12740">
        <v>16.46</v>
      </c>
      <c r="G12740">
        <v>30.37</v>
      </c>
      <c r="H12740">
        <v>213.98</v>
      </c>
      <c r="I12740">
        <v>394.81</v>
      </c>
      <c r="J12740" t="s">
        <v>13</v>
      </c>
    </row>
    <row r="12741" spans="1:10">
      <c r="A12741" s="1">
        <v>44743</v>
      </c>
      <c r="B12741" t="s">
        <v>10</v>
      </c>
      <c r="C12741" t="s">
        <v>14</v>
      </c>
      <c r="D12741" t="s">
        <v>68</v>
      </c>
      <c r="E12741">
        <v>9</v>
      </c>
      <c r="F12741">
        <v>16.46</v>
      </c>
      <c r="G12741">
        <v>30.37</v>
      </c>
      <c r="H12741">
        <v>148.13999999999999</v>
      </c>
      <c r="I12741">
        <v>273.33</v>
      </c>
      <c r="J12741" t="s">
        <v>13</v>
      </c>
    </row>
    <row r="12742" spans="1:10">
      <c r="A12742" s="1">
        <v>44743</v>
      </c>
      <c r="B12742" t="s">
        <v>10</v>
      </c>
      <c r="C12742" t="s">
        <v>15</v>
      </c>
      <c r="D12742" t="s">
        <v>68</v>
      </c>
      <c r="E12742">
        <v>6</v>
      </c>
      <c r="F12742">
        <v>16.46</v>
      </c>
      <c r="G12742">
        <v>30.37</v>
      </c>
      <c r="H12742">
        <v>98.76</v>
      </c>
      <c r="I12742">
        <v>182.22</v>
      </c>
      <c r="J12742" t="s">
        <v>13</v>
      </c>
    </row>
    <row r="12743" spans="1:10">
      <c r="A12743" s="1">
        <v>44743</v>
      </c>
      <c r="B12743" t="s">
        <v>10</v>
      </c>
      <c r="C12743" t="s">
        <v>11</v>
      </c>
      <c r="D12743" t="s">
        <v>69</v>
      </c>
      <c r="E12743">
        <v>24</v>
      </c>
      <c r="F12743">
        <v>6.35</v>
      </c>
      <c r="G12743">
        <v>14.02</v>
      </c>
      <c r="H12743">
        <v>152.4</v>
      </c>
      <c r="I12743">
        <v>336.48</v>
      </c>
      <c r="J12743" t="s">
        <v>13</v>
      </c>
    </row>
    <row r="12744" spans="1:10">
      <c r="A12744" s="1">
        <v>44743</v>
      </c>
      <c r="B12744" t="s">
        <v>10</v>
      </c>
      <c r="C12744" t="s">
        <v>14</v>
      </c>
      <c r="D12744" t="s">
        <v>69</v>
      </c>
      <c r="E12744">
        <v>22</v>
      </c>
      <c r="F12744">
        <v>6.35</v>
      </c>
      <c r="G12744">
        <v>14.02</v>
      </c>
      <c r="H12744">
        <v>139.69999999999999</v>
      </c>
      <c r="I12744">
        <v>308.44</v>
      </c>
      <c r="J12744" t="s">
        <v>13</v>
      </c>
    </row>
    <row r="12745" spans="1:10">
      <c r="A12745" s="1">
        <v>44743</v>
      </c>
      <c r="B12745" t="s">
        <v>10</v>
      </c>
      <c r="C12745" t="s">
        <v>15</v>
      </c>
      <c r="D12745" t="s">
        <v>69</v>
      </c>
      <c r="E12745">
        <v>9</v>
      </c>
      <c r="F12745">
        <v>6.35</v>
      </c>
      <c r="G12745">
        <v>14.02</v>
      </c>
      <c r="H12745">
        <v>57.15</v>
      </c>
      <c r="I12745">
        <v>126.18</v>
      </c>
      <c r="J12745" t="s">
        <v>13</v>
      </c>
    </row>
    <row r="12746" spans="1:10">
      <c r="A12746" s="1">
        <v>44743</v>
      </c>
      <c r="B12746" t="s">
        <v>10</v>
      </c>
      <c r="C12746" t="s">
        <v>11</v>
      </c>
      <c r="D12746" t="s">
        <v>70</v>
      </c>
      <c r="E12746">
        <v>11</v>
      </c>
      <c r="F12746">
        <v>15.91</v>
      </c>
      <c r="G12746">
        <v>31.63</v>
      </c>
      <c r="H12746">
        <v>175.01</v>
      </c>
      <c r="I12746">
        <v>347.93</v>
      </c>
      <c r="J12746" t="s">
        <v>13</v>
      </c>
    </row>
    <row r="12747" spans="1:10">
      <c r="A12747" s="1">
        <v>44743</v>
      </c>
      <c r="B12747" t="s">
        <v>10</v>
      </c>
      <c r="C12747" t="s">
        <v>14</v>
      </c>
      <c r="D12747" t="s">
        <v>70</v>
      </c>
      <c r="E12747">
        <v>10</v>
      </c>
      <c r="F12747">
        <v>15.91</v>
      </c>
      <c r="G12747">
        <v>31.63</v>
      </c>
      <c r="H12747">
        <v>159.1</v>
      </c>
      <c r="I12747">
        <v>316.3</v>
      </c>
      <c r="J12747" t="s">
        <v>13</v>
      </c>
    </row>
    <row r="12748" spans="1:10">
      <c r="A12748" s="1">
        <v>44743</v>
      </c>
      <c r="B12748" t="s">
        <v>10</v>
      </c>
      <c r="C12748" t="s">
        <v>15</v>
      </c>
      <c r="D12748" t="s">
        <v>70</v>
      </c>
      <c r="E12748">
        <v>14</v>
      </c>
      <c r="F12748">
        <v>15.91</v>
      </c>
      <c r="G12748">
        <v>31.63</v>
      </c>
      <c r="H12748">
        <v>222.74</v>
      </c>
      <c r="I12748">
        <v>442.82</v>
      </c>
      <c r="J12748" t="s">
        <v>13</v>
      </c>
    </row>
    <row r="12749" spans="1:10">
      <c r="A12749" s="1">
        <v>44743</v>
      </c>
      <c r="B12749" t="s">
        <v>10</v>
      </c>
      <c r="C12749" t="s">
        <v>11</v>
      </c>
      <c r="D12749" t="s">
        <v>71</v>
      </c>
      <c r="E12749">
        <v>17</v>
      </c>
      <c r="F12749">
        <v>7.55</v>
      </c>
      <c r="G12749">
        <v>17.809999999999999</v>
      </c>
      <c r="H12749">
        <v>128.35</v>
      </c>
      <c r="I12749">
        <v>302.77</v>
      </c>
      <c r="J12749" t="s">
        <v>13</v>
      </c>
    </row>
    <row r="12750" spans="1:10">
      <c r="A12750" s="1">
        <v>44743</v>
      </c>
      <c r="B12750" t="s">
        <v>10</v>
      </c>
      <c r="C12750" t="s">
        <v>14</v>
      </c>
      <c r="D12750" t="s">
        <v>71</v>
      </c>
      <c r="E12750">
        <v>9</v>
      </c>
      <c r="F12750">
        <v>7.55</v>
      </c>
      <c r="G12750">
        <v>17.809999999999999</v>
      </c>
      <c r="H12750">
        <v>67.95</v>
      </c>
      <c r="I12750">
        <v>160.29</v>
      </c>
      <c r="J12750" t="s">
        <v>13</v>
      </c>
    </row>
    <row r="12751" spans="1:10">
      <c r="A12751" s="1">
        <v>44743</v>
      </c>
      <c r="B12751" t="s">
        <v>10</v>
      </c>
      <c r="C12751" t="s">
        <v>15</v>
      </c>
      <c r="D12751" t="s">
        <v>71</v>
      </c>
      <c r="E12751">
        <v>15</v>
      </c>
      <c r="F12751">
        <v>7.55</v>
      </c>
      <c r="G12751">
        <v>17.809999999999999</v>
      </c>
      <c r="H12751">
        <v>113.25</v>
      </c>
      <c r="I12751">
        <v>267.14999999999998</v>
      </c>
      <c r="J12751" t="s">
        <v>13</v>
      </c>
    </row>
    <row r="12752" spans="1:10">
      <c r="A12752" s="1">
        <v>44743</v>
      </c>
      <c r="B12752" t="s">
        <v>10</v>
      </c>
      <c r="C12752" t="s">
        <v>11</v>
      </c>
      <c r="D12752" t="s">
        <v>72</v>
      </c>
      <c r="E12752">
        <v>20</v>
      </c>
      <c r="F12752">
        <v>10.02</v>
      </c>
      <c r="G12752">
        <v>20.21</v>
      </c>
      <c r="H12752">
        <v>200.4</v>
      </c>
      <c r="I12752">
        <v>404.2</v>
      </c>
      <c r="J12752" t="s">
        <v>13</v>
      </c>
    </row>
    <row r="12753" spans="1:10">
      <c r="A12753" s="1">
        <v>44743</v>
      </c>
      <c r="B12753" t="s">
        <v>10</v>
      </c>
      <c r="C12753" t="s">
        <v>14</v>
      </c>
      <c r="D12753" t="s">
        <v>72</v>
      </c>
      <c r="E12753">
        <v>10</v>
      </c>
      <c r="F12753">
        <v>10.02</v>
      </c>
      <c r="G12753">
        <v>20.21</v>
      </c>
      <c r="H12753">
        <v>100.2</v>
      </c>
      <c r="I12753">
        <v>202.1</v>
      </c>
      <c r="J12753" t="s">
        <v>13</v>
      </c>
    </row>
    <row r="12754" spans="1:10">
      <c r="A12754" s="1">
        <v>44743</v>
      </c>
      <c r="B12754" t="s">
        <v>10</v>
      </c>
      <c r="C12754" t="s">
        <v>15</v>
      </c>
      <c r="D12754" t="s">
        <v>72</v>
      </c>
      <c r="E12754">
        <v>12</v>
      </c>
      <c r="F12754">
        <v>10.02</v>
      </c>
      <c r="G12754">
        <v>20.21</v>
      </c>
      <c r="H12754">
        <v>120.24</v>
      </c>
      <c r="I12754">
        <v>242.52</v>
      </c>
      <c r="J12754" t="s">
        <v>13</v>
      </c>
    </row>
    <row r="12755" spans="1:10">
      <c r="A12755" s="1">
        <v>44743</v>
      </c>
      <c r="B12755" t="s">
        <v>10</v>
      </c>
      <c r="C12755" t="s">
        <v>11</v>
      </c>
      <c r="D12755" t="s">
        <v>73</v>
      </c>
      <c r="E12755">
        <v>15</v>
      </c>
      <c r="F12755">
        <v>14.92</v>
      </c>
      <c r="G12755">
        <v>31.61</v>
      </c>
      <c r="H12755">
        <v>223.8</v>
      </c>
      <c r="I12755">
        <v>474.15</v>
      </c>
      <c r="J12755" t="s">
        <v>13</v>
      </c>
    </row>
    <row r="12756" spans="1:10">
      <c r="A12756" s="1">
        <v>44743</v>
      </c>
      <c r="B12756" t="s">
        <v>10</v>
      </c>
      <c r="C12756" t="s">
        <v>14</v>
      </c>
      <c r="D12756" t="s">
        <v>73</v>
      </c>
      <c r="E12756">
        <v>12</v>
      </c>
      <c r="F12756">
        <v>14.92</v>
      </c>
      <c r="G12756">
        <v>31.61</v>
      </c>
      <c r="H12756">
        <v>179.04</v>
      </c>
      <c r="I12756">
        <v>379.32</v>
      </c>
      <c r="J12756" t="s">
        <v>13</v>
      </c>
    </row>
    <row r="12757" spans="1:10">
      <c r="A12757" s="1">
        <v>44743</v>
      </c>
      <c r="B12757" t="s">
        <v>10</v>
      </c>
      <c r="C12757" t="s">
        <v>15</v>
      </c>
      <c r="D12757" t="s">
        <v>73</v>
      </c>
      <c r="E12757">
        <v>6</v>
      </c>
      <c r="F12757">
        <v>14.92</v>
      </c>
      <c r="G12757">
        <v>31.61</v>
      </c>
      <c r="H12757">
        <v>89.52</v>
      </c>
      <c r="I12757">
        <v>189.66</v>
      </c>
      <c r="J12757" t="s">
        <v>13</v>
      </c>
    </row>
    <row r="12758" spans="1:10">
      <c r="A12758" s="1">
        <v>44743</v>
      </c>
      <c r="B12758" t="s">
        <v>10</v>
      </c>
      <c r="C12758" t="s">
        <v>11</v>
      </c>
      <c r="D12758" t="s">
        <v>74</v>
      </c>
      <c r="E12758">
        <v>24</v>
      </c>
      <c r="F12758">
        <v>7.93</v>
      </c>
      <c r="G12758">
        <v>14.34</v>
      </c>
      <c r="H12758">
        <v>190.32</v>
      </c>
      <c r="I12758">
        <v>344.16</v>
      </c>
      <c r="J12758" t="s">
        <v>13</v>
      </c>
    </row>
    <row r="12759" spans="1:10">
      <c r="A12759" s="1">
        <v>44743</v>
      </c>
      <c r="B12759" t="s">
        <v>10</v>
      </c>
      <c r="C12759" t="s">
        <v>14</v>
      </c>
      <c r="D12759" t="s">
        <v>74</v>
      </c>
      <c r="E12759">
        <v>16</v>
      </c>
      <c r="F12759">
        <v>7.93</v>
      </c>
      <c r="G12759">
        <v>14.34</v>
      </c>
      <c r="H12759">
        <v>126.88</v>
      </c>
      <c r="I12759">
        <v>229.44</v>
      </c>
      <c r="J12759" t="s">
        <v>13</v>
      </c>
    </row>
    <row r="12760" spans="1:10">
      <c r="A12760" s="1">
        <v>44743</v>
      </c>
      <c r="B12760" t="s">
        <v>10</v>
      </c>
      <c r="C12760" t="s">
        <v>15</v>
      </c>
      <c r="D12760" t="s">
        <v>74</v>
      </c>
      <c r="E12760">
        <v>17</v>
      </c>
      <c r="F12760">
        <v>7.93</v>
      </c>
      <c r="G12760">
        <v>14.34</v>
      </c>
      <c r="H12760">
        <v>134.81</v>
      </c>
      <c r="I12760">
        <v>243.78</v>
      </c>
      <c r="J12760" t="s">
        <v>13</v>
      </c>
    </row>
    <row r="12761" spans="1:10">
      <c r="A12761" s="1">
        <v>44743</v>
      </c>
      <c r="B12761" t="s">
        <v>10</v>
      </c>
      <c r="C12761" t="s">
        <v>11</v>
      </c>
      <c r="D12761" t="s">
        <v>75</v>
      </c>
      <c r="E12761">
        <v>19</v>
      </c>
      <c r="F12761">
        <v>15.82</v>
      </c>
      <c r="G12761">
        <v>29.28</v>
      </c>
      <c r="H12761">
        <v>300.58</v>
      </c>
      <c r="I12761">
        <v>556.32000000000005</v>
      </c>
      <c r="J12761" t="s">
        <v>13</v>
      </c>
    </row>
    <row r="12762" spans="1:10">
      <c r="A12762" s="1">
        <v>44743</v>
      </c>
      <c r="B12762" t="s">
        <v>10</v>
      </c>
      <c r="C12762" t="s">
        <v>14</v>
      </c>
      <c r="D12762" t="s">
        <v>75</v>
      </c>
      <c r="E12762">
        <v>17</v>
      </c>
      <c r="F12762">
        <v>15.82</v>
      </c>
      <c r="G12762">
        <v>29.28</v>
      </c>
      <c r="H12762">
        <v>268.94</v>
      </c>
      <c r="I12762">
        <v>497.76</v>
      </c>
      <c r="J12762" t="s">
        <v>13</v>
      </c>
    </row>
    <row r="12763" spans="1:10">
      <c r="A12763" s="1">
        <v>44743</v>
      </c>
      <c r="B12763" t="s">
        <v>10</v>
      </c>
      <c r="C12763" t="s">
        <v>15</v>
      </c>
      <c r="D12763" t="s">
        <v>75</v>
      </c>
      <c r="E12763">
        <v>8</v>
      </c>
      <c r="F12763">
        <v>15.82</v>
      </c>
      <c r="G12763">
        <v>29.28</v>
      </c>
      <c r="H12763">
        <v>126.56</v>
      </c>
      <c r="I12763">
        <v>234.24</v>
      </c>
      <c r="J12763" t="s">
        <v>13</v>
      </c>
    </row>
    <row r="12764" spans="1:10">
      <c r="A12764" s="1">
        <v>44743</v>
      </c>
      <c r="B12764" t="s">
        <v>10</v>
      </c>
      <c r="C12764" t="s">
        <v>11</v>
      </c>
      <c r="D12764" t="s">
        <v>76</v>
      </c>
      <c r="E12764">
        <v>16</v>
      </c>
      <c r="F12764">
        <v>15.99</v>
      </c>
      <c r="G12764">
        <v>33.18</v>
      </c>
      <c r="H12764">
        <v>255.84</v>
      </c>
      <c r="I12764">
        <v>530.88</v>
      </c>
      <c r="J12764" t="s">
        <v>13</v>
      </c>
    </row>
    <row r="12765" spans="1:10">
      <c r="A12765" s="1">
        <v>44743</v>
      </c>
      <c r="B12765" t="s">
        <v>10</v>
      </c>
      <c r="C12765" t="s">
        <v>14</v>
      </c>
      <c r="D12765" t="s">
        <v>76</v>
      </c>
      <c r="E12765">
        <v>18</v>
      </c>
      <c r="F12765">
        <v>15.99</v>
      </c>
      <c r="G12765">
        <v>33.18</v>
      </c>
      <c r="H12765">
        <v>287.82</v>
      </c>
      <c r="I12765">
        <v>597.24</v>
      </c>
      <c r="J12765" t="s">
        <v>13</v>
      </c>
    </row>
    <row r="12766" spans="1:10">
      <c r="A12766" s="1">
        <v>44743</v>
      </c>
      <c r="B12766" t="s">
        <v>10</v>
      </c>
      <c r="C12766" t="s">
        <v>15</v>
      </c>
      <c r="D12766" t="s">
        <v>76</v>
      </c>
      <c r="E12766">
        <v>13</v>
      </c>
      <c r="F12766">
        <v>15.99</v>
      </c>
      <c r="G12766">
        <v>33.18</v>
      </c>
      <c r="H12766">
        <v>207.87</v>
      </c>
      <c r="I12766">
        <v>431.34</v>
      </c>
      <c r="J12766" t="s">
        <v>13</v>
      </c>
    </row>
    <row r="12767" spans="1:10">
      <c r="A12767" s="1">
        <v>44743</v>
      </c>
      <c r="B12767" t="s">
        <v>10</v>
      </c>
      <c r="C12767" t="s">
        <v>11</v>
      </c>
      <c r="D12767" t="s">
        <v>77</v>
      </c>
      <c r="E12767">
        <v>25</v>
      </c>
      <c r="F12767">
        <v>12.09</v>
      </c>
      <c r="G12767">
        <v>25.82</v>
      </c>
      <c r="H12767">
        <v>302.25</v>
      </c>
      <c r="I12767">
        <v>645.5</v>
      </c>
      <c r="J12767" t="s">
        <v>13</v>
      </c>
    </row>
    <row r="12768" spans="1:10">
      <c r="A12768" s="1">
        <v>44743</v>
      </c>
      <c r="B12768" t="s">
        <v>10</v>
      </c>
      <c r="C12768" t="s">
        <v>14</v>
      </c>
      <c r="D12768" t="s">
        <v>77</v>
      </c>
      <c r="E12768">
        <v>25</v>
      </c>
      <c r="F12768">
        <v>12.09</v>
      </c>
      <c r="G12768">
        <v>25.82</v>
      </c>
      <c r="H12768">
        <v>302.25</v>
      </c>
      <c r="I12768">
        <v>645.5</v>
      </c>
      <c r="J12768" t="s">
        <v>13</v>
      </c>
    </row>
    <row r="12769" spans="1:10">
      <c r="A12769" s="1">
        <v>44743</v>
      </c>
      <c r="B12769" t="s">
        <v>10</v>
      </c>
      <c r="C12769" t="s">
        <v>15</v>
      </c>
      <c r="D12769" t="s">
        <v>77</v>
      </c>
      <c r="E12769">
        <v>18</v>
      </c>
      <c r="F12769">
        <v>12.09</v>
      </c>
      <c r="G12769">
        <v>25.82</v>
      </c>
      <c r="H12769">
        <v>217.62</v>
      </c>
      <c r="I12769">
        <v>464.76</v>
      </c>
      <c r="J12769" t="s">
        <v>13</v>
      </c>
    </row>
    <row r="12770" spans="1:10">
      <c r="A12770" s="1">
        <v>44743</v>
      </c>
      <c r="B12770" t="s">
        <v>10</v>
      </c>
      <c r="C12770" t="s">
        <v>11</v>
      </c>
      <c r="D12770" t="s">
        <v>78</v>
      </c>
      <c r="E12770">
        <v>17</v>
      </c>
      <c r="F12770">
        <v>6.08</v>
      </c>
      <c r="G12770">
        <v>13.5</v>
      </c>
      <c r="H12770">
        <v>103.36</v>
      </c>
      <c r="I12770">
        <v>229.5</v>
      </c>
      <c r="J12770" t="s">
        <v>13</v>
      </c>
    </row>
    <row r="12771" spans="1:10">
      <c r="A12771" s="1">
        <v>44743</v>
      </c>
      <c r="B12771" t="s">
        <v>10</v>
      </c>
      <c r="C12771" t="s">
        <v>14</v>
      </c>
      <c r="D12771" t="s">
        <v>78</v>
      </c>
      <c r="E12771">
        <v>8</v>
      </c>
      <c r="F12771">
        <v>6.08</v>
      </c>
      <c r="G12771">
        <v>13.5</v>
      </c>
      <c r="H12771">
        <v>48.64</v>
      </c>
      <c r="I12771">
        <v>108</v>
      </c>
      <c r="J12771" t="s">
        <v>13</v>
      </c>
    </row>
    <row r="12772" spans="1:10">
      <c r="A12772" s="1">
        <v>44743</v>
      </c>
      <c r="B12772" t="s">
        <v>10</v>
      </c>
      <c r="C12772" t="s">
        <v>15</v>
      </c>
      <c r="D12772" t="s">
        <v>78</v>
      </c>
      <c r="E12772">
        <v>7</v>
      </c>
      <c r="F12772">
        <v>6.08</v>
      </c>
      <c r="G12772">
        <v>13.5</v>
      </c>
      <c r="H12772">
        <v>42.56</v>
      </c>
      <c r="I12772">
        <v>94.5</v>
      </c>
      <c r="J12772" t="s">
        <v>13</v>
      </c>
    </row>
    <row r="12773" spans="1:10">
      <c r="A12773" s="1">
        <v>44743</v>
      </c>
      <c r="B12773" t="s">
        <v>10</v>
      </c>
      <c r="C12773" t="s">
        <v>11</v>
      </c>
      <c r="D12773" t="s">
        <v>79</v>
      </c>
      <c r="E12773">
        <v>22</v>
      </c>
      <c r="F12773">
        <v>9.44</v>
      </c>
      <c r="G12773">
        <v>18.920000000000002</v>
      </c>
      <c r="H12773">
        <v>207.68</v>
      </c>
      <c r="I12773">
        <v>416.24</v>
      </c>
      <c r="J12773" t="s">
        <v>13</v>
      </c>
    </row>
    <row r="12774" spans="1:10">
      <c r="A12774" s="1">
        <v>44743</v>
      </c>
      <c r="B12774" t="s">
        <v>10</v>
      </c>
      <c r="C12774" t="s">
        <v>14</v>
      </c>
      <c r="D12774" t="s">
        <v>79</v>
      </c>
      <c r="E12774">
        <v>12</v>
      </c>
      <c r="F12774">
        <v>9.44</v>
      </c>
      <c r="G12774">
        <v>18.920000000000002</v>
      </c>
      <c r="H12774">
        <v>113.28</v>
      </c>
      <c r="I12774">
        <v>227.04</v>
      </c>
      <c r="J12774" t="s">
        <v>13</v>
      </c>
    </row>
    <row r="12775" spans="1:10">
      <c r="A12775" s="1">
        <v>44743</v>
      </c>
      <c r="B12775" t="s">
        <v>10</v>
      </c>
      <c r="C12775" t="s">
        <v>15</v>
      </c>
      <c r="D12775" t="s">
        <v>79</v>
      </c>
      <c r="E12775">
        <v>10</v>
      </c>
      <c r="F12775">
        <v>9.44</v>
      </c>
      <c r="G12775">
        <v>18.920000000000002</v>
      </c>
      <c r="H12775">
        <v>94.4</v>
      </c>
      <c r="I12775">
        <v>189.2</v>
      </c>
      <c r="J12775" t="s">
        <v>13</v>
      </c>
    </row>
    <row r="12776" spans="1:10">
      <c r="A12776" s="1">
        <v>44743</v>
      </c>
      <c r="B12776" t="s">
        <v>10</v>
      </c>
      <c r="C12776" t="s">
        <v>11</v>
      </c>
      <c r="D12776" t="s">
        <v>80</v>
      </c>
      <c r="E12776">
        <v>16</v>
      </c>
      <c r="F12776">
        <v>13.4</v>
      </c>
      <c r="G12776">
        <v>30.64</v>
      </c>
      <c r="H12776">
        <v>214.4</v>
      </c>
      <c r="I12776">
        <v>490.24</v>
      </c>
      <c r="J12776" t="s">
        <v>13</v>
      </c>
    </row>
    <row r="12777" spans="1:10">
      <c r="A12777" s="1">
        <v>44743</v>
      </c>
      <c r="B12777" t="s">
        <v>10</v>
      </c>
      <c r="C12777" t="s">
        <v>14</v>
      </c>
      <c r="D12777" t="s">
        <v>80</v>
      </c>
      <c r="E12777">
        <v>14</v>
      </c>
      <c r="F12777">
        <v>13.4</v>
      </c>
      <c r="G12777">
        <v>30.64</v>
      </c>
      <c r="H12777">
        <v>187.6</v>
      </c>
      <c r="I12777">
        <v>428.96</v>
      </c>
      <c r="J12777" t="s">
        <v>13</v>
      </c>
    </row>
    <row r="12778" spans="1:10">
      <c r="A12778" s="1">
        <v>44743</v>
      </c>
      <c r="B12778" t="s">
        <v>10</v>
      </c>
      <c r="C12778" t="s">
        <v>15</v>
      </c>
      <c r="D12778" t="s">
        <v>80</v>
      </c>
      <c r="E12778">
        <v>6</v>
      </c>
      <c r="F12778">
        <v>13.4</v>
      </c>
      <c r="G12778">
        <v>30.64</v>
      </c>
      <c r="H12778">
        <v>80.400000000000006</v>
      </c>
      <c r="I12778">
        <v>183.84</v>
      </c>
      <c r="J12778" t="s">
        <v>13</v>
      </c>
    </row>
    <row r="12779" spans="1:10">
      <c r="A12779" s="1">
        <v>44743</v>
      </c>
      <c r="B12779" t="s">
        <v>10</v>
      </c>
      <c r="C12779" t="s">
        <v>11</v>
      </c>
      <c r="D12779" t="s">
        <v>81</v>
      </c>
      <c r="E12779">
        <v>17</v>
      </c>
      <c r="F12779">
        <v>17.77</v>
      </c>
      <c r="G12779">
        <v>42.69</v>
      </c>
      <c r="H12779">
        <v>302.08999999999997</v>
      </c>
      <c r="I12779">
        <v>725.73</v>
      </c>
      <c r="J12779" t="s">
        <v>13</v>
      </c>
    </row>
    <row r="12780" spans="1:10">
      <c r="A12780" s="1">
        <v>44743</v>
      </c>
      <c r="B12780" t="s">
        <v>10</v>
      </c>
      <c r="C12780" t="s">
        <v>14</v>
      </c>
      <c r="D12780" t="s">
        <v>81</v>
      </c>
      <c r="E12780">
        <v>19</v>
      </c>
      <c r="F12780">
        <v>17.77</v>
      </c>
      <c r="G12780">
        <v>42.69</v>
      </c>
      <c r="H12780">
        <v>337.63</v>
      </c>
      <c r="I12780">
        <v>811.11</v>
      </c>
      <c r="J12780" t="s">
        <v>13</v>
      </c>
    </row>
    <row r="12781" spans="1:10">
      <c r="A12781" s="1">
        <v>44743</v>
      </c>
      <c r="B12781" t="s">
        <v>10</v>
      </c>
      <c r="C12781" t="s">
        <v>15</v>
      </c>
      <c r="D12781" t="s">
        <v>81</v>
      </c>
      <c r="E12781">
        <v>13</v>
      </c>
      <c r="F12781">
        <v>17.77</v>
      </c>
      <c r="G12781">
        <v>42.69</v>
      </c>
      <c r="H12781">
        <v>231.01</v>
      </c>
      <c r="I12781">
        <v>554.97</v>
      </c>
      <c r="J12781" t="s">
        <v>13</v>
      </c>
    </row>
    <row r="12782" spans="1:10">
      <c r="A12782" s="1">
        <v>44743</v>
      </c>
      <c r="B12782" t="s">
        <v>10</v>
      </c>
      <c r="C12782" t="s">
        <v>11</v>
      </c>
      <c r="D12782" t="s">
        <v>82</v>
      </c>
      <c r="E12782">
        <v>24</v>
      </c>
      <c r="F12782">
        <v>13.58</v>
      </c>
      <c r="G12782">
        <v>31.86</v>
      </c>
      <c r="H12782">
        <v>325.92</v>
      </c>
      <c r="I12782">
        <v>764.64</v>
      </c>
      <c r="J12782" t="s">
        <v>13</v>
      </c>
    </row>
    <row r="12783" spans="1:10">
      <c r="A12783" s="1">
        <v>44743</v>
      </c>
      <c r="B12783" t="s">
        <v>10</v>
      </c>
      <c r="C12783" t="s">
        <v>14</v>
      </c>
      <c r="D12783" t="s">
        <v>82</v>
      </c>
      <c r="E12783">
        <v>12</v>
      </c>
      <c r="F12783">
        <v>13.58</v>
      </c>
      <c r="G12783">
        <v>31.86</v>
      </c>
      <c r="H12783">
        <v>162.96</v>
      </c>
      <c r="I12783">
        <v>382.32</v>
      </c>
      <c r="J12783" t="s">
        <v>13</v>
      </c>
    </row>
    <row r="12784" spans="1:10">
      <c r="A12784" s="1">
        <v>44743</v>
      </c>
      <c r="B12784" t="s">
        <v>10</v>
      </c>
      <c r="C12784" t="s">
        <v>15</v>
      </c>
      <c r="D12784" t="s">
        <v>82</v>
      </c>
      <c r="E12784">
        <v>8</v>
      </c>
      <c r="F12784">
        <v>13.58</v>
      </c>
      <c r="G12784">
        <v>31.86</v>
      </c>
      <c r="H12784">
        <v>108.64</v>
      </c>
      <c r="I12784">
        <v>254.88</v>
      </c>
      <c r="J12784" t="s">
        <v>13</v>
      </c>
    </row>
    <row r="12785" spans="1:10">
      <c r="A12785" s="1">
        <v>44743</v>
      </c>
      <c r="B12785" t="s">
        <v>10</v>
      </c>
      <c r="C12785" t="s">
        <v>11</v>
      </c>
      <c r="D12785" t="s">
        <v>83</v>
      </c>
      <c r="E12785">
        <v>22</v>
      </c>
      <c r="F12785">
        <v>9.1199999999999992</v>
      </c>
      <c r="G12785">
        <v>16.670000000000002</v>
      </c>
      <c r="H12785">
        <v>200.64</v>
      </c>
      <c r="I12785">
        <v>366.74</v>
      </c>
      <c r="J12785" t="s">
        <v>13</v>
      </c>
    </row>
    <row r="12786" spans="1:10">
      <c r="A12786" s="1">
        <v>44743</v>
      </c>
      <c r="B12786" t="s">
        <v>10</v>
      </c>
      <c r="C12786" t="s">
        <v>14</v>
      </c>
      <c r="D12786" t="s">
        <v>83</v>
      </c>
      <c r="E12786">
        <v>14</v>
      </c>
      <c r="F12786">
        <v>9.1199999999999992</v>
      </c>
      <c r="G12786">
        <v>16.670000000000002</v>
      </c>
      <c r="H12786">
        <v>127.68</v>
      </c>
      <c r="I12786">
        <v>233.38</v>
      </c>
      <c r="J12786" t="s">
        <v>13</v>
      </c>
    </row>
    <row r="12787" spans="1:10">
      <c r="A12787" s="1">
        <v>44743</v>
      </c>
      <c r="B12787" t="s">
        <v>10</v>
      </c>
      <c r="C12787" t="s">
        <v>15</v>
      </c>
      <c r="D12787" t="s">
        <v>83</v>
      </c>
      <c r="E12787">
        <v>10</v>
      </c>
      <c r="F12787">
        <v>9.1199999999999992</v>
      </c>
      <c r="G12787">
        <v>16.670000000000002</v>
      </c>
      <c r="H12787">
        <v>91.2</v>
      </c>
      <c r="I12787">
        <v>166.7</v>
      </c>
      <c r="J12787" t="s">
        <v>13</v>
      </c>
    </row>
    <row r="12788" spans="1:10">
      <c r="A12788" s="1">
        <v>44743</v>
      </c>
      <c r="B12788" t="s">
        <v>10</v>
      </c>
      <c r="C12788" t="s">
        <v>11</v>
      </c>
      <c r="D12788" t="s">
        <v>84</v>
      </c>
      <c r="E12788">
        <v>28</v>
      </c>
      <c r="F12788">
        <v>13.61</v>
      </c>
      <c r="G12788">
        <v>29.08</v>
      </c>
      <c r="H12788">
        <v>381.08</v>
      </c>
      <c r="I12788">
        <v>814.24</v>
      </c>
      <c r="J12788" t="s">
        <v>13</v>
      </c>
    </row>
    <row r="12789" spans="1:10">
      <c r="A12789" s="1">
        <v>44743</v>
      </c>
      <c r="B12789" t="s">
        <v>10</v>
      </c>
      <c r="C12789" t="s">
        <v>14</v>
      </c>
      <c r="D12789" t="s">
        <v>84</v>
      </c>
      <c r="E12789">
        <v>26</v>
      </c>
      <c r="F12789">
        <v>13.61</v>
      </c>
      <c r="G12789">
        <v>29.08</v>
      </c>
      <c r="H12789">
        <v>353.86</v>
      </c>
      <c r="I12789">
        <v>756.08</v>
      </c>
      <c r="J12789" t="s">
        <v>13</v>
      </c>
    </row>
    <row r="12790" spans="1:10">
      <c r="A12790" s="1">
        <v>44743</v>
      </c>
      <c r="B12790" t="s">
        <v>10</v>
      </c>
      <c r="C12790" t="s">
        <v>15</v>
      </c>
      <c r="D12790" t="s">
        <v>84</v>
      </c>
      <c r="E12790">
        <v>12</v>
      </c>
      <c r="F12790">
        <v>13.61</v>
      </c>
      <c r="G12790">
        <v>29.08</v>
      </c>
      <c r="H12790">
        <v>163.32</v>
      </c>
      <c r="I12790">
        <v>348.96</v>
      </c>
      <c r="J12790" t="s">
        <v>13</v>
      </c>
    </row>
    <row r="12791" spans="1:10">
      <c r="A12791" s="1">
        <v>44743</v>
      </c>
      <c r="B12791" t="s">
        <v>10</v>
      </c>
      <c r="C12791" t="s">
        <v>11</v>
      </c>
      <c r="D12791" t="s">
        <v>85</v>
      </c>
      <c r="E12791">
        <v>25</v>
      </c>
      <c r="F12791">
        <v>12.48</v>
      </c>
      <c r="G12791">
        <v>23.38</v>
      </c>
      <c r="H12791">
        <v>312</v>
      </c>
      <c r="I12791">
        <v>584.5</v>
      </c>
      <c r="J12791" t="s">
        <v>13</v>
      </c>
    </row>
    <row r="12792" spans="1:10">
      <c r="A12792" s="1">
        <v>44743</v>
      </c>
      <c r="B12792" t="s">
        <v>10</v>
      </c>
      <c r="C12792" t="s">
        <v>14</v>
      </c>
      <c r="D12792" t="s">
        <v>85</v>
      </c>
      <c r="E12792">
        <v>13</v>
      </c>
      <c r="F12792">
        <v>12.48</v>
      </c>
      <c r="G12792">
        <v>23.38</v>
      </c>
      <c r="H12792">
        <v>162.24</v>
      </c>
      <c r="I12792">
        <v>303.94</v>
      </c>
      <c r="J12792" t="s">
        <v>13</v>
      </c>
    </row>
    <row r="12793" spans="1:10">
      <c r="A12793" s="1">
        <v>44743</v>
      </c>
      <c r="B12793" t="s">
        <v>10</v>
      </c>
      <c r="C12793" t="s">
        <v>15</v>
      </c>
      <c r="D12793" t="s">
        <v>85</v>
      </c>
      <c r="E12793">
        <v>13</v>
      </c>
      <c r="F12793">
        <v>12.48</v>
      </c>
      <c r="G12793">
        <v>23.38</v>
      </c>
      <c r="H12793">
        <v>162.24</v>
      </c>
      <c r="I12793">
        <v>303.94</v>
      </c>
      <c r="J12793" t="s">
        <v>13</v>
      </c>
    </row>
    <row r="12794" spans="1:10">
      <c r="A12794" s="1">
        <v>44743</v>
      </c>
      <c r="B12794" t="s">
        <v>10</v>
      </c>
      <c r="C12794" t="s">
        <v>11</v>
      </c>
      <c r="D12794" t="s">
        <v>86</v>
      </c>
      <c r="E12794">
        <v>20</v>
      </c>
      <c r="F12794">
        <v>15.36</v>
      </c>
      <c r="G12794">
        <v>30.25</v>
      </c>
      <c r="H12794">
        <v>307.2</v>
      </c>
      <c r="I12794">
        <v>605</v>
      </c>
      <c r="J12794" t="s">
        <v>13</v>
      </c>
    </row>
    <row r="12795" spans="1:10">
      <c r="A12795" s="1">
        <v>44743</v>
      </c>
      <c r="B12795" t="s">
        <v>10</v>
      </c>
      <c r="C12795" t="s">
        <v>14</v>
      </c>
      <c r="D12795" t="s">
        <v>86</v>
      </c>
      <c r="E12795">
        <v>22</v>
      </c>
      <c r="F12795">
        <v>15.36</v>
      </c>
      <c r="G12795">
        <v>30.25</v>
      </c>
      <c r="H12795">
        <v>337.92</v>
      </c>
      <c r="I12795">
        <v>665.5</v>
      </c>
      <c r="J12795" t="s">
        <v>13</v>
      </c>
    </row>
    <row r="12796" spans="1:10">
      <c r="A12796" s="1">
        <v>44743</v>
      </c>
      <c r="B12796" t="s">
        <v>10</v>
      </c>
      <c r="C12796" t="s">
        <v>15</v>
      </c>
      <c r="D12796" t="s">
        <v>86</v>
      </c>
      <c r="E12796">
        <v>9</v>
      </c>
      <c r="F12796">
        <v>15.36</v>
      </c>
      <c r="G12796">
        <v>30.25</v>
      </c>
      <c r="H12796">
        <v>138.24</v>
      </c>
      <c r="I12796">
        <v>272.25</v>
      </c>
      <c r="J12796" t="s">
        <v>13</v>
      </c>
    </row>
    <row r="12797" spans="1:10">
      <c r="A12797" s="1">
        <v>44743</v>
      </c>
      <c r="B12797" t="s">
        <v>10</v>
      </c>
      <c r="C12797" t="s">
        <v>11</v>
      </c>
      <c r="D12797" t="s">
        <v>87</v>
      </c>
      <c r="E12797">
        <v>16</v>
      </c>
      <c r="F12797">
        <v>7.28</v>
      </c>
      <c r="G12797">
        <v>18.13</v>
      </c>
      <c r="H12797">
        <v>116.48</v>
      </c>
      <c r="I12797">
        <v>290.08</v>
      </c>
      <c r="J12797" t="s">
        <v>13</v>
      </c>
    </row>
    <row r="12798" spans="1:10">
      <c r="A12798" s="1">
        <v>44743</v>
      </c>
      <c r="B12798" t="s">
        <v>10</v>
      </c>
      <c r="C12798" t="s">
        <v>14</v>
      </c>
      <c r="D12798" t="s">
        <v>87</v>
      </c>
      <c r="E12798">
        <v>16</v>
      </c>
      <c r="F12798">
        <v>7.28</v>
      </c>
      <c r="G12798">
        <v>18.13</v>
      </c>
      <c r="H12798">
        <v>116.48</v>
      </c>
      <c r="I12798">
        <v>290.08</v>
      </c>
      <c r="J12798" t="s">
        <v>13</v>
      </c>
    </row>
    <row r="12799" spans="1:10">
      <c r="A12799" s="1">
        <v>44743</v>
      </c>
      <c r="B12799" t="s">
        <v>10</v>
      </c>
      <c r="C12799" t="s">
        <v>15</v>
      </c>
      <c r="D12799" t="s">
        <v>87</v>
      </c>
      <c r="E12799">
        <v>8</v>
      </c>
      <c r="F12799">
        <v>7.28</v>
      </c>
      <c r="G12799">
        <v>18.13</v>
      </c>
      <c r="H12799">
        <v>58.24</v>
      </c>
      <c r="I12799">
        <v>145.04</v>
      </c>
      <c r="J12799" t="s">
        <v>13</v>
      </c>
    </row>
    <row r="12800" spans="1:10">
      <c r="A12800" s="1">
        <v>44743</v>
      </c>
      <c r="B12800" t="s">
        <v>10</v>
      </c>
      <c r="C12800" t="s">
        <v>11</v>
      </c>
      <c r="D12800" t="s">
        <v>88</v>
      </c>
      <c r="E12800">
        <v>20</v>
      </c>
      <c r="F12800">
        <v>15.13</v>
      </c>
      <c r="G12800">
        <v>28.74</v>
      </c>
      <c r="H12800">
        <v>302.60000000000002</v>
      </c>
      <c r="I12800">
        <v>574.79999999999995</v>
      </c>
      <c r="J12800" t="s">
        <v>13</v>
      </c>
    </row>
    <row r="12801" spans="1:10">
      <c r="A12801" s="1">
        <v>44743</v>
      </c>
      <c r="B12801" t="s">
        <v>10</v>
      </c>
      <c r="C12801" t="s">
        <v>14</v>
      </c>
      <c r="D12801" t="s">
        <v>88</v>
      </c>
      <c r="E12801">
        <v>21</v>
      </c>
      <c r="F12801">
        <v>15.13</v>
      </c>
      <c r="G12801">
        <v>28.74</v>
      </c>
      <c r="H12801">
        <v>317.73</v>
      </c>
      <c r="I12801">
        <v>603.54</v>
      </c>
      <c r="J12801" t="s">
        <v>13</v>
      </c>
    </row>
    <row r="12802" spans="1:10">
      <c r="A12802" s="1">
        <v>44743</v>
      </c>
      <c r="B12802" t="s">
        <v>10</v>
      </c>
      <c r="C12802" t="s">
        <v>15</v>
      </c>
      <c r="D12802" t="s">
        <v>88</v>
      </c>
      <c r="E12802">
        <v>16</v>
      </c>
      <c r="F12802">
        <v>15.13</v>
      </c>
      <c r="G12802">
        <v>28.74</v>
      </c>
      <c r="H12802">
        <v>242.08</v>
      </c>
      <c r="I12802">
        <v>459.84</v>
      </c>
      <c r="J12802" t="s">
        <v>13</v>
      </c>
    </row>
    <row r="12803" spans="1:10">
      <c r="A12803" s="1">
        <v>44743</v>
      </c>
      <c r="B12803" t="s">
        <v>10</v>
      </c>
      <c r="C12803" t="s">
        <v>11</v>
      </c>
      <c r="D12803" t="s">
        <v>89</v>
      </c>
      <c r="E12803">
        <v>16</v>
      </c>
      <c r="F12803">
        <v>12.5</v>
      </c>
      <c r="G12803">
        <v>26.87</v>
      </c>
      <c r="H12803">
        <v>200</v>
      </c>
      <c r="I12803">
        <v>429.92</v>
      </c>
      <c r="J12803" t="s">
        <v>13</v>
      </c>
    </row>
    <row r="12804" spans="1:10">
      <c r="A12804" s="1">
        <v>44743</v>
      </c>
      <c r="B12804" t="s">
        <v>10</v>
      </c>
      <c r="C12804" t="s">
        <v>14</v>
      </c>
      <c r="D12804" t="s">
        <v>89</v>
      </c>
      <c r="E12804">
        <v>12</v>
      </c>
      <c r="F12804">
        <v>12.5</v>
      </c>
      <c r="G12804">
        <v>26.87</v>
      </c>
      <c r="H12804">
        <v>150</v>
      </c>
      <c r="I12804">
        <v>322.44</v>
      </c>
      <c r="J12804" t="s">
        <v>13</v>
      </c>
    </row>
    <row r="12805" spans="1:10">
      <c r="A12805" s="1">
        <v>44743</v>
      </c>
      <c r="B12805" t="s">
        <v>10</v>
      </c>
      <c r="C12805" t="s">
        <v>15</v>
      </c>
      <c r="D12805" t="s">
        <v>89</v>
      </c>
      <c r="E12805">
        <v>13</v>
      </c>
      <c r="F12805">
        <v>12.5</v>
      </c>
      <c r="G12805">
        <v>26.87</v>
      </c>
      <c r="H12805">
        <v>162.5</v>
      </c>
      <c r="I12805">
        <v>349.31</v>
      </c>
      <c r="J12805" t="s">
        <v>13</v>
      </c>
    </row>
    <row r="12806" spans="1:10">
      <c r="A12806" s="1">
        <v>44743</v>
      </c>
      <c r="B12806" t="s">
        <v>10</v>
      </c>
      <c r="C12806" t="s">
        <v>11</v>
      </c>
      <c r="D12806" t="s">
        <v>90</v>
      </c>
      <c r="E12806">
        <v>20</v>
      </c>
      <c r="F12806">
        <v>17.559999999999999</v>
      </c>
      <c r="G12806">
        <v>39.21</v>
      </c>
      <c r="H12806">
        <v>351.2</v>
      </c>
      <c r="I12806">
        <v>784.2</v>
      </c>
      <c r="J12806" t="s">
        <v>13</v>
      </c>
    </row>
    <row r="12807" spans="1:10">
      <c r="A12807" s="1">
        <v>44743</v>
      </c>
      <c r="B12807" t="s">
        <v>10</v>
      </c>
      <c r="C12807" t="s">
        <v>14</v>
      </c>
      <c r="D12807" t="s">
        <v>90</v>
      </c>
      <c r="E12807">
        <v>19</v>
      </c>
      <c r="F12807">
        <v>17.559999999999999</v>
      </c>
      <c r="G12807">
        <v>39.21</v>
      </c>
      <c r="H12807">
        <v>333.64</v>
      </c>
      <c r="I12807">
        <v>744.99</v>
      </c>
      <c r="J12807" t="s">
        <v>13</v>
      </c>
    </row>
    <row r="12808" spans="1:10">
      <c r="A12808" s="1">
        <v>44743</v>
      </c>
      <c r="B12808" t="s">
        <v>10</v>
      </c>
      <c r="C12808" t="s">
        <v>15</v>
      </c>
      <c r="D12808" t="s">
        <v>90</v>
      </c>
      <c r="E12808">
        <v>12</v>
      </c>
      <c r="F12808">
        <v>17.559999999999999</v>
      </c>
      <c r="G12808">
        <v>39.21</v>
      </c>
      <c r="H12808">
        <v>210.72</v>
      </c>
      <c r="I12808">
        <v>470.52</v>
      </c>
      <c r="J12808" t="s">
        <v>13</v>
      </c>
    </row>
    <row r="12809" spans="1:10">
      <c r="A12809" s="1">
        <v>44743</v>
      </c>
      <c r="B12809" t="s">
        <v>10</v>
      </c>
      <c r="C12809" t="s">
        <v>11</v>
      </c>
      <c r="D12809" t="s">
        <v>91</v>
      </c>
      <c r="E12809">
        <v>17</v>
      </c>
      <c r="F12809">
        <v>10.1</v>
      </c>
      <c r="G12809">
        <v>23.15</v>
      </c>
      <c r="H12809">
        <v>171.7</v>
      </c>
      <c r="I12809">
        <v>393.55</v>
      </c>
      <c r="J12809" t="s">
        <v>13</v>
      </c>
    </row>
    <row r="12810" spans="1:10">
      <c r="A12810" s="1">
        <v>44743</v>
      </c>
      <c r="B12810" t="s">
        <v>10</v>
      </c>
      <c r="C12810" t="s">
        <v>14</v>
      </c>
      <c r="D12810" t="s">
        <v>91</v>
      </c>
      <c r="E12810">
        <v>16</v>
      </c>
      <c r="F12810">
        <v>10.1</v>
      </c>
      <c r="G12810">
        <v>23.15</v>
      </c>
      <c r="H12810">
        <v>161.6</v>
      </c>
      <c r="I12810">
        <v>370.4</v>
      </c>
      <c r="J12810" t="s">
        <v>13</v>
      </c>
    </row>
    <row r="12811" spans="1:10">
      <c r="A12811" s="1">
        <v>44743</v>
      </c>
      <c r="B12811" t="s">
        <v>10</v>
      </c>
      <c r="C12811" t="s">
        <v>15</v>
      </c>
      <c r="D12811" t="s">
        <v>91</v>
      </c>
      <c r="E12811">
        <v>9</v>
      </c>
      <c r="F12811">
        <v>10.1</v>
      </c>
      <c r="G12811">
        <v>23.15</v>
      </c>
      <c r="H12811">
        <v>90.9</v>
      </c>
      <c r="I12811">
        <v>208.35</v>
      </c>
      <c r="J12811" t="s">
        <v>13</v>
      </c>
    </row>
    <row r="12812" spans="1:10">
      <c r="A12812" s="1">
        <v>44743</v>
      </c>
      <c r="B12812" t="s">
        <v>10</v>
      </c>
      <c r="C12812" t="s">
        <v>11</v>
      </c>
      <c r="D12812" t="s">
        <v>92</v>
      </c>
      <c r="E12812">
        <v>10</v>
      </c>
      <c r="F12812">
        <v>13.59</v>
      </c>
      <c r="G12812">
        <v>29.79</v>
      </c>
      <c r="H12812">
        <v>135.9</v>
      </c>
      <c r="I12812">
        <v>297.89999999999998</v>
      </c>
      <c r="J12812" t="s">
        <v>13</v>
      </c>
    </row>
    <row r="12813" spans="1:10">
      <c r="A12813" s="1">
        <v>44743</v>
      </c>
      <c r="B12813" t="s">
        <v>10</v>
      </c>
      <c r="C12813" t="s">
        <v>14</v>
      </c>
      <c r="D12813" t="s">
        <v>92</v>
      </c>
      <c r="E12813">
        <v>5</v>
      </c>
      <c r="F12813">
        <v>13.59</v>
      </c>
      <c r="G12813">
        <v>29.79</v>
      </c>
      <c r="H12813">
        <v>67.95</v>
      </c>
      <c r="I12813">
        <v>148.94999999999999</v>
      </c>
      <c r="J12813" t="s">
        <v>13</v>
      </c>
    </row>
    <row r="12814" spans="1:10">
      <c r="A12814" s="1">
        <v>44743</v>
      </c>
      <c r="B12814" t="s">
        <v>10</v>
      </c>
      <c r="C12814" t="s">
        <v>15</v>
      </c>
      <c r="D12814" t="s">
        <v>92</v>
      </c>
      <c r="E12814">
        <v>7</v>
      </c>
      <c r="F12814">
        <v>13.59</v>
      </c>
      <c r="G12814">
        <v>29.79</v>
      </c>
      <c r="H12814">
        <v>95.13</v>
      </c>
      <c r="I12814">
        <v>208.53</v>
      </c>
      <c r="J12814" t="s">
        <v>13</v>
      </c>
    </row>
    <row r="12815" spans="1:10">
      <c r="A12815" s="1">
        <v>44743</v>
      </c>
      <c r="B12815" t="s">
        <v>10</v>
      </c>
      <c r="C12815" t="s">
        <v>11</v>
      </c>
      <c r="D12815" t="s">
        <v>93</v>
      </c>
      <c r="E12815">
        <v>21</v>
      </c>
      <c r="F12815">
        <v>17.18</v>
      </c>
      <c r="G12815">
        <v>31.04</v>
      </c>
      <c r="H12815">
        <v>360.78</v>
      </c>
      <c r="I12815">
        <v>651.84</v>
      </c>
      <c r="J12815" t="s">
        <v>13</v>
      </c>
    </row>
    <row r="12816" spans="1:10">
      <c r="A12816" s="1">
        <v>44743</v>
      </c>
      <c r="B12816" t="s">
        <v>10</v>
      </c>
      <c r="C12816" t="s">
        <v>14</v>
      </c>
      <c r="D12816" t="s">
        <v>93</v>
      </c>
      <c r="E12816">
        <v>20</v>
      </c>
      <c r="F12816">
        <v>17.18</v>
      </c>
      <c r="G12816">
        <v>31.04</v>
      </c>
      <c r="H12816">
        <v>343.6</v>
      </c>
      <c r="I12816">
        <v>620.79999999999995</v>
      </c>
      <c r="J12816" t="s">
        <v>13</v>
      </c>
    </row>
    <row r="12817" spans="1:10">
      <c r="A12817" s="1">
        <v>44743</v>
      </c>
      <c r="B12817" t="s">
        <v>10</v>
      </c>
      <c r="C12817" t="s">
        <v>15</v>
      </c>
      <c r="D12817" t="s">
        <v>93</v>
      </c>
      <c r="E12817">
        <v>12</v>
      </c>
      <c r="F12817">
        <v>17.18</v>
      </c>
      <c r="G12817">
        <v>31.04</v>
      </c>
      <c r="H12817">
        <v>206.16</v>
      </c>
      <c r="I12817">
        <v>372.48</v>
      </c>
      <c r="J12817" t="s">
        <v>13</v>
      </c>
    </row>
    <row r="12818" spans="1:10">
      <c r="A12818" s="1">
        <v>44743</v>
      </c>
      <c r="B12818" t="s">
        <v>10</v>
      </c>
      <c r="C12818" t="s">
        <v>11</v>
      </c>
      <c r="D12818" t="s">
        <v>94</v>
      </c>
      <c r="E12818">
        <v>20</v>
      </c>
      <c r="F12818">
        <v>7.23</v>
      </c>
      <c r="G12818">
        <v>14.67</v>
      </c>
      <c r="H12818">
        <v>144.6</v>
      </c>
      <c r="I12818">
        <v>293.39999999999998</v>
      </c>
      <c r="J12818" t="s">
        <v>13</v>
      </c>
    </row>
    <row r="12819" spans="1:10">
      <c r="A12819" s="1">
        <v>44743</v>
      </c>
      <c r="B12819" t="s">
        <v>10</v>
      </c>
      <c r="C12819" t="s">
        <v>14</v>
      </c>
      <c r="D12819" t="s">
        <v>94</v>
      </c>
      <c r="E12819">
        <v>13</v>
      </c>
      <c r="F12819">
        <v>7.23</v>
      </c>
      <c r="G12819">
        <v>14.67</v>
      </c>
      <c r="H12819">
        <v>93.99</v>
      </c>
      <c r="I12819">
        <v>190.71</v>
      </c>
      <c r="J12819" t="s">
        <v>13</v>
      </c>
    </row>
    <row r="12820" spans="1:10">
      <c r="A12820" s="1">
        <v>44743</v>
      </c>
      <c r="B12820" t="s">
        <v>10</v>
      </c>
      <c r="C12820" t="s">
        <v>15</v>
      </c>
      <c r="D12820" t="s">
        <v>94</v>
      </c>
      <c r="E12820">
        <v>10</v>
      </c>
      <c r="F12820">
        <v>7.23</v>
      </c>
      <c r="G12820">
        <v>14.67</v>
      </c>
      <c r="H12820">
        <v>72.3</v>
      </c>
      <c r="I12820">
        <v>146.69999999999999</v>
      </c>
      <c r="J12820" t="s">
        <v>13</v>
      </c>
    </row>
    <row r="12821" spans="1:10">
      <c r="A12821" s="1">
        <v>44743</v>
      </c>
      <c r="B12821" t="s">
        <v>10</v>
      </c>
      <c r="C12821" t="s">
        <v>11</v>
      </c>
      <c r="D12821" t="s">
        <v>95</v>
      </c>
      <c r="E12821">
        <v>27</v>
      </c>
      <c r="F12821">
        <v>17.25</v>
      </c>
      <c r="G12821">
        <v>37.299999999999997</v>
      </c>
      <c r="H12821">
        <v>465.75</v>
      </c>
      <c r="I12821">
        <v>1007.1</v>
      </c>
      <c r="J12821" t="s">
        <v>13</v>
      </c>
    </row>
    <row r="12822" spans="1:10">
      <c r="A12822" s="1">
        <v>44743</v>
      </c>
      <c r="B12822" t="s">
        <v>10</v>
      </c>
      <c r="C12822" t="s">
        <v>14</v>
      </c>
      <c r="D12822" t="s">
        <v>95</v>
      </c>
      <c r="E12822">
        <v>11</v>
      </c>
      <c r="F12822">
        <v>17.25</v>
      </c>
      <c r="G12822">
        <v>37.299999999999997</v>
      </c>
      <c r="H12822">
        <v>189.75</v>
      </c>
      <c r="I12822">
        <v>410.3</v>
      </c>
      <c r="J12822" t="s">
        <v>13</v>
      </c>
    </row>
    <row r="12823" spans="1:10">
      <c r="A12823" s="1">
        <v>44743</v>
      </c>
      <c r="B12823" t="s">
        <v>10</v>
      </c>
      <c r="C12823" t="s">
        <v>15</v>
      </c>
      <c r="D12823" t="s">
        <v>95</v>
      </c>
      <c r="E12823">
        <v>16</v>
      </c>
      <c r="F12823">
        <v>17.25</v>
      </c>
      <c r="G12823">
        <v>37.299999999999997</v>
      </c>
      <c r="H12823">
        <v>276</v>
      </c>
      <c r="I12823">
        <v>596.79999999999995</v>
      </c>
      <c r="J12823" t="s">
        <v>13</v>
      </c>
    </row>
    <row r="12824" spans="1:10">
      <c r="A12824" s="1">
        <v>44743</v>
      </c>
      <c r="B12824" t="s">
        <v>10</v>
      </c>
      <c r="C12824" t="s">
        <v>11</v>
      </c>
      <c r="D12824" t="s">
        <v>96</v>
      </c>
      <c r="E12824">
        <v>21</v>
      </c>
      <c r="F12824">
        <v>14.25</v>
      </c>
      <c r="G12824">
        <v>26.53</v>
      </c>
      <c r="H12824">
        <v>299.25</v>
      </c>
      <c r="I12824">
        <v>557.13</v>
      </c>
      <c r="J12824" t="s">
        <v>13</v>
      </c>
    </row>
    <row r="12825" spans="1:10">
      <c r="A12825" s="1">
        <v>44743</v>
      </c>
      <c r="B12825" t="s">
        <v>10</v>
      </c>
      <c r="C12825" t="s">
        <v>14</v>
      </c>
      <c r="D12825" t="s">
        <v>96</v>
      </c>
      <c r="E12825">
        <v>17</v>
      </c>
      <c r="F12825">
        <v>14.25</v>
      </c>
      <c r="G12825">
        <v>26.53</v>
      </c>
      <c r="H12825">
        <v>242.25</v>
      </c>
      <c r="I12825">
        <v>451.01</v>
      </c>
      <c r="J12825" t="s">
        <v>13</v>
      </c>
    </row>
    <row r="12826" spans="1:10">
      <c r="A12826" s="1">
        <v>44743</v>
      </c>
      <c r="B12826" t="s">
        <v>10</v>
      </c>
      <c r="C12826" t="s">
        <v>15</v>
      </c>
      <c r="D12826" t="s">
        <v>96</v>
      </c>
      <c r="E12826">
        <v>10</v>
      </c>
      <c r="F12826">
        <v>14.25</v>
      </c>
      <c r="G12826">
        <v>26.53</v>
      </c>
      <c r="H12826">
        <v>142.5</v>
      </c>
      <c r="I12826">
        <v>265.3</v>
      </c>
      <c r="J12826" t="s">
        <v>13</v>
      </c>
    </row>
    <row r="12827" spans="1:10">
      <c r="A12827" s="1">
        <v>44743</v>
      </c>
      <c r="B12827" t="s">
        <v>10</v>
      </c>
      <c r="C12827" t="s">
        <v>11</v>
      </c>
      <c r="D12827" t="s">
        <v>97</v>
      </c>
      <c r="E12827">
        <v>12</v>
      </c>
      <c r="F12827">
        <v>6.81</v>
      </c>
      <c r="G12827">
        <v>13.93</v>
      </c>
      <c r="H12827">
        <v>81.72</v>
      </c>
      <c r="I12827">
        <v>167.16</v>
      </c>
      <c r="J12827" t="s">
        <v>13</v>
      </c>
    </row>
    <row r="12828" spans="1:10">
      <c r="A12828" s="1">
        <v>44743</v>
      </c>
      <c r="B12828" t="s">
        <v>10</v>
      </c>
      <c r="C12828" t="s">
        <v>14</v>
      </c>
      <c r="D12828" t="s">
        <v>97</v>
      </c>
      <c r="E12828">
        <v>11</v>
      </c>
      <c r="F12828">
        <v>6.81</v>
      </c>
      <c r="G12828">
        <v>13.93</v>
      </c>
      <c r="H12828">
        <v>74.91</v>
      </c>
      <c r="I12828">
        <v>153.22999999999999</v>
      </c>
      <c r="J12828" t="s">
        <v>13</v>
      </c>
    </row>
    <row r="12829" spans="1:10">
      <c r="A12829" s="1">
        <v>44743</v>
      </c>
      <c r="B12829" t="s">
        <v>10</v>
      </c>
      <c r="C12829" t="s">
        <v>15</v>
      </c>
      <c r="D12829" t="s">
        <v>97</v>
      </c>
      <c r="E12829">
        <v>6</v>
      </c>
      <c r="F12829">
        <v>6.81</v>
      </c>
      <c r="G12829">
        <v>13.93</v>
      </c>
      <c r="H12829">
        <v>40.86</v>
      </c>
      <c r="I12829">
        <v>83.58</v>
      </c>
      <c r="J12829" t="s">
        <v>13</v>
      </c>
    </row>
    <row r="12830" spans="1:10">
      <c r="A12830" s="1">
        <v>44743</v>
      </c>
      <c r="B12830" t="s">
        <v>10</v>
      </c>
      <c r="C12830" t="s">
        <v>11</v>
      </c>
      <c r="D12830" t="s">
        <v>98</v>
      </c>
      <c r="E12830">
        <v>18</v>
      </c>
      <c r="F12830">
        <v>9.61</v>
      </c>
      <c r="G12830">
        <v>17.52</v>
      </c>
      <c r="H12830">
        <v>172.98</v>
      </c>
      <c r="I12830">
        <v>315.36</v>
      </c>
      <c r="J12830" t="s">
        <v>13</v>
      </c>
    </row>
    <row r="12831" spans="1:10">
      <c r="A12831" s="1">
        <v>44743</v>
      </c>
      <c r="B12831" t="s">
        <v>10</v>
      </c>
      <c r="C12831" t="s">
        <v>14</v>
      </c>
      <c r="D12831" t="s">
        <v>98</v>
      </c>
      <c r="E12831">
        <v>16</v>
      </c>
      <c r="F12831">
        <v>9.61</v>
      </c>
      <c r="G12831">
        <v>17.52</v>
      </c>
      <c r="H12831">
        <v>153.76</v>
      </c>
      <c r="I12831">
        <v>280.32</v>
      </c>
      <c r="J12831" t="s">
        <v>13</v>
      </c>
    </row>
    <row r="12832" spans="1:10">
      <c r="A12832" s="1">
        <v>44743</v>
      </c>
      <c r="B12832" t="s">
        <v>10</v>
      </c>
      <c r="C12832" t="s">
        <v>15</v>
      </c>
      <c r="D12832" t="s">
        <v>98</v>
      </c>
      <c r="E12832">
        <v>8</v>
      </c>
      <c r="F12832">
        <v>9.61</v>
      </c>
      <c r="G12832">
        <v>17.52</v>
      </c>
      <c r="H12832">
        <v>76.88</v>
      </c>
      <c r="I12832">
        <v>140.16</v>
      </c>
      <c r="J12832" t="s">
        <v>13</v>
      </c>
    </row>
    <row r="12833" spans="1:10">
      <c r="A12833" s="1">
        <v>44743</v>
      </c>
      <c r="B12833" t="s">
        <v>10</v>
      </c>
      <c r="C12833" t="s">
        <v>11</v>
      </c>
      <c r="D12833" t="s">
        <v>99</v>
      </c>
      <c r="E12833">
        <v>20</v>
      </c>
      <c r="F12833">
        <v>14.5</v>
      </c>
      <c r="G12833">
        <v>26.9</v>
      </c>
      <c r="H12833">
        <v>290</v>
      </c>
      <c r="I12833">
        <v>538</v>
      </c>
      <c r="J12833" t="s">
        <v>13</v>
      </c>
    </row>
    <row r="12834" spans="1:10">
      <c r="A12834" s="1">
        <v>44743</v>
      </c>
      <c r="B12834" t="s">
        <v>10</v>
      </c>
      <c r="C12834" t="s">
        <v>14</v>
      </c>
      <c r="D12834" t="s">
        <v>99</v>
      </c>
      <c r="E12834">
        <v>11</v>
      </c>
      <c r="F12834">
        <v>14.5</v>
      </c>
      <c r="G12834">
        <v>26.9</v>
      </c>
      <c r="H12834">
        <v>159.5</v>
      </c>
      <c r="I12834">
        <v>295.89999999999998</v>
      </c>
      <c r="J12834" t="s">
        <v>13</v>
      </c>
    </row>
    <row r="12835" spans="1:10">
      <c r="A12835" s="1">
        <v>44743</v>
      </c>
      <c r="B12835" t="s">
        <v>10</v>
      </c>
      <c r="C12835" t="s">
        <v>15</v>
      </c>
      <c r="D12835" t="s">
        <v>99</v>
      </c>
      <c r="E12835">
        <v>11</v>
      </c>
      <c r="F12835">
        <v>14.5</v>
      </c>
      <c r="G12835">
        <v>26.9</v>
      </c>
      <c r="H12835">
        <v>159.5</v>
      </c>
      <c r="I12835">
        <v>295.89999999999998</v>
      </c>
      <c r="J12835" t="s">
        <v>13</v>
      </c>
    </row>
    <row r="12836" spans="1:10">
      <c r="A12836" s="1">
        <v>44743</v>
      </c>
      <c r="B12836" t="s">
        <v>10</v>
      </c>
      <c r="C12836" t="s">
        <v>11</v>
      </c>
      <c r="D12836" t="s">
        <v>100</v>
      </c>
      <c r="E12836">
        <v>18</v>
      </c>
      <c r="F12836">
        <v>6.81</v>
      </c>
      <c r="G12836">
        <v>14.15</v>
      </c>
      <c r="H12836">
        <v>122.58</v>
      </c>
      <c r="I12836">
        <v>254.7</v>
      </c>
      <c r="J12836" t="s">
        <v>13</v>
      </c>
    </row>
    <row r="12837" spans="1:10">
      <c r="A12837" s="1">
        <v>44743</v>
      </c>
      <c r="B12837" t="s">
        <v>10</v>
      </c>
      <c r="C12837" t="s">
        <v>14</v>
      </c>
      <c r="D12837" t="s">
        <v>100</v>
      </c>
      <c r="E12837">
        <v>14</v>
      </c>
      <c r="F12837">
        <v>6.81</v>
      </c>
      <c r="G12837">
        <v>14.15</v>
      </c>
      <c r="H12837">
        <v>95.34</v>
      </c>
      <c r="I12837">
        <v>198.1</v>
      </c>
      <c r="J12837" t="s">
        <v>13</v>
      </c>
    </row>
    <row r="12838" spans="1:10">
      <c r="A12838" s="1">
        <v>44743</v>
      </c>
      <c r="B12838" t="s">
        <v>10</v>
      </c>
      <c r="C12838" t="s">
        <v>15</v>
      </c>
      <c r="D12838" t="s">
        <v>100</v>
      </c>
      <c r="E12838">
        <v>6</v>
      </c>
      <c r="F12838">
        <v>6.81</v>
      </c>
      <c r="G12838">
        <v>14.15</v>
      </c>
      <c r="H12838">
        <v>40.86</v>
      </c>
      <c r="I12838">
        <v>84.9</v>
      </c>
      <c r="J12838" t="s">
        <v>13</v>
      </c>
    </row>
    <row r="12839" spans="1:10">
      <c r="A12839" s="1">
        <v>44743</v>
      </c>
      <c r="B12839" t="s">
        <v>10</v>
      </c>
      <c r="C12839" t="s">
        <v>11</v>
      </c>
      <c r="D12839" t="s">
        <v>101</v>
      </c>
      <c r="E12839">
        <v>17</v>
      </c>
      <c r="F12839">
        <v>12.99</v>
      </c>
      <c r="G12839">
        <v>24.59</v>
      </c>
      <c r="H12839">
        <v>220.83</v>
      </c>
      <c r="I12839">
        <v>418.03</v>
      </c>
      <c r="J12839" t="s">
        <v>13</v>
      </c>
    </row>
    <row r="12840" spans="1:10">
      <c r="A12840" s="1">
        <v>44743</v>
      </c>
      <c r="B12840" t="s">
        <v>10</v>
      </c>
      <c r="C12840" t="s">
        <v>14</v>
      </c>
      <c r="D12840" t="s">
        <v>101</v>
      </c>
      <c r="E12840">
        <v>7</v>
      </c>
      <c r="F12840">
        <v>12.99</v>
      </c>
      <c r="G12840">
        <v>24.59</v>
      </c>
      <c r="H12840">
        <v>90.93</v>
      </c>
      <c r="I12840">
        <v>172.13</v>
      </c>
      <c r="J12840" t="s">
        <v>13</v>
      </c>
    </row>
    <row r="12841" spans="1:10">
      <c r="A12841" s="1">
        <v>44743</v>
      </c>
      <c r="B12841" t="s">
        <v>10</v>
      </c>
      <c r="C12841" t="s">
        <v>15</v>
      </c>
      <c r="D12841" t="s">
        <v>101</v>
      </c>
      <c r="E12841">
        <v>8</v>
      </c>
      <c r="F12841">
        <v>12.99</v>
      </c>
      <c r="G12841">
        <v>24.59</v>
      </c>
      <c r="H12841">
        <v>103.92</v>
      </c>
      <c r="I12841">
        <v>196.72</v>
      </c>
      <c r="J12841" t="s">
        <v>13</v>
      </c>
    </row>
    <row r="12842" spans="1:10">
      <c r="A12842" s="1">
        <v>44743</v>
      </c>
      <c r="B12842" t="s">
        <v>10</v>
      </c>
      <c r="C12842" t="s">
        <v>11</v>
      </c>
      <c r="D12842" t="s">
        <v>102</v>
      </c>
      <c r="E12842">
        <v>14</v>
      </c>
      <c r="F12842">
        <v>10.15</v>
      </c>
      <c r="G12842">
        <v>22.3</v>
      </c>
      <c r="H12842">
        <v>142.1</v>
      </c>
      <c r="I12842">
        <v>312.2</v>
      </c>
      <c r="J12842" t="s">
        <v>13</v>
      </c>
    </row>
    <row r="12843" spans="1:10">
      <c r="A12843" s="1">
        <v>44743</v>
      </c>
      <c r="B12843" t="s">
        <v>10</v>
      </c>
      <c r="C12843" t="s">
        <v>14</v>
      </c>
      <c r="D12843" t="s">
        <v>102</v>
      </c>
      <c r="E12843">
        <v>13</v>
      </c>
      <c r="F12843">
        <v>10.15</v>
      </c>
      <c r="G12843">
        <v>22.3</v>
      </c>
      <c r="H12843">
        <v>131.94999999999999</v>
      </c>
      <c r="I12843">
        <v>289.89999999999998</v>
      </c>
      <c r="J12843" t="s">
        <v>13</v>
      </c>
    </row>
    <row r="12844" spans="1:10">
      <c r="A12844" s="1">
        <v>44743</v>
      </c>
      <c r="B12844" t="s">
        <v>10</v>
      </c>
      <c r="C12844" t="s">
        <v>15</v>
      </c>
      <c r="D12844" t="s">
        <v>102</v>
      </c>
      <c r="E12844">
        <v>9</v>
      </c>
      <c r="F12844">
        <v>10.15</v>
      </c>
      <c r="G12844">
        <v>22.3</v>
      </c>
      <c r="H12844">
        <v>91.35</v>
      </c>
      <c r="I12844">
        <v>200.7</v>
      </c>
      <c r="J12844" t="s">
        <v>13</v>
      </c>
    </row>
    <row r="12845" spans="1:10">
      <c r="A12845" s="1">
        <v>44743</v>
      </c>
      <c r="B12845" t="s">
        <v>10</v>
      </c>
      <c r="C12845" t="s">
        <v>11</v>
      </c>
      <c r="D12845" t="s">
        <v>103</v>
      </c>
      <c r="E12845">
        <v>22</v>
      </c>
      <c r="F12845">
        <v>13.45</v>
      </c>
      <c r="G12845">
        <v>30.7</v>
      </c>
      <c r="H12845">
        <v>295.89999999999998</v>
      </c>
      <c r="I12845">
        <v>675.4</v>
      </c>
      <c r="J12845" t="s">
        <v>13</v>
      </c>
    </row>
    <row r="12846" spans="1:10">
      <c r="A12846" s="1">
        <v>44743</v>
      </c>
      <c r="B12846" t="s">
        <v>10</v>
      </c>
      <c r="C12846" t="s">
        <v>14</v>
      </c>
      <c r="D12846" t="s">
        <v>103</v>
      </c>
      <c r="E12846">
        <v>12</v>
      </c>
      <c r="F12846">
        <v>13.45</v>
      </c>
      <c r="G12846">
        <v>30.7</v>
      </c>
      <c r="H12846">
        <v>161.4</v>
      </c>
      <c r="I12846">
        <v>368.4</v>
      </c>
      <c r="J12846" t="s">
        <v>13</v>
      </c>
    </row>
    <row r="12847" spans="1:10">
      <c r="A12847" s="1">
        <v>44743</v>
      </c>
      <c r="B12847" t="s">
        <v>10</v>
      </c>
      <c r="C12847" t="s">
        <v>15</v>
      </c>
      <c r="D12847" t="s">
        <v>103</v>
      </c>
      <c r="E12847">
        <v>8</v>
      </c>
      <c r="F12847">
        <v>13.45</v>
      </c>
      <c r="G12847">
        <v>30.7</v>
      </c>
      <c r="H12847">
        <v>107.6</v>
      </c>
      <c r="I12847">
        <v>245.6</v>
      </c>
      <c r="J12847" t="s">
        <v>13</v>
      </c>
    </row>
    <row r="12848" spans="1:10">
      <c r="A12848" s="1">
        <v>44743</v>
      </c>
      <c r="B12848" t="s">
        <v>10</v>
      </c>
      <c r="C12848" t="s">
        <v>11</v>
      </c>
      <c r="D12848" t="s">
        <v>104</v>
      </c>
      <c r="E12848">
        <v>18</v>
      </c>
      <c r="F12848">
        <v>6.55</v>
      </c>
      <c r="G12848">
        <v>15.46</v>
      </c>
      <c r="H12848">
        <v>117.9</v>
      </c>
      <c r="I12848">
        <v>278.27999999999997</v>
      </c>
      <c r="J12848" t="s">
        <v>13</v>
      </c>
    </row>
    <row r="12849" spans="1:10">
      <c r="A12849" s="1">
        <v>44743</v>
      </c>
      <c r="B12849" t="s">
        <v>10</v>
      </c>
      <c r="C12849" t="s">
        <v>14</v>
      </c>
      <c r="D12849" t="s">
        <v>104</v>
      </c>
      <c r="E12849">
        <v>13</v>
      </c>
      <c r="F12849">
        <v>6.55</v>
      </c>
      <c r="G12849">
        <v>15.46</v>
      </c>
      <c r="H12849">
        <v>85.15</v>
      </c>
      <c r="I12849">
        <v>200.98</v>
      </c>
      <c r="J12849" t="s">
        <v>13</v>
      </c>
    </row>
    <row r="12850" spans="1:10">
      <c r="A12850" s="1">
        <v>44743</v>
      </c>
      <c r="B12850" t="s">
        <v>10</v>
      </c>
      <c r="C12850" t="s">
        <v>15</v>
      </c>
      <c r="D12850" t="s">
        <v>104</v>
      </c>
      <c r="E12850">
        <v>15</v>
      </c>
      <c r="F12850">
        <v>6.55</v>
      </c>
      <c r="G12850">
        <v>15.46</v>
      </c>
      <c r="H12850">
        <v>98.25</v>
      </c>
      <c r="I12850">
        <v>231.9</v>
      </c>
      <c r="J12850" t="s">
        <v>13</v>
      </c>
    </row>
    <row r="12851" spans="1:10">
      <c r="A12851" s="1">
        <v>44743</v>
      </c>
      <c r="B12851" t="s">
        <v>10</v>
      </c>
      <c r="C12851" t="s">
        <v>11</v>
      </c>
      <c r="D12851" t="s">
        <v>105</v>
      </c>
      <c r="E12851">
        <v>25</v>
      </c>
      <c r="F12851">
        <v>16.46</v>
      </c>
      <c r="G12851">
        <v>31.93</v>
      </c>
      <c r="H12851">
        <v>411.5</v>
      </c>
      <c r="I12851">
        <v>798.25</v>
      </c>
      <c r="J12851" t="s">
        <v>13</v>
      </c>
    </row>
    <row r="12852" spans="1:10">
      <c r="A12852" s="1">
        <v>44743</v>
      </c>
      <c r="B12852" t="s">
        <v>10</v>
      </c>
      <c r="C12852" t="s">
        <v>14</v>
      </c>
      <c r="D12852" t="s">
        <v>105</v>
      </c>
      <c r="E12852">
        <v>15</v>
      </c>
      <c r="F12852">
        <v>16.46</v>
      </c>
      <c r="G12852">
        <v>31.93</v>
      </c>
      <c r="H12852">
        <v>246.9</v>
      </c>
      <c r="I12852">
        <v>478.95</v>
      </c>
      <c r="J12852" t="s">
        <v>13</v>
      </c>
    </row>
    <row r="12853" spans="1:10">
      <c r="A12853" s="1">
        <v>44743</v>
      </c>
      <c r="B12853" t="s">
        <v>10</v>
      </c>
      <c r="C12853" t="s">
        <v>15</v>
      </c>
      <c r="D12853" t="s">
        <v>105</v>
      </c>
      <c r="E12853">
        <v>14</v>
      </c>
      <c r="F12853">
        <v>16.46</v>
      </c>
      <c r="G12853">
        <v>31.93</v>
      </c>
      <c r="H12853">
        <v>230.44</v>
      </c>
      <c r="I12853">
        <v>447.02</v>
      </c>
      <c r="J12853" t="s">
        <v>13</v>
      </c>
    </row>
    <row r="12854" spans="1:10">
      <c r="A12854" s="1">
        <v>44743</v>
      </c>
      <c r="B12854" t="s">
        <v>10</v>
      </c>
      <c r="C12854" t="s">
        <v>11</v>
      </c>
      <c r="D12854" t="s">
        <v>106</v>
      </c>
      <c r="E12854">
        <v>27</v>
      </c>
      <c r="F12854">
        <v>17.68</v>
      </c>
      <c r="G12854">
        <v>33.9</v>
      </c>
      <c r="H12854">
        <v>477.36</v>
      </c>
      <c r="I12854">
        <v>915.3</v>
      </c>
      <c r="J12854" t="s">
        <v>13</v>
      </c>
    </row>
    <row r="12855" spans="1:10">
      <c r="A12855" s="1">
        <v>44743</v>
      </c>
      <c r="B12855" t="s">
        <v>10</v>
      </c>
      <c r="C12855" t="s">
        <v>14</v>
      </c>
      <c r="D12855" t="s">
        <v>106</v>
      </c>
      <c r="E12855">
        <v>17</v>
      </c>
      <c r="F12855">
        <v>17.68</v>
      </c>
      <c r="G12855">
        <v>33.9</v>
      </c>
      <c r="H12855">
        <v>300.56</v>
      </c>
      <c r="I12855">
        <v>576.29999999999995</v>
      </c>
      <c r="J12855" t="s">
        <v>13</v>
      </c>
    </row>
    <row r="12856" spans="1:10">
      <c r="A12856" s="1">
        <v>44743</v>
      </c>
      <c r="B12856" t="s">
        <v>10</v>
      </c>
      <c r="C12856" t="s">
        <v>15</v>
      </c>
      <c r="D12856" t="s">
        <v>106</v>
      </c>
      <c r="E12856">
        <v>11</v>
      </c>
      <c r="F12856">
        <v>17.68</v>
      </c>
      <c r="G12856">
        <v>33.9</v>
      </c>
      <c r="H12856">
        <v>194.48</v>
      </c>
      <c r="I12856">
        <v>372.9</v>
      </c>
      <c r="J12856" t="s">
        <v>13</v>
      </c>
    </row>
    <row r="12857" spans="1:10">
      <c r="A12857" s="1">
        <v>44743</v>
      </c>
      <c r="B12857" t="s">
        <v>10</v>
      </c>
      <c r="C12857" t="s">
        <v>11</v>
      </c>
      <c r="D12857" t="s">
        <v>107</v>
      </c>
      <c r="E12857">
        <v>21</v>
      </c>
      <c r="F12857">
        <v>17.63</v>
      </c>
      <c r="G12857">
        <v>33.020000000000003</v>
      </c>
      <c r="H12857">
        <v>370.23</v>
      </c>
      <c r="I12857">
        <v>693.42</v>
      </c>
      <c r="J12857" t="s">
        <v>13</v>
      </c>
    </row>
    <row r="12858" spans="1:10">
      <c r="A12858" s="1">
        <v>44743</v>
      </c>
      <c r="B12858" t="s">
        <v>10</v>
      </c>
      <c r="C12858" t="s">
        <v>14</v>
      </c>
      <c r="D12858" t="s">
        <v>107</v>
      </c>
      <c r="E12858">
        <v>16</v>
      </c>
      <c r="F12858">
        <v>17.63</v>
      </c>
      <c r="G12858">
        <v>33.020000000000003</v>
      </c>
      <c r="H12858">
        <v>282.08</v>
      </c>
      <c r="I12858">
        <v>528.32000000000005</v>
      </c>
      <c r="J12858" t="s">
        <v>13</v>
      </c>
    </row>
    <row r="12859" spans="1:10">
      <c r="A12859" s="1">
        <v>44743</v>
      </c>
      <c r="B12859" t="s">
        <v>10</v>
      </c>
      <c r="C12859" t="s">
        <v>15</v>
      </c>
      <c r="D12859" t="s">
        <v>107</v>
      </c>
      <c r="E12859">
        <v>14</v>
      </c>
      <c r="F12859">
        <v>17.63</v>
      </c>
      <c r="G12859">
        <v>33.020000000000003</v>
      </c>
      <c r="H12859">
        <v>246.82</v>
      </c>
      <c r="I12859">
        <v>462.28</v>
      </c>
      <c r="J12859" t="s">
        <v>13</v>
      </c>
    </row>
    <row r="12860" spans="1:10">
      <c r="A12860" s="1">
        <v>44743</v>
      </c>
      <c r="B12860" t="s">
        <v>10</v>
      </c>
      <c r="C12860" t="s">
        <v>11</v>
      </c>
      <c r="D12860" t="s">
        <v>108</v>
      </c>
      <c r="E12860">
        <v>18</v>
      </c>
      <c r="F12860">
        <v>15</v>
      </c>
      <c r="G12860">
        <v>33.68</v>
      </c>
      <c r="H12860">
        <v>270</v>
      </c>
      <c r="I12860">
        <v>606.24</v>
      </c>
      <c r="J12860" t="s">
        <v>13</v>
      </c>
    </row>
    <row r="12861" spans="1:10">
      <c r="A12861" s="1">
        <v>44743</v>
      </c>
      <c r="B12861" t="s">
        <v>10</v>
      </c>
      <c r="C12861" t="s">
        <v>14</v>
      </c>
      <c r="D12861" t="s">
        <v>108</v>
      </c>
      <c r="E12861">
        <v>2</v>
      </c>
      <c r="F12861">
        <v>15</v>
      </c>
      <c r="G12861">
        <v>33.68</v>
      </c>
      <c r="H12861">
        <v>30</v>
      </c>
      <c r="I12861">
        <v>67.36</v>
      </c>
      <c r="J12861" t="s">
        <v>13</v>
      </c>
    </row>
    <row r="12862" spans="1:10">
      <c r="A12862" s="1">
        <v>44743</v>
      </c>
      <c r="B12862" t="s">
        <v>10</v>
      </c>
      <c r="C12862" t="s">
        <v>15</v>
      </c>
      <c r="D12862" t="s">
        <v>108</v>
      </c>
      <c r="E12862">
        <v>17</v>
      </c>
      <c r="F12862">
        <v>15</v>
      </c>
      <c r="G12862">
        <v>33.68</v>
      </c>
      <c r="H12862">
        <v>255</v>
      </c>
      <c r="I12862">
        <v>572.55999999999995</v>
      </c>
      <c r="J12862" t="s">
        <v>13</v>
      </c>
    </row>
    <row r="12863" spans="1:10">
      <c r="A12863" s="1">
        <v>44743</v>
      </c>
      <c r="B12863" t="s">
        <v>10</v>
      </c>
      <c r="C12863" t="s">
        <v>11</v>
      </c>
      <c r="D12863" t="s">
        <v>109</v>
      </c>
      <c r="E12863">
        <v>10</v>
      </c>
      <c r="F12863">
        <v>7.56</v>
      </c>
      <c r="G12863">
        <v>17.350000000000001</v>
      </c>
      <c r="H12863">
        <v>75.599999999999994</v>
      </c>
      <c r="I12863">
        <v>173.5</v>
      </c>
      <c r="J12863" t="s">
        <v>13</v>
      </c>
    </row>
    <row r="12864" spans="1:10">
      <c r="A12864" s="1">
        <v>44743</v>
      </c>
      <c r="B12864" t="s">
        <v>10</v>
      </c>
      <c r="C12864" t="s">
        <v>14</v>
      </c>
      <c r="D12864" t="s">
        <v>109</v>
      </c>
      <c r="E12864">
        <v>3</v>
      </c>
      <c r="F12864">
        <v>7.56</v>
      </c>
      <c r="G12864">
        <v>17.350000000000001</v>
      </c>
      <c r="H12864">
        <v>22.68</v>
      </c>
      <c r="I12864">
        <v>52.05</v>
      </c>
      <c r="J12864" t="s">
        <v>13</v>
      </c>
    </row>
    <row r="12865" spans="1:10">
      <c r="A12865" s="1">
        <v>44743</v>
      </c>
      <c r="B12865" t="s">
        <v>10</v>
      </c>
      <c r="C12865" t="s">
        <v>15</v>
      </c>
      <c r="D12865" t="s">
        <v>109</v>
      </c>
      <c r="E12865">
        <v>5</v>
      </c>
      <c r="F12865">
        <v>7.56</v>
      </c>
      <c r="G12865">
        <v>17.350000000000001</v>
      </c>
      <c r="H12865">
        <v>37.799999999999997</v>
      </c>
      <c r="I12865">
        <v>86.75</v>
      </c>
      <c r="J12865" t="s">
        <v>13</v>
      </c>
    </row>
    <row r="12866" spans="1:10">
      <c r="A12866" s="1">
        <v>44743</v>
      </c>
      <c r="B12866" t="s">
        <v>10</v>
      </c>
      <c r="C12866" t="s">
        <v>11</v>
      </c>
      <c r="D12866" t="s">
        <v>110</v>
      </c>
      <c r="E12866">
        <v>10</v>
      </c>
      <c r="F12866">
        <v>15.1</v>
      </c>
      <c r="G12866">
        <v>27.51</v>
      </c>
      <c r="H12866">
        <v>151</v>
      </c>
      <c r="I12866">
        <v>275.10000000000002</v>
      </c>
      <c r="J12866" t="s">
        <v>13</v>
      </c>
    </row>
    <row r="12867" spans="1:10">
      <c r="A12867" s="1">
        <v>44743</v>
      </c>
      <c r="B12867" t="s">
        <v>10</v>
      </c>
      <c r="C12867" t="s">
        <v>14</v>
      </c>
      <c r="D12867" t="s">
        <v>110</v>
      </c>
      <c r="E12867">
        <v>6</v>
      </c>
      <c r="F12867">
        <v>15.1</v>
      </c>
      <c r="G12867">
        <v>27.51</v>
      </c>
      <c r="H12867">
        <v>90.6</v>
      </c>
      <c r="I12867">
        <v>165.06</v>
      </c>
      <c r="J12867" t="s">
        <v>13</v>
      </c>
    </row>
    <row r="12868" spans="1:10">
      <c r="A12868" s="1">
        <v>44743</v>
      </c>
      <c r="B12868" t="s">
        <v>10</v>
      </c>
      <c r="C12868" t="s">
        <v>15</v>
      </c>
      <c r="D12868" t="s">
        <v>110</v>
      </c>
      <c r="E12868">
        <v>4</v>
      </c>
      <c r="F12868">
        <v>15.1</v>
      </c>
      <c r="G12868">
        <v>27.51</v>
      </c>
      <c r="H12868">
        <v>60.4</v>
      </c>
      <c r="I12868">
        <v>110.04</v>
      </c>
      <c r="J12868" t="s">
        <v>13</v>
      </c>
    </row>
    <row r="12869" spans="1:10">
      <c r="A12869" s="1">
        <v>44743</v>
      </c>
      <c r="B12869" t="s">
        <v>10</v>
      </c>
      <c r="C12869" t="s">
        <v>11</v>
      </c>
      <c r="D12869" t="s">
        <v>111</v>
      </c>
      <c r="E12869">
        <v>28</v>
      </c>
      <c r="F12869">
        <v>6.3</v>
      </c>
      <c r="G12869">
        <v>15.47</v>
      </c>
      <c r="H12869">
        <v>176.4</v>
      </c>
      <c r="I12869">
        <v>433.16</v>
      </c>
      <c r="J12869" t="s">
        <v>13</v>
      </c>
    </row>
    <row r="12870" spans="1:10">
      <c r="A12870" s="1">
        <v>44743</v>
      </c>
      <c r="B12870" t="s">
        <v>10</v>
      </c>
      <c r="C12870" t="s">
        <v>14</v>
      </c>
      <c r="D12870" t="s">
        <v>111</v>
      </c>
      <c r="E12870">
        <v>11</v>
      </c>
      <c r="F12870">
        <v>6.3</v>
      </c>
      <c r="G12870">
        <v>15.47</v>
      </c>
      <c r="H12870">
        <v>69.3</v>
      </c>
      <c r="I12870">
        <v>170.17</v>
      </c>
      <c r="J12870" t="s">
        <v>13</v>
      </c>
    </row>
    <row r="12871" spans="1:10">
      <c r="A12871" s="1">
        <v>44743</v>
      </c>
      <c r="B12871" t="s">
        <v>10</v>
      </c>
      <c r="C12871" t="s">
        <v>15</v>
      </c>
      <c r="D12871" t="s">
        <v>111</v>
      </c>
      <c r="E12871">
        <v>14</v>
      </c>
      <c r="F12871">
        <v>6.3</v>
      </c>
      <c r="G12871">
        <v>15.47</v>
      </c>
      <c r="H12871">
        <v>88.2</v>
      </c>
      <c r="I12871">
        <v>216.58</v>
      </c>
      <c r="J12871" t="s">
        <v>13</v>
      </c>
    </row>
    <row r="12872" spans="1:10">
      <c r="A12872" s="1">
        <v>44743</v>
      </c>
      <c r="B12872" t="s">
        <v>10</v>
      </c>
      <c r="C12872" t="s">
        <v>11</v>
      </c>
      <c r="D12872" t="s">
        <v>112</v>
      </c>
      <c r="E12872">
        <v>7</v>
      </c>
      <c r="F12872">
        <v>6.27</v>
      </c>
      <c r="G12872">
        <v>11.51</v>
      </c>
      <c r="H12872">
        <v>43.89</v>
      </c>
      <c r="I12872">
        <v>80.569999999999993</v>
      </c>
      <c r="J12872" t="s">
        <v>13</v>
      </c>
    </row>
    <row r="12873" spans="1:10">
      <c r="A12873" s="1">
        <v>44743</v>
      </c>
      <c r="B12873" t="s">
        <v>10</v>
      </c>
      <c r="C12873" t="s">
        <v>14</v>
      </c>
      <c r="D12873" t="s">
        <v>112</v>
      </c>
      <c r="E12873">
        <v>9</v>
      </c>
      <c r="F12873">
        <v>6.27</v>
      </c>
      <c r="G12873">
        <v>11.51</v>
      </c>
      <c r="H12873">
        <v>56.43</v>
      </c>
      <c r="I12873">
        <v>103.59</v>
      </c>
      <c r="J12873" t="s">
        <v>13</v>
      </c>
    </row>
    <row r="12874" spans="1:10">
      <c r="A12874" s="1">
        <v>44743</v>
      </c>
      <c r="B12874" t="s">
        <v>10</v>
      </c>
      <c r="C12874" t="s">
        <v>15</v>
      </c>
      <c r="D12874" t="s">
        <v>112</v>
      </c>
      <c r="E12874">
        <v>6</v>
      </c>
      <c r="F12874">
        <v>6.27</v>
      </c>
      <c r="G12874">
        <v>11.51</v>
      </c>
      <c r="H12874">
        <v>37.619999999999997</v>
      </c>
      <c r="I12874">
        <v>69.06</v>
      </c>
      <c r="J12874" t="s">
        <v>13</v>
      </c>
    </row>
    <row r="12875" spans="1:10">
      <c r="A12875" s="1">
        <v>44743</v>
      </c>
      <c r="B12875" t="s">
        <v>10</v>
      </c>
      <c r="C12875" t="s">
        <v>11</v>
      </c>
      <c r="D12875" t="s">
        <v>113</v>
      </c>
      <c r="E12875">
        <v>22</v>
      </c>
      <c r="F12875">
        <v>9.8800000000000008</v>
      </c>
      <c r="G12875">
        <v>21.53</v>
      </c>
      <c r="H12875">
        <v>217.36</v>
      </c>
      <c r="I12875">
        <v>473.66</v>
      </c>
      <c r="J12875" t="s">
        <v>13</v>
      </c>
    </row>
    <row r="12876" spans="1:10">
      <c r="A12876" s="1">
        <v>44743</v>
      </c>
      <c r="B12876" t="s">
        <v>10</v>
      </c>
      <c r="C12876" t="s">
        <v>14</v>
      </c>
      <c r="D12876" t="s">
        <v>113</v>
      </c>
      <c r="E12876">
        <v>14</v>
      </c>
      <c r="F12876">
        <v>9.8800000000000008</v>
      </c>
      <c r="G12876">
        <v>21.53</v>
      </c>
      <c r="H12876">
        <v>138.32</v>
      </c>
      <c r="I12876">
        <v>301.42</v>
      </c>
      <c r="J12876" t="s">
        <v>13</v>
      </c>
    </row>
    <row r="12877" spans="1:10">
      <c r="A12877" s="1">
        <v>44743</v>
      </c>
      <c r="B12877" t="s">
        <v>10</v>
      </c>
      <c r="C12877" t="s">
        <v>15</v>
      </c>
      <c r="D12877" t="s">
        <v>113</v>
      </c>
      <c r="E12877">
        <v>10</v>
      </c>
      <c r="F12877">
        <v>9.8800000000000008</v>
      </c>
      <c r="G12877">
        <v>21.53</v>
      </c>
      <c r="H12877">
        <v>98.8</v>
      </c>
      <c r="I12877">
        <v>215.3</v>
      </c>
      <c r="J12877" t="s">
        <v>13</v>
      </c>
    </row>
    <row r="12878" spans="1:10">
      <c r="A12878" s="1">
        <v>44743</v>
      </c>
      <c r="B12878" t="s">
        <v>10</v>
      </c>
      <c r="C12878" t="s">
        <v>11</v>
      </c>
      <c r="D12878" t="s">
        <v>114</v>
      </c>
      <c r="E12878">
        <v>12</v>
      </c>
      <c r="F12878">
        <v>11.86</v>
      </c>
      <c r="G12878">
        <v>27.23</v>
      </c>
      <c r="H12878">
        <v>142.32</v>
      </c>
      <c r="I12878">
        <v>326.76</v>
      </c>
      <c r="J12878" t="s">
        <v>13</v>
      </c>
    </row>
    <row r="12879" spans="1:10">
      <c r="A12879" s="1">
        <v>44743</v>
      </c>
      <c r="B12879" t="s">
        <v>10</v>
      </c>
      <c r="C12879" t="s">
        <v>14</v>
      </c>
      <c r="D12879" t="s">
        <v>114</v>
      </c>
      <c r="E12879">
        <v>15</v>
      </c>
      <c r="F12879">
        <v>11.86</v>
      </c>
      <c r="G12879">
        <v>27.23</v>
      </c>
      <c r="H12879">
        <v>177.9</v>
      </c>
      <c r="I12879">
        <v>408.45</v>
      </c>
      <c r="J12879" t="s">
        <v>13</v>
      </c>
    </row>
    <row r="12880" spans="1:10">
      <c r="A12880" s="1">
        <v>44743</v>
      </c>
      <c r="B12880" t="s">
        <v>10</v>
      </c>
      <c r="C12880" t="s">
        <v>15</v>
      </c>
      <c r="D12880" t="s">
        <v>114</v>
      </c>
      <c r="E12880">
        <v>13</v>
      </c>
      <c r="F12880">
        <v>11.86</v>
      </c>
      <c r="G12880">
        <v>27.23</v>
      </c>
      <c r="H12880">
        <v>154.18</v>
      </c>
      <c r="I12880">
        <v>353.99</v>
      </c>
      <c r="J12880" t="s">
        <v>13</v>
      </c>
    </row>
    <row r="12881" spans="1:10">
      <c r="A12881" s="1">
        <v>44774</v>
      </c>
      <c r="B12881" t="s">
        <v>10</v>
      </c>
      <c r="C12881" t="s">
        <v>11</v>
      </c>
      <c r="D12881" t="s">
        <v>12</v>
      </c>
      <c r="E12881">
        <v>16</v>
      </c>
      <c r="F12881">
        <v>8.09</v>
      </c>
      <c r="G12881">
        <v>18.920000000000002</v>
      </c>
      <c r="H12881">
        <v>129.44</v>
      </c>
      <c r="I12881">
        <v>302.72000000000003</v>
      </c>
      <c r="J12881" t="s">
        <v>13</v>
      </c>
    </row>
    <row r="12882" spans="1:10">
      <c r="A12882" s="1">
        <v>44774</v>
      </c>
      <c r="B12882" t="s">
        <v>10</v>
      </c>
      <c r="C12882" t="s">
        <v>14</v>
      </c>
      <c r="D12882" t="s">
        <v>12</v>
      </c>
      <c r="E12882">
        <v>9</v>
      </c>
      <c r="F12882">
        <v>8.09</v>
      </c>
      <c r="G12882">
        <v>18.920000000000002</v>
      </c>
      <c r="H12882">
        <v>72.81</v>
      </c>
      <c r="I12882">
        <v>170.28</v>
      </c>
      <c r="J12882" t="s">
        <v>13</v>
      </c>
    </row>
    <row r="12883" spans="1:10">
      <c r="A12883" s="1">
        <v>44774</v>
      </c>
      <c r="B12883" t="s">
        <v>10</v>
      </c>
      <c r="C12883" t="s">
        <v>15</v>
      </c>
      <c r="D12883" t="s">
        <v>12</v>
      </c>
      <c r="E12883">
        <v>12</v>
      </c>
      <c r="F12883">
        <v>8.09</v>
      </c>
      <c r="G12883">
        <v>18.920000000000002</v>
      </c>
      <c r="H12883">
        <v>97.08</v>
      </c>
      <c r="I12883">
        <v>227.04</v>
      </c>
      <c r="J12883" t="s">
        <v>13</v>
      </c>
    </row>
    <row r="12884" spans="1:10">
      <c r="A12884" s="1">
        <v>44774</v>
      </c>
      <c r="B12884" t="s">
        <v>10</v>
      </c>
      <c r="C12884" t="s">
        <v>11</v>
      </c>
      <c r="D12884" t="s">
        <v>16</v>
      </c>
      <c r="E12884">
        <v>25</v>
      </c>
      <c r="F12884">
        <v>10.75</v>
      </c>
      <c r="G12884">
        <v>24.49</v>
      </c>
      <c r="H12884">
        <v>268.75</v>
      </c>
      <c r="I12884">
        <v>612.25</v>
      </c>
      <c r="J12884" t="s">
        <v>13</v>
      </c>
    </row>
    <row r="12885" spans="1:10">
      <c r="A12885" s="1">
        <v>44774</v>
      </c>
      <c r="B12885" t="s">
        <v>10</v>
      </c>
      <c r="C12885" t="s">
        <v>14</v>
      </c>
      <c r="D12885" t="s">
        <v>16</v>
      </c>
      <c r="E12885">
        <v>21</v>
      </c>
      <c r="F12885">
        <v>10.75</v>
      </c>
      <c r="G12885">
        <v>24.49</v>
      </c>
      <c r="H12885">
        <v>225.75</v>
      </c>
      <c r="I12885">
        <v>514.29</v>
      </c>
      <c r="J12885" t="s">
        <v>13</v>
      </c>
    </row>
    <row r="12886" spans="1:10">
      <c r="A12886" s="1">
        <v>44774</v>
      </c>
      <c r="B12886" t="s">
        <v>10</v>
      </c>
      <c r="C12886" t="s">
        <v>15</v>
      </c>
      <c r="D12886" t="s">
        <v>16</v>
      </c>
      <c r="E12886">
        <v>14</v>
      </c>
      <c r="F12886">
        <v>10.75</v>
      </c>
      <c r="G12886">
        <v>24.49</v>
      </c>
      <c r="H12886">
        <v>150.5</v>
      </c>
      <c r="I12886">
        <v>342.86</v>
      </c>
      <c r="J12886" t="s">
        <v>13</v>
      </c>
    </row>
    <row r="12887" spans="1:10">
      <c r="A12887" s="1">
        <v>44774</v>
      </c>
      <c r="B12887" t="s">
        <v>10</v>
      </c>
      <c r="C12887" t="s">
        <v>11</v>
      </c>
      <c r="D12887" t="s">
        <v>17</v>
      </c>
      <c r="E12887">
        <v>13</v>
      </c>
      <c r="F12887">
        <v>15.1</v>
      </c>
      <c r="G12887">
        <v>31.89</v>
      </c>
      <c r="H12887">
        <v>196.3</v>
      </c>
      <c r="I12887">
        <v>414.57</v>
      </c>
      <c r="J12887" t="s">
        <v>13</v>
      </c>
    </row>
    <row r="12888" spans="1:10">
      <c r="A12888" s="1">
        <v>44774</v>
      </c>
      <c r="B12888" t="s">
        <v>10</v>
      </c>
      <c r="C12888" t="s">
        <v>14</v>
      </c>
      <c r="D12888" t="s">
        <v>17</v>
      </c>
      <c r="E12888">
        <v>16</v>
      </c>
      <c r="F12888">
        <v>15.1</v>
      </c>
      <c r="G12888">
        <v>31.89</v>
      </c>
      <c r="H12888">
        <v>241.6</v>
      </c>
      <c r="I12888">
        <v>510.24</v>
      </c>
      <c r="J12888" t="s">
        <v>13</v>
      </c>
    </row>
    <row r="12889" spans="1:10">
      <c r="A12889" s="1">
        <v>44774</v>
      </c>
      <c r="B12889" t="s">
        <v>10</v>
      </c>
      <c r="C12889" t="s">
        <v>15</v>
      </c>
      <c r="D12889" t="s">
        <v>17</v>
      </c>
      <c r="E12889">
        <v>6</v>
      </c>
      <c r="F12889">
        <v>15.1</v>
      </c>
      <c r="G12889">
        <v>31.89</v>
      </c>
      <c r="H12889">
        <v>90.6</v>
      </c>
      <c r="I12889">
        <v>191.34</v>
      </c>
      <c r="J12889" t="s">
        <v>13</v>
      </c>
    </row>
    <row r="12890" spans="1:10">
      <c r="A12890" s="1">
        <v>44774</v>
      </c>
      <c r="B12890" t="s">
        <v>10</v>
      </c>
      <c r="C12890" t="s">
        <v>11</v>
      </c>
      <c r="D12890" t="s">
        <v>18</v>
      </c>
      <c r="E12890">
        <v>18</v>
      </c>
      <c r="F12890">
        <v>14.35</v>
      </c>
      <c r="G12890">
        <v>28.58</v>
      </c>
      <c r="H12890">
        <v>258.3</v>
      </c>
      <c r="I12890">
        <v>514.44000000000005</v>
      </c>
      <c r="J12890" t="s">
        <v>13</v>
      </c>
    </row>
    <row r="12891" spans="1:10">
      <c r="A12891" s="1">
        <v>44774</v>
      </c>
      <c r="B12891" t="s">
        <v>10</v>
      </c>
      <c r="C12891" t="s">
        <v>14</v>
      </c>
      <c r="D12891" t="s">
        <v>18</v>
      </c>
      <c r="E12891">
        <v>13</v>
      </c>
      <c r="F12891">
        <v>14.35</v>
      </c>
      <c r="G12891">
        <v>28.58</v>
      </c>
      <c r="H12891">
        <v>186.55</v>
      </c>
      <c r="I12891">
        <v>371.54</v>
      </c>
      <c r="J12891" t="s">
        <v>13</v>
      </c>
    </row>
    <row r="12892" spans="1:10">
      <c r="A12892" s="1">
        <v>44774</v>
      </c>
      <c r="B12892" t="s">
        <v>10</v>
      </c>
      <c r="C12892" t="s">
        <v>15</v>
      </c>
      <c r="D12892" t="s">
        <v>18</v>
      </c>
      <c r="E12892">
        <v>15</v>
      </c>
      <c r="F12892">
        <v>14.35</v>
      </c>
      <c r="G12892">
        <v>28.58</v>
      </c>
      <c r="H12892">
        <v>215.25</v>
      </c>
      <c r="I12892">
        <v>428.7</v>
      </c>
      <c r="J12892" t="s">
        <v>13</v>
      </c>
    </row>
    <row r="12893" spans="1:10">
      <c r="A12893" s="1">
        <v>44774</v>
      </c>
      <c r="B12893" t="s">
        <v>10</v>
      </c>
      <c r="C12893" t="s">
        <v>11</v>
      </c>
      <c r="D12893" t="s">
        <v>19</v>
      </c>
      <c r="E12893">
        <v>20</v>
      </c>
      <c r="F12893">
        <v>7.85</v>
      </c>
      <c r="G12893">
        <v>19.61</v>
      </c>
      <c r="H12893">
        <v>157</v>
      </c>
      <c r="I12893">
        <v>392.2</v>
      </c>
      <c r="J12893" t="s">
        <v>13</v>
      </c>
    </row>
    <row r="12894" spans="1:10">
      <c r="A12894" s="1">
        <v>44774</v>
      </c>
      <c r="B12894" t="s">
        <v>10</v>
      </c>
      <c r="C12894" t="s">
        <v>14</v>
      </c>
      <c r="D12894" t="s">
        <v>19</v>
      </c>
      <c r="E12894">
        <v>17</v>
      </c>
      <c r="F12894">
        <v>7.85</v>
      </c>
      <c r="G12894">
        <v>19.61</v>
      </c>
      <c r="H12894">
        <v>133.44999999999999</v>
      </c>
      <c r="I12894">
        <v>333.37</v>
      </c>
      <c r="J12894" t="s">
        <v>13</v>
      </c>
    </row>
    <row r="12895" spans="1:10">
      <c r="A12895" s="1">
        <v>44774</v>
      </c>
      <c r="B12895" t="s">
        <v>10</v>
      </c>
      <c r="C12895" t="s">
        <v>15</v>
      </c>
      <c r="D12895" t="s">
        <v>19</v>
      </c>
      <c r="E12895">
        <v>13</v>
      </c>
      <c r="F12895">
        <v>7.85</v>
      </c>
      <c r="G12895">
        <v>19.61</v>
      </c>
      <c r="H12895">
        <v>102.05</v>
      </c>
      <c r="I12895">
        <v>254.93</v>
      </c>
      <c r="J12895" t="s">
        <v>13</v>
      </c>
    </row>
    <row r="12896" spans="1:10">
      <c r="A12896" s="1">
        <v>44774</v>
      </c>
      <c r="B12896" t="s">
        <v>10</v>
      </c>
      <c r="C12896" t="s">
        <v>11</v>
      </c>
      <c r="D12896" t="s">
        <v>20</v>
      </c>
      <c r="E12896">
        <v>19</v>
      </c>
      <c r="F12896">
        <v>15.79</v>
      </c>
      <c r="G12896">
        <v>33.130000000000003</v>
      </c>
      <c r="H12896">
        <v>300.01</v>
      </c>
      <c r="I12896">
        <v>629.47</v>
      </c>
      <c r="J12896" t="s">
        <v>13</v>
      </c>
    </row>
    <row r="12897" spans="1:10">
      <c r="A12897" s="1">
        <v>44774</v>
      </c>
      <c r="B12897" t="s">
        <v>10</v>
      </c>
      <c r="C12897" t="s">
        <v>14</v>
      </c>
      <c r="D12897" t="s">
        <v>20</v>
      </c>
      <c r="E12897">
        <v>7</v>
      </c>
      <c r="F12897">
        <v>15.79</v>
      </c>
      <c r="G12897">
        <v>33.130000000000003</v>
      </c>
      <c r="H12897">
        <v>110.53</v>
      </c>
      <c r="I12897">
        <v>231.91</v>
      </c>
      <c r="J12897" t="s">
        <v>13</v>
      </c>
    </row>
    <row r="12898" spans="1:10">
      <c r="A12898" s="1">
        <v>44774</v>
      </c>
      <c r="B12898" t="s">
        <v>10</v>
      </c>
      <c r="C12898" t="s">
        <v>15</v>
      </c>
      <c r="D12898" t="s">
        <v>20</v>
      </c>
      <c r="E12898">
        <v>3</v>
      </c>
      <c r="F12898">
        <v>15.79</v>
      </c>
      <c r="G12898">
        <v>33.130000000000003</v>
      </c>
      <c r="H12898">
        <v>47.37</v>
      </c>
      <c r="I12898">
        <v>99.39</v>
      </c>
      <c r="J12898" t="s">
        <v>13</v>
      </c>
    </row>
    <row r="12899" spans="1:10">
      <c r="A12899" s="1">
        <v>44774</v>
      </c>
      <c r="B12899" t="s">
        <v>10</v>
      </c>
      <c r="C12899" t="s">
        <v>11</v>
      </c>
      <c r="D12899" t="s">
        <v>21</v>
      </c>
      <c r="E12899">
        <v>7</v>
      </c>
      <c r="F12899">
        <v>8.69</v>
      </c>
      <c r="G12899">
        <v>18.39</v>
      </c>
      <c r="H12899">
        <v>60.83</v>
      </c>
      <c r="I12899">
        <v>128.72999999999999</v>
      </c>
      <c r="J12899" t="s">
        <v>13</v>
      </c>
    </row>
    <row r="12900" spans="1:10">
      <c r="A12900" s="1">
        <v>44774</v>
      </c>
      <c r="B12900" t="s">
        <v>10</v>
      </c>
      <c r="C12900" t="s">
        <v>14</v>
      </c>
      <c r="D12900" t="s">
        <v>21</v>
      </c>
      <c r="E12900">
        <v>9</v>
      </c>
      <c r="F12900">
        <v>8.69</v>
      </c>
      <c r="G12900">
        <v>18.39</v>
      </c>
      <c r="H12900">
        <v>78.209999999999994</v>
      </c>
      <c r="I12900">
        <v>165.51</v>
      </c>
      <c r="J12900" t="s">
        <v>13</v>
      </c>
    </row>
    <row r="12901" spans="1:10">
      <c r="A12901" s="1">
        <v>44774</v>
      </c>
      <c r="B12901" t="s">
        <v>10</v>
      </c>
      <c r="C12901" t="s">
        <v>15</v>
      </c>
      <c r="D12901" t="s">
        <v>21</v>
      </c>
      <c r="E12901">
        <v>7</v>
      </c>
      <c r="F12901">
        <v>8.69</v>
      </c>
      <c r="G12901">
        <v>18.39</v>
      </c>
      <c r="H12901">
        <v>60.83</v>
      </c>
      <c r="I12901">
        <v>128.72999999999999</v>
      </c>
      <c r="J12901" t="s">
        <v>13</v>
      </c>
    </row>
    <row r="12902" spans="1:10">
      <c r="A12902" s="1">
        <v>44774</v>
      </c>
      <c r="B12902" t="s">
        <v>10</v>
      </c>
      <c r="C12902" t="s">
        <v>11</v>
      </c>
      <c r="D12902" t="s">
        <v>22</v>
      </c>
      <c r="E12902">
        <v>12</v>
      </c>
      <c r="F12902">
        <v>8.69</v>
      </c>
      <c r="G12902">
        <v>16.64</v>
      </c>
      <c r="H12902">
        <v>104.28</v>
      </c>
      <c r="I12902">
        <v>199.68</v>
      </c>
      <c r="J12902" t="s">
        <v>13</v>
      </c>
    </row>
    <row r="12903" spans="1:10">
      <c r="A12903" s="1">
        <v>44774</v>
      </c>
      <c r="B12903" t="s">
        <v>10</v>
      </c>
      <c r="C12903" t="s">
        <v>14</v>
      </c>
      <c r="D12903" t="s">
        <v>22</v>
      </c>
      <c r="E12903">
        <v>8</v>
      </c>
      <c r="F12903">
        <v>8.69</v>
      </c>
      <c r="G12903">
        <v>16.64</v>
      </c>
      <c r="H12903">
        <v>69.52</v>
      </c>
      <c r="I12903">
        <v>133.12</v>
      </c>
      <c r="J12903" t="s">
        <v>13</v>
      </c>
    </row>
    <row r="12904" spans="1:10">
      <c r="A12904" s="1">
        <v>44774</v>
      </c>
      <c r="B12904" t="s">
        <v>10</v>
      </c>
      <c r="C12904" t="s">
        <v>15</v>
      </c>
      <c r="D12904" t="s">
        <v>22</v>
      </c>
      <c r="E12904">
        <v>9</v>
      </c>
      <c r="F12904">
        <v>8.69</v>
      </c>
      <c r="G12904">
        <v>16.64</v>
      </c>
      <c r="H12904">
        <v>78.209999999999994</v>
      </c>
      <c r="I12904">
        <v>149.76</v>
      </c>
      <c r="J12904" t="s">
        <v>13</v>
      </c>
    </row>
    <row r="12905" spans="1:10">
      <c r="A12905" s="1">
        <v>44774</v>
      </c>
      <c r="B12905" t="s">
        <v>10</v>
      </c>
      <c r="C12905" t="s">
        <v>11</v>
      </c>
      <c r="D12905" t="s">
        <v>23</v>
      </c>
      <c r="E12905">
        <v>13</v>
      </c>
      <c r="F12905">
        <v>12.44</v>
      </c>
      <c r="G12905">
        <v>29.31</v>
      </c>
      <c r="H12905">
        <v>161.72</v>
      </c>
      <c r="I12905">
        <v>381.03</v>
      </c>
      <c r="J12905" t="s">
        <v>13</v>
      </c>
    </row>
    <row r="12906" spans="1:10">
      <c r="A12906" s="1">
        <v>44774</v>
      </c>
      <c r="B12906" t="s">
        <v>10</v>
      </c>
      <c r="C12906" t="s">
        <v>14</v>
      </c>
      <c r="D12906" t="s">
        <v>23</v>
      </c>
      <c r="E12906">
        <v>16</v>
      </c>
      <c r="F12906">
        <v>12.44</v>
      </c>
      <c r="G12906">
        <v>29.31</v>
      </c>
      <c r="H12906">
        <v>199.04</v>
      </c>
      <c r="I12906">
        <v>468.96</v>
      </c>
      <c r="J12906" t="s">
        <v>13</v>
      </c>
    </row>
    <row r="12907" spans="1:10">
      <c r="A12907" s="1">
        <v>44774</v>
      </c>
      <c r="B12907" t="s">
        <v>10</v>
      </c>
      <c r="C12907" t="s">
        <v>15</v>
      </c>
      <c r="D12907" t="s">
        <v>23</v>
      </c>
      <c r="E12907">
        <v>14</v>
      </c>
      <c r="F12907">
        <v>12.44</v>
      </c>
      <c r="G12907">
        <v>29.31</v>
      </c>
      <c r="H12907">
        <v>174.16</v>
      </c>
      <c r="I12907">
        <v>410.34</v>
      </c>
      <c r="J12907" t="s">
        <v>13</v>
      </c>
    </row>
    <row r="12908" spans="1:10">
      <c r="A12908" s="1">
        <v>44774</v>
      </c>
      <c r="B12908" t="s">
        <v>10</v>
      </c>
      <c r="C12908" t="s">
        <v>11</v>
      </c>
      <c r="D12908" t="s">
        <v>24</v>
      </c>
      <c r="E12908">
        <v>19</v>
      </c>
      <c r="F12908">
        <v>13.12</v>
      </c>
      <c r="G12908">
        <v>29.99</v>
      </c>
      <c r="H12908">
        <v>249.28</v>
      </c>
      <c r="I12908">
        <v>569.80999999999995</v>
      </c>
      <c r="J12908" t="s">
        <v>13</v>
      </c>
    </row>
    <row r="12909" spans="1:10">
      <c r="A12909" s="1">
        <v>44774</v>
      </c>
      <c r="B12909" t="s">
        <v>10</v>
      </c>
      <c r="C12909" t="s">
        <v>14</v>
      </c>
      <c r="D12909" t="s">
        <v>24</v>
      </c>
      <c r="E12909">
        <v>19</v>
      </c>
      <c r="F12909">
        <v>13.12</v>
      </c>
      <c r="G12909">
        <v>29.99</v>
      </c>
      <c r="H12909">
        <v>249.28</v>
      </c>
      <c r="I12909">
        <v>569.80999999999995</v>
      </c>
      <c r="J12909" t="s">
        <v>13</v>
      </c>
    </row>
    <row r="12910" spans="1:10">
      <c r="A12910" s="1">
        <v>44774</v>
      </c>
      <c r="B12910" t="s">
        <v>10</v>
      </c>
      <c r="C12910" t="s">
        <v>15</v>
      </c>
      <c r="D12910" t="s">
        <v>24</v>
      </c>
      <c r="E12910">
        <v>18</v>
      </c>
      <c r="F12910">
        <v>13.12</v>
      </c>
      <c r="G12910">
        <v>29.99</v>
      </c>
      <c r="H12910">
        <v>236.16</v>
      </c>
      <c r="I12910">
        <v>539.82000000000005</v>
      </c>
      <c r="J12910" t="s">
        <v>13</v>
      </c>
    </row>
    <row r="12911" spans="1:10">
      <c r="A12911" s="1">
        <v>44774</v>
      </c>
      <c r="B12911" t="s">
        <v>10</v>
      </c>
      <c r="C12911" t="s">
        <v>11</v>
      </c>
      <c r="D12911" t="s">
        <v>25</v>
      </c>
      <c r="E12911">
        <v>15</v>
      </c>
      <c r="F12911">
        <v>12.96</v>
      </c>
      <c r="G12911">
        <v>25.33</v>
      </c>
      <c r="H12911">
        <v>194.4</v>
      </c>
      <c r="I12911">
        <v>379.95</v>
      </c>
      <c r="J12911" t="s">
        <v>13</v>
      </c>
    </row>
    <row r="12912" spans="1:10">
      <c r="A12912" s="1">
        <v>44774</v>
      </c>
      <c r="B12912" t="s">
        <v>10</v>
      </c>
      <c r="C12912" t="s">
        <v>14</v>
      </c>
      <c r="D12912" t="s">
        <v>25</v>
      </c>
      <c r="E12912">
        <v>5</v>
      </c>
      <c r="F12912">
        <v>12.96</v>
      </c>
      <c r="G12912">
        <v>25.33</v>
      </c>
      <c r="H12912">
        <v>64.8</v>
      </c>
      <c r="I12912">
        <v>126.65</v>
      </c>
      <c r="J12912" t="s">
        <v>13</v>
      </c>
    </row>
    <row r="12913" spans="1:10">
      <c r="A12913" s="1">
        <v>44774</v>
      </c>
      <c r="B12913" t="s">
        <v>10</v>
      </c>
      <c r="C12913" t="s">
        <v>15</v>
      </c>
      <c r="D12913" t="s">
        <v>25</v>
      </c>
      <c r="E12913">
        <v>8</v>
      </c>
      <c r="F12913">
        <v>12.96</v>
      </c>
      <c r="G12913">
        <v>25.33</v>
      </c>
      <c r="H12913">
        <v>103.68</v>
      </c>
      <c r="I12913">
        <v>202.64</v>
      </c>
      <c r="J12913" t="s">
        <v>13</v>
      </c>
    </row>
    <row r="12914" spans="1:10">
      <c r="A12914" s="1">
        <v>44774</v>
      </c>
      <c r="B12914" t="s">
        <v>10</v>
      </c>
      <c r="C12914" t="s">
        <v>11</v>
      </c>
      <c r="D12914" t="s">
        <v>26</v>
      </c>
      <c r="E12914">
        <v>25</v>
      </c>
      <c r="F12914">
        <v>7.1</v>
      </c>
      <c r="G12914">
        <v>13.19</v>
      </c>
      <c r="H12914">
        <v>177.5</v>
      </c>
      <c r="I12914">
        <v>329.75</v>
      </c>
      <c r="J12914" t="s">
        <v>13</v>
      </c>
    </row>
    <row r="12915" spans="1:10">
      <c r="A12915" s="1">
        <v>44774</v>
      </c>
      <c r="B12915" t="s">
        <v>10</v>
      </c>
      <c r="C12915" t="s">
        <v>14</v>
      </c>
      <c r="D12915" t="s">
        <v>26</v>
      </c>
      <c r="E12915">
        <v>14</v>
      </c>
      <c r="F12915">
        <v>7.1</v>
      </c>
      <c r="G12915">
        <v>13.19</v>
      </c>
      <c r="H12915">
        <v>99.4</v>
      </c>
      <c r="I12915">
        <v>184.66</v>
      </c>
      <c r="J12915" t="s">
        <v>13</v>
      </c>
    </row>
    <row r="12916" spans="1:10">
      <c r="A12916" s="1">
        <v>44774</v>
      </c>
      <c r="B12916" t="s">
        <v>10</v>
      </c>
      <c r="C12916" t="s">
        <v>15</v>
      </c>
      <c r="D12916" t="s">
        <v>26</v>
      </c>
      <c r="E12916">
        <v>9</v>
      </c>
      <c r="F12916">
        <v>7.1</v>
      </c>
      <c r="G12916">
        <v>13.19</v>
      </c>
      <c r="H12916">
        <v>63.9</v>
      </c>
      <c r="I12916">
        <v>118.71</v>
      </c>
      <c r="J12916" t="s">
        <v>13</v>
      </c>
    </row>
    <row r="12917" spans="1:10">
      <c r="A12917" s="1">
        <v>44774</v>
      </c>
      <c r="B12917" t="s">
        <v>10</v>
      </c>
      <c r="C12917" t="s">
        <v>11</v>
      </c>
      <c r="D12917" t="s">
        <v>27</v>
      </c>
      <c r="E12917">
        <v>21</v>
      </c>
      <c r="F12917">
        <v>16.53</v>
      </c>
      <c r="G12917">
        <v>37.630000000000003</v>
      </c>
      <c r="H12917">
        <v>347.13</v>
      </c>
      <c r="I12917">
        <v>790.23</v>
      </c>
      <c r="J12917" t="s">
        <v>13</v>
      </c>
    </row>
    <row r="12918" spans="1:10">
      <c r="A12918" s="1">
        <v>44774</v>
      </c>
      <c r="B12918" t="s">
        <v>10</v>
      </c>
      <c r="C12918" t="s">
        <v>14</v>
      </c>
      <c r="D12918" t="s">
        <v>27</v>
      </c>
      <c r="E12918">
        <v>13</v>
      </c>
      <c r="F12918">
        <v>16.53</v>
      </c>
      <c r="G12918">
        <v>37.630000000000003</v>
      </c>
      <c r="H12918">
        <v>214.89</v>
      </c>
      <c r="I12918">
        <v>489.19</v>
      </c>
      <c r="J12918" t="s">
        <v>13</v>
      </c>
    </row>
    <row r="12919" spans="1:10">
      <c r="A12919" s="1">
        <v>44774</v>
      </c>
      <c r="B12919" t="s">
        <v>10</v>
      </c>
      <c r="C12919" t="s">
        <v>15</v>
      </c>
      <c r="D12919" t="s">
        <v>27</v>
      </c>
      <c r="E12919">
        <v>16</v>
      </c>
      <c r="F12919">
        <v>16.53</v>
      </c>
      <c r="G12919">
        <v>37.630000000000003</v>
      </c>
      <c r="H12919">
        <v>264.48</v>
      </c>
      <c r="I12919">
        <v>602.08000000000004</v>
      </c>
      <c r="J12919" t="s">
        <v>13</v>
      </c>
    </row>
    <row r="12920" spans="1:10">
      <c r="A12920" s="1">
        <v>44774</v>
      </c>
      <c r="B12920" t="s">
        <v>10</v>
      </c>
      <c r="C12920" t="s">
        <v>11</v>
      </c>
      <c r="D12920" t="s">
        <v>28</v>
      </c>
      <c r="E12920">
        <v>11</v>
      </c>
      <c r="F12920">
        <v>9.19</v>
      </c>
      <c r="G12920">
        <v>20.75</v>
      </c>
      <c r="H12920">
        <v>101.09</v>
      </c>
      <c r="I12920">
        <v>228.25</v>
      </c>
      <c r="J12920" t="s">
        <v>13</v>
      </c>
    </row>
    <row r="12921" spans="1:10">
      <c r="A12921" s="1">
        <v>44774</v>
      </c>
      <c r="B12921" t="s">
        <v>10</v>
      </c>
      <c r="C12921" t="s">
        <v>14</v>
      </c>
      <c r="D12921" t="s">
        <v>28</v>
      </c>
      <c r="E12921">
        <v>24</v>
      </c>
      <c r="F12921">
        <v>9.19</v>
      </c>
      <c r="G12921">
        <v>20.75</v>
      </c>
      <c r="H12921">
        <v>220.56</v>
      </c>
      <c r="I12921">
        <v>498</v>
      </c>
      <c r="J12921" t="s">
        <v>13</v>
      </c>
    </row>
    <row r="12922" spans="1:10">
      <c r="A12922" s="1">
        <v>44774</v>
      </c>
      <c r="B12922" t="s">
        <v>10</v>
      </c>
      <c r="C12922" t="s">
        <v>15</v>
      </c>
      <c r="D12922" t="s">
        <v>28</v>
      </c>
      <c r="E12922">
        <v>7</v>
      </c>
      <c r="F12922">
        <v>9.19</v>
      </c>
      <c r="G12922">
        <v>20.75</v>
      </c>
      <c r="H12922">
        <v>64.33</v>
      </c>
      <c r="I12922">
        <v>145.25</v>
      </c>
      <c r="J12922" t="s">
        <v>13</v>
      </c>
    </row>
    <row r="12923" spans="1:10">
      <c r="A12923" s="1">
        <v>44774</v>
      </c>
      <c r="B12923" t="s">
        <v>10</v>
      </c>
      <c r="C12923" t="s">
        <v>11</v>
      </c>
      <c r="D12923" t="s">
        <v>29</v>
      </c>
      <c r="E12923">
        <v>25</v>
      </c>
      <c r="F12923">
        <v>7.55</v>
      </c>
      <c r="G12923">
        <v>15.03</v>
      </c>
      <c r="H12923">
        <v>188.75</v>
      </c>
      <c r="I12923">
        <v>375.75</v>
      </c>
      <c r="J12923" t="s">
        <v>13</v>
      </c>
    </row>
    <row r="12924" spans="1:10">
      <c r="A12924" s="1">
        <v>44774</v>
      </c>
      <c r="B12924" t="s">
        <v>10</v>
      </c>
      <c r="C12924" t="s">
        <v>14</v>
      </c>
      <c r="D12924" t="s">
        <v>29</v>
      </c>
      <c r="E12924">
        <v>10</v>
      </c>
      <c r="F12924">
        <v>7.55</v>
      </c>
      <c r="G12924">
        <v>15.03</v>
      </c>
      <c r="H12924">
        <v>75.5</v>
      </c>
      <c r="I12924">
        <v>150.30000000000001</v>
      </c>
      <c r="J12924" t="s">
        <v>13</v>
      </c>
    </row>
    <row r="12925" spans="1:10">
      <c r="A12925" s="1">
        <v>44774</v>
      </c>
      <c r="B12925" t="s">
        <v>10</v>
      </c>
      <c r="C12925" t="s">
        <v>15</v>
      </c>
      <c r="D12925" t="s">
        <v>29</v>
      </c>
      <c r="E12925">
        <v>15</v>
      </c>
      <c r="F12925">
        <v>7.55</v>
      </c>
      <c r="G12925">
        <v>15.03</v>
      </c>
      <c r="H12925">
        <v>113.25</v>
      </c>
      <c r="I12925">
        <v>225.45</v>
      </c>
      <c r="J12925" t="s">
        <v>13</v>
      </c>
    </row>
    <row r="12926" spans="1:10">
      <c r="A12926" s="1">
        <v>44774</v>
      </c>
      <c r="B12926" t="s">
        <v>10</v>
      </c>
      <c r="C12926" t="s">
        <v>11</v>
      </c>
      <c r="D12926" t="s">
        <v>30</v>
      </c>
      <c r="E12926">
        <v>18</v>
      </c>
      <c r="F12926">
        <v>16.66</v>
      </c>
      <c r="G12926">
        <v>41.08</v>
      </c>
      <c r="H12926">
        <v>299.88</v>
      </c>
      <c r="I12926">
        <v>739.44</v>
      </c>
      <c r="J12926" t="s">
        <v>13</v>
      </c>
    </row>
    <row r="12927" spans="1:10">
      <c r="A12927" s="1">
        <v>44774</v>
      </c>
      <c r="B12927" t="s">
        <v>10</v>
      </c>
      <c r="C12927" t="s">
        <v>14</v>
      </c>
      <c r="D12927" t="s">
        <v>30</v>
      </c>
      <c r="E12927">
        <v>20</v>
      </c>
      <c r="F12927">
        <v>16.66</v>
      </c>
      <c r="G12927">
        <v>41.08</v>
      </c>
      <c r="H12927">
        <v>333.2</v>
      </c>
      <c r="I12927">
        <v>821.6</v>
      </c>
      <c r="J12927" t="s">
        <v>13</v>
      </c>
    </row>
    <row r="12928" spans="1:10">
      <c r="A12928" s="1">
        <v>44774</v>
      </c>
      <c r="B12928" t="s">
        <v>10</v>
      </c>
      <c r="C12928" t="s">
        <v>15</v>
      </c>
      <c r="D12928" t="s">
        <v>30</v>
      </c>
      <c r="E12928">
        <v>12</v>
      </c>
      <c r="F12928">
        <v>16.66</v>
      </c>
      <c r="G12928">
        <v>41.08</v>
      </c>
      <c r="H12928">
        <v>199.92</v>
      </c>
      <c r="I12928">
        <v>492.96</v>
      </c>
      <c r="J12928" t="s">
        <v>13</v>
      </c>
    </row>
    <row r="12929" spans="1:10">
      <c r="A12929" s="1">
        <v>44774</v>
      </c>
      <c r="B12929" t="s">
        <v>10</v>
      </c>
      <c r="C12929" t="s">
        <v>11</v>
      </c>
      <c r="D12929" t="s">
        <v>31</v>
      </c>
      <c r="E12929">
        <v>15</v>
      </c>
      <c r="F12929">
        <v>17.47</v>
      </c>
      <c r="G12929">
        <v>33.29</v>
      </c>
      <c r="H12929">
        <v>262.05</v>
      </c>
      <c r="I12929">
        <v>499.35</v>
      </c>
      <c r="J12929" t="s">
        <v>13</v>
      </c>
    </row>
    <row r="12930" spans="1:10">
      <c r="A12930" s="1">
        <v>44774</v>
      </c>
      <c r="B12930" t="s">
        <v>10</v>
      </c>
      <c r="C12930" t="s">
        <v>14</v>
      </c>
      <c r="D12930" t="s">
        <v>31</v>
      </c>
      <c r="E12930">
        <v>17</v>
      </c>
      <c r="F12930">
        <v>17.47</v>
      </c>
      <c r="G12930">
        <v>33.29</v>
      </c>
      <c r="H12930">
        <v>296.99</v>
      </c>
      <c r="I12930">
        <v>565.92999999999995</v>
      </c>
      <c r="J12930" t="s">
        <v>13</v>
      </c>
    </row>
    <row r="12931" spans="1:10">
      <c r="A12931" s="1">
        <v>44774</v>
      </c>
      <c r="B12931" t="s">
        <v>10</v>
      </c>
      <c r="C12931" t="s">
        <v>15</v>
      </c>
      <c r="D12931" t="s">
        <v>31</v>
      </c>
      <c r="E12931">
        <v>12</v>
      </c>
      <c r="F12931">
        <v>17.47</v>
      </c>
      <c r="G12931">
        <v>33.29</v>
      </c>
      <c r="H12931">
        <v>209.64</v>
      </c>
      <c r="I12931">
        <v>399.48</v>
      </c>
      <c r="J12931" t="s">
        <v>13</v>
      </c>
    </row>
    <row r="12932" spans="1:10">
      <c r="A12932" s="1">
        <v>44774</v>
      </c>
      <c r="B12932" t="s">
        <v>10</v>
      </c>
      <c r="C12932" t="s">
        <v>11</v>
      </c>
      <c r="D12932" t="s">
        <v>32</v>
      </c>
      <c r="E12932">
        <v>29</v>
      </c>
      <c r="F12932">
        <v>16.350000000000001</v>
      </c>
      <c r="G12932">
        <v>34.380000000000003</v>
      </c>
      <c r="H12932">
        <v>474.15</v>
      </c>
      <c r="I12932">
        <v>997.02</v>
      </c>
      <c r="J12932" t="s">
        <v>13</v>
      </c>
    </row>
    <row r="12933" spans="1:10">
      <c r="A12933" s="1">
        <v>44774</v>
      </c>
      <c r="B12933" t="s">
        <v>10</v>
      </c>
      <c r="C12933" t="s">
        <v>14</v>
      </c>
      <c r="D12933" t="s">
        <v>32</v>
      </c>
      <c r="E12933">
        <v>16</v>
      </c>
      <c r="F12933">
        <v>16.350000000000001</v>
      </c>
      <c r="G12933">
        <v>34.380000000000003</v>
      </c>
      <c r="H12933">
        <v>261.60000000000002</v>
      </c>
      <c r="I12933">
        <v>550.08000000000004</v>
      </c>
      <c r="J12933" t="s">
        <v>13</v>
      </c>
    </row>
    <row r="12934" spans="1:10">
      <c r="A12934" s="1">
        <v>44774</v>
      </c>
      <c r="B12934" t="s">
        <v>10</v>
      </c>
      <c r="C12934" t="s">
        <v>15</v>
      </c>
      <c r="D12934" t="s">
        <v>32</v>
      </c>
      <c r="E12934">
        <v>19</v>
      </c>
      <c r="F12934">
        <v>16.350000000000001</v>
      </c>
      <c r="G12934">
        <v>34.380000000000003</v>
      </c>
      <c r="H12934">
        <v>310.64999999999998</v>
      </c>
      <c r="I12934">
        <v>653.22</v>
      </c>
      <c r="J12934" t="s">
        <v>13</v>
      </c>
    </row>
    <row r="12935" spans="1:10">
      <c r="A12935" s="1">
        <v>44774</v>
      </c>
      <c r="B12935" t="s">
        <v>10</v>
      </c>
      <c r="C12935" t="s">
        <v>11</v>
      </c>
      <c r="D12935" t="s">
        <v>33</v>
      </c>
      <c r="E12935">
        <v>23</v>
      </c>
      <c r="F12935">
        <v>15.71</v>
      </c>
      <c r="G12935">
        <v>38.65</v>
      </c>
      <c r="H12935">
        <v>361.33</v>
      </c>
      <c r="I12935">
        <v>888.95</v>
      </c>
      <c r="J12935" t="s">
        <v>13</v>
      </c>
    </row>
    <row r="12936" spans="1:10">
      <c r="A12936" s="1">
        <v>44774</v>
      </c>
      <c r="B12936" t="s">
        <v>10</v>
      </c>
      <c r="C12936" t="s">
        <v>14</v>
      </c>
      <c r="D12936" t="s">
        <v>33</v>
      </c>
      <c r="E12936">
        <v>17</v>
      </c>
      <c r="F12936">
        <v>15.71</v>
      </c>
      <c r="G12936">
        <v>38.65</v>
      </c>
      <c r="H12936">
        <v>267.07</v>
      </c>
      <c r="I12936">
        <v>657.05</v>
      </c>
      <c r="J12936" t="s">
        <v>13</v>
      </c>
    </row>
    <row r="12937" spans="1:10">
      <c r="A12937" s="1">
        <v>44774</v>
      </c>
      <c r="B12937" t="s">
        <v>10</v>
      </c>
      <c r="C12937" t="s">
        <v>15</v>
      </c>
      <c r="D12937" t="s">
        <v>33</v>
      </c>
      <c r="E12937">
        <v>11</v>
      </c>
      <c r="F12937">
        <v>15.71</v>
      </c>
      <c r="G12937">
        <v>38.65</v>
      </c>
      <c r="H12937">
        <v>172.81</v>
      </c>
      <c r="I12937">
        <v>425.15</v>
      </c>
      <c r="J12937" t="s">
        <v>13</v>
      </c>
    </row>
    <row r="12938" spans="1:10">
      <c r="A12938" s="1">
        <v>44774</v>
      </c>
      <c r="B12938" t="s">
        <v>10</v>
      </c>
      <c r="C12938" t="s">
        <v>11</v>
      </c>
      <c r="D12938" t="s">
        <v>34</v>
      </c>
      <c r="E12938">
        <v>22</v>
      </c>
      <c r="F12938">
        <v>13.86</v>
      </c>
      <c r="G12938">
        <v>29.02</v>
      </c>
      <c r="H12938">
        <v>304.92</v>
      </c>
      <c r="I12938">
        <v>638.44000000000005</v>
      </c>
      <c r="J12938" t="s">
        <v>13</v>
      </c>
    </row>
    <row r="12939" spans="1:10">
      <c r="A12939" s="1">
        <v>44774</v>
      </c>
      <c r="B12939" t="s">
        <v>10</v>
      </c>
      <c r="C12939" t="s">
        <v>14</v>
      </c>
      <c r="D12939" t="s">
        <v>34</v>
      </c>
      <c r="E12939">
        <v>20</v>
      </c>
      <c r="F12939">
        <v>13.86</v>
      </c>
      <c r="G12939">
        <v>29.02</v>
      </c>
      <c r="H12939">
        <v>277.2</v>
      </c>
      <c r="I12939">
        <v>580.4</v>
      </c>
      <c r="J12939" t="s">
        <v>13</v>
      </c>
    </row>
    <row r="12940" spans="1:10">
      <c r="A12940" s="1">
        <v>44774</v>
      </c>
      <c r="B12940" t="s">
        <v>10</v>
      </c>
      <c r="C12940" t="s">
        <v>15</v>
      </c>
      <c r="D12940" t="s">
        <v>34</v>
      </c>
      <c r="E12940">
        <v>16</v>
      </c>
      <c r="F12940">
        <v>13.86</v>
      </c>
      <c r="G12940">
        <v>29.02</v>
      </c>
      <c r="H12940">
        <v>221.76</v>
      </c>
      <c r="I12940">
        <v>464.32</v>
      </c>
      <c r="J12940" t="s">
        <v>13</v>
      </c>
    </row>
    <row r="12941" spans="1:10">
      <c r="A12941" s="1">
        <v>44774</v>
      </c>
      <c r="B12941" t="s">
        <v>10</v>
      </c>
      <c r="C12941" t="s">
        <v>11</v>
      </c>
      <c r="D12941" t="s">
        <v>35</v>
      </c>
      <c r="E12941">
        <v>4</v>
      </c>
      <c r="F12941">
        <v>12.61</v>
      </c>
      <c r="G12941">
        <v>28.33</v>
      </c>
      <c r="H12941">
        <v>50.44</v>
      </c>
      <c r="I12941">
        <v>113.32</v>
      </c>
      <c r="J12941" t="s">
        <v>13</v>
      </c>
    </row>
    <row r="12942" spans="1:10">
      <c r="A12942" s="1">
        <v>44774</v>
      </c>
      <c r="B12942" t="s">
        <v>10</v>
      </c>
      <c r="C12942" t="s">
        <v>14</v>
      </c>
      <c r="D12942" t="s">
        <v>35</v>
      </c>
      <c r="E12942">
        <v>7</v>
      </c>
      <c r="F12942">
        <v>12.61</v>
      </c>
      <c r="G12942">
        <v>28.33</v>
      </c>
      <c r="H12942">
        <v>88.27</v>
      </c>
      <c r="I12942">
        <v>198.31</v>
      </c>
      <c r="J12942" t="s">
        <v>13</v>
      </c>
    </row>
    <row r="12943" spans="1:10">
      <c r="A12943" s="1">
        <v>44774</v>
      </c>
      <c r="B12943" t="s">
        <v>10</v>
      </c>
      <c r="C12943" t="s">
        <v>15</v>
      </c>
      <c r="D12943" t="s">
        <v>35</v>
      </c>
      <c r="E12943">
        <v>6</v>
      </c>
      <c r="F12943">
        <v>12.61</v>
      </c>
      <c r="G12943">
        <v>28.33</v>
      </c>
      <c r="H12943">
        <v>75.66</v>
      </c>
      <c r="I12943">
        <v>169.98</v>
      </c>
      <c r="J12943" t="s">
        <v>13</v>
      </c>
    </row>
    <row r="12944" spans="1:10">
      <c r="A12944" s="1">
        <v>44774</v>
      </c>
      <c r="B12944" t="s">
        <v>10</v>
      </c>
      <c r="C12944" t="s">
        <v>11</v>
      </c>
      <c r="D12944" t="s">
        <v>36</v>
      </c>
      <c r="E12944">
        <v>10</v>
      </c>
      <c r="F12944">
        <v>7.04</v>
      </c>
      <c r="G12944">
        <v>14.63</v>
      </c>
      <c r="H12944">
        <v>70.400000000000006</v>
      </c>
      <c r="I12944">
        <v>146.30000000000001</v>
      </c>
      <c r="J12944" t="s">
        <v>13</v>
      </c>
    </row>
    <row r="12945" spans="1:10">
      <c r="A12945" s="1">
        <v>44774</v>
      </c>
      <c r="B12945" t="s">
        <v>10</v>
      </c>
      <c r="C12945" t="s">
        <v>14</v>
      </c>
      <c r="D12945" t="s">
        <v>36</v>
      </c>
      <c r="E12945">
        <v>8</v>
      </c>
      <c r="F12945">
        <v>7.04</v>
      </c>
      <c r="G12945">
        <v>14.63</v>
      </c>
      <c r="H12945">
        <v>56.32</v>
      </c>
      <c r="I12945">
        <v>117.04</v>
      </c>
      <c r="J12945" t="s">
        <v>13</v>
      </c>
    </row>
    <row r="12946" spans="1:10">
      <c r="A12946" s="1">
        <v>44774</v>
      </c>
      <c r="B12946" t="s">
        <v>10</v>
      </c>
      <c r="C12946" t="s">
        <v>15</v>
      </c>
      <c r="D12946" t="s">
        <v>36</v>
      </c>
      <c r="E12946">
        <v>3</v>
      </c>
      <c r="F12946">
        <v>7.04</v>
      </c>
      <c r="G12946">
        <v>14.63</v>
      </c>
      <c r="H12946">
        <v>21.12</v>
      </c>
      <c r="I12946">
        <v>43.89</v>
      </c>
      <c r="J12946" t="s">
        <v>13</v>
      </c>
    </row>
    <row r="12947" spans="1:10">
      <c r="A12947" s="1">
        <v>44774</v>
      </c>
      <c r="B12947" t="s">
        <v>10</v>
      </c>
      <c r="C12947" t="s">
        <v>11</v>
      </c>
      <c r="D12947" t="s">
        <v>37</v>
      </c>
      <c r="E12947">
        <v>16</v>
      </c>
      <c r="F12947">
        <v>10.9</v>
      </c>
      <c r="G12947">
        <v>21.71</v>
      </c>
      <c r="H12947">
        <v>174.4</v>
      </c>
      <c r="I12947">
        <v>347.36</v>
      </c>
      <c r="J12947" t="s">
        <v>13</v>
      </c>
    </row>
    <row r="12948" spans="1:10">
      <c r="A12948" s="1">
        <v>44774</v>
      </c>
      <c r="B12948" t="s">
        <v>10</v>
      </c>
      <c r="C12948" t="s">
        <v>14</v>
      </c>
      <c r="D12948" t="s">
        <v>37</v>
      </c>
      <c r="E12948">
        <v>9</v>
      </c>
      <c r="F12948">
        <v>10.9</v>
      </c>
      <c r="G12948">
        <v>21.71</v>
      </c>
      <c r="H12948">
        <v>98.1</v>
      </c>
      <c r="I12948">
        <v>195.39</v>
      </c>
      <c r="J12948" t="s">
        <v>13</v>
      </c>
    </row>
    <row r="12949" spans="1:10">
      <c r="A12949" s="1">
        <v>44774</v>
      </c>
      <c r="B12949" t="s">
        <v>10</v>
      </c>
      <c r="C12949" t="s">
        <v>15</v>
      </c>
      <c r="D12949" t="s">
        <v>37</v>
      </c>
      <c r="E12949">
        <v>7</v>
      </c>
      <c r="F12949">
        <v>10.9</v>
      </c>
      <c r="G12949">
        <v>21.71</v>
      </c>
      <c r="H12949">
        <v>76.3</v>
      </c>
      <c r="I12949">
        <v>151.97</v>
      </c>
      <c r="J12949" t="s">
        <v>13</v>
      </c>
    </row>
    <row r="12950" spans="1:10">
      <c r="A12950" s="1">
        <v>44774</v>
      </c>
      <c r="B12950" t="s">
        <v>10</v>
      </c>
      <c r="C12950" t="s">
        <v>11</v>
      </c>
      <c r="D12950" t="s">
        <v>38</v>
      </c>
      <c r="E12950">
        <v>20</v>
      </c>
      <c r="F12950">
        <v>10.47</v>
      </c>
      <c r="G12950">
        <v>26.06</v>
      </c>
      <c r="H12950">
        <v>209.4</v>
      </c>
      <c r="I12950">
        <v>521.20000000000005</v>
      </c>
      <c r="J12950" t="s">
        <v>13</v>
      </c>
    </row>
    <row r="12951" spans="1:10">
      <c r="A12951" s="1">
        <v>44774</v>
      </c>
      <c r="B12951" t="s">
        <v>10</v>
      </c>
      <c r="C12951" t="s">
        <v>14</v>
      </c>
      <c r="D12951" t="s">
        <v>38</v>
      </c>
      <c r="E12951">
        <v>17</v>
      </c>
      <c r="F12951">
        <v>10.47</v>
      </c>
      <c r="G12951">
        <v>26.06</v>
      </c>
      <c r="H12951">
        <v>177.99</v>
      </c>
      <c r="I12951">
        <v>443.02</v>
      </c>
      <c r="J12951" t="s">
        <v>13</v>
      </c>
    </row>
    <row r="12952" spans="1:10">
      <c r="A12952" s="1">
        <v>44774</v>
      </c>
      <c r="B12952" t="s">
        <v>10</v>
      </c>
      <c r="C12952" t="s">
        <v>15</v>
      </c>
      <c r="D12952" t="s">
        <v>38</v>
      </c>
      <c r="E12952">
        <v>19</v>
      </c>
      <c r="F12952">
        <v>10.47</v>
      </c>
      <c r="G12952">
        <v>26.06</v>
      </c>
      <c r="H12952">
        <v>198.93</v>
      </c>
      <c r="I12952">
        <v>495.14</v>
      </c>
      <c r="J12952" t="s">
        <v>13</v>
      </c>
    </row>
    <row r="12953" spans="1:10">
      <c r="A12953" s="1">
        <v>44774</v>
      </c>
      <c r="B12953" t="s">
        <v>10</v>
      </c>
      <c r="C12953" t="s">
        <v>11</v>
      </c>
      <c r="D12953" t="s">
        <v>39</v>
      </c>
      <c r="E12953">
        <v>20</v>
      </c>
      <c r="F12953">
        <v>9.1199999999999992</v>
      </c>
      <c r="G12953">
        <v>19.03</v>
      </c>
      <c r="H12953">
        <v>182.4</v>
      </c>
      <c r="I12953">
        <v>380.6</v>
      </c>
      <c r="J12953" t="s">
        <v>13</v>
      </c>
    </row>
    <row r="12954" spans="1:10">
      <c r="A12954" s="1">
        <v>44774</v>
      </c>
      <c r="B12954" t="s">
        <v>10</v>
      </c>
      <c r="C12954" t="s">
        <v>14</v>
      </c>
      <c r="D12954" t="s">
        <v>39</v>
      </c>
      <c r="E12954">
        <v>12</v>
      </c>
      <c r="F12954">
        <v>9.1199999999999992</v>
      </c>
      <c r="G12954">
        <v>19.03</v>
      </c>
      <c r="H12954">
        <v>109.44</v>
      </c>
      <c r="I12954">
        <v>228.36</v>
      </c>
      <c r="J12954" t="s">
        <v>13</v>
      </c>
    </row>
    <row r="12955" spans="1:10">
      <c r="A12955" s="1">
        <v>44774</v>
      </c>
      <c r="B12955" t="s">
        <v>10</v>
      </c>
      <c r="C12955" t="s">
        <v>15</v>
      </c>
      <c r="D12955" t="s">
        <v>39</v>
      </c>
      <c r="E12955">
        <v>8</v>
      </c>
      <c r="F12955">
        <v>9.1199999999999992</v>
      </c>
      <c r="G12955">
        <v>19.03</v>
      </c>
      <c r="H12955">
        <v>72.959999999999994</v>
      </c>
      <c r="I12955">
        <v>152.24</v>
      </c>
      <c r="J12955" t="s">
        <v>13</v>
      </c>
    </row>
    <row r="12956" spans="1:10">
      <c r="A12956" s="1">
        <v>44774</v>
      </c>
      <c r="B12956" t="s">
        <v>10</v>
      </c>
      <c r="C12956" t="s">
        <v>11</v>
      </c>
      <c r="D12956" t="s">
        <v>40</v>
      </c>
      <c r="E12956">
        <v>12</v>
      </c>
      <c r="F12956">
        <v>14.68</v>
      </c>
      <c r="G12956">
        <v>35.61</v>
      </c>
      <c r="H12956">
        <v>176.16</v>
      </c>
      <c r="I12956">
        <v>427.32</v>
      </c>
      <c r="J12956" t="s">
        <v>13</v>
      </c>
    </row>
    <row r="12957" spans="1:10">
      <c r="A12957" s="1">
        <v>44774</v>
      </c>
      <c r="B12957" t="s">
        <v>10</v>
      </c>
      <c r="C12957" t="s">
        <v>14</v>
      </c>
      <c r="D12957" t="s">
        <v>40</v>
      </c>
      <c r="E12957">
        <v>9</v>
      </c>
      <c r="F12957">
        <v>14.68</v>
      </c>
      <c r="G12957">
        <v>35.61</v>
      </c>
      <c r="H12957">
        <v>132.12</v>
      </c>
      <c r="I12957">
        <v>320.49</v>
      </c>
      <c r="J12957" t="s">
        <v>13</v>
      </c>
    </row>
    <row r="12958" spans="1:10">
      <c r="A12958" s="1">
        <v>44774</v>
      </c>
      <c r="B12958" t="s">
        <v>10</v>
      </c>
      <c r="C12958" t="s">
        <v>15</v>
      </c>
      <c r="D12958" t="s">
        <v>40</v>
      </c>
      <c r="E12958">
        <v>11</v>
      </c>
      <c r="F12958">
        <v>14.68</v>
      </c>
      <c r="G12958">
        <v>35.61</v>
      </c>
      <c r="H12958">
        <v>161.47999999999999</v>
      </c>
      <c r="I12958">
        <v>391.71</v>
      </c>
      <c r="J12958" t="s">
        <v>13</v>
      </c>
    </row>
    <row r="12959" spans="1:10">
      <c r="A12959" s="1">
        <v>44774</v>
      </c>
      <c r="B12959" t="s">
        <v>10</v>
      </c>
      <c r="C12959" t="s">
        <v>11</v>
      </c>
      <c r="D12959" t="s">
        <v>41</v>
      </c>
      <c r="E12959">
        <v>18</v>
      </c>
      <c r="F12959">
        <v>11.95</v>
      </c>
      <c r="G12959">
        <v>23.43</v>
      </c>
      <c r="H12959">
        <v>215.1</v>
      </c>
      <c r="I12959">
        <v>421.74</v>
      </c>
      <c r="J12959" t="s">
        <v>13</v>
      </c>
    </row>
    <row r="12960" spans="1:10">
      <c r="A12960" s="1">
        <v>44774</v>
      </c>
      <c r="B12960" t="s">
        <v>10</v>
      </c>
      <c r="C12960" t="s">
        <v>14</v>
      </c>
      <c r="D12960" t="s">
        <v>41</v>
      </c>
      <c r="E12960">
        <v>15</v>
      </c>
      <c r="F12960">
        <v>11.95</v>
      </c>
      <c r="G12960">
        <v>23.43</v>
      </c>
      <c r="H12960">
        <v>179.25</v>
      </c>
      <c r="I12960">
        <v>351.45</v>
      </c>
      <c r="J12960" t="s">
        <v>13</v>
      </c>
    </row>
    <row r="12961" spans="1:10">
      <c r="A12961" s="1">
        <v>44774</v>
      </c>
      <c r="B12961" t="s">
        <v>10</v>
      </c>
      <c r="C12961" t="s">
        <v>15</v>
      </c>
      <c r="D12961" t="s">
        <v>41</v>
      </c>
      <c r="E12961">
        <v>9</v>
      </c>
      <c r="F12961">
        <v>11.95</v>
      </c>
      <c r="G12961">
        <v>23.43</v>
      </c>
      <c r="H12961">
        <v>107.55</v>
      </c>
      <c r="I12961">
        <v>210.87</v>
      </c>
      <c r="J12961" t="s">
        <v>13</v>
      </c>
    </row>
    <row r="12962" spans="1:10">
      <c r="A12962" s="1">
        <v>44774</v>
      </c>
      <c r="B12962" t="s">
        <v>10</v>
      </c>
      <c r="C12962" t="s">
        <v>11</v>
      </c>
      <c r="D12962" t="s">
        <v>42</v>
      </c>
      <c r="E12962">
        <v>7</v>
      </c>
      <c r="F12962">
        <v>6.97</v>
      </c>
      <c r="G12962">
        <v>13.59</v>
      </c>
      <c r="H12962">
        <v>48.79</v>
      </c>
      <c r="I12962">
        <v>95.13</v>
      </c>
      <c r="J12962" t="s">
        <v>13</v>
      </c>
    </row>
    <row r="12963" spans="1:10">
      <c r="A12963" s="1">
        <v>44774</v>
      </c>
      <c r="B12963" t="s">
        <v>10</v>
      </c>
      <c r="C12963" t="s">
        <v>14</v>
      </c>
      <c r="D12963" t="s">
        <v>42</v>
      </c>
      <c r="E12963">
        <v>3</v>
      </c>
      <c r="F12963">
        <v>6.97</v>
      </c>
      <c r="G12963">
        <v>13.59</v>
      </c>
      <c r="H12963">
        <v>20.91</v>
      </c>
      <c r="I12963">
        <v>40.770000000000003</v>
      </c>
      <c r="J12963" t="s">
        <v>13</v>
      </c>
    </row>
    <row r="12964" spans="1:10">
      <c r="A12964" s="1">
        <v>44774</v>
      </c>
      <c r="B12964" t="s">
        <v>10</v>
      </c>
      <c r="C12964" t="s">
        <v>15</v>
      </c>
      <c r="D12964" t="s">
        <v>42</v>
      </c>
      <c r="E12964">
        <v>2</v>
      </c>
      <c r="F12964">
        <v>6.97</v>
      </c>
      <c r="G12964">
        <v>13.59</v>
      </c>
      <c r="H12964">
        <v>13.94</v>
      </c>
      <c r="I12964">
        <v>27.18</v>
      </c>
      <c r="J12964" t="s">
        <v>13</v>
      </c>
    </row>
    <row r="12965" spans="1:10">
      <c r="A12965" s="1">
        <v>44774</v>
      </c>
      <c r="B12965" t="s">
        <v>10</v>
      </c>
      <c r="C12965" t="s">
        <v>11</v>
      </c>
      <c r="D12965" t="s">
        <v>43</v>
      </c>
      <c r="E12965">
        <v>9</v>
      </c>
      <c r="F12965">
        <v>8.64</v>
      </c>
      <c r="G12965">
        <v>15.74</v>
      </c>
      <c r="H12965">
        <v>77.760000000000005</v>
      </c>
      <c r="I12965">
        <v>141.66</v>
      </c>
      <c r="J12965" t="s">
        <v>13</v>
      </c>
    </row>
    <row r="12966" spans="1:10">
      <c r="A12966" s="1">
        <v>44774</v>
      </c>
      <c r="B12966" t="s">
        <v>10</v>
      </c>
      <c r="C12966" t="s">
        <v>14</v>
      </c>
      <c r="D12966" t="s">
        <v>43</v>
      </c>
      <c r="E12966">
        <v>2</v>
      </c>
      <c r="F12966">
        <v>8.64</v>
      </c>
      <c r="G12966">
        <v>15.74</v>
      </c>
      <c r="H12966">
        <v>17.28</v>
      </c>
      <c r="I12966">
        <v>31.48</v>
      </c>
      <c r="J12966" t="s">
        <v>13</v>
      </c>
    </row>
    <row r="12967" spans="1:10">
      <c r="A12967" s="1">
        <v>44774</v>
      </c>
      <c r="B12967" t="s">
        <v>10</v>
      </c>
      <c r="C12967" t="s">
        <v>15</v>
      </c>
      <c r="D12967" t="s">
        <v>43</v>
      </c>
      <c r="E12967">
        <v>6</v>
      </c>
      <c r="F12967">
        <v>8.64</v>
      </c>
      <c r="G12967">
        <v>15.74</v>
      </c>
      <c r="H12967">
        <v>51.84</v>
      </c>
      <c r="I12967">
        <v>94.44</v>
      </c>
      <c r="J12967" t="s">
        <v>13</v>
      </c>
    </row>
    <row r="12968" spans="1:10">
      <c r="A12968" s="1">
        <v>44774</v>
      </c>
      <c r="B12968" t="s">
        <v>10</v>
      </c>
      <c r="C12968" t="s">
        <v>11</v>
      </c>
      <c r="D12968" t="s">
        <v>44</v>
      </c>
      <c r="E12968">
        <v>11</v>
      </c>
      <c r="F12968">
        <v>14.2</v>
      </c>
      <c r="G12968">
        <v>32.04</v>
      </c>
      <c r="H12968">
        <v>156.19999999999999</v>
      </c>
      <c r="I12968">
        <v>352.44</v>
      </c>
      <c r="J12968" t="s">
        <v>13</v>
      </c>
    </row>
    <row r="12969" spans="1:10">
      <c r="A12969" s="1">
        <v>44774</v>
      </c>
      <c r="B12969" t="s">
        <v>10</v>
      </c>
      <c r="C12969" t="s">
        <v>14</v>
      </c>
      <c r="D12969" t="s">
        <v>44</v>
      </c>
      <c r="E12969">
        <v>7</v>
      </c>
      <c r="F12969">
        <v>14.2</v>
      </c>
      <c r="G12969">
        <v>32.04</v>
      </c>
      <c r="H12969">
        <v>99.4</v>
      </c>
      <c r="I12969">
        <v>224.28</v>
      </c>
      <c r="J12969" t="s">
        <v>13</v>
      </c>
    </row>
    <row r="12970" spans="1:10">
      <c r="A12970" s="1">
        <v>44774</v>
      </c>
      <c r="B12970" t="s">
        <v>10</v>
      </c>
      <c r="C12970" t="s">
        <v>15</v>
      </c>
      <c r="D12970" t="s">
        <v>44</v>
      </c>
      <c r="E12970">
        <v>5</v>
      </c>
      <c r="F12970">
        <v>14.2</v>
      </c>
      <c r="G12970">
        <v>32.04</v>
      </c>
      <c r="H12970">
        <v>71</v>
      </c>
      <c r="I12970">
        <v>160.19999999999999</v>
      </c>
      <c r="J12970" t="s">
        <v>13</v>
      </c>
    </row>
    <row r="12971" spans="1:10">
      <c r="A12971" s="1">
        <v>44774</v>
      </c>
      <c r="B12971" t="s">
        <v>10</v>
      </c>
      <c r="C12971" t="s">
        <v>11</v>
      </c>
      <c r="D12971" t="s">
        <v>45</v>
      </c>
      <c r="E12971">
        <v>16</v>
      </c>
      <c r="F12971">
        <v>6.91</v>
      </c>
      <c r="G12971">
        <v>14.22</v>
      </c>
      <c r="H12971">
        <v>110.56</v>
      </c>
      <c r="I12971">
        <v>227.52</v>
      </c>
      <c r="J12971" t="s">
        <v>13</v>
      </c>
    </row>
    <row r="12972" spans="1:10">
      <c r="A12972" s="1">
        <v>44774</v>
      </c>
      <c r="B12972" t="s">
        <v>10</v>
      </c>
      <c r="C12972" t="s">
        <v>14</v>
      </c>
      <c r="D12972" t="s">
        <v>45</v>
      </c>
      <c r="E12972">
        <v>21</v>
      </c>
      <c r="F12972">
        <v>6.91</v>
      </c>
      <c r="G12972">
        <v>14.22</v>
      </c>
      <c r="H12972">
        <v>145.11000000000001</v>
      </c>
      <c r="I12972">
        <v>298.62</v>
      </c>
      <c r="J12972" t="s">
        <v>13</v>
      </c>
    </row>
    <row r="12973" spans="1:10">
      <c r="A12973" s="1">
        <v>44774</v>
      </c>
      <c r="B12973" t="s">
        <v>10</v>
      </c>
      <c r="C12973" t="s">
        <v>15</v>
      </c>
      <c r="D12973" t="s">
        <v>45</v>
      </c>
      <c r="E12973">
        <v>11</v>
      </c>
      <c r="F12973">
        <v>6.91</v>
      </c>
      <c r="G12973">
        <v>14.22</v>
      </c>
      <c r="H12973">
        <v>76.010000000000005</v>
      </c>
      <c r="I12973">
        <v>156.41999999999999</v>
      </c>
      <c r="J12973" t="s">
        <v>13</v>
      </c>
    </row>
    <row r="12974" spans="1:10">
      <c r="A12974" s="1">
        <v>44774</v>
      </c>
      <c r="B12974" t="s">
        <v>10</v>
      </c>
      <c r="C12974" t="s">
        <v>11</v>
      </c>
      <c r="D12974" t="s">
        <v>46</v>
      </c>
      <c r="E12974">
        <v>18</v>
      </c>
      <c r="F12974">
        <v>16.21</v>
      </c>
      <c r="G12974">
        <v>38.99</v>
      </c>
      <c r="H12974">
        <v>291.77999999999997</v>
      </c>
      <c r="I12974">
        <v>701.82</v>
      </c>
      <c r="J12974" t="s">
        <v>13</v>
      </c>
    </row>
    <row r="12975" spans="1:10">
      <c r="A12975" s="1">
        <v>44774</v>
      </c>
      <c r="B12975" t="s">
        <v>10</v>
      </c>
      <c r="C12975" t="s">
        <v>14</v>
      </c>
      <c r="D12975" t="s">
        <v>46</v>
      </c>
      <c r="E12975">
        <v>21</v>
      </c>
      <c r="F12975">
        <v>16.21</v>
      </c>
      <c r="G12975">
        <v>38.99</v>
      </c>
      <c r="H12975">
        <v>340.41</v>
      </c>
      <c r="I12975">
        <v>818.79</v>
      </c>
      <c r="J12975" t="s">
        <v>13</v>
      </c>
    </row>
    <row r="12976" spans="1:10">
      <c r="A12976" s="1">
        <v>44774</v>
      </c>
      <c r="B12976" t="s">
        <v>10</v>
      </c>
      <c r="C12976" t="s">
        <v>15</v>
      </c>
      <c r="D12976" t="s">
        <v>46</v>
      </c>
      <c r="E12976">
        <v>16</v>
      </c>
      <c r="F12976">
        <v>16.21</v>
      </c>
      <c r="G12976">
        <v>38.99</v>
      </c>
      <c r="H12976">
        <v>259.36</v>
      </c>
      <c r="I12976">
        <v>623.84</v>
      </c>
      <c r="J12976" t="s">
        <v>13</v>
      </c>
    </row>
    <row r="12977" spans="1:10">
      <c r="A12977" s="1">
        <v>44774</v>
      </c>
      <c r="B12977" t="s">
        <v>10</v>
      </c>
      <c r="C12977" t="s">
        <v>11</v>
      </c>
      <c r="D12977" t="s">
        <v>47</v>
      </c>
      <c r="E12977">
        <v>14</v>
      </c>
      <c r="F12977">
        <v>11.94</v>
      </c>
      <c r="G12977">
        <v>25.45</v>
      </c>
      <c r="H12977">
        <v>167.16</v>
      </c>
      <c r="I12977">
        <v>356.3</v>
      </c>
      <c r="J12977" t="s">
        <v>13</v>
      </c>
    </row>
    <row r="12978" spans="1:10">
      <c r="A12978" s="1">
        <v>44774</v>
      </c>
      <c r="B12978" t="s">
        <v>10</v>
      </c>
      <c r="C12978" t="s">
        <v>14</v>
      </c>
      <c r="D12978" t="s">
        <v>47</v>
      </c>
      <c r="E12978">
        <v>8</v>
      </c>
      <c r="F12978">
        <v>11.94</v>
      </c>
      <c r="G12978">
        <v>25.45</v>
      </c>
      <c r="H12978">
        <v>95.52</v>
      </c>
      <c r="I12978">
        <v>203.6</v>
      </c>
      <c r="J12978" t="s">
        <v>13</v>
      </c>
    </row>
    <row r="12979" spans="1:10">
      <c r="A12979" s="1">
        <v>44774</v>
      </c>
      <c r="B12979" t="s">
        <v>10</v>
      </c>
      <c r="C12979" t="s">
        <v>15</v>
      </c>
      <c r="D12979" t="s">
        <v>47</v>
      </c>
      <c r="E12979">
        <v>12</v>
      </c>
      <c r="F12979">
        <v>11.94</v>
      </c>
      <c r="G12979">
        <v>25.45</v>
      </c>
      <c r="H12979">
        <v>143.28</v>
      </c>
      <c r="I12979">
        <v>305.39999999999998</v>
      </c>
      <c r="J12979" t="s">
        <v>13</v>
      </c>
    </row>
    <row r="12980" spans="1:10">
      <c r="A12980" s="1">
        <v>44774</v>
      </c>
      <c r="B12980" t="s">
        <v>10</v>
      </c>
      <c r="C12980" t="s">
        <v>11</v>
      </c>
      <c r="D12980" t="s">
        <v>48</v>
      </c>
      <c r="E12980">
        <v>26</v>
      </c>
      <c r="F12980">
        <v>11.77</v>
      </c>
      <c r="G12980">
        <v>29.16</v>
      </c>
      <c r="H12980">
        <v>306.02</v>
      </c>
      <c r="I12980">
        <v>758.16</v>
      </c>
      <c r="J12980" t="s">
        <v>13</v>
      </c>
    </row>
    <row r="12981" spans="1:10">
      <c r="A12981" s="1">
        <v>44774</v>
      </c>
      <c r="B12981" t="s">
        <v>10</v>
      </c>
      <c r="C12981" t="s">
        <v>14</v>
      </c>
      <c r="D12981" t="s">
        <v>48</v>
      </c>
      <c r="E12981">
        <v>13</v>
      </c>
      <c r="F12981">
        <v>11.77</v>
      </c>
      <c r="G12981">
        <v>29.16</v>
      </c>
      <c r="H12981">
        <v>153.01</v>
      </c>
      <c r="I12981">
        <v>379.08</v>
      </c>
      <c r="J12981" t="s">
        <v>13</v>
      </c>
    </row>
    <row r="12982" spans="1:10">
      <c r="A12982" s="1">
        <v>44774</v>
      </c>
      <c r="B12982" t="s">
        <v>10</v>
      </c>
      <c r="C12982" t="s">
        <v>15</v>
      </c>
      <c r="D12982" t="s">
        <v>48</v>
      </c>
      <c r="E12982">
        <v>12</v>
      </c>
      <c r="F12982">
        <v>11.77</v>
      </c>
      <c r="G12982">
        <v>29.16</v>
      </c>
      <c r="H12982">
        <v>141.24</v>
      </c>
      <c r="I12982">
        <v>349.92</v>
      </c>
      <c r="J12982" t="s">
        <v>13</v>
      </c>
    </row>
    <row r="12983" spans="1:10">
      <c r="A12983" s="1">
        <v>44774</v>
      </c>
      <c r="B12983" t="s">
        <v>10</v>
      </c>
      <c r="C12983" t="s">
        <v>11</v>
      </c>
      <c r="D12983" t="s">
        <v>49</v>
      </c>
      <c r="E12983">
        <v>9</v>
      </c>
      <c r="F12983">
        <v>13.11</v>
      </c>
      <c r="G12983">
        <v>25.3</v>
      </c>
      <c r="H12983">
        <v>117.99</v>
      </c>
      <c r="I12983">
        <v>227.7</v>
      </c>
      <c r="J12983" t="s">
        <v>13</v>
      </c>
    </row>
    <row r="12984" spans="1:10">
      <c r="A12984" s="1">
        <v>44774</v>
      </c>
      <c r="B12984" t="s">
        <v>10</v>
      </c>
      <c r="C12984" t="s">
        <v>14</v>
      </c>
      <c r="D12984" t="s">
        <v>49</v>
      </c>
      <c r="E12984">
        <v>17</v>
      </c>
      <c r="F12984">
        <v>13.11</v>
      </c>
      <c r="G12984">
        <v>25.3</v>
      </c>
      <c r="H12984">
        <v>222.87</v>
      </c>
      <c r="I12984">
        <v>430.1</v>
      </c>
      <c r="J12984" t="s">
        <v>13</v>
      </c>
    </row>
    <row r="12985" spans="1:10">
      <c r="A12985" s="1">
        <v>44774</v>
      </c>
      <c r="B12985" t="s">
        <v>10</v>
      </c>
      <c r="C12985" t="s">
        <v>15</v>
      </c>
      <c r="D12985" t="s">
        <v>49</v>
      </c>
      <c r="E12985">
        <v>8</v>
      </c>
      <c r="F12985">
        <v>13.11</v>
      </c>
      <c r="G12985">
        <v>25.3</v>
      </c>
      <c r="H12985">
        <v>104.88</v>
      </c>
      <c r="I12985">
        <v>202.4</v>
      </c>
      <c r="J12985" t="s">
        <v>13</v>
      </c>
    </row>
    <row r="12986" spans="1:10">
      <c r="A12986" s="1">
        <v>44774</v>
      </c>
      <c r="B12986" t="s">
        <v>10</v>
      </c>
      <c r="C12986" t="s">
        <v>11</v>
      </c>
      <c r="D12986" t="s">
        <v>50</v>
      </c>
      <c r="E12986">
        <v>15</v>
      </c>
      <c r="F12986">
        <v>15.9</v>
      </c>
      <c r="G12986">
        <v>38.29</v>
      </c>
      <c r="H12986">
        <v>238.5</v>
      </c>
      <c r="I12986">
        <v>574.35</v>
      </c>
      <c r="J12986" t="s">
        <v>13</v>
      </c>
    </row>
    <row r="12987" spans="1:10">
      <c r="A12987" s="1">
        <v>44774</v>
      </c>
      <c r="B12987" t="s">
        <v>10</v>
      </c>
      <c r="C12987" t="s">
        <v>14</v>
      </c>
      <c r="D12987" t="s">
        <v>50</v>
      </c>
      <c r="E12987">
        <v>11</v>
      </c>
      <c r="F12987">
        <v>15.9</v>
      </c>
      <c r="G12987">
        <v>38.29</v>
      </c>
      <c r="H12987">
        <v>174.9</v>
      </c>
      <c r="I12987">
        <v>421.19</v>
      </c>
      <c r="J12987" t="s">
        <v>13</v>
      </c>
    </row>
    <row r="12988" spans="1:10">
      <c r="A12988" s="1">
        <v>44774</v>
      </c>
      <c r="B12988" t="s">
        <v>10</v>
      </c>
      <c r="C12988" t="s">
        <v>15</v>
      </c>
      <c r="D12988" t="s">
        <v>50</v>
      </c>
      <c r="E12988">
        <v>10</v>
      </c>
      <c r="F12988">
        <v>15.9</v>
      </c>
      <c r="G12988">
        <v>38.29</v>
      </c>
      <c r="H12988">
        <v>159</v>
      </c>
      <c r="I12988">
        <v>382.9</v>
      </c>
      <c r="J12988" t="s">
        <v>13</v>
      </c>
    </row>
    <row r="12989" spans="1:10">
      <c r="A12989" s="1">
        <v>44774</v>
      </c>
      <c r="B12989" t="s">
        <v>10</v>
      </c>
      <c r="C12989" t="s">
        <v>11</v>
      </c>
      <c r="D12989" t="s">
        <v>51</v>
      </c>
      <c r="E12989">
        <v>22</v>
      </c>
      <c r="F12989">
        <v>10.17</v>
      </c>
      <c r="G12989">
        <v>23.83</v>
      </c>
      <c r="H12989">
        <v>223.74</v>
      </c>
      <c r="I12989">
        <v>524.26</v>
      </c>
      <c r="J12989" t="s">
        <v>13</v>
      </c>
    </row>
    <row r="12990" spans="1:10">
      <c r="A12990" s="1">
        <v>44774</v>
      </c>
      <c r="B12990" t="s">
        <v>10</v>
      </c>
      <c r="C12990" t="s">
        <v>14</v>
      </c>
      <c r="D12990" t="s">
        <v>51</v>
      </c>
      <c r="E12990">
        <v>13</v>
      </c>
      <c r="F12990">
        <v>10.17</v>
      </c>
      <c r="G12990">
        <v>23.83</v>
      </c>
      <c r="H12990">
        <v>132.21</v>
      </c>
      <c r="I12990">
        <v>309.79000000000002</v>
      </c>
      <c r="J12990" t="s">
        <v>13</v>
      </c>
    </row>
    <row r="12991" spans="1:10">
      <c r="A12991" s="1">
        <v>44774</v>
      </c>
      <c r="B12991" t="s">
        <v>10</v>
      </c>
      <c r="C12991" t="s">
        <v>15</v>
      </c>
      <c r="D12991" t="s">
        <v>51</v>
      </c>
      <c r="E12991">
        <v>11</v>
      </c>
      <c r="F12991">
        <v>10.17</v>
      </c>
      <c r="G12991">
        <v>23.83</v>
      </c>
      <c r="H12991">
        <v>111.87</v>
      </c>
      <c r="I12991">
        <v>262.13</v>
      </c>
      <c r="J12991" t="s">
        <v>13</v>
      </c>
    </row>
    <row r="12992" spans="1:10">
      <c r="A12992" s="1">
        <v>44774</v>
      </c>
      <c r="B12992" t="s">
        <v>10</v>
      </c>
      <c r="C12992" t="s">
        <v>11</v>
      </c>
      <c r="D12992" t="s">
        <v>52</v>
      </c>
      <c r="E12992">
        <v>10</v>
      </c>
      <c r="F12992">
        <v>14.14</v>
      </c>
      <c r="G12992">
        <v>33.08</v>
      </c>
      <c r="H12992">
        <v>141.4</v>
      </c>
      <c r="I12992">
        <v>330.8</v>
      </c>
      <c r="J12992" t="s">
        <v>13</v>
      </c>
    </row>
    <row r="12993" spans="1:10">
      <c r="A12993" s="1">
        <v>44774</v>
      </c>
      <c r="B12993" t="s">
        <v>10</v>
      </c>
      <c r="C12993" t="s">
        <v>14</v>
      </c>
      <c r="D12993" t="s">
        <v>52</v>
      </c>
      <c r="E12993">
        <v>10</v>
      </c>
      <c r="F12993">
        <v>14.14</v>
      </c>
      <c r="G12993">
        <v>33.08</v>
      </c>
      <c r="H12993">
        <v>141.4</v>
      </c>
      <c r="I12993">
        <v>330.8</v>
      </c>
      <c r="J12993" t="s">
        <v>13</v>
      </c>
    </row>
    <row r="12994" spans="1:10">
      <c r="A12994" s="1">
        <v>44774</v>
      </c>
      <c r="B12994" t="s">
        <v>10</v>
      </c>
      <c r="C12994" t="s">
        <v>15</v>
      </c>
      <c r="D12994" t="s">
        <v>52</v>
      </c>
      <c r="E12994">
        <v>7</v>
      </c>
      <c r="F12994">
        <v>14.14</v>
      </c>
      <c r="G12994">
        <v>33.08</v>
      </c>
      <c r="H12994">
        <v>98.98</v>
      </c>
      <c r="I12994">
        <v>231.56</v>
      </c>
      <c r="J12994" t="s">
        <v>13</v>
      </c>
    </row>
    <row r="12995" spans="1:10">
      <c r="A12995" s="1">
        <v>44774</v>
      </c>
      <c r="B12995" t="s">
        <v>10</v>
      </c>
      <c r="C12995" t="s">
        <v>11</v>
      </c>
      <c r="D12995" t="s">
        <v>53</v>
      </c>
      <c r="E12995">
        <v>21</v>
      </c>
      <c r="F12995">
        <v>12.79</v>
      </c>
      <c r="G12995">
        <v>30.59</v>
      </c>
      <c r="H12995">
        <v>268.58999999999997</v>
      </c>
      <c r="I12995">
        <v>642.39</v>
      </c>
      <c r="J12995" t="s">
        <v>13</v>
      </c>
    </row>
    <row r="12996" spans="1:10">
      <c r="A12996" s="1">
        <v>44774</v>
      </c>
      <c r="B12996" t="s">
        <v>10</v>
      </c>
      <c r="C12996" t="s">
        <v>14</v>
      </c>
      <c r="D12996" t="s">
        <v>53</v>
      </c>
      <c r="E12996">
        <v>5</v>
      </c>
      <c r="F12996">
        <v>12.79</v>
      </c>
      <c r="G12996">
        <v>30.59</v>
      </c>
      <c r="H12996">
        <v>63.95</v>
      </c>
      <c r="I12996">
        <v>152.94999999999999</v>
      </c>
      <c r="J12996" t="s">
        <v>13</v>
      </c>
    </row>
    <row r="12997" spans="1:10">
      <c r="A12997" s="1">
        <v>44774</v>
      </c>
      <c r="B12997" t="s">
        <v>10</v>
      </c>
      <c r="C12997" t="s">
        <v>15</v>
      </c>
      <c r="D12997" t="s">
        <v>53</v>
      </c>
      <c r="E12997">
        <v>12</v>
      </c>
      <c r="F12997">
        <v>12.79</v>
      </c>
      <c r="G12997">
        <v>30.59</v>
      </c>
      <c r="H12997">
        <v>153.47999999999999</v>
      </c>
      <c r="I12997">
        <v>367.08</v>
      </c>
      <c r="J12997" t="s">
        <v>13</v>
      </c>
    </row>
    <row r="12998" spans="1:10">
      <c r="A12998" s="1">
        <v>44774</v>
      </c>
      <c r="B12998" t="s">
        <v>10</v>
      </c>
      <c r="C12998" t="s">
        <v>11</v>
      </c>
      <c r="D12998" t="s">
        <v>54</v>
      </c>
      <c r="E12998">
        <v>18</v>
      </c>
      <c r="F12998">
        <v>9.1999999999999993</v>
      </c>
      <c r="G12998">
        <v>21.46</v>
      </c>
      <c r="H12998">
        <v>165.6</v>
      </c>
      <c r="I12998">
        <v>386.28</v>
      </c>
      <c r="J12998" t="s">
        <v>13</v>
      </c>
    </row>
    <row r="12999" spans="1:10">
      <c r="A12999" s="1">
        <v>44774</v>
      </c>
      <c r="B12999" t="s">
        <v>10</v>
      </c>
      <c r="C12999" t="s">
        <v>14</v>
      </c>
      <c r="D12999" t="s">
        <v>54</v>
      </c>
      <c r="E12999">
        <v>7</v>
      </c>
      <c r="F12999">
        <v>9.1999999999999993</v>
      </c>
      <c r="G12999">
        <v>21.46</v>
      </c>
      <c r="H12999">
        <v>64.400000000000006</v>
      </c>
      <c r="I12999">
        <v>150.22</v>
      </c>
      <c r="J12999" t="s">
        <v>13</v>
      </c>
    </row>
    <row r="13000" spans="1:10">
      <c r="A13000" s="1">
        <v>44774</v>
      </c>
      <c r="B13000" t="s">
        <v>10</v>
      </c>
      <c r="C13000" t="s">
        <v>15</v>
      </c>
      <c r="D13000" t="s">
        <v>54</v>
      </c>
      <c r="E13000">
        <v>12</v>
      </c>
      <c r="F13000">
        <v>9.1999999999999993</v>
      </c>
      <c r="G13000">
        <v>21.46</v>
      </c>
      <c r="H13000">
        <v>110.4</v>
      </c>
      <c r="I13000">
        <v>257.52</v>
      </c>
      <c r="J13000" t="s">
        <v>13</v>
      </c>
    </row>
    <row r="13001" spans="1:10">
      <c r="A13001" s="1">
        <v>44774</v>
      </c>
      <c r="B13001" t="s">
        <v>10</v>
      </c>
      <c r="C13001" t="s">
        <v>11</v>
      </c>
      <c r="D13001" t="s">
        <v>55</v>
      </c>
      <c r="E13001">
        <v>25</v>
      </c>
      <c r="F13001">
        <v>16.54</v>
      </c>
      <c r="G13001">
        <v>37.020000000000003</v>
      </c>
      <c r="H13001">
        <v>413.5</v>
      </c>
      <c r="I13001">
        <v>925.5</v>
      </c>
      <c r="J13001" t="s">
        <v>13</v>
      </c>
    </row>
    <row r="13002" spans="1:10">
      <c r="A13002" s="1">
        <v>44774</v>
      </c>
      <c r="B13002" t="s">
        <v>10</v>
      </c>
      <c r="C13002" t="s">
        <v>14</v>
      </c>
      <c r="D13002" t="s">
        <v>55</v>
      </c>
      <c r="E13002">
        <v>9</v>
      </c>
      <c r="F13002">
        <v>16.54</v>
      </c>
      <c r="G13002">
        <v>37.020000000000003</v>
      </c>
      <c r="H13002">
        <v>148.86000000000001</v>
      </c>
      <c r="I13002">
        <v>333.18</v>
      </c>
      <c r="J13002" t="s">
        <v>13</v>
      </c>
    </row>
    <row r="13003" spans="1:10">
      <c r="A13003" s="1">
        <v>44774</v>
      </c>
      <c r="B13003" t="s">
        <v>10</v>
      </c>
      <c r="C13003" t="s">
        <v>15</v>
      </c>
      <c r="D13003" t="s">
        <v>55</v>
      </c>
      <c r="E13003">
        <v>3</v>
      </c>
      <c r="F13003">
        <v>16.54</v>
      </c>
      <c r="G13003">
        <v>37.020000000000003</v>
      </c>
      <c r="H13003">
        <v>49.62</v>
      </c>
      <c r="I13003">
        <v>111.06</v>
      </c>
      <c r="J13003" t="s">
        <v>13</v>
      </c>
    </row>
    <row r="13004" spans="1:10">
      <c r="A13004" s="1">
        <v>44774</v>
      </c>
      <c r="B13004" t="s">
        <v>10</v>
      </c>
      <c r="C13004" t="s">
        <v>11</v>
      </c>
      <c r="D13004" t="s">
        <v>56</v>
      </c>
      <c r="E13004">
        <v>20</v>
      </c>
      <c r="F13004">
        <v>15.57</v>
      </c>
      <c r="G13004">
        <v>29.46</v>
      </c>
      <c r="H13004">
        <v>311.39999999999998</v>
      </c>
      <c r="I13004">
        <v>589.20000000000005</v>
      </c>
      <c r="J13004" t="s">
        <v>13</v>
      </c>
    </row>
    <row r="13005" spans="1:10">
      <c r="A13005" s="1">
        <v>44774</v>
      </c>
      <c r="B13005" t="s">
        <v>10</v>
      </c>
      <c r="C13005" t="s">
        <v>14</v>
      </c>
      <c r="D13005" t="s">
        <v>56</v>
      </c>
      <c r="E13005">
        <v>13</v>
      </c>
      <c r="F13005">
        <v>15.57</v>
      </c>
      <c r="G13005">
        <v>29.46</v>
      </c>
      <c r="H13005">
        <v>202.41</v>
      </c>
      <c r="I13005">
        <v>382.98</v>
      </c>
      <c r="J13005" t="s">
        <v>13</v>
      </c>
    </row>
    <row r="13006" spans="1:10">
      <c r="A13006" s="1">
        <v>44774</v>
      </c>
      <c r="B13006" t="s">
        <v>10</v>
      </c>
      <c r="C13006" t="s">
        <v>15</v>
      </c>
      <c r="D13006" t="s">
        <v>56</v>
      </c>
      <c r="E13006">
        <v>8</v>
      </c>
      <c r="F13006">
        <v>15.57</v>
      </c>
      <c r="G13006">
        <v>29.46</v>
      </c>
      <c r="H13006">
        <v>124.56</v>
      </c>
      <c r="I13006">
        <v>235.68</v>
      </c>
      <c r="J13006" t="s">
        <v>13</v>
      </c>
    </row>
    <row r="13007" spans="1:10">
      <c r="A13007" s="1">
        <v>44774</v>
      </c>
      <c r="B13007" t="s">
        <v>10</v>
      </c>
      <c r="C13007" t="s">
        <v>11</v>
      </c>
      <c r="D13007" t="s">
        <v>57</v>
      </c>
      <c r="E13007">
        <v>26</v>
      </c>
      <c r="F13007">
        <v>13.9</v>
      </c>
      <c r="G13007">
        <v>25.34</v>
      </c>
      <c r="H13007">
        <v>361.4</v>
      </c>
      <c r="I13007">
        <v>658.84</v>
      </c>
      <c r="J13007" t="s">
        <v>13</v>
      </c>
    </row>
    <row r="13008" spans="1:10">
      <c r="A13008" s="1">
        <v>44774</v>
      </c>
      <c r="B13008" t="s">
        <v>10</v>
      </c>
      <c r="C13008" t="s">
        <v>14</v>
      </c>
      <c r="D13008" t="s">
        <v>57</v>
      </c>
      <c r="E13008">
        <v>21</v>
      </c>
      <c r="F13008">
        <v>13.9</v>
      </c>
      <c r="G13008">
        <v>25.34</v>
      </c>
      <c r="H13008">
        <v>291.89999999999998</v>
      </c>
      <c r="I13008">
        <v>532.14</v>
      </c>
      <c r="J13008" t="s">
        <v>13</v>
      </c>
    </row>
    <row r="13009" spans="1:10">
      <c r="A13009" s="1">
        <v>44774</v>
      </c>
      <c r="B13009" t="s">
        <v>10</v>
      </c>
      <c r="C13009" t="s">
        <v>15</v>
      </c>
      <c r="D13009" t="s">
        <v>57</v>
      </c>
      <c r="E13009">
        <v>13</v>
      </c>
      <c r="F13009">
        <v>13.9</v>
      </c>
      <c r="G13009">
        <v>25.34</v>
      </c>
      <c r="H13009">
        <v>180.7</v>
      </c>
      <c r="I13009">
        <v>329.42</v>
      </c>
      <c r="J13009" t="s">
        <v>13</v>
      </c>
    </row>
    <row r="13010" spans="1:10">
      <c r="A13010" s="1">
        <v>44774</v>
      </c>
      <c r="B13010" t="s">
        <v>10</v>
      </c>
      <c r="C13010" t="s">
        <v>11</v>
      </c>
      <c r="D13010" t="s">
        <v>58</v>
      </c>
      <c r="E13010">
        <v>11</v>
      </c>
      <c r="F13010">
        <v>16.21</v>
      </c>
      <c r="G13010">
        <v>39.630000000000003</v>
      </c>
      <c r="H13010">
        <v>178.31</v>
      </c>
      <c r="I13010">
        <v>435.93</v>
      </c>
      <c r="J13010" t="s">
        <v>13</v>
      </c>
    </row>
    <row r="13011" spans="1:10">
      <c r="A13011" s="1">
        <v>44774</v>
      </c>
      <c r="B13011" t="s">
        <v>10</v>
      </c>
      <c r="C13011" t="s">
        <v>14</v>
      </c>
      <c r="D13011" t="s">
        <v>58</v>
      </c>
      <c r="E13011">
        <v>9</v>
      </c>
      <c r="F13011">
        <v>16.21</v>
      </c>
      <c r="G13011">
        <v>39.630000000000003</v>
      </c>
      <c r="H13011">
        <v>145.88999999999999</v>
      </c>
      <c r="I13011">
        <v>356.67</v>
      </c>
      <c r="J13011" t="s">
        <v>13</v>
      </c>
    </row>
    <row r="13012" spans="1:10">
      <c r="A13012" s="1">
        <v>44774</v>
      </c>
      <c r="B13012" t="s">
        <v>10</v>
      </c>
      <c r="C13012" t="s">
        <v>15</v>
      </c>
      <c r="D13012" t="s">
        <v>58</v>
      </c>
      <c r="E13012">
        <v>6</v>
      </c>
      <c r="F13012">
        <v>16.21</v>
      </c>
      <c r="G13012">
        <v>39.630000000000003</v>
      </c>
      <c r="H13012">
        <v>97.26</v>
      </c>
      <c r="I13012">
        <v>237.78</v>
      </c>
      <c r="J13012" t="s">
        <v>13</v>
      </c>
    </row>
    <row r="13013" spans="1:10">
      <c r="A13013" s="1">
        <v>44774</v>
      </c>
      <c r="B13013" t="s">
        <v>10</v>
      </c>
      <c r="C13013" t="s">
        <v>11</v>
      </c>
      <c r="D13013" t="s">
        <v>59</v>
      </c>
      <c r="E13013">
        <v>12</v>
      </c>
      <c r="F13013">
        <v>16.41</v>
      </c>
      <c r="G13013">
        <v>36.619999999999997</v>
      </c>
      <c r="H13013">
        <v>196.92</v>
      </c>
      <c r="I13013">
        <v>439.44</v>
      </c>
      <c r="J13013" t="s">
        <v>13</v>
      </c>
    </row>
    <row r="13014" spans="1:10">
      <c r="A13014" s="1">
        <v>44774</v>
      </c>
      <c r="B13014" t="s">
        <v>10</v>
      </c>
      <c r="C13014" t="s">
        <v>14</v>
      </c>
      <c r="D13014" t="s">
        <v>59</v>
      </c>
      <c r="E13014">
        <v>8</v>
      </c>
      <c r="F13014">
        <v>16.41</v>
      </c>
      <c r="G13014">
        <v>36.619999999999997</v>
      </c>
      <c r="H13014">
        <v>131.28</v>
      </c>
      <c r="I13014">
        <v>292.95999999999998</v>
      </c>
      <c r="J13014" t="s">
        <v>13</v>
      </c>
    </row>
    <row r="13015" spans="1:10">
      <c r="A13015" s="1">
        <v>44774</v>
      </c>
      <c r="B13015" t="s">
        <v>10</v>
      </c>
      <c r="C13015" t="s">
        <v>15</v>
      </c>
      <c r="D13015" t="s">
        <v>59</v>
      </c>
      <c r="E13015">
        <v>3</v>
      </c>
      <c r="F13015">
        <v>16.41</v>
      </c>
      <c r="G13015">
        <v>36.619999999999997</v>
      </c>
      <c r="H13015">
        <v>49.23</v>
      </c>
      <c r="I13015">
        <v>109.86</v>
      </c>
      <c r="J13015" t="s">
        <v>13</v>
      </c>
    </row>
    <row r="13016" spans="1:10">
      <c r="A13016" s="1">
        <v>44774</v>
      </c>
      <c r="B13016" t="s">
        <v>10</v>
      </c>
      <c r="C13016" t="s">
        <v>11</v>
      </c>
      <c r="D13016" t="s">
        <v>60</v>
      </c>
      <c r="E13016">
        <v>15</v>
      </c>
      <c r="F13016">
        <v>14.5</v>
      </c>
      <c r="G13016">
        <v>34.18</v>
      </c>
      <c r="H13016">
        <v>217.5</v>
      </c>
      <c r="I13016">
        <v>512.70000000000005</v>
      </c>
      <c r="J13016" t="s">
        <v>13</v>
      </c>
    </row>
    <row r="13017" spans="1:10">
      <c r="A13017" s="1">
        <v>44774</v>
      </c>
      <c r="B13017" t="s">
        <v>10</v>
      </c>
      <c r="C13017" t="s">
        <v>14</v>
      </c>
      <c r="D13017" t="s">
        <v>60</v>
      </c>
      <c r="E13017">
        <v>13</v>
      </c>
      <c r="F13017">
        <v>14.5</v>
      </c>
      <c r="G13017">
        <v>34.18</v>
      </c>
      <c r="H13017">
        <v>188.5</v>
      </c>
      <c r="I13017">
        <v>444.34</v>
      </c>
      <c r="J13017" t="s">
        <v>13</v>
      </c>
    </row>
    <row r="13018" spans="1:10">
      <c r="A13018" s="1">
        <v>44774</v>
      </c>
      <c r="B13018" t="s">
        <v>10</v>
      </c>
      <c r="C13018" t="s">
        <v>15</v>
      </c>
      <c r="D13018" t="s">
        <v>60</v>
      </c>
      <c r="E13018">
        <v>10</v>
      </c>
      <c r="F13018">
        <v>14.5</v>
      </c>
      <c r="G13018">
        <v>34.18</v>
      </c>
      <c r="H13018">
        <v>145</v>
      </c>
      <c r="I13018">
        <v>341.8</v>
      </c>
      <c r="J13018" t="s">
        <v>13</v>
      </c>
    </row>
    <row r="13019" spans="1:10">
      <c r="A13019" s="1">
        <v>44774</v>
      </c>
      <c r="B13019" t="s">
        <v>10</v>
      </c>
      <c r="C13019" t="s">
        <v>11</v>
      </c>
      <c r="D13019" t="s">
        <v>61</v>
      </c>
      <c r="E13019">
        <v>16</v>
      </c>
      <c r="F13019">
        <v>16.04</v>
      </c>
      <c r="G13019">
        <v>34.28</v>
      </c>
      <c r="H13019">
        <v>256.64</v>
      </c>
      <c r="I13019">
        <v>548.48</v>
      </c>
      <c r="J13019" t="s">
        <v>13</v>
      </c>
    </row>
    <row r="13020" spans="1:10">
      <c r="A13020" s="1">
        <v>44774</v>
      </c>
      <c r="B13020" t="s">
        <v>10</v>
      </c>
      <c r="C13020" t="s">
        <v>14</v>
      </c>
      <c r="D13020" t="s">
        <v>61</v>
      </c>
      <c r="E13020">
        <v>13</v>
      </c>
      <c r="F13020">
        <v>16.04</v>
      </c>
      <c r="G13020">
        <v>34.28</v>
      </c>
      <c r="H13020">
        <v>208.52</v>
      </c>
      <c r="I13020">
        <v>445.64</v>
      </c>
      <c r="J13020" t="s">
        <v>13</v>
      </c>
    </row>
    <row r="13021" spans="1:10">
      <c r="A13021" s="1">
        <v>44774</v>
      </c>
      <c r="B13021" t="s">
        <v>10</v>
      </c>
      <c r="C13021" t="s">
        <v>15</v>
      </c>
      <c r="D13021" t="s">
        <v>61</v>
      </c>
      <c r="E13021">
        <v>11</v>
      </c>
      <c r="F13021">
        <v>16.04</v>
      </c>
      <c r="G13021">
        <v>34.28</v>
      </c>
      <c r="H13021">
        <v>176.44</v>
      </c>
      <c r="I13021">
        <v>377.08</v>
      </c>
      <c r="J13021" t="s">
        <v>13</v>
      </c>
    </row>
    <row r="13022" spans="1:10">
      <c r="A13022" s="1">
        <v>44774</v>
      </c>
      <c r="B13022" t="s">
        <v>10</v>
      </c>
      <c r="C13022" t="s">
        <v>11</v>
      </c>
      <c r="D13022" t="s">
        <v>62</v>
      </c>
      <c r="E13022">
        <v>12</v>
      </c>
      <c r="F13022">
        <v>14.37</v>
      </c>
      <c r="G13022">
        <v>27.05</v>
      </c>
      <c r="H13022">
        <v>172.44</v>
      </c>
      <c r="I13022">
        <v>324.60000000000002</v>
      </c>
      <c r="J13022" t="s">
        <v>13</v>
      </c>
    </row>
    <row r="13023" spans="1:10">
      <c r="A13023" s="1">
        <v>44774</v>
      </c>
      <c r="B13023" t="s">
        <v>10</v>
      </c>
      <c r="C13023" t="s">
        <v>14</v>
      </c>
      <c r="D13023" t="s">
        <v>62</v>
      </c>
      <c r="E13023">
        <v>9</v>
      </c>
      <c r="F13023">
        <v>14.37</v>
      </c>
      <c r="G13023">
        <v>27.05</v>
      </c>
      <c r="H13023">
        <v>129.33000000000001</v>
      </c>
      <c r="I13023">
        <v>243.45</v>
      </c>
      <c r="J13023" t="s">
        <v>13</v>
      </c>
    </row>
    <row r="13024" spans="1:10">
      <c r="A13024" s="1">
        <v>44774</v>
      </c>
      <c r="B13024" t="s">
        <v>10</v>
      </c>
      <c r="C13024" t="s">
        <v>15</v>
      </c>
      <c r="D13024" t="s">
        <v>62</v>
      </c>
      <c r="E13024">
        <v>7</v>
      </c>
      <c r="F13024">
        <v>14.37</v>
      </c>
      <c r="G13024">
        <v>27.05</v>
      </c>
      <c r="H13024">
        <v>100.59</v>
      </c>
      <c r="I13024">
        <v>189.35</v>
      </c>
      <c r="J13024" t="s">
        <v>13</v>
      </c>
    </row>
    <row r="13025" spans="1:10">
      <c r="A13025" s="1">
        <v>44774</v>
      </c>
      <c r="B13025" t="s">
        <v>10</v>
      </c>
      <c r="C13025" t="s">
        <v>11</v>
      </c>
      <c r="D13025" t="s">
        <v>63</v>
      </c>
      <c r="E13025">
        <v>11</v>
      </c>
      <c r="F13025">
        <v>14.16</v>
      </c>
      <c r="G13025">
        <v>26.73</v>
      </c>
      <c r="H13025">
        <v>155.76</v>
      </c>
      <c r="I13025">
        <v>294.02999999999997</v>
      </c>
      <c r="J13025" t="s">
        <v>13</v>
      </c>
    </row>
    <row r="13026" spans="1:10">
      <c r="A13026" s="1">
        <v>44774</v>
      </c>
      <c r="B13026" t="s">
        <v>10</v>
      </c>
      <c r="C13026" t="s">
        <v>14</v>
      </c>
      <c r="D13026" t="s">
        <v>63</v>
      </c>
      <c r="E13026">
        <v>12</v>
      </c>
      <c r="F13026">
        <v>14.16</v>
      </c>
      <c r="G13026">
        <v>26.73</v>
      </c>
      <c r="H13026">
        <v>169.92</v>
      </c>
      <c r="I13026">
        <v>320.76</v>
      </c>
      <c r="J13026" t="s">
        <v>13</v>
      </c>
    </row>
    <row r="13027" spans="1:10">
      <c r="A13027" s="1">
        <v>44774</v>
      </c>
      <c r="B13027" t="s">
        <v>10</v>
      </c>
      <c r="C13027" t="s">
        <v>15</v>
      </c>
      <c r="D13027" t="s">
        <v>63</v>
      </c>
      <c r="E13027">
        <v>12</v>
      </c>
      <c r="F13027">
        <v>14.16</v>
      </c>
      <c r="G13027">
        <v>26.73</v>
      </c>
      <c r="H13027">
        <v>169.92</v>
      </c>
      <c r="I13027">
        <v>320.76</v>
      </c>
      <c r="J13027" t="s">
        <v>13</v>
      </c>
    </row>
    <row r="13028" spans="1:10">
      <c r="A13028" s="1">
        <v>44774</v>
      </c>
      <c r="B13028" t="s">
        <v>10</v>
      </c>
      <c r="C13028" t="s">
        <v>11</v>
      </c>
      <c r="D13028" t="s">
        <v>64</v>
      </c>
      <c r="E13028">
        <v>18</v>
      </c>
      <c r="F13028">
        <v>13.42</v>
      </c>
      <c r="G13028">
        <v>30.6</v>
      </c>
      <c r="H13028">
        <v>241.56</v>
      </c>
      <c r="I13028">
        <v>550.79999999999995</v>
      </c>
      <c r="J13028" t="s">
        <v>13</v>
      </c>
    </row>
    <row r="13029" spans="1:10">
      <c r="A13029" s="1">
        <v>44774</v>
      </c>
      <c r="B13029" t="s">
        <v>10</v>
      </c>
      <c r="C13029" t="s">
        <v>14</v>
      </c>
      <c r="D13029" t="s">
        <v>64</v>
      </c>
      <c r="E13029">
        <v>11</v>
      </c>
      <c r="F13029">
        <v>13.42</v>
      </c>
      <c r="G13029">
        <v>30.6</v>
      </c>
      <c r="H13029">
        <v>147.62</v>
      </c>
      <c r="I13029">
        <v>336.6</v>
      </c>
      <c r="J13029" t="s">
        <v>13</v>
      </c>
    </row>
    <row r="13030" spans="1:10">
      <c r="A13030" s="1">
        <v>44774</v>
      </c>
      <c r="B13030" t="s">
        <v>10</v>
      </c>
      <c r="C13030" t="s">
        <v>15</v>
      </c>
      <c r="D13030" t="s">
        <v>64</v>
      </c>
      <c r="E13030">
        <v>8</v>
      </c>
      <c r="F13030">
        <v>13.42</v>
      </c>
      <c r="G13030">
        <v>30.6</v>
      </c>
      <c r="H13030">
        <v>107.36</v>
      </c>
      <c r="I13030">
        <v>244.8</v>
      </c>
      <c r="J13030" t="s">
        <v>13</v>
      </c>
    </row>
    <row r="13031" spans="1:10">
      <c r="A13031" s="1">
        <v>44774</v>
      </c>
      <c r="B13031" t="s">
        <v>10</v>
      </c>
      <c r="C13031" t="s">
        <v>11</v>
      </c>
      <c r="D13031" t="s">
        <v>65</v>
      </c>
      <c r="E13031">
        <v>30</v>
      </c>
      <c r="F13031">
        <v>15.03</v>
      </c>
      <c r="G13031">
        <v>31.58</v>
      </c>
      <c r="H13031">
        <v>450.9</v>
      </c>
      <c r="I13031">
        <v>947.4</v>
      </c>
      <c r="J13031" t="s">
        <v>13</v>
      </c>
    </row>
    <row r="13032" spans="1:10">
      <c r="A13032" s="1">
        <v>44774</v>
      </c>
      <c r="B13032" t="s">
        <v>10</v>
      </c>
      <c r="C13032" t="s">
        <v>14</v>
      </c>
      <c r="D13032" t="s">
        <v>65</v>
      </c>
      <c r="E13032">
        <v>17</v>
      </c>
      <c r="F13032">
        <v>15.03</v>
      </c>
      <c r="G13032">
        <v>31.58</v>
      </c>
      <c r="H13032">
        <v>255.51</v>
      </c>
      <c r="I13032">
        <v>536.86</v>
      </c>
      <c r="J13032" t="s">
        <v>13</v>
      </c>
    </row>
    <row r="13033" spans="1:10">
      <c r="A13033" s="1">
        <v>44774</v>
      </c>
      <c r="B13033" t="s">
        <v>10</v>
      </c>
      <c r="C13033" t="s">
        <v>15</v>
      </c>
      <c r="D13033" t="s">
        <v>65</v>
      </c>
      <c r="E13033">
        <v>7</v>
      </c>
      <c r="F13033">
        <v>15.03</v>
      </c>
      <c r="G13033">
        <v>31.58</v>
      </c>
      <c r="H13033">
        <v>105.21</v>
      </c>
      <c r="I13033">
        <v>221.06</v>
      </c>
      <c r="J13033" t="s">
        <v>13</v>
      </c>
    </row>
    <row r="13034" spans="1:10">
      <c r="A13034" s="1">
        <v>44774</v>
      </c>
      <c r="B13034" t="s">
        <v>10</v>
      </c>
      <c r="C13034" t="s">
        <v>11</v>
      </c>
      <c r="D13034" t="s">
        <v>66</v>
      </c>
      <c r="E13034">
        <v>20</v>
      </c>
      <c r="F13034">
        <v>7.9</v>
      </c>
      <c r="G13034">
        <v>15.33</v>
      </c>
      <c r="H13034">
        <v>158</v>
      </c>
      <c r="I13034">
        <v>306.60000000000002</v>
      </c>
      <c r="J13034" t="s">
        <v>13</v>
      </c>
    </row>
    <row r="13035" spans="1:10">
      <c r="A13035" s="1">
        <v>44774</v>
      </c>
      <c r="B13035" t="s">
        <v>10</v>
      </c>
      <c r="C13035" t="s">
        <v>14</v>
      </c>
      <c r="D13035" t="s">
        <v>66</v>
      </c>
      <c r="E13035">
        <v>22</v>
      </c>
      <c r="F13035">
        <v>7.9</v>
      </c>
      <c r="G13035">
        <v>15.33</v>
      </c>
      <c r="H13035">
        <v>173.8</v>
      </c>
      <c r="I13035">
        <v>337.26</v>
      </c>
      <c r="J13035" t="s">
        <v>13</v>
      </c>
    </row>
    <row r="13036" spans="1:10">
      <c r="A13036" s="1">
        <v>44774</v>
      </c>
      <c r="B13036" t="s">
        <v>10</v>
      </c>
      <c r="C13036" t="s">
        <v>15</v>
      </c>
      <c r="D13036" t="s">
        <v>66</v>
      </c>
      <c r="E13036">
        <v>10</v>
      </c>
      <c r="F13036">
        <v>7.9</v>
      </c>
      <c r="G13036">
        <v>15.33</v>
      </c>
      <c r="H13036">
        <v>79</v>
      </c>
      <c r="I13036">
        <v>153.30000000000001</v>
      </c>
      <c r="J13036" t="s">
        <v>13</v>
      </c>
    </row>
    <row r="13037" spans="1:10">
      <c r="A13037" s="1">
        <v>44774</v>
      </c>
      <c r="B13037" t="s">
        <v>10</v>
      </c>
      <c r="C13037" t="s">
        <v>11</v>
      </c>
      <c r="D13037" t="s">
        <v>67</v>
      </c>
      <c r="E13037">
        <v>20</v>
      </c>
      <c r="F13037">
        <v>16.57</v>
      </c>
      <c r="G13037">
        <v>35.53</v>
      </c>
      <c r="H13037">
        <v>331.4</v>
      </c>
      <c r="I13037">
        <v>710.6</v>
      </c>
      <c r="J13037" t="s">
        <v>13</v>
      </c>
    </row>
    <row r="13038" spans="1:10">
      <c r="A13038" s="1">
        <v>44774</v>
      </c>
      <c r="B13038" t="s">
        <v>10</v>
      </c>
      <c r="C13038" t="s">
        <v>14</v>
      </c>
      <c r="D13038" t="s">
        <v>67</v>
      </c>
      <c r="E13038">
        <v>16</v>
      </c>
      <c r="F13038">
        <v>16.57</v>
      </c>
      <c r="G13038">
        <v>35.53</v>
      </c>
      <c r="H13038">
        <v>265.12</v>
      </c>
      <c r="I13038">
        <v>568.48</v>
      </c>
      <c r="J13038" t="s">
        <v>13</v>
      </c>
    </row>
    <row r="13039" spans="1:10">
      <c r="A13039" s="1">
        <v>44774</v>
      </c>
      <c r="B13039" t="s">
        <v>10</v>
      </c>
      <c r="C13039" t="s">
        <v>15</v>
      </c>
      <c r="D13039" t="s">
        <v>67</v>
      </c>
      <c r="E13039">
        <v>8</v>
      </c>
      <c r="F13039">
        <v>16.57</v>
      </c>
      <c r="G13039">
        <v>35.53</v>
      </c>
      <c r="H13039">
        <v>132.56</v>
      </c>
      <c r="I13039">
        <v>284.24</v>
      </c>
      <c r="J13039" t="s">
        <v>13</v>
      </c>
    </row>
    <row r="13040" spans="1:10">
      <c r="A13040" s="1">
        <v>44774</v>
      </c>
      <c r="B13040" t="s">
        <v>10</v>
      </c>
      <c r="C13040" t="s">
        <v>11</v>
      </c>
      <c r="D13040" t="s">
        <v>68</v>
      </c>
      <c r="E13040">
        <v>18</v>
      </c>
      <c r="F13040">
        <v>16.46</v>
      </c>
      <c r="G13040">
        <v>30.37</v>
      </c>
      <c r="H13040">
        <v>296.27999999999997</v>
      </c>
      <c r="I13040">
        <v>546.66</v>
      </c>
      <c r="J13040" t="s">
        <v>13</v>
      </c>
    </row>
    <row r="13041" spans="1:10">
      <c r="A13041" s="1">
        <v>44774</v>
      </c>
      <c r="B13041" t="s">
        <v>10</v>
      </c>
      <c r="C13041" t="s">
        <v>14</v>
      </c>
      <c r="D13041" t="s">
        <v>68</v>
      </c>
      <c r="E13041">
        <v>16</v>
      </c>
      <c r="F13041">
        <v>16.46</v>
      </c>
      <c r="G13041">
        <v>30.37</v>
      </c>
      <c r="H13041">
        <v>263.36</v>
      </c>
      <c r="I13041">
        <v>485.92</v>
      </c>
      <c r="J13041" t="s">
        <v>13</v>
      </c>
    </row>
    <row r="13042" spans="1:10">
      <c r="A13042" s="1">
        <v>44774</v>
      </c>
      <c r="B13042" t="s">
        <v>10</v>
      </c>
      <c r="C13042" t="s">
        <v>15</v>
      </c>
      <c r="D13042" t="s">
        <v>68</v>
      </c>
      <c r="E13042">
        <v>11</v>
      </c>
      <c r="F13042">
        <v>16.46</v>
      </c>
      <c r="G13042">
        <v>30.37</v>
      </c>
      <c r="H13042">
        <v>181.06</v>
      </c>
      <c r="I13042">
        <v>334.07</v>
      </c>
      <c r="J13042" t="s">
        <v>13</v>
      </c>
    </row>
    <row r="13043" spans="1:10">
      <c r="A13043" s="1">
        <v>44774</v>
      </c>
      <c r="B13043" t="s">
        <v>10</v>
      </c>
      <c r="C13043" t="s">
        <v>11</v>
      </c>
      <c r="D13043" t="s">
        <v>69</v>
      </c>
      <c r="E13043">
        <v>6</v>
      </c>
      <c r="F13043">
        <v>6.35</v>
      </c>
      <c r="G13043">
        <v>14.02</v>
      </c>
      <c r="H13043">
        <v>38.1</v>
      </c>
      <c r="I13043">
        <v>84.12</v>
      </c>
      <c r="J13043" t="s">
        <v>13</v>
      </c>
    </row>
    <row r="13044" spans="1:10">
      <c r="A13044" s="1">
        <v>44774</v>
      </c>
      <c r="B13044" t="s">
        <v>10</v>
      </c>
      <c r="C13044" t="s">
        <v>14</v>
      </c>
      <c r="D13044" t="s">
        <v>69</v>
      </c>
      <c r="E13044">
        <v>7</v>
      </c>
      <c r="F13044">
        <v>6.35</v>
      </c>
      <c r="G13044">
        <v>14.02</v>
      </c>
      <c r="H13044">
        <v>44.45</v>
      </c>
      <c r="I13044">
        <v>98.14</v>
      </c>
      <c r="J13044" t="s">
        <v>13</v>
      </c>
    </row>
    <row r="13045" spans="1:10">
      <c r="A13045" s="1">
        <v>44774</v>
      </c>
      <c r="B13045" t="s">
        <v>10</v>
      </c>
      <c r="C13045" t="s">
        <v>15</v>
      </c>
      <c r="D13045" t="s">
        <v>69</v>
      </c>
      <c r="E13045">
        <v>8</v>
      </c>
      <c r="F13045">
        <v>6.35</v>
      </c>
      <c r="G13045">
        <v>14.02</v>
      </c>
      <c r="H13045">
        <v>50.8</v>
      </c>
      <c r="I13045">
        <v>112.16</v>
      </c>
      <c r="J13045" t="s">
        <v>13</v>
      </c>
    </row>
    <row r="13046" spans="1:10">
      <c r="A13046" s="1">
        <v>44774</v>
      </c>
      <c r="B13046" t="s">
        <v>10</v>
      </c>
      <c r="C13046" t="s">
        <v>11</v>
      </c>
      <c r="D13046" t="s">
        <v>70</v>
      </c>
      <c r="E13046">
        <v>18</v>
      </c>
      <c r="F13046">
        <v>15.91</v>
      </c>
      <c r="G13046">
        <v>31.63</v>
      </c>
      <c r="H13046">
        <v>286.38</v>
      </c>
      <c r="I13046">
        <v>569.34</v>
      </c>
      <c r="J13046" t="s">
        <v>13</v>
      </c>
    </row>
    <row r="13047" spans="1:10">
      <c r="A13047" s="1">
        <v>44774</v>
      </c>
      <c r="B13047" t="s">
        <v>10</v>
      </c>
      <c r="C13047" t="s">
        <v>14</v>
      </c>
      <c r="D13047" t="s">
        <v>70</v>
      </c>
      <c r="E13047">
        <v>15</v>
      </c>
      <c r="F13047">
        <v>15.91</v>
      </c>
      <c r="G13047">
        <v>31.63</v>
      </c>
      <c r="H13047">
        <v>238.65</v>
      </c>
      <c r="I13047">
        <v>474.45</v>
      </c>
      <c r="J13047" t="s">
        <v>13</v>
      </c>
    </row>
    <row r="13048" spans="1:10">
      <c r="A13048" s="1">
        <v>44774</v>
      </c>
      <c r="B13048" t="s">
        <v>10</v>
      </c>
      <c r="C13048" t="s">
        <v>15</v>
      </c>
      <c r="D13048" t="s">
        <v>70</v>
      </c>
      <c r="E13048">
        <v>12</v>
      </c>
      <c r="F13048">
        <v>15.91</v>
      </c>
      <c r="G13048">
        <v>31.63</v>
      </c>
      <c r="H13048">
        <v>190.92</v>
      </c>
      <c r="I13048">
        <v>379.56</v>
      </c>
      <c r="J13048" t="s">
        <v>13</v>
      </c>
    </row>
    <row r="13049" spans="1:10">
      <c r="A13049" s="1">
        <v>44774</v>
      </c>
      <c r="B13049" t="s">
        <v>10</v>
      </c>
      <c r="C13049" t="s">
        <v>11</v>
      </c>
      <c r="D13049" t="s">
        <v>71</v>
      </c>
      <c r="E13049">
        <v>20</v>
      </c>
      <c r="F13049">
        <v>7.55</v>
      </c>
      <c r="G13049">
        <v>17.809999999999999</v>
      </c>
      <c r="H13049">
        <v>151</v>
      </c>
      <c r="I13049">
        <v>356.2</v>
      </c>
      <c r="J13049" t="s">
        <v>13</v>
      </c>
    </row>
    <row r="13050" spans="1:10">
      <c r="A13050" s="1">
        <v>44774</v>
      </c>
      <c r="B13050" t="s">
        <v>10</v>
      </c>
      <c r="C13050" t="s">
        <v>14</v>
      </c>
      <c r="D13050" t="s">
        <v>71</v>
      </c>
      <c r="E13050">
        <v>9</v>
      </c>
      <c r="F13050">
        <v>7.55</v>
      </c>
      <c r="G13050">
        <v>17.809999999999999</v>
      </c>
      <c r="H13050">
        <v>67.95</v>
      </c>
      <c r="I13050">
        <v>160.29</v>
      </c>
      <c r="J13050" t="s">
        <v>13</v>
      </c>
    </row>
    <row r="13051" spans="1:10">
      <c r="A13051" s="1">
        <v>44774</v>
      </c>
      <c r="B13051" t="s">
        <v>10</v>
      </c>
      <c r="C13051" t="s">
        <v>15</v>
      </c>
      <c r="D13051" t="s">
        <v>71</v>
      </c>
      <c r="E13051">
        <v>14</v>
      </c>
      <c r="F13051">
        <v>7.55</v>
      </c>
      <c r="G13051">
        <v>17.809999999999999</v>
      </c>
      <c r="H13051">
        <v>105.7</v>
      </c>
      <c r="I13051">
        <v>249.34</v>
      </c>
      <c r="J13051" t="s">
        <v>13</v>
      </c>
    </row>
    <row r="13052" spans="1:10">
      <c r="A13052" s="1">
        <v>44774</v>
      </c>
      <c r="B13052" t="s">
        <v>10</v>
      </c>
      <c r="C13052" t="s">
        <v>11</v>
      </c>
      <c r="D13052" t="s">
        <v>72</v>
      </c>
      <c r="E13052">
        <v>17</v>
      </c>
      <c r="F13052">
        <v>10.02</v>
      </c>
      <c r="G13052">
        <v>20.21</v>
      </c>
      <c r="H13052">
        <v>170.34</v>
      </c>
      <c r="I13052">
        <v>343.57</v>
      </c>
      <c r="J13052" t="s">
        <v>13</v>
      </c>
    </row>
    <row r="13053" spans="1:10">
      <c r="A13053" s="1">
        <v>44774</v>
      </c>
      <c r="B13053" t="s">
        <v>10</v>
      </c>
      <c r="C13053" t="s">
        <v>14</v>
      </c>
      <c r="D13053" t="s">
        <v>72</v>
      </c>
      <c r="E13053">
        <v>7</v>
      </c>
      <c r="F13053">
        <v>10.02</v>
      </c>
      <c r="G13053">
        <v>20.21</v>
      </c>
      <c r="H13053">
        <v>70.14</v>
      </c>
      <c r="I13053">
        <v>141.47</v>
      </c>
      <c r="J13053" t="s">
        <v>13</v>
      </c>
    </row>
    <row r="13054" spans="1:10">
      <c r="A13054" s="1">
        <v>44774</v>
      </c>
      <c r="B13054" t="s">
        <v>10</v>
      </c>
      <c r="C13054" t="s">
        <v>15</v>
      </c>
      <c r="D13054" t="s">
        <v>72</v>
      </c>
      <c r="E13054">
        <v>13</v>
      </c>
      <c r="F13054">
        <v>10.02</v>
      </c>
      <c r="G13054">
        <v>20.21</v>
      </c>
      <c r="H13054">
        <v>130.26</v>
      </c>
      <c r="I13054">
        <v>262.73</v>
      </c>
      <c r="J13054" t="s">
        <v>13</v>
      </c>
    </row>
    <row r="13055" spans="1:10">
      <c r="A13055" s="1">
        <v>44774</v>
      </c>
      <c r="B13055" t="s">
        <v>10</v>
      </c>
      <c r="C13055" t="s">
        <v>11</v>
      </c>
      <c r="D13055" t="s">
        <v>73</v>
      </c>
      <c r="E13055">
        <v>24</v>
      </c>
      <c r="F13055">
        <v>14.92</v>
      </c>
      <c r="G13055">
        <v>31.61</v>
      </c>
      <c r="H13055">
        <v>358.08</v>
      </c>
      <c r="I13055">
        <v>758.64</v>
      </c>
      <c r="J13055" t="s">
        <v>13</v>
      </c>
    </row>
    <row r="13056" spans="1:10">
      <c r="A13056" s="1">
        <v>44774</v>
      </c>
      <c r="B13056" t="s">
        <v>10</v>
      </c>
      <c r="C13056" t="s">
        <v>14</v>
      </c>
      <c r="D13056" t="s">
        <v>73</v>
      </c>
      <c r="E13056">
        <v>11</v>
      </c>
      <c r="F13056">
        <v>14.92</v>
      </c>
      <c r="G13056">
        <v>31.61</v>
      </c>
      <c r="H13056">
        <v>164.12</v>
      </c>
      <c r="I13056">
        <v>347.71</v>
      </c>
      <c r="J13056" t="s">
        <v>13</v>
      </c>
    </row>
    <row r="13057" spans="1:10">
      <c r="A13057" s="1">
        <v>44774</v>
      </c>
      <c r="B13057" t="s">
        <v>10</v>
      </c>
      <c r="C13057" t="s">
        <v>15</v>
      </c>
      <c r="D13057" t="s">
        <v>73</v>
      </c>
      <c r="E13057">
        <v>7</v>
      </c>
      <c r="F13057">
        <v>14.92</v>
      </c>
      <c r="G13057">
        <v>31.61</v>
      </c>
      <c r="H13057">
        <v>104.44</v>
      </c>
      <c r="I13057">
        <v>221.27</v>
      </c>
      <c r="J13057" t="s">
        <v>13</v>
      </c>
    </row>
    <row r="13058" spans="1:10">
      <c r="A13058" s="1">
        <v>44774</v>
      </c>
      <c r="B13058" t="s">
        <v>10</v>
      </c>
      <c r="C13058" t="s">
        <v>11</v>
      </c>
      <c r="D13058" t="s">
        <v>74</v>
      </c>
      <c r="E13058">
        <v>22</v>
      </c>
      <c r="F13058">
        <v>7.93</v>
      </c>
      <c r="G13058">
        <v>14.34</v>
      </c>
      <c r="H13058">
        <v>174.46</v>
      </c>
      <c r="I13058">
        <v>315.48</v>
      </c>
      <c r="J13058" t="s">
        <v>13</v>
      </c>
    </row>
    <row r="13059" spans="1:10">
      <c r="A13059" s="1">
        <v>44774</v>
      </c>
      <c r="B13059" t="s">
        <v>10</v>
      </c>
      <c r="C13059" t="s">
        <v>14</v>
      </c>
      <c r="D13059" t="s">
        <v>74</v>
      </c>
      <c r="E13059">
        <v>20</v>
      </c>
      <c r="F13059">
        <v>7.93</v>
      </c>
      <c r="G13059">
        <v>14.34</v>
      </c>
      <c r="H13059">
        <v>158.6</v>
      </c>
      <c r="I13059">
        <v>286.8</v>
      </c>
      <c r="J13059" t="s">
        <v>13</v>
      </c>
    </row>
    <row r="13060" spans="1:10">
      <c r="A13060" s="1">
        <v>44774</v>
      </c>
      <c r="B13060" t="s">
        <v>10</v>
      </c>
      <c r="C13060" t="s">
        <v>15</v>
      </c>
      <c r="D13060" t="s">
        <v>74</v>
      </c>
      <c r="E13060">
        <v>9</v>
      </c>
      <c r="F13060">
        <v>7.93</v>
      </c>
      <c r="G13060">
        <v>14.34</v>
      </c>
      <c r="H13060">
        <v>71.37</v>
      </c>
      <c r="I13060">
        <v>129.06</v>
      </c>
      <c r="J13060" t="s">
        <v>13</v>
      </c>
    </row>
    <row r="13061" spans="1:10">
      <c r="A13061" s="1">
        <v>44774</v>
      </c>
      <c r="B13061" t="s">
        <v>10</v>
      </c>
      <c r="C13061" t="s">
        <v>11</v>
      </c>
      <c r="D13061" t="s">
        <v>75</v>
      </c>
      <c r="E13061">
        <v>29</v>
      </c>
      <c r="F13061">
        <v>15.82</v>
      </c>
      <c r="G13061">
        <v>29.28</v>
      </c>
      <c r="H13061">
        <v>458.78</v>
      </c>
      <c r="I13061">
        <v>849.12</v>
      </c>
      <c r="J13061" t="s">
        <v>13</v>
      </c>
    </row>
    <row r="13062" spans="1:10">
      <c r="A13062" s="1">
        <v>44774</v>
      </c>
      <c r="B13062" t="s">
        <v>10</v>
      </c>
      <c r="C13062" t="s">
        <v>14</v>
      </c>
      <c r="D13062" t="s">
        <v>75</v>
      </c>
      <c r="E13062">
        <v>19</v>
      </c>
      <c r="F13062">
        <v>15.82</v>
      </c>
      <c r="G13062">
        <v>29.28</v>
      </c>
      <c r="H13062">
        <v>300.58</v>
      </c>
      <c r="I13062">
        <v>556.32000000000005</v>
      </c>
      <c r="J13062" t="s">
        <v>13</v>
      </c>
    </row>
    <row r="13063" spans="1:10">
      <c r="A13063" s="1">
        <v>44774</v>
      </c>
      <c r="B13063" t="s">
        <v>10</v>
      </c>
      <c r="C13063" t="s">
        <v>15</v>
      </c>
      <c r="D13063" t="s">
        <v>75</v>
      </c>
      <c r="E13063">
        <v>11</v>
      </c>
      <c r="F13063">
        <v>15.82</v>
      </c>
      <c r="G13063">
        <v>29.28</v>
      </c>
      <c r="H13063">
        <v>174.02</v>
      </c>
      <c r="I13063">
        <v>322.08</v>
      </c>
      <c r="J13063" t="s">
        <v>13</v>
      </c>
    </row>
    <row r="13064" spans="1:10">
      <c r="A13064" s="1">
        <v>44774</v>
      </c>
      <c r="B13064" t="s">
        <v>10</v>
      </c>
      <c r="C13064" t="s">
        <v>11</v>
      </c>
      <c r="D13064" t="s">
        <v>76</v>
      </c>
      <c r="E13064">
        <v>21</v>
      </c>
      <c r="F13064">
        <v>15.99</v>
      </c>
      <c r="G13064">
        <v>33.18</v>
      </c>
      <c r="H13064">
        <v>335.79</v>
      </c>
      <c r="I13064">
        <v>696.78</v>
      </c>
      <c r="J13064" t="s">
        <v>13</v>
      </c>
    </row>
    <row r="13065" spans="1:10">
      <c r="A13065" s="1">
        <v>44774</v>
      </c>
      <c r="B13065" t="s">
        <v>10</v>
      </c>
      <c r="C13065" t="s">
        <v>14</v>
      </c>
      <c r="D13065" t="s">
        <v>76</v>
      </c>
      <c r="E13065">
        <v>17</v>
      </c>
      <c r="F13065">
        <v>15.99</v>
      </c>
      <c r="G13065">
        <v>33.18</v>
      </c>
      <c r="H13065">
        <v>271.83</v>
      </c>
      <c r="I13065">
        <v>564.05999999999995</v>
      </c>
      <c r="J13065" t="s">
        <v>13</v>
      </c>
    </row>
    <row r="13066" spans="1:10">
      <c r="A13066" s="1">
        <v>44774</v>
      </c>
      <c r="B13066" t="s">
        <v>10</v>
      </c>
      <c r="C13066" t="s">
        <v>15</v>
      </c>
      <c r="D13066" t="s">
        <v>76</v>
      </c>
      <c r="E13066">
        <v>10</v>
      </c>
      <c r="F13066">
        <v>15.99</v>
      </c>
      <c r="G13066">
        <v>33.18</v>
      </c>
      <c r="H13066">
        <v>159.9</v>
      </c>
      <c r="I13066">
        <v>331.8</v>
      </c>
      <c r="J13066" t="s">
        <v>13</v>
      </c>
    </row>
    <row r="13067" spans="1:10">
      <c r="A13067" s="1">
        <v>44774</v>
      </c>
      <c r="B13067" t="s">
        <v>10</v>
      </c>
      <c r="C13067" t="s">
        <v>11</v>
      </c>
      <c r="D13067" t="s">
        <v>77</v>
      </c>
      <c r="E13067">
        <v>17</v>
      </c>
      <c r="F13067">
        <v>12.09</v>
      </c>
      <c r="G13067">
        <v>25.82</v>
      </c>
      <c r="H13067">
        <v>205.53</v>
      </c>
      <c r="I13067">
        <v>438.94</v>
      </c>
      <c r="J13067" t="s">
        <v>13</v>
      </c>
    </row>
    <row r="13068" spans="1:10">
      <c r="A13068" s="1">
        <v>44774</v>
      </c>
      <c r="B13068" t="s">
        <v>10</v>
      </c>
      <c r="C13068" t="s">
        <v>14</v>
      </c>
      <c r="D13068" t="s">
        <v>77</v>
      </c>
      <c r="E13068">
        <v>8</v>
      </c>
      <c r="F13068">
        <v>12.09</v>
      </c>
      <c r="G13068">
        <v>25.82</v>
      </c>
      <c r="H13068">
        <v>96.72</v>
      </c>
      <c r="I13068">
        <v>206.56</v>
      </c>
      <c r="J13068" t="s">
        <v>13</v>
      </c>
    </row>
    <row r="13069" spans="1:10">
      <c r="A13069" s="1">
        <v>44774</v>
      </c>
      <c r="B13069" t="s">
        <v>10</v>
      </c>
      <c r="C13069" t="s">
        <v>15</v>
      </c>
      <c r="D13069" t="s">
        <v>77</v>
      </c>
      <c r="E13069">
        <v>4</v>
      </c>
      <c r="F13069">
        <v>12.09</v>
      </c>
      <c r="G13069">
        <v>25.82</v>
      </c>
      <c r="H13069">
        <v>48.36</v>
      </c>
      <c r="I13069">
        <v>103.28</v>
      </c>
      <c r="J13069" t="s">
        <v>13</v>
      </c>
    </row>
    <row r="13070" spans="1:10">
      <c r="A13070" s="1">
        <v>44774</v>
      </c>
      <c r="B13070" t="s">
        <v>10</v>
      </c>
      <c r="C13070" t="s">
        <v>11</v>
      </c>
      <c r="D13070" t="s">
        <v>78</v>
      </c>
      <c r="E13070">
        <v>19</v>
      </c>
      <c r="F13070">
        <v>6.08</v>
      </c>
      <c r="G13070">
        <v>13.5</v>
      </c>
      <c r="H13070">
        <v>115.52</v>
      </c>
      <c r="I13070">
        <v>256.5</v>
      </c>
      <c r="J13070" t="s">
        <v>13</v>
      </c>
    </row>
    <row r="13071" spans="1:10">
      <c r="A13071" s="1">
        <v>44774</v>
      </c>
      <c r="B13071" t="s">
        <v>10</v>
      </c>
      <c r="C13071" t="s">
        <v>14</v>
      </c>
      <c r="D13071" t="s">
        <v>78</v>
      </c>
      <c r="E13071">
        <v>12</v>
      </c>
      <c r="F13071">
        <v>6.08</v>
      </c>
      <c r="G13071">
        <v>13.5</v>
      </c>
      <c r="H13071">
        <v>72.959999999999994</v>
      </c>
      <c r="I13071">
        <v>162</v>
      </c>
      <c r="J13071" t="s">
        <v>13</v>
      </c>
    </row>
    <row r="13072" spans="1:10">
      <c r="A13072" s="1">
        <v>44774</v>
      </c>
      <c r="B13072" t="s">
        <v>10</v>
      </c>
      <c r="C13072" t="s">
        <v>15</v>
      </c>
      <c r="D13072" t="s">
        <v>78</v>
      </c>
      <c r="E13072">
        <v>15</v>
      </c>
      <c r="F13072">
        <v>6.08</v>
      </c>
      <c r="G13072">
        <v>13.5</v>
      </c>
      <c r="H13072">
        <v>91.2</v>
      </c>
      <c r="I13072">
        <v>202.5</v>
      </c>
      <c r="J13072" t="s">
        <v>13</v>
      </c>
    </row>
    <row r="13073" spans="1:10">
      <c r="A13073" s="1">
        <v>44774</v>
      </c>
      <c r="B13073" t="s">
        <v>10</v>
      </c>
      <c r="C13073" t="s">
        <v>11</v>
      </c>
      <c r="D13073" t="s">
        <v>79</v>
      </c>
      <c r="E13073">
        <v>16</v>
      </c>
      <c r="F13073">
        <v>9.44</v>
      </c>
      <c r="G13073">
        <v>18.920000000000002</v>
      </c>
      <c r="H13073">
        <v>151.04</v>
      </c>
      <c r="I13073">
        <v>302.72000000000003</v>
      </c>
      <c r="J13073" t="s">
        <v>13</v>
      </c>
    </row>
    <row r="13074" spans="1:10">
      <c r="A13074" s="1">
        <v>44774</v>
      </c>
      <c r="B13074" t="s">
        <v>10</v>
      </c>
      <c r="C13074" t="s">
        <v>14</v>
      </c>
      <c r="D13074" t="s">
        <v>79</v>
      </c>
      <c r="E13074">
        <v>13</v>
      </c>
      <c r="F13074">
        <v>9.44</v>
      </c>
      <c r="G13074">
        <v>18.920000000000002</v>
      </c>
      <c r="H13074">
        <v>122.72</v>
      </c>
      <c r="I13074">
        <v>245.96</v>
      </c>
      <c r="J13074" t="s">
        <v>13</v>
      </c>
    </row>
    <row r="13075" spans="1:10">
      <c r="A13075" s="1">
        <v>44774</v>
      </c>
      <c r="B13075" t="s">
        <v>10</v>
      </c>
      <c r="C13075" t="s">
        <v>15</v>
      </c>
      <c r="D13075" t="s">
        <v>79</v>
      </c>
      <c r="E13075">
        <v>6</v>
      </c>
      <c r="F13075">
        <v>9.44</v>
      </c>
      <c r="G13075">
        <v>18.920000000000002</v>
      </c>
      <c r="H13075">
        <v>56.64</v>
      </c>
      <c r="I13075">
        <v>113.52</v>
      </c>
      <c r="J13075" t="s">
        <v>13</v>
      </c>
    </row>
    <row r="13076" spans="1:10">
      <c r="A13076" s="1">
        <v>44774</v>
      </c>
      <c r="B13076" t="s">
        <v>10</v>
      </c>
      <c r="C13076" t="s">
        <v>11</v>
      </c>
      <c r="D13076" t="s">
        <v>80</v>
      </c>
      <c r="E13076">
        <v>25</v>
      </c>
      <c r="F13076">
        <v>13.4</v>
      </c>
      <c r="G13076">
        <v>30.64</v>
      </c>
      <c r="H13076">
        <v>335</v>
      </c>
      <c r="I13076">
        <v>766</v>
      </c>
      <c r="J13076" t="s">
        <v>13</v>
      </c>
    </row>
    <row r="13077" spans="1:10">
      <c r="A13077" s="1">
        <v>44774</v>
      </c>
      <c r="B13077" t="s">
        <v>10</v>
      </c>
      <c r="C13077" t="s">
        <v>14</v>
      </c>
      <c r="D13077" t="s">
        <v>80</v>
      </c>
      <c r="E13077">
        <v>8</v>
      </c>
      <c r="F13077">
        <v>13.4</v>
      </c>
      <c r="G13077">
        <v>30.64</v>
      </c>
      <c r="H13077">
        <v>107.2</v>
      </c>
      <c r="I13077">
        <v>245.12</v>
      </c>
      <c r="J13077" t="s">
        <v>13</v>
      </c>
    </row>
    <row r="13078" spans="1:10">
      <c r="A13078" s="1">
        <v>44774</v>
      </c>
      <c r="B13078" t="s">
        <v>10</v>
      </c>
      <c r="C13078" t="s">
        <v>15</v>
      </c>
      <c r="D13078" t="s">
        <v>80</v>
      </c>
      <c r="E13078">
        <v>7</v>
      </c>
      <c r="F13078">
        <v>13.4</v>
      </c>
      <c r="G13078">
        <v>30.64</v>
      </c>
      <c r="H13078">
        <v>93.8</v>
      </c>
      <c r="I13078">
        <v>214.48</v>
      </c>
      <c r="J13078" t="s">
        <v>13</v>
      </c>
    </row>
    <row r="13079" spans="1:10">
      <c r="A13079" s="1">
        <v>44774</v>
      </c>
      <c r="B13079" t="s">
        <v>10</v>
      </c>
      <c r="C13079" t="s">
        <v>11</v>
      </c>
      <c r="D13079" t="s">
        <v>81</v>
      </c>
      <c r="E13079">
        <v>16</v>
      </c>
      <c r="F13079">
        <v>17.77</v>
      </c>
      <c r="G13079">
        <v>42.69</v>
      </c>
      <c r="H13079">
        <v>284.32</v>
      </c>
      <c r="I13079">
        <v>683.04</v>
      </c>
      <c r="J13079" t="s">
        <v>13</v>
      </c>
    </row>
    <row r="13080" spans="1:10">
      <c r="A13080" s="1">
        <v>44774</v>
      </c>
      <c r="B13080" t="s">
        <v>10</v>
      </c>
      <c r="C13080" t="s">
        <v>14</v>
      </c>
      <c r="D13080" t="s">
        <v>81</v>
      </c>
      <c r="E13080">
        <v>14</v>
      </c>
      <c r="F13080">
        <v>17.77</v>
      </c>
      <c r="G13080">
        <v>42.69</v>
      </c>
      <c r="H13080">
        <v>248.78</v>
      </c>
      <c r="I13080">
        <v>597.66</v>
      </c>
      <c r="J13080" t="s">
        <v>13</v>
      </c>
    </row>
    <row r="13081" spans="1:10">
      <c r="A13081" s="1">
        <v>44774</v>
      </c>
      <c r="B13081" t="s">
        <v>10</v>
      </c>
      <c r="C13081" t="s">
        <v>15</v>
      </c>
      <c r="D13081" t="s">
        <v>81</v>
      </c>
      <c r="E13081">
        <v>15</v>
      </c>
      <c r="F13081">
        <v>17.77</v>
      </c>
      <c r="G13081">
        <v>42.69</v>
      </c>
      <c r="H13081">
        <v>266.55</v>
      </c>
      <c r="I13081">
        <v>640.35</v>
      </c>
      <c r="J13081" t="s">
        <v>13</v>
      </c>
    </row>
    <row r="13082" spans="1:10">
      <c r="A13082" s="1">
        <v>44774</v>
      </c>
      <c r="B13082" t="s">
        <v>10</v>
      </c>
      <c r="C13082" t="s">
        <v>11</v>
      </c>
      <c r="D13082" t="s">
        <v>82</v>
      </c>
      <c r="E13082">
        <v>13</v>
      </c>
      <c r="F13082">
        <v>13.58</v>
      </c>
      <c r="G13082">
        <v>31.86</v>
      </c>
      <c r="H13082">
        <v>176.54</v>
      </c>
      <c r="I13082">
        <v>414.18</v>
      </c>
      <c r="J13082" t="s">
        <v>13</v>
      </c>
    </row>
    <row r="13083" spans="1:10">
      <c r="A13083" s="1">
        <v>44774</v>
      </c>
      <c r="B13083" t="s">
        <v>10</v>
      </c>
      <c r="C13083" t="s">
        <v>14</v>
      </c>
      <c r="D13083" t="s">
        <v>82</v>
      </c>
      <c r="E13083">
        <v>3</v>
      </c>
      <c r="F13083">
        <v>13.58</v>
      </c>
      <c r="G13083">
        <v>31.86</v>
      </c>
      <c r="H13083">
        <v>40.74</v>
      </c>
      <c r="I13083">
        <v>95.58</v>
      </c>
      <c r="J13083" t="s">
        <v>13</v>
      </c>
    </row>
    <row r="13084" spans="1:10">
      <c r="A13084" s="1">
        <v>44774</v>
      </c>
      <c r="B13084" t="s">
        <v>10</v>
      </c>
      <c r="C13084" t="s">
        <v>15</v>
      </c>
      <c r="D13084" t="s">
        <v>82</v>
      </c>
      <c r="E13084">
        <v>5</v>
      </c>
      <c r="F13084">
        <v>13.58</v>
      </c>
      <c r="G13084">
        <v>31.86</v>
      </c>
      <c r="H13084">
        <v>67.900000000000006</v>
      </c>
      <c r="I13084">
        <v>159.30000000000001</v>
      </c>
      <c r="J13084" t="s">
        <v>13</v>
      </c>
    </row>
    <row r="13085" spans="1:10">
      <c r="A13085" s="1">
        <v>44774</v>
      </c>
      <c r="B13085" t="s">
        <v>10</v>
      </c>
      <c r="C13085" t="s">
        <v>11</v>
      </c>
      <c r="D13085" t="s">
        <v>83</v>
      </c>
      <c r="E13085">
        <v>7</v>
      </c>
      <c r="F13085">
        <v>9.1199999999999992</v>
      </c>
      <c r="G13085">
        <v>16.670000000000002</v>
      </c>
      <c r="H13085">
        <v>63.84</v>
      </c>
      <c r="I13085">
        <v>116.69</v>
      </c>
      <c r="J13085" t="s">
        <v>13</v>
      </c>
    </row>
    <row r="13086" spans="1:10">
      <c r="A13086" s="1">
        <v>44774</v>
      </c>
      <c r="B13086" t="s">
        <v>10</v>
      </c>
      <c r="C13086" t="s">
        <v>14</v>
      </c>
      <c r="D13086" t="s">
        <v>83</v>
      </c>
      <c r="E13086">
        <v>9</v>
      </c>
      <c r="F13086">
        <v>9.1199999999999992</v>
      </c>
      <c r="G13086">
        <v>16.670000000000002</v>
      </c>
      <c r="H13086">
        <v>82.08</v>
      </c>
      <c r="I13086">
        <v>150.03</v>
      </c>
      <c r="J13086" t="s">
        <v>13</v>
      </c>
    </row>
    <row r="13087" spans="1:10">
      <c r="A13087" s="1">
        <v>44774</v>
      </c>
      <c r="B13087" t="s">
        <v>10</v>
      </c>
      <c r="C13087" t="s">
        <v>15</v>
      </c>
      <c r="D13087" t="s">
        <v>83</v>
      </c>
      <c r="E13087">
        <v>9</v>
      </c>
      <c r="F13087">
        <v>9.1199999999999992</v>
      </c>
      <c r="G13087">
        <v>16.670000000000002</v>
      </c>
      <c r="H13087">
        <v>82.08</v>
      </c>
      <c r="I13087">
        <v>150.03</v>
      </c>
      <c r="J13087" t="s">
        <v>13</v>
      </c>
    </row>
    <row r="13088" spans="1:10">
      <c r="A13088" s="1">
        <v>44774</v>
      </c>
      <c r="B13088" t="s">
        <v>10</v>
      </c>
      <c r="C13088" t="s">
        <v>11</v>
      </c>
      <c r="D13088" t="s">
        <v>84</v>
      </c>
      <c r="E13088">
        <v>12</v>
      </c>
      <c r="F13088">
        <v>13.61</v>
      </c>
      <c r="G13088">
        <v>29.08</v>
      </c>
      <c r="H13088">
        <v>163.32</v>
      </c>
      <c r="I13088">
        <v>348.96</v>
      </c>
      <c r="J13088" t="s">
        <v>13</v>
      </c>
    </row>
    <row r="13089" spans="1:10">
      <c r="A13089" s="1">
        <v>44774</v>
      </c>
      <c r="B13089" t="s">
        <v>10</v>
      </c>
      <c r="C13089" t="s">
        <v>14</v>
      </c>
      <c r="D13089" t="s">
        <v>84</v>
      </c>
      <c r="E13089">
        <v>8</v>
      </c>
      <c r="F13089">
        <v>13.61</v>
      </c>
      <c r="G13089">
        <v>29.08</v>
      </c>
      <c r="H13089">
        <v>108.88</v>
      </c>
      <c r="I13089">
        <v>232.64</v>
      </c>
      <c r="J13089" t="s">
        <v>13</v>
      </c>
    </row>
    <row r="13090" spans="1:10">
      <c r="A13090" s="1">
        <v>44774</v>
      </c>
      <c r="B13090" t="s">
        <v>10</v>
      </c>
      <c r="C13090" t="s">
        <v>15</v>
      </c>
      <c r="D13090" t="s">
        <v>84</v>
      </c>
      <c r="E13090">
        <v>6</v>
      </c>
      <c r="F13090">
        <v>13.61</v>
      </c>
      <c r="G13090">
        <v>29.08</v>
      </c>
      <c r="H13090">
        <v>81.66</v>
      </c>
      <c r="I13090">
        <v>174.48</v>
      </c>
      <c r="J13090" t="s">
        <v>13</v>
      </c>
    </row>
    <row r="13091" spans="1:10">
      <c r="A13091" s="1">
        <v>44774</v>
      </c>
      <c r="B13091" t="s">
        <v>10</v>
      </c>
      <c r="C13091" t="s">
        <v>11</v>
      </c>
      <c r="D13091" t="s">
        <v>85</v>
      </c>
      <c r="E13091">
        <v>5</v>
      </c>
      <c r="F13091">
        <v>12.48</v>
      </c>
      <c r="G13091">
        <v>23.38</v>
      </c>
      <c r="H13091">
        <v>62.4</v>
      </c>
      <c r="I13091">
        <v>116.9</v>
      </c>
      <c r="J13091" t="s">
        <v>13</v>
      </c>
    </row>
    <row r="13092" spans="1:10">
      <c r="A13092" s="1">
        <v>44774</v>
      </c>
      <c r="B13092" t="s">
        <v>10</v>
      </c>
      <c r="C13092" t="s">
        <v>14</v>
      </c>
      <c r="D13092" t="s">
        <v>85</v>
      </c>
      <c r="E13092">
        <v>5</v>
      </c>
      <c r="F13092">
        <v>12.48</v>
      </c>
      <c r="G13092">
        <v>23.38</v>
      </c>
      <c r="H13092">
        <v>62.4</v>
      </c>
      <c r="I13092">
        <v>116.9</v>
      </c>
      <c r="J13092" t="s">
        <v>13</v>
      </c>
    </row>
    <row r="13093" spans="1:10">
      <c r="A13093" s="1">
        <v>44774</v>
      </c>
      <c r="B13093" t="s">
        <v>10</v>
      </c>
      <c r="C13093" t="s">
        <v>15</v>
      </c>
      <c r="D13093" t="s">
        <v>85</v>
      </c>
      <c r="E13093">
        <v>6</v>
      </c>
      <c r="F13093">
        <v>12.48</v>
      </c>
      <c r="G13093">
        <v>23.38</v>
      </c>
      <c r="H13093">
        <v>74.88</v>
      </c>
      <c r="I13093">
        <v>140.28</v>
      </c>
      <c r="J13093" t="s">
        <v>13</v>
      </c>
    </row>
    <row r="13094" spans="1:10">
      <c r="A13094" s="1">
        <v>44774</v>
      </c>
      <c r="B13094" t="s">
        <v>10</v>
      </c>
      <c r="C13094" t="s">
        <v>11</v>
      </c>
      <c r="D13094" t="s">
        <v>86</v>
      </c>
      <c r="E13094">
        <v>16</v>
      </c>
      <c r="F13094">
        <v>15.36</v>
      </c>
      <c r="G13094">
        <v>30.25</v>
      </c>
      <c r="H13094">
        <v>245.76</v>
      </c>
      <c r="I13094">
        <v>484</v>
      </c>
      <c r="J13094" t="s">
        <v>13</v>
      </c>
    </row>
    <row r="13095" spans="1:10">
      <c r="A13095" s="1">
        <v>44774</v>
      </c>
      <c r="B13095" t="s">
        <v>10</v>
      </c>
      <c r="C13095" t="s">
        <v>14</v>
      </c>
      <c r="D13095" t="s">
        <v>86</v>
      </c>
      <c r="E13095">
        <v>12</v>
      </c>
      <c r="F13095">
        <v>15.36</v>
      </c>
      <c r="G13095">
        <v>30.25</v>
      </c>
      <c r="H13095">
        <v>184.32</v>
      </c>
      <c r="I13095">
        <v>363</v>
      </c>
      <c r="J13095" t="s">
        <v>13</v>
      </c>
    </row>
    <row r="13096" spans="1:10">
      <c r="A13096" s="1">
        <v>44774</v>
      </c>
      <c r="B13096" t="s">
        <v>10</v>
      </c>
      <c r="C13096" t="s">
        <v>15</v>
      </c>
      <c r="D13096" t="s">
        <v>86</v>
      </c>
      <c r="E13096">
        <v>13</v>
      </c>
      <c r="F13096">
        <v>15.36</v>
      </c>
      <c r="G13096">
        <v>30.25</v>
      </c>
      <c r="H13096">
        <v>199.68</v>
      </c>
      <c r="I13096">
        <v>393.25</v>
      </c>
      <c r="J13096" t="s">
        <v>13</v>
      </c>
    </row>
    <row r="13097" spans="1:10">
      <c r="A13097" s="1">
        <v>44774</v>
      </c>
      <c r="B13097" t="s">
        <v>10</v>
      </c>
      <c r="C13097" t="s">
        <v>11</v>
      </c>
      <c r="D13097" t="s">
        <v>87</v>
      </c>
      <c r="E13097">
        <v>24</v>
      </c>
      <c r="F13097">
        <v>7.28</v>
      </c>
      <c r="G13097">
        <v>18.13</v>
      </c>
      <c r="H13097">
        <v>174.72</v>
      </c>
      <c r="I13097">
        <v>435.12</v>
      </c>
      <c r="J13097" t="s">
        <v>13</v>
      </c>
    </row>
    <row r="13098" spans="1:10">
      <c r="A13098" s="1">
        <v>44774</v>
      </c>
      <c r="B13098" t="s">
        <v>10</v>
      </c>
      <c r="C13098" t="s">
        <v>14</v>
      </c>
      <c r="D13098" t="s">
        <v>87</v>
      </c>
      <c r="E13098">
        <v>14</v>
      </c>
      <c r="F13098">
        <v>7.28</v>
      </c>
      <c r="G13098">
        <v>18.13</v>
      </c>
      <c r="H13098">
        <v>101.92</v>
      </c>
      <c r="I13098">
        <v>253.82</v>
      </c>
      <c r="J13098" t="s">
        <v>13</v>
      </c>
    </row>
    <row r="13099" spans="1:10">
      <c r="A13099" s="1">
        <v>44774</v>
      </c>
      <c r="B13099" t="s">
        <v>10</v>
      </c>
      <c r="C13099" t="s">
        <v>15</v>
      </c>
      <c r="D13099" t="s">
        <v>87</v>
      </c>
      <c r="E13099">
        <v>4</v>
      </c>
      <c r="F13099">
        <v>7.28</v>
      </c>
      <c r="G13099">
        <v>18.13</v>
      </c>
      <c r="H13099">
        <v>29.12</v>
      </c>
      <c r="I13099">
        <v>72.52</v>
      </c>
      <c r="J13099" t="s">
        <v>13</v>
      </c>
    </row>
    <row r="13100" spans="1:10">
      <c r="A13100" s="1">
        <v>44774</v>
      </c>
      <c r="B13100" t="s">
        <v>10</v>
      </c>
      <c r="C13100" t="s">
        <v>11</v>
      </c>
      <c r="D13100" t="s">
        <v>88</v>
      </c>
      <c r="E13100">
        <v>6</v>
      </c>
      <c r="F13100">
        <v>15.13</v>
      </c>
      <c r="G13100">
        <v>28.74</v>
      </c>
      <c r="H13100">
        <v>90.78</v>
      </c>
      <c r="I13100">
        <v>172.44</v>
      </c>
      <c r="J13100" t="s">
        <v>13</v>
      </c>
    </row>
    <row r="13101" spans="1:10">
      <c r="A13101" s="1">
        <v>44774</v>
      </c>
      <c r="B13101" t="s">
        <v>10</v>
      </c>
      <c r="C13101" t="s">
        <v>14</v>
      </c>
      <c r="D13101" t="s">
        <v>88</v>
      </c>
      <c r="E13101">
        <v>3</v>
      </c>
      <c r="F13101">
        <v>15.13</v>
      </c>
      <c r="G13101">
        <v>28.74</v>
      </c>
      <c r="H13101">
        <v>45.39</v>
      </c>
      <c r="I13101">
        <v>86.22</v>
      </c>
      <c r="J13101" t="s">
        <v>13</v>
      </c>
    </row>
    <row r="13102" spans="1:10">
      <c r="A13102" s="1">
        <v>44774</v>
      </c>
      <c r="B13102" t="s">
        <v>10</v>
      </c>
      <c r="C13102" t="s">
        <v>15</v>
      </c>
      <c r="D13102" t="s">
        <v>88</v>
      </c>
      <c r="E13102">
        <v>5</v>
      </c>
      <c r="F13102">
        <v>15.13</v>
      </c>
      <c r="G13102">
        <v>28.74</v>
      </c>
      <c r="H13102">
        <v>75.650000000000006</v>
      </c>
      <c r="I13102">
        <v>143.69999999999999</v>
      </c>
      <c r="J13102" t="s">
        <v>13</v>
      </c>
    </row>
    <row r="13103" spans="1:10">
      <c r="A13103" s="1">
        <v>44774</v>
      </c>
      <c r="B13103" t="s">
        <v>10</v>
      </c>
      <c r="C13103" t="s">
        <v>11</v>
      </c>
      <c r="D13103" t="s">
        <v>89</v>
      </c>
      <c r="E13103">
        <v>9</v>
      </c>
      <c r="F13103">
        <v>12.5</v>
      </c>
      <c r="G13103">
        <v>26.87</v>
      </c>
      <c r="H13103">
        <v>112.5</v>
      </c>
      <c r="I13103">
        <v>241.83</v>
      </c>
      <c r="J13103" t="s">
        <v>13</v>
      </c>
    </row>
    <row r="13104" spans="1:10">
      <c r="A13104" s="1">
        <v>44774</v>
      </c>
      <c r="B13104" t="s">
        <v>10</v>
      </c>
      <c r="C13104" t="s">
        <v>14</v>
      </c>
      <c r="D13104" t="s">
        <v>89</v>
      </c>
      <c r="E13104">
        <v>6</v>
      </c>
      <c r="F13104">
        <v>12.5</v>
      </c>
      <c r="G13104">
        <v>26.87</v>
      </c>
      <c r="H13104">
        <v>75</v>
      </c>
      <c r="I13104">
        <v>161.22</v>
      </c>
      <c r="J13104" t="s">
        <v>13</v>
      </c>
    </row>
    <row r="13105" spans="1:10">
      <c r="A13105" s="1">
        <v>44774</v>
      </c>
      <c r="B13105" t="s">
        <v>10</v>
      </c>
      <c r="C13105" t="s">
        <v>15</v>
      </c>
      <c r="D13105" t="s">
        <v>89</v>
      </c>
      <c r="E13105">
        <v>6</v>
      </c>
      <c r="F13105">
        <v>12.5</v>
      </c>
      <c r="G13105">
        <v>26.87</v>
      </c>
      <c r="H13105">
        <v>75</v>
      </c>
      <c r="I13105">
        <v>161.22</v>
      </c>
      <c r="J13105" t="s">
        <v>13</v>
      </c>
    </row>
    <row r="13106" spans="1:10">
      <c r="A13106" s="1">
        <v>44774</v>
      </c>
      <c r="B13106" t="s">
        <v>10</v>
      </c>
      <c r="C13106" t="s">
        <v>11</v>
      </c>
      <c r="D13106" t="s">
        <v>90</v>
      </c>
      <c r="E13106">
        <v>26</v>
      </c>
      <c r="F13106">
        <v>17.559999999999999</v>
      </c>
      <c r="G13106">
        <v>39.21</v>
      </c>
      <c r="H13106">
        <v>456.56</v>
      </c>
      <c r="I13106">
        <v>1019.46</v>
      </c>
      <c r="J13106" t="s">
        <v>13</v>
      </c>
    </row>
    <row r="13107" spans="1:10">
      <c r="A13107" s="1">
        <v>44774</v>
      </c>
      <c r="B13107" t="s">
        <v>10</v>
      </c>
      <c r="C13107" t="s">
        <v>14</v>
      </c>
      <c r="D13107" t="s">
        <v>90</v>
      </c>
      <c r="E13107">
        <v>16</v>
      </c>
      <c r="F13107">
        <v>17.559999999999999</v>
      </c>
      <c r="G13107">
        <v>39.21</v>
      </c>
      <c r="H13107">
        <v>280.95999999999998</v>
      </c>
      <c r="I13107">
        <v>627.36</v>
      </c>
      <c r="J13107" t="s">
        <v>13</v>
      </c>
    </row>
    <row r="13108" spans="1:10">
      <c r="A13108" s="1">
        <v>44774</v>
      </c>
      <c r="B13108" t="s">
        <v>10</v>
      </c>
      <c r="C13108" t="s">
        <v>15</v>
      </c>
      <c r="D13108" t="s">
        <v>90</v>
      </c>
      <c r="E13108">
        <v>6</v>
      </c>
      <c r="F13108">
        <v>17.559999999999999</v>
      </c>
      <c r="G13108">
        <v>39.21</v>
      </c>
      <c r="H13108">
        <v>105.36</v>
      </c>
      <c r="I13108">
        <v>235.26</v>
      </c>
      <c r="J13108" t="s">
        <v>13</v>
      </c>
    </row>
    <row r="13109" spans="1:10">
      <c r="A13109" s="1">
        <v>44774</v>
      </c>
      <c r="B13109" t="s">
        <v>10</v>
      </c>
      <c r="C13109" t="s">
        <v>11</v>
      </c>
      <c r="D13109" t="s">
        <v>91</v>
      </c>
      <c r="E13109">
        <v>15</v>
      </c>
      <c r="F13109">
        <v>10.1</v>
      </c>
      <c r="G13109">
        <v>23.15</v>
      </c>
      <c r="H13109">
        <v>151.5</v>
      </c>
      <c r="I13109">
        <v>347.25</v>
      </c>
      <c r="J13109" t="s">
        <v>13</v>
      </c>
    </row>
    <row r="13110" spans="1:10">
      <c r="A13110" s="1">
        <v>44774</v>
      </c>
      <c r="B13110" t="s">
        <v>10</v>
      </c>
      <c r="C13110" t="s">
        <v>14</v>
      </c>
      <c r="D13110" t="s">
        <v>91</v>
      </c>
      <c r="E13110">
        <v>14</v>
      </c>
      <c r="F13110">
        <v>10.1</v>
      </c>
      <c r="G13110">
        <v>23.15</v>
      </c>
      <c r="H13110">
        <v>141.4</v>
      </c>
      <c r="I13110">
        <v>324.10000000000002</v>
      </c>
      <c r="J13110" t="s">
        <v>13</v>
      </c>
    </row>
    <row r="13111" spans="1:10">
      <c r="A13111" s="1">
        <v>44774</v>
      </c>
      <c r="B13111" t="s">
        <v>10</v>
      </c>
      <c r="C13111" t="s">
        <v>15</v>
      </c>
      <c r="D13111" t="s">
        <v>91</v>
      </c>
      <c r="E13111">
        <v>9</v>
      </c>
      <c r="F13111">
        <v>10.1</v>
      </c>
      <c r="G13111">
        <v>23.15</v>
      </c>
      <c r="H13111">
        <v>90.9</v>
      </c>
      <c r="I13111">
        <v>208.35</v>
      </c>
      <c r="J13111" t="s">
        <v>13</v>
      </c>
    </row>
    <row r="13112" spans="1:10">
      <c r="A13112" s="1">
        <v>44774</v>
      </c>
      <c r="B13112" t="s">
        <v>10</v>
      </c>
      <c r="C13112" t="s">
        <v>11</v>
      </c>
      <c r="D13112" t="s">
        <v>92</v>
      </c>
      <c r="E13112">
        <v>13</v>
      </c>
      <c r="F13112">
        <v>13.59</v>
      </c>
      <c r="G13112">
        <v>29.79</v>
      </c>
      <c r="H13112">
        <v>176.67</v>
      </c>
      <c r="I13112">
        <v>387.27</v>
      </c>
      <c r="J13112" t="s">
        <v>13</v>
      </c>
    </row>
    <row r="13113" spans="1:10">
      <c r="A13113" s="1">
        <v>44774</v>
      </c>
      <c r="B13113" t="s">
        <v>10</v>
      </c>
      <c r="C13113" t="s">
        <v>14</v>
      </c>
      <c r="D13113" t="s">
        <v>92</v>
      </c>
      <c r="E13113">
        <v>13</v>
      </c>
      <c r="F13113">
        <v>13.59</v>
      </c>
      <c r="G13113">
        <v>29.79</v>
      </c>
      <c r="H13113">
        <v>176.67</v>
      </c>
      <c r="I13113">
        <v>387.27</v>
      </c>
      <c r="J13113" t="s">
        <v>13</v>
      </c>
    </row>
    <row r="13114" spans="1:10">
      <c r="A13114" s="1">
        <v>44774</v>
      </c>
      <c r="B13114" t="s">
        <v>10</v>
      </c>
      <c r="C13114" t="s">
        <v>15</v>
      </c>
      <c r="D13114" t="s">
        <v>92</v>
      </c>
      <c r="E13114">
        <v>8</v>
      </c>
      <c r="F13114">
        <v>13.59</v>
      </c>
      <c r="G13114">
        <v>29.79</v>
      </c>
      <c r="H13114">
        <v>108.72</v>
      </c>
      <c r="I13114">
        <v>238.32</v>
      </c>
      <c r="J13114" t="s">
        <v>13</v>
      </c>
    </row>
    <row r="13115" spans="1:10">
      <c r="A13115" s="1">
        <v>44774</v>
      </c>
      <c r="B13115" t="s">
        <v>10</v>
      </c>
      <c r="C13115" t="s">
        <v>11</v>
      </c>
      <c r="D13115" t="s">
        <v>93</v>
      </c>
      <c r="E13115">
        <v>14</v>
      </c>
      <c r="F13115">
        <v>17.18</v>
      </c>
      <c r="G13115">
        <v>31.04</v>
      </c>
      <c r="H13115">
        <v>240.52</v>
      </c>
      <c r="I13115">
        <v>434.56</v>
      </c>
      <c r="J13115" t="s">
        <v>13</v>
      </c>
    </row>
    <row r="13116" spans="1:10">
      <c r="A13116" s="1">
        <v>44774</v>
      </c>
      <c r="B13116" t="s">
        <v>10</v>
      </c>
      <c r="C13116" t="s">
        <v>14</v>
      </c>
      <c r="D13116" t="s">
        <v>93</v>
      </c>
      <c r="E13116">
        <v>8</v>
      </c>
      <c r="F13116">
        <v>17.18</v>
      </c>
      <c r="G13116">
        <v>31.04</v>
      </c>
      <c r="H13116">
        <v>137.44</v>
      </c>
      <c r="I13116">
        <v>248.32</v>
      </c>
      <c r="J13116" t="s">
        <v>13</v>
      </c>
    </row>
    <row r="13117" spans="1:10">
      <c r="A13117" s="1">
        <v>44774</v>
      </c>
      <c r="B13117" t="s">
        <v>10</v>
      </c>
      <c r="C13117" t="s">
        <v>15</v>
      </c>
      <c r="D13117" t="s">
        <v>93</v>
      </c>
      <c r="E13117">
        <v>14</v>
      </c>
      <c r="F13117">
        <v>17.18</v>
      </c>
      <c r="G13117">
        <v>31.04</v>
      </c>
      <c r="H13117">
        <v>240.52</v>
      </c>
      <c r="I13117">
        <v>434.56</v>
      </c>
      <c r="J13117" t="s">
        <v>13</v>
      </c>
    </row>
    <row r="13118" spans="1:10">
      <c r="A13118" s="1">
        <v>44774</v>
      </c>
      <c r="B13118" t="s">
        <v>10</v>
      </c>
      <c r="C13118" t="s">
        <v>11</v>
      </c>
      <c r="D13118" t="s">
        <v>94</v>
      </c>
      <c r="E13118">
        <v>18</v>
      </c>
      <c r="F13118">
        <v>7.23</v>
      </c>
      <c r="G13118">
        <v>14.67</v>
      </c>
      <c r="H13118">
        <v>130.13999999999999</v>
      </c>
      <c r="I13118">
        <v>264.06</v>
      </c>
      <c r="J13118" t="s">
        <v>13</v>
      </c>
    </row>
    <row r="13119" spans="1:10">
      <c r="A13119" s="1">
        <v>44774</v>
      </c>
      <c r="B13119" t="s">
        <v>10</v>
      </c>
      <c r="C13119" t="s">
        <v>14</v>
      </c>
      <c r="D13119" t="s">
        <v>94</v>
      </c>
      <c r="E13119">
        <v>8</v>
      </c>
      <c r="F13119">
        <v>7.23</v>
      </c>
      <c r="G13119">
        <v>14.67</v>
      </c>
      <c r="H13119">
        <v>57.84</v>
      </c>
      <c r="I13119">
        <v>117.36</v>
      </c>
      <c r="J13119" t="s">
        <v>13</v>
      </c>
    </row>
    <row r="13120" spans="1:10">
      <c r="A13120" s="1">
        <v>44774</v>
      </c>
      <c r="B13120" t="s">
        <v>10</v>
      </c>
      <c r="C13120" t="s">
        <v>15</v>
      </c>
      <c r="D13120" t="s">
        <v>94</v>
      </c>
      <c r="E13120">
        <v>9</v>
      </c>
      <c r="F13120">
        <v>7.23</v>
      </c>
      <c r="G13120">
        <v>14.67</v>
      </c>
      <c r="H13120">
        <v>65.069999999999993</v>
      </c>
      <c r="I13120">
        <v>132.03</v>
      </c>
      <c r="J13120" t="s">
        <v>13</v>
      </c>
    </row>
    <row r="13121" spans="1:10">
      <c r="A13121" s="1">
        <v>44774</v>
      </c>
      <c r="B13121" t="s">
        <v>10</v>
      </c>
      <c r="C13121" t="s">
        <v>11</v>
      </c>
      <c r="D13121" t="s">
        <v>95</v>
      </c>
      <c r="E13121">
        <v>10</v>
      </c>
      <c r="F13121">
        <v>17.25</v>
      </c>
      <c r="G13121">
        <v>37.299999999999997</v>
      </c>
      <c r="H13121">
        <v>172.5</v>
      </c>
      <c r="I13121">
        <v>373</v>
      </c>
      <c r="J13121" t="s">
        <v>13</v>
      </c>
    </row>
    <row r="13122" spans="1:10">
      <c r="A13122" s="1">
        <v>44774</v>
      </c>
      <c r="B13122" t="s">
        <v>10</v>
      </c>
      <c r="C13122" t="s">
        <v>14</v>
      </c>
      <c r="D13122" t="s">
        <v>95</v>
      </c>
      <c r="E13122">
        <v>5</v>
      </c>
      <c r="F13122">
        <v>17.25</v>
      </c>
      <c r="G13122">
        <v>37.299999999999997</v>
      </c>
      <c r="H13122">
        <v>86.25</v>
      </c>
      <c r="I13122">
        <v>186.5</v>
      </c>
      <c r="J13122" t="s">
        <v>13</v>
      </c>
    </row>
    <row r="13123" spans="1:10">
      <c r="A13123" s="1">
        <v>44774</v>
      </c>
      <c r="B13123" t="s">
        <v>10</v>
      </c>
      <c r="C13123" t="s">
        <v>15</v>
      </c>
      <c r="D13123" t="s">
        <v>95</v>
      </c>
      <c r="E13123">
        <v>7</v>
      </c>
      <c r="F13123">
        <v>17.25</v>
      </c>
      <c r="G13123">
        <v>37.299999999999997</v>
      </c>
      <c r="H13123">
        <v>120.75</v>
      </c>
      <c r="I13123">
        <v>261.10000000000002</v>
      </c>
      <c r="J13123" t="s">
        <v>13</v>
      </c>
    </row>
    <row r="13124" spans="1:10">
      <c r="A13124" s="1">
        <v>44774</v>
      </c>
      <c r="B13124" t="s">
        <v>10</v>
      </c>
      <c r="C13124" t="s">
        <v>11</v>
      </c>
      <c r="D13124" t="s">
        <v>96</v>
      </c>
      <c r="E13124">
        <v>17</v>
      </c>
      <c r="F13124">
        <v>14.25</v>
      </c>
      <c r="G13124">
        <v>26.53</v>
      </c>
      <c r="H13124">
        <v>242.25</v>
      </c>
      <c r="I13124">
        <v>451.01</v>
      </c>
      <c r="J13124" t="s">
        <v>13</v>
      </c>
    </row>
    <row r="13125" spans="1:10">
      <c r="A13125" s="1">
        <v>44774</v>
      </c>
      <c r="B13125" t="s">
        <v>10</v>
      </c>
      <c r="C13125" t="s">
        <v>14</v>
      </c>
      <c r="D13125" t="s">
        <v>96</v>
      </c>
      <c r="E13125">
        <v>6</v>
      </c>
      <c r="F13125">
        <v>14.25</v>
      </c>
      <c r="G13125">
        <v>26.53</v>
      </c>
      <c r="H13125">
        <v>85.5</v>
      </c>
      <c r="I13125">
        <v>159.18</v>
      </c>
      <c r="J13125" t="s">
        <v>13</v>
      </c>
    </row>
    <row r="13126" spans="1:10">
      <c r="A13126" s="1">
        <v>44774</v>
      </c>
      <c r="B13126" t="s">
        <v>10</v>
      </c>
      <c r="C13126" t="s">
        <v>15</v>
      </c>
      <c r="D13126" t="s">
        <v>96</v>
      </c>
      <c r="E13126">
        <v>10</v>
      </c>
      <c r="F13126">
        <v>14.25</v>
      </c>
      <c r="G13126">
        <v>26.53</v>
      </c>
      <c r="H13126">
        <v>142.5</v>
      </c>
      <c r="I13126">
        <v>265.3</v>
      </c>
      <c r="J13126" t="s">
        <v>13</v>
      </c>
    </row>
    <row r="13127" spans="1:10">
      <c r="A13127" s="1">
        <v>44774</v>
      </c>
      <c r="B13127" t="s">
        <v>10</v>
      </c>
      <c r="C13127" t="s">
        <v>11</v>
      </c>
      <c r="D13127" t="s">
        <v>97</v>
      </c>
      <c r="E13127">
        <v>20</v>
      </c>
      <c r="F13127">
        <v>6.81</v>
      </c>
      <c r="G13127">
        <v>13.93</v>
      </c>
      <c r="H13127">
        <v>136.19999999999999</v>
      </c>
      <c r="I13127">
        <v>278.60000000000002</v>
      </c>
      <c r="J13127" t="s">
        <v>13</v>
      </c>
    </row>
    <row r="13128" spans="1:10">
      <c r="A13128" s="1">
        <v>44774</v>
      </c>
      <c r="B13128" t="s">
        <v>10</v>
      </c>
      <c r="C13128" t="s">
        <v>14</v>
      </c>
      <c r="D13128" t="s">
        <v>97</v>
      </c>
      <c r="E13128">
        <v>11</v>
      </c>
      <c r="F13128">
        <v>6.81</v>
      </c>
      <c r="G13128">
        <v>13.93</v>
      </c>
      <c r="H13128">
        <v>74.91</v>
      </c>
      <c r="I13128">
        <v>153.22999999999999</v>
      </c>
      <c r="J13128" t="s">
        <v>13</v>
      </c>
    </row>
    <row r="13129" spans="1:10">
      <c r="A13129" s="1">
        <v>44774</v>
      </c>
      <c r="B13129" t="s">
        <v>10</v>
      </c>
      <c r="C13129" t="s">
        <v>15</v>
      </c>
      <c r="D13129" t="s">
        <v>97</v>
      </c>
      <c r="E13129">
        <v>6</v>
      </c>
      <c r="F13129">
        <v>6.81</v>
      </c>
      <c r="G13129">
        <v>13.93</v>
      </c>
      <c r="H13129">
        <v>40.86</v>
      </c>
      <c r="I13129">
        <v>83.58</v>
      </c>
      <c r="J13129" t="s">
        <v>13</v>
      </c>
    </row>
    <row r="13130" spans="1:10">
      <c r="A13130" s="1">
        <v>44774</v>
      </c>
      <c r="B13130" t="s">
        <v>10</v>
      </c>
      <c r="C13130" t="s">
        <v>11</v>
      </c>
      <c r="D13130" t="s">
        <v>98</v>
      </c>
      <c r="E13130">
        <v>21</v>
      </c>
      <c r="F13130">
        <v>9.61</v>
      </c>
      <c r="G13130">
        <v>17.52</v>
      </c>
      <c r="H13130">
        <v>201.81</v>
      </c>
      <c r="I13130">
        <v>367.92</v>
      </c>
      <c r="J13130" t="s">
        <v>13</v>
      </c>
    </row>
    <row r="13131" spans="1:10">
      <c r="A13131" s="1">
        <v>44774</v>
      </c>
      <c r="B13131" t="s">
        <v>10</v>
      </c>
      <c r="C13131" t="s">
        <v>14</v>
      </c>
      <c r="D13131" t="s">
        <v>98</v>
      </c>
      <c r="E13131">
        <v>11</v>
      </c>
      <c r="F13131">
        <v>9.61</v>
      </c>
      <c r="G13131">
        <v>17.52</v>
      </c>
      <c r="H13131">
        <v>105.71</v>
      </c>
      <c r="I13131">
        <v>192.72</v>
      </c>
      <c r="J13131" t="s">
        <v>13</v>
      </c>
    </row>
    <row r="13132" spans="1:10">
      <c r="A13132" s="1">
        <v>44774</v>
      </c>
      <c r="B13132" t="s">
        <v>10</v>
      </c>
      <c r="C13132" t="s">
        <v>15</v>
      </c>
      <c r="D13132" t="s">
        <v>98</v>
      </c>
      <c r="E13132">
        <v>8</v>
      </c>
      <c r="F13132">
        <v>9.61</v>
      </c>
      <c r="G13132">
        <v>17.52</v>
      </c>
      <c r="H13132">
        <v>76.88</v>
      </c>
      <c r="I13132">
        <v>140.16</v>
      </c>
      <c r="J13132" t="s">
        <v>13</v>
      </c>
    </row>
    <row r="13133" spans="1:10">
      <c r="A13133" s="1">
        <v>44774</v>
      </c>
      <c r="B13133" t="s">
        <v>10</v>
      </c>
      <c r="C13133" t="s">
        <v>11</v>
      </c>
      <c r="D13133" t="s">
        <v>99</v>
      </c>
      <c r="E13133">
        <v>15</v>
      </c>
      <c r="F13133">
        <v>14.5</v>
      </c>
      <c r="G13133">
        <v>26.9</v>
      </c>
      <c r="H13133">
        <v>217.5</v>
      </c>
      <c r="I13133">
        <v>403.5</v>
      </c>
      <c r="J13133" t="s">
        <v>13</v>
      </c>
    </row>
    <row r="13134" spans="1:10">
      <c r="A13134" s="1">
        <v>44774</v>
      </c>
      <c r="B13134" t="s">
        <v>10</v>
      </c>
      <c r="C13134" t="s">
        <v>14</v>
      </c>
      <c r="D13134" t="s">
        <v>99</v>
      </c>
      <c r="E13134">
        <v>9</v>
      </c>
      <c r="F13134">
        <v>14.5</v>
      </c>
      <c r="G13134">
        <v>26.9</v>
      </c>
      <c r="H13134">
        <v>130.5</v>
      </c>
      <c r="I13134">
        <v>242.1</v>
      </c>
      <c r="J13134" t="s">
        <v>13</v>
      </c>
    </row>
    <row r="13135" spans="1:10">
      <c r="A13135" s="1">
        <v>44774</v>
      </c>
      <c r="B13135" t="s">
        <v>10</v>
      </c>
      <c r="C13135" t="s">
        <v>15</v>
      </c>
      <c r="D13135" t="s">
        <v>99</v>
      </c>
      <c r="E13135">
        <v>12</v>
      </c>
      <c r="F13135">
        <v>14.5</v>
      </c>
      <c r="G13135">
        <v>26.9</v>
      </c>
      <c r="H13135">
        <v>174</v>
      </c>
      <c r="I13135">
        <v>322.8</v>
      </c>
      <c r="J13135" t="s">
        <v>13</v>
      </c>
    </row>
    <row r="13136" spans="1:10">
      <c r="A13136" s="1">
        <v>44774</v>
      </c>
      <c r="B13136" t="s">
        <v>10</v>
      </c>
      <c r="C13136" t="s">
        <v>11</v>
      </c>
      <c r="D13136" t="s">
        <v>100</v>
      </c>
      <c r="E13136">
        <v>12</v>
      </c>
      <c r="F13136">
        <v>6.81</v>
      </c>
      <c r="G13136">
        <v>14.15</v>
      </c>
      <c r="H13136">
        <v>81.72</v>
      </c>
      <c r="I13136">
        <v>169.8</v>
      </c>
      <c r="J13136" t="s">
        <v>13</v>
      </c>
    </row>
    <row r="13137" spans="1:10">
      <c r="A13137" s="1">
        <v>44774</v>
      </c>
      <c r="B13137" t="s">
        <v>10</v>
      </c>
      <c r="C13137" t="s">
        <v>14</v>
      </c>
      <c r="D13137" t="s">
        <v>100</v>
      </c>
      <c r="E13137">
        <v>15</v>
      </c>
      <c r="F13137">
        <v>6.81</v>
      </c>
      <c r="G13137">
        <v>14.15</v>
      </c>
      <c r="H13137">
        <v>102.15</v>
      </c>
      <c r="I13137">
        <v>212.25</v>
      </c>
      <c r="J13137" t="s">
        <v>13</v>
      </c>
    </row>
    <row r="13138" spans="1:10">
      <c r="A13138" s="1">
        <v>44774</v>
      </c>
      <c r="B13138" t="s">
        <v>10</v>
      </c>
      <c r="C13138" t="s">
        <v>15</v>
      </c>
      <c r="D13138" t="s">
        <v>100</v>
      </c>
      <c r="E13138">
        <v>12</v>
      </c>
      <c r="F13138">
        <v>6.81</v>
      </c>
      <c r="G13138">
        <v>14.15</v>
      </c>
      <c r="H13138">
        <v>81.72</v>
      </c>
      <c r="I13138">
        <v>169.8</v>
      </c>
      <c r="J13138" t="s">
        <v>13</v>
      </c>
    </row>
    <row r="13139" spans="1:10">
      <c r="A13139" s="1">
        <v>44774</v>
      </c>
      <c r="B13139" t="s">
        <v>10</v>
      </c>
      <c r="C13139" t="s">
        <v>11</v>
      </c>
      <c r="D13139" t="s">
        <v>101</v>
      </c>
      <c r="E13139">
        <v>15</v>
      </c>
      <c r="F13139">
        <v>12.99</v>
      </c>
      <c r="G13139">
        <v>24.59</v>
      </c>
      <c r="H13139">
        <v>194.85</v>
      </c>
      <c r="I13139">
        <v>368.85</v>
      </c>
      <c r="J13139" t="s">
        <v>13</v>
      </c>
    </row>
    <row r="13140" spans="1:10">
      <c r="A13140" s="1">
        <v>44774</v>
      </c>
      <c r="B13140" t="s">
        <v>10</v>
      </c>
      <c r="C13140" t="s">
        <v>14</v>
      </c>
      <c r="D13140" t="s">
        <v>101</v>
      </c>
      <c r="E13140">
        <v>15</v>
      </c>
      <c r="F13140">
        <v>12.99</v>
      </c>
      <c r="G13140">
        <v>24.59</v>
      </c>
      <c r="H13140">
        <v>194.85</v>
      </c>
      <c r="I13140">
        <v>368.85</v>
      </c>
      <c r="J13140" t="s">
        <v>13</v>
      </c>
    </row>
    <row r="13141" spans="1:10">
      <c r="A13141" s="1">
        <v>44774</v>
      </c>
      <c r="B13141" t="s">
        <v>10</v>
      </c>
      <c r="C13141" t="s">
        <v>15</v>
      </c>
      <c r="D13141" t="s">
        <v>101</v>
      </c>
      <c r="E13141">
        <v>9</v>
      </c>
      <c r="F13141">
        <v>12.99</v>
      </c>
      <c r="G13141">
        <v>24.59</v>
      </c>
      <c r="H13141">
        <v>116.91</v>
      </c>
      <c r="I13141">
        <v>221.31</v>
      </c>
      <c r="J13141" t="s">
        <v>13</v>
      </c>
    </row>
    <row r="13142" spans="1:10">
      <c r="A13142" s="1">
        <v>44774</v>
      </c>
      <c r="B13142" t="s">
        <v>10</v>
      </c>
      <c r="C13142" t="s">
        <v>11</v>
      </c>
      <c r="D13142" t="s">
        <v>102</v>
      </c>
      <c r="E13142">
        <v>20</v>
      </c>
      <c r="F13142">
        <v>10.15</v>
      </c>
      <c r="G13142">
        <v>22.3</v>
      </c>
      <c r="H13142">
        <v>203</v>
      </c>
      <c r="I13142">
        <v>446</v>
      </c>
      <c r="J13142" t="s">
        <v>13</v>
      </c>
    </row>
    <row r="13143" spans="1:10">
      <c r="A13143" s="1">
        <v>44774</v>
      </c>
      <c r="B13143" t="s">
        <v>10</v>
      </c>
      <c r="C13143" t="s">
        <v>14</v>
      </c>
      <c r="D13143" t="s">
        <v>102</v>
      </c>
      <c r="E13143">
        <v>9</v>
      </c>
      <c r="F13143">
        <v>10.15</v>
      </c>
      <c r="G13143">
        <v>22.3</v>
      </c>
      <c r="H13143">
        <v>91.35</v>
      </c>
      <c r="I13143">
        <v>200.7</v>
      </c>
      <c r="J13143" t="s">
        <v>13</v>
      </c>
    </row>
    <row r="13144" spans="1:10">
      <c r="A13144" s="1">
        <v>44774</v>
      </c>
      <c r="B13144" t="s">
        <v>10</v>
      </c>
      <c r="C13144" t="s">
        <v>15</v>
      </c>
      <c r="D13144" t="s">
        <v>102</v>
      </c>
      <c r="E13144">
        <v>7</v>
      </c>
      <c r="F13144">
        <v>10.15</v>
      </c>
      <c r="G13144">
        <v>22.3</v>
      </c>
      <c r="H13144">
        <v>71.05</v>
      </c>
      <c r="I13144">
        <v>156.1</v>
      </c>
      <c r="J13144" t="s">
        <v>13</v>
      </c>
    </row>
    <row r="13145" spans="1:10">
      <c r="A13145" s="1">
        <v>44774</v>
      </c>
      <c r="B13145" t="s">
        <v>10</v>
      </c>
      <c r="C13145" t="s">
        <v>11</v>
      </c>
      <c r="D13145" t="s">
        <v>103</v>
      </c>
      <c r="E13145">
        <v>18</v>
      </c>
      <c r="F13145">
        <v>13.45</v>
      </c>
      <c r="G13145">
        <v>30.7</v>
      </c>
      <c r="H13145">
        <v>242.1</v>
      </c>
      <c r="I13145">
        <v>552.6</v>
      </c>
      <c r="J13145" t="s">
        <v>13</v>
      </c>
    </row>
    <row r="13146" spans="1:10">
      <c r="A13146" s="1">
        <v>44774</v>
      </c>
      <c r="B13146" t="s">
        <v>10</v>
      </c>
      <c r="C13146" t="s">
        <v>14</v>
      </c>
      <c r="D13146" t="s">
        <v>103</v>
      </c>
      <c r="E13146">
        <v>18</v>
      </c>
      <c r="F13146">
        <v>13.45</v>
      </c>
      <c r="G13146">
        <v>30.7</v>
      </c>
      <c r="H13146">
        <v>242.1</v>
      </c>
      <c r="I13146">
        <v>552.6</v>
      </c>
      <c r="J13146" t="s">
        <v>13</v>
      </c>
    </row>
    <row r="13147" spans="1:10">
      <c r="A13147" s="1">
        <v>44774</v>
      </c>
      <c r="B13147" t="s">
        <v>10</v>
      </c>
      <c r="C13147" t="s">
        <v>15</v>
      </c>
      <c r="D13147" t="s">
        <v>103</v>
      </c>
      <c r="E13147">
        <v>12</v>
      </c>
      <c r="F13147">
        <v>13.45</v>
      </c>
      <c r="G13147">
        <v>30.7</v>
      </c>
      <c r="H13147">
        <v>161.4</v>
      </c>
      <c r="I13147">
        <v>368.4</v>
      </c>
      <c r="J13147" t="s">
        <v>13</v>
      </c>
    </row>
    <row r="13148" spans="1:10">
      <c r="A13148" s="1">
        <v>44774</v>
      </c>
      <c r="B13148" t="s">
        <v>10</v>
      </c>
      <c r="C13148" t="s">
        <v>11</v>
      </c>
      <c r="D13148" t="s">
        <v>104</v>
      </c>
      <c r="E13148">
        <v>10</v>
      </c>
      <c r="F13148">
        <v>6.55</v>
      </c>
      <c r="G13148">
        <v>15.46</v>
      </c>
      <c r="H13148">
        <v>65.5</v>
      </c>
      <c r="I13148">
        <v>154.6</v>
      </c>
      <c r="J13148" t="s">
        <v>13</v>
      </c>
    </row>
    <row r="13149" spans="1:10">
      <c r="A13149" s="1">
        <v>44774</v>
      </c>
      <c r="B13149" t="s">
        <v>10</v>
      </c>
      <c r="C13149" t="s">
        <v>14</v>
      </c>
      <c r="D13149" t="s">
        <v>104</v>
      </c>
      <c r="E13149">
        <v>7</v>
      </c>
      <c r="F13149">
        <v>6.55</v>
      </c>
      <c r="G13149">
        <v>15.46</v>
      </c>
      <c r="H13149">
        <v>45.85</v>
      </c>
      <c r="I13149">
        <v>108.22</v>
      </c>
      <c r="J13149" t="s">
        <v>13</v>
      </c>
    </row>
    <row r="13150" spans="1:10">
      <c r="A13150" s="1">
        <v>44774</v>
      </c>
      <c r="B13150" t="s">
        <v>10</v>
      </c>
      <c r="C13150" t="s">
        <v>15</v>
      </c>
      <c r="D13150" t="s">
        <v>104</v>
      </c>
      <c r="E13150">
        <v>4</v>
      </c>
      <c r="F13150">
        <v>6.55</v>
      </c>
      <c r="G13150">
        <v>15.46</v>
      </c>
      <c r="H13150">
        <v>26.2</v>
      </c>
      <c r="I13150">
        <v>61.84</v>
      </c>
      <c r="J13150" t="s">
        <v>13</v>
      </c>
    </row>
    <row r="13151" spans="1:10">
      <c r="A13151" s="1">
        <v>44774</v>
      </c>
      <c r="B13151" t="s">
        <v>10</v>
      </c>
      <c r="C13151" t="s">
        <v>11</v>
      </c>
      <c r="D13151" t="s">
        <v>105</v>
      </c>
      <c r="E13151">
        <v>20</v>
      </c>
      <c r="F13151">
        <v>16.46</v>
      </c>
      <c r="G13151">
        <v>31.93</v>
      </c>
      <c r="H13151">
        <v>329.2</v>
      </c>
      <c r="I13151">
        <v>638.6</v>
      </c>
      <c r="J13151" t="s">
        <v>13</v>
      </c>
    </row>
    <row r="13152" spans="1:10">
      <c r="A13152" s="1">
        <v>44774</v>
      </c>
      <c r="B13152" t="s">
        <v>10</v>
      </c>
      <c r="C13152" t="s">
        <v>14</v>
      </c>
      <c r="D13152" t="s">
        <v>105</v>
      </c>
      <c r="E13152">
        <v>7</v>
      </c>
      <c r="F13152">
        <v>16.46</v>
      </c>
      <c r="G13152">
        <v>31.93</v>
      </c>
      <c r="H13152">
        <v>115.22</v>
      </c>
      <c r="I13152">
        <v>223.51</v>
      </c>
      <c r="J13152" t="s">
        <v>13</v>
      </c>
    </row>
    <row r="13153" spans="1:10">
      <c r="A13153" s="1">
        <v>44774</v>
      </c>
      <c r="B13153" t="s">
        <v>10</v>
      </c>
      <c r="C13153" t="s">
        <v>15</v>
      </c>
      <c r="D13153" t="s">
        <v>105</v>
      </c>
      <c r="E13153">
        <v>12</v>
      </c>
      <c r="F13153">
        <v>16.46</v>
      </c>
      <c r="G13153">
        <v>31.93</v>
      </c>
      <c r="H13153">
        <v>197.52</v>
      </c>
      <c r="I13153">
        <v>383.16</v>
      </c>
      <c r="J13153" t="s">
        <v>13</v>
      </c>
    </row>
    <row r="13154" spans="1:10">
      <c r="A13154" s="1">
        <v>44774</v>
      </c>
      <c r="B13154" t="s">
        <v>10</v>
      </c>
      <c r="C13154" t="s">
        <v>11</v>
      </c>
      <c r="D13154" t="s">
        <v>106</v>
      </c>
      <c r="E13154">
        <v>24</v>
      </c>
      <c r="F13154">
        <v>17.68</v>
      </c>
      <c r="G13154">
        <v>33.9</v>
      </c>
      <c r="H13154">
        <v>424.32</v>
      </c>
      <c r="I13154">
        <v>813.6</v>
      </c>
      <c r="J13154" t="s">
        <v>13</v>
      </c>
    </row>
    <row r="13155" spans="1:10">
      <c r="A13155" s="1">
        <v>44774</v>
      </c>
      <c r="B13155" t="s">
        <v>10</v>
      </c>
      <c r="C13155" t="s">
        <v>14</v>
      </c>
      <c r="D13155" t="s">
        <v>106</v>
      </c>
      <c r="E13155">
        <v>24</v>
      </c>
      <c r="F13155">
        <v>17.68</v>
      </c>
      <c r="G13155">
        <v>33.9</v>
      </c>
      <c r="H13155">
        <v>424.32</v>
      </c>
      <c r="I13155">
        <v>813.6</v>
      </c>
      <c r="J13155" t="s">
        <v>13</v>
      </c>
    </row>
    <row r="13156" spans="1:10">
      <c r="A13156" s="1">
        <v>44774</v>
      </c>
      <c r="B13156" t="s">
        <v>10</v>
      </c>
      <c r="C13156" t="s">
        <v>15</v>
      </c>
      <c r="D13156" t="s">
        <v>106</v>
      </c>
      <c r="E13156">
        <v>17</v>
      </c>
      <c r="F13156">
        <v>17.68</v>
      </c>
      <c r="G13156">
        <v>33.9</v>
      </c>
      <c r="H13156">
        <v>300.56</v>
      </c>
      <c r="I13156">
        <v>576.29999999999995</v>
      </c>
      <c r="J13156" t="s">
        <v>13</v>
      </c>
    </row>
    <row r="13157" spans="1:10">
      <c r="A13157" s="1">
        <v>44774</v>
      </c>
      <c r="B13157" t="s">
        <v>10</v>
      </c>
      <c r="C13157" t="s">
        <v>11</v>
      </c>
      <c r="D13157" t="s">
        <v>107</v>
      </c>
      <c r="E13157">
        <v>16</v>
      </c>
      <c r="F13157">
        <v>17.63</v>
      </c>
      <c r="G13157">
        <v>33.020000000000003</v>
      </c>
      <c r="H13157">
        <v>282.08</v>
      </c>
      <c r="I13157">
        <v>528.32000000000005</v>
      </c>
      <c r="J13157" t="s">
        <v>13</v>
      </c>
    </row>
    <row r="13158" spans="1:10">
      <c r="A13158" s="1">
        <v>44774</v>
      </c>
      <c r="B13158" t="s">
        <v>10</v>
      </c>
      <c r="C13158" t="s">
        <v>14</v>
      </c>
      <c r="D13158" t="s">
        <v>107</v>
      </c>
      <c r="E13158">
        <v>6</v>
      </c>
      <c r="F13158">
        <v>17.63</v>
      </c>
      <c r="G13158">
        <v>33.020000000000003</v>
      </c>
      <c r="H13158">
        <v>105.78</v>
      </c>
      <c r="I13158">
        <v>198.12</v>
      </c>
      <c r="J13158" t="s">
        <v>13</v>
      </c>
    </row>
    <row r="13159" spans="1:10">
      <c r="A13159" s="1">
        <v>44774</v>
      </c>
      <c r="B13159" t="s">
        <v>10</v>
      </c>
      <c r="C13159" t="s">
        <v>15</v>
      </c>
      <c r="D13159" t="s">
        <v>107</v>
      </c>
      <c r="E13159">
        <v>8</v>
      </c>
      <c r="F13159">
        <v>17.63</v>
      </c>
      <c r="G13159">
        <v>33.020000000000003</v>
      </c>
      <c r="H13159">
        <v>141.04</v>
      </c>
      <c r="I13159">
        <v>264.16000000000003</v>
      </c>
      <c r="J13159" t="s">
        <v>13</v>
      </c>
    </row>
    <row r="13160" spans="1:10">
      <c r="A13160" s="1">
        <v>44774</v>
      </c>
      <c r="B13160" t="s">
        <v>10</v>
      </c>
      <c r="C13160" t="s">
        <v>11</v>
      </c>
      <c r="D13160" t="s">
        <v>108</v>
      </c>
      <c r="E13160">
        <v>16</v>
      </c>
      <c r="F13160">
        <v>15</v>
      </c>
      <c r="G13160">
        <v>33.68</v>
      </c>
      <c r="H13160">
        <v>240</v>
      </c>
      <c r="I13160">
        <v>538.88</v>
      </c>
      <c r="J13160" t="s">
        <v>13</v>
      </c>
    </row>
    <row r="13161" spans="1:10">
      <c r="A13161" s="1">
        <v>44774</v>
      </c>
      <c r="B13161" t="s">
        <v>10</v>
      </c>
      <c r="C13161" t="s">
        <v>14</v>
      </c>
      <c r="D13161" t="s">
        <v>108</v>
      </c>
      <c r="E13161">
        <v>10</v>
      </c>
      <c r="F13161">
        <v>15</v>
      </c>
      <c r="G13161">
        <v>33.68</v>
      </c>
      <c r="H13161">
        <v>150</v>
      </c>
      <c r="I13161">
        <v>336.8</v>
      </c>
      <c r="J13161" t="s">
        <v>13</v>
      </c>
    </row>
    <row r="13162" spans="1:10">
      <c r="A13162" s="1">
        <v>44774</v>
      </c>
      <c r="B13162" t="s">
        <v>10</v>
      </c>
      <c r="C13162" t="s">
        <v>15</v>
      </c>
      <c r="D13162" t="s">
        <v>108</v>
      </c>
      <c r="E13162">
        <v>9</v>
      </c>
      <c r="F13162">
        <v>15</v>
      </c>
      <c r="G13162">
        <v>33.68</v>
      </c>
      <c r="H13162">
        <v>135</v>
      </c>
      <c r="I13162">
        <v>303.12</v>
      </c>
      <c r="J13162" t="s">
        <v>13</v>
      </c>
    </row>
    <row r="13163" spans="1:10">
      <c r="A13163" s="1">
        <v>44774</v>
      </c>
      <c r="B13163" t="s">
        <v>10</v>
      </c>
      <c r="C13163" t="s">
        <v>11</v>
      </c>
      <c r="D13163" t="s">
        <v>109</v>
      </c>
      <c r="E13163">
        <v>21</v>
      </c>
      <c r="F13163">
        <v>7.56</v>
      </c>
      <c r="G13163">
        <v>17.350000000000001</v>
      </c>
      <c r="H13163">
        <v>158.76</v>
      </c>
      <c r="I13163">
        <v>364.35</v>
      </c>
      <c r="J13163" t="s">
        <v>13</v>
      </c>
    </row>
    <row r="13164" spans="1:10">
      <c r="A13164" s="1">
        <v>44774</v>
      </c>
      <c r="B13164" t="s">
        <v>10</v>
      </c>
      <c r="C13164" t="s">
        <v>14</v>
      </c>
      <c r="D13164" t="s">
        <v>109</v>
      </c>
      <c r="E13164">
        <v>11</v>
      </c>
      <c r="F13164">
        <v>7.56</v>
      </c>
      <c r="G13164">
        <v>17.350000000000001</v>
      </c>
      <c r="H13164">
        <v>83.16</v>
      </c>
      <c r="I13164">
        <v>190.85</v>
      </c>
      <c r="J13164" t="s">
        <v>13</v>
      </c>
    </row>
    <row r="13165" spans="1:10">
      <c r="A13165" s="1">
        <v>44774</v>
      </c>
      <c r="B13165" t="s">
        <v>10</v>
      </c>
      <c r="C13165" t="s">
        <v>15</v>
      </c>
      <c r="D13165" t="s">
        <v>109</v>
      </c>
      <c r="E13165">
        <v>9</v>
      </c>
      <c r="F13165">
        <v>7.56</v>
      </c>
      <c r="G13165">
        <v>17.350000000000001</v>
      </c>
      <c r="H13165">
        <v>68.040000000000006</v>
      </c>
      <c r="I13165">
        <v>156.15</v>
      </c>
      <c r="J13165" t="s">
        <v>13</v>
      </c>
    </row>
    <row r="13166" spans="1:10">
      <c r="A13166" s="1">
        <v>44774</v>
      </c>
      <c r="B13166" t="s">
        <v>10</v>
      </c>
      <c r="C13166" t="s">
        <v>11</v>
      </c>
      <c r="D13166" t="s">
        <v>110</v>
      </c>
      <c r="E13166">
        <v>13</v>
      </c>
      <c r="F13166">
        <v>15.1</v>
      </c>
      <c r="G13166">
        <v>27.51</v>
      </c>
      <c r="H13166">
        <v>196.3</v>
      </c>
      <c r="I13166">
        <v>357.63</v>
      </c>
      <c r="J13166" t="s">
        <v>13</v>
      </c>
    </row>
    <row r="13167" spans="1:10">
      <c r="A13167" s="1">
        <v>44774</v>
      </c>
      <c r="B13167" t="s">
        <v>10</v>
      </c>
      <c r="C13167" t="s">
        <v>14</v>
      </c>
      <c r="D13167" t="s">
        <v>110</v>
      </c>
      <c r="E13167">
        <v>9</v>
      </c>
      <c r="F13167">
        <v>15.1</v>
      </c>
      <c r="G13167">
        <v>27.51</v>
      </c>
      <c r="H13167">
        <v>135.9</v>
      </c>
      <c r="I13167">
        <v>247.59</v>
      </c>
      <c r="J13167" t="s">
        <v>13</v>
      </c>
    </row>
    <row r="13168" spans="1:10">
      <c r="A13168" s="1">
        <v>44774</v>
      </c>
      <c r="B13168" t="s">
        <v>10</v>
      </c>
      <c r="C13168" t="s">
        <v>15</v>
      </c>
      <c r="D13168" t="s">
        <v>110</v>
      </c>
      <c r="E13168">
        <v>10</v>
      </c>
      <c r="F13168">
        <v>15.1</v>
      </c>
      <c r="G13168">
        <v>27.51</v>
      </c>
      <c r="H13168">
        <v>151</v>
      </c>
      <c r="I13168">
        <v>275.10000000000002</v>
      </c>
      <c r="J13168" t="s">
        <v>13</v>
      </c>
    </row>
    <row r="13169" spans="1:10">
      <c r="A13169" s="1">
        <v>44774</v>
      </c>
      <c r="B13169" t="s">
        <v>10</v>
      </c>
      <c r="C13169" t="s">
        <v>11</v>
      </c>
      <c r="D13169" t="s">
        <v>111</v>
      </c>
      <c r="E13169">
        <v>22</v>
      </c>
      <c r="F13169">
        <v>6.3</v>
      </c>
      <c r="G13169">
        <v>15.47</v>
      </c>
      <c r="H13169">
        <v>138.6</v>
      </c>
      <c r="I13169">
        <v>340.34</v>
      </c>
      <c r="J13169" t="s">
        <v>13</v>
      </c>
    </row>
    <row r="13170" spans="1:10">
      <c r="A13170" s="1">
        <v>44774</v>
      </c>
      <c r="B13170" t="s">
        <v>10</v>
      </c>
      <c r="C13170" t="s">
        <v>14</v>
      </c>
      <c r="D13170" t="s">
        <v>111</v>
      </c>
      <c r="E13170">
        <v>16</v>
      </c>
      <c r="F13170">
        <v>6.3</v>
      </c>
      <c r="G13170">
        <v>15.47</v>
      </c>
      <c r="H13170">
        <v>100.8</v>
      </c>
      <c r="I13170">
        <v>247.52</v>
      </c>
      <c r="J13170" t="s">
        <v>13</v>
      </c>
    </row>
    <row r="13171" spans="1:10">
      <c r="A13171" s="1">
        <v>44774</v>
      </c>
      <c r="B13171" t="s">
        <v>10</v>
      </c>
      <c r="C13171" t="s">
        <v>15</v>
      </c>
      <c r="D13171" t="s">
        <v>111</v>
      </c>
      <c r="E13171">
        <v>11</v>
      </c>
      <c r="F13171">
        <v>6.3</v>
      </c>
      <c r="G13171">
        <v>15.47</v>
      </c>
      <c r="H13171">
        <v>69.3</v>
      </c>
      <c r="I13171">
        <v>170.17</v>
      </c>
      <c r="J13171" t="s">
        <v>13</v>
      </c>
    </row>
    <row r="13172" spans="1:10">
      <c r="A13172" s="1">
        <v>44774</v>
      </c>
      <c r="B13172" t="s">
        <v>10</v>
      </c>
      <c r="C13172" t="s">
        <v>11</v>
      </c>
      <c r="D13172" t="s">
        <v>112</v>
      </c>
      <c r="E13172">
        <v>8</v>
      </c>
      <c r="F13172">
        <v>6.27</v>
      </c>
      <c r="G13172">
        <v>11.51</v>
      </c>
      <c r="H13172">
        <v>50.16</v>
      </c>
      <c r="I13172">
        <v>92.08</v>
      </c>
      <c r="J13172" t="s">
        <v>13</v>
      </c>
    </row>
    <row r="13173" spans="1:10">
      <c r="A13173" s="1">
        <v>44774</v>
      </c>
      <c r="B13173" t="s">
        <v>10</v>
      </c>
      <c r="C13173" t="s">
        <v>14</v>
      </c>
      <c r="D13173" t="s">
        <v>112</v>
      </c>
      <c r="E13173">
        <v>2</v>
      </c>
      <c r="F13173">
        <v>6.27</v>
      </c>
      <c r="G13173">
        <v>11.51</v>
      </c>
      <c r="H13173">
        <v>12.54</v>
      </c>
      <c r="I13173">
        <v>23.02</v>
      </c>
      <c r="J13173" t="s">
        <v>13</v>
      </c>
    </row>
    <row r="13174" spans="1:10">
      <c r="A13174" s="1">
        <v>44774</v>
      </c>
      <c r="B13174" t="s">
        <v>10</v>
      </c>
      <c r="C13174" t="s">
        <v>15</v>
      </c>
      <c r="D13174" t="s">
        <v>112</v>
      </c>
      <c r="E13174">
        <v>5</v>
      </c>
      <c r="F13174">
        <v>6.27</v>
      </c>
      <c r="G13174">
        <v>11.51</v>
      </c>
      <c r="H13174">
        <v>31.35</v>
      </c>
      <c r="I13174">
        <v>57.55</v>
      </c>
      <c r="J13174" t="s">
        <v>13</v>
      </c>
    </row>
    <row r="13175" spans="1:10">
      <c r="A13175" s="1">
        <v>44774</v>
      </c>
      <c r="B13175" t="s">
        <v>10</v>
      </c>
      <c r="C13175" t="s">
        <v>11</v>
      </c>
      <c r="D13175" t="s">
        <v>113</v>
      </c>
      <c r="E13175">
        <v>33</v>
      </c>
      <c r="F13175">
        <v>9.8800000000000008</v>
      </c>
      <c r="G13175">
        <v>21.53</v>
      </c>
      <c r="H13175">
        <v>326.04000000000002</v>
      </c>
      <c r="I13175">
        <v>710.49</v>
      </c>
      <c r="J13175" t="s">
        <v>13</v>
      </c>
    </row>
    <row r="13176" spans="1:10">
      <c r="A13176" s="1">
        <v>44774</v>
      </c>
      <c r="B13176" t="s">
        <v>10</v>
      </c>
      <c r="C13176" t="s">
        <v>14</v>
      </c>
      <c r="D13176" t="s">
        <v>113</v>
      </c>
      <c r="E13176">
        <v>17</v>
      </c>
      <c r="F13176">
        <v>9.8800000000000008</v>
      </c>
      <c r="G13176">
        <v>21.53</v>
      </c>
      <c r="H13176">
        <v>167.96</v>
      </c>
      <c r="I13176">
        <v>366.01</v>
      </c>
      <c r="J13176" t="s">
        <v>13</v>
      </c>
    </row>
    <row r="13177" spans="1:10">
      <c r="A13177" s="1">
        <v>44774</v>
      </c>
      <c r="B13177" t="s">
        <v>10</v>
      </c>
      <c r="C13177" t="s">
        <v>15</v>
      </c>
      <c r="D13177" t="s">
        <v>113</v>
      </c>
      <c r="E13177">
        <v>13</v>
      </c>
      <c r="F13177">
        <v>9.8800000000000008</v>
      </c>
      <c r="G13177">
        <v>21.53</v>
      </c>
      <c r="H13177">
        <v>128.44</v>
      </c>
      <c r="I13177">
        <v>279.89</v>
      </c>
      <c r="J13177" t="s">
        <v>13</v>
      </c>
    </row>
    <row r="13178" spans="1:10">
      <c r="A13178" s="1">
        <v>44774</v>
      </c>
      <c r="B13178" t="s">
        <v>10</v>
      </c>
      <c r="C13178" t="s">
        <v>11</v>
      </c>
      <c r="D13178" t="s">
        <v>114</v>
      </c>
      <c r="E13178">
        <v>22</v>
      </c>
      <c r="F13178">
        <v>11.86</v>
      </c>
      <c r="G13178">
        <v>27.23</v>
      </c>
      <c r="H13178">
        <v>260.92</v>
      </c>
      <c r="I13178">
        <v>599.05999999999995</v>
      </c>
      <c r="J13178" t="s">
        <v>13</v>
      </c>
    </row>
    <row r="13179" spans="1:10">
      <c r="A13179" s="1">
        <v>44774</v>
      </c>
      <c r="B13179" t="s">
        <v>10</v>
      </c>
      <c r="C13179" t="s">
        <v>14</v>
      </c>
      <c r="D13179" t="s">
        <v>114</v>
      </c>
      <c r="E13179">
        <v>13</v>
      </c>
      <c r="F13179">
        <v>11.86</v>
      </c>
      <c r="G13179">
        <v>27.23</v>
      </c>
      <c r="H13179">
        <v>154.18</v>
      </c>
      <c r="I13179">
        <v>353.99</v>
      </c>
      <c r="J13179" t="s">
        <v>13</v>
      </c>
    </row>
    <row r="13180" spans="1:10">
      <c r="A13180" s="1">
        <v>44774</v>
      </c>
      <c r="B13180" t="s">
        <v>10</v>
      </c>
      <c r="C13180" t="s">
        <v>15</v>
      </c>
      <c r="D13180" t="s">
        <v>114</v>
      </c>
      <c r="E13180">
        <v>7</v>
      </c>
      <c r="F13180">
        <v>11.86</v>
      </c>
      <c r="G13180">
        <v>27.23</v>
      </c>
      <c r="H13180">
        <v>83.02</v>
      </c>
      <c r="I13180">
        <v>190.61</v>
      </c>
      <c r="J13180" t="s">
        <v>13</v>
      </c>
    </row>
    <row r="13181" spans="1:10">
      <c r="A13181" s="1">
        <v>44805</v>
      </c>
      <c r="B13181" t="s">
        <v>10</v>
      </c>
      <c r="C13181" t="s">
        <v>11</v>
      </c>
      <c r="D13181" t="s">
        <v>12</v>
      </c>
      <c r="E13181">
        <v>24</v>
      </c>
      <c r="F13181">
        <v>8.09</v>
      </c>
      <c r="G13181">
        <v>18.920000000000002</v>
      </c>
      <c r="H13181">
        <v>194.16</v>
      </c>
      <c r="I13181">
        <v>454.08</v>
      </c>
      <c r="J13181" t="s">
        <v>13</v>
      </c>
    </row>
    <row r="13182" spans="1:10">
      <c r="A13182" s="1">
        <v>44805</v>
      </c>
      <c r="B13182" t="s">
        <v>10</v>
      </c>
      <c r="C13182" t="s">
        <v>14</v>
      </c>
      <c r="D13182" t="s">
        <v>12</v>
      </c>
      <c r="E13182">
        <v>9</v>
      </c>
      <c r="F13182">
        <v>8.09</v>
      </c>
      <c r="G13182">
        <v>18.920000000000002</v>
      </c>
      <c r="H13182">
        <v>72.81</v>
      </c>
      <c r="I13182">
        <v>170.28</v>
      </c>
      <c r="J13182" t="s">
        <v>13</v>
      </c>
    </row>
    <row r="13183" spans="1:10">
      <c r="A13183" s="1">
        <v>44805</v>
      </c>
      <c r="B13183" t="s">
        <v>10</v>
      </c>
      <c r="C13183" t="s">
        <v>15</v>
      </c>
      <c r="D13183" t="s">
        <v>12</v>
      </c>
      <c r="E13183">
        <v>12</v>
      </c>
      <c r="F13183">
        <v>8.09</v>
      </c>
      <c r="G13183">
        <v>18.920000000000002</v>
      </c>
      <c r="H13183">
        <v>97.08</v>
      </c>
      <c r="I13183">
        <v>227.04</v>
      </c>
      <c r="J13183" t="s">
        <v>13</v>
      </c>
    </row>
    <row r="13184" spans="1:10">
      <c r="A13184" s="1">
        <v>44805</v>
      </c>
      <c r="B13184" t="s">
        <v>10</v>
      </c>
      <c r="C13184" t="s">
        <v>11</v>
      </c>
      <c r="D13184" t="s">
        <v>16</v>
      </c>
      <c r="E13184">
        <v>14</v>
      </c>
      <c r="F13184">
        <v>10.75</v>
      </c>
      <c r="G13184">
        <v>24.49</v>
      </c>
      <c r="H13184">
        <v>150.5</v>
      </c>
      <c r="I13184">
        <v>342.86</v>
      </c>
      <c r="J13184" t="s">
        <v>13</v>
      </c>
    </row>
    <row r="13185" spans="1:10">
      <c r="A13185" s="1">
        <v>44805</v>
      </c>
      <c r="B13185" t="s">
        <v>10</v>
      </c>
      <c r="C13185" t="s">
        <v>14</v>
      </c>
      <c r="D13185" t="s">
        <v>16</v>
      </c>
      <c r="E13185">
        <v>8</v>
      </c>
      <c r="F13185">
        <v>10.75</v>
      </c>
      <c r="G13185">
        <v>24.49</v>
      </c>
      <c r="H13185">
        <v>86</v>
      </c>
      <c r="I13185">
        <v>195.92</v>
      </c>
      <c r="J13185" t="s">
        <v>13</v>
      </c>
    </row>
    <row r="13186" spans="1:10">
      <c r="A13186" s="1">
        <v>44805</v>
      </c>
      <c r="B13186" t="s">
        <v>10</v>
      </c>
      <c r="C13186" t="s">
        <v>15</v>
      </c>
      <c r="D13186" t="s">
        <v>16</v>
      </c>
      <c r="E13186">
        <v>6</v>
      </c>
      <c r="F13186">
        <v>10.75</v>
      </c>
      <c r="G13186">
        <v>24.49</v>
      </c>
      <c r="H13186">
        <v>64.5</v>
      </c>
      <c r="I13186">
        <v>146.94</v>
      </c>
      <c r="J13186" t="s">
        <v>13</v>
      </c>
    </row>
    <row r="13187" spans="1:10">
      <c r="A13187" s="1">
        <v>44805</v>
      </c>
      <c r="B13187" t="s">
        <v>10</v>
      </c>
      <c r="C13187" t="s">
        <v>11</v>
      </c>
      <c r="D13187" t="s">
        <v>17</v>
      </c>
      <c r="E13187">
        <v>24</v>
      </c>
      <c r="F13187">
        <v>15.1</v>
      </c>
      <c r="G13187">
        <v>31.89</v>
      </c>
      <c r="H13187">
        <v>362.4</v>
      </c>
      <c r="I13187">
        <v>765.36</v>
      </c>
      <c r="J13187" t="s">
        <v>13</v>
      </c>
    </row>
    <row r="13188" spans="1:10">
      <c r="A13188" s="1">
        <v>44805</v>
      </c>
      <c r="B13188" t="s">
        <v>10</v>
      </c>
      <c r="C13188" t="s">
        <v>14</v>
      </c>
      <c r="D13188" t="s">
        <v>17</v>
      </c>
      <c r="E13188">
        <v>15</v>
      </c>
      <c r="F13188">
        <v>15.1</v>
      </c>
      <c r="G13188">
        <v>31.89</v>
      </c>
      <c r="H13188">
        <v>226.5</v>
      </c>
      <c r="I13188">
        <v>478.35</v>
      </c>
      <c r="J13188" t="s">
        <v>13</v>
      </c>
    </row>
    <row r="13189" spans="1:10">
      <c r="A13189" s="1">
        <v>44805</v>
      </c>
      <c r="B13189" t="s">
        <v>10</v>
      </c>
      <c r="C13189" t="s">
        <v>15</v>
      </c>
      <c r="D13189" t="s">
        <v>17</v>
      </c>
      <c r="E13189">
        <v>14</v>
      </c>
      <c r="F13189">
        <v>15.1</v>
      </c>
      <c r="G13189">
        <v>31.89</v>
      </c>
      <c r="H13189">
        <v>211.4</v>
      </c>
      <c r="I13189">
        <v>446.46</v>
      </c>
      <c r="J13189" t="s">
        <v>13</v>
      </c>
    </row>
    <row r="13190" spans="1:10">
      <c r="A13190" s="1">
        <v>44805</v>
      </c>
      <c r="B13190" t="s">
        <v>10</v>
      </c>
      <c r="C13190" t="s">
        <v>11</v>
      </c>
      <c r="D13190" t="s">
        <v>18</v>
      </c>
      <c r="E13190">
        <v>12</v>
      </c>
      <c r="F13190">
        <v>14.35</v>
      </c>
      <c r="G13190">
        <v>28.58</v>
      </c>
      <c r="H13190">
        <v>172.2</v>
      </c>
      <c r="I13190">
        <v>342.96</v>
      </c>
      <c r="J13190" t="s">
        <v>13</v>
      </c>
    </row>
    <row r="13191" spans="1:10">
      <c r="A13191" s="1">
        <v>44805</v>
      </c>
      <c r="B13191" t="s">
        <v>10</v>
      </c>
      <c r="C13191" t="s">
        <v>14</v>
      </c>
      <c r="D13191" t="s">
        <v>18</v>
      </c>
      <c r="E13191">
        <v>6</v>
      </c>
      <c r="F13191">
        <v>14.35</v>
      </c>
      <c r="G13191">
        <v>28.58</v>
      </c>
      <c r="H13191">
        <v>86.1</v>
      </c>
      <c r="I13191">
        <v>171.48</v>
      </c>
      <c r="J13191" t="s">
        <v>13</v>
      </c>
    </row>
    <row r="13192" spans="1:10">
      <c r="A13192" s="1">
        <v>44805</v>
      </c>
      <c r="B13192" t="s">
        <v>10</v>
      </c>
      <c r="C13192" t="s">
        <v>15</v>
      </c>
      <c r="D13192" t="s">
        <v>18</v>
      </c>
      <c r="E13192">
        <v>11</v>
      </c>
      <c r="F13192">
        <v>14.35</v>
      </c>
      <c r="G13192">
        <v>28.58</v>
      </c>
      <c r="H13192">
        <v>157.85</v>
      </c>
      <c r="I13192">
        <v>314.38</v>
      </c>
      <c r="J13192" t="s">
        <v>13</v>
      </c>
    </row>
    <row r="13193" spans="1:10">
      <c r="A13193" s="1">
        <v>44805</v>
      </c>
      <c r="B13193" t="s">
        <v>10</v>
      </c>
      <c r="C13193" t="s">
        <v>11</v>
      </c>
      <c r="D13193" t="s">
        <v>19</v>
      </c>
      <c r="E13193">
        <v>13</v>
      </c>
      <c r="F13193">
        <v>7.85</v>
      </c>
      <c r="G13193">
        <v>19.61</v>
      </c>
      <c r="H13193">
        <v>102.05</v>
      </c>
      <c r="I13193">
        <v>254.93</v>
      </c>
      <c r="J13193" t="s">
        <v>13</v>
      </c>
    </row>
    <row r="13194" spans="1:10">
      <c r="A13194" s="1">
        <v>44805</v>
      </c>
      <c r="B13194" t="s">
        <v>10</v>
      </c>
      <c r="C13194" t="s">
        <v>14</v>
      </c>
      <c r="D13194" t="s">
        <v>19</v>
      </c>
      <c r="E13194">
        <v>19</v>
      </c>
      <c r="F13194">
        <v>7.85</v>
      </c>
      <c r="G13194">
        <v>19.61</v>
      </c>
      <c r="H13194">
        <v>149.15</v>
      </c>
      <c r="I13194">
        <v>372.59</v>
      </c>
      <c r="J13194" t="s">
        <v>13</v>
      </c>
    </row>
    <row r="13195" spans="1:10">
      <c r="A13195" s="1">
        <v>44805</v>
      </c>
      <c r="B13195" t="s">
        <v>10</v>
      </c>
      <c r="C13195" t="s">
        <v>15</v>
      </c>
      <c r="D13195" t="s">
        <v>19</v>
      </c>
      <c r="E13195">
        <v>16</v>
      </c>
      <c r="F13195">
        <v>7.85</v>
      </c>
      <c r="G13195">
        <v>19.61</v>
      </c>
      <c r="H13195">
        <v>125.6</v>
      </c>
      <c r="I13195">
        <v>313.76</v>
      </c>
      <c r="J13195" t="s">
        <v>13</v>
      </c>
    </row>
    <row r="13196" spans="1:10">
      <c r="A13196" s="1">
        <v>44805</v>
      </c>
      <c r="B13196" t="s">
        <v>10</v>
      </c>
      <c r="C13196" t="s">
        <v>11</v>
      </c>
      <c r="D13196" t="s">
        <v>20</v>
      </c>
      <c r="E13196">
        <v>20</v>
      </c>
      <c r="F13196">
        <v>15.79</v>
      </c>
      <c r="G13196">
        <v>33.130000000000003</v>
      </c>
      <c r="H13196">
        <v>315.8</v>
      </c>
      <c r="I13196">
        <v>662.6</v>
      </c>
      <c r="J13196" t="s">
        <v>13</v>
      </c>
    </row>
    <row r="13197" spans="1:10">
      <c r="A13197" s="1">
        <v>44805</v>
      </c>
      <c r="B13197" t="s">
        <v>10</v>
      </c>
      <c r="C13197" t="s">
        <v>14</v>
      </c>
      <c r="D13197" t="s">
        <v>20</v>
      </c>
      <c r="E13197">
        <v>10</v>
      </c>
      <c r="F13197">
        <v>15.79</v>
      </c>
      <c r="G13197">
        <v>33.130000000000003</v>
      </c>
      <c r="H13197">
        <v>157.9</v>
      </c>
      <c r="I13197">
        <v>331.3</v>
      </c>
      <c r="J13197" t="s">
        <v>13</v>
      </c>
    </row>
    <row r="13198" spans="1:10">
      <c r="A13198" s="1">
        <v>44805</v>
      </c>
      <c r="B13198" t="s">
        <v>10</v>
      </c>
      <c r="C13198" t="s">
        <v>15</v>
      </c>
      <c r="D13198" t="s">
        <v>20</v>
      </c>
      <c r="E13198">
        <v>11</v>
      </c>
      <c r="F13198">
        <v>15.79</v>
      </c>
      <c r="G13198">
        <v>33.130000000000003</v>
      </c>
      <c r="H13198">
        <v>173.69</v>
      </c>
      <c r="I13198">
        <v>364.43</v>
      </c>
      <c r="J13198" t="s">
        <v>13</v>
      </c>
    </row>
    <row r="13199" spans="1:10">
      <c r="A13199" s="1">
        <v>44805</v>
      </c>
      <c r="B13199" t="s">
        <v>10</v>
      </c>
      <c r="C13199" t="s">
        <v>11</v>
      </c>
      <c r="D13199" t="s">
        <v>21</v>
      </c>
      <c r="E13199">
        <v>12</v>
      </c>
      <c r="F13199">
        <v>8.69</v>
      </c>
      <c r="G13199">
        <v>18.39</v>
      </c>
      <c r="H13199">
        <v>104.28</v>
      </c>
      <c r="I13199">
        <v>220.68</v>
      </c>
      <c r="J13199" t="s">
        <v>13</v>
      </c>
    </row>
    <row r="13200" spans="1:10">
      <c r="A13200" s="1">
        <v>44805</v>
      </c>
      <c r="B13200" t="s">
        <v>10</v>
      </c>
      <c r="C13200" t="s">
        <v>14</v>
      </c>
      <c r="D13200" t="s">
        <v>21</v>
      </c>
      <c r="E13200">
        <v>14</v>
      </c>
      <c r="F13200">
        <v>8.69</v>
      </c>
      <c r="G13200">
        <v>18.39</v>
      </c>
      <c r="H13200">
        <v>121.66</v>
      </c>
      <c r="I13200">
        <v>257.45999999999998</v>
      </c>
      <c r="J13200" t="s">
        <v>13</v>
      </c>
    </row>
    <row r="13201" spans="1:10">
      <c r="A13201" s="1">
        <v>44805</v>
      </c>
      <c r="B13201" t="s">
        <v>10</v>
      </c>
      <c r="C13201" t="s">
        <v>15</v>
      </c>
      <c r="D13201" t="s">
        <v>21</v>
      </c>
      <c r="E13201">
        <v>12</v>
      </c>
      <c r="F13201">
        <v>8.69</v>
      </c>
      <c r="G13201">
        <v>18.39</v>
      </c>
      <c r="H13201">
        <v>104.28</v>
      </c>
      <c r="I13201">
        <v>220.68</v>
      </c>
      <c r="J13201" t="s">
        <v>13</v>
      </c>
    </row>
    <row r="13202" spans="1:10">
      <c r="A13202" s="1">
        <v>44805</v>
      </c>
      <c r="B13202" t="s">
        <v>10</v>
      </c>
      <c r="C13202" t="s">
        <v>11</v>
      </c>
      <c r="D13202" t="s">
        <v>22</v>
      </c>
      <c r="E13202">
        <v>9</v>
      </c>
      <c r="F13202">
        <v>8.69</v>
      </c>
      <c r="G13202">
        <v>16.64</v>
      </c>
      <c r="H13202">
        <v>78.209999999999994</v>
      </c>
      <c r="I13202">
        <v>149.76</v>
      </c>
      <c r="J13202" t="s">
        <v>13</v>
      </c>
    </row>
    <row r="13203" spans="1:10">
      <c r="A13203" s="1">
        <v>44805</v>
      </c>
      <c r="B13203" t="s">
        <v>10</v>
      </c>
      <c r="C13203" t="s">
        <v>14</v>
      </c>
      <c r="D13203" t="s">
        <v>22</v>
      </c>
      <c r="E13203">
        <v>9</v>
      </c>
      <c r="F13203">
        <v>8.69</v>
      </c>
      <c r="G13203">
        <v>16.64</v>
      </c>
      <c r="H13203">
        <v>78.209999999999994</v>
      </c>
      <c r="I13203">
        <v>149.76</v>
      </c>
      <c r="J13203" t="s">
        <v>13</v>
      </c>
    </row>
    <row r="13204" spans="1:10">
      <c r="A13204" s="1">
        <v>44805</v>
      </c>
      <c r="B13204" t="s">
        <v>10</v>
      </c>
      <c r="C13204" t="s">
        <v>15</v>
      </c>
      <c r="D13204" t="s">
        <v>22</v>
      </c>
      <c r="E13204">
        <v>3</v>
      </c>
      <c r="F13204">
        <v>8.69</v>
      </c>
      <c r="G13204">
        <v>16.64</v>
      </c>
      <c r="H13204">
        <v>26.07</v>
      </c>
      <c r="I13204">
        <v>49.92</v>
      </c>
      <c r="J13204" t="s">
        <v>13</v>
      </c>
    </row>
    <row r="13205" spans="1:10">
      <c r="A13205" s="1">
        <v>44805</v>
      </c>
      <c r="B13205" t="s">
        <v>10</v>
      </c>
      <c r="C13205" t="s">
        <v>11</v>
      </c>
      <c r="D13205" t="s">
        <v>23</v>
      </c>
      <c r="E13205">
        <v>18</v>
      </c>
      <c r="F13205">
        <v>12.44</v>
      </c>
      <c r="G13205">
        <v>29.31</v>
      </c>
      <c r="H13205">
        <v>223.92</v>
      </c>
      <c r="I13205">
        <v>527.58000000000004</v>
      </c>
      <c r="J13205" t="s">
        <v>13</v>
      </c>
    </row>
    <row r="13206" spans="1:10">
      <c r="A13206" s="1">
        <v>44805</v>
      </c>
      <c r="B13206" t="s">
        <v>10</v>
      </c>
      <c r="C13206" t="s">
        <v>14</v>
      </c>
      <c r="D13206" t="s">
        <v>23</v>
      </c>
      <c r="E13206">
        <v>6</v>
      </c>
      <c r="F13206">
        <v>12.44</v>
      </c>
      <c r="G13206">
        <v>29.31</v>
      </c>
      <c r="H13206">
        <v>74.64</v>
      </c>
      <c r="I13206">
        <v>175.86</v>
      </c>
      <c r="J13206" t="s">
        <v>13</v>
      </c>
    </row>
    <row r="13207" spans="1:10">
      <c r="A13207" s="1">
        <v>44805</v>
      </c>
      <c r="B13207" t="s">
        <v>10</v>
      </c>
      <c r="C13207" t="s">
        <v>15</v>
      </c>
      <c r="D13207" t="s">
        <v>23</v>
      </c>
      <c r="E13207">
        <v>3</v>
      </c>
      <c r="F13207">
        <v>12.44</v>
      </c>
      <c r="G13207">
        <v>29.31</v>
      </c>
      <c r="H13207">
        <v>37.32</v>
      </c>
      <c r="I13207">
        <v>87.93</v>
      </c>
      <c r="J13207" t="s">
        <v>13</v>
      </c>
    </row>
    <row r="13208" spans="1:10">
      <c r="A13208" s="1">
        <v>44805</v>
      </c>
      <c r="B13208" t="s">
        <v>10</v>
      </c>
      <c r="C13208" t="s">
        <v>11</v>
      </c>
      <c r="D13208" t="s">
        <v>24</v>
      </c>
      <c r="E13208">
        <v>9</v>
      </c>
      <c r="F13208">
        <v>13.12</v>
      </c>
      <c r="G13208">
        <v>29.99</v>
      </c>
      <c r="H13208">
        <v>118.08</v>
      </c>
      <c r="I13208">
        <v>269.91000000000003</v>
      </c>
      <c r="J13208" t="s">
        <v>13</v>
      </c>
    </row>
    <row r="13209" spans="1:10">
      <c r="A13209" s="1">
        <v>44805</v>
      </c>
      <c r="B13209" t="s">
        <v>10</v>
      </c>
      <c r="C13209" t="s">
        <v>14</v>
      </c>
      <c r="D13209" t="s">
        <v>24</v>
      </c>
      <c r="E13209">
        <v>2</v>
      </c>
      <c r="F13209">
        <v>13.12</v>
      </c>
      <c r="G13209">
        <v>29.99</v>
      </c>
      <c r="H13209">
        <v>26.24</v>
      </c>
      <c r="I13209">
        <v>59.98</v>
      </c>
      <c r="J13209" t="s">
        <v>13</v>
      </c>
    </row>
    <row r="13210" spans="1:10">
      <c r="A13210" s="1">
        <v>44805</v>
      </c>
      <c r="B13210" t="s">
        <v>10</v>
      </c>
      <c r="C13210" t="s">
        <v>15</v>
      </c>
      <c r="D13210" t="s">
        <v>24</v>
      </c>
      <c r="E13210">
        <v>9</v>
      </c>
      <c r="F13210">
        <v>13.12</v>
      </c>
      <c r="G13210">
        <v>29.99</v>
      </c>
      <c r="H13210">
        <v>118.08</v>
      </c>
      <c r="I13210">
        <v>269.91000000000003</v>
      </c>
      <c r="J13210" t="s">
        <v>13</v>
      </c>
    </row>
    <row r="13211" spans="1:10">
      <c r="A13211" s="1">
        <v>44805</v>
      </c>
      <c r="B13211" t="s">
        <v>10</v>
      </c>
      <c r="C13211" t="s">
        <v>11</v>
      </c>
      <c r="D13211" t="s">
        <v>25</v>
      </c>
      <c r="E13211">
        <v>19</v>
      </c>
      <c r="F13211">
        <v>12.96</v>
      </c>
      <c r="G13211">
        <v>25.33</v>
      </c>
      <c r="H13211">
        <v>246.24</v>
      </c>
      <c r="I13211">
        <v>481.27</v>
      </c>
      <c r="J13211" t="s">
        <v>13</v>
      </c>
    </row>
    <row r="13212" spans="1:10">
      <c r="A13212" s="1">
        <v>44805</v>
      </c>
      <c r="B13212" t="s">
        <v>10</v>
      </c>
      <c r="C13212" t="s">
        <v>14</v>
      </c>
      <c r="D13212" t="s">
        <v>25</v>
      </c>
      <c r="E13212">
        <v>14</v>
      </c>
      <c r="F13212">
        <v>12.96</v>
      </c>
      <c r="G13212">
        <v>25.33</v>
      </c>
      <c r="H13212">
        <v>181.44</v>
      </c>
      <c r="I13212">
        <v>354.62</v>
      </c>
      <c r="J13212" t="s">
        <v>13</v>
      </c>
    </row>
    <row r="13213" spans="1:10">
      <c r="A13213" s="1">
        <v>44805</v>
      </c>
      <c r="B13213" t="s">
        <v>10</v>
      </c>
      <c r="C13213" t="s">
        <v>15</v>
      </c>
      <c r="D13213" t="s">
        <v>25</v>
      </c>
      <c r="E13213">
        <v>6</v>
      </c>
      <c r="F13213">
        <v>12.96</v>
      </c>
      <c r="G13213">
        <v>25.33</v>
      </c>
      <c r="H13213">
        <v>77.760000000000005</v>
      </c>
      <c r="I13213">
        <v>151.97999999999999</v>
      </c>
      <c r="J13213" t="s">
        <v>13</v>
      </c>
    </row>
    <row r="13214" spans="1:10">
      <c r="A13214" s="1">
        <v>44805</v>
      </c>
      <c r="B13214" t="s">
        <v>10</v>
      </c>
      <c r="C13214" t="s">
        <v>11</v>
      </c>
      <c r="D13214" t="s">
        <v>26</v>
      </c>
      <c r="E13214">
        <v>20</v>
      </c>
      <c r="F13214">
        <v>7.1</v>
      </c>
      <c r="G13214">
        <v>13.19</v>
      </c>
      <c r="H13214">
        <v>142</v>
      </c>
      <c r="I13214">
        <v>263.8</v>
      </c>
      <c r="J13214" t="s">
        <v>13</v>
      </c>
    </row>
    <row r="13215" spans="1:10">
      <c r="A13215" s="1">
        <v>44805</v>
      </c>
      <c r="B13215" t="s">
        <v>10</v>
      </c>
      <c r="C13215" t="s">
        <v>14</v>
      </c>
      <c r="D13215" t="s">
        <v>26</v>
      </c>
      <c r="E13215">
        <v>12</v>
      </c>
      <c r="F13215">
        <v>7.1</v>
      </c>
      <c r="G13215">
        <v>13.19</v>
      </c>
      <c r="H13215">
        <v>85.2</v>
      </c>
      <c r="I13215">
        <v>158.28</v>
      </c>
      <c r="J13215" t="s">
        <v>13</v>
      </c>
    </row>
    <row r="13216" spans="1:10">
      <c r="A13216" s="1">
        <v>44805</v>
      </c>
      <c r="B13216" t="s">
        <v>10</v>
      </c>
      <c r="C13216" t="s">
        <v>15</v>
      </c>
      <c r="D13216" t="s">
        <v>26</v>
      </c>
      <c r="E13216">
        <v>14</v>
      </c>
      <c r="F13216">
        <v>7.1</v>
      </c>
      <c r="G13216">
        <v>13.19</v>
      </c>
      <c r="H13216">
        <v>99.4</v>
      </c>
      <c r="I13216">
        <v>184.66</v>
      </c>
      <c r="J13216" t="s">
        <v>13</v>
      </c>
    </row>
    <row r="13217" spans="1:10">
      <c r="A13217" s="1">
        <v>44805</v>
      </c>
      <c r="B13217" t="s">
        <v>10</v>
      </c>
      <c r="C13217" t="s">
        <v>11</v>
      </c>
      <c r="D13217" t="s">
        <v>27</v>
      </c>
      <c r="E13217">
        <v>30</v>
      </c>
      <c r="F13217">
        <v>16.53</v>
      </c>
      <c r="G13217">
        <v>37.630000000000003</v>
      </c>
      <c r="H13217">
        <v>495.9</v>
      </c>
      <c r="I13217">
        <v>1128.9000000000001</v>
      </c>
      <c r="J13217" t="s">
        <v>13</v>
      </c>
    </row>
    <row r="13218" spans="1:10">
      <c r="A13218" s="1">
        <v>44805</v>
      </c>
      <c r="B13218" t="s">
        <v>10</v>
      </c>
      <c r="C13218" t="s">
        <v>14</v>
      </c>
      <c r="D13218" t="s">
        <v>27</v>
      </c>
      <c r="E13218">
        <v>19</v>
      </c>
      <c r="F13218">
        <v>16.53</v>
      </c>
      <c r="G13218">
        <v>37.630000000000003</v>
      </c>
      <c r="H13218">
        <v>314.07</v>
      </c>
      <c r="I13218">
        <v>714.97</v>
      </c>
      <c r="J13218" t="s">
        <v>13</v>
      </c>
    </row>
    <row r="13219" spans="1:10">
      <c r="A13219" s="1">
        <v>44805</v>
      </c>
      <c r="B13219" t="s">
        <v>10</v>
      </c>
      <c r="C13219" t="s">
        <v>15</v>
      </c>
      <c r="D13219" t="s">
        <v>27</v>
      </c>
      <c r="E13219">
        <v>13</v>
      </c>
      <c r="F13219">
        <v>16.53</v>
      </c>
      <c r="G13219">
        <v>37.630000000000003</v>
      </c>
      <c r="H13219">
        <v>214.89</v>
      </c>
      <c r="I13219">
        <v>489.19</v>
      </c>
      <c r="J13219" t="s">
        <v>13</v>
      </c>
    </row>
    <row r="13220" spans="1:10">
      <c r="A13220" s="1">
        <v>44805</v>
      </c>
      <c r="B13220" t="s">
        <v>10</v>
      </c>
      <c r="C13220" t="s">
        <v>11</v>
      </c>
      <c r="D13220" t="s">
        <v>28</v>
      </c>
      <c r="E13220">
        <v>22</v>
      </c>
      <c r="F13220">
        <v>9.19</v>
      </c>
      <c r="G13220">
        <v>20.75</v>
      </c>
      <c r="H13220">
        <v>202.18</v>
      </c>
      <c r="I13220">
        <v>456.5</v>
      </c>
      <c r="J13220" t="s">
        <v>13</v>
      </c>
    </row>
    <row r="13221" spans="1:10">
      <c r="A13221" s="1">
        <v>44805</v>
      </c>
      <c r="B13221" t="s">
        <v>10</v>
      </c>
      <c r="C13221" t="s">
        <v>14</v>
      </c>
      <c r="D13221" t="s">
        <v>28</v>
      </c>
      <c r="E13221">
        <v>10</v>
      </c>
      <c r="F13221">
        <v>9.19</v>
      </c>
      <c r="G13221">
        <v>20.75</v>
      </c>
      <c r="H13221">
        <v>91.9</v>
      </c>
      <c r="I13221">
        <v>207.5</v>
      </c>
      <c r="J13221" t="s">
        <v>13</v>
      </c>
    </row>
    <row r="13222" spans="1:10">
      <c r="A13222" s="1">
        <v>44805</v>
      </c>
      <c r="B13222" t="s">
        <v>10</v>
      </c>
      <c r="C13222" t="s">
        <v>15</v>
      </c>
      <c r="D13222" t="s">
        <v>28</v>
      </c>
      <c r="E13222">
        <v>8</v>
      </c>
      <c r="F13222">
        <v>9.19</v>
      </c>
      <c r="G13222">
        <v>20.75</v>
      </c>
      <c r="H13222">
        <v>73.52</v>
      </c>
      <c r="I13222">
        <v>166</v>
      </c>
      <c r="J13222" t="s">
        <v>13</v>
      </c>
    </row>
    <row r="13223" spans="1:10">
      <c r="A13223" s="1">
        <v>44805</v>
      </c>
      <c r="B13223" t="s">
        <v>10</v>
      </c>
      <c r="C13223" t="s">
        <v>11</v>
      </c>
      <c r="D13223" t="s">
        <v>29</v>
      </c>
      <c r="E13223">
        <v>19</v>
      </c>
      <c r="F13223">
        <v>7.55</v>
      </c>
      <c r="G13223">
        <v>15.03</v>
      </c>
      <c r="H13223">
        <v>143.44999999999999</v>
      </c>
      <c r="I13223">
        <v>285.57</v>
      </c>
      <c r="J13223" t="s">
        <v>13</v>
      </c>
    </row>
    <row r="13224" spans="1:10">
      <c r="A13224" s="1">
        <v>44805</v>
      </c>
      <c r="B13224" t="s">
        <v>10</v>
      </c>
      <c r="C13224" t="s">
        <v>14</v>
      </c>
      <c r="D13224" t="s">
        <v>29</v>
      </c>
      <c r="E13224">
        <v>12</v>
      </c>
      <c r="F13224">
        <v>7.55</v>
      </c>
      <c r="G13224">
        <v>15.03</v>
      </c>
      <c r="H13224">
        <v>90.6</v>
      </c>
      <c r="I13224">
        <v>180.36</v>
      </c>
      <c r="J13224" t="s">
        <v>13</v>
      </c>
    </row>
    <row r="13225" spans="1:10">
      <c r="A13225" s="1">
        <v>44805</v>
      </c>
      <c r="B13225" t="s">
        <v>10</v>
      </c>
      <c r="C13225" t="s">
        <v>15</v>
      </c>
      <c r="D13225" t="s">
        <v>29</v>
      </c>
      <c r="E13225">
        <v>13</v>
      </c>
      <c r="F13225">
        <v>7.55</v>
      </c>
      <c r="G13225">
        <v>15.03</v>
      </c>
      <c r="H13225">
        <v>98.15</v>
      </c>
      <c r="I13225">
        <v>195.39</v>
      </c>
      <c r="J13225" t="s">
        <v>13</v>
      </c>
    </row>
    <row r="13226" spans="1:10">
      <c r="A13226" s="1">
        <v>44805</v>
      </c>
      <c r="B13226" t="s">
        <v>10</v>
      </c>
      <c r="C13226" t="s">
        <v>11</v>
      </c>
      <c r="D13226" t="s">
        <v>30</v>
      </c>
      <c r="E13226">
        <v>17</v>
      </c>
      <c r="F13226">
        <v>16.66</v>
      </c>
      <c r="G13226">
        <v>41.08</v>
      </c>
      <c r="H13226">
        <v>283.22000000000003</v>
      </c>
      <c r="I13226">
        <v>698.36</v>
      </c>
      <c r="J13226" t="s">
        <v>13</v>
      </c>
    </row>
    <row r="13227" spans="1:10">
      <c r="A13227" s="1">
        <v>44805</v>
      </c>
      <c r="B13227" t="s">
        <v>10</v>
      </c>
      <c r="C13227" t="s">
        <v>14</v>
      </c>
      <c r="D13227" t="s">
        <v>30</v>
      </c>
      <c r="E13227">
        <v>11</v>
      </c>
      <c r="F13227">
        <v>16.66</v>
      </c>
      <c r="G13227">
        <v>41.08</v>
      </c>
      <c r="H13227">
        <v>183.26</v>
      </c>
      <c r="I13227">
        <v>451.88</v>
      </c>
      <c r="J13227" t="s">
        <v>13</v>
      </c>
    </row>
    <row r="13228" spans="1:10">
      <c r="A13228" s="1">
        <v>44805</v>
      </c>
      <c r="B13228" t="s">
        <v>10</v>
      </c>
      <c r="C13228" t="s">
        <v>15</v>
      </c>
      <c r="D13228" t="s">
        <v>30</v>
      </c>
      <c r="E13228">
        <v>8</v>
      </c>
      <c r="F13228">
        <v>16.66</v>
      </c>
      <c r="G13228">
        <v>41.08</v>
      </c>
      <c r="H13228">
        <v>133.28</v>
      </c>
      <c r="I13228">
        <v>328.64</v>
      </c>
      <c r="J13228" t="s">
        <v>13</v>
      </c>
    </row>
    <row r="13229" spans="1:10">
      <c r="A13229" s="1">
        <v>44805</v>
      </c>
      <c r="B13229" t="s">
        <v>10</v>
      </c>
      <c r="C13229" t="s">
        <v>11</v>
      </c>
      <c r="D13229" t="s">
        <v>31</v>
      </c>
      <c r="E13229">
        <v>19</v>
      </c>
      <c r="F13229">
        <v>17.47</v>
      </c>
      <c r="G13229">
        <v>33.29</v>
      </c>
      <c r="H13229">
        <v>331.93</v>
      </c>
      <c r="I13229">
        <v>632.51</v>
      </c>
      <c r="J13229" t="s">
        <v>13</v>
      </c>
    </row>
    <row r="13230" spans="1:10">
      <c r="A13230" s="1">
        <v>44805</v>
      </c>
      <c r="B13230" t="s">
        <v>10</v>
      </c>
      <c r="C13230" t="s">
        <v>14</v>
      </c>
      <c r="D13230" t="s">
        <v>31</v>
      </c>
      <c r="E13230">
        <v>17</v>
      </c>
      <c r="F13230">
        <v>17.47</v>
      </c>
      <c r="G13230">
        <v>33.29</v>
      </c>
      <c r="H13230">
        <v>296.99</v>
      </c>
      <c r="I13230">
        <v>565.92999999999995</v>
      </c>
      <c r="J13230" t="s">
        <v>13</v>
      </c>
    </row>
    <row r="13231" spans="1:10">
      <c r="A13231" s="1">
        <v>44805</v>
      </c>
      <c r="B13231" t="s">
        <v>10</v>
      </c>
      <c r="C13231" t="s">
        <v>15</v>
      </c>
      <c r="D13231" t="s">
        <v>31</v>
      </c>
      <c r="E13231">
        <v>8</v>
      </c>
      <c r="F13231">
        <v>17.47</v>
      </c>
      <c r="G13231">
        <v>33.29</v>
      </c>
      <c r="H13231">
        <v>139.76</v>
      </c>
      <c r="I13231">
        <v>266.32</v>
      </c>
      <c r="J13231" t="s">
        <v>13</v>
      </c>
    </row>
    <row r="13232" spans="1:10">
      <c r="A13232" s="1">
        <v>44805</v>
      </c>
      <c r="B13232" t="s">
        <v>10</v>
      </c>
      <c r="C13232" t="s">
        <v>11</v>
      </c>
      <c r="D13232" t="s">
        <v>32</v>
      </c>
      <c r="E13232">
        <v>29</v>
      </c>
      <c r="F13232">
        <v>16.350000000000001</v>
      </c>
      <c r="G13232">
        <v>34.380000000000003</v>
      </c>
      <c r="H13232">
        <v>474.15</v>
      </c>
      <c r="I13232">
        <v>997.02</v>
      </c>
      <c r="J13232" t="s">
        <v>13</v>
      </c>
    </row>
    <row r="13233" spans="1:10">
      <c r="A13233" s="1">
        <v>44805</v>
      </c>
      <c r="B13233" t="s">
        <v>10</v>
      </c>
      <c r="C13233" t="s">
        <v>14</v>
      </c>
      <c r="D13233" t="s">
        <v>32</v>
      </c>
      <c r="E13233">
        <v>19</v>
      </c>
      <c r="F13233">
        <v>16.350000000000001</v>
      </c>
      <c r="G13233">
        <v>34.380000000000003</v>
      </c>
      <c r="H13233">
        <v>310.64999999999998</v>
      </c>
      <c r="I13233">
        <v>653.22</v>
      </c>
      <c r="J13233" t="s">
        <v>13</v>
      </c>
    </row>
    <row r="13234" spans="1:10">
      <c r="A13234" s="1">
        <v>44805</v>
      </c>
      <c r="B13234" t="s">
        <v>10</v>
      </c>
      <c r="C13234" t="s">
        <v>15</v>
      </c>
      <c r="D13234" t="s">
        <v>32</v>
      </c>
      <c r="E13234">
        <v>7</v>
      </c>
      <c r="F13234">
        <v>16.350000000000001</v>
      </c>
      <c r="G13234">
        <v>34.380000000000003</v>
      </c>
      <c r="H13234">
        <v>114.45</v>
      </c>
      <c r="I13234">
        <v>240.66</v>
      </c>
      <c r="J13234" t="s">
        <v>13</v>
      </c>
    </row>
    <row r="13235" spans="1:10">
      <c r="A13235" s="1">
        <v>44805</v>
      </c>
      <c r="B13235" t="s">
        <v>10</v>
      </c>
      <c r="C13235" t="s">
        <v>11</v>
      </c>
      <c r="D13235" t="s">
        <v>33</v>
      </c>
      <c r="E13235">
        <v>17</v>
      </c>
      <c r="F13235">
        <v>15.71</v>
      </c>
      <c r="G13235">
        <v>38.65</v>
      </c>
      <c r="H13235">
        <v>267.07</v>
      </c>
      <c r="I13235">
        <v>657.05</v>
      </c>
      <c r="J13235" t="s">
        <v>13</v>
      </c>
    </row>
    <row r="13236" spans="1:10">
      <c r="A13236" s="1">
        <v>44805</v>
      </c>
      <c r="B13236" t="s">
        <v>10</v>
      </c>
      <c r="C13236" t="s">
        <v>14</v>
      </c>
      <c r="D13236" t="s">
        <v>33</v>
      </c>
      <c r="E13236">
        <v>7</v>
      </c>
      <c r="F13236">
        <v>15.71</v>
      </c>
      <c r="G13236">
        <v>38.65</v>
      </c>
      <c r="H13236">
        <v>109.97</v>
      </c>
      <c r="I13236">
        <v>270.55</v>
      </c>
      <c r="J13236" t="s">
        <v>13</v>
      </c>
    </row>
    <row r="13237" spans="1:10">
      <c r="A13237" s="1">
        <v>44805</v>
      </c>
      <c r="B13237" t="s">
        <v>10</v>
      </c>
      <c r="C13237" t="s">
        <v>15</v>
      </c>
      <c r="D13237" t="s">
        <v>33</v>
      </c>
      <c r="E13237">
        <v>11</v>
      </c>
      <c r="F13237">
        <v>15.71</v>
      </c>
      <c r="G13237">
        <v>38.65</v>
      </c>
      <c r="H13237">
        <v>172.81</v>
      </c>
      <c r="I13237">
        <v>425.15</v>
      </c>
      <c r="J13237" t="s">
        <v>13</v>
      </c>
    </row>
    <row r="13238" spans="1:10">
      <c r="A13238" s="1">
        <v>44805</v>
      </c>
      <c r="B13238" t="s">
        <v>10</v>
      </c>
      <c r="C13238" t="s">
        <v>11</v>
      </c>
      <c r="D13238" t="s">
        <v>34</v>
      </c>
      <c r="E13238">
        <v>19</v>
      </c>
      <c r="F13238">
        <v>13.86</v>
      </c>
      <c r="G13238">
        <v>29.02</v>
      </c>
      <c r="H13238">
        <v>263.33999999999997</v>
      </c>
      <c r="I13238">
        <v>551.38</v>
      </c>
      <c r="J13238" t="s">
        <v>13</v>
      </c>
    </row>
    <row r="13239" spans="1:10">
      <c r="A13239" s="1">
        <v>44805</v>
      </c>
      <c r="B13239" t="s">
        <v>10</v>
      </c>
      <c r="C13239" t="s">
        <v>14</v>
      </c>
      <c r="D13239" t="s">
        <v>34</v>
      </c>
      <c r="E13239">
        <v>17</v>
      </c>
      <c r="F13239">
        <v>13.86</v>
      </c>
      <c r="G13239">
        <v>29.02</v>
      </c>
      <c r="H13239">
        <v>235.62</v>
      </c>
      <c r="I13239">
        <v>493.34</v>
      </c>
      <c r="J13239" t="s">
        <v>13</v>
      </c>
    </row>
    <row r="13240" spans="1:10">
      <c r="A13240" s="1">
        <v>44805</v>
      </c>
      <c r="B13240" t="s">
        <v>10</v>
      </c>
      <c r="C13240" t="s">
        <v>15</v>
      </c>
      <c r="D13240" t="s">
        <v>34</v>
      </c>
      <c r="E13240">
        <v>15</v>
      </c>
      <c r="F13240">
        <v>13.86</v>
      </c>
      <c r="G13240">
        <v>29.02</v>
      </c>
      <c r="H13240">
        <v>207.9</v>
      </c>
      <c r="I13240">
        <v>435.3</v>
      </c>
      <c r="J13240" t="s">
        <v>13</v>
      </c>
    </row>
    <row r="13241" spans="1:10">
      <c r="A13241" s="1">
        <v>44805</v>
      </c>
      <c r="B13241" t="s">
        <v>10</v>
      </c>
      <c r="C13241" t="s">
        <v>11</v>
      </c>
      <c r="D13241" t="s">
        <v>35</v>
      </c>
      <c r="E13241">
        <v>22</v>
      </c>
      <c r="F13241">
        <v>12.61</v>
      </c>
      <c r="G13241">
        <v>28.33</v>
      </c>
      <c r="H13241">
        <v>277.42</v>
      </c>
      <c r="I13241">
        <v>623.26</v>
      </c>
      <c r="J13241" t="s">
        <v>13</v>
      </c>
    </row>
    <row r="13242" spans="1:10">
      <c r="A13242" s="1">
        <v>44805</v>
      </c>
      <c r="B13242" t="s">
        <v>10</v>
      </c>
      <c r="C13242" t="s">
        <v>14</v>
      </c>
      <c r="D13242" t="s">
        <v>35</v>
      </c>
      <c r="E13242">
        <v>14</v>
      </c>
      <c r="F13242">
        <v>12.61</v>
      </c>
      <c r="G13242">
        <v>28.33</v>
      </c>
      <c r="H13242">
        <v>176.54</v>
      </c>
      <c r="I13242">
        <v>396.62</v>
      </c>
      <c r="J13242" t="s">
        <v>13</v>
      </c>
    </row>
    <row r="13243" spans="1:10">
      <c r="A13243" s="1">
        <v>44805</v>
      </c>
      <c r="B13243" t="s">
        <v>10</v>
      </c>
      <c r="C13243" t="s">
        <v>15</v>
      </c>
      <c r="D13243" t="s">
        <v>35</v>
      </c>
      <c r="E13243">
        <v>13</v>
      </c>
      <c r="F13243">
        <v>12.61</v>
      </c>
      <c r="G13243">
        <v>28.33</v>
      </c>
      <c r="H13243">
        <v>163.93</v>
      </c>
      <c r="I13243">
        <v>368.29</v>
      </c>
      <c r="J13243" t="s">
        <v>13</v>
      </c>
    </row>
    <row r="13244" spans="1:10">
      <c r="A13244" s="1">
        <v>44805</v>
      </c>
      <c r="B13244" t="s">
        <v>10</v>
      </c>
      <c r="C13244" t="s">
        <v>11</v>
      </c>
      <c r="D13244" t="s">
        <v>36</v>
      </c>
      <c r="E13244">
        <v>24</v>
      </c>
      <c r="F13244">
        <v>7.04</v>
      </c>
      <c r="G13244">
        <v>14.63</v>
      </c>
      <c r="H13244">
        <v>168.96</v>
      </c>
      <c r="I13244">
        <v>351.12</v>
      </c>
      <c r="J13244" t="s">
        <v>13</v>
      </c>
    </row>
    <row r="13245" spans="1:10">
      <c r="A13245" s="1">
        <v>44805</v>
      </c>
      <c r="B13245" t="s">
        <v>10</v>
      </c>
      <c r="C13245" t="s">
        <v>14</v>
      </c>
      <c r="D13245" t="s">
        <v>36</v>
      </c>
      <c r="E13245">
        <v>11</v>
      </c>
      <c r="F13245">
        <v>7.04</v>
      </c>
      <c r="G13245">
        <v>14.63</v>
      </c>
      <c r="H13245">
        <v>77.44</v>
      </c>
      <c r="I13245">
        <v>160.93</v>
      </c>
      <c r="J13245" t="s">
        <v>13</v>
      </c>
    </row>
    <row r="13246" spans="1:10">
      <c r="A13246" s="1">
        <v>44805</v>
      </c>
      <c r="B13246" t="s">
        <v>10</v>
      </c>
      <c r="C13246" t="s">
        <v>15</v>
      </c>
      <c r="D13246" t="s">
        <v>36</v>
      </c>
      <c r="E13246">
        <v>14</v>
      </c>
      <c r="F13246">
        <v>7.04</v>
      </c>
      <c r="G13246">
        <v>14.63</v>
      </c>
      <c r="H13246">
        <v>98.56</v>
      </c>
      <c r="I13246">
        <v>204.82</v>
      </c>
      <c r="J13246" t="s">
        <v>13</v>
      </c>
    </row>
    <row r="13247" spans="1:10">
      <c r="A13247" s="1">
        <v>44805</v>
      </c>
      <c r="B13247" t="s">
        <v>10</v>
      </c>
      <c r="C13247" t="s">
        <v>11</v>
      </c>
      <c r="D13247" t="s">
        <v>37</v>
      </c>
      <c r="E13247">
        <v>21</v>
      </c>
      <c r="F13247">
        <v>10.9</v>
      </c>
      <c r="G13247">
        <v>21.71</v>
      </c>
      <c r="H13247">
        <v>228.9</v>
      </c>
      <c r="I13247">
        <v>455.91</v>
      </c>
      <c r="J13247" t="s">
        <v>13</v>
      </c>
    </row>
    <row r="13248" spans="1:10">
      <c r="A13248" s="1">
        <v>44805</v>
      </c>
      <c r="B13248" t="s">
        <v>10</v>
      </c>
      <c r="C13248" t="s">
        <v>14</v>
      </c>
      <c r="D13248" t="s">
        <v>37</v>
      </c>
      <c r="E13248">
        <v>6</v>
      </c>
      <c r="F13248">
        <v>10.9</v>
      </c>
      <c r="G13248">
        <v>21.71</v>
      </c>
      <c r="H13248">
        <v>65.400000000000006</v>
      </c>
      <c r="I13248">
        <v>130.26</v>
      </c>
      <c r="J13248" t="s">
        <v>13</v>
      </c>
    </row>
    <row r="13249" spans="1:10">
      <c r="A13249" s="1">
        <v>44805</v>
      </c>
      <c r="B13249" t="s">
        <v>10</v>
      </c>
      <c r="C13249" t="s">
        <v>15</v>
      </c>
      <c r="D13249" t="s">
        <v>37</v>
      </c>
      <c r="E13249">
        <v>4</v>
      </c>
      <c r="F13249">
        <v>10.9</v>
      </c>
      <c r="G13249">
        <v>21.71</v>
      </c>
      <c r="H13249">
        <v>43.6</v>
      </c>
      <c r="I13249">
        <v>86.84</v>
      </c>
      <c r="J13249" t="s">
        <v>13</v>
      </c>
    </row>
    <row r="13250" spans="1:10">
      <c r="A13250" s="1">
        <v>44805</v>
      </c>
      <c r="B13250" t="s">
        <v>10</v>
      </c>
      <c r="C13250" t="s">
        <v>11</v>
      </c>
      <c r="D13250" t="s">
        <v>38</v>
      </c>
      <c r="E13250">
        <v>17</v>
      </c>
      <c r="F13250">
        <v>10.47</v>
      </c>
      <c r="G13250">
        <v>26.06</v>
      </c>
      <c r="H13250">
        <v>177.99</v>
      </c>
      <c r="I13250">
        <v>443.02</v>
      </c>
      <c r="J13250" t="s">
        <v>13</v>
      </c>
    </row>
    <row r="13251" spans="1:10">
      <c r="A13251" s="1">
        <v>44805</v>
      </c>
      <c r="B13251" t="s">
        <v>10</v>
      </c>
      <c r="C13251" t="s">
        <v>14</v>
      </c>
      <c r="D13251" t="s">
        <v>38</v>
      </c>
      <c r="E13251">
        <v>21</v>
      </c>
      <c r="F13251">
        <v>10.47</v>
      </c>
      <c r="G13251">
        <v>26.06</v>
      </c>
      <c r="H13251">
        <v>219.87</v>
      </c>
      <c r="I13251">
        <v>547.26</v>
      </c>
      <c r="J13251" t="s">
        <v>13</v>
      </c>
    </row>
    <row r="13252" spans="1:10">
      <c r="A13252" s="1">
        <v>44805</v>
      </c>
      <c r="B13252" t="s">
        <v>10</v>
      </c>
      <c r="C13252" t="s">
        <v>15</v>
      </c>
      <c r="D13252" t="s">
        <v>38</v>
      </c>
      <c r="E13252">
        <v>16</v>
      </c>
      <c r="F13252">
        <v>10.47</v>
      </c>
      <c r="G13252">
        <v>26.06</v>
      </c>
      <c r="H13252">
        <v>167.52</v>
      </c>
      <c r="I13252">
        <v>416.96</v>
      </c>
      <c r="J13252" t="s">
        <v>13</v>
      </c>
    </row>
    <row r="13253" spans="1:10">
      <c r="A13253" s="1">
        <v>44805</v>
      </c>
      <c r="B13253" t="s">
        <v>10</v>
      </c>
      <c r="C13253" t="s">
        <v>11</v>
      </c>
      <c r="D13253" t="s">
        <v>39</v>
      </c>
      <c r="E13253">
        <v>19</v>
      </c>
      <c r="F13253">
        <v>9.1199999999999992</v>
      </c>
      <c r="G13253">
        <v>19.03</v>
      </c>
      <c r="H13253">
        <v>173.28</v>
      </c>
      <c r="I13253">
        <v>361.57</v>
      </c>
      <c r="J13253" t="s">
        <v>13</v>
      </c>
    </row>
    <row r="13254" spans="1:10">
      <c r="A13254" s="1">
        <v>44805</v>
      </c>
      <c r="B13254" t="s">
        <v>10</v>
      </c>
      <c r="C13254" t="s">
        <v>14</v>
      </c>
      <c r="D13254" t="s">
        <v>39</v>
      </c>
      <c r="E13254">
        <v>13</v>
      </c>
      <c r="F13254">
        <v>9.1199999999999992</v>
      </c>
      <c r="G13254">
        <v>19.03</v>
      </c>
      <c r="H13254">
        <v>118.56</v>
      </c>
      <c r="I13254">
        <v>247.39</v>
      </c>
      <c r="J13254" t="s">
        <v>13</v>
      </c>
    </row>
    <row r="13255" spans="1:10">
      <c r="A13255" s="1">
        <v>44805</v>
      </c>
      <c r="B13255" t="s">
        <v>10</v>
      </c>
      <c r="C13255" t="s">
        <v>15</v>
      </c>
      <c r="D13255" t="s">
        <v>39</v>
      </c>
      <c r="E13255">
        <v>6</v>
      </c>
      <c r="F13255">
        <v>9.1199999999999992</v>
      </c>
      <c r="G13255">
        <v>19.03</v>
      </c>
      <c r="H13255">
        <v>54.72</v>
      </c>
      <c r="I13255">
        <v>114.18</v>
      </c>
      <c r="J13255" t="s">
        <v>13</v>
      </c>
    </row>
    <row r="13256" spans="1:10">
      <c r="A13256" s="1">
        <v>44805</v>
      </c>
      <c r="B13256" t="s">
        <v>10</v>
      </c>
      <c r="C13256" t="s">
        <v>11</v>
      </c>
      <c r="D13256" t="s">
        <v>40</v>
      </c>
      <c r="E13256">
        <v>15</v>
      </c>
      <c r="F13256">
        <v>14.68</v>
      </c>
      <c r="G13256">
        <v>35.61</v>
      </c>
      <c r="H13256">
        <v>220.2</v>
      </c>
      <c r="I13256">
        <v>534.15</v>
      </c>
      <c r="J13256" t="s">
        <v>13</v>
      </c>
    </row>
    <row r="13257" spans="1:10">
      <c r="A13257" s="1">
        <v>44805</v>
      </c>
      <c r="B13257" t="s">
        <v>10</v>
      </c>
      <c r="C13257" t="s">
        <v>14</v>
      </c>
      <c r="D13257" t="s">
        <v>40</v>
      </c>
      <c r="E13257">
        <v>16</v>
      </c>
      <c r="F13257">
        <v>14.68</v>
      </c>
      <c r="G13257">
        <v>35.61</v>
      </c>
      <c r="H13257">
        <v>234.88</v>
      </c>
      <c r="I13257">
        <v>569.76</v>
      </c>
      <c r="J13257" t="s">
        <v>13</v>
      </c>
    </row>
    <row r="13258" spans="1:10">
      <c r="A13258" s="1">
        <v>44805</v>
      </c>
      <c r="B13258" t="s">
        <v>10</v>
      </c>
      <c r="C13258" t="s">
        <v>15</v>
      </c>
      <c r="D13258" t="s">
        <v>40</v>
      </c>
      <c r="E13258">
        <v>8</v>
      </c>
      <c r="F13258">
        <v>14.68</v>
      </c>
      <c r="G13258">
        <v>35.61</v>
      </c>
      <c r="H13258">
        <v>117.44</v>
      </c>
      <c r="I13258">
        <v>284.88</v>
      </c>
      <c r="J13258" t="s">
        <v>13</v>
      </c>
    </row>
    <row r="13259" spans="1:10">
      <c r="A13259" s="1">
        <v>44805</v>
      </c>
      <c r="B13259" t="s">
        <v>10</v>
      </c>
      <c r="C13259" t="s">
        <v>11</v>
      </c>
      <c r="D13259" t="s">
        <v>41</v>
      </c>
      <c r="E13259">
        <v>18</v>
      </c>
      <c r="F13259">
        <v>11.95</v>
      </c>
      <c r="G13259">
        <v>23.43</v>
      </c>
      <c r="H13259">
        <v>215.1</v>
      </c>
      <c r="I13259">
        <v>421.74</v>
      </c>
      <c r="J13259" t="s">
        <v>13</v>
      </c>
    </row>
    <row r="13260" spans="1:10">
      <c r="A13260" s="1">
        <v>44805</v>
      </c>
      <c r="B13260" t="s">
        <v>10</v>
      </c>
      <c r="C13260" t="s">
        <v>14</v>
      </c>
      <c r="D13260" t="s">
        <v>41</v>
      </c>
      <c r="E13260">
        <v>7</v>
      </c>
      <c r="F13260">
        <v>11.95</v>
      </c>
      <c r="G13260">
        <v>23.43</v>
      </c>
      <c r="H13260">
        <v>83.65</v>
      </c>
      <c r="I13260">
        <v>164.01</v>
      </c>
      <c r="J13260" t="s">
        <v>13</v>
      </c>
    </row>
    <row r="13261" spans="1:10">
      <c r="A13261" s="1">
        <v>44805</v>
      </c>
      <c r="B13261" t="s">
        <v>10</v>
      </c>
      <c r="C13261" t="s">
        <v>15</v>
      </c>
      <c r="D13261" t="s">
        <v>41</v>
      </c>
      <c r="E13261">
        <v>13</v>
      </c>
      <c r="F13261">
        <v>11.95</v>
      </c>
      <c r="G13261">
        <v>23.43</v>
      </c>
      <c r="H13261">
        <v>155.35</v>
      </c>
      <c r="I13261">
        <v>304.58999999999997</v>
      </c>
      <c r="J13261" t="s">
        <v>13</v>
      </c>
    </row>
    <row r="13262" spans="1:10">
      <c r="A13262" s="1">
        <v>44805</v>
      </c>
      <c r="B13262" t="s">
        <v>10</v>
      </c>
      <c r="C13262" t="s">
        <v>11</v>
      </c>
      <c r="D13262" t="s">
        <v>42</v>
      </c>
      <c r="E13262">
        <v>20</v>
      </c>
      <c r="F13262">
        <v>6.97</v>
      </c>
      <c r="G13262">
        <v>13.59</v>
      </c>
      <c r="H13262">
        <v>139.4</v>
      </c>
      <c r="I13262">
        <v>271.8</v>
      </c>
      <c r="J13262" t="s">
        <v>13</v>
      </c>
    </row>
    <row r="13263" spans="1:10">
      <c r="A13263" s="1">
        <v>44805</v>
      </c>
      <c r="B13263" t="s">
        <v>10</v>
      </c>
      <c r="C13263" t="s">
        <v>14</v>
      </c>
      <c r="D13263" t="s">
        <v>42</v>
      </c>
      <c r="E13263">
        <v>7</v>
      </c>
      <c r="F13263">
        <v>6.97</v>
      </c>
      <c r="G13263">
        <v>13.59</v>
      </c>
      <c r="H13263">
        <v>48.79</v>
      </c>
      <c r="I13263">
        <v>95.13</v>
      </c>
      <c r="J13263" t="s">
        <v>13</v>
      </c>
    </row>
    <row r="13264" spans="1:10">
      <c r="A13264" s="1">
        <v>44805</v>
      </c>
      <c r="B13264" t="s">
        <v>10</v>
      </c>
      <c r="C13264" t="s">
        <v>15</v>
      </c>
      <c r="D13264" t="s">
        <v>42</v>
      </c>
      <c r="E13264">
        <v>10</v>
      </c>
      <c r="F13264">
        <v>6.97</v>
      </c>
      <c r="G13264">
        <v>13.59</v>
      </c>
      <c r="H13264">
        <v>69.7</v>
      </c>
      <c r="I13264">
        <v>135.9</v>
      </c>
      <c r="J13264" t="s">
        <v>13</v>
      </c>
    </row>
    <row r="13265" spans="1:10">
      <c r="A13265" s="1">
        <v>44805</v>
      </c>
      <c r="B13265" t="s">
        <v>10</v>
      </c>
      <c r="C13265" t="s">
        <v>11</v>
      </c>
      <c r="D13265" t="s">
        <v>43</v>
      </c>
      <c r="E13265">
        <v>11</v>
      </c>
      <c r="F13265">
        <v>8.64</v>
      </c>
      <c r="G13265">
        <v>15.74</v>
      </c>
      <c r="H13265">
        <v>95.04</v>
      </c>
      <c r="I13265">
        <v>173.14</v>
      </c>
      <c r="J13265" t="s">
        <v>13</v>
      </c>
    </row>
    <row r="13266" spans="1:10">
      <c r="A13266" s="1">
        <v>44805</v>
      </c>
      <c r="B13266" t="s">
        <v>10</v>
      </c>
      <c r="C13266" t="s">
        <v>14</v>
      </c>
      <c r="D13266" t="s">
        <v>43</v>
      </c>
      <c r="E13266">
        <v>10</v>
      </c>
      <c r="F13266">
        <v>8.64</v>
      </c>
      <c r="G13266">
        <v>15.74</v>
      </c>
      <c r="H13266">
        <v>86.4</v>
      </c>
      <c r="I13266">
        <v>157.4</v>
      </c>
      <c r="J13266" t="s">
        <v>13</v>
      </c>
    </row>
    <row r="13267" spans="1:10">
      <c r="A13267" s="1">
        <v>44805</v>
      </c>
      <c r="B13267" t="s">
        <v>10</v>
      </c>
      <c r="C13267" t="s">
        <v>15</v>
      </c>
      <c r="D13267" t="s">
        <v>43</v>
      </c>
      <c r="E13267">
        <v>12</v>
      </c>
      <c r="F13267">
        <v>8.64</v>
      </c>
      <c r="G13267">
        <v>15.74</v>
      </c>
      <c r="H13267">
        <v>103.68</v>
      </c>
      <c r="I13267">
        <v>188.88</v>
      </c>
      <c r="J13267" t="s">
        <v>13</v>
      </c>
    </row>
    <row r="13268" spans="1:10">
      <c r="A13268" s="1">
        <v>44805</v>
      </c>
      <c r="B13268" t="s">
        <v>10</v>
      </c>
      <c r="C13268" t="s">
        <v>11</v>
      </c>
      <c r="D13268" t="s">
        <v>44</v>
      </c>
      <c r="E13268">
        <v>10</v>
      </c>
      <c r="F13268">
        <v>14.2</v>
      </c>
      <c r="G13268">
        <v>32.04</v>
      </c>
      <c r="H13268">
        <v>142</v>
      </c>
      <c r="I13268">
        <v>320.39999999999998</v>
      </c>
      <c r="J13268" t="s">
        <v>13</v>
      </c>
    </row>
    <row r="13269" spans="1:10">
      <c r="A13269" s="1">
        <v>44805</v>
      </c>
      <c r="B13269" t="s">
        <v>10</v>
      </c>
      <c r="C13269" t="s">
        <v>14</v>
      </c>
      <c r="D13269" t="s">
        <v>44</v>
      </c>
      <c r="E13269">
        <v>11</v>
      </c>
      <c r="F13269">
        <v>14.2</v>
      </c>
      <c r="G13269">
        <v>32.04</v>
      </c>
      <c r="H13269">
        <v>156.19999999999999</v>
      </c>
      <c r="I13269">
        <v>352.44</v>
      </c>
      <c r="J13269" t="s">
        <v>13</v>
      </c>
    </row>
    <row r="13270" spans="1:10">
      <c r="A13270" s="1">
        <v>44805</v>
      </c>
      <c r="B13270" t="s">
        <v>10</v>
      </c>
      <c r="C13270" t="s">
        <v>15</v>
      </c>
      <c r="D13270" t="s">
        <v>44</v>
      </c>
      <c r="E13270">
        <v>9</v>
      </c>
      <c r="F13270">
        <v>14.2</v>
      </c>
      <c r="G13270">
        <v>32.04</v>
      </c>
      <c r="H13270">
        <v>127.8</v>
      </c>
      <c r="I13270">
        <v>288.36</v>
      </c>
      <c r="J13270" t="s">
        <v>13</v>
      </c>
    </row>
    <row r="13271" spans="1:10">
      <c r="A13271" s="1">
        <v>44805</v>
      </c>
      <c r="B13271" t="s">
        <v>10</v>
      </c>
      <c r="C13271" t="s">
        <v>11</v>
      </c>
      <c r="D13271" t="s">
        <v>45</v>
      </c>
      <c r="E13271">
        <v>20</v>
      </c>
      <c r="F13271">
        <v>6.91</v>
      </c>
      <c r="G13271">
        <v>14.22</v>
      </c>
      <c r="H13271">
        <v>138.19999999999999</v>
      </c>
      <c r="I13271">
        <v>284.39999999999998</v>
      </c>
      <c r="J13271" t="s">
        <v>13</v>
      </c>
    </row>
    <row r="13272" spans="1:10">
      <c r="A13272" s="1">
        <v>44805</v>
      </c>
      <c r="B13272" t="s">
        <v>10</v>
      </c>
      <c r="C13272" t="s">
        <v>14</v>
      </c>
      <c r="D13272" t="s">
        <v>45</v>
      </c>
      <c r="E13272">
        <v>4</v>
      </c>
      <c r="F13272">
        <v>6.91</v>
      </c>
      <c r="G13272">
        <v>14.22</v>
      </c>
      <c r="H13272">
        <v>27.64</v>
      </c>
      <c r="I13272">
        <v>56.88</v>
      </c>
      <c r="J13272" t="s">
        <v>13</v>
      </c>
    </row>
    <row r="13273" spans="1:10">
      <c r="A13273" s="1">
        <v>44805</v>
      </c>
      <c r="B13273" t="s">
        <v>10</v>
      </c>
      <c r="C13273" t="s">
        <v>15</v>
      </c>
      <c r="D13273" t="s">
        <v>45</v>
      </c>
      <c r="E13273">
        <v>6</v>
      </c>
      <c r="F13273">
        <v>6.91</v>
      </c>
      <c r="G13273">
        <v>14.22</v>
      </c>
      <c r="H13273">
        <v>41.46</v>
      </c>
      <c r="I13273">
        <v>85.32</v>
      </c>
      <c r="J13273" t="s">
        <v>13</v>
      </c>
    </row>
    <row r="13274" spans="1:10">
      <c r="A13274" s="1">
        <v>44805</v>
      </c>
      <c r="B13274" t="s">
        <v>10</v>
      </c>
      <c r="C13274" t="s">
        <v>11</v>
      </c>
      <c r="D13274" t="s">
        <v>46</v>
      </c>
      <c r="E13274">
        <v>16</v>
      </c>
      <c r="F13274">
        <v>16.21</v>
      </c>
      <c r="G13274">
        <v>38.99</v>
      </c>
      <c r="H13274">
        <v>259.36</v>
      </c>
      <c r="I13274">
        <v>623.84</v>
      </c>
      <c r="J13274" t="s">
        <v>13</v>
      </c>
    </row>
    <row r="13275" spans="1:10">
      <c r="A13275" s="1">
        <v>44805</v>
      </c>
      <c r="B13275" t="s">
        <v>10</v>
      </c>
      <c r="C13275" t="s">
        <v>14</v>
      </c>
      <c r="D13275" t="s">
        <v>46</v>
      </c>
      <c r="E13275">
        <v>7</v>
      </c>
      <c r="F13275">
        <v>16.21</v>
      </c>
      <c r="G13275">
        <v>38.99</v>
      </c>
      <c r="H13275">
        <v>113.47</v>
      </c>
      <c r="I13275">
        <v>272.93</v>
      </c>
      <c r="J13275" t="s">
        <v>13</v>
      </c>
    </row>
    <row r="13276" spans="1:10">
      <c r="A13276" s="1">
        <v>44805</v>
      </c>
      <c r="B13276" t="s">
        <v>10</v>
      </c>
      <c r="C13276" t="s">
        <v>15</v>
      </c>
      <c r="D13276" t="s">
        <v>46</v>
      </c>
      <c r="E13276">
        <v>7</v>
      </c>
      <c r="F13276">
        <v>16.21</v>
      </c>
      <c r="G13276">
        <v>38.99</v>
      </c>
      <c r="H13276">
        <v>113.47</v>
      </c>
      <c r="I13276">
        <v>272.93</v>
      </c>
      <c r="J13276" t="s">
        <v>13</v>
      </c>
    </row>
    <row r="13277" spans="1:10">
      <c r="A13277" s="1">
        <v>44805</v>
      </c>
      <c r="B13277" t="s">
        <v>10</v>
      </c>
      <c r="C13277" t="s">
        <v>11</v>
      </c>
      <c r="D13277" t="s">
        <v>47</v>
      </c>
      <c r="E13277">
        <v>25</v>
      </c>
      <c r="F13277">
        <v>11.94</v>
      </c>
      <c r="G13277">
        <v>25.45</v>
      </c>
      <c r="H13277">
        <v>298.5</v>
      </c>
      <c r="I13277">
        <v>636.25</v>
      </c>
      <c r="J13277" t="s">
        <v>13</v>
      </c>
    </row>
    <row r="13278" spans="1:10">
      <c r="A13278" s="1">
        <v>44805</v>
      </c>
      <c r="B13278" t="s">
        <v>10</v>
      </c>
      <c r="C13278" t="s">
        <v>14</v>
      </c>
      <c r="D13278" t="s">
        <v>47</v>
      </c>
      <c r="E13278">
        <v>12</v>
      </c>
      <c r="F13278">
        <v>11.94</v>
      </c>
      <c r="G13278">
        <v>25.45</v>
      </c>
      <c r="H13278">
        <v>143.28</v>
      </c>
      <c r="I13278">
        <v>305.39999999999998</v>
      </c>
      <c r="J13278" t="s">
        <v>13</v>
      </c>
    </row>
    <row r="13279" spans="1:10">
      <c r="A13279" s="1">
        <v>44805</v>
      </c>
      <c r="B13279" t="s">
        <v>10</v>
      </c>
      <c r="C13279" t="s">
        <v>15</v>
      </c>
      <c r="D13279" t="s">
        <v>47</v>
      </c>
      <c r="E13279">
        <v>7</v>
      </c>
      <c r="F13279">
        <v>11.94</v>
      </c>
      <c r="G13279">
        <v>25.45</v>
      </c>
      <c r="H13279">
        <v>83.58</v>
      </c>
      <c r="I13279">
        <v>178.15</v>
      </c>
      <c r="J13279" t="s">
        <v>13</v>
      </c>
    </row>
    <row r="13280" spans="1:10">
      <c r="A13280" s="1">
        <v>44805</v>
      </c>
      <c r="B13280" t="s">
        <v>10</v>
      </c>
      <c r="C13280" t="s">
        <v>11</v>
      </c>
      <c r="D13280" t="s">
        <v>48</v>
      </c>
      <c r="E13280">
        <v>23</v>
      </c>
      <c r="F13280">
        <v>11.77</v>
      </c>
      <c r="G13280">
        <v>29.16</v>
      </c>
      <c r="H13280">
        <v>270.70999999999998</v>
      </c>
      <c r="I13280">
        <v>670.68</v>
      </c>
      <c r="J13280" t="s">
        <v>13</v>
      </c>
    </row>
    <row r="13281" spans="1:10">
      <c r="A13281" s="1">
        <v>44805</v>
      </c>
      <c r="B13281" t="s">
        <v>10</v>
      </c>
      <c r="C13281" t="s">
        <v>14</v>
      </c>
      <c r="D13281" t="s">
        <v>48</v>
      </c>
      <c r="E13281">
        <v>13</v>
      </c>
      <c r="F13281">
        <v>11.77</v>
      </c>
      <c r="G13281">
        <v>29.16</v>
      </c>
      <c r="H13281">
        <v>153.01</v>
      </c>
      <c r="I13281">
        <v>379.08</v>
      </c>
      <c r="J13281" t="s">
        <v>13</v>
      </c>
    </row>
    <row r="13282" spans="1:10">
      <c r="A13282" s="1">
        <v>44805</v>
      </c>
      <c r="B13282" t="s">
        <v>10</v>
      </c>
      <c r="C13282" t="s">
        <v>15</v>
      </c>
      <c r="D13282" t="s">
        <v>48</v>
      </c>
      <c r="E13282">
        <v>14</v>
      </c>
      <c r="F13282">
        <v>11.77</v>
      </c>
      <c r="G13282">
        <v>29.16</v>
      </c>
      <c r="H13282">
        <v>164.78</v>
      </c>
      <c r="I13282">
        <v>408.24</v>
      </c>
      <c r="J13282" t="s">
        <v>13</v>
      </c>
    </row>
    <row r="13283" spans="1:10">
      <c r="A13283" s="1">
        <v>44805</v>
      </c>
      <c r="B13283" t="s">
        <v>10</v>
      </c>
      <c r="C13283" t="s">
        <v>11</v>
      </c>
      <c r="D13283" t="s">
        <v>49</v>
      </c>
      <c r="E13283">
        <v>30</v>
      </c>
      <c r="F13283">
        <v>13.11</v>
      </c>
      <c r="G13283">
        <v>25.3</v>
      </c>
      <c r="H13283">
        <v>393.3</v>
      </c>
      <c r="I13283">
        <v>759</v>
      </c>
      <c r="J13283" t="s">
        <v>13</v>
      </c>
    </row>
    <row r="13284" spans="1:10">
      <c r="A13284" s="1">
        <v>44805</v>
      </c>
      <c r="B13284" t="s">
        <v>10</v>
      </c>
      <c r="C13284" t="s">
        <v>14</v>
      </c>
      <c r="D13284" t="s">
        <v>49</v>
      </c>
      <c r="E13284">
        <v>12</v>
      </c>
      <c r="F13284">
        <v>13.11</v>
      </c>
      <c r="G13284">
        <v>25.3</v>
      </c>
      <c r="H13284">
        <v>157.32</v>
      </c>
      <c r="I13284">
        <v>303.60000000000002</v>
      </c>
      <c r="J13284" t="s">
        <v>13</v>
      </c>
    </row>
    <row r="13285" spans="1:10">
      <c r="A13285" s="1">
        <v>44805</v>
      </c>
      <c r="B13285" t="s">
        <v>10</v>
      </c>
      <c r="C13285" t="s">
        <v>15</v>
      </c>
      <c r="D13285" t="s">
        <v>49</v>
      </c>
      <c r="E13285">
        <v>9</v>
      </c>
      <c r="F13285">
        <v>13.11</v>
      </c>
      <c r="G13285">
        <v>25.3</v>
      </c>
      <c r="H13285">
        <v>117.99</v>
      </c>
      <c r="I13285">
        <v>227.7</v>
      </c>
      <c r="J13285" t="s">
        <v>13</v>
      </c>
    </row>
    <row r="13286" spans="1:10">
      <c r="A13286" s="1">
        <v>44805</v>
      </c>
      <c r="B13286" t="s">
        <v>10</v>
      </c>
      <c r="C13286" t="s">
        <v>11</v>
      </c>
      <c r="D13286" t="s">
        <v>50</v>
      </c>
      <c r="E13286">
        <v>15</v>
      </c>
      <c r="F13286">
        <v>15.9</v>
      </c>
      <c r="G13286">
        <v>38.29</v>
      </c>
      <c r="H13286">
        <v>238.5</v>
      </c>
      <c r="I13286">
        <v>574.35</v>
      </c>
      <c r="J13286" t="s">
        <v>13</v>
      </c>
    </row>
    <row r="13287" spans="1:10">
      <c r="A13287" s="1">
        <v>44805</v>
      </c>
      <c r="B13287" t="s">
        <v>10</v>
      </c>
      <c r="C13287" t="s">
        <v>14</v>
      </c>
      <c r="D13287" t="s">
        <v>50</v>
      </c>
      <c r="E13287">
        <v>12</v>
      </c>
      <c r="F13287">
        <v>15.9</v>
      </c>
      <c r="G13287">
        <v>38.29</v>
      </c>
      <c r="H13287">
        <v>190.8</v>
      </c>
      <c r="I13287">
        <v>459.48</v>
      </c>
      <c r="J13287" t="s">
        <v>13</v>
      </c>
    </row>
    <row r="13288" spans="1:10">
      <c r="A13288" s="1">
        <v>44805</v>
      </c>
      <c r="B13288" t="s">
        <v>10</v>
      </c>
      <c r="C13288" t="s">
        <v>15</v>
      </c>
      <c r="D13288" t="s">
        <v>50</v>
      </c>
      <c r="E13288">
        <v>9</v>
      </c>
      <c r="F13288">
        <v>15.9</v>
      </c>
      <c r="G13288">
        <v>38.29</v>
      </c>
      <c r="H13288">
        <v>143.1</v>
      </c>
      <c r="I13288">
        <v>344.61</v>
      </c>
      <c r="J13288" t="s">
        <v>13</v>
      </c>
    </row>
    <row r="13289" spans="1:10">
      <c r="A13289" s="1">
        <v>44805</v>
      </c>
      <c r="B13289" t="s">
        <v>10</v>
      </c>
      <c r="C13289" t="s">
        <v>11</v>
      </c>
      <c r="D13289" t="s">
        <v>51</v>
      </c>
      <c r="E13289">
        <v>14</v>
      </c>
      <c r="F13289">
        <v>10.17</v>
      </c>
      <c r="G13289">
        <v>23.83</v>
      </c>
      <c r="H13289">
        <v>142.38</v>
      </c>
      <c r="I13289">
        <v>333.62</v>
      </c>
      <c r="J13289" t="s">
        <v>13</v>
      </c>
    </row>
    <row r="13290" spans="1:10">
      <c r="A13290" s="1">
        <v>44805</v>
      </c>
      <c r="B13290" t="s">
        <v>10</v>
      </c>
      <c r="C13290" t="s">
        <v>14</v>
      </c>
      <c r="D13290" t="s">
        <v>51</v>
      </c>
      <c r="E13290">
        <v>16</v>
      </c>
      <c r="F13290">
        <v>10.17</v>
      </c>
      <c r="G13290">
        <v>23.83</v>
      </c>
      <c r="H13290">
        <v>162.72</v>
      </c>
      <c r="I13290">
        <v>381.28</v>
      </c>
      <c r="J13290" t="s">
        <v>13</v>
      </c>
    </row>
    <row r="13291" spans="1:10">
      <c r="A13291" s="1">
        <v>44805</v>
      </c>
      <c r="B13291" t="s">
        <v>10</v>
      </c>
      <c r="C13291" t="s">
        <v>15</v>
      </c>
      <c r="D13291" t="s">
        <v>51</v>
      </c>
      <c r="E13291">
        <v>14</v>
      </c>
      <c r="F13291">
        <v>10.17</v>
      </c>
      <c r="G13291">
        <v>23.83</v>
      </c>
      <c r="H13291">
        <v>142.38</v>
      </c>
      <c r="I13291">
        <v>333.62</v>
      </c>
      <c r="J13291" t="s">
        <v>13</v>
      </c>
    </row>
    <row r="13292" spans="1:10">
      <c r="A13292" s="1">
        <v>44805</v>
      </c>
      <c r="B13292" t="s">
        <v>10</v>
      </c>
      <c r="C13292" t="s">
        <v>11</v>
      </c>
      <c r="D13292" t="s">
        <v>52</v>
      </c>
      <c r="E13292">
        <v>16</v>
      </c>
      <c r="F13292">
        <v>14.14</v>
      </c>
      <c r="G13292">
        <v>33.08</v>
      </c>
      <c r="H13292">
        <v>226.24</v>
      </c>
      <c r="I13292">
        <v>529.28</v>
      </c>
      <c r="J13292" t="s">
        <v>13</v>
      </c>
    </row>
    <row r="13293" spans="1:10">
      <c r="A13293" s="1">
        <v>44805</v>
      </c>
      <c r="B13293" t="s">
        <v>10</v>
      </c>
      <c r="C13293" t="s">
        <v>14</v>
      </c>
      <c r="D13293" t="s">
        <v>52</v>
      </c>
      <c r="E13293">
        <v>17</v>
      </c>
      <c r="F13293">
        <v>14.14</v>
      </c>
      <c r="G13293">
        <v>33.08</v>
      </c>
      <c r="H13293">
        <v>240.38</v>
      </c>
      <c r="I13293">
        <v>562.36</v>
      </c>
      <c r="J13293" t="s">
        <v>13</v>
      </c>
    </row>
    <row r="13294" spans="1:10">
      <c r="A13294" s="1">
        <v>44805</v>
      </c>
      <c r="B13294" t="s">
        <v>10</v>
      </c>
      <c r="C13294" t="s">
        <v>15</v>
      </c>
      <c r="D13294" t="s">
        <v>52</v>
      </c>
      <c r="E13294">
        <v>18</v>
      </c>
      <c r="F13294">
        <v>14.14</v>
      </c>
      <c r="G13294">
        <v>33.08</v>
      </c>
      <c r="H13294">
        <v>254.52</v>
      </c>
      <c r="I13294">
        <v>595.44000000000005</v>
      </c>
      <c r="J13294" t="s">
        <v>13</v>
      </c>
    </row>
    <row r="13295" spans="1:10">
      <c r="A13295" s="1">
        <v>44805</v>
      </c>
      <c r="B13295" t="s">
        <v>10</v>
      </c>
      <c r="C13295" t="s">
        <v>11</v>
      </c>
      <c r="D13295" t="s">
        <v>53</v>
      </c>
      <c r="E13295">
        <v>19</v>
      </c>
      <c r="F13295">
        <v>12.79</v>
      </c>
      <c r="G13295">
        <v>30.59</v>
      </c>
      <c r="H13295">
        <v>243.01</v>
      </c>
      <c r="I13295">
        <v>581.21</v>
      </c>
      <c r="J13295" t="s">
        <v>13</v>
      </c>
    </row>
    <row r="13296" spans="1:10">
      <c r="A13296" s="1">
        <v>44805</v>
      </c>
      <c r="B13296" t="s">
        <v>10</v>
      </c>
      <c r="C13296" t="s">
        <v>14</v>
      </c>
      <c r="D13296" t="s">
        <v>53</v>
      </c>
      <c r="E13296">
        <v>13</v>
      </c>
      <c r="F13296">
        <v>12.79</v>
      </c>
      <c r="G13296">
        <v>30.59</v>
      </c>
      <c r="H13296">
        <v>166.27</v>
      </c>
      <c r="I13296">
        <v>397.67</v>
      </c>
      <c r="J13296" t="s">
        <v>13</v>
      </c>
    </row>
    <row r="13297" spans="1:10">
      <c r="A13297" s="1">
        <v>44805</v>
      </c>
      <c r="B13297" t="s">
        <v>10</v>
      </c>
      <c r="C13297" t="s">
        <v>15</v>
      </c>
      <c r="D13297" t="s">
        <v>53</v>
      </c>
      <c r="E13297">
        <v>4</v>
      </c>
      <c r="F13297">
        <v>12.79</v>
      </c>
      <c r="G13297">
        <v>30.59</v>
      </c>
      <c r="H13297">
        <v>51.16</v>
      </c>
      <c r="I13297">
        <v>122.36</v>
      </c>
      <c r="J13297" t="s">
        <v>13</v>
      </c>
    </row>
    <row r="13298" spans="1:10">
      <c r="A13298" s="1">
        <v>44805</v>
      </c>
      <c r="B13298" t="s">
        <v>10</v>
      </c>
      <c r="C13298" t="s">
        <v>11</v>
      </c>
      <c r="D13298" t="s">
        <v>54</v>
      </c>
      <c r="E13298">
        <v>5</v>
      </c>
      <c r="F13298">
        <v>9.1999999999999993</v>
      </c>
      <c r="G13298">
        <v>21.46</v>
      </c>
      <c r="H13298">
        <v>46</v>
      </c>
      <c r="I13298">
        <v>107.3</v>
      </c>
      <c r="J13298" t="s">
        <v>13</v>
      </c>
    </row>
    <row r="13299" spans="1:10">
      <c r="A13299" s="1">
        <v>44805</v>
      </c>
      <c r="B13299" t="s">
        <v>10</v>
      </c>
      <c r="C13299" t="s">
        <v>14</v>
      </c>
      <c r="D13299" t="s">
        <v>54</v>
      </c>
      <c r="E13299">
        <v>6</v>
      </c>
      <c r="F13299">
        <v>9.1999999999999993</v>
      </c>
      <c r="G13299">
        <v>21.46</v>
      </c>
      <c r="H13299">
        <v>55.2</v>
      </c>
      <c r="I13299">
        <v>128.76</v>
      </c>
      <c r="J13299" t="s">
        <v>13</v>
      </c>
    </row>
    <row r="13300" spans="1:10">
      <c r="A13300" s="1">
        <v>44805</v>
      </c>
      <c r="B13300" t="s">
        <v>10</v>
      </c>
      <c r="C13300" t="s">
        <v>15</v>
      </c>
      <c r="D13300" t="s">
        <v>54</v>
      </c>
      <c r="E13300">
        <v>4</v>
      </c>
      <c r="F13300">
        <v>9.1999999999999993</v>
      </c>
      <c r="G13300">
        <v>21.46</v>
      </c>
      <c r="H13300">
        <v>36.799999999999997</v>
      </c>
      <c r="I13300">
        <v>85.84</v>
      </c>
      <c r="J13300" t="s">
        <v>13</v>
      </c>
    </row>
    <row r="13301" spans="1:10">
      <c r="A13301" s="1">
        <v>44805</v>
      </c>
      <c r="B13301" t="s">
        <v>10</v>
      </c>
      <c r="C13301" t="s">
        <v>11</v>
      </c>
      <c r="D13301" t="s">
        <v>55</v>
      </c>
      <c r="E13301">
        <v>22</v>
      </c>
      <c r="F13301">
        <v>16.54</v>
      </c>
      <c r="G13301">
        <v>37.020000000000003</v>
      </c>
      <c r="H13301">
        <v>363.88</v>
      </c>
      <c r="I13301">
        <v>814.44</v>
      </c>
      <c r="J13301" t="s">
        <v>13</v>
      </c>
    </row>
    <row r="13302" spans="1:10">
      <c r="A13302" s="1">
        <v>44805</v>
      </c>
      <c r="B13302" t="s">
        <v>10</v>
      </c>
      <c r="C13302" t="s">
        <v>14</v>
      </c>
      <c r="D13302" t="s">
        <v>55</v>
      </c>
      <c r="E13302">
        <v>4</v>
      </c>
      <c r="F13302">
        <v>16.54</v>
      </c>
      <c r="G13302">
        <v>37.020000000000003</v>
      </c>
      <c r="H13302">
        <v>66.16</v>
      </c>
      <c r="I13302">
        <v>148.08000000000001</v>
      </c>
      <c r="J13302" t="s">
        <v>13</v>
      </c>
    </row>
    <row r="13303" spans="1:10">
      <c r="A13303" s="1">
        <v>44805</v>
      </c>
      <c r="B13303" t="s">
        <v>10</v>
      </c>
      <c r="C13303" t="s">
        <v>15</v>
      </c>
      <c r="D13303" t="s">
        <v>55</v>
      </c>
      <c r="E13303">
        <v>5</v>
      </c>
      <c r="F13303">
        <v>16.54</v>
      </c>
      <c r="G13303">
        <v>37.020000000000003</v>
      </c>
      <c r="H13303">
        <v>82.7</v>
      </c>
      <c r="I13303">
        <v>185.1</v>
      </c>
      <c r="J13303" t="s">
        <v>13</v>
      </c>
    </row>
    <row r="13304" spans="1:10">
      <c r="A13304" s="1">
        <v>44805</v>
      </c>
      <c r="B13304" t="s">
        <v>10</v>
      </c>
      <c r="C13304" t="s">
        <v>11</v>
      </c>
      <c r="D13304" t="s">
        <v>56</v>
      </c>
      <c r="E13304">
        <v>15</v>
      </c>
      <c r="F13304">
        <v>15.57</v>
      </c>
      <c r="G13304">
        <v>29.46</v>
      </c>
      <c r="H13304">
        <v>233.55</v>
      </c>
      <c r="I13304">
        <v>441.9</v>
      </c>
      <c r="J13304" t="s">
        <v>13</v>
      </c>
    </row>
    <row r="13305" spans="1:10">
      <c r="A13305" s="1">
        <v>44805</v>
      </c>
      <c r="B13305" t="s">
        <v>10</v>
      </c>
      <c r="C13305" t="s">
        <v>14</v>
      </c>
      <c r="D13305" t="s">
        <v>56</v>
      </c>
      <c r="E13305">
        <v>3</v>
      </c>
      <c r="F13305">
        <v>15.57</v>
      </c>
      <c r="G13305">
        <v>29.46</v>
      </c>
      <c r="H13305">
        <v>46.71</v>
      </c>
      <c r="I13305">
        <v>88.38</v>
      </c>
      <c r="J13305" t="s">
        <v>13</v>
      </c>
    </row>
    <row r="13306" spans="1:10">
      <c r="A13306" s="1">
        <v>44805</v>
      </c>
      <c r="B13306" t="s">
        <v>10</v>
      </c>
      <c r="C13306" t="s">
        <v>15</v>
      </c>
      <c r="D13306" t="s">
        <v>56</v>
      </c>
      <c r="E13306">
        <v>8</v>
      </c>
      <c r="F13306">
        <v>15.57</v>
      </c>
      <c r="G13306">
        <v>29.46</v>
      </c>
      <c r="H13306">
        <v>124.56</v>
      </c>
      <c r="I13306">
        <v>235.68</v>
      </c>
      <c r="J13306" t="s">
        <v>13</v>
      </c>
    </row>
    <row r="13307" spans="1:10">
      <c r="A13307" s="1">
        <v>44805</v>
      </c>
      <c r="B13307" t="s">
        <v>10</v>
      </c>
      <c r="C13307" t="s">
        <v>11</v>
      </c>
      <c r="D13307" t="s">
        <v>57</v>
      </c>
      <c r="E13307">
        <v>9</v>
      </c>
      <c r="F13307">
        <v>13.9</v>
      </c>
      <c r="G13307">
        <v>25.34</v>
      </c>
      <c r="H13307">
        <v>125.1</v>
      </c>
      <c r="I13307">
        <v>228.06</v>
      </c>
      <c r="J13307" t="s">
        <v>13</v>
      </c>
    </row>
    <row r="13308" spans="1:10">
      <c r="A13308" s="1">
        <v>44805</v>
      </c>
      <c r="B13308" t="s">
        <v>10</v>
      </c>
      <c r="C13308" t="s">
        <v>14</v>
      </c>
      <c r="D13308" t="s">
        <v>57</v>
      </c>
      <c r="E13308">
        <v>6</v>
      </c>
      <c r="F13308">
        <v>13.9</v>
      </c>
      <c r="G13308">
        <v>25.34</v>
      </c>
      <c r="H13308">
        <v>83.4</v>
      </c>
      <c r="I13308">
        <v>152.04</v>
      </c>
      <c r="J13308" t="s">
        <v>13</v>
      </c>
    </row>
    <row r="13309" spans="1:10">
      <c r="A13309" s="1">
        <v>44805</v>
      </c>
      <c r="B13309" t="s">
        <v>10</v>
      </c>
      <c r="C13309" t="s">
        <v>15</v>
      </c>
      <c r="D13309" t="s">
        <v>57</v>
      </c>
      <c r="E13309">
        <v>9</v>
      </c>
      <c r="F13309">
        <v>13.9</v>
      </c>
      <c r="G13309">
        <v>25.34</v>
      </c>
      <c r="H13309">
        <v>125.1</v>
      </c>
      <c r="I13309">
        <v>228.06</v>
      </c>
      <c r="J13309" t="s">
        <v>13</v>
      </c>
    </row>
    <row r="13310" spans="1:10">
      <c r="A13310" s="1">
        <v>44805</v>
      </c>
      <c r="B13310" t="s">
        <v>10</v>
      </c>
      <c r="C13310" t="s">
        <v>11</v>
      </c>
      <c r="D13310" t="s">
        <v>58</v>
      </c>
      <c r="E13310">
        <v>13</v>
      </c>
      <c r="F13310">
        <v>16.21</v>
      </c>
      <c r="G13310">
        <v>39.630000000000003</v>
      </c>
      <c r="H13310">
        <v>210.73</v>
      </c>
      <c r="I13310">
        <v>515.19000000000005</v>
      </c>
      <c r="J13310" t="s">
        <v>13</v>
      </c>
    </row>
    <row r="13311" spans="1:10">
      <c r="A13311" s="1">
        <v>44805</v>
      </c>
      <c r="B13311" t="s">
        <v>10</v>
      </c>
      <c r="C13311" t="s">
        <v>14</v>
      </c>
      <c r="D13311" t="s">
        <v>58</v>
      </c>
      <c r="E13311">
        <v>9</v>
      </c>
      <c r="F13311">
        <v>16.21</v>
      </c>
      <c r="G13311">
        <v>39.630000000000003</v>
      </c>
      <c r="H13311">
        <v>145.88999999999999</v>
      </c>
      <c r="I13311">
        <v>356.67</v>
      </c>
      <c r="J13311" t="s">
        <v>13</v>
      </c>
    </row>
    <row r="13312" spans="1:10">
      <c r="A13312" s="1">
        <v>44805</v>
      </c>
      <c r="B13312" t="s">
        <v>10</v>
      </c>
      <c r="C13312" t="s">
        <v>15</v>
      </c>
      <c r="D13312" t="s">
        <v>58</v>
      </c>
      <c r="E13312">
        <v>5</v>
      </c>
      <c r="F13312">
        <v>16.21</v>
      </c>
      <c r="G13312">
        <v>39.630000000000003</v>
      </c>
      <c r="H13312">
        <v>81.05</v>
      </c>
      <c r="I13312">
        <v>198.15</v>
      </c>
      <c r="J13312" t="s">
        <v>13</v>
      </c>
    </row>
    <row r="13313" spans="1:10">
      <c r="A13313" s="1">
        <v>44805</v>
      </c>
      <c r="B13313" t="s">
        <v>10</v>
      </c>
      <c r="C13313" t="s">
        <v>11</v>
      </c>
      <c r="D13313" t="s">
        <v>59</v>
      </c>
      <c r="E13313">
        <v>19</v>
      </c>
      <c r="F13313">
        <v>16.41</v>
      </c>
      <c r="G13313">
        <v>36.619999999999997</v>
      </c>
      <c r="H13313">
        <v>311.79000000000002</v>
      </c>
      <c r="I13313">
        <v>695.78</v>
      </c>
      <c r="J13313" t="s">
        <v>13</v>
      </c>
    </row>
    <row r="13314" spans="1:10">
      <c r="A13314" s="1">
        <v>44805</v>
      </c>
      <c r="B13314" t="s">
        <v>10</v>
      </c>
      <c r="C13314" t="s">
        <v>14</v>
      </c>
      <c r="D13314" t="s">
        <v>59</v>
      </c>
      <c r="E13314">
        <v>9</v>
      </c>
      <c r="F13314">
        <v>16.41</v>
      </c>
      <c r="G13314">
        <v>36.619999999999997</v>
      </c>
      <c r="H13314">
        <v>147.69</v>
      </c>
      <c r="I13314">
        <v>329.58</v>
      </c>
      <c r="J13314" t="s">
        <v>13</v>
      </c>
    </row>
    <row r="13315" spans="1:10">
      <c r="A13315" s="1">
        <v>44805</v>
      </c>
      <c r="B13315" t="s">
        <v>10</v>
      </c>
      <c r="C13315" t="s">
        <v>15</v>
      </c>
      <c r="D13315" t="s">
        <v>59</v>
      </c>
      <c r="E13315">
        <v>13</v>
      </c>
      <c r="F13315">
        <v>16.41</v>
      </c>
      <c r="G13315">
        <v>36.619999999999997</v>
      </c>
      <c r="H13315">
        <v>213.33</v>
      </c>
      <c r="I13315">
        <v>476.06</v>
      </c>
      <c r="J13315" t="s">
        <v>13</v>
      </c>
    </row>
    <row r="13316" spans="1:10">
      <c r="A13316" s="1">
        <v>44805</v>
      </c>
      <c r="B13316" t="s">
        <v>10</v>
      </c>
      <c r="C13316" t="s">
        <v>11</v>
      </c>
      <c r="D13316" t="s">
        <v>60</v>
      </c>
      <c r="E13316">
        <v>4</v>
      </c>
      <c r="F13316">
        <v>14.5</v>
      </c>
      <c r="G13316">
        <v>34.18</v>
      </c>
      <c r="H13316">
        <v>58</v>
      </c>
      <c r="I13316">
        <v>136.72</v>
      </c>
      <c r="J13316" t="s">
        <v>13</v>
      </c>
    </row>
    <row r="13317" spans="1:10">
      <c r="A13317" s="1">
        <v>44805</v>
      </c>
      <c r="B13317" t="s">
        <v>10</v>
      </c>
      <c r="C13317" t="s">
        <v>14</v>
      </c>
      <c r="D13317" t="s">
        <v>60</v>
      </c>
      <c r="E13317">
        <v>2</v>
      </c>
      <c r="F13317">
        <v>14.5</v>
      </c>
      <c r="G13317">
        <v>34.18</v>
      </c>
      <c r="H13317">
        <v>29</v>
      </c>
      <c r="I13317">
        <v>68.36</v>
      </c>
      <c r="J13317" t="s">
        <v>13</v>
      </c>
    </row>
    <row r="13318" spans="1:10">
      <c r="A13318" s="1">
        <v>44805</v>
      </c>
      <c r="B13318" t="s">
        <v>10</v>
      </c>
      <c r="C13318" t="s">
        <v>15</v>
      </c>
      <c r="D13318" t="s">
        <v>60</v>
      </c>
      <c r="E13318">
        <v>5</v>
      </c>
      <c r="F13318">
        <v>14.5</v>
      </c>
      <c r="G13318">
        <v>34.18</v>
      </c>
      <c r="H13318">
        <v>72.5</v>
      </c>
      <c r="I13318">
        <v>170.9</v>
      </c>
      <c r="J13318" t="s">
        <v>13</v>
      </c>
    </row>
    <row r="13319" spans="1:10">
      <c r="A13319" s="1">
        <v>44805</v>
      </c>
      <c r="B13319" t="s">
        <v>10</v>
      </c>
      <c r="C13319" t="s">
        <v>11</v>
      </c>
      <c r="D13319" t="s">
        <v>61</v>
      </c>
      <c r="E13319">
        <v>32</v>
      </c>
      <c r="F13319">
        <v>16.04</v>
      </c>
      <c r="G13319">
        <v>34.28</v>
      </c>
      <c r="H13319">
        <v>513.28</v>
      </c>
      <c r="I13319">
        <v>1096.96</v>
      </c>
      <c r="J13319" t="s">
        <v>13</v>
      </c>
    </row>
    <row r="13320" spans="1:10">
      <c r="A13320" s="1">
        <v>44805</v>
      </c>
      <c r="B13320" t="s">
        <v>10</v>
      </c>
      <c r="C13320" t="s">
        <v>14</v>
      </c>
      <c r="D13320" t="s">
        <v>61</v>
      </c>
      <c r="E13320">
        <v>11</v>
      </c>
      <c r="F13320">
        <v>16.04</v>
      </c>
      <c r="G13320">
        <v>34.28</v>
      </c>
      <c r="H13320">
        <v>176.44</v>
      </c>
      <c r="I13320">
        <v>377.08</v>
      </c>
      <c r="J13320" t="s">
        <v>13</v>
      </c>
    </row>
    <row r="13321" spans="1:10">
      <c r="A13321" s="1">
        <v>44805</v>
      </c>
      <c r="B13321" t="s">
        <v>10</v>
      </c>
      <c r="C13321" t="s">
        <v>15</v>
      </c>
      <c r="D13321" t="s">
        <v>61</v>
      </c>
      <c r="E13321">
        <v>16</v>
      </c>
      <c r="F13321">
        <v>16.04</v>
      </c>
      <c r="G13321">
        <v>34.28</v>
      </c>
      <c r="H13321">
        <v>256.64</v>
      </c>
      <c r="I13321">
        <v>548.48</v>
      </c>
      <c r="J13321" t="s">
        <v>13</v>
      </c>
    </row>
    <row r="13322" spans="1:10">
      <c r="A13322" s="1">
        <v>44805</v>
      </c>
      <c r="B13322" t="s">
        <v>10</v>
      </c>
      <c r="C13322" t="s">
        <v>11</v>
      </c>
      <c r="D13322" t="s">
        <v>62</v>
      </c>
      <c r="E13322">
        <v>11</v>
      </c>
      <c r="F13322">
        <v>14.37</v>
      </c>
      <c r="G13322">
        <v>27.05</v>
      </c>
      <c r="H13322">
        <v>158.07</v>
      </c>
      <c r="I13322">
        <v>297.55</v>
      </c>
      <c r="J13322" t="s">
        <v>13</v>
      </c>
    </row>
    <row r="13323" spans="1:10">
      <c r="A13323" s="1">
        <v>44805</v>
      </c>
      <c r="B13323" t="s">
        <v>10</v>
      </c>
      <c r="C13323" t="s">
        <v>14</v>
      </c>
      <c r="D13323" t="s">
        <v>62</v>
      </c>
      <c r="E13323">
        <v>15</v>
      </c>
      <c r="F13323">
        <v>14.37</v>
      </c>
      <c r="G13323">
        <v>27.05</v>
      </c>
      <c r="H13323">
        <v>215.55</v>
      </c>
      <c r="I13323">
        <v>405.75</v>
      </c>
      <c r="J13323" t="s">
        <v>13</v>
      </c>
    </row>
    <row r="13324" spans="1:10">
      <c r="A13324" s="1">
        <v>44805</v>
      </c>
      <c r="B13324" t="s">
        <v>10</v>
      </c>
      <c r="C13324" t="s">
        <v>15</v>
      </c>
      <c r="D13324" t="s">
        <v>62</v>
      </c>
      <c r="E13324">
        <v>9</v>
      </c>
      <c r="F13324">
        <v>14.37</v>
      </c>
      <c r="G13324">
        <v>27.05</v>
      </c>
      <c r="H13324">
        <v>129.33000000000001</v>
      </c>
      <c r="I13324">
        <v>243.45</v>
      </c>
      <c r="J13324" t="s">
        <v>13</v>
      </c>
    </row>
    <row r="13325" spans="1:10">
      <c r="A13325" s="1">
        <v>44805</v>
      </c>
      <c r="B13325" t="s">
        <v>10</v>
      </c>
      <c r="C13325" t="s">
        <v>11</v>
      </c>
      <c r="D13325" t="s">
        <v>63</v>
      </c>
      <c r="E13325">
        <v>4</v>
      </c>
      <c r="F13325">
        <v>14.16</v>
      </c>
      <c r="G13325">
        <v>26.73</v>
      </c>
      <c r="H13325">
        <v>56.64</v>
      </c>
      <c r="I13325">
        <v>106.92</v>
      </c>
      <c r="J13325" t="s">
        <v>13</v>
      </c>
    </row>
    <row r="13326" spans="1:10">
      <c r="A13326" s="1">
        <v>44805</v>
      </c>
      <c r="B13326" t="s">
        <v>10</v>
      </c>
      <c r="C13326" t="s">
        <v>14</v>
      </c>
      <c r="D13326" t="s">
        <v>63</v>
      </c>
      <c r="E13326">
        <v>1</v>
      </c>
      <c r="F13326">
        <v>14.16</v>
      </c>
      <c r="G13326">
        <v>26.73</v>
      </c>
      <c r="H13326">
        <v>14.16</v>
      </c>
      <c r="I13326">
        <v>26.73</v>
      </c>
      <c r="J13326" t="s">
        <v>13</v>
      </c>
    </row>
    <row r="13327" spans="1:10">
      <c r="A13327" s="1">
        <v>44805</v>
      </c>
      <c r="B13327" t="s">
        <v>10</v>
      </c>
      <c r="C13327" t="s">
        <v>15</v>
      </c>
      <c r="D13327" t="s">
        <v>63</v>
      </c>
      <c r="E13327">
        <v>3</v>
      </c>
      <c r="F13327">
        <v>14.16</v>
      </c>
      <c r="G13327">
        <v>26.73</v>
      </c>
      <c r="H13327">
        <v>42.48</v>
      </c>
      <c r="I13327">
        <v>80.19</v>
      </c>
      <c r="J13327" t="s">
        <v>13</v>
      </c>
    </row>
    <row r="13328" spans="1:10">
      <c r="A13328" s="1">
        <v>44805</v>
      </c>
      <c r="B13328" t="s">
        <v>10</v>
      </c>
      <c r="C13328" t="s">
        <v>11</v>
      </c>
      <c r="D13328" t="s">
        <v>64</v>
      </c>
      <c r="E13328">
        <v>10</v>
      </c>
      <c r="F13328">
        <v>13.42</v>
      </c>
      <c r="G13328">
        <v>30.6</v>
      </c>
      <c r="H13328">
        <v>134.19999999999999</v>
      </c>
      <c r="I13328">
        <v>306</v>
      </c>
      <c r="J13328" t="s">
        <v>13</v>
      </c>
    </row>
    <row r="13329" spans="1:10">
      <c r="A13329" s="1">
        <v>44805</v>
      </c>
      <c r="B13329" t="s">
        <v>10</v>
      </c>
      <c r="C13329" t="s">
        <v>14</v>
      </c>
      <c r="D13329" t="s">
        <v>64</v>
      </c>
      <c r="E13329">
        <v>11</v>
      </c>
      <c r="F13329">
        <v>13.42</v>
      </c>
      <c r="G13329">
        <v>30.6</v>
      </c>
      <c r="H13329">
        <v>147.62</v>
      </c>
      <c r="I13329">
        <v>336.6</v>
      </c>
      <c r="J13329" t="s">
        <v>13</v>
      </c>
    </row>
    <row r="13330" spans="1:10">
      <c r="A13330" s="1">
        <v>44805</v>
      </c>
      <c r="B13330" t="s">
        <v>10</v>
      </c>
      <c r="C13330" t="s">
        <v>15</v>
      </c>
      <c r="D13330" t="s">
        <v>64</v>
      </c>
      <c r="E13330">
        <v>8</v>
      </c>
      <c r="F13330">
        <v>13.42</v>
      </c>
      <c r="G13330">
        <v>30.6</v>
      </c>
      <c r="H13330">
        <v>107.36</v>
      </c>
      <c r="I13330">
        <v>244.8</v>
      </c>
      <c r="J13330" t="s">
        <v>13</v>
      </c>
    </row>
    <row r="13331" spans="1:10">
      <c r="A13331" s="1">
        <v>44805</v>
      </c>
      <c r="B13331" t="s">
        <v>10</v>
      </c>
      <c r="C13331" t="s">
        <v>11</v>
      </c>
      <c r="D13331" t="s">
        <v>65</v>
      </c>
      <c r="E13331">
        <v>24</v>
      </c>
      <c r="F13331">
        <v>15.03</v>
      </c>
      <c r="G13331">
        <v>31.58</v>
      </c>
      <c r="H13331">
        <v>360.72</v>
      </c>
      <c r="I13331">
        <v>757.92</v>
      </c>
      <c r="J13331" t="s">
        <v>13</v>
      </c>
    </row>
    <row r="13332" spans="1:10">
      <c r="A13332" s="1">
        <v>44805</v>
      </c>
      <c r="B13332" t="s">
        <v>10</v>
      </c>
      <c r="C13332" t="s">
        <v>14</v>
      </c>
      <c r="D13332" t="s">
        <v>65</v>
      </c>
      <c r="E13332">
        <v>9</v>
      </c>
      <c r="F13332">
        <v>15.03</v>
      </c>
      <c r="G13332">
        <v>31.58</v>
      </c>
      <c r="H13332">
        <v>135.27000000000001</v>
      </c>
      <c r="I13332">
        <v>284.22000000000003</v>
      </c>
      <c r="J13332" t="s">
        <v>13</v>
      </c>
    </row>
    <row r="13333" spans="1:10">
      <c r="A13333" s="1">
        <v>44805</v>
      </c>
      <c r="B13333" t="s">
        <v>10</v>
      </c>
      <c r="C13333" t="s">
        <v>15</v>
      </c>
      <c r="D13333" t="s">
        <v>65</v>
      </c>
      <c r="E13333">
        <v>7</v>
      </c>
      <c r="F13333">
        <v>15.03</v>
      </c>
      <c r="G13333">
        <v>31.58</v>
      </c>
      <c r="H13333">
        <v>105.21</v>
      </c>
      <c r="I13333">
        <v>221.06</v>
      </c>
      <c r="J13333" t="s">
        <v>13</v>
      </c>
    </row>
    <row r="13334" spans="1:10">
      <c r="A13334" s="1">
        <v>44805</v>
      </c>
      <c r="B13334" t="s">
        <v>10</v>
      </c>
      <c r="C13334" t="s">
        <v>11</v>
      </c>
      <c r="D13334" t="s">
        <v>66</v>
      </c>
      <c r="E13334">
        <v>14</v>
      </c>
      <c r="F13334">
        <v>7.9</v>
      </c>
      <c r="G13334">
        <v>15.33</v>
      </c>
      <c r="H13334">
        <v>110.6</v>
      </c>
      <c r="I13334">
        <v>214.62</v>
      </c>
      <c r="J13334" t="s">
        <v>13</v>
      </c>
    </row>
    <row r="13335" spans="1:10">
      <c r="A13335" s="1">
        <v>44805</v>
      </c>
      <c r="B13335" t="s">
        <v>10</v>
      </c>
      <c r="C13335" t="s">
        <v>14</v>
      </c>
      <c r="D13335" t="s">
        <v>66</v>
      </c>
      <c r="E13335">
        <v>12</v>
      </c>
      <c r="F13335">
        <v>7.9</v>
      </c>
      <c r="G13335">
        <v>15.33</v>
      </c>
      <c r="H13335">
        <v>94.8</v>
      </c>
      <c r="I13335">
        <v>183.96</v>
      </c>
      <c r="J13335" t="s">
        <v>13</v>
      </c>
    </row>
    <row r="13336" spans="1:10">
      <c r="A13336" s="1">
        <v>44805</v>
      </c>
      <c r="B13336" t="s">
        <v>10</v>
      </c>
      <c r="C13336" t="s">
        <v>15</v>
      </c>
      <c r="D13336" t="s">
        <v>66</v>
      </c>
      <c r="E13336">
        <v>13</v>
      </c>
      <c r="F13336">
        <v>7.9</v>
      </c>
      <c r="G13336">
        <v>15.33</v>
      </c>
      <c r="H13336">
        <v>102.7</v>
      </c>
      <c r="I13336">
        <v>199.29</v>
      </c>
      <c r="J13336" t="s">
        <v>13</v>
      </c>
    </row>
    <row r="13337" spans="1:10">
      <c r="A13337" s="1">
        <v>44805</v>
      </c>
      <c r="B13337" t="s">
        <v>10</v>
      </c>
      <c r="C13337" t="s">
        <v>11</v>
      </c>
      <c r="D13337" t="s">
        <v>67</v>
      </c>
      <c r="E13337">
        <v>15</v>
      </c>
      <c r="F13337">
        <v>16.57</v>
      </c>
      <c r="G13337">
        <v>35.53</v>
      </c>
      <c r="H13337">
        <v>248.55</v>
      </c>
      <c r="I13337">
        <v>532.95000000000005</v>
      </c>
      <c r="J13337" t="s">
        <v>13</v>
      </c>
    </row>
    <row r="13338" spans="1:10">
      <c r="A13338" s="1">
        <v>44805</v>
      </c>
      <c r="B13338" t="s">
        <v>10</v>
      </c>
      <c r="C13338" t="s">
        <v>14</v>
      </c>
      <c r="D13338" t="s">
        <v>67</v>
      </c>
      <c r="E13338">
        <v>3</v>
      </c>
      <c r="F13338">
        <v>16.57</v>
      </c>
      <c r="G13338">
        <v>35.53</v>
      </c>
      <c r="H13338">
        <v>49.71</v>
      </c>
      <c r="I13338">
        <v>106.59</v>
      </c>
      <c r="J13338" t="s">
        <v>13</v>
      </c>
    </row>
    <row r="13339" spans="1:10">
      <c r="A13339" s="1">
        <v>44805</v>
      </c>
      <c r="B13339" t="s">
        <v>10</v>
      </c>
      <c r="C13339" t="s">
        <v>15</v>
      </c>
      <c r="D13339" t="s">
        <v>67</v>
      </c>
      <c r="E13339">
        <v>9</v>
      </c>
      <c r="F13339">
        <v>16.57</v>
      </c>
      <c r="G13339">
        <v>35.53</v>
      </c>
      <c r="H13339">
        <v>149.13</v>
      </c>
      <c r="I13339">
        <v>319.77</v>
      </c>
      <c r="J13339" t="s">
        <v>13</v>
      </c>
    </row>
    <row r="13340" spans="1:10">
      <c r="A13340" s="1">
        <v>44805</v>
      </c>
      <c r="B13340" t="s">
        <v>10</v>
      </c>
      <c r="C13340" t="s">
        <v>11</v>
      </c>
      <c r="D13340" t="s">
        <v>68</v>
      </c>
      <c r="E13340">
        <v>26</v>
      </c>
      <c r="F13340">
        <v>16.46</v>
      </c>
      <c r="G13340">
        <v>30.37</v>
      </c>
      <c r="H13340">
        <v>427.96</v>
      </c>
      <c r="I13340">
        <v>789.62</v>
      </c>
      <c r="J13340" t="s">
        <v>13</v>
      </c>
    </row>
    <row r="13341" spans="1:10">
      <c r="A13341" s="1">
        <v>44805</v>
      </c>
      <c r="B13341" t="s">
        <v>10</v>
      </c>
      <c r="C13341" t="s">
        <v>14</v>
      </c>
      <c r="D13341" t="s">
        <v>68</v>
      </c>
      <c r="E13341">
        <v>16</v>
      </c>
      <c r="F13341">
        <v>16.46</v>
      </c>
      <c r="G13341">
        <v>30.37</v>
      </c>
      <c r="H13341">
        <v>263.36</v>
      </c>
      <c r="I13341">
        <v>485.92</v>
      </c>
      <c r="J13341" t="s">
        <v>13</v>
      </c>
    </row>
    <row r="13342" spans="1:10">
      <c r="A13342" s="1">
        <v>44805</v>
      </c>
      <c r="B13342" t="s">
        <v>10</v>
      </c>
      <c r="C13342" t="s">
        <v>15</v>
      </c>
      <c r="D13342" t="s">
        <v>68</v>
      </c>
      <c r="E13342">
        <v>14</v>
      </c>
      <c r="F13342">
        <v>16.46</v>
      </c>
      <c r="G13342">
        <v>30.37</v>
      </c>
      <c r="H13342">
        <v>230.44</v>
      </c>
      <c r="I13342">
        <v>425.18</v>
      </c>
      <c r="J13342" t="s">
        <v>13</v>
      </c>
    </row>
    <row r="13343" spans="1:10">
      <c r="A13343" s="1">
        <v>44805</v>
      </c>
      <c r="B13343" t="s">
        <v>10</v>
      </c>
      <c r="C13343" t="s">
        <v>11</v>
      </c>
      <c r="D13343" t="s">
        <v>69</v>
      </c>
      <c r="E13343">
        <v>21</v>
      </c>
      <c r="F13343">
        <v>6.35</v>
      </c>
      <c r="G13343">
        <v>14.02</v>
      </c>
      <c r="H13343">
        <v>133.35</v>
      </c>
      <c r="I13343">
        <v>294.42</v>
      </c>
      <c r="J13343" t="s">
        <v>13</v>
      </c>
    </row>
    <row r="13344" spans="1:10">
      <c r="A13344" s="1">
        <v>44805</v>
      </c>
      <c r="B13344" t="s">
        <v>10</v>
      </c>
      <c r="C13344" t="s">
        <v>14</v>
      </c>
      <c r="D13344" t="s">
        <v>69</v>
      </c>
      <c r="E13344">
        <v>16</v>
      </c>
      <c r="F13344">
        <v>6.35</v>
      </c>
      <c r="G13344">
        <v>14.02</v>
      </c>
      <c r="H13344">
        <v>101.6</v>
      </c>
      <c r="I13344">
        <v>224.32</v>
      </c>
      <c r="J13344" t="s">
        <v>13</v>
      </c>
    </row>
    <row r="13345" spans="1:10">
      <c r="A13345" s="1">
        <v>44805</v>
      </c>
      <c r="B13345" t="s">
        <v>10</v>
      </c>
      <c r="C13345" t="s">
        <v>15</v>
      </c>
      <c r="D13345" t="s">
        <v>69</v>
      </c>
      <c r="E13345">
        <v>11</v>
      </c>
      <c r="F13345">
        <v>6.35</v>
      </c>
      <c r="G13345">
        <v>14.02</v>
      </c>
      <c r="H13345">
        <v>69.849999999999994</v>
      </c>
      <c r="I13345">
        <v>154.22</v>
      </c>
      <c r="J13345" t="s">
        <v>13</v>
      </c>
    </row>
    <row r="13346" spans="1:10">
      <c r="A13346" s="1">
        <v>44805</v>
      </c>
      <c r="B13346" t="s">
        <v>10</v>
      </c>
      <c r="C13346" t="s">
        <v>11</v>
      </c>
      <c r="D13346" t="s">
        <v>70</v>
      </c>
      <c r="E13346">
        <v>5</v>
      </c>
      <c r="F13346">
        <v>15.91</v>
      </c>
      <c r="G13346">
        <v>31.63</v>
      </c>
      <c r="H13346">
        <v>79.55</v>
      </c>
      <c r="I13346">
        <v>158.15</v>
      </c>
      <c r="J13346" t="s">
        <v>13</v>
      </c>
    </row>
    <row r="13347" spans="1:10">
      <c r="A13347" s="1">
        <v>44805</v>
      </c>
      <c r="B13347" t="s">
        <v>10</v>
      </c>
      <c r="C13347" t="s">
        <v>14</v>
      </c>
      <c r="D13347" t="s">
        <v>70</v>
      </c>
      <c r="E13347">
        <v>9</v>
      </c>
      <c r="F13347">
        <v>15.91</v>
      </c>
      <c r="G13347">
        <v>31.63</v>
      </c>
      <c r="H13347">
        <v>143.19</v>
      </c>
      <c r="I13347">
        <v>284.67</v>
      </c>
      <c r="J13347" t="s">
        <v>13</v>
      </c>
    </row>
    <row r="13348" spans="1:10">
      <c r="A13348" s="1">
        <v>44805</v>
      </c>
      <c r="B13348" t="s">
        <v>10</v>
      </c>
      <c r="C13348" t="s">
        <v>15</v>
      </c>
      <c r="D13348" t="s">
        <v>70</v>
      </c>
      <c r="E13348">
        <v>5</v>
      </c>
      <c r="F13348">
        <v>15.91</v>
      </c>
      <c r="G13348">
        <v>31.63</v>
      </c>
      <c r="H13348">
        <v>79.55</v>
      </c>
      <c r="I13348">
        <v>158.15</v>
      </c>
      <c r="J13348" t="s">
        <v>13</v>
      </c>
    </row>
    <row r="13349" spans="1:10">
      <c r="A13349" s="1">
        <v>44805</v>
      </c>
      <c r="B13349" t="s">
        <v>10</v>
      </c>
      <c r="C13349" t="s">
        <v>11</v>
      </c>
      <c r="D13349" t="s">
        <v>71</v>
      </c>
      <c r="E13349">
        <v>20</v>
      </c>
      <c r="F13349">
        <v>7.55</v>
      </c>
      <c r="G13349">
        <v>17.809999999999999</v>
      </c>
      <c r="H13349">
        <v>151</v>
      </c>
      <c r="I13349">
        <v>356.2</v>
      </c>
      <c r="J13349" t="s">
        <v>13</v>
      </c>
    </row>
    <row r="13350" spans="1:10">
      <c r="A13350" s="1">
        <v>44805</v>
      </c>
      <c r="B13350" t="s">
        <v>10</v>
      </c>
      <c r="C13350" t="s">
        <v>14</v>
      </c>
      <c r="D13350" t="s">
        <v>71</v>
      </c>
      <c r="E13350">
        <v>11</v>
      </c>
      <c r="F13350">
        <v>7.55</v>
      </c>
      <c r="G13350">
        <v>17.809999999999999</v>
      </c>
      <c r="H13350">
        <v>83.05</v>
      </c>
      <c r="I13350">
        <v>195.91</v>
      </c>
      <c r="J13350" t="s">
        <v>13</v>
      </c>
    </row>
    <row r="13351" spans="1:10">
      <c r="A13351" s="1">
        <v>44805</v>
      </c>
      <c r="B13351" t="s">
        <v>10</v>
      </c>
      <c r="C13351" t="s">
        <v>15</v>
      </c>
      <c r="D13351" t="s">
        <v>71</v>
      </c>
      <c r="E13351">
        <v>11</v>
      </c>
      <c r="F13351">
        <v>7.55</v>
      </c>
      <c r="G13351">
        <v>17.809999999999999</v>
      </c>
      <c r="H13351">
        <v>83.05</v>
      </c>
      <c r="I13351">
        <v>195.91</v>
      </c>
      <c r="J13351" t="s">
        <v>13</v>
      </c>
    </row>
    <row r="13352" spans="1:10">
      <c r="A13352" s="1">
        <v>44805</v>
      </c>
      <c r="B13352" t="s">
        <v>10</v>
      </c>
      <c r="C13352" t="s">
        <v>11</v>
      </c>
      <c r="D13352" t="s">
        <v>72</v>
      </c>
      <c r="E13352">
        <v>10</v>
      </c>
      <c r="F13352">
        <v>10.02</v>
      </c>
      <c r="G13352">
        <v>20.21</v>
      </c>
      <c r="H13352">
        <v>100.2</v>
      </c>
      <c r="I13352">
        <v>202.1</v>
      </c>
      <c r="J13352" t="s">
        <v>13</v>
      </c>
    </row>
    <row r="13353" spans="1:10">
      <c r="A13353" s="1">
        <v>44805</v>
      </c>
      <c r="B13353" t="s">
        <v>10</v>
      </c>
      <c r="C13353" t="s">
        <v>14</v>
      </c>
      <c r="D13353" t="s">
        <v>72</v>
      </c>
      <c r="E13353">
        <v>7</v>
      </c>
      <c r="F13353">
        <v>10.02</v>
      </c>
      <c r="G13353">
        <v>20.21</v>
      </c>
      <c r="H13353">
        <v>70.14</v>
      </c>
      <c r="I13353">
        <v>141.47</v>
      </c>
      <c r="J13353" t="s">
        <v>13</v>
      </c>
    </row>
    <row r="13354" spans="1:10">
      <c r="A13354" s="1">
        <v>44805</v>
      </c>
      <c r="B13354" t="s">
        <v>10</v>
      </c>
      <c r="C13354" t="s">
        <v>15</v>
      </c>
      <c r="D13354" t="s">
        <v>72</v>
      </c>
      <c r="E13354">
        <v>6</v>
      </c>
      <c r="F13354">
        <v>10.02</v>
      </c>
      <c r="G13354">
        <v>20.21</v>
      </c>
      <c r="H13354">
        <v>60.12</v>
      </c>
      <c r="I13354">
        <v>121.26</v>
      </c>
      <c r="J13354" t="s">
        <v>13</v>
      </c>
    </row>
    <row r="13355" spans="1:10">
      <c r="A13355" s="1">
        <v>44805</v>
      </c>
      <c r="B13355" t="s">
        <v>10</v>
      </c>
      <c r="C13355" t="s">
        <v>11</v>
      </c>
      <c r="D13355" t="s">
        <v>73</v>
      </c>
      <c r="E13355">
        <v>24</v>
      </c>
      <c r="F13355">
        <v>14.92</v>
      </c>
      <c r="G13355">
        <v>31.61</v>
      </c>
      <c r="H13355">
        <v>358.08</v>
      </c>
      <c r="I13355">
        <v>758.64</v>
      </c>
      <c r="J13355" t="s">
        <v>13</v>
      </c>
    </row>
    <row r="13356" spans="1:10">
      <c r="A13356" s="1">
        <v>44805</v>
      </c>
      <c r="B13356" t="s">
        <v>10</v>
      </c>
      <c r="C13356" t="s">
        <v>14</v>
      </c>
      <c r="D13356" t="s">
        <v>73</v>
      </c>
      <c r="E13356">
        <v>8</v>
      </c>
      <c r="F13356">
        <v>14.92</v>
      </c>
      <c r="G13356">
        <v>31.61</v>
      </c>
      <c r="H13356">
        <v>119.36</v>
      </c>
      <c r="I13356">
        <v>252.88</v>
      </c>
      <c r="J13356" t="s">
        <v>13</v>
      </c>
    </row>
    <row r="13357" spans="1:10">
      <c r="A13357" s="1">
        <v>44805</v>
      </c>
      <c r="B13357" t="s">
        <v>10</v>
      </c>
      <c r="C13357" t="s">
        <v>15</v>
      </c>
      <c r="D13357" t="s">
        <v>73</v>
      </c>
      <c r="E13357">
        <v>6</v>
      </c>
      <c r="F13357">
        <v>14.92</v>
      </c>
      <c r="G13357">
        <v>31.61</v>
      </c>
      <c r="H13357">
        <v>89.52</v>
      </c>
      <c r="I13357">
        <v>189.66</v>
      </c>
      <c r="J13357" t="s">
        <v>13</v>
      </c>
    </row>
    <row r="13358" spans="1:10">
      <c r="A13358" s="1">
        <v>44805</v>
      </c>
      <c r="B13358" t="s">
        <v>10</v>
      </c>
      <c r="C13358" t="s">
        <v>11</v>
      </c>
      <c r="D13358" t="s">
        <v>74</v>
      </c>
      <c r="E13358">
        <v>26</v>
      </c>
      <c r="F13358">
        <v>7.93</v>
      </c>
      <c r="G13358">
        <v>14.34</v>
      </c>
      <c r="H13358">
        <v>206.18</v>
      </c>
      <c r="I13358">
        <v>372.84</v>
      </c>
      <c r="J13358" t="s">
        <v>13</v>
      </c>
    </row>
    <row r="13359" spans="1:10">
      <c r="A13359" s="1">
        <v>44805</v>
      </c>
      <c r="B13359" t="s">
        <v>10</v>
      </c>
      <c r="C13359" t="s">
        <v>14</v>
      </c>
      <c r="D13359" t="s">
        <v>74</v>
      </c>
      <c r="E13359">
        <v>20</v>
      </c>
      <c r="F13359">
        <v>7.93</v>
      </c>
      <c r="G13359">
        <v>14.34</v>
      </c>
      <c r="H13359">
        <v>158.6</v>
      </c>
      <c r="I13359">
        <v>286.8</v>
      </c>
      <c r="J13359" t="s">
        <v>13</v>
      </c>
    </row>
    <row r="13360" spans="1:10">
      <c r="A13360" s="1">
        <v>44805</v>
      </c>
      <c r="B13360" t="s">
        <v>10</v>
      </c>
      <c r="C13360" t="s">
        <v>15</v>
      </c>
      <c r="D13360" t="s">
        <v>74</v>
      </c>
      <c r="E13360">
        <v>9</v>
      </c>
      <c r="F13360">
        <v>7.93</v>
      </c>
      <c r="G13360">
        <v>14.34</v>
      </c>
      <c r="H13360">
        <v>71.37</v>
      </c>
      <c r="I13360">
        <v>129.06</v>
      </c>
      <c r="J13360" t="s">
        <v>13</v>
      </c>
    </row>
    <row r="13361" spans="1:10">
      <c r="A13361" s="1">
        <v>44805</v>
      </c>
      <c r="B13361" t="s">
        <v>10</v>
      </c>
      <c r="C13361" t="s">
        <v>11</v>
      </c>
      <c r="D13361" t="s">
        <v>75</v>
      </c>
      <c r="E13361">
        <v>29</v>
      </c>
      <c r="F13361">
        <v>15.82</v>
      </c>
      <c r="G13361">
        <v>29.28</v>
      </c>
      <c r="H13361">
        <v>458.78</v>
      </c>
      <c r="I13361">
        <v>849.12</v>
      </c>
      <c r="J13361" t="s">
        <v>13</v>
      </c>
    </row>
    <row r="13362" spans="1:10">
      <c r="A13362" s="1">
        <v>44805</v>
      </c>
      <c r="B13362" t="s">
        <v>10</v>
      </c>
      <c r="C13362" t="s">
        <v>14</v>
      </c>
      <c r="D13362" t="s">
        <v>75</v>
      </c>
      <c r="E13362">
        <v>6</v>
      </c>
      <c r="F13362">
        <v>15.82</v>
      </c>
      <c r="G13362">
        <v>29.28</v>
      </c>
      <c r="H13362">
        <v>94.92</v>
      </c>
      <c r="I13362">
        <v>175.68</v>
      </c>
      <c r="J13362" t="s">
        <v>13</v>
      </c>
    </row>
    <row r="13363" spans="1:10">
      <c r="A13363" s="1">
        <v>44805</v>
      </c>
      <c r="B13363" t="s">
        <v>10</v>
      </c>
      <c r="C13363" t="s">
        <v>15</v>
      </c>
      <c r="D13363" t="s">
        <v>75</v>
      </c>
      <c r="E13363">
        <v>16</v>
      </c>
      <c r="F13363">
        <v>15.82</v>
      </c>
      <c r="G13363">
        <v>29.28</v>
      </c>
      <c r="H13363">
        <v>253.12</v>
      </c>
      <c r="I13363">
        <v>468.48</v>
      </c>
      <c r="J13363" t="s">
        <v>13</v>
      </c>
    </row>
    <row r="13364" spans="1:10">
      <c r="A13364" s="1">
        <v>44805</v>
      </c>
      <c r="B13364" t="s">
        <v>10</v>
      </c>
      <c r="C13364" t="s">
        <v>11</v>
      </c>
      <c r="D13364" t="s">
        <v>76</v>
      </c>
      <c r="E13364">
        <v>18</v>
      </c>
      <c r="F13364">
        <v>15.99</v>
      </c>
      <c r="G13364">
        <v>33.18</v>
      </c>
      <c r="H13364">
        <v>287.82</v>
      </c>
      <c r="I13364">
        <v>597.24</v>
      </c>
      <c r="J13364" t="s">
        <v>13</v>
      </c>
    </row>
    <row r="13365" spans="1:10">
      <c r="A13365" s="1">
        <v>44805</v>
      </c>
      <c r="B13365" t="s">
        <v>10</v>
      </c>
      <c r="C13365" t="s">
        <v>14</v>
      </c>
      <c r="D13365" t="s">
        <v>76</v>
      </c>
      <c r="E13365">
        <v>14</v>
      </c>
      <c r="F13365">
        <v>15.99</v>
      </c>
      <c r="G13365">
        <v>33.18</v>
      </c>
      <c r="H13365">
        <v>223.86</v>
      </c>
      <c r="I13365">
        <v>464.52</v>
      </c>
      <c r="J13365" t="s">
        <v>13</v>
      </c>
    </row>
    <row r="13366" spans="1:10">
      <c r="A13366" s="1">
        <v>44805</v>
      </c>
      <c r="B13366" t="s">
        <v>10</v>
      </c>
      <c r="C13366" t="s">
        <v>15</v>
      </c>
      <c r="D13366" t="s">
        <v>76</v>
      </c>
      <c r="E13366">
        <v>12</v>
      </c>
      <c r="F13366">
        <v>15.99</v>
      </c>
      <c r="G13366">
        <v>33.18</v>
      </c>
      <c r="H13366">
        <v>191.88</v>
      </c>
      <c r="I13366">
        <v>398.16</v>
      </c>
      <c r="J13366" t="s">
        <v>13</v>
      </c>
    </row>
    <row r="13367" spans="1:10">
      <c r="A13367" s="1">
        <v>44805</v>
      </c>
      <c r="B13367" t="s">
        <v>10</v>
      </c>
      <c r="C13367" t="s">
        <v>11</v>
      </c>
      <c r="D13367" t="s">
        <v>77</v>
      </c>
      <c r="E13367">
        <v>25</v>
      </c>
      <c r="F13367">
        <v>12.09</v>
      </c>
      <c r="G13367">
        <v>25.82</v>
      </c>
      <c r="H13367">
        <v>302.25</v>
      </c>
      <c r="I13367">
        <v>645.5</v>
      </c>
      <c r="J13367" t="s">
        <v>13</v>
      </c>
    </row>
    <row r="13368" spans="1:10">
      <c r="A13368" s="1">
        <v>44805</v>
      </c>
      <c r="B13368" t="s">
        <v>10</v>
      </c>
      <c r="C13368" t="s">
        <v>14</v>
      </c>
      <c r="D13368" t="s">
        <v>77</v>
      </c>
      <c r="E13368">
        <v>18</v>
      </c>
      <c r="F13368">
        <v>12.09</v>
      </c>
      <c r="G13368">
        <v>25.82</v>
      </c>
      <c r="H13368">
        <v>217.62</v>
      </c>
      <c r="I13368">
        <v>464.76</v>
      </c>
      <c r="J13368" t="s">
        <v>13</v>
      </c>
    </row>
    <row r="13369" spans="1:10">
      <c r="A13369" s="1">
        <v>44805</v>
      </c>
      <c r="B13369" t="s">
        <v>10</v>
      </c>
      <c r="C13369" t="s">
        <v>15</v>
      </c>
      <c r="D13369" t="s">
        <v>77</v>
      </c>
      <c r="E13369">
        <v>22</v>
      </c>
      <c r="F13369">
        <v>12.09</v>
      </c>
      <c r="G13369">
        <v>25.82</v>
      </c>
      <c r="H13369">
        <v>265.98</v>
      </c>
      <c r="I13369">
        <v>568.04</v>
      </c>
      <c r="J13369" t="s">
        <v>13</v>
      </c>
    </row>
    <row r="13370" spans="1:10">
      <c r="A13370" s="1">
        <v>44805</v>
      </c>
      <c r="B13370" t="s">
        <v>10</v>
      </c>
      <c r="C13370" t="s">
        <v>11</v>
      </c>
      <c r="D13370" t="s">
        <v>78</v>
      </c>
      <c r="E13370">
        <v>12</v>
      </c>
      <c r="F13370">
        <v>6.08</v>
      </c>
      <c r="G13370">
        <v>13.5</v>
      </c>
      <c r="H13370">
        <v>72.959999999999994</v>
      </c>
      <c r="I13370">
        <v>162</v>
      </c>
      <c r="J13370" t="s">
        <v>13</v>
      </c>
    </row>
    <row r="13371" spans="1:10">
      <c r="A13371" s="1">
        <v>44805</v>
      </c>
      <c r="B13371" t="s">
        <v>10</v>
      </c>
      <c r="C13371" t="s">
        <v>14</v>
      </c>
      <c r="D13371" t="s">
        <v>78</v>
      </c>
      <c r="E13371">
        <v>5</v>
      </c>
      <c r="F13371">
        <v>6.08</v>
      </c>
      <c r="G13371">
        <v>13.5</v>
      </c>
      <c r="H13371">
        <v>30.4</v>
      </c>
      <c r="I13371">
        <v>67.5</v>
      </c>
      <c r="J13371" t="s">
        <v>13</v>
      </c>
    </row>
    <row r="13372" spans="1:10">
      <c r="A13372" s="1">
        <v>44805</v>
      </c>
      <c r="B13372" t="s">
        <v>10</v>
      </c>
      <c r="C13372" t="s">
        <v>15</v>
      </c>
      <c r="D13372" t="s">
        <v>78</v>
      </c>
      <c r="E13372">
        <v>3</v>
      </c>
      <c r="F13372">
        <v>6.08</v>
      </c>
      <c r="G13372">
        <v>13.5</v>
      </c>
      <c r="H13372">
        <v>18.239999999999998</v>
      </c>
      <c r="I13372">
        <v>40.5</v>
      </c>
      <c r="J13372" t="s">
        <v>13</v>
      </c>
    </row>
    <row r="13373" spans="1:10">
      <c r="A13373" s="1">
        <v>44805</v>
      </c>
      <c r="B13373" t="s">
        <v>10</v>
      </c>
      <c r="C13373" t="s">
        <v>11</v>
      </c>
      <c r="D13373" t="s">
        <v>79</v>
      </c>
      <c r="E13373">
        <v>15</v>
      </c>
      <c r="F13373">
        <v>9.44</v>
      </c>
      <c r="G13373">
        <v>18.920000000000002</v>
      </c>
      <c r="H13373">
        <v>141.6</v>
      </c>
      <c r="I13373">
        <v>283.8</v>
      </c>
      <c r="J13373" t="s">
        <v>13</v>
      </c>
    </row>
    <row r="13374" spans="1:10">
      <c r="A13374" s="1">
        <v>44805</v>
      </c>
      <c r="B13374" t="s">
        <v>10</v>
      </c>
      <c r="C13374" t="s">
        <v>14</v>
      </c>
      <c r="D13374" t="s">
        <v>79</v>
      </c>
      <c r="E13374">
        <v>10</v>
      </c>
      <c r="F13374">
        <v>9.44</v>
      </c>
      <c r="G13374">
        <v>18.920000000000002</v>
      </c>
      <c r="H13374">
        <v>94.4</v>
      </c>
      <c r="I13374">
        <v>189.2</v>
      </c>
      <c r="J13374" t="s">
        <v>13</v>
      </c>
    </row>
    <row r="13375" spans="1:10">
      <c r="A13375" s="1">
        <v>44805</v>
      </c>
      <c r="B13375" t="s">
        <v>10</v>
      </c>
      <c r="C13375" t="s">
        <v>15</v>
      </c>
      <c r="D13375" t="s">
        <v>79</v>
      </c>
      <c r="E13375">
        <v>6</v>
      </c>
      <c r="F13375">
        <v>9.44</v>
      </c>
      <c r="G13375">
        <v>18.920000000000002</v>
      </c>
      <c r="H13375">
        <v>56.64</v>
      </c>
      <c r="I13375">
        <v>113.52</v>
      </c>
      <c r="J13375" t="s">
        <v>13</v>
      </c>
    </row>
    <row r="13376" spans="1:10">
      <c r="A13376" s="1">
        <v>44805</v>
      </c>
      <c r="B13376" t="s">
        <v>10</v>
      </c>
      <c r="C13376" t="s">
        <v>11</v>
      </c>
      <c r="D13376" t="s">
        <v>80</v>
      </c>
      <c r="E13376">
        <v>19</v>
      </c>
      <c r="F13376">
        <v>13.4</v>
      </c>
      <c r="G13376">
        <v>30.64</v>
      </c>
      <c r="H13376">
        <v>254.6</v>
      </c>
      <c r="I13376">
        <v>582.16</v>
      </c>
      <c r="J13376" t="s">
        <v>13</v>
      </c>
    </row>
    <row r="13377" spans="1:10">
      <c r="A13377" s="1">
        <v>44805</v>
      </c>
      <c r="B13377" t="s">
        <v>10</v>
      </c>
      <c r="C13377" t="s">
        <v>14</v>
      </c>
      <c r="D13377" t="s">
        <v>80</v>
      </c>
      <c r="E13377">
        <v>7</v>
      </c>
      <c r="F13377">
        <v>13.4</v>
      </c>
      <c r="G13377">
        <v>30.64</v>
      </c>
      <c r="H13377">
        <v>93.8</v>
      </c>
      <c r="I13377">
        <v>214.48</v>
      </c>
      <c r="J13377" t="s">
        <v>13</v>
      </c>
    </row>
    <row r="13378" spans="1:10">
      <c r="A13378" s="1">
        <v>44805</v>
      </c>
      <c r="B13378" t="s">
        <v>10</v>
      </c>
      <c r="C13378" t="s">
        <v>15</v>
      </c>
      <c r="D13378" t="s">
        <v>80</v>
      </c>
      <c r="E13378">
        <v>8</v>
      </c>
      <c r="F13378">
        <v>13.4</v>
      </c>
      <c r="G13378">
        <v>30.64</v>
      </c>
      <c r="H13378">
        <v>107.2</v>
      </c>
      <c r="I13378">
        <v>245.12</v>
      </c>
      <c r="J13378" t="s">
        <v>13</v>
      </c>
    </row>
    <row r="13379" spans="1:10">
      <c r="A13379" s="1">
        <v>44805</v>
      </c>
      <c r="B13379" t="s">
        <v>10</v>
      </c>
      <c r="C13379" t="s">
        <v>11</v>
      </c>
      <c r="D13379" t="s">
        <v>81</v>
      </c>
      <c r="E13379">
        <v>16</v>
      </c>
      <c r="F13379">
        <v>17.77</v>
      </c>
      <c r="G13379">
        <v>42.69</v>
      </c>
      <c r="H13379">
        <v>284.32</v>
      </c>
      <c r="I13379">
        <v>683.04</v>
      </c>
      <c r="J13379" t="s">
        <v>13</v>
      </c>
    </row>
    <row r="13380" spans="1:10">
      <c r="A13380" s="1">
        <v>44805</v>
      </c>
      <c r="B13380" t="s">
        <v>10</v>
      </c>
      <c r="C13380" t="s">
        <v>14</v>
      </c>
      <c r="D13380" t="s">
        <v>81</v>
      </c>
      <c r="E13380">
        <v>14</v>
      </c>
      <c r="F13380">
        <v>17.77</v>
      </c>
      <c r="G13380">
        <v>42.69</v>
      </c>
      <c r="H13380">
        <v>248.78</v>
      </c>
      <c r="I13380">
        <v>597.66</v>
      </c>
      <c r="J13380" t="s">
        <v>13</v>
      </c>
    </row>
    <row r="13381" spans="1:10">
      <c r="A13381" s="1">
        <v>44805</v>
      </c>
      <c r="B13381" t="s">
        <v>10</v>
      </c>
      <c r="C13381" t="s">
        <v>15</v>
      </c>
      <c r="D13381" t="s">
        <v>81</v>
      </c>
      <c r="E13381">
        <v>19</v>
      </c>
      <c r="F13381">
        <v>17.77</v>
      </c>
      <c r="G13381">
        <v>42.69</v>
      </c>
      <c r="H13381">
        <v>337.63</v>
      </c>
      <c r="I13381">
        <v>811.11</v>
      </c>
      <c r="J13381" t="s">
        <v>13</v>
      </c>
    </row>
    <row r="13382" spans="1:10">
      <c r="A13382" s="1">
        <v>44805</v>
      </c>
      <c r="B13382" t="s">
        <v>10</v>
      </c>
      <c r="C13382" t="s">
        <v>11</v>
      </c>
      <c r="D13382" t="s">
        <v>82</v>
      </c>
      <c r="E13382">
        <v>30</v>
      </c>
      <c r="F13382">
        <v>13.58</v>
      </c>
      <c r="G13382">
        <v>31.86</v>
      </c>
      <c r="H13382">
        <v>407.4</v>
      </c>
      <c r="I13382">
        <v>955.8</v>
      </c>
      <c r="J13382" t="s">
        <v>13</v>
      </c>
    </row>
    <row r="13383" spans="1:10">
      <c r="A13383" s="1">
        <v>44805</v>
      </c>
      <c r="B13383" t="s">
        <v>10</v>
      </c>
      <c r="C13383" t="s">
        <v>14</v>
      </c>
      <c r="D13383" t="s">
        <v>82</v>
      </c>
      <c r="E13383">
        <v>11</v>
      </c>
      <c r="F13383">
        <v>13.58</v>
      </c>
      <c r="G13383">
        <v>31.86</v>
      </c>
      <c r="H13383">
        <v>149.38</v>
      </c>
      <c r="I13383">
        <v>350.46</v>
      </c>
      <c r="J13383" t="s">
        <v>13</v>
      </c>
    </row>
    <row r="13384" spans="1:10">
      <c r="A13384" s="1">
        <v>44805</v>
      </c>
      <c r="B13384" t="s">
        <v>10</v>
      </c>
      <c r="C13384" t="s">
        <v>15</v>
      </c>
      <c r="D13384" t="s">
        <v>82</v>
      </c>
      <c r="E13384">
        <v>22</v>
      </c>
      <c r="F13384">
        <v>13.58</v>
      </c>
      <c r="G13384">
        <v>31.86</v>
      </c>
      <c r="H13384">
        <v>298.76</v>
      </c>
      <c r="I13384">
        <v>700.92</v>
      </c>
      <c r="J13384" t="s">
        <v>13</v>
      </c>
    </row>
    <row r="13385" spans="1:10">
      <c r="A13385" s="1">
        <v>44805</v>
      </c>
      <c r="B13385" t="s">
        <v>10</v>
      </c>
      <c r="C13385" t="s">
        <v>11</v>
      </c>
      <c r="D13385" t="s">
        <v>83</v>
      </c>
      <c r="E13385">
        <v>21</v>
      </c>
      <c r="F13385">
        <v>9.1199999999999992</v>
      </c>
      <c r="G13385">
        <v>16.670000000000002</v>
      </c>
      <c r="H13385">
        <v>191.52</v>
      </c>
      <c r="I13385">
        <v>350.07</v>
      </c>
      <c r="J13385" t="s">
        <v>13</v>
      </c>
    </row>
    <row r="13386" spans="1:10">
      <c r="A13386" s="1">
        <v>44805</v>
      </c>
      <c r="B13386" t="s">
        <v>10</v>
      </c>
      <c r="C13386" t="s">
        <v>14</v>
      </c>
      <c r="D13386" t="s">
        <v>83</v>
      </c>
      <c r="E13386">
        <v>21</v>
      </c>
      <c r="F13386">
        <v>9.1199999999999992</v>
      </c>
      <c r="G13386">
        <v>16.670000000000002</v>
      </c>
      <c r="H13386">
        <v>191.52</v>
      </c>
      <c r="I13386">
        <v>350.07</v>
      </c>
      <c r="J13386" t="s">
        <v>13</v>
      </c>
    </row>
    <row r="13387" spans="1:10">
      <c r="A13387" s="1">
        <v>44805</v>
      </c>
      <c r="B13387" t="s">
        <v>10</v>
      </c>
      <c r="C13387" t="s">
        <v>15</v>
      </c>
      <c r="D13387" t="s">
        <v>83</v>
      </c>
      <c r="E13387">
        <v>19</v>
      </c>
      <c r="F13387">
        <v>9.1199999999999992</v>
      </c>
      <c r="G13387">
        <v>16.670000000000002</v>
      </c>
      <c r="H13387">
        <v>173.28</v>
      </c>
      <c r="I13387">
        <v>316.73</v>
      </c>
      <c r="J13387" t="s">
        <v>13</v>
      </c>
    </row>
    <row r="13388" spans="1:10">
      <c r="A13388" s="1">
        <v>44805</v>
      </c>
      <c r="B13388" t="s">
        <v>10</v>
      </c>
      <c r="C13388" t="s">
        <v>11</v>
      </c>
      <c r="D13388" t="s">
        <v>84</v>
      </c>
      <c r="E13388">
        <v>22</v>
      </c>
      <c r="F13388">
        <v>13.61</v>
      </c>
      <c r="G13388">
        <v>29.08</v>
      </c>
      <c r="H13388">
        <v>299.42</v>
      </c>
      <c r="I13388">
        <v>639.76</v>
      </c>
      <c r="J13388" t="s">
        <v>13</v>
      </c>
    </row>
    <row r="13389" spans="1:10">
      <c r="A13389" s="1">
        <v>44805</v>
      </c>
      <c r="B13389" t="s">
        <v>10</v>
      </c>
      <c r="C13389" t="s">
        <v>14</v>
      </c>
      <c r="D13389" t="s">
        <v>84</v>
      </c>
      <c r="E13389">
        <v>10</v>
      </c>
      <c r="F13389">
        <v>13.61</v>
      </c>
      <c r="G13389">
        <v>29.08</v>
      </c>
      <c r="H13389">
        <v>136.1</v>
      </c>
      <c r="I13389">
        <v>290.8</v>
      </c>
      <c r="J13389" t="s">
        <v>13</v>
      </c>
    </row>
    <row r="13390" spans="1:10">
      <c r="A13390" s="1">
        <v>44805</v>
      </c>
      <c r="B13390" t="s">
        <v>10</v>
      </c>
      <c r="C13390" t="s">
        <v>15</v>
      </c>
      <c r="D13390" t="s">
        <v>84</v>
      </c>
      <c r="E13390">
        <v>11</v>
      </c>
      <c r="F13390">
        <v>13.61</v>
      </c>
      <c r="G13390">
        <v>29.08</v>
      </c>
      <c r="H13390">
        <v>149.71</v>
      </c>
      <c r="I13390">
        <v>319.88</v>
      </c>
      <c r="J13390" t="s">
        <v>13</v>
      </c>
    </row>
    <row r="13391" spans="1:10">
      <c r="A13391" s="1">
        <v>44805</v>
      </c>
      <c r="B13391" t="s">
        <v>10</v>
      </c>
      <c r="C13391" t="s">
        <v>11</v>
      </c>
      <c r="D13391" t="s">
        <v>85</v>
      </c>
      <c r="E13391">
        <v>19</v>
      </c>
      <c r="F13391">
        <v>12.48</v>
      </c>
      <c r="G13391">
        <v>23.38</v>
      </c>
      <c r="H13391">
        <v>237.12</v>
      </c>
      <c r="I13391">
        <v>444.22</v>
      </c>
      <c r="J13391" t="s">
        <v>13</v>
      </c>
    </row>
    <row r="13392" spans="1:10">
      <c r="A13392" s="1">
        <v>44805</v>
      </c>
      <c r="B13392" t="s">
        <v>10</v>
      </c>
      <c r="C13392" t="s">
        <v>14</v>
      </c>
      <c r="D13392" t="s">
        <v>85</v>
      </c>
      <c r="E13392">
        <v>2</v>
      </c>
      <c r="F13392">
        <v>12.48</v>
      </c>
      <c r="G13392">
        <v>23.38</v>
      </c>
      <c r="H13392">
        <v>24.96</v>
      </c>
      <c r="I13392">
        <v>46.76</v>
      </c>
      <c r="J13392" t="s">
        <v>13</v>
      </c>
    </row>
    <row r="13393" spans="1:10">
      <c r="A13393" s="1">
        <v>44805</v>
      </c>
      <c r="B13393" t="s">
        <v>10</v>
      </c>
      <c r="C13393" t="s">
        <v>15</v>
      </c>
      <c r="D13393" t="s">
        <v>85</v>
      </c>
      <c r="E13393">
        <v>10</v>
      </c>
      <c r="F13393">
        <v>12.48</v>
      </c>
      <c r="G13393">
        <v>23.38</v>
      </c>
      <c r="H13393">
        <v>124.8</v>
      </c>
      <c r="I13393">
        <v>233.8</v>
      </c>
      <c r="J13393" t="s">
        <v>13</v>
      </c>
    </row>
    <row r="13394" spans="1:10">
      <c r="A13394" s="1">
        <v>44805</v>
      </c>
      <c r="B13394" t="s">
        <v>10</v>
      </c>
      <c r="C13394" t="s">
        <v>11</v>
      </c>
      <c r="D13394" t="s">
        <v>86</v>
      </c>
      <c r="E13394">
        <v>17</v>
      </c>
      <c r="F13394">
        <v>15.36</v>
      </c>
      <c r="G13394">
        <v>30.25</v>
      </c>
      <c r="H13394">
        <v>261.12</v>
      </c>
      <c r="I13394">
        <v>514.25</v>
      </c>
      <c r="J13394" t="s">
        <v>13</v>
      </c>
    </row>
    <row r="13395" spans="1:10">
      <c r="A13395" s="1">
        <v>44805</v>
      </c>
      <c r="B13395" t="s">
        <v>10</v>
      </c>
      <c r="C13395" t="s">
        <v>14</v>
      </c>
      <c r="D13395" t="s">
        <v>86</v>
      </c>
      <c r="E13395">
        <v>13</v>
      </c>
      <c r="F13395">
        <v>15.36</v>
      </c>
      <c r="G13395">
        <v>30.25</v>
      </c>
      <c r="H13395">
        <v>199.68</v>
      </c>
      <c r="I13395">
        <v>393.25</v>
      </c>
      <c r="J13395" t="s">
        <v>13</v>
      </c>
    </row>
    <row r="13396" spans="1:10">
      <c r="A13396" s="1">
        <v>44805</v>
      </c>
      <c r="B13396" t="s">
        <v>10</v>
      </c>
      <c r="C13396" t="s">
        <v>15</v>
      </c>
      <c r="D13396" t="s">
        <v>86</v>
      </c>
      <c r="E13396">
        <v>18</v>
      </c>
      <c r="F13396">
        <v>15.36</v>
      </c>
      <c r="G13396">
        <v>30.25</v>
      </c>
      <c r="H13396">
        <v>276.48</v>
      </c>
      <c r="I13396">
        <v>544.5</v>
      </c>
      <c r="J13396" t="s">
        <v>13</v>
      </c>
    </row>
    <row r="13397" spans="1:10">
      <c r="A13397" s="1">
        <v>44805</v>
      </c>
      <c r="B13397" t="s">
        <v>10</v>
      </c>
      <c r="C13397" t="s">
        <v>11</v>
      </c>
      <c r="D13397" t="s">
        <v>87</v>
      </c>
      <c r="E13397">
        <v>22</v>
      </c>
      <c r="F13397">
        <v>7.28</v>
      </c>
      <c r="G13397">
        <v>18.13</v>
      </c>
      <c r="H13397">
        <v>160.16</v>
      </c>
      <c r="I13397">
        <v>398.86</v>
      </c>
      <c r="J13397" t="s">
        <v>13</v>
      </c>
    </row>
    <row r="13398" spans="1:10">
      <c r="A13398" s="1">
        <v>44805</v>
      </c>
      <c r="B13398" t="s">
        <v>10</v>
      </c>
      <c r="C13398" t="s">
        <v>14</v>
      </c>
      <c r="D13398" t="s">
        <v>87</v>
      </c>
      <c r="E13398">
        <v>11</v>
      </c>
      <c r="F13398">
        <v>7.28</v>
      </c>
      <c r="G13398">
        <v>18.13</v>
      </c>
      <c r="H13398">
        <v>80.08</v>
      </c>
      <c r="I13398">
        <v>199.43</v>
      </c>
      <c r="J13398" t="s">
        <v>13</v>
      </c>
    </row>
    <row r="13399" spans="1:10">
      <c r="A13399" s="1">
        <v>44805</v>
      </c>
      <c r="B13399" t="s">
        <v>10</v>
      </c>
      <c r="C13399" t="s">
        <v>15</v>
      </c>
      <c r="D13399" t="s">
        <v>87</v>
      </c>
      <c r="E13399">
        <v>19</v>
      </c>
      <c r="F13399">
        <v>7.28</v>
      </c>
      <c r="G13399">
        <v>18.13</v>
      </c>
      <c r="H13399">
        <v>138.32</v>
      </c>
      <c r="I13399">
        <v>344.47</v>
      </c>
      <c r="J13399" t="s">
        <v>13</v>
      </c>
    </row>
    <row r="13400" spans="1:10">
      <c r="A13400" s="1">
        <v>44805</v>
      </c>
      <c r="B13400" t="s">
        <v>10</v>
      </c>
      <c r="C13400" t="s">
        <v>11</v>
      </c>
      <c r="D13400" t="s">
        <v>88</v>
      </c>
      <c r="E13400">
        <v>8</v>
      </c>
      <c r="F13400">
        <v>15.13</v>
      </c>
      <c r="G13400">
        <v>28.74</v>
      </c>
      <c r="H13400">
        <v>121.04</v>
      </c>
      <c r="I13400">
        <v>229.92</v>
      </c>
      <c r="J13400" t="s">
        <v>13</v>
      </c>
    </row>
    <row r="13401" spans="1:10">
      <c r="A13401" s="1">
        <v>44805</v>
      </c>
      <c r="B13401" t="s">
        <v>10</v>
      </c>
      <c r="C13401" t="s">
        <v>14</v>
      </c>
      <c r="D13401" t="s">
        <v>88</v>
      </c>
      <c r="E13401">
        <v>10</v>
      </c>
      <c r="F13401">
        <v>15.13</v>
      </c>
      <c r="G13401">
        <v>28.74</v>
      </c>
      <c r="H13401">
        <v>151.30000000000001</v>
      </c>
      <c r="I13401">
        <v>287.39999999999998</v>
      </c>
      <c r="J13401" t="s">
        <v>13</v>
      </c>
    </row>
    <row r="13402" spans="1:10">
      <c r="A13402" s="1">
        <v>44805</v>
      </c>
      <c r="B13402" t="s">
        <v>10</v>
      </c>
      <c r="C13402" t="s">
        <v>15</v>
      </c>
      <c r="D13402" t="s">
        <v>88</v>
      </c>
      <c r="E13402">
        <v>8</v>
      </c>
      <c r="F13402">
        <v>15.13</v>
      </c>
      <c r="G13402">
        <v>28.74</v>
      </c>
      <c r="H13402">
        <v>121.04</v>
      </c>
      <c r="I13402">
        <v>229.92</v>
      </c>
      <c r="J13402" t="s">
        <v>13</v>
      </c>
    </row>
    <row r="13403" spans="1:10">
      <c r="A13403" s="1">
        <v>44805</v>
      </c>
      <c r="B13403" t="s">
        <v>10</v>
      </c>
      <c r="C13403" t="s">
        <v>11</v>
      </c>
      <c r="D13403" t="s">
        <v>89</v>
      </c>
      <c r="E13403">
        <v>9</v>
      </c>
      <c r="F13403">
        <v>12.5</v>
      </c>
      <c r="G13403">
        <v>26.87</v>
      </c>
      <c r="H13403">
        <v>112.5</v>
      </c>
      <c r="I13403">
        <v>241.83</v>
      </c>
      <c r="J13403" t="s">
        <v>13</v>
      </c>
    </row>
    <row r="13404" spans="1:10">
      <c r="A13404" s="1">
        <v>44805</v>
      </c>
      <c r="B13404" t="s">
        <v>10</v>
      </c>
      <c r="C13404" t="s">
        <v>14</v>
      </c>
      <c r="D13404" t="s">
        <v>89</v>
      </c>
      <c r="E13404">
        <v>7</v>
      </c>
      <c r="F13404">
        <v>12.5</v>
      </c>
      <c r="G13404">
        <v>26.87</v>
      </c>
      <c r="H13404">
        <v>87.5</v>
      </c>
      <c r="I13404">
        <v>188.09</v>
      </c>
      <c r="J13404" t="s">
        <v>13</v>
      </c>
    </row>
    <row r="13405" spans="1:10">
      <c r="A13405" s="1">
        <v>44805</v>
      </c>
      <c r="B13405" t="s">
        <v>10</v>
      </c>
      <c r="C13405" t="s">
        <v>15</v>
      </c>
      <c r="D13405" t="s">
        <v>89</v>
      </c>
      <c r="E13405">
        <v>2</v>
      </c>
      <c r="F13405">
        <v>12.5</v>
      </c>
      <c r="G13405">
        <v>26.87</v>
      </c>
      <c r="H13405">
        <v>25</v>
      </c>
      <c r="I13405">
        <v>53.74</v>
      </c>
      <c r="J13405" t="s">
        <v>13</v>
      </c>
    </row>
    <row r="13406" spans="1:10">
      <c r="A13406" s="1">
        <v>44805</v>
      </c>
      <c r="B13406" t="s">
        <v>10</v>
      </c>
      <c r="C13406" t="s">
        <v>11</v>
      </c>
      <c r="D13406" t="s">
        <v>90</v>
      </c>
      <c r="E13406">
        <v>15</v>
      </c>
      <c r="F13406">
        <v>17.559999999999999</v>
      </c>
      <c r="G13406">
        <v>39.21</v>
      </c>
      <c r="H13406">
        <v>263.39999999999998</v>
      </c>
      <c r="I13406">
        <v>588.15</v>
      </c>
      <c r="J13406" t="s">
        <v>13</v>
      </c>
    </row>
    <row r="13407" spans="1:10">
      <c r="A13407" s="1">
        <v>44805</v>
      </c>
      <c r="B13407" t="s">
        <v>10</v>
      </c>
      <c r="C13407" t="s">
        <v>14</v>
      </c>
      <c r="D13407" t="s">
        <v>90</v>
      </c>
      <c r="E13407">
        <v>4</v>
      </c>
      <c r="F13407">
        <v>17.559999999999999</v>
      </c>
      <c r="G13407">
        <v>39.21</v>
      </c>
      <c r="H13407">
        <v>70.239999999999995</v>
      </c>
      <c r="I13407">
        <v>156.84</v>
      </c>
      <c r="J13407" t="s">
        <v>13</v>
      </c>
    </row>
    <row r="13408" spans="1:10">
      <c r="A13408" s="1">
        <v>44805</v>
      </c>
      <c r="B13408" t="s">
        <v>10</v>
      </c>
      <c r="C13408" t="s">
        <v>15</v>
      </c>
      <c r="D13408" t="s">
        <v>90</v>
      </c>
      <c r="E13408">
        <v>11</v>
      </c>
      <c r="F13408">
        <v>17.559999999999999</v>
      </c>
      <c r="G13408">
        <v>39.21</v>
      </c>
      <c r="H13408">
        <v>193.16</v>
      </c>
      <c r="I13408">
        <v>431.31</v>
      </c>
      <c r="J13408" t="s">
        <v>13</v>
      </c>
    </row>
    <row r="13409" spans="1:10">
      <c r="A13409" s="1">
        <v>44805</v>
      </c>
      <c r="B13409" t="s">
        <v>10</v>
      </c>
      <c r="C13409" t="s">
        <v>11</v>
      </c>
      <c r="D13409" t="s">
        <v>91</v>
      </c>
      <c r="E13409">
        <v>19</v>
      </c>
      <c r="F13409">
        <v>10.1</v>
      </c>
      <c r="G13409">
        <v>23.15</v>
      </c>
      <c r="H13409">
        <v>191.9</v>
      </c>
      <c r="I13409">
        <v>439.85</v>
      </c>
      <c r="J13409" t="s">
        <v>13</v>
      </c>
    </row>
    <row r="13410" spans="1:10">
      <c r="A13410" s="1">
        <v>44805</v>
      </c>
      <c r="B13410" t="s">
        <v>10</v>
      </c>
      <c r="C13410" t="s">
        <v>14</v>
      </c>
      <c r="D13410" t="s">
        <v>91</v>
      </c>
      <c r="E13410">
        <v>15</v>
      </c>
      <c r="F13410">
        <v>10.1</v>
      </c>
      <c r="G13410">
        <v>23.15</v>
      </c>
      <c r="H13410">
        <v>151.5</v>
      </c>
      <c r="I13410">
        <v>347.25</v>
      </c>
      <c r="J13410" t="s">
        <v>13</v>
      </c>
    </row>
    <row r="13411" spans="1:10">
      <c r="A13411" s="1">
        <v>44805</v>
      </c>
      <c r="B13411" t="s">
        <v>10</v>
      </c>
      <c r="C13411" t="s">
        <v>15</v>
      </c>
      <c r="D13411" t="s">
        <v>91</v>
      </c>
      <c r="E13411">
        <v>10</v>
      </c>
      <c r="F13411">
        <v>10.1</v>
      </c>
      <c r="G13411">
        <v>23.15</v>
      </c>
      <c r="H13411">
        <v>101</v>
      </c>
      <c r="I13411">
        <v>231.5</v>
      </c>
      <c r="J13411" t="s">
        <v>13</v>
      </c>
    </row>
    <row r="13412" spans="1:10">
      <c r="A13412" s="1">
        <v>44805</v>
      </c>
      <c r="B13412" t="s">
        <v>10</v>
      </c>
      <c r="C13412" t="s">
        <v>11</v>
      </c>
      <c r="D13412" t="s">
        <v>92</v>
      </c>
      <c r="E13412">
        <v>19</v>
      </c>
      <c r="F13412">
        <v>13.59</v>
      </c>
      <c r="G13412">
        <v>29.79</v>
      </c>
      <c r="H13412">
        <v>258.20999999999998</v>
      </c>
      <c r="I13412">
        <v>566.01</v>
      </c>
      <c r="J13412" t="s">
        <v>13</v>
      </c>
    </row>
    <row r="13413" spans="1:10">
      <c r="A13413" s="1">
        <v>44805</v>
      </c>
      <c r="B13413" t="s">
        <v>10</v>
      </c>
      <c r="C13413" t="s">
        <v>14</v>
      </c>
      <c r="D13413" t="s">
        <v>92</v>
      </c>
      <c r="E13413">
        <v>17</v>
      </c>
      <c r="F13413">
        <v>13.59</v>
      </c>
      <c r="G13413">
        <v>29.79</v>
      </c>
      <c r="H13413">
        <v>231.03</v>
      </c>
      <c r="I13413">
        <v>506.43</v>
      </c>
      <c r="J13413" t="s">
        <v>13</v>
      </c>
    </row>
    <row r="13414" spans="1:10">
      <c r="A13414" s="1">
        <v>44805</v>
      </c>
      <c r="B13414" t="s">
        <v>10</v>
      </c>
      <c r="C13414" t="s">
        <v>15</v>
      </c>
      <c r="D13414" t="s">
        <v>92</v>
      </c>
      <c r="E13414">
        <v>7</v>
      </c>
      <c r="F13414">
        <v>13.59</v>
      </c>
      <c r="G13414">
        <v>29.79</v>
      </c>
      <c r="H13414">
        <v>95.13</v>
      </c>
      <c r="I13414">
        <v>208.53</v>
      </c>
      <c r="J13414" t="s">
        <v>13</v>
      </c>
    </row>
    <row r="13415" spans="1:10">
      <c r="A13415" s="1">
        <v>44805</v>
      </c>
      <c r="B13415" t="s">
        <v>10</v>
      </c>
      <c r="C13415" t="s">
        <v>11</v>
      </c>
      <c r="D13415" t="s">
        <v>93</v>
      </c>
      <c r="E13415">
        <v>11</v>
      </c>
      <c r="F13415">
        <v>17.18</v>
      </c>
      <c r="G13415">
        <v>31.04</v>
      </c>
      <c r="H13415">
        <v>188.98</v>
      </c>
      <c r="I13415">
        <v>341.44</v>
      </c>
      <c r="J13415" t="s">
        <v>13</v>
      </c>
    </row>
    <row r="13416" spans="1:10">
      <c r="A13416" s="1">
        <v>44805</v>
      </c>
      <c r="B13416" t="s">
        <v>10</v>
      </c>
      <c r="C13416" t="s">
        <v>14</v>
      </c>
      <c r="D13416" t="s">
        <v>93</v>
      </c>
      <c r="E13416">
        <v>12</v>
      </c>
      <c r="F13416">
        <v>17.18</v>
      </c>
      <c r="G13416">
        <v>31.04</v>
      </c>
      <c r="H13416">
        <v>206.16</v>
      </c>
      <c r="I13416">
        <v>372.48</v>
      </c>
      <c r="J13416" t="s">
        <v>13</v>
      </c>
    </row>
    <row r="13417" spans="1:10">
      <c r="A13417" s="1">
        <v>44805</v>
      </c>
      <c r="B13417" t="s">
        <v>10</v>
      </c>
      <c r="C13417" t="s">
        <v>15</v>
      </c>
      <c r="D13417" t="s">
        <v>93</v>
      </c>
      <c r="E13417">
        <v>12</v>
      </c>
      <c r="F13417">
        <v>17.18</v>
      </c>
      <c r="G13417">
        <v>31.04</v>
      </c>
      <c r="H13417">
        <v>206.16</v>
      </c>
      <c r="I13417">
        <v>372.48</v>
      </c>
      <c r="J13417" t="s">
        <v>13</v>
      </c>
    </row>
    <row r="13418" spans="1:10">
      <c r="A13418" s="1">
        <v>44805</v>
      </c>
      <c r="B13418" t="s">
        <v>10</v>
      </c>
      <c r="C13418" t="s">
        <v>11</v>
      </c>
      <c r="D13418" t="s">
        <v>94</v>
      </c>
      <c r="E13418">
        <v>17</v>
      </c>
      <c r="F13418">
        <v>7.23</v>
      </c>
      <c r="G13418">
        <v>14.67</v>
      </c>
      <c r="H13418">
        <v>122.91</v>
      </c>
      <c r="I13418">
        <v>249.39</v>
      </c>
      <c r="J13418" t="s">
        <v>13</v>
      </c>
    </row>
    <row r="13419" spans="1:10">
      <c r="A13419" s="1">
        <v>44805</v>
      </c>
      <c r="B13419" t="s">
        <v>10</v>
      </c>
      <c r="C13419" t="s">
        <v>14</v>
      </c>
      <c r="D13419" t="s">
        <v>94</v>
      </c>
      <c r="E13419">
        <v>13</v>
      </c>
      <c r="F13419">
        <v>7.23</v>
      </c>
      <c r="G13419">
        <v>14.67</v>
      </c>
      <c r="H13419">
        <v>93.99</v>
      </c>
      <c r="I13419">
        <v>190.71</v>
      </c>
      <c r="J13419" t="s">
        <v>13</v>
      </c>
    </row>
    <row r="13420" spans="1:10">
      <c r="A13420" s="1">
        <v>44805</v>
      </c>
      <c r="B13420" t="s">
        <v>10</v>
      </c>
      <c r="C13420" t="s">
        <v>15</v>
      </c>
      <c r="D13420" t="s">
        <v>94</v>
      </c>
      <c r="E13420">
        <v>13</v>
      </c>
      <c r="F13420">
        <v>7.23</v>
      </c>
      <c r="G13420">
        <v>14.67</v>
      </c>
      <c r="H13420">
        <v>93.99</v>
      </c>
      <c r="I13420">
        <v>190.71</v>
      </c>
      <c r="J13420" t="s">
        <v>13</v>
      </c>
    </row>
    <row r="13421" spans="1:10">
      <c r="A13421" s="1">
        <v>44805</v>
      </c>
      <c r="B13421" t="s">
        <v>10</v>
      </c>
      <c r="C13421" t="s">
        <v>11</v>
      </c>
      <c r="D13421" t="s">
        <v>95</v>
      </c>
      <c r="E13421">
        <v>17</v>
      </c>
      <c r="F13421">
        <v>17.25</v>
      </c>
      <c r="G13421">
        <v>37.299999999999997</v>
      </c>
      <c r="H13421">
        <v>293.25</v>
      </c>
      <c r="I13421">
        <v>634.1</v>
      </c>
      <c r="J13421" t="s">
        <v>13</v>
      </c>
    </row>
    <row r="13422" spans="1:10">
      <c r="A13422" s="1">
        <v>44805</v>
      </c>
      <c r="B13422" t="s">
        <v>10</v>
      </c>
      <c r="C13422" t="s">
        <v>14</v>
      </c>
      <c r="D13422" t="s">
        <v>95</v>
      </c>
      <c r="E13422">
        <v>6</v>
      </c>
      <c r="F13422">
        <v>17.25</v>
      </c>
      <c r="G13422">
        <v>37.299999999999997</v>
      </c>
      <c r="H13422">
        <v>103.5</v>
      </c>
      <c r="I13422">
        <v>223.8</v>
      </c>
      <c r="J13422" t="s">
        <v>13</v>
      </c>
    </row>
    <row r="13423" spans="1:10">
      <c r="A13423" s="1">
        <v>44805</v>
      </c>
      <c r="B13423" t="s">
        <v>10</v>
      </c>
      <c r="C13423" t="s">
        <v>15</v>
      </c>
      <c r="D13423" t="s">
        <v>95</v>
      </c>
      <c r="E13423">
        <v>5</v>
      </c>
      <c r="F13423">
        <v>17.25</v>
      </c>
      <c r="G13423">
        <v>37.299999999999997</v>
      </c>
      <c r="H13423">
        <v>86.25</v>
      </c>
      <c r="I13423">
        <v>186.5</v>
      </c>
      <c r="J13423" t="s">
        <v>13</v>
      </c>
    </row>
    <row r="13424" spans="1:10">
      <c r="A13424" s="1">
        <v>44805</v>
      </c>
      <c r="B13424" t="s">
        <v>10</v>
      </c>
      <c r="C13424" t="s">
        <v>11</v>
      </c>
      <c r="D13424" t="s">
        <v>96</v>
      </c>
      <c r="E13424">
        <v>20</v>
      </c>
      <c r="F13424">
        <v>14.25</v>
      </c>
      <c r="G13424">
        <v>26.53</v>
      </c>
      <c r="H13424">
        <v>285</v>
      </c>
      <c r="I13424">
        <v>530.6</v>
      </c>
      <c r="J13424" t="s">
        <v>13</v>
      </c>
    </row>
    <row r="13425" spans="1:10">
      <c r="A13425" s="1">
        <v>44805</v>
      </c>
      <c r="B13425" t="s">
        <v>10</v>
      </c>
      <c r="C13425" t="s">
        <v>14</v>
      </c>
      <c r="D13425" t="s">
        <v>96</v>
      </c>
      <c r="E13425">
        <v>11</v>
      </c>
      <c r="F13425">
        <v>14.25</v>
      </c>
      <c r="G13425">
        <v>26.53</v>
      </c>
      <c r="H13425">
        <v>156.75</v>
      </c>
      <c r="I13425">
        <v>291.83</v>
      </c>
      <c r="J13425" t="s">
        <v>13</v>
      </c>
    </row>
    <row r="13426" spans="1:10">
      <c r="A13426" s="1">
        <v>44805</v>
      </c>
      <c r="B13426" t="s">
        <v>10</v>
      </c>
      <c r="C13426" t="s">
        <v>15</v>
      </c>
      <c r="D13426" t="s">
        <v>96</v>
      </c>
      <c r="E13426">
        <v>10</v>
      </c>
      <c r="F13426">
        <v>14.25</v>
      </c>
      <c r="G13426">
        <v>26.53</v>
      </c>
      <c r="H13426">
        <v>142.5</v>
      </c>
      <c r="I13426">
        <v>265.3</v>
      </c>
      <c r="J13426" t="s">
        <v>13</v>
      </c>
    </row>
    <row r="13427" spans="1:10">
      <c r="A13427" s="1">
        <v>44805</v>
      </c>
      <c r="B13427" t="s">
        <v>10</v>
      </c>
      <c r="C13427" t="s">
        <v>11</v>
      </c>
      <c r="D13427" t="s">
        <v>97</v>
      </c>
      <c r="E13427">
        <v>7</v>
      </c>
      <c r="F13427">
        <v>6.81</v>
      </c>
      <c r="G13427">
        <v>13.93</v>
      </c>
      <c r="H13427">
        <v>47.67</v>
      </c>
      <c r="I13427">
        <v>97.51</v>
      </c>
      <c r="J13427" t="s">
        <v>13</v>
      </c>
    </row>
    <row r="13428" spans="1:10">
      <c r="A13428" s="1">
        <v>44805</v>
      </c>
      <c r="B13428" t="s">
        <v>10</v>
      </c>
      <c r="C13428" t="s">
        <v>14</v>
      </c>
      <c r="D13428" t="s">
        <v>97</v>
      </c>
      <c r="E13428">
        <v>7</v>
      </c>
      <c r="F13428">
        <v>6.81</v>
      </c>
      <c r="G13428">
        <v>13.93</v>
      </c>
      <c r="H13428">
        <v>47.67</v>
      </c>
      <c r="I13428">
        <v>97.51</v>
      </c>
      <c r="J13428" t="s">
        <v>13</v>
      </c>
    </row>
    <row r="13429" spans="1:10">
      <c r="A13429" s="1">
        <v>44805</v>
      </c>
      <c r="B13429" t="s">
        <v>10</v>
      </c>
      <c r="C13429" t="s">
        <v>15</v>
      </c>
      <c r="D13429" t="s">
        <v>97</v>
      </c>
      <c r="E13429">
        <v>6</v>
      </c>
      <c r="F13429">
        <v>6.81</v>
      </c>
      <c r="G13429">
        <v>13.93</v>
      </c>
      <c r="H13429">
        <v>40.86</v>
      </c>
      <c r="I13429">
        <v>83.58</v>
      </c>
      <c r="J13429" t="s">
        <v>13</v>
      </c>
    </row>
    <row r="13430" spans="1:10">
      <c r="A13430" s="1">
        <v>44805</v>
      </c>
      <c r="B13430" t="s">
        <v>10</v>
      </c>
      <c r="C13430" t="s">
        <v>11</v>
      </c>
      <c r="D13430" t="s">
        <v>98</v>
      </c>
      <c r="E13430">
        <v>22</v>
      </c>
      <c r="F13430">
        <v>9.61</v>
      </c>
      <c r="G13430">
        <v>17.52</v>
      </c>
      <c r="H13430">
        <v>211.42</v>
      </c>
      <c r="I13430">
        <v>385.44</v>
      </c>
      <c r="J13430" t="s">
        <v>13</v>
      </c>
    </row>
    <row r="13431" spans="1:10">
      <c r="A13431" s="1">
        <v>44805</v>
      </c>
      <c r="B13431" t="s">
        <v>10</v>
      </c>
      <c r="C13431" t="s">
        <v>14</v>
      </c>
      <c r="D13431" t="s">
        <v>98</v>
      </c>
      <c r="E13431">
        <v>16</v>
      </c>
      <c r="F13431">
        <v>9.61</v>
      </c>
      <c r="G13431">
        <v>17.52</v>
      </c>
      <c r="H13431">
        <v>153.76</v>
      </c>
      <c r="I13431">
        <v>280.32</v>
      </c>
      <c r="J13431" t="s">
        <v>13</v>
      </c>
    </row>
    <row r="13432" spans="1:10">
      <c r="A13432" s="1">
        <v>44805</v>
      </c>
      <c r="B13432" t="s">
        <v>10</v>
      </c>
      <c r="C13432" t="s">
        <v>15</v>
      </c>
      <c r="D13432" t="s">
        <v>98</v>
      </c>
      <c r="E13432">
        <v>12</v>
      </c>
      <c r="F13432">
        <v>9.61</v>
      </c>
      <c r="G13432">
        <v>17.52</v>
      </c>
      <c r="H13432">
        <v>115.32</v>
      </c>
      <c r="I13432">
        <v>210.24</v>
      </c>
      <c r="J13432" t="s">
        <v>13</v>
      </c>
    </row>
    <row r="13433" spans="1:10">
      <c r="A13433" s="1">
        <v>44805</v>
      </c>
      <c r="B13433" t="s">
        <v>10</v>
      </c>
      <c r="C13433" t="s">
        <v>11</v>
      </c>
      <c r="D13433" t="s">
        <v>99</v>
      </c>
      <c r="E13433">
        <v>18</v>
      </c>
      <c r="F13433">
        <v>14.5</v>
      </c>
      <c r="G13433">
        <v>26.9</v>
      </c>
      <c r="H13433">
        <v>261</v>
      </c>
      <c r="I13433">
        <v>484.2</v>
      </c>
      <c r="J13433" t="s">
        <v>13</v>
      </c>
    </row>
    <row r="13434" spans="1:10">
      <c r="A13434" s="1">
        <v>44805</v>
      </c>
      <c r="B13434" t="s">
        <v>10</v>
      </c>
      <c r="C13434" t="s">
        <v>14</v>
      </c>
      <c r="D13434" t="s">
        <v>99</v>
      </c>
      <c r="E13434">
        <v>21</v>
      </c>
      <c r="F13434">
        <v>14.5</v>
      </c>
      <c r="G13434">
        <v>26.9</v>
      </c>
      <c r="H13434">
        <v>304.5</v>
      </c>
      <c r="I13434">
        <v>564.9</v>
      </c>
      <c r="J13434" t="s">
        <v>13</v>
      </c>
    </row>
    <row r="13435" spans="1:10">
      <c r="A13435" s="1">
        <v>44805</v>
      </c>
      <c r="B13435" t="s">
        <v>10</v>
      </c>
      <c r="C13435" t="s">
        <v>15</v>
      </c>
      <c r="D13435" t="s">
        <v>99</v>
      </c>
      <c r="E13435">
        <v>15</v>
      </c>
      <c r="F13435">
        <v>14.5</v>
      </c>
      <c r="G13435">
        <v>26.9</v>
      </c>
      <c r="H13435">
        <v>217.5</v>
      </c>
      <c r="I13435">
        <v>403.5</v>
      </c>
      <c r="J13435" t="s">
        <v>13</v>
      </c>
    </row>
    <row r="13436" spans="1:10">
      <c r="A13436" s="1">
        <v>44805</v>
      </c>
      <c r="B13436" t="s">
        <v>10</v>
      </c>
      <c r="C13436" t="s">
        <v>11</v>
      </c>
      <c r="D13436" t="s">
        <v>100</v>
      </c>
      <c r="E13436">
        <v>23</v>
      </c>
      <c r="F13436">
        <v>6.81</v>
      </c>
      <c r="G13436">
        <v>14.15</v>
      </c>
      <c r="H13436">
        <v>156.63</v>
      </c>
      <c r="I13436">
        <v>325.45</v>
      </c>
      <c r="J13436" t="s">
        <v>13</v>
      </c>
    </row>
    <row r="13437" spans="1:10">
      <c r="A13437" s="1">
        <v>44805</v>
      </c>
      <c r="B13437" t="s">
        <v>10</v>
      </c>
      <c r="C13437" t="s">
        <v>14</v>
      </c>
      <c r="D13437" t="s">
        <v>100</v>
      </c>
      <c r="E13437">
        <v>20</v>
      </c>
      <c r="F13437">
        <v>6.81</v>
      </c>
      <c r="G13437">
        <v>14.15</v>
      </c>
      <c r="H13437">
        <v>136.19999999999999</v>
      </c>
      <c r="I13437">
        <v>283</v>
      </c>
      <c r="J13437" t="s">
        <v>13</v>
      </c>
    </row>
    <row r="13438" spans="1:10">
      <c r="A13438" s="1">
        <v>44805</v>
      </c>
      <c r="B13438" t="s">
        <v>10</v>
      </c>
      <c r="C13438" t="s">
        <v>15</v>
      </c>
      <c r="D13438" t="s">
        <v>100</v>
      </c>
      <c r="E13438">
        <v>10</v>
      </c>
      <c r="F13438">
        <v>6.81</v>
      </c>
      <c r="G13438">
        <v>14.15</v>
      </c>
      <c r="H13438">
        <v>68.099999999999994</v>
      </c>
      <c r="I13438">
        <v>141.5</v>
      </c>
      <c r="J13438" t="s">
        <v>13</v>
      </c>
    </row>
    <row r="13439" spans="1:10">
      <c r="A13439" s="1">
        <v>44805</v>
      </c>
      <c r="B13439" t="s">
        <v>10</v>
      </c>
      <c r="C13439" t="s">
        <v>11</v>
      </c>
      <c r="D13439" t="s">
        <v>101</v>
      </c>
      <c r="E13439">
        <v>18</v>
      </c>
      <c r="F13439">
        <v>12.99</v>
      </c>
      <c r="G13439">
        <v>24.59</v>
      </c>
      <c r="H13439">
        <v>233.82</v>
      </c>
      <c r="I13439">
        <v>442.62</v>
      </c>
      <c r="J13439" t="s">
        <v>13</v>
      </c>
    </row>
    <row r="13440" spans="1:10">
      <c r="A13440" s="1">
        <v>44805</v>
      </c>
      <c r="B13440" t="s">
        <v>10</v>
      </c>
      <c r="C13440" t="s">
        <v>14</v>
      </c>
      <c r="D13440" t="s">
        <v>101</v>
      </c>
      <c r="E13440">
        <v>6</v>
      </c>
      <c r="F13440">
        <v>12.99</v>
      </c>
      <c r="G13440">
        <v>24.59</v>
      </c>
      <c r="H13440">
        <v>77.94</v>
      </c>
      <c r="I13440">
        <v>147.54</v>
      </c>
      <c r="J13440" t="s">
        <v>13</v>
      </c>
    </row>
    <row r="13441" spans="1:10">
      <c r="A13441" s="1">
        <v>44805</v>
      </c>
      <c r="B13441" t="s">
        <v>10</v>
      </c>
      <c r="C13441" t="s">
        <v>15</v>
      </c>
      <c r="D13441" t="s">
        <v>101</v>
      </c>
      <c r="E13441">
        <v>10</v>
      </c>
      <c r="F13441">
        <v>12.99</v>
      </c>
      <c r="G13441">
        <v>24.59</v>
      </c>
      <c r="H13441">
        <v>129.9</v>
      </c>
      <c r="I13441">
        <v>245.9</v>
      </c>
      <c r="J13441" t="s">
        <v>13</v>
      </c>
    </row>
    <row r="13442" spans="1:10">
      <c r="A13442" s="1">
        <v>44805</v>
      </c>
      <c r="B13442" t="s">
        <v>10</v>
      </c>
      <c r="C13442" t="s">
        <v>11</v>
      </c>
      <c r="D13442" t="s">
        <v>102</v>
      </c>
      <c r="E13442">
        <v>28</v>
      </c>
      <c r="F13442">
        <v>10.15</v>
      </c>
      <c r="G13442">
        <v>22.3</v>
      </c>
      <c r="H13442">
        <v>284.2</v>
      </c>
      <c r="I13442">
        <v>624.4</v>
      </c>
      <c r="J13442" t="s">
        <v>13</v>
      </c>
    </row>
    <row r="13443" spans="1:10">
      <c r="A13443" s="1">
        <v>44805</v>
      </c>
      <c r="B13443" t="s">
        <v>10</v>
      </c>
      <c r="C13443" t="s">
        <v>14</v>
      </c>
      <c r="D13443" t="s">
        <v>102</v>
      </c>
      <c r="E13443">
        <v>20</v>
      </c>
      <c r="F13443">
        <v>10.15</v>
      </c>
      <c r="G13443">
        <v>22.3</v>
      </c>
      <c r="H13443">
        <v>203</v>
      </c>
      <c r="I13443">
        <v>446</v>
      </c>
      <c r="J13443" t="s">
        <v>13</v>
      </c>
    </row>
    <row r="13444" spans="1:10">
      <c r="A13444" s="1">
        <v>44805</v>
      </c>
      <c r="B13444" t="s">
        <v>10</v>
      </c>
      <c r="C13444" t="s">
        <v>15</v>
      </c>
      <c r="D13444" t="s">
        <v>102</v>
      </c>
      <c r="E13444">
        <v>12</v>
      </c>
      <c r="F13444">
        <v>10.15</v>
      </c>
      <c r="G13444">
        <v>22.3</v>
      </c>
      <c r="H13444">
        <v>121.8</v>
      </c>
      <c r="I13444">
        <v>267.60000000000002</v>
      </c>
      <c r="J13444" t="s">
        <v>13</v>
      </c>
    </row>
    <row r="13445" spans="1:10">
      <c r="A13445" s="1">
        <v>44805</v>
      </c>
      <c r="B13445" t="s">
        <v>10</v>
      </c>
      <c r="C13445" t="s">
        <v>11</v>
      </c>
      <c r="D13445" t="s">
        <v>103</v>
      </c>
      <c r="E13445">
        <v>26</v>
      </c>
      <c r="F13445">
        <v>13.45</v>
      </c>
      <c r="G13445">
        <v>30.7</v>
      </c>
      <c r="H13445">
        <v>349.7</v>
      </c>
      <c r="I13445">
        <v>798.2</v>
      </c>
      <c r="J13445" t="s">
        <v>13</v>
      </c>
    </row>
    <row r="13446" spans="1:10">
      <c r="A13446" s="1">
        <v>44805</v>
      </c>
      <c r="B13446" t="s">
        <v>10</v>
      </c>
      <c r="C13446" t="s">
        <v>14</v>
      </c>
      <c r="D13446" t="s">
        <v>103</v>
      </c>
      <c r="E13446">
        <v>20</v>
      </c>
      <c r="F13446">
        <v>13.45</v>
      </c>
      <c r="G13446">
        <v>30.7</v>
      </c>
      <c r="H13446">
        <v>269</v>
      </c>
      <c r="I13446">
        <v>614</v>
      </c>
      <c r="J13446" t="s">
        <v>13</v>
      </c>
    </row>
    <row r="13447" spans="1:10">
      <c r="A13447" s="1">
        <v>44805</v>
      </c>
      <c r="B13447" t="s">
        <v>10</v>
      </c>
      <c r="C13447" t="s">
        <v>15</v>
      </c>
      <c r="D13447" t="s">
        <v>103</v>
      </c>
      <c r="E13447">
        <v>15</v>
      </c>
      <c r="F13447">
        <v>13.45</v>
      </c>
      <c r="G13447">
        <v>30.7</v>
      </c>
      <c r="H13447">
        <v>201.75</v>
      </c>
      <c r="I13447">
        <v>460.5</v>
      </c>
      <c r="J13447" t="s">
        <v>13</v>
      </c>
    </row>
    <row r="13448" spans="1:10">
      <c r="A13448" s="1">
        <v>44805</v>
      </c>
      <c r="B13448" t="s">
        <v>10</v>
      </c>
      <c r="C13448" t="s">
        <v>11</v>
      </c>
      <c r="D13448" t="s">
        <v>104</v>
      </c>
      <c r="E13448">
        <v>24</v>
      </c>
      <c r="F13448">
        <v>6.55</v>
      </c>
      <c r="G13448">
        <v>15.46</v>
      </c>
      <c r="H13448">
        <v>157.19999999999999</v>
      </c>
      <c r="I13448">
        <v>371.04</v>
      </c>
      <c r="J13448" t="s">
        <v>13</v>
      </c>
    </row>
    <row r="13449" spans="1:10">
      <c r="A13449" s="1">
        <v>44805</v>
      </c>
      <c r="B13449" t="s">
        <v>10</v>
      </c>
      <c r="C13449" t="s">
        <v>14</v>
      </c>
      <c r="D13449" t="s">
        <v>104</v>
      </c>
      <c r="E13449">
        <v>10</v>
      </c>
      <c r="F13449">
        <v>6.55</v>
      </c>
      <c r="G13449">
        <v>15.46</v>
      </c>
      <c r="H13449">
        <v>65.5</v>
      </c>
      <c r="I13449">
        <v>154.6</v>
      </c>
      <c r="J13449" t="s">
        <v>13</v>
      </c>
    </row>
    <row r="13450" spans="1:10">
      <c r="A13450" s="1">
        <v>44805</v>
      </c>
      <c r="B13450" t="s">
        <v>10</v>
      </c>
      <c r="C13450" t="s">
        <v>15</v>
      </c>
      <c r="D13450" t="s">
        <v>104</v>
      </c>
      <c r="E13450">
        <v>15</v>
      </c>
      <c r="F13450">
        <v>6.55</v>
      </c>
      <c r="G13450">
        <v>15.46</v>
      </c>
      <c r="H13450">
        <v>98.25</v>
      </c>
      <c r="I13450">
        <v>231.9</v>
      </c>
      <c r="J13450" t="s">
        <v>13</v>
      </c>
    </row>
    <row r="13451" spans="1:10">
      <c r="A13451" s="1">
        <v>44805</v>
      </c>
      <c r="B13451" t="s">
        <v>10</v>
      </c>
      <c r="C13451" t="s">
        <v>11</v>
      </c>
      <c r="D13451" t="s">
        <v>105</v>
      </c>
      <c r="E13451">
        <v>21</v>
      </c>
      <c r="F13451">
        <v>16.46</v>
      </c>
      <c r="G13451">
        <v>31.93</v>
      </c>
      <c r="H13451">
        <v>345.66</v>
      </c>
      <c r="I13451">
        <v>670.53</v>
      </c>
      <c r="J13451" t="s">
        <v>13</v>
      </c>
    </row>
    <row r="13452" spans="1:10">
      <c r="A13452" s="1">
        <v>44805</v>
      </c>
      <c r="B13452" t="s">
        <v>10</v>
      </c>
      <c r="C13452" t="s">
        <v>14</v>
      </c>
      <c r="D13452" t="s">
        <v>105</v>
      </c>
      <c r="E13452">
        <v>20</v>
      </c>
      <c r="F13452">
        <v>16.46</v>
      </c>
      <c r="G13452">
        <v>31.93</v>
      </c>
      <c r="H13452">
        <v>329.2</v>
      </c>
      <c r="I13452">
        <v>638.6</v>
      </c>
      <c r="J13452" t="s">
        <v>13</v>
      </c>
    </row>
    <row r="13453" spans="1:10">
      <c r="A13453" s="1">
        <v>44805</v>
      </c>
      <c r="B13453" t="s">
        <v>10</v>
      </c>
      <c r="C13453" t="s">
        <v>15</v>
      </c>
      <c r="D13453" t="s">
        <v>105</v>
      </c>
      <c r="E13453">
        <v>13</v>
      </c>
      <c r="F13453">
        <v>16.46</v>
      </c>
      <c r="G13453">
        <v>31.93</v>
      </c>
      <c r="H13453">
        <v>213.98</v>
      </c>
      <c r="I13453">
        <v>415.09</v>
      </c>
      <c r="J13453" t="s">
        <v>13</v>
      </c>
    </row>
    <row r="13454" spans="1:10">
      <c r="A13454" s="1">
        <v>44805</v>
      </c>
      <c r="B13454" t="s">
        <v>10</v>
      </c>
      <c r="C13454" t="s">
        <v>11</v>
      </c>
      <c r="D13454" t="s">
        <v>106</v>
      </c>
      <c r="E13454">
        <v>21</v>
      </c>
      <c r="F13454">
        <v>17.68</v>
      </c>
      <c r="G13454">
        <v>33.9</v>
      </c>
      <c r="H13454">
        <v>371.28</v>
      </c>
      <c r="I13454">
        <v>711.9</v>
      </c>
      <c r="J13454" t="s">
        <v>13</v>
      </c>
    </row>
    <row r="13455" spans="1:10">
      <c r="A13455" s="1">
        <v>44805</v>
      </c>
      <c r="B13455" t="s">
        <v>10</v>
      </c>
      <c r="C13455" t="s">
        <v>14</v>
      </c>
      <c r="D13455" t="s">
        <v>106</v>
      </c>
      <c r="E13455">
        <v>16</v>
      </c>
      <c r="F13455">
        <v>17.68</v>
      </c>
      <c r="G13455">
        <v>33.9</v>
      </c>
      <c r="H13455">
        <v>282.88</v>
      </c>
      <c r="I13455">
        <v>542.4</v>
      </c>
      <c r="J13455" t="s">
        <v>13</v>
      </c>
    </row>
    <row r="13456" spans="1:10">
      <c r="A13456" s="1">
        <v>44805</v>
      </c>
      <c r="B13456" t="s">
        <v>10</v>
      </c>
      <c r="C13456" t="s">
        <v>15</v>
      </c>
      <c r="D13456" t="s">
        <v>106</v>
      </c>
      <c r="E13456">
        <v>9</v>
      </c>
      <c r="F13456">
        <v>17.68</v>
      </c>
      <c r="G13456">
        <v>33.9</v>
      </c>
      <c r="H13456">
        <v>159.12</v>
      </c>
      <c r="I13456">
        <v>305.10000000000002</v>
      </c>
      <c r="J13456" t="s">
        <v>13</v>
      </c>
    </row>
    <row r="13457" spans="1:10">
      <c r="A13457" s="1">
        <v>44805</v>
      </c>
      <c r="B13457" t="s">
        <v>10</v>
      </c>
      <c r="C13457" t="s">
        <v>11</v>
      </c>
      <c r="D13457" t="s">
        <v>107</v>
      </c>
      <c r="E13457">
        <v>12</v>
      </c>
      <c r="F13457">
        <v>17.63</v>
      </c>
      <c r="G13457">
        <v>33.020000000000003</v>
      </c>
      <c r="H13457">
        <v>211.56</v>
      </c>
      <c r="I13457">
        <v>396.24</v>
      </c>
      <c r="J13457" t="s">
        <v>13</v>
      </c>
    </row>
    <row r="13458" spans="1:10">
      <c r="A13458" s="1">
        <v>44805</v>
      </c>
      <c r="B13458" t="s">
        <v>10</v>
      </c>
      <c r="C13458" t="s">
        <v>14</v>
      </c>
      <c r="D13458" t="s">
        <v>107</v>
      </c>
      <c r="E13458">
        <v>5</v>
      </c>
      <c r="F13458">
        <v>17.63</v>
      </c>
      <c r="G13458">
        <v>33.020000000000003</v>
      </c>
      <c r="H13458">
        <v>88.15</v>
      </c>
      <c r="I13458">
        <v>165.1</v>
      </c>
      <c r="J13458" t="s">
        <v>13</v>
      </c>
    </row>
    <row r="13459" spans="1:10">
      <c r="A13459" s="1">
        <v>44805</v>
      </c>
      <c r="B13459" t="s">
        <v>10</v>
      </c>
      <c r="C13459" t="s">
        <v>15</v>
      </c>
      <c r="D13459" t="s">
        <v>107</v>
      </c>
      <c r="E13459">
        <v>6</v>
      </c>
      <c r="F13459">
        <v>17.63</v>
      </c>
      <c r="G13459">
        <v>33.020000000000003</v>
      </c>
      <c r="H13459">
        <v>105.78</v>
      </c>
      <c r="I13459">
        <v>198.12</v>
      </c>
      <c r="J13459" t="s">
        <v>13</v>
      </c>
    </row>
    <row r="13460" spans="1:10">
      <c r="A13460" s="1">
        <v>44805</v>
      </c>
      <c r="B13460" t="s">
        <v>10</v>
      </c>
      <c r="C13460" t="s">
        <v>11</v>
      </c>
      <c r="D13460" t="s">
        <v>108</v>
      </c>
      <c r="E13460">
        <v>22</v>
      </c>
      <c r="F13460">
        <v>15</v>
      </c>
      <c r="G13460">
        <v>33.68</v>
      </c>
      <c r="H13460">
        <v>330</v>
      </c>
      <c r="I13460">
        <v>740.96</v>
      </c>
      <c r="J13460" t="s">
        <v>13</v>
      </c>
    </row>
    <row r="13461" spans="1:10">
      <c r="A13461" s="1">
        <v>44805</v>
      </c>
      <c r="B13461" t="s">
        <v>10</v>
      </c>
      <c r="C13461" t="s">
        <v>14</v>
      </c>
      <c r="D13461" t="s">
        <v>108</v>
      </c>
      <c r="E13461">
        <v>18</v>
      </c>
      <c r="F13461">
        <v>15</v>
      </c>
      <c r="G13461">
        <v>33.68</v>
      </c>
      <c r="H13461">
        <v>270</v>
      </c>
      <c r="I13461">
        <v>606.24</v>
      </c>
      <c r="J13461" t="s">
        <v>13</v>
      </c>
    </row>
    <row r="13462" spans="1:10">
      <c r="A13462" s="1">
        <v>44805</v>
      </c>
      <c r="B13462" t="s">
        <v>10</v>
      </c>
      <c r="C13462" t="s">
        <v>15</v>
      </c>
      <c r="D13462" t="s">
        <v>108</v>
      </c>
      <c r="E13462">
        <v>10</v>
      </c>
      <c r="F13462">
        <v>15</v>
      </c>
      <c r="G13462">
        <v>33.68</v>
      </c>
      <c r="H13462">
        <v>150</v>
      </c>
      <c r="I13462">
        <v>336.8</v>
      </c>
      <c r="J13462" t="s">
        <v>13</v>
      </c>
    </row>
    <row r="13463" spans="1:10">
      <c r="A13463" s="1">
        <v>44805</v>
      </c>
      <c r="B13463" t="s">
        <v>10</v>
      </c>
      <c r="C13463" t="s">
        <v>11</v>
      </c>
      <c r="D13463" t="s">
        <v>109</v>
      </c>
      <c r="E13463">
        <v>10</v>
      </c>
      <c r="F13463">
        <v>7.56</v>
      </c>
      <c r="G13463">
        <v>17.350000000000001</v>
      </c>
      <c r="H13463">
        <v>75.599999999999994</v>
      </c>
      <c r="I13463">
        <v>173.5</v>
      </c>
      <c r="J13463" t="s">
        <v>13</v>
      </c>
    </row>
    <row r="13464" spans="1:10">
      <c r="A13464" s="1">
        <v>44805</v>
      </c>
      <c r="B13464" t="s">
        <v>10</v>
      </c>
      <c r="C13464" t="s">
        <v>14</v>
      </c>
      <c r="D13464" t="s">
        <v>109</v>
      </c>
      <c r="E13464">
        <v>15</v>
      </c>
      <c r="F13464">
        <v>7.56</v>
      </c>
      <c r="G13464">
        <v>17.350000000000001</v>
      </c>
      <c r="H13464">
        <v>113.4</v>
      </c>
      <c r="I13464">
        <v>260.25</v>
      </c>
      <c r="J13464" t="s">
        <v>13</v>
      </c>
    </row>
    <row r="13465" spans="1:10">
      <c r="A13465" s="1">
        <v>44805</v>
      </c>
      <c r="B13465" t="s">
        <v>10</v>
      </c>
      <c r="C13465" t="s">
        <v>15</v>
      </c>
      <c r="D13465" t="s">
        <v>109</v>
      </c>
      <c r="E13465">
        <v>10</v>
      </c>
      <c r="F13465">
        <v>7.56</v>
      </c>
      <c r="G13465">
        <v>17.350000000000001</v>
      </c>
      <c r="H13465">
        <v>75.599999999999994</v>
      </c>
      <c r="I13465">
        <v>173.5</v>
      </c>
      <c r="J13465" t="s">
        <v>13</v>
      </c>
    </row>
    <row r="13466" spans="1:10">
      <c r="A13466" s="1">
        <v>44805</v>
      </c>
      <c r="B13466" t="s">
        <v>10</v>
      </c>
      <c r="C13466" t="s">
        <v>11</v>
      </c>
      <c r="D13466" t="s">
        <v>110</v>
      </c>
      <c r="E13466">
        <v>16</v>
      </c>
      <c r="F13466">
        <v>15.1</v>
      </c>
      <c r="G13466">
        <v>27.51</v>
      </c>
      <c r="H13466">
        <v>241.6</v>
      </c>
      <c r="I13466">
        <v>440.16</v>
      </c>
      <c r="J13466" t="s">
        <v>13</v>
      </c>
    </row>
    <row r="13467" spans="1:10">
      <c r="A13467" s="1">
        <v>44805</v>
      </c>
      <c r="B13467" t="s">
        <v>10</v>
      </c>
      <c r="C13467" t="s">
        <v>14</v>
      </c>
      <c r="D13467" t="s">
        <v>110</v>
      </c>
      <c r="E13467">
        <v>11</v>
      </c>
      <c r="F13467">
        <v>15.1</v>
      </c>
      <c r="G13467">
        <v>27.51</v>
      </c>
      <c r="H13467">
        <v>166.1</v>
      </c>
      <c r="I13467">
        <v>302.61</v>
      </c>
      <c r="J13467" t="s">
        <v>13</v>
      </c>
    </row>
    <row r="13468" spans="1:10">
      <c r="A13468" s="1">
        <v>44805</v>
      </c>
      <c r="B13468" t="s">
        <v>10</v>
      </c>
      <c r="C13468" t="s">
        <v>15</v>
      </c>
      <c r="D13468" t="s">
        <v>110</v>
      </c>
      <c r="E13468">
        <v>14</v>
      </c>
      <c r="F13468">
        <v>15.1</v>
      </c>
      <c r="G13468">
        <v>27.51</v>
      </c>
      <c r="H13468">
        <v>211.4</v>
      </c>
      <c r="I13468">
        <v>385.14</v>
      </c>
      <c r="J13468" t="s">
        <v>13</v>
      </c>
    </row>
    <row r="13469" spans="1:10">
      <c r="A13469" s="1">
        <v>44805</v>
      </c>
      <c r="B13469" t="s">
        <v>10</v>
      </c>
      <c r="C13469" t="s">
        <v>11</v>
      </c>
      <c r="D13469" t="s">
        <v>111</v>
      </c>
      <c r="E13469">
        <v>14</v>
      </c>
      <c r="F13469">
        <v>6.3</v>
      </c>
      <c r="G13469">
        <v>15.47</v>
      </c>
      <c r="H13469">
        <v>88.2</v>
      </c>
      <c r="I13469">
        <v>216.58</v>
      </c>
      <c r="J13469" t="s">
        <v>13</v>
      </c>
    </row>
    <row r="13470" spans="1:10">
      <c r="A13470" s="1">
        <v>44805</v>
      </c>
      <c r="B13470" t="s">
        <v>10</v>
      </c>
      <c r="C13470" t="s">
        <v>14</v>
      </c>
      <c r="D13470" t="s">
        <v>111</v>
      </c>
      <c r="E13470">
        <v>13</v>
      </c>
      <c r="F13470">
        <v>6.3</v>
      </c>
      <c r="G13470">
        <v>15.47</v>
      </c>
      <c r="H13470">
        <v>81.900000000000006</v>
      </c>
      <c r="I13470">
        <v>201.11</v>
      </c>
      <c r="J13470" t="s">
        <v>13</v>
      </c>
    </row>
    <row r="13471" spans="1:10">
      <c r="A13471" s="1">
        <v>44805</v>
      </c>
      <c r="B13471" t="s">
        <v>10</v>
      </c>
      <c r="C13471" t="s">
        <v>15</v>
      </c>
      <c r="D13471" t="s">
        <v>111</v>
      </c>
      <c r="E13471">
        <v>7</v>
      </c>
      <c r="F13471">
        <v>6.3</v>
      </c>
      <c r="G13471">
        <v>15.47</v>
      </c>
      <c r="H13471">
        <v>44.1</v>
      </c>
      <c r="I13471">
        <v>108.29</v>
      </c>
      <c r="J13471" t="s">
        <v>13</v>
      </c>
    </row>
    <row r="13472" spans="1:10">
      <c r="A13472" s="1">
        <v>44805</v>
      </c>
      <c r="B13472" t="s">
        <v>10</v>
      </c>
      <c r="C13472" t="s">
        <v>11</v>
      </c>
      <c r="D13472" t="s">
        <v>112</v>
      </c>
      <c r="E13472">
        <v>26</v>
      </c>
      <c r="F13472">
        <v>6.27</v>
      </c>
      <c r="G13472">
        <v>11.51</v>
      </c>
      <c r="H13472">
        <v>163.02000000000001</v>
      </c>
      <c r="I13472">
        <v>299.26</v>
      </c>
      <c r="J13472" t="s">
        <v>13</v>
      </c>
    </row>
    <row r="13473" spans="1:10">
      <c r="A13473" s="1">
        <v>44805</v>
      </c>
      <c r="B13473" t="s">
        <v>10</v>
      </c>
      <c r="C13473" t="s">
        <v>14</v>
      </c>
      <c r="D13473" t="s">
        <v>112</v>
      </c>
      <c r="E13473">
        <v>12</v>
      </c>
      <c r="F13473">
        <v>6.27</v>
      </c>
      <c r="G13473">
        <v>11.51</v>
      </c>
      <c r="H13473">
        <v>75.239999999999995</v>
      </c>
      <c r="I13473">
        <v>138.12</v>
      </c>
      <c r="J13473" t="s">
        <v>13</v>
      </c>
    </row>
    <row r="13474" spans="1:10">
      <c r="A13474" s="1">
        <v>44805</v>
      </c>
      <c r="B13474" t="s">
        <v>10</v>
      </c>
      <c r="C13474" t="s">
        <v>15</v>
      </c>
      <c r="D13474" t="s">
        <v>112</v>
      </c>
      <c r="E13474">
        <v>10</v>
      </c>
      <c r="F13474">
        <v>6.27</v>
      </c>
      <c r="G13474">
        <v>11.51</v>
      </c>
      <c r="H13474">
        <v>62.7</v>
      </c>
      <c r="I13474">
        <v>115.1</v>
      </c>
      <c r="J13474" t="s">
        <v>13</v>
      </c>
    </row>
    <row r="13475" spans="1:10">
      <c r="A13475" s="1">
        <v>44805</v>
      </c>
      <c r="B13475" t="s">
        <v>10</v>
      </c>
      <c r="C13475" t="s">
        <v>11</v>
      </c>
      <c r="D13475" t="s">
        <v>113</v>
      </c>
      <c r="E13475">
        <v>13</v>
      </c>
      <c r="F13475">
        <v>9.8800000000000008</v>
      </c>
      <c r="G13475">
        <v>21.53</v>
      </c>
      <c r="H13475">
        <v>128.44</v>
      </c>
      <c r="I13475">
        <v>279.89</v>
      </c>
      <c r="J13475" t="s">
        <v>13</v>
      </c>
    </row>
    <row r="13476" spans="1:10">
      <c r="A13476" s="1">
        <v>44805</v>
      </c>
      <c r="B13476" t="s">
        <v>10</v>
      </c>
      <c r="C13476" t="s">
        <v>14</v>
      </c>
      <c r="D13476" t="s">
        <v>113</v>
      </c>
      <c r="E13476">
        <v>9</v>
      </c>
      <c r="F13476">
        <v>9.8800000000000008</v>
      </c>
      <c r="G13476">
        <v>21.53</v>
      </c>
      <c r="H13476">
        <v>88.92</v>
      </c>
      <c r="I13476">
        <v>193.77</v>
      </c>
      <c r="J13476" t="s">
        <v>13</v>
      </c>
    </row>
    <row r="13477" spans="1:10">
      <c r="A13477" s="1">
        <v>44805</v>
      </c>
      <c r="B13477" t="s">
        <v>10</v>
      </c>
      <c r="C13477" t="s">
        <v>15</v>
      </c>
      <c r="D13477" t="s">
        <v>113</v>
      </c>
      <c r="E13477">
        <v>6</v>
      </c>
      <c r="F13477">
        <v>9.8800000000000008</v>
      </c>
      <c r="G13477">
        <v>21.53</v>
      </c>
      <c r="H13477">
        <v>59.28</v>
      </c>
      <c r="I13477">
        <v>129.18</v>
      </c>
      <c r="J13477" t="s">
        <v>13</v>
      </c>
    </row>
    <row r="13478" spans="1:10">
      <c r="A13478" s="1">
        <v>44805</v>
      </c>
      <c r="B13478" t="s">
        <v>10</v>
      </c>
      <c r="C13478" t="s">
        <v>11</v>
      </c>
      <c r="D13478" t="s">
        <v>114</v>
      </c>
      <c r="E13478">
        <v>26</v>
      </c>
      <c r="F13478">
        <v>11.86</v>
      </c>
      <c r="G13478">
        <v>27.23</v>
      </c>
      <c r="H13478">
        <v>308.36</v>
      </c>
      <c r="I13478">
        <v>707.98</v>
      </c>
      <c r="J13478" t="s">
        <v>13</v>
      </c>
    </row>
    <row r="13479" spans="1:10">
      <c r="A13479" s="1">
        <v>44805</v>
      </c>
      <c r="B13479" t="s">
        <v>10</v>
      </c>
      <c r="C13479" t="s">
        <v>14</v>
      </c>
      <c r="D13479" t="s">
        <v>114</v>
      </c>
      <c r="E13479">
        <v>18</v>
      </c>
      <c r="F13479">
        <v>11.86</v>
      </c>
      <c r="G13479">
        <v>27.23</v>
      </c>
      <c r="H13479">
        <v>213.48</v>
      </c>
      <c r="I13479">
        <v>490.14</v>
      </c>
      <c r="J13479" t="s">
        <v>13</v>
      </c>
    </row>
    <row r="13480" spans="1:10">
      <c r="A13480" s="1">
        <v>44805</v>
      </c>
      <c r="B13480" t="s">
        <v>10</v>
      </c>
      <c r="C13480" t="s">
        <v>15</v>
      </c>
      <c r="D13480" t="s">
        <v>114</v>
      </c>
      <c r="E13480">
        <v>17</v>
      </c>
      <c r="F13480">
        <v>11.86</v>
      </c>
      <c r="G13480">
        <v>27.23</v>
      </c>
      <c r="H13480">
        <v>201.62</v>
      </c>
      <c r="I13480">
        <v>462.91</v>
      </c>
      <c r="J13480" t="s">
        <v>13</v>
      </c>
    </row>
    <row r="13481" spans="1:10">
      <c r="A13481" s="1">
        <v>44835</v>
      </c>
      <c r="B13481" t="s">
        <v>10</v>
      </c>
      <c r="C13481" t="s">
        <v>11</v>
      </c>
      <c r="D13481" t="s">
        <v>12</v>
      </c>
      <c r="E13481">
        <v>7</v>
      </c>
      <c r="F13481">
        <v>8.09</v>
      </c>
      <c r="G13481">
        <v>18.920000000000002</v>
      </c>
      <c r="H13481">
        <v>56.63</v>
      </c>
      <c r="I13481">
        <v>132.44</v>
      </c>
      <c r="J13481" t="s">
        <v>13</v>
      </c>
    </row>
    <row r="13482" spans="1:10">
      <c r="A13482" s="1">
        <v>44835</v>
      </c>
      <c r="B13482" t="s">
        <v>10</v>
      </c>
      <c r="C13482" t="s">
        <v>14</v>
      </c>
      <c r="D13482" t="s">
        <v>12</v>
      </c>
      <c r="E13482">
        <v>9</v>
      </c>
      <c r="F13482">
        <v>8.09</v>
      </c>
      <c r="G13482">
        <v>18.920000000000002</v>
      </c>
      <c r="H13482">
        <v>72.81</v>
      </c>
      <c r="I13482">
        <v>170.28</v>
      </c>
      <c r="J13482" t="s">
        <v>13</v>
      </c>
    </row>
    <row r="13483" spans="1:10">
      <c r="A13483" s="1">
        <v>44835</v>
      </c>
      <c r="B13483" t="s">
        <v>10</v>
      </c>
      <c r="C13483" t="s">
        <v>15</v>
      </c>
      <c r="D13483" t="s">
        <v>12</v>
      </c>
      <c r="E13483">
        <v>6</v>
      </c>
      <c r="F13483">
        <v>8.09</v>
      </c>
      <c r="G13483">
        <v>18.920000000000002</v>
      </c>
      <c r="H13483">
        <v>48.54</v>
      </c>
      <c r="I13483">
        <v>113.52</v>
      </c>
      <c r="J13483" t="s">
        <v>13</v>
      </c>
    </row>
    <row r="13484" spans="1:10">
      <c r="A13484" s="1">
        <v>44835</v>
      </c>
      <c r="B13484" t="s">
        <v>10</v>
      </c>
      <c r="C13484" t="s">
        <v>11</v>
      </c>
      <c r="D13484" t="s">
        <v>16</v>
      </c>
      <c r="E13484">
        <v>22</v>
      </c>
      <c r="F13484">
        <v>10.75</v>
      </c>
      <c r="G13484">
        <v>24.49</v>
      </c>
      <c r="H13484">
        <v>236.5</v>
      </c>
      <c r="I13484">
        <v>538.78</v>
      </c>
      <c r="J13484" t="s">
        <v>13</v>
      </c>
    </row>
    <row r="13485" spans="1:10">
      <c r="A13485" s="1">
        <v>44835</v>
      </c>
      <c r="B13485" t="s">
        <v>10</v>
      </c>
      <c r="C13485" t="s">
        <v>14</v>
      </c>
      <c r="D13485" t="s">
        <v>16</v>
      </c>
      <c r="E13485">
        <v>14</v>
      </c>
      <c r="F13485">
        <v>10.75</v>
      </c>
      <c r="G13485">
        <v>24.49</v>
      </c>
      <c r="H13485">
        <v>150.5</v>
      </c>
      <c r="I13485">
        <v>342.86</v>
      </c>
      <c r="J13485" t="s">
        <v>13</v>
      </c>
    </row>
    <row r="13486" spans="1:10">
      <c r="A13486" s="1">
        <v>44835</v>
      </c>
      <c r="B13486" t="s">
        <v>10</v>
      </c>
      <c r="C13486" t="s">
        <v>15</v>
      </c>
      <c r="D13486" t="s">
        <v>16</v>
      </c>
      <c r="E13486">
        <v>14</v>
      </c>
      <c r="F13486">
        <v>10.75</v>
      </c>
      <c r="G13486">
        <v>24.49</v>
      </c>
      <c r="H13486">
        <v>150.5</v>
      </c>
      <c r="I13486">
        <v>342.86</v>
      </c>
      <c r="J13486" t="s">
        <v>13</v>
      </c>
    </row>
    <row r="13487" spans="1:10">
      <c r="A13487" s="1">
        <v>44835</v>
      </c>
      <c r="B13487" t="s">
        <v>10</v>
      </c>
      <c r="C13487" t="s">
        <v>11</v>
      </c>
      <c r="D13487" t="s">
        <v>17</v>
      </c>
      <c r="E13487">
        <v>15</v>
      </c>
      <c r="F13487">
        <v>15.1</v>
      </c>
      <c r="G13487">
        <v>31.89</v>
      </c>
      <c r="H13487">
        <v>226.5</v>
      </c>
      <c r="I13487">
        <v>478.35</v>
      </c>
      <c r="J13487" t="s">
        <v>13</v>
      </c>
    </row>
    <row r="13488" spans="1:10">
      <c r="A13488" s="1">
        <v>44835</v>
      </c>
      <c r="B13488" t="s">
        <v>10</v>
      </c>
      <c r="C13488" t="s">
        <v>14</v>
      </c>
      <c r="D13488" t="s">
        <v>17</v>
      </c>
      <c r="E13488">
        <v>10</v>
      </c>
      <c r="F13488">
        <v>15.1</v>
      </c>
      <c r="G13488">
        <v>31.89</v>
      </c>
      <c r="H13488">
        <v>151</v>
      </c>
      <c r="I13488">
        <v>318.89999999999998</v>
      </c>
      <c r="J13488" t="s">
        <v>13</v>
      </c>
    </row>
    <row r="13489" spans="1:10">
      <c r="A13489" s="1">
        <v>44835</v>
      </c>
      <c r="B13489" t="s">
        <v>10</v>
      </c>
      <c r="C13489" t="s">
        <v>15</v>
      </c>
      <c r="D13489" t="s">
        <v>17</v>
      </c>
      <c r="E13489">
        <v>8</v>
      </c>
      <c r="F13489">
        <v>15.1</v>
      </c>
      <c r="G13489">
        <v>31.89</v>
      </c>
      <c r="H13489">
        <v>120.8</v>
      </c>
      <c r="I13489">
        <v>255.12</v>
      </c>
      <c r="J13489" t="s">
        <v>13</v>
      </c>
    </row>
    <row r="13490" spans="1:10">
      <c r="A13490" s="1">
        <v>44835</v>
      </c>
      <c r="B13490" t="s">
        <v>10</v>
      </c>
      <c r="C13490" t="s">
        <v>11</v>
      </c>
      <c r="D13490" t="s">
        <v>18</v>
      </c>
      <c r="E13490">
        <v>17</v>
      </c>
      <c r="F13490">
        <v>14.35</v>
      </c>
      <c r="G13490">
        <v>28.58</v>
      </c>
      <c r="H13490">
        <v>243.95</v>
      </c>
      <c r="I13490">
        <v>485.86</v>
      </c>
      <c r="J13490" t="s">
        <v>13</v>
      </c>
    </row>
    <row r="13491" spans="1:10">
      <c r="A13491" s="1">
        <v>44835</v>
      </c>
      <c r="B13491" t="s">
        <v>10</v>
      </c>
      <c r="C13491" t="s">
        <v>14</v>
      </c>
      <c r="D13491" t="s">
        <v>18</v>
      </c>
      <c r="E13491">
        <v>11</v>
      </c>
      <c r="F13491">
        <v>14.35</v>
      </c>
      <c r="G13491">
        <v>28.58</v>
      </c>
      <c r="H13491">
        <v>157.85</v>
      </c>
      <c r="I13491">
        <v>314.38</v>
      </c>
      <c r="J13491" t="s">
        <v>13</v>
      </c>
    </row>
    <row r="13492" spans="1:10">
      <c r="A13492" s="1">
        <v>44835</v>
      </c>
      <c r="B13492" t="s">
        <v>10</v>
      </c>
      <c r="C13492" t="s">
        <v>15</v>
      </c>
      <c r="D13492" t="s">
        <v>18</v>
      </c>
      <c r="E13492">
        <v>6</v>
      </c>
      <c r="F13492">
        <v>14.35</v>
      </c>
      <c r="G13492">
        <v>28.58</v>
      </c>
      <c r="H13492">
        <v>86.1</v>
      </c>
      <c r="I13492">
        <v>171.48</v>
      </c>
      <c r="J13492" t="s">
        <v>13</v>
      </c>
    </row>
    <row r="13493" spans="1:10">
      <c r="A13493" s="1">
        <v>44835</v>
      </c>
      <c r="B13493" t="s">
        <v>10</v>
      </c>
      <c r="C13493" t="s">
        <v>11</v>
      </c>
      <c r="D13493" t="s">
        <v>19</v>
      </c>
      <c r="E13493">
        <v>29</v>
      </c>
      <c r="F13493">
        <v>7.85</v>
      </c>
      <c r="G13493">
        <v>19.61</v>
      </c>
      <c r="H13493">
        <v>227.65</v>
      </c>
      <c r="I13493">
        <v>568.69000000000005</v>
      </c>
      <c r="J13493" t="s">
        <v>13</v>
      </c>
    </row>
    <row r="13494" spans="1:10">
      <c r="A13494" s="1">
        <v>44835</v>
      </c>
      <c r="B13494" t="s">
        <v>10</v>
      </c>
      <c r="C13494" t="s">
        <v>14</v>
      </c>
      <c r="D13494" t="s">
        <v>19</v>
      </c>
      <c r="E13494">
        <v>9</v>
      </c>
      <c r="F13494">
        <v>7.85</v>
      </c>
      <c r="G13494">
        <v>19.61</v>
      </c>
      <c r="H13494">
        <v>70.650000000000006</v>
      </c>
      <c r="I13494">
        <v>176.49</v>
      </c>
      <c r="J13494" t="s">
        <v>13</v>
      </c>
    </row>
    <row r="13495" spans="1:10">
      <c r="A13495" s="1">
        <v>44835</v>
      </c>
      <c r="B13495" t="s">
        <v>10</v>
      </c>
      <c r="C13495" t="s">
        <v>15</v>
      </c>
      <c r="D13495" t="s">
        <v>19</v>
      </c>
      <c r="E13495">
        <v>15</v>
      </c>
      <c r="F13495">
        <v>7.85</v>
      </c>
      <c r="G13495">
        <v>19.61</v>
      </c>
      <c r="H13495">
        <v>117.75</v>
      </c>
      <c r="I13495">
        <v>294.14999999999998</v>
      </c>
      <c r="J13495" t="s">
        <v>13</v>
      </c>
    </row>
    <row r="13496" spans="1:10">
      <c r="A13496" s="1">
        <v>44835</v>
      </c>
      <c r="B13496" t="s">
        <v>10</v>
      </c>
      <c r="C13496" t="s">
        <v>11</v>
      </c>
      <c r="D13496" t="s">
        <v>20</v>
      </c>
      <c r="E13496">
        <v>22</v>
      </c>
      <c r="F13496">
        <v>15.79</v>
      </c>
      <c r="G13496">
        <v>33.130000000000003</v>
      </c>
      <c r="H13496">
        <v>347.38</v>
      </c>
      <c r="I13496">
        <v>728.86</v>
      </c>
      <c r="J13496" t="s">
        <v>13</v>
      </c>
    </row>
    <row r="13497" spans="1:10">
      <c r="A13497" s="1">
        <v>44835</v>
      </c>
      <c r="B13497" t="s">
        <v>10</v>
      </c>
      <c r="C13497" t="s">
        <v>14</v>
      </c>
      <c r="D13497" t="s">
        <v>20</v>
      </c>
      <c r="E13497">
        <v>9</v>
      </c>
      <c r="F13497">
        <v>15.79</v>
      </c>
      <c r="G13497">
        <v>33.130000000000003</v>
      </c>
      <c r="H13497">
        <v>142.11000000000001</v>
      </c>
      <c r="I13497">
        <v>298.17</v>
      </c>
      <c r="J13497" t="s">
        <v>13</v>
      </c>
    </row>
    <row r="13498" spans="1:10">
      <c r="A13498" s="1">
        <v>44835</v>
      </c>
      <c r="B13498" t="s">
        <v>10</v>
      </c>
      <c r="C13498" t="s">
        <v>15</v>
      </c>
      <c r="D13498" t="s">
        <v>20</v>
      </c>
      <c r="E13498">
        <v>13</v>
      </c>
      <c r="F13498">
        <v>15.79</v>
      </c>
      <c r="G13498">
        <v>33.130000000000003</v>
      </c>
      <c r="H13498">
        <v>205.27</v>
      </c>
      <c r="I13498">
        <v>430.69</v>
      </c>
      <c r="J13498" t="s">
        <v>13</v>
      </c>
    </row>
    <row r="13499" spans="1:10">
      <c r="A13499" s="1">
        <v>44835</v>
      </c>
      <c r="B13499" t="s">
        <v>10</v>
      </c>
      <c r="C13499" t="s">
        <v>11</v>
      </c>
      <c r="D13499" t="s">
        <v>21</v>
      </c>
      <c r="E13499">
        <v>8</v>
      </c>
      <c r="F13499">
        <v>8.69</v>
      </c>
      <c r="G13499">
        <v>18.39</v>
      </c>
      <c r="H13499">
        <v>69.52</v>
      </c>
      <c r="I13499">
        <v>147.12</v>
      </c>
      <c r="J13499" t="s">
        <v>13</v>
      </c>
    </row>
    <row r="13500" spans="1:10">
      <c r="A13500" s="1">
        <v>44835</v>
      </c>
      <c r="B13500" t="s">
        <v>10</v>
      </c>
      <c r="C13500" t="s">
        <v>14</v>
      </c>
      <c r="D13500" t="s">
        <v>21</v>
      </c>
      <c r="E13500">
        <v>12</v>
      </c>
      <c r="F13500">
        <v>8.69</v>
      </c>
      <c r="G13500">
        <v>18.39</v>
      </c>
      <c r="H13500">
        <v>104.28</v>
      </c>
      <c r="I13500">
        <v>220.68</v>
      </c>
      <c r="J13500" t="s">
        <v>13</v>
      </c>
    </row>
    <row r="13501" spans="1:10">
      <c r="A13501" s="1">
        <v>44835</v>
      </c>
      <c r="B13501" t="s">
        <v>10</v>
      </c>
      <c r="C13501" t="s">
        <v>15</v>
      </c>
      <c r="D13501" t="s">
        <v>21</v>
      </c>
      <c r="E13501">
        <v>13</v>
      </c>
      <c r="F13501">
        <v>8.69</v>
      </c>
      <c r="G13501">
        <v>18.39</v>
      </c>
      <c r="H13501">
        <v>112.97</v>
      </c>
      <c r="I13501">
        <v>239.07</v>
      </c>
      <c r="J13501" t="s">
        <v>13</v>
      </c>
    </row>
    <row r="13502" spans="1:10">
      <c r="A13502" s="1">
        <v>44835</v>
      </c>
      <c r="B13502" t="s">
        <v>10</v>
      </c>
      <c r="C13502" t="s">
        <v>11</v>
      </c>
      <c r="D13502" t="s">
        <v>22</v>
      </c>
      <c r="E13502">
        <v>20</v>
      </c>
      <c r="F13502">
        <v>8.69</v>
      </c>
      <c r="G13502">
        <v>16.64</v>
      </c>
      <c r="H13502">
        <v>173.8</v>
      </c>
      <c r="I13502">
        <v>332.8</v>
      </c>
      <c r="J13502" t="s">
        <v>13</v>
      </c>
    </row>
    <row r="13503" spans="1:10">
      <c r="A13503" s="1">
        <v>44835</v>
      </c>
      <c r="B13503" t="s">
        <v>10</v>
      </c>
      <c r="C13503" t="s">
        <v>14</v>
      </c>
      <c r="D13503" t="s">
        <v>22</v>
      </c>
      <c r="E13503">
        <v>9</v>
      </c>
      <c r="F13503">
        <v>8.69</v>
      </c>
      <c r="G13503">
        <v>16.64</v>
      </c>
      <c r="H13503">
        <v>78.209999999999994</v>
      </c>
      <c r="I13503">
        <v>149.76</v>
      </c>
      <c r="J13503" t="s">
        <v>13</v>
      </c>
    </row>
    <row r="13504" spans="1:10">
      <c r="A13504" s="1">
        <v>44835</v>
      </c>
      <c r="B13504" t="s">
        <v>10</v>
      </c>
      <c r="C13504" t="s">
        <v>15</v>
      </c>
      <c r="D13504" t="s">
        <v>22</v>
      </c>
      <c r="E13504">
        <v>5</v>
      </c>
      <c r="F13504">
        <v>8.69</v>
      </c>
      <c r="G13504">
        <v>16.64</v>
      </c>
      <c r="H13504">
        <v>43.45</v>
      </c>
      <c r="I13504">
        <v>83.2</v>
      </c>
      <c r="J13504" t="s">
        <v>13</v>
      </c>
    </row>
    <row r="13505" spans="1:10">
      <c r="A13505" s="1">
        <v>44835</v>
      </c>
      <c r="B13505" t="s">
        <v>10</v>
      </c>
      <c r="C13505" t="s">
        <v>11</v>
      </c>
      <c r="D13505" t="s">
        <v>23</v>
      </c>
      <c r="E13505">
        <v>31</v>
      </c>
      <c r="F13505">
        <v>12.44</v>
      </c>
      <c r="G13505">
        <v>29.31</v>
      </c>
      <c r="H13505">
        <v>385.64</v>
      </c>
      <c r="I13505">
        <v>908.61</v>
      </c>
      <c r="J13505" t="s">
        <v>13</v>
      </c>
    </row>
    <row r="13506" spans="1:10">
      <c r="A13506" s="1">
        <v>44835</v>
      </c>
      <c r="B13506" t="s">
        <v>10</v>
      </c>
      <c r="C13506" t="s">
        <v>14</v>
      </c>
      <c r="D13506" t="s">
        <v>23</v>
      </c>
      <c r="E13506">
        <v>13</v>
      </c>
      <c r="F13506">
        <v>12.44</v>
      </c>
      <c r="G13506">
        <v>29.31</v>
      </c>
      <c r="H13506">
        <v>161.72</v>
      </c>
      <c r="I13506">
        <v>381.03</v>
      </c>
      <c r="J13506" t="s">
        <v>13</v>
      </c>
    </row>
    <row r="13507" spans="1:10">
      <c r="A13507" s="1">
        <v>44835</v>
      </c>
      <c r="B13507" t="s">
        <v>10</v>
      </c>
      <c r="C13507" t="s">
        <v>15</v>
      </c>
      <c r="D13507" t="s">
        <v>23</v>
      </c>
      <c r="E13507">
        <v>13</v>
      </c>
      <c r="F13507">
        <v>12.44</v>
      </c>
      <c r="G13507">
        <v>29.31</v>
      </c>
      <c r="H13507">
        <v>161.72</v>
      </c>
      <c r="I13507">
        <v>381.03</v>
      </c>
      <c r="J13507" t="s">
        <v>13</v>
      </c>
    </row>
    <row r="13508" spans="1:10">
      <c r="A13508" s="1">
        <v>44835</v>
      </c>
      <c r="B13508" t="s">
        <v>10</v>
      </c>
      <c r="C13508" t="s">
        <v>11</v>
      </c>
      <c r="D13508" t="s">
        <v>24</v>
      </c>
      <c r="E13508">
        <v>29</v>
      </c>
      <c r="F13508">
        <v>13.12</v>
      </c>
      <c r="G13508">
        <v>29.99</v>
      </c>
      <c r="H13508">
        <v>380.48</v>
      </c>
      <c r="I13508">
        <v>869.71</v>
      </c>
      <c r="J13508" t="s">
        <v>13</v>
      </c>
    </row>
    <row r="13509" spans="1:10">
      <c r="A13509" s="1">
        <v>44835</v>
      </c>
      <c r="B13509" t="s">
        <v>10</v>
      </c>
      <c r="C13509" t="s">
        <v>14</v>
      </c>
      <c r="D13509" t="s">
        <v>24</v>
      </c>
      <c r="E13509">
        <v>12</v>
      </c>
      <c r="F13509">
        <v>13.12</v>
      </c>
      <c r="G13509">
        <v>29.99</v>
      </c>
      <c r="H13509">
        <v>157.44</v>
      </c>
      <c r="I13509">
        <v>359.88</v>
      </c>
      <c r="J13509" t="s">
        <v>13</v>
      </c>
    </row>
    <row r="13510" spans="1:10">
      <c r="A13510" s="1">
        <v>44835</v>
      </c>
      <c r="B13510" t="s">
        <v>10</v>
      </c>
      <c r="C13510" t="s">
        <v>15</v>
      </c>
      <c r="D13510" t="s">
        <v>24</v>
      </c>
      <c r="E13510">
        <v>9</v>
      </c>
      <c r="F13510">
        <v>13.12</v>
      </c>
      <c r="G13510">
        <v>29.99</v>
      </c>
      <c r="H13510">
        <v>118.08</v>
      </c>
      <c r="I13510">
        <v>269.91000000000003</v>
      </c>
      <c r="J13510" t="s">
        <v>13</v>
      </c>
    </row>
    <row r="13511" spans="1:10">
      <c r="A13511" s="1">
        <v>44835</v>
      </c>
      <c r="B13511" t="s">
        <v>10</v>
      </c>
      <c r="C13511" t="s">
        <v>11</v>
      </c>
      <c r="D13511" t="s">
        <v>25</v>
      </c>
      <c r="E13511">
        <v>21</v>
      </c>
      <c r="F13511">
        <v>12.96</v>
      </c>
      <c r="G13511">
        <v>25.33</v>
      </c>
      <c r="H13511">
        <v>272.16000000000003</v>
      </c>
      <c r="I13511">
        <v>531.92999999999995</v>
      </c>
      <c r="J13511" t="s">
        <v>13</v>
      </c>
    </row>
    <row r="13512" spans="1:10">
      <c r="A13512" s="1">
        <v>44835</v>
      </c>
      <c r="B13512" t="s">
        <v>10</v>
      </c>
      <c r="C13512" t="s">
        <v>14</v>
      </c>
      <c r="D13512" t="s">
        <v>25</v>
      </c>
      <c r="E13512">
        <v>23</v>
      </c>
      <c r="F13512">
        <v>12.96</v>
      </c>
      <c r="G13512">
        <v>25.33</v>
      </c>
      <c r="H13512">
        <v>298.08</v>
      </c>
      <c r="I13512">
        <v>582.59</v>
      </c>
      <c r="J13512" t="s">
        <v>13</v>
      </c>
    </row>
    <row r="13513" spans="1:10">
      <c r="A13513" s="1">
        <v>44835</v>
      </c>
      <c r="B13513" t="s">
        <v>10</v>
      </c>
      <c r="C13513" t="s">
        <v>15</v>
      </c>
      <c r="D13513" t="s">
        <v>25</v>
      </c>
      <c r="E13513">
        <v>5</v>
      </c>
      <c r="F13513">
        <v>12.96</v>
      </c>
      <c r="G13513">
        <v>25.33</v>
      </c>
      <c r="H13513">
        <v>64.8</v>
      </c>
      <c r="I13513">
        <v>126.65</v>
      </c>
      <c r="J13513" t="s">
        <v>13</v>
      </c>
    </row>
    <row r="13514" spans="1:10">
      <c r="A13514" s="1">
        <v>44835</v>
      </c>
      <c r="B13514" t="s">
        <v>10</v>
      </c>
      <c r="C13514" t="s">
        <v>11</v>
      </c>
      <c r="D13514" t="s">
        <v>26</v>
      </c>
      <c r="E13514">
        <v>9</v>
      </c>
      <c r="F13514">
        <v>7.1</v>
      </c>
      <c r="G13514">
        <v>13.19</v>
      </c>
      <c r="H13514">
        <v>63.9</v>
      </c>
      <c r="I13514">
        <v>118.71</v>
      </c>
      <c r="J13514" t="s">
        <v>13</v>
      </c>
    </row>
    <row r="13515" spans="1:10">
      <c r="A13515" s="1">
        <v>44835</v>
      </c>
      <c r="B13515" t="s">
        <v>10</v>
      </c>
      <c r="C13515" t="s">
        <v>14</v>
      </c>
      <c r="D13515" t="s">
        <v>26</v>
      </c>
      <c r="E13515">
        <v>3</v>
      </c>
      <c r="F13515">
        <v>7.1</v>
      </c>
      <c r="G13515">
        <v>13.19</v>
      </c>
      <c r="H13515">
        <v>21.3</v>
      </c>
      <c r="I13515">
        <v>39.57</v>
      </c>
      <c r="J13515" t="s">
        <v>13</v>
      </c>
    </row>
    <row r="13516" spans="1:10">
      <c r="A13516" s="1">
        <v>44835</v>
      </c>
      <c r="B13516" t="s">
        <v>10</v>
      </c>
      <c r="C13516" t="s">
        <v>15</v>
      </c>
      <c r="D13516" t="s">
        <v>26</v>
      </c>
      <c r="E13516">
        <v>5</v>
      </c>
      <c r="F13516">
        <v>7.1</v>
      </c>
      <c r="G13516">
        <v>13.19</v>
      </c>
      <c r="H13516">
        <v>35.5</v>
      </c>
      <c r="I13516">
        <v>65.95</v>
      </c>
      <c r="J13516" t="s">
        <v>13</v>
      </c>
    </row>
    <row r="13517" spans="1:10">
      <c r="A13517" s="1">
        <v>44835</v>
      </c>
      <c r="B13517" t="s">
        <v>10</v>
      </c>
      <c r="C13517" t="s">
        <v>11</v>
      </c>
      <c r="D13517" t="s">
        <v>27</v>
      </c>
      <c r="E13517">
        <v>15</v>
      </c>
      <c r="F13517">
        <v>16.53</v>
      </c>
      <c r="G13517">
        <v>37.630000000000003</v>
      </c>
      <c r="H13517">
        <v>247.95</v>
      </c>
      <c r="I13517">
        <v>564.45000000000005</v>
      </c>
      <c r="J13517" t="s">
        <v>13</v>
      </c>
    </row>
    <row r="13518" spans="1:10">
      <c r="A13518" s="1">
        <v>44835</v>
      </c>
      <c r="B13518" t="s">
        <v>10</v>
      </c>
      <c r="C13518" t="s">
        <v>14</v>
      </c>
      <c r="D13518" t="s">
        <v>27</v>
      </c>
      <c r="E13518">
        <v>10</v>
      </c>
      <c r="F13518">
        <v>16.53</v>
      </c>
      <c r="G13518">
        <v>37.630000000000003</v>
      </c>
      <c r="H13518">
        <v>165.3</v>
      </c>
      <c r="I13518">
        <v>376.3</v>
      </c>
      <c r="J13518" t="s">
        <v>13</v>
      </c>
    </row>
    <row r="13519" spans="1:10">
      <c r="A13519" s="1">
        <v>44835</v>
      </c>
      <c r="B13519" t="s">
        <v>10</v>
      </c>
      <c r="C13519" t="s">
        <v>15</v>
      </c>
      <c r="D13519" t="s">
        <v>27</v>
      </c>
      <c r="E13519">
        <v>7</v>
      </c>
      <c r="F13519">
        <v>16.53</v>
      </c>
      <c r="G13519">
        <v>37.630000000000003</v>
      </c>
      <c r="H13519">
        <v>115.71</v>
      </c>
      <c r="I13519">
        <v>263.41000000000003</v>
      </c>
      <c r="J13519" t="s">
        <v>13</v>
      </c>
    </row>
    <row r="13520" spans="1:10">
      <c r="A13520" s="1">
        <v>44835</v>
      </c>
      <c r="B13520" t="s">
        <v>10</v>
      </c>
      <c r="C13520" t="s">
        <v>11</v>
      </c>
      <c r="D13520" t="s">
        <v>28</v>
      </c>
      <c r="E13520">
        <v>17</v>
      </c>
      <c r="F13520">
        <v>9.19</v>
      </c>
      <c r="G13520">
        <v>20.75</v>
      </c>
      <c r="H13520">
        <v>156.22999999999999</v>
      </c>
      <c r="I13520">
        <v>352.75</v>
      </c>
      <c r="J13520" t="s">
        <v>13</v>
      </c>
    </row>
    <row r="13521" spans="1:10">
      <c r="A13521" s="1">
        <v>44835</v>
      </c>
      <c r="B13521" t="s">
        <v>10</v>
      </c>
      <c r="C13521" t="s">
        <v>14</v>
      </c>
      <c r="D13521" t="s">
        <v>28</v>
      </c>
      <c r="E13521">
        <v>21</v>
      </c>
      <c r="F13521">
        <v>9.19</v>
      </c>
      <c r="G13521">
        <v>20.75</v>
      </c>
      <c r="H13521">
        <v>192.99</v>
      </c>
      <c r="I13521">
        <v>435.75</v>
      </c>
      <c r="J13521" t="s">
        <v>13</v>
      </c>
    </row>
    <row r="13522" spans="1:10">
      <c r="A13522" s="1">
        <v>44835</v>
      </c>
      <c r="B13522" t="s">
        <v>10</v>
      </c>
      <c r="C13522" t="s">
        <v>15</v>
      </c>
      <c r="D13522" t="s">
        <v>28</v>
      </c>
      <c r="E13522">
        <v>18</v>
      </c>
      <c r="F13522">
        <v>9.19</v>
      </c>
      <c r="G13522">
        <v>20.75</v>
      </c>
      <c r="H13522">
        <v>165.42</v>
      </c>
      <c r="I13522">
        <v>373.5</v>
      </c>
      <c r="J13522" t="s">
        <v>13</v>
      </c>
    </row>
    <row r="13523" spans="1:10">
      <c r="A13523" s="1">
        <v>44835</v>
      </c>
      <c r="B13523" t="s">
        <v>10</v>
      </c>
      <c r="C13523" t="s">
        <v>11</v>
      </c>
      <c r="D13523" t="s">
        <v>29</v>
      </c>
      <c r="E13523">
        <v>26</v>
      </c>
      <c r="F13523">
        <v>7.55</v>
      </c>
      <c r="G13523">
        <v>15.03</v>
      </c>
      <c r="H13523">
        <v>196.3</v>
      </c>
      <c r="I13523">
        <v>390.78</v>
      </c>
      <c r="J13523" t="s">
        <v>13</v>
      </c>
    </row>
    <row r="13524" spans="1:10">
      <c r="A13524" s="1">
        <v>44835</v>
      </c>
      <c r="B13524" t="s">
        <v>10</v>
      </c>
      <c r="C13524" t="s">
        <v>14</v>
      </c>
      <c r="D13524" t="s">
        <v>29</v>
      </c>
      <c r="E13524">
        <v>12</v>
      </c>
      <c r="F13524">
        <v>7.55</v>
      </c>
      <c r="G13524">
        <v>15.03</v>
      </c>
      <c r="H13524">
        <v>90.6</v>
      </c>
      <c r="I13524">
        <v>180.36</v>
      </c>
      <c r="J13524" t="s">
        <v>13</v>
      </c>
    </row>
    <row r="13525" spans="1:10">
      <c r="A13525" s="1">
        <v>44835</v>
      </c>
      <c r="B13525" t="s">
        <v>10</v>
      </c>
      <c r="C13525" t="s">
        <v>15</v>
      </c>
      <c r="D13525" t="s">
        <v>29</v>
      </c>
      <c r="E13525">
        <v>4</v>
      </c>
      <c r="F13525">
        <v>7.55</v>
      </c>
      <c r="G13525">
        <v>15.03</v>
      </c>
      <c r="H13525">
        <v>30.2</v>
      </c>
      <c r="I13525">
        <v>60.12</v>
      </c>
      <c r="J13525" t="s">
        <v>13</v>
      </c>
    </row>
    <row r="13526" spans="1:10">
      <c r="A13526" s="1">
        <v>44835</v>
      </c>
      <c r="B13526" t="s">
        <v>10</v>
      </c>
      <c r="C13526" t="s">
        <v>11</v>
      </c>
      <c r="D13526" t="s">
        <v>30</v>
      </c>
      <c r="E13526">
        <v>22</v>
      </c>
      <c r="F13526">
        <v>16.66</v>
      </c>
      <c r="G13526">
        <v>41.08</v>
      </c>
      <c r="H13526">
        <v>366.52</v>
      </c>
      <c r="I13526">
        <v>903.76</v>
      </c>
      <c r="J13526" t="s">
        <v>13</v>
      </c>
    </row>
    <row r="13527" spans="1:10">
      <c r="A13527" s="1">
        <v>44835</v>
      </c>
      <c r="B13527" t="s">
        <v>10</v>
      </c>
      <c r="C13527" t="s">
        <v>14</v>
      </c>
      <c r="D13527" t="s">
        <v>30</v>
      </c>
      <c r="E13527">
        <v>15</v>
      </c>
      <c r="F13527">
        <v>16.66</v>
      </c>
      <c r="G13527">
        <v>41.08</v>
      </c>
      <c r="H13527">
        <v>249.9</v>
      </c>
      <c r="I13527">
        <v>616.20000000000005</v>
      </c>
      <c r="J13527" t="s">
        <v>13</v>
      </c>
    </row>
    <row r="13528" spans="1:10">
      <c r="A13528" s="1">
        <v>44835</v>
      </c>
      <c r="B13528" t="s">
        <v>10</v>
      </c>
      <c r="C13528" t="s">
        <v>15</v>
      </c>
      <c r="D13528" t="s">
        <v>30</v>
      </c>
      <c r="E13528">
        <v>11</v>
      </c>
      <c r="F13528">
        <v>16.66</v>
      </c>
      <c r="G13528">
        <v>41.08</v>
      </c>
      <c r="H13528">
        <v>183.26</v>
      </c>
      <c r="I13528">
        <v>451.88</v>
      </c>
      <c r="J13528" t="s">
        <v>13</v>
      </c>
    </row>
    <row r="13529" spans="1:10">
      <c r="A13529" s="1">
        <v>44835</v>
      </c>
      <c r="B13529" t="s">
        <v>10</v>
      </c>
      <c r="C13529" t="s">
        <v>11</v>
      </c>
      <c r="D13529" t="s">
        <v>31</v>
      </c>
      <c r="E13529">
        <v>15</v>
      </c>
      <c r="F13529">
        <v>17.47</v>
      </c>
      <c r="G13529">
        <v>33.29</v>
      </c>
      <c r="H13529">
        <v>262.05</v>
      </c>
      <c r="I13529">
        <v>499.35</v>
      </c>
      <c r="J13529" t="s">
        <v>13</v>
      </c>
    </row>
    <row r="13530" spans="1:10">
      <c r="A13530" s="1">
        <v>44835</v>
      </c>
      <c r="B13530" t="s">
        <v>10</v>
      </c>
      <c r="C13530" t="s">
        <v>14</v>
      </c>
      <c r="D13530" t="s">
        <v>31</v>
      </c>
      <c r="E13530">
        <v>10</v>
      </c>
      <c r="F13530">
        <v>17.47</v>
      </c>
      <c r="G13530">
        <v>33.29</v>
      </c>
      <c r="H13530">
        <v>174.7</v>
      </c>
      <c r="I13530">
        <v>332.9</v>
      </c>
      <c r="J13530" t="s">
        <v>13</v>
      </c>
    </row>
    <row r="13531" spans="1:10">
      <c r="A13531" s="1">
        <v>44835</v>
      </c>
      <c r="B13531" t="s">
        <v>10</v>
      </c>
      <c r="C13531" t="s">
        <v>15</v>
      </c>
      <c r="D13531" t="s">
        <v>31</v>
      </c>
      <c r="E13531">
        <v>12</v>
      </c>
      <c r="F13531">
        <v>17.47</v>
      </c>
      <c r="G13531">
        <v>33.29</v>
      </c>
      <c r="H13531">
        <v>209.64</v>
      </c>
      <c r="I13531">
        <v>399.48</v>
      </c>
      <c r="J13531" t="s">
        <v>13</v>
      </c>
    </row>
    <row r="13532" spans="1:10">
      <c r="A13532" s="1">
        <v>44835</v>
      </c>
      <c r="B13532" t="s">
        <v>10</v>
      </c>
      <c r="C13532" t="s">
        <v>11</v>
      </c>
      <c r="D13532" t="s">
        <v>32</v>
      </c>
      <c r="E13532">
        <v>23</v>
      </c>
      <c r="F13532">
        <v>16.350000000000001</v>
      </c>
      <c r="G13532">
        <v>34.380000000000003</v>
      </c>
      <c r="H13532">
        <v>376.05</v>
      </c>
      <c r="I13532">
        <v>790.74</v>
      </c>
      <c r="J13532" t="s">
        <v>13</v>
      </c>
    </row>
    <row r="13533" spans="1:10">
      <c r="A13533" s="1">
        <v>44835</v>
      </c>
      <c r="B13533" t="s">
        <v>10</v>
      </c>
      <c r="C13533" t="s">
        <v>14</v>
      </c>
      <c r="D13533" t="s">
        <v>32</v>
      </c>
      <c r="E13533">
        <v>23</v>
      </c>
      <c r="F13533">
        <v>16.350000000000001</v>
      </c>
      <c r="G13533">
        <v>34.380000000000003</v>
      </c>
      <c r="H13533">
        <v>376.05</v>
      </c>
      <c r="I13533">
        <v>790.74</v>
      </c>
      <c r="J13533" t="s">
        <v>13</v>
      </c>
    </row>
    <row r="13534" spans="1:10">
      <c r="A13534" s="1">
        <v>44835</v>
      </c>
      <c r="B13534" t="s">
        <v>10</v>
      </c>
      <c r="C13534" t="s">
        <v>15</v>
      </c>
      <c r="D13534" t="s">
        <v>32</v>
      </c>
      <c r="E13534">
        <v>8</v>
      </c>
      <c r="F13534">
        <v>16.350000000000001</v>
      </c>
      <c r="G13534">
        <v>34.380000000000003</v>
      </c>
      <c r="H13534">
        <v>130.80000000000001</v>
      </c>
      <c r="I13534">
        <v>275.04000000000002</v>
      </c>
      <c r="J13534" t="s">
        <v>13</v>
      </c>
    </row>
    <row r="13535" spans="1:10">
      <c r="A13535" s="1">
        <v>44835</v>
      </c>
      <c r="B13535" t="s">
        <v>10</v>
      </c>
      <c r="C13535" t="s">
        <v>11</v>
      </c>
      <c r="D13535" t="s">
        <v>33</v>
      </c>
      <c r="E13535">
        <v>25</v>
      </c>
      <c r="F13535">
        <v>15.71</v>
      </c>
      <c r="G13535">
        <v>38.65</v>
      </c>
      <c r="H13535">
        <v>392.75</v>
      </c>
      <c r="I13535">
        <v>966.25</v>
      </c>
      <c r="J13535" t="s">
        <v>13</v>
      </c>
    </row>
    <row r="13536" spans="1:10">
      <c r="A13536" s="1">
        <v>44835</v>
      </c>
      <c r="B13536" t="s">
        <v>10</v>
      </c>
      <c r="C13536" t="s">
        <v>14</v>
      </c>
      <c r="D13536" t="s">
        <v>33</v>
      </c>
      <c r="E13536">
        <v>20</v>
      </c>
      <c r="F13536">
        <v>15.71</v>
      </c>
      <c r="G13536">
        <v>38.65</v>
      </c>
      <c r="H13536">
        <v>314.2</v>
      </c>
      <c r="I13536">
        <v>773</v>
      </c>
      <c r="J13536" t="s">
        <v>13</v>
      </c>
    </row>
    <row r="13537" spans="1:10">
      <c r="A13537" s="1">
        <v>44835</v>
      </c>
      <c r="B13537" t="s">
        <v>10</v>
      </c>
      <c r="C13537" t="s">
        <v>15</v>
      </c>
      <c r="D13537" t="s">
        <v>33</v>
      </c>
      <c r="E13537">
        <v>16</v>
      </c>
      <c r="F13537">
        <v>15.71</v>
      </c>
      <c r="G13537">
        <v>38.65</v>
      </c>
      <c r="H13537">
        <v>251.36</v>
      </c>
      <c r="I13537">
        <v>618.4</v>
      </c>
      <c r="J13537" t="s">
        <v>13</v>
      </c>
    </row>
    <row r="13538" spans="1:10">
      <c r="A13538" s="1">
        <v>44835</v>
      </c>
      <c r="B13538" t="s">
        <v>10</v>
      </c>
      <c r="C13538" t="s">
        <v>11</v>
      </c>
      <c r="D13538" t="s">
        <v>34</v>
      </c>
      <c r="E13538">
        <v>8</v>
      </c>
      <c r="F13538">
        <v>13.86</v>
      </c>
      <c r="G13538">
        <v>29.02</v>
      </c>
      <c r="H13538">
        <v>110.88</v>
      </c>
      <c r="I13538">
        <v>232.16</v>
      </c>
      <c r="J13538" t="s">
        <v>13</v>
      </c>
    </row>
    <row r="13539" spans="1:10">
      <c r="A13539" s="1">
        <v>44835</v>
      </c>
      <c r="B13539" t="s">
        <v>10</v>
      </c>
      <c r="C13539" t="s">
        <v>14</v>
      </c>
      <c r="D13539" t="s">
        <v>34</v>
      </c>
      <c r="E13539">
        <v>10</v>
      </c>
      <c r="F13539">
        <v>13.86</v>
      </c>
      <c r="G13539">
        <v>29.02</v>
      </c>
      <c r="H13539">
        <v>138.6</v>
      </c>
      <c r="I13539">
        <v>290.2</v>
      </c>
      <c r="J13539" t="s">
        <v>13</v>
      </c>
    </row>
    <row r="13540" spans="1:10">
      <c r="A13540" s="1">
        <v>44835</v>
      </c>
      <c r="B13540" t="s">
        <v>10</v>
      </c>
      <c r="C13540" t="s">
        <v>15</v>
      </c>
      <c r="D13540" t="s">
        <v>34</v>
      </c>
      <c r="E13540">
        <v>10</v>
      </c>
      <c r="F13540">
        <v>13.86</v>
      </c>
      <c r="G13540">
        <v>29.02</v>
      </c>
      <c r="H13540">
        <v>138.6</v>
      </c>
      <c r="I13540">
        <v>290.2</v>
      </c>
      <c r="J13540" t="s">
        <v>13</v>
      </c>
    </row>
    <row r="13541" spans="1:10">
      <c r="A13541" s="1">
        <v>44835</v>
      </c>
      <c r="B13541" t="s">
        <v>10</v>
      </c>
      <c r="C13541" t="s">
        <v>11</v>
      </c>
      <c r="D13541" t="s">
        <v>35</v>
      </c>
      <c r="E13541">
        <v>15</v>
      </c>
      <c r="F13541">
        <v>12.61</v>
      </c>
      <c r="G13541">
        <v>28.33</v>
      </c>
      <c r="H13541">
        <v>189.15</v>
      </c>
      <c r="I13541">
        <v>424.95</v>
      </c>
      <c r="J13541" t="s">
        <v>13</v>
      </c>
    </row>
    <row r="13542" spans="1:10">
      <c r="A13542" s="1">
        <v>44835</v>
      </c>
      <c r="B13542" t="s">
        <v>10</v>
      </c>
      <c r="C13542" t="s">
        <v>14</v>
      </c>
      <c r="D13542" t="s">
        <v>35</v>
      </c>
      <c r="E13542">
        <v>14</v>
      </c>
      <c r="F13542">
        <v>12.61</v>
      </c>
      <c r="G13542">
        <v>28.33</v>
      </c>
      <c r="H13542">
        <v>176.54</v>
      </c>
      <c r="I13542">
        <v>396.62</v>
      </c>
      <c r="J13542" t="s">
        <v>13</v>
      </c>
    </row>
    <row r="13543" spans="1:10">
      <c r="A13543" s="1">
        <v>44835</v>
      </c>
      <c r="B13543" t="s">
        <v>10</v>
      </c>
      <c r="C13543" t="s">
        <v>15</v>
      </c>
      <c r="D13543" t="s">
        <v>35</v>
      </c>
      <c r="E13543">
        <v>6</v>
      </c>
      <c r="F13543">
        <v>12.61</v>
      </c>
      <c r="G13543">
        <v>28.33</v>
      </c>
      <c r="H13543">
        <v>75.66</v>
      </c>
      <c r="I13543">
        <v>169.98</v>
      </c>
      <c r="J13543" t="s">
        <v>13</v>
      </c>
    </row>
    <row r="13544" spans="1:10">
      <c r="A13544" s="1">
        <v>44835</v>
      </c>
      <c r="B13544" t="s">
        <v>10</v>
      </c>
      <c r="C13544" t="s">
        <v>11</v>
      </c>
      <c r="D13544" t="s">
        <v>36</v>
      </c>
      <c r="E13544">
        <v>23</v>
      </c>
      <c r="F13544">
        <v>7.04</v>
      </c>
      <c r="G13544">
        <v>14.63</v>
      </c>
      <c r="H13544">
        <v>161.91999999999999</v>
      </c>
      <c r="I13544">
        <v>336.49</v>
      </c>
      <c r="J13544" t="s">
        <v>13</v>
      </c>
    </row>
    <row r="13545" spans="1:10">
      <c r="A13545" s="1">
        <v>44835</v>
      </c>
      <c r="B13545" t="s">
        <v>10</v>
      </c>
      <c r="C13545" t="s">
        <v>14</v>
      </c>
      <c r="D13545" t="s">
        <v>36</v>
      </c>
      <c r="E13545">
        <v>23</v>
      </c>
      <c r="F13545">
        <v>7.04</v>
      </c>
      <c r="G13545">
        <v>14.63</v>
      </c>
      <c r="H13545">
        <v>161.91999999999999</v>
      </c>
      <c r="I13545">
        <v>336.49</v>
      </c>
      <c r="J13545" t="s">
        <v>13</v>
      </c>
    </row>
    <row r="13546" spans="1:10">
      <c r="A13546" s="1">
        <v>44835</v>
      </c>
      <c r="B13546" t="s">
        <v>10</v>
      </c>
      <c r="C13546" t="s">
        <v>15</v>
      </c>
      <c r="D13546" t="s">
        <v>36</v>
      </c>
      <c r="E13546">
        <v>13</v>
      </c>
      <c r="F13546">
        <v>7.04</v>
      </c>
      <c r="G13546">
        <v>14.63</v>
      </c>
      <c r="H13546">
        <v>91.52</v>
      </c>
      <c r="I13546">
        <v>190.19</v>
      </c>
      <c r="J13546" t="s">
        <v>13</v>
      </c>
    </row>
    <row r="13547" spans="1:10">
      <c r="A13547" s="1">
        <v>44835</v>
      </c>
      <c r="B13547" t="s">
        <v>10</v>
      </c>
      <c r="C13547" t="s">
        <v>11</v>
      </c>
      <c r="D13547" t="s">
        <v>37</v>
      </c>
      <c r="E13547">
        <v>37</v>
      </c>
      <c r="F13547">
        <v>10.9</v>
      </c>
      <c r="G13547">
        <v>21.71</v>
      </c>
      <c r="H13547">
        <v>403.3</v>
      </c>
      <c r="I13547">
        <v>803.27</v>
      </c>
      <c r="J13547" t="s">
        <v>13</v>
      </c>
    </row>
    <row r="13548" spans="1:10">
      <c r="A13548" s="1">
        <v>44835</v>
      </c>
      <c r="B13548" t="s">
        <v>10</v>
      </c>
      <c r="C13548" t="s">
        <v>14</v>
      </c>
      <c r="D13548" t="s">
        <v>37</v>
      </c>
      <c r="E13548">
        <v>19</v>
      </c>
      <c r="F13548">
        <v>10.9</v>
      </c>
      <c r="G13548">
        <v>21.71</v>
      </c>
      <c r="H13548">
        <v>207.1</v>
      </c>
      <c r="I13548">
        <v>412.49</v>
      </c>
      <c r="J13548" t="s">
        <v>13</v>
      </c>
    </row>
    <row r="13549" spans="1:10">
      <c r="A13549" s="1">
        <v>44835</v>
      </c>
      <c r="B13549" t="s">
        <v>10</v>
      </c>
      <c r="C13549" t="s">
        <v>15</v>
      </c>
      <c r="D13549" t="s">
        <v>37</v>
      </c>
      <c r="E13549">
        <v>19</v>
      </c>
      <c r="F13549">
        <v>10.9</v>
      </c>
      <c r="G13549">
        <v>21.71</v>
      </c>
      <c r="H13549">
        <v>207.1</v>
      </c>
      <c r="I13549">
        <v>412.49</v>
      </c>
      <c r="J13549" t="s">
        <v>13</v>
      </c>
    </row>
    <row r="13550" spans="1:10">
      <c r="A13550" s="1">
        <v>44835</v>
      </c>
      <c r="B13550" t="s">
        <v>10</v>
      </c>
      <c r="C13550" t="s">
        <v>11</v>
      </c>
      <c r="D13550" t="s">
        <v>38</v>
      </c>
      <c r="E13550">
        <v>9</v>
      </c>
      <c r="F13550">
        <v>10.47</v>
      </c>
      <c r="G13550">
        <v>26.06</v>
      </c>
      <c r="H13550">
        <v>94.23</v>
      </c>
      <c r="I13550">
        <v>234.54</v>
      </c>
      <c r="J13550" t="s">
        <v>13</v>
      </c>
    </row>
    <row r="13551" spans="1:10">
      <c r="A13551" s="1">
        <v>44835</v>
      </c>
      <c r="B13551" t="s">
        <v>10</v>
      </c>
      <c r="C13551" t="s">
        <v>14</v>
      </c>
      <c r="D13551" t="s">
        <v>38</v>
      </c>
      <c r="E13551">
        <v>10</v>
      </c>
      <c r="F13551">
        <v>10.47</v>
      </c>
      <c r="G13551">
        <v>26.06</v>
      </c>
      <c r="H13551">
        <v>104.7</v>
      </c>
      <c r="I13551">
        <v>260.60000000000002</v>
      </c>
      <c r="J13551" t="s">
        <v>13</v>
      </c>
    </row>
    <row r="13552" spans="1:10">
      <c r="A13552" s="1">
        <v>44835</v>
      </c>
      <c r="B13552" t="s">
        <v>10</v>
      </c>
      <c r="C13552" t="s">
        <v>15</v>
      </c>
      <c r="D13552" t="s">
        <v>38</v>
      </c>
      <c r="E13552">
        <v>2</v>
      </c>
      <c r="F13552">
        <v>10.47</v>
      </c>
      <c r="G13552">
        <v>26.06</v>
      </c>
      <c r="H13552">
        <v>20.94</v>
      </c>
      <c r="I13552">
        <v>52.12</v>
      </c>
      <c r="J13552" t="s">
        <v>13</v>
      </c>
    </row>
    <row r="13553" spans="1:10">
      <c r="A13553" s="1">
        <v>44835</v>
      </c>
      <c r="B13553" t="s">
        <v>10</v>
      </c>
      <c r="C13553" t="s">
        <v>11</v>
      </c>
      <c r="D13553" t="s">
        <v>39</v>
      </c>
      <c r="E13553">
        <v>15</v>
      </c>
      <c r="F13553">
        <v>9.1199999999999992</v>
      </c>
      <c r="G13553">
        <v>19.03</v>
      </c>
      <c r="H13553">
        <v>136.80000000000001</v>
      </c>
      <c r="I13553">
        <v>285.45</v>
      </c>
      <c r="J13553" t="s">
        <v>13</v>
      </c>
    </row>
    <row r="13554" spans="1:10">
      <c r="A13554" s="1">
        <v>44835</v>
      </c>
      <c r="B13554" t="s">
        <v>10</v>
      </c>
      <c r="C13554" t="s">
        <v>14</v>
      </c>
      <c r="D13554" t="s">
        <v>39</v>
      </c>
      <c r="E13554">
        <v>11</v>
      </c>
      <c r="F13554">
        <v>9.1199999999999992</v>
      </c>
      <c r="G13554">
        <v>19.03</v>
      </c>
      <c r="H13554">
        <v>100.32</v>
      </c>
      <c r="I13554">
        <v>209.33</v>
      </c>
      <c r="J13554" t="s">
        <v>13</v>
      </c>
    </row>
    <row r="13555" spans="1:10">
      <c r="A13555" s="1">
        <v>44835</v>
      </c>
      <c r="B13555" t="s">
        <v>10</v>
      </c>
      <c r="C13555" t="s">
        <v>15</v>
      </c>
      <c r="D13555" t="s">
        <v>39</v>
      </c>
      <c r="E13555">
        <v>6</v>
      </c>
      <c r="F13555">
        <v>9.1199999999999992</v>
      </c>
      <c r="G13555">
        <v>19.03</v>
      </c>
      <c r="H13555">
        <v>54.72</v>
      </c>
      <c r="I13555">
        <v>114.18</v>
      </c>
      <c r="J13555" t="s">
        <v>13</v>
      </c>
    </row>
    <row r="13556" spans="1:10">
      <c r="A13556" s="1">
        <v>44835</v>
      </c>
      <c r="B13556" t="s">
        <v>10</v>
      </c>
      <c r="C13556" t="s">
        <v>11</v>
      </c>
      <c r="D13556" t="s">
        <v>40</v>
      </c>
      <c r="E13556">
        <v>12</v>
      </c>
      <c r="F13556">
        <v>14.68</v>
      </c>
      <c r="G13556">
        <v>35.61</v>
      </c>
      <c r="H13556">
        <v>176.16</v>
      </c>
      <c r="I13556">
        <v>427.32</v>
      </c>
      <c r="J13556" t="s">
        <v>13</v>
      </c>
    </row>
    <row r="13557" spans="1:10">
      <c r="A13557" s="1">
        <v>44835</v>
      </c>
      <c r="B13557" t="s">
        <v>10</v>
      </c>
      <c r="C13557" t="s">
        <v>14</v>
      </c>
      <c r="D13557" t="s">
        <v>40</v>
      </c>
      <c r="E13557">
        <v>9</v>
      </c>
      <c r="F13557">
        <v>14.68</v>
      </c>
      <c r="G13557">
        <v>35.61</v>
      </c>
      <c r="H13557">
        <v>132.12</v>
      </c>
      <c r="I13557">
        <v>320.49</v>
      </c>
      <c r="J13557" t="s">
        <v>13</v>
      </c>
    </row>
    <row r="13558" spans="1:10">
      <c r="A13558" s="1">
        <v>44835</v>
      </c>
      <c r="B13558" t="s">
        <v>10</v>
      </c>
      <c r="C13558" t="s">
        <v>15</v>
      </c>
      <c r="D13558" t="s">
        <v>40</v>
      </c>
      <c r="E13558">
        <v>7</v>
      </c>
      <c r="F13558">
        <v>14.68</v>
      </c>
      <c r="G13558">
        <v>35.61</v>
      </c>
      <c r="H13558">
        <v>102.76</v>
      </c>
      <c r="I13558">
        <v>249.27</v>
      </c>
      <c r="J13558" t="s">
        <v>13</v>
      </c>
    </row>
    <row r="13559" spans="1:10">
      <c r="A13559" s="1">
        <v>44835</v>
      </c>
      <c r="B13559" t="s">
        <v>10</v>
      </c>
      <c r="C13559" t="s">
        <v>11</v>
      </c>
      <c r="D13559" t="s">
        <v>41</v>
      </c>
      <c r="E13559">
        <v>15</v>
      </c>
      <c r="F13559">
        <v>11.95</v>
      </c>
      <c r="G13559">
        <v>23.43</v>
      </c>
      <c r="H13559">
        <v>179.25</v>
      </c>
      <c r="I13559">
        <v>351.45</v>
      </c>
      <c r="J13559" t="s">
        <v>13</v>
      </c>
    </row>
    <row r="13560" spans="1:10">
      <c r="A13560" s="1">
        <v>44835</v>
      </c>
      <c r="B13560" t="s">
        <v>10</v>
      </c>
      <c r="C13560" t="s">
        <v>14</v>
      </c>
      <c r="D13560" t="s">
        <v>41</v>
      </c>
      <c r="E13560">
        <v>13</v>
      </c>
      <c r="F13560">
        <v>11.95</v>
      </c>
      <c r="G13560">
        <v>23.43</v>
      </c>
      <c r="H13560">
        <v>155.35</v>
      </c>
      <c r="I13560">
        <v>304.58999999999997</v>
      </c>
      <c r="J13560" t="s">
        <v>13</v>
      </c>
    </row>
    <row r="13561" spans="1:10">
      <c r="A13561" s="1">
        <v>44835</v>
      </c>
      <c r="B13561" t="s">
        <v>10</v>
      </c>
      <c r="C13561" t="s">
        <v>15</v>
      </c>
      <c r="D13561" t="s">
        <v>41</v>
      </c>
      <c r="E13561">
        <v>19</v>
      </c>
      <c r="F13561">
        <v>11.95</v>
      </c>
      <c r="G13561">
        <v>23.43</v>
      </c>
      <c r="H13561">
        <v>227.05</v>
      </c>
      <c r="I13561">
        <v>445.17</v>
      </c>
      <c r="J13561" t="s">
        <v>13</v>
      </c>
    </row>
    <row r="13562" spans="1:10">
      <c r="A13562" s="1">
        <v>44835</v>
      </c>
      <c r="B13562" t="s">
        <v>10</v>
      </c>
      <c r="C13562" t="s">
        <v>11</v>
      </c>
      <c r="D13562" t="s">
        <v>42</v>
      </c>
      <c r="E13562">
        <v>19</v>
      </c>
      <c r="F13562">
        <v>6.97</v>
      </c>
      <c r="G13562">
        <v>13.59</v>
      </c>
      <c r="H13562">
        <v>132.43</v>
      </c>
      <c r="I13562">
        <v>258.20999999999998</v>
      </c>
      <c r="J13562" t="s">
        <v>13</v>
      </c>
    </row>
    <row r="13563" spans="1:10">
      <c r="A13563" s="1">
        <v>44835</v>
      </c>
      <c r="B13563" t="s">
        <v>10</v>
      </c>
      <c r="C13563" t="s">
        <v>14</v>
      </c>
      <c r="D13563" t="s">
        <v>42</v>
      </c>
      <c r="E13563">
        <v>10</v>
      </c>
      <c r="F13563">
        <v>6.97</v>
      </c>
      <c r="G13563">
        <v>13.59</v>
      </c>
      <c r="H13563">
        <v>69.7</v>
      </c>
      <c r="I13563">
        <v>135.9</v>
      </c>
      <c r="J13563" t="s">
        <v>13</v>
      </c>
    </row>
    <row r="13564" spans="1:10">
      <c r="A13564" s="1">
        <v>44835</v>
      </c>
      <c r="B13564" t="s">
        <v>10</v>
      </c>
      <c r="C13564" t="s">
        <v>15</v>
      </c>
      <c r="D13564" t="s">
        <v>42</v>
      </c>
      <c r="E13564">
        <v>12</v>
      </c>
      <c r="F13564">
        <v>6.97</v>
      </c>
      <c r="G13564">
        <v>13.59</v>
      </c>
      <c r="H13564">
        <v>83.64</v>
      </c>
      <c r="I13564">
        <v>163.08000000000001</v>
      </c>
      <c r="J13564" t="s">
        <v>13</v>
      </c>
    </row>
    <row r="13565" spans="1:10">
      <c r="A13565" s="1">
        <v>44835</v>
      </c>
      <c r="B13565" t="s">
        <v>10</v>
      </c>
      <c r="C13565" t="s">
        <v>11</v>
      </c>
      <c r="D13565" t="s">
        <v>43</v>
      </c>
      <c r="E13565">
        <v>14</v>
      </c>
      <c r="F13565">
        <v>8.64</v>
      </c>
      <c r="G13565">
        <v>15.74</v>
      </c>
      <c r="H13565">
        <v>120.96</v>
      </c>
      <c r="I13565">
        <v>220.36</v>
      </c>
      <c r="J13565" t="s">
        <v>13</v>
      </c>
    </row>
    <row r="13566" spans="1:10">
      <c r="A13566" s="1">
        <v>44835</v>
      </c>
      <c r="B13566" t="s">
        <v>10</v>
      </c>
      <c r="C13566" t="s">
        <v>14</v>
      </c>
      <c r="D13566" t="s">
        <v>43</v>
      </c>
      <c r="E13566">
        <v>3</v>
      </c>
      <c r="F13566">
        <v>8.64</v>
      </c>
      <c r="G13566">
        <v>15.74</v>
      </c>
      <c r="H13566">
        <v>25.92</v>
      </c>
      <c r="I13566">
        <v>47.22</v>
      </c>
      <c r="J13566" t="s">
        <v>13</v>
      </c>
    </row>
    <row r="13567" spans="1:10">
      <c r="A13567" s="1">
        <v>44835</v>
      </c>
      <c r="B13567" t="s">
        <v>10</v>
      </c>
      <c r="C13567" t="s">
        <v>15</v>
      </c>
      <c r="D13567" t="s">
        <v>43</v>
      </c>
      <c r="E13567">
        <v>7</v>
      </c>
      <c r="F13567">
        <v>8.64</v>
      </c>
      <c r="G13567">
        <v>15.74</v>
      </c>
      <c r="H13567">
        <v>60.48</v>
      </c>
      <c r="I13567">
        <v>110.18</v>
      </c>
      <c r="J13567" t="s">
        <v>13</v>
      </c>
    </row>
    <row r="13568" spans="1:10">
      <c r="A13568" s="1">
        <v>44835</v>
      </c>
      <c r="B13568" t="s">
        <v>10</v>
      </c>
      <c r="C13568" t="s">
        <v>11</v>
      </c>
      <c r="D13568" t="s">
        <v>44</v>
      </c>
      <c r="E13568">
        <v>5</v>
      </c>
      <c r="F13568">
        <v>14.2</v>
      </c>
      <c r="G13568">
        <v>32.04</v>
      </c>
      <c r="H13568">
        <v>71</v>
      </c>
      <c r="I13568">
        <v>160.19999999999999</v>
      </c>
      <c r="J13568" t="s">
        <v>13</v>
      </c>
    </row>
    <row r="13569" spans="1:10">
      <c r="A13569" s="1">
        <v>44835</v>
      </c>
      <c r="B13569" t="s">
        <v>10</v>
      </c>
      <c r="C13569" t="s">
        <v>14</v>
      </c>
      <c r="D13569" t="s">
        <v>44</v>
      </c>
      <c r="E13569">
        <v>7</v>
      </c>
      <c r="F13569">
        <v>14.2</v>
      </c>
      <c r="G13569">
        <v>32.04</v>
      </c>
      <c r="H13569">
        <v>99.4</v>
      </c>
      <c r="I13569">
        <v>224.28</v>
      </c>
      <c r="J13569" t="s">
        <v>13</v>
      </c>
    </row>
    <row r="13570" spans="1:10">
      <c r="A13570" s="1">
        <v>44835</v>
      </c>
      <c r="B13570" t="s">
        <v>10</v>
      </c>
      <c r="C13570" t="s">
        <v>15</v>
      </c>
      <c r="D13570" t="s">
        <v>44</v>
      </c>
      <c r="E13570">
        <v>3</v>
      </c>
      <c r="F13570">
        <v>14.2</v>
      </c>
      <c r="G13570">
        <v>32.04</v>
      </c>
      <c r="H13570">
        <v>42.6</v>
      </c>
      <c r="I13570">
        <v>96.12</v>
      </c>
      <c r="J13570" t="s">
        <v>13</v>
      </c>
    </row>
    <row r="13571" spans="1:10">
      <c r="A13571" s="1">
        <v>44835</v>
      </c>
      <c r="B13571" t="s">
        <v>10</v>
      </c>
      <c r="C13571" t="s">
        <v>11</v>
      </c>
      <c r="D13571" t="s">
        <v>45</v>
      </c>
      <c r="E13571">
        <v>22</v>
      </c>
      <c r="F13571">
        <v>6.91</v>
      </c>
      <c r="G13571">
        <v>14.22</v>
      </c>
      <c r="H13571">
        <v>152.02000000000001</v>
      </c>
      <c r="I13571">
        <v>312.83999999999997</v>
      </c>
      <c r="J13571" t="s">
        <v>13</v>
      </c>
    </row>
    <row r="13572" spans="1:10">
      <c r="A13572" s="1">
        <v>44835</v>
      </c>
      <c r="B13572" t="s">
        <v>10</v>
      </c>
      <c r="C13572" t="s">
        <v>14</v>
      </c>
      <c r="D13572" t="s">
        <v>45</v>
      </c>
      <c r="E13572">
        <v>16</v>
      </c>
      <c r="F13572">
        <v>6.91</v>
      </c>
      <c r="G13572">
        <v>14.22</v>
      </c>
      <c r="H13572">
        <v>110.56</v>
      </c>
      <c r="I13572">
        <v>227.52</v>
      </c>
      <c r="J13572" t="s">
        <v>13</v>
      </c>
    </row>
    <row r="13573" spans="1:10">
      <c r="A13573" s="1">
        <v>44835</v>
      </c>
      <c r="B13573" t="s">
        <v>10</v>
      </c>
      <c r="C13573" t="s">
        <v>15</v>
      </c>
      <c r="D13573" t="s">
        <v>45</v>
      </c>
      <c r="E13573">
        <v>15</v>
      </c>
      <c r="F13573">
        <v>6.91</v>
      </c>
      <c r="G13573">
        <v>14.22</v>
      </c>
      <c r="H13573">
        <v>103.65</v>
      </c>
      <c r="I13573">
        <v>213.3</v>
      </c>
      <c r="J13573" t="s">
        <v>13</v>
      </c>
    </row>
    <row r="13574" spans="1:10">
      <c r="A13574" s="1">
        <v>44835</v>
      </c>
      <c r="B13574" t="s">
        <v>10</v>
      </c>
      <c r="C13574" t="s">
        <v>11</v>
      </c>
      <c r="D13574" t="s">
        <v>46</v>
      </c>
      <c r="E13574">
        <v>20</v>
      </c>
      <c r="F13574">
        <v>16.21</v>
      </c>
      <c r="G13574">
        <v>38.99</v>
      </c>
      <c r="H13574">
        <v>324.2</v>
      </c>
      <c r="I13574">
        <v>779.8</v>
      </c>
      <c r="J13574" t="s">
        <v>13</v>
      </c>
    </row>
    <row r="13575" spans="1:10">
      <c r="A13575" s="1">
        <v>44835</v>
      </c>
      <c r="B13575" t="s">
        <v>10</v>
      </c>
      <c r="C13575" t="s">
        <v>14</v>
      </c>
      <c r="D13575" t="s">
        <v>46</v>
      </c>
      <c r="E13575">
        <v>10</v>
      </c>
      <c r="F13575">
        <v>16.21</v>
      </c>
      <c r="G13575">
        <v>38.99</v>
      </c>
      <c r="H13575">
        <v>162.1</v>
      </c>
      <c r="I13575">
        <v>389.9</v>
      </c>
      <c r="J13575" t="s">
        <v>13</v>
      </c>
    </row>
    <row r="13576" spans="1:10">
      <c r="A13576" s="1">
        <v>44835</v>
      </c>
      <c r="B13576" t="s">
        <v>10</v>
      </c>
      <c r="C13576" t="s">
        <v>15</v>
      </c>
      <c r="D13576" t="s">
        <v>46</v>
      </c>
      <c r="E13576">
        <v>11</v>
      </c>
      <c r="F13576">
        <v>16.21</v>
      </c>
      <c r="G13576">
        <v>38.99</v>
      </c>
      <c r="H13576">
        <v>178.31</v>
      </c>
      <c r="I13576">
        <v>428.89</v>
      </c>
      <c r="J13576" t="s">
        <v>13</v>
      </c>
    </row>
    <row r="13577" spans="1:10">
      <c r="A13577" s="1">
        <v>44835</v>
      </c>
      <c r="B13577" t="s">
        <v>10</v>
      </c>
      <c r="C13577" t="s">
        <v>11</v>
      </c>
      <c r="D13577" t="s">
        <v>47</v>
      </c>
      <c r="E13577">
        <v>11</v>
      </c>
      <c r="F13577">
        <v>11.94</v>
      </c>
      <c r="G13577">
        <v>25.45</v>
      </c>
      <c r="H13577">
        <v>131.34</v>
      </c>
      <c r="I13577">
        <v>279.95</v>
      </c>
      <c r="J13577" t="s">
        <v>13</v>
      </c>
    </row>
    <row r="13578" spans="1:10">
      <c r="A13578" s="1">
        <v>44835</v>
      </c>
      <c r="B13578" t="s">
        <v>10</v>
      </c>
      <c r="C13578" t="s">
        <v>14</v>
      </c>
      <c r="D13578" t="s">
        <v>47</v>
      </c>
      <c r="E13578">
        <v>3</v>
      </c>
      <c r="F13578">
        <v>11.94</v>
      </c>
      <c r="G13578">
        <v>25.45</v>
      </c>
      <c r="H13578">
        <v>35.82</v>
      </c>
      <c r="I13578">
        <v>76.349999999999994</v>
      </c>
      <c r="J13578" t="s">
        <v>13</v>
      </c>
    </row>
    <row r="13579" spans="1:10">
      <c r="A13579" s="1">
        <v>44835</v>
      </c>
      <c r="B13579" t="s">
        <v>10</v>
      </c>
      <c r="C13579" t="s">
        <v>15</v>
      </c>
      <c r="D13579" t="s">
        <v>47</v>
      </c>
      <c r="E13579">
        <v>3</v>
      </c>
      <c r="F13579">
        <v>11.94</v>
      </c>
      <c r="G13579">
        <v>25.45</v>
      </c>
      <c r="H13579">
        <v>35.82</v>
      </c>
      <c r="I13579">
        <v>76.349999999999994</v>
      </c>
      <c r="J13579" t="s">
        <v>13</v>
      </c>
    </row>
    <row r="13580" spans="1:10">
      <c r="A13580" s="1">
        <v>44835</v>
      </c>
      <c r="B13580" t="s">
        <v>10</v>
      </c>
      <c r="C13580" t="s">
        <v>11</v>
      </c>
      <c r="D13580" t="s">
        <v>48</v>
      </c>
      <c r="E13580">
        <v>28</v>
      </c>
      <c r="F13580">
        <v>11.77</v>
      </c>
      <c r="G13580">
        <v>29.16</v>
      </c>
      <c r="H13580">
        <v>329.56</v>
      </c>
      <c r="I13580">
        <v>816.48</v>
      </c>
      <c r="J13580" t="s">
        <v>13</v>
      </c>
    </row>
    <row r="13581" spans="1:10">
      <c r="A13581" s="1">
        <v>44835</v>
      </c>
      <c r="B13581" t="s">
        <v>10</v>
      </c>
      <c r="C13581" t="s">
        <v>14</v>
      </c>
      <c r="D13581" t="s">
        <v>48</v>
      </c>
      <c r="E13581">
        <v>17</v>
      </c>
      <c r="F13581">
        <v>11.77</v>
      </c>
      <c r="G13581">
        <v>29.16</v>
      </c>
      <c r="H13581">
        <v>200.09</v>
      </c>
      <c r="I13581">
        <v>495.72</v>
      </c>
      <c r="J13581" t="s">
        <v>13</v>
      </c>
    </row>
    <row r="13582" spans="1:10">
      <c r="A13582" s="1">
        <v>44835</v>
      </c>
      <c r="B13582" t="s">
        <v>10</v>
      </c>
      <c r="C13582" t="s">
        <v>15</v>
      </c>
      <c r="D13582" t="s">
        <v>48</v>
      </c>
      <c r="E13582">
        <v>12</v>
      </c>
      <c r="F13582">
        <v>11.77</v>
      </c>
      <c r="G13582">
        <v>29.16</v>
      </c>
      <c r="H13582">
        <v>141.24</v>
      </c>
      <c r="I13582">
        <v>349.92</v>
      </c>
      <c r="J13582" t="s">
        <v>13</v>
      </c>
    </row>
    <row r="13583" spans="1:10">
      <c r="A13583" s="1">
        <v>44835</v>
      </c>
      <c r="B13583" t="s">
        <v>10</v>
      </c>
      <c r="C13583" t="s">
        <v>11</v>
      </c>
      <c r="D13583" t="s">
        <v>49</v>
      </c>
      <c r="E13583">
        <v>10</v>
      </c>
      <c r="F13583">
        <v>13.11</v>
      </c>
      <c r="G13583">
        <v>25.3</v>
      </c>
      <c r="H13583">
        <v>131.1</v>
      </c>
      <c r="I13583">
        <v>253</v>
      </c>
      <c r="J13583" t="s">
        <v>13</v>
      </c>
    </row>
    <row r="13584" spans="1:10">
      <c r="A13584" s="1">
        <v>44835</v>
      </c>
      <c r="B13584" t="s">
        <v>10</v>
      </c>
      <c r="C13584" t="s">
        <v>14</v>
      </c>
      <c r="D13584" t="s">
        <v>49</v>
      </c>
      <c r="E13584">
        <v>8</v>
      </c>
      <c r="F13584">
        <v>13.11</v>
      </c>
      <c r="G13584">
        <v>25.3</v>
      </c>
      <c r="H13584">
        <v>104.88</v>
      </c>
      <c r="I13584">
        <v>202.4</v>
      </c>
      <c r="J13584" t="s">
        <v>13</v>
      </c>
    </row>
    <row r="13585" spans="1:10">
      <c r="A13585" s="1">
        <v>44835</v>
      </c>
      <c r="B13585" t="s">
        <v>10</v>
      </c>
      <c r="C13585" t="s">
        <v>15</v>
      </c>
      <c r="D13585" t="s">
        <v>49</v>
      </c>
      <c r="E13585">
        <v>9</v>
      </c>
      <c r="F13585">
        <v>13.11</v>
      </c>
      <c r="G13585">
        <v>25.3</v>
      </c>
      <c r="H13585">
        <v>117.99</v>
      </c>
      <c r="I13585">
        <v>227.7</v>
      </c>
      <c r="J13585" t="s">
        <v>13</v>
      </c>
    </row>
    <row r="13586" spans="1:10">
      <c r="A13586" s="1">
        <v>44835</v>
      </c>
      <c r="B13586" t="s">
        <v>10</v>
      </c>
      <c r="C13586" t="s">
        <v>11</v>
      </c>
      <c r="D13586" t="s">
        <v>50</v>
      </c>
      <c r="E13586">
        <v>23</v>
      </c>
      <c r="F13586">
        <v>15.9</v>
      </c>
      <c r="G13586">
        <v>38.29</v>
      </c>
      <c r="H13586">
        <v>365.7</v>
      </c>
      <c r="I13586">
        <v>880.67</v>
      </c>
      <c r="J13586" t="s">
        <v>13</v>
      </c>
    </row>
    <row r="13587" spans="1:10">
      <c r="A13587" s="1">
        <v>44835</v>
      </c>
      <c r="B13587" t="s">
        <v>10</v>
      </c>
      <c r="C13587" t="s">
        <v>14</v>
      </c>
      <c r="D13587" t="s">
        <v>50</v>
      </c>
      <c r="E13587">
        <v>14</v>
      </c>
      <c r="F13587">
        <v>15.9</v>
      </c>
      <c r="G13587">
        <v>38.29</v>
      </c>
      <c r="H13587">
        <v>222.6</v>
      </c>
      <c r="I13587">
        <v>536.05999999999995</v>
      </c>
      <c r="J13587" t="s">
        <v>13</v>
      </c>
    </row>
    <row r="13588" spans="1:10">
      <c r="A13588" s="1">
        <v>44835</v>
      </c>
      <c r="B13588" t="s">
        <v>10</v>
      </c>
      <c r="C13588" t="s">
        <v>15</v>
      </c>
      <c r="D13588" t="s">
        <v>50</v>
      </c>
      <c r="E13588">
        <v>14</v>
      </c>
      <c r="F13588">
        <v>15.9</v>
      </c>
      <c r="G13588">
        <v>38.29</v>
      </c>
      <c r="H13588">
        <v>222.6</v>
      </c>
      <c r="I13588">
        <v>536.05999999999995</v>
      </c>
      <c r="J13588" t="s">
        <v>13</v>
      </c>
    </row>
    <row r="13589" spans="1:10">
      <c r="A13589" s="1">
        <v>44835</v>
      </c>
      <c r="B13589" t="s">
        <v>10</v>
      </c>
      <c r="C13589" t="s">
        <v>11</v>
      </c>
      <c r="D13589" t="s">
        <v>51</v>
      </c>
      <c r="E13589">
        <v>22</v>
      </c>
      <c r="F13589">
        <v>10.17</v>
      </c>
      <c r="G13589">
        <v>23.83</v>
      </c>
      <c r="H13589">
        <v>223.74</v>
      </c>
      <c r="I13589">
        <v>524.26</v>
      </c>
      <c r="J13589" t="s">
        <v>13</v>
      </c>
    </row>
    <row r="13590" spans="1:10">
      <c r="A13590" s="1">
        <v>44835</v>
      </c>
      <c r="B13590" t="s">
        <v>10</v>
      </c>
      <c r="C13590" t="s">
        <v>14</v>
      </c>
      <c r="D13590" t="s">
        <v>51</v>
      </c>
      <c r="E13590">
        <v>14</v>
      </c>
      <c r="F13590">
        <v>10.17</v>
      </c>
      <c r="G13590">
        <v>23.83</v>
      </c>
      <c r="H13590">
        <v>142.38</v>
      </c>
      <c r="I13590">
        <v>333.62</v>
      </c>
      <c r="J13590" t="s">
        <v>13</v>
      </c>
    </row>
    <row r="13591" spans="1:10">
      <c r="A13591" s="1">
        <v>44835</v>
      </c>
      <c r="B13591" t="s">
        <v>10</v>
      </c>
      <c r="C13591" t="s">
        <v>15</v>
      </c>
      <c r="D13591" t="s">
        <v>51</v>
      </c>
      <c r="E13591">
        <v>13</v>
      </c>
      <c r="F13591">
        <v>10.17</v>
      </c>
      <c r="G13591">
        <v>23.83</v>
      </c>
      <c r="H13591">
        <v>132.21</v>
      </c>
      <c r="I13591">
        <v>309.79000000000002</v>
      </c>
      <c r="J13591" t="s">
        <v>13</v>
      </c>
    </row>
    <row r="13592" spans="1:10">
      <c r="A13592" s="1">
        <v>44835</v>
      </c>
      <c r="B13592" t="s">
        <v>10</v>
      </c>
      <c r="C13592" t="s">
        <v>11</v>
      </c>
      <c r="D13592" t="s">
        <v>52</v>
      </c>
      <c r="E13592">
        <v>9</v>
      </c>
      <c r="F13592">
        <v>14.14</v>
      </c>
      <c r="G13592">
        <v>33.08</v>
      </c>
      <c r="H13592">
        <v>127.26</v>
      </c>
      <c r="I13592">
        <v>297.72000000000003</v>
      </c>
      <c r="J13592" t="s">
        <v>13</v>
      </c>
    </row>
    <row r="13593" spans="1:10">
      <c r="A13593" s="1">
        <v>44835</v>
      </c>
      <c r="B13593" t="s">
        <v>10</v>
      </c>
      <c r="C13593" t="s">
        <v>14</v>
      </c>
      <c r="D13593" t="s">
        <v>52</v>
      </c>
      <c r="E13593">
        <v>7</v>
      </c>
      <c r="F13593">
        <v>14.14</v>
      </c>
      <c r="G13593">
        <v>33.08</v>
      </c>
      <c r="H13593">
        <v>98.98</v>
      </c>
      <c r="I13593">
        <v>231.56</v>
      </c>
      <c r="J13593" t="s">
        <v>13</v>
      </c>
    </row>
    <row r="13594" spans="1:10">
      <c r="A13594" s="1">
        <v>44835</v>
      </c>
      <c r="B13594" t="s">
        <v>10</v>
      </c>
      <c r="C13594" t="s">
        <v>15</v>
      </c>
      <c r="D13594" t="s">
        <v>52</v>
      </c>
      <c r="E13594">
        <v>7</v>
      </c>
      <c r="F13594">
        <v>14.14</v>
      </c>
      <c r="G13594">
        <v>33.08</v>
      </c>
      <c r="H13594">
        <v>98.98</v>
      </c>
      <c r="I13594">
        <v>231.56</v>
      </c>
      <c r="J13594" t="s">
        <v>13</v>
      </c>
    </row>
    <row r="13595" spans="1:10">
      <c r="A13595" s="1">
        <v>44835</v>
      </c>
      <c r="B13595" t="s">
        <v>10</v>
      </c>
      <c r="C13595" t="s">
        <v>11</v>
      </c>
      <c r="D13595" t="s">
        <v>53</v>
      </c>
      <c r="E13595">
        <v>14</v>
      </c>
      <c r="F13595">
        <v>12.79</v>
      </c>
      <c r="G13595">
        <v>30.59</v>
      </c>
      <c r="H13595">
        <v>179.06</v>
      </c>
      <c r="I13595">
        <v>428.26</v>
      </c>
      <c r="J13595" t="s">
        <v>13</v>
      </c>
    </row>
    <row r="13596" spans="1:10">
      <c r="A13596" s="1">
        <v>44835</v>
      </c>
      <c r="B13596" t="s">
        <v>10</v>
      </c>
      <c r="C13596" t="s">
        <v>14</v>
      </c>
      <c r="D13596" t="s">
        <v>53</v>
      </c>
      <c r="E13596">
        <v>10</v>
      </c>
      <c r="F13596">
        <v>12.79</v>
      </c>
      <c r="G13596">
        <v>30.59</v>
      </c>
      <c r="H13596">
        <v>127.9</v>
      </c>
      <c r="I13596">
        <v>305.89999999999998</v>
      </c>
      <c r="J13596" t="s">
        <v>13</v>
      </c>
    </row>
    <row r="13597" spans="1:10">
      <c r="A13597" s="1">
        <v>44835</v>
      </c>
      <c r="B13597" t="s">
        <v>10</v>
      </c>
      <c r="C13597" t="s">
        <v>15</v>
      </c>
      <c r="D13597" t="s">
        <v>53</v>
      </c>
      <c r="E13597">
        <v>10</v>
      </c>
      <c r="F13597">
        <v>12.79</v>
      </c>
      <c r="G13597">
        <v>30.59</v>
      </c>
      <c r="H13597">
        <v>127.9</v>
      </c>
      <c r="I13597">
        <v>305.89999999999998</v>
      </c>
      <c r="J13597" t="s">
        <v>13</v>
      </c>
    </row>
    <row r="13598" spans="1:10">
      <c r="A13598" s="1">
        <v>44835</v>
      </c>
      <c r="B13598" t="s">
        <v>10</v>
      </c>
      <c r="C13598" t="s">
        <v>11</v>
      </c>
      <c r="D13598" t="s">
        <v>54</v>
      </c>
      <c r="E13598">
        <v>25</v>
      </c>
      <c r="F13598">
        <v>9.1999999999999993</v>
      </c>
      <c r="G13598">
        <v>21.46</v>
      </c>
      <c r="H13598">
        <v>230</v>
      </c>
      <c r="I13598">
        <v>536.5</v>
      </c>
      <c r="J13598" t="s">
        <v>13</v>
      </c>
    </row>
    <row r="13599" spans="1:10">
      <c r="A13599" s="1">
        <v>44835</v>
      </c>
      <c r="B13599" t="s">
        <v>10</v>
      </c>
      <c r="C13599" t="s">
        <v>14</v>
      </c>
      <c r="D13599" t="s">
        <v>54</v>
      </c>
      <c r="E13599">
        <v>13</v>
      </c>
      <c r="F13599">
        <v>9.1999999999999993</v>
      </c>
      <c r="G13599">
        <v>21.46</v>
      </c>
      <c r="H13599">
        <v>119.6</v>
      </c>
      <c r="I13599">
        <v>278.98</v>
      </c>
      <c r="J13599" t="s">
        <v>13</v>
      </c>
    </row>
    <row r="13600" spans="1:10">
      <c r="A13600" s="1">
        <v>44835</v>
      </c>
      <c r="B13600" t="s">
        <v>10</v>
      </c>
      <c r="C13600" t="s">
        <v>15</v>
      </c>
      <c r="D13600" t="s">
        <v>54</v>
      </c>
      <c r="E13600">
        <v>13</v>
      </c>
      <c r="F13600">
        <v>9.1999999999999993</v>
      </c>
      <c r="G13600">
        <v>21.46</v>
      </c>
      <c r="H13600">
        <v>119.6</v>
      </c>
      <c r="I13600">
        <v>278.98</v>
      </c>
      <c r="J13600" t="s">
        <v>13</v>
      </c>
    </row>
    <row r="13601" spans="1:10">
      <c r="A13601" s="1">
        <v>44835</v>
      </c>
      <c r="B13601" t="s">
        <v>10</v>
      </c>
      <c r="C13601" t="s">
        <v>11</v>
      </c>
      <c r="D13601" t="s">
        <v>55</v>
      </c>
      <c r="E13601">
        <v>13</v>
      </c>
      <c r="F13601">
        <v>16.54</v>
      </c>
      <c r="G13601">
        <v>37.020000000000003</v>
      </c>
      <c r="H13601">
        <v>215.02</v>
      </c>
      <c r="I13601">
        <v>481.26</v>
      </c>
      <c r="J13601" t="s">
        <v>13</v>
      </c>
    </row>
    <row r="13602" spans="1:10">
      <c r="A13602" s="1">
        <v>44835</v>
      </c>
      <c r="B13602" t="s">
        <v>10</v>
      </c>
      <c r="C13602" t="s">
        <v>14</v>
      </c>
      <c r="D13602" t="s">
        <v>55</v>
      </c>
      <c r="E13602">
        <v>11</v>
      </c>
      <c r="F13602">
        <v>16.54</v>
      </c>
      <c r="G13602">
        <v>37.020000000000003</v>
      </c>
      <c r="H13602">
        <v>181.94</v>
      </c>
      <c r="I13602">
        <v>407.22</v>
      </c>
      <c r="J13602" t="s">
        <v>13</v>
      </c>
    </row>
    <row r="13603" spans="1:10">
      <c r="A13603" s="1">
        <v>44835</v>
      </c>
      <c r="B13603" t="s">
        <v>10</v>
      </c>
      <c r="C13603" t="s">
        <v>15</v>
      </c>
      <c r="D13603" t="s">
        <v>55</v>
      </c>
      <c r="E13603">
        <v>6</v>
      </c>
      <c r="F13603">
        <v>16.54</v>
      </c>
      <c r="G13603">
        <v>37.020000000000003</v>
      </c>
      <c r="H13603">
        <v>99.24</v>
      </c>
      <c r="I13603">
        <v>222.12</v>
      </c>
      <c r="J13603" t="s">
        <v>13</v>
      </c>
    </row>
    <row r="13604" spans="1:10">
      <c r="A13604" s="1">
        <v>44835</v>
      </c>
      <c r="B13604" t="s">
        <v>10</v>
      </c>
      <c r="C13604" t="s">
        <v>11</v>
      </c>
      <c r="D13604" t="s">
        <v>56</v>
      </c>
      <c r="E13604">
        <v>24</v>
      </c>
      <c r="F13604">
        <v>15.57</v>
      </c>
      <c r="G13604">
        <v>29.46</v>
      </c>
      <c r="H13604">
        <v>373.68</v>
      </c>
      <c r="I13604">
        <v>707.04</v>
      </c>
      <c r="J13604" t="s">
        <v>13</v>
      </c>
    </row>
    <row r="13605" spans="1:10">
      <c r="A13605" s="1">
        <v>44835</v>
      </c>
      <c r="B13605" t="s">
        <v>10</v>
      </c>
      <c r="C13605" t="s">
        <v>14</v>
      </c>
      <c r="D13605" t="s">
        <v>56</v>
      </c>
      <c r="E13605">
        <v>19</v>
      </c>
      <c r="F13605">
        <v>15.57</v>
      </c>
      <c r="G13605">
        <v>29.46</v>
      </c>
      <c r="H13605">
        <v>295.83</v>
      </c>
      <c r="I13605">
        <v>559.74</v>
      </c>
      <c r="J13605" t="s">
        <v>13</v>
      </c>
    </row>
    <row r="13606" spans="1:10">
      <c r="A13606" s="1">
        <v>44835</v>
      </c>
      <c r="B13606" t="s">
        <v>10</v>
      </c>
      <c r="C13606" t="s">
        <v>15</v>
      </c>
      <c r="D13606" t="s">
        <v>56</v>
      </c>
      <c r="E13606">
        <v>18</v>
      </c>
      <c r="F13606">
        <v>15.57</v>
      </c>
      <c r="G13606">
        <v>29.46</v>
      </c>
      <c r="H13606">
        <v>280.26</v>
      </c>
      <c r="I13606">
        <v>530.28</v>
      </c>
      <c r="J13606" t="s">
        <v>13</v>
      </c>
    </row>
    <row r="13607" spans="1:10">
      <c r="A13607" s="1">
        <v>44835</v>
      </c>
      <c r="B13607" t="s">
        <v>10</v>
      </c>
      <c r="C13607" t="s">
        <v>11</v>
      </c>
      <c r="D13607" t="s">
        <v>57</v>
      </c>
      <c r="E13607">
        <v>25</v>
      </c>
      <c r="F13607">
        <v>13.9</v>
      </c>
      <c r="G13607">
        <v>25.34</v>
      </c>
      <c r="H13607">
        <v>347.5</v>
      </c>
      <c r="I13607">
        <v>633.5</v>
      </c>
      <c r="J13607" t="s">
        <v>13</v>
      </c>
    </row>
    <row r="13608" spans="1:10">
      <c r="A13608" s="1">
        <v>44835</v>
      </c>
      <c r="B13608" t="s">
        <v>10</v>
      </c>
      <c r="C13608" t="s">
        <v>14</v>
      </c>
      <c r="D13608" t="s">
        <v>57</v>
      </c>
      <c r="E13608">
        <v>11</v>
      </c>
      <c r="F13608">
        <v>13.9</v>
      </c>
      <c r="G13608">
        <v>25.34</v>
      </c>
      <c r="H13608">
        <v>152.9</v>
      </c>
      <c r="I13608">
        <v>278.74</v>
      </c>
      <c r="J13608" t="s">
        <v>13</v>
      </c>
    </row>
    <row r="13609" spans="1:10">
      <c r="A13609" s="1">
        <v>44835</v>
      </c>
      <c r="B13609" t="s">
        <v>10</v>
      </c>
      <c r="C13609" t="s">
        <v>15</v>
      </c>
      <c r="D13609" t="s">
        <v>57</v>
      </c>
      <c r="E13609">
        <v>9</v>
      </c>
      <c r="F13609">
        <v>13.9</v>
      </c>
      <c r="G13609">
        <v>25.34</v>
      </c>
      <c r="H13609">
        <v>125.1</v>
      </c>
      <c r="I13609">
        <v>228.06</v>
      </c>
      <c r="J13609" t="s">
        <v>13</v>
      </c>
    </row>
    <row r="13610" spans="1:10">
      <c r="A13610" s="1">
        <v>44835</v>
      </c>
      <c r="B13610" t="s">
        <v>10</v>
      </c>
      <c r="C13610" t="s">
        <v>11</v>
      </c>
      <c r="D13610" t="s">
        <v>58</v>
      </c>
      <c r="E13610">
        <v>23</v>
      </c>
      <c r="F13610">
        <v>16.21</v>
      </c>
      <c r="G13610">
        <v>39.630000000000003</v>
      </c>
      <c r="H13610">
        <v>372.83</v>
      </c>
      <c r="I13610">
        <v>911.49</v>
      </c>
      <c r="J13610" t="s">
        <v>13</v>
      </c>
    </row>
    <row r="13611" spans="1:10">
      <c r="A13611" s="1">
        <v>44835</v>
      </c>
      <c r="B13611" t="s">
        <v>10</v>
      </c>
      <c r="C13611" t="s">
        <v>14</v>
      </c>
      <c r="D13611" t="s">
        <v>58</v>
      </c>
      <c r="E13611">
        <v>14</v>
      </c>
      <c r="F13611">
        <v>16.21</v>
      </c>
      <c r="G13611">
        <v>39.630000000000003</v>
      </c>
      <c r="H13611">
        <v>226.94</v>
      </c>
      <c r="I13611">
        <v>554.82000000000005</v>
      </c>
      <c r="J13611" t="s">
        <v>13</v>
      </c>
    </row>
    <row r="13612" spans="1:10">
      <c r="A13612" s="1">
        <v>44835</v>
      </c>
      <c r="B13612" t="s">
        <v>10</v>
      </c>
      <c r="C13612" t="s">
        <v>15</v>
      </c>
      <c r="D13612" t="s">
        <v>58</v>
      </c>
      <c r="E13612">
        <v>7</v>
      </c>
      <c r="F13612">
        <v>16.21</v>
      </c>
      <c r="G13612">
        <v>39.630000000000003</v>
      </c>
      <c r="H13612">
        <v>113.47</v>
      </c>
      <c r="I13612">
        <v>277.41000000000003</v>
      </c>
      <c r="J13612" t="s">
        <v>13</v>
      </c>
    </row>
    <row r="13613" spans="1:10">
      <c r="A13613" s="1">
        <v>44835</v>
      </c>
      <c r="B13613" t="s">
        <v>10</v>
      </c>
      <c r="C13613" t="s">
        <v>11</v>
      </c>
      <c r="D13613" t="s">
        <v>59</v>
      </c>
      <c r="E13613">
        <v>22</v>
      </c>
      <c r="F13613">
        <v>16.41</v>
      </c>
      <c r="G13613">
        <v>36.619999999999997</v>
      </c>
      <c r="H13613">
        <v>361.02</v>
      </c>
      <c r="I13613">
        <v>805.64</v>
      </c>
      <c r="J13613" t="s">
        <v>13</v>
      </c>
    </row>
    <row r="13614" spans="1:10">
      <c r="A13614" s="1">
        <v>44835</v>
      </c>
      <c r="B13614" t="s">
        <v>10</v>
      </c>
      <c r="C13614" t="s">
        <v>14</v>
      </c>
      <c r="D13614" t="s">
        <v>59</v>
      </c>
      <c r="E13614">
        <v>17</v>
      </c>
      <c r="F13614">
        <v>16.41</v>
      </c>
      <c r="G13614">
        <v>36.619999999999997</v>
      </c>
      <c r="H13614">
        <v>278.97000000000003</v>
      </c>
      <c r="I13614">
        <v>622.54</v>
      </c>
      <c r="J13614" t="s">
        <v>13</v>
      </c>
    </row>
    <row r="13615" spans="1:10">
      <c r="A13615" s="1">
        <v>44835</v>
      </c>
      <c r="B13615" t="s">
        <v>10</v>
      </c>
      <c r="C13615" t="s">
        <v>15</v>
      </c>
      <c r="D13615" t="s">
        <v>59</v>
      </c>
      <c r="E13615">
        <v>16</v>
      </c>
      <c r="F13615">
        <v>16.41</v>
      </c>
      <c r="G13615">
        <v>36.619999999999997</v>
      </c>
      <c r="H13615">
        <v>262.56</v>
      </c>
      <c r="I13615">
        <v>585.91999999999996</v>
      </c>
      <c r="J13615" t="s">
        <v>13</v>
      </c>
    </row>
    <row r="13616" spans="1:10">
      <c r="A13616" s="1">
        <v>44835</v>
      </c>
      <c r="B13616" t="s">
        <v>10</v>
      </c>
      <c r="C13616" t="s">
        <v>11</v>
      </c>
      <c r="D13616" t="s">
        <v>60</v>
      </c>
      <c r="E13616">
        <v>17</v>
      </c>
      <c r="F13616">
        <v>14.5</v>
      </c>
      <c r="G13616">
        <v>34.18</v>
      </c>
      <c r="H13616">
        <v>246.5</v>
      </c>
      <c r="I13616">
        <v>581.05999999999995</v>
      </c>
      <c r="J13616" t="s">
        <v>13</v>
      </c>
    </row>
    <row r="13617" spans="1:10">
      <c r="A13617" s="1">
        <v>44835</v>
      </c>
      <c r="B13617" t="s">
        <v>10</v>
      </c>
      <c r="C13617" t="s">
        <v>14</v>
      </c>
      <c r="D13617" t="s">
        <v>60</v>
      </c>
      <c r="E13617">
        <v>16</v>
      </c>
      <c r="F13617">
        <v>14.5</v>
      </c>
      <c r="G13617">
        <v>34.18</v>
      </c>
      <c r="H13617">
        <v>232</v>
      </c>
      <c r="I13617">
        <v>546.88</v>
      </c>
      <c r="J13617" t="s">
        <v>13</v>
      </c>
    </row>
    <row r="13618" spans="1:10">
      <c r="A13618" s="1">
        <v>44835</v>
      </c>
      <c r="B13618" t="s">
        <v>10</v>
      </c>
      <c r="C13618" t="s">
        <v>15</v>
      </c>
      <c r="D13618" t="s">
        <v>60</v>
      </c>
      <c r="E13618">
        <v>18</v>
      </c>
      <c r="F13618">
        <v>14.5</v>
      </c>
      <c r="G13618">
        <v>34.18</v>
      </c>
      <c r="H13618">
        <v>261</v>
      </c>
      <c r="I13618">
        <v>615.24</v>
      </c>
      <c r="J13618" t="s">
        <v>13</v>
      </c>
    </row>
    <row r="13619" spans="1:10">
      <c r="A13619" s="1">
        <v>44835</v>
      </c>
      <c r="B13619" t="s">
        <v>10</v>
      </c>
      <c r="C13619" t="s">
        <v>11</v>
      </c>
      <c r="D13619" t="s">
        <v>61</v>
      </c>
      <c r="E13619">
        <v>19</v>
      </c>
      <c r="F13619">
        <v>16.04</v>
      </c>
      <c r="G13619">
        <v>34.28</v>
      </c>
      <c r="H13619">
        <v>304.76</v>
      </c>
      <c r="I13619">
        <v>651.32000000000005</v>
      </c>
      <c r="J13619" t="s">
        <v>13</v>
      </c>
    </row>
    <row r="13620" spans="1:10">
      <c r="A13620" s="1">
        <v>44835</v>
      </c>
      <c r="B13620" t="s">
        <v>10</v>
      </c>
      <c r="C13620" t="s">
        <v>14</v>
      </c>
      <c r="D13620" t="s">
        <v>61</v>
      </c>
      <c r="E13620">
        <v>20</v>
      </c>
      <c r="F13620">
        <v>16.04</v>
      </c>
      <c r="G13620">
        <v>34.28</v>
      </c>
      <c r="H13620">
        <v>320.8</v>
      </c>
      <c r="I13620">
        <v>685.6</v>
      </c>
      <c r="J13620" t="s">
        <v>13</v>
      </c>
    </row>
    <row r="13621" spans="1:10">
      <c r="A13621" s="1">
        <v>44835</v>
      </c>
      <c r="B13621" t="s">
        <v>10</v>
      </c>
      <c r="C13621" t="s">
        <v>15</v>
      </c>
      <c r="D13621" t="s">
        <v>61</v>
      </c>
      <c r="E13621">
        <v>9</v>
      </c>
      <c r="F13621">
        <v>16.04</v>
      </c>
      <c r="G13621">
        <v>34.28</v>
      </c>
      <c r="H13621">
        <v>144.36000000000001</v>
      </c>
      <c r="I13621">
        <v>308.52</v>
      </c>
      <c r="J13621" t="s">
        <v>13</v>
      </c>
    </row>
    <row r="13622" spans="1:10">
      <c r="A13622" s="1">
        <v>44835</v>
      </c>
      <c r="B13622" t="s">
        <v>10</v>
      </c>
      <c r="C13622" t="s">
        <v>11</v>
      </c>
      <c r="D13622" t="s">
        <v>62</v>
      </c>
      <c r="E13622">
        <v>14</v>
      </c>
      <c r="F13622">
        <v>14.37</v>
      </c>
      <c r="G13622">
        <v>27.05</v>
      </c>
      <c r="H13622">
        <v>201.18</v>
      </c>
      <c r="I13622">
        <v>378.7</v>
      </c>
      <c r="J13622" t="s">
        <v>13</v>
      </c>
    </row>
    <row r="13623" spans="1:10">
      <c r="A13623" s="1">
        <v>44835</v>
      </c>
      <c r="B13623" t="s">
        <v>10</v>
      </c>
      <c r="C13623" t="s">
        <v>14</v>
      </c>
      <c r="D13623" t="s">
        <v>62</v>
      </c>
      <c r="E13623">
        <v>11</v>
      </c>
      <c r="F13623">
        <v>14.37</v>
      </c>
      <c r="G13623">
        <v>27.05</v>
      </c>
      <c r="H13623">
        <v>158.07</v>
      </c>
      <c r="I13623">
        <v>297.55</v>
      </c>
      <c r="J13623" t="s">
        <v>13</v>
      </c>
    </row>
    <row r="13624" spans="1:10">
      <c r="A13624" s="1">
        <v>44835</v>
      </c>
      <c r="B13624" t="s">
        <v>10</v>
      </c>
      <c r="C13624" t="s">
        <v>15</v>
      </c>
      <c r="D13624" t="s">
        <v>62</v>
      </c>
      <c r="E13624">
        <v>6</v>
      </c>
      <c r="F13624">
        <v>14.37</v>
      </c>
      <c r="G13624">
        <v>27.05</v>
      </c>
      <c r="H13624">
        <v>86.22</v>
      </c>
      <c r="I13624">
        <v>162.30000000000001</v>
      </c>
      <c r="J13624" t="s">
        <v>13</v>
      </c>
    </row>
    <row r="13625" spans="1:10">
      <c r="A13625" s="1">
        <v>44835</v>
      </c>
      <c r="B13625" t="s">
        <v>10</v>
      </c>
      <c r="C13625" t="s">
        <v>11</v>
      </c>
      <c r="D13625" t="s">
        <v>63</v>
      </c>
      <c r="E13625">
        <v>13</v>
      </c>
      <c r="F13625">
        <v>14.16</v>
      </c>
      <c r="G13625">
        <v>26.73</v>
      </c>
      <c r="H13625">
        <v>184.08</v>
      </c>
      <c r="I13625">
        <v>347.49</v>
      </c>
      <c r="J13625" t="s">
        <v>13</v>
      </c>
    </row>
    <row r="13626" spans="1:10">
      <c r="A13626" s="1">
        <v>44835</v>
      </c>
      <c r="B13626" t="s">
        <v>10</v>
      </c>
      <c r="C13626" t="s">
        <v>14</v>
      </c>
      <c r="D13626" t="s">
        <v>63</v>
      </c>
      <c r="E13626">
        <v>9</v>
      </c>
      <c r="F13626">
        <v>14.16</v>
      </c>
      <c r="G13626">
        <v>26.73</v>
      </c>
      <c r="H13626">
        <v>127.44</v>
      </c>
      <c r="I13626">
        <v>240.57</v>
      </c>
      <c r="J13626" t="s">
        <v>13</v>
      </c>
    </row>
    <row r="13627" spans="1:10">
      <c r="A13627" s="1">
        <v>44835</v>
      </c>
      <c r="B13627" t="s">
        <v>10</v>
      </c>
      <c r="C13627" t="s">
        <v>15</v>
      </c>
      <c r="D13627" t="s">
        <v>63</v>
      </c>
      <c r="E13627">
        <v>9</v>
      </c>
      <c r="F13627">
        <v>14.16</v>
      </c>
      <c r="G13627">
        <v>26.73</v>
      </c>
      <c r="H13627">
        <v>127.44</v>
      </c>
      <c r="I13627">
        <v>240.57</v>
      </c>
      <c r="J13627" t="s">
        <v>13</v>
      </c>
    </row>
    <row r="13628" spans="1:10">
      <c r="A13628" s="1">
        <v>44835</v>
      </c>
      <c r="B13628" t="s">
        <v>10</v>
      </c>
      <c r="C13628" t="s">
        <v>11</v>
      </c>
      <c r="D13628" t="s">
        <v>64</v>
      </c>
      <c r="E13628">
        <v>21</v>
      </c>
      <c r="F13628">
        <v>13.42</v>
      </c>
      <c r="G13628">
        <v>30.6</v>
      </c>
      <c r="H13628">
        <v>281.82</v>
      </c>
      <c r="I13628">
        <v>642.6</v>
      </c>
      <c r="J13628" t="s">
        <v>13</v>
      </c>
    </row>
    <row r="13629" spans="1:10">
      <c r="A13629" s="1">
        <v>44835</v>
      </c>
      <c r="B13629" t="s">
        <v>10</v>
      </c>
      <c r="C13629" t="s">
        <v>14</v>
      </c>
      <c r="D13629" t="s">
        <v>64</v>
      </c>
      <c r="E13629">
        <v>17</v>
      </c>
      <c r="F13629">
        <v>13.42</v>
      </c>
      <c r="G13629">
        <v>30.6</v>
      </c>
      <c r="H13629">
        <v>228.14</v>
      </c>
      <c r="I13629">
        <v>520.20000000000005</v>
      </c>
      <c r="J13629" t="s">
        <v>13</v>
      </c>
    </row>
    <row r="13630" spans="1:10">
      <c r="A13630" s="1">
        <v>44835</v>
      </c>
      <c r="B13630" t="s">
        <v>10</v>
      </c>
      <c r="C13630" t="s">
        <v>15</v>
      </c>
      <c r="D13630" t="s">
        <v>64</v>
      </c>
      <c r="E13630">
        <v>13</v>
      </c>
      <c r="F13630">
        <v>13.42</v>
      </c>
      <c r="G13630">
        <v>30.6</v>
      </c>
      <c r="H13630">
        <v>174.46</v>
      </c>
      <c r="I13630">
        <v>397.8</v>
      </c>
      <c r="J13630" t="s">
        <v>13</v>
      </c>
    </row>
    <row r="13631" spans="1:10">
      <c r="A13631" s="1">
        <v>44835</v>
      </c>
      <c r="B13631" t="s">
        <v>10</v>
      </c>
      <c r="C13631" t="s">
        <v>11</v>
      </c>
      <c r="D13631" t="s">
        <v>65</v>
      </c>
      <c r="E13631">
        <v>12</v>
      </c>
      <c r="F13631">
        <v>15.03</v>
      </c>
      <c r="G13631">
        <v>31.58</v>
      </c>
      <c r="H13631">
        <v>180.36</v>
      </c>
      <c r="I13631">
        <v>378.96</v>
      </c>
      <c r="J13631" t="s">
        <v>13</v>
      </c>
    </row>
    <row r="13632" spans="1:10">
      <c r="A13632" s="1">
        <v>44835</v>
      </c>
      <c r="B13632" t="s">
        <v>10</v>
      </c>
      <c r="C13632" t="s">
        <v>14</v>
      </c>
      <c r="D13632" t="s">
        <v>65</v>
      </c>
      <c r="E13632">
        <v>14</v>
      </c>
      <c r="F13632">
        <v>15.03</v>
      </c>
      <c r="G13632">
        <v>31.58</v>
      </c>
      <c r="H13632">
        <v>210.42</v>
      </c>
      <c r="I13632">
        <v>442.12</v>
      </c>
      <c r="J13632" t="s">
        <v>13</v>
      </c>
    </row>
    <row r="13633" spans="1:10">
      <c r="A13633" s="1">
        <v>44835</v>
      </c>
      <c r="B13633" t="s">
        <v>10</v>
      </c>
      <c r="C13633" t="s">
        <v>15</v>
      </c>
      <c r="D13633" t="s">
        <v>65</v>
      </c>
      <c r="E13633">
        <v>10</v>
      </c>
      <c r="F13633">
        <v>15.03</v>
      </c>
      <c r="G13633">
        <v>31.58</v>
      </c>
      <c r="H13633">
        <v>150.30000000000001</v>
      </c>
      <c r="I13633">
        <v>315.8</v>
      </c>
      <c r="J13633" t="s">
        <v>13</v>
      </c>
    </row>
    <row r="13634" spans="1:10">
      <c r="A13634" s="1">
        <v>44835</v>
      </c>
      <c r="B13634" t="s">
        <v>10</v>
      </c>
      <c r="C13634" t="s">
        <v>11</v>
      </c>
      <c r="D13634" t="s">
        <v>66</v>
      </c>
      <c r="E13634">
        <v>20</v>
      </c>
      <c r="F13634">
        <v>7.9</v>
      </c>
      <c r="G13634">
        <v>15.33</v>
      </c>
      <c r="H13634">
        <v>158</v>
      </c>
      <c r="I13634">
        <v>306.60000000000002</v>
      </c>
      <c r="J13634" t="s">
        <v>13</v>
      </c>
    </row>
    <row r="13635" spans="1:10">
      <c r="A13635" s="1">
        <v>44835</v>
      </c>
      <c r="B13635" t="s">
        <v>10</v>
      </c>
      <c r="C13635" t="s">
        <v>14</v>
      </c>
      <c r="D13635" t="s">
        <v>66</v>
      </c>
      <c r="E13635">
        <v>14</v>
      </c>
      <c r="F13635">
        <v>7.9</v>
      </c>
      <c r="G13635">
        <v>15.33</v>
      </c>
      <c r="H13635">
        <v>110.6</v>
      </c>
      <c r="I13635">
        <v>214.62</v>
      </c>
      <c r="J13635" t="s">
        <v>13</v>
      </c>
    </row>
    <row r="13636" spans="1:10">
      <c r="A13636" s="1">
        <v>44835</v>
      </c>
      <c r="B13636" t="s">
        <v>10</v>
      </c>
      <c r="C13636" t="s">
        <v>15</v>
      </c>
      <c r="D13636" t="s">
        <v>66</v>
      </c>
      <c r="E13636">
        <v>13</v>
      </c>
      <c r="F13636">
        <v>7.9</v>
      </c>
      <c r="G13636">
        <v>15.33</v>
      </c>
      <c r="H13636">
        <v>102.7</v>
      </c>
      <c r="I13636">
        <v>199.29</v>
      </c>
      <c r="J13636" t="s">
        <v>13</v>
      </c>
    </row>
    <row r="13637" spans="1:10">
      <c r="A13637" s="1">
        <v>44835</v>
      </c>
      <c r="B13637" t="s">
        <v>10</v>
      </c>
      <c r="C13637" t="s">
        <v>11</v>
      </c>
      <c r="D13637" t="s">
        <v>67</v>
      </c>
      <c r="E13637">
        <v>19</v>
      </c>
      <c r="F13637">
        <v>16.57</v>
      </c>
      <c r="G13637">
        <v>35.53</v>
      </c>
      <c r="H13637">
        <v>314.83</v>
      </c>
      <c r="I13637">
        <v>675.07</v>
      </c>
      <c r="J13637" t="s">
        <v>13</v>
      </c>
    </row>
    <row r="13638" spans="1:10">
      <c r="A13638" s="1">
        <v>44835</v>
      </c>
      <c r="B13638" t="s">
        <v>10</v>
      </c>
      <c r="C13638" t="s">
        <v>14</v>
      </c>
      <c r="D13638" t="s">
        <v>67</v>
      </c>
      <c r="E13638">
        <v>21</v>
      </c>
      <c r="F13638">
        <v>16.57</v>
      </c>
      <c r="G13638">
        <v>35.53</v>
      </c>
      <c r="H13638">
        <v>347.97</v>
      </c>
      <c r="I13638">
        <v>746.13</v>
      </c>
      <c r="J13638" t="s">
        <v>13</v>
      </c>
    </row>
    <row r="13639" spans="1:10">
      <c r="A13639" s="1">
        <v>44835</v>
      </c>
      <c r="B13639" t="s">
        <v>10</v>
      </c>
      <c r="C13639" t="s">
        <v>15</v>
      </c>
      <c r="D13639" t="s">
        <v>67</v>
      </c>
      <c r="E13639">
        <v>16</v>
      </c>
      <c r="F13639">
        <v>16.57</v>
      </c>
      <c r="G13639">
        <v>35.53</v>
      </c>
      <c r="H13639">
        <v>265.12</v>
      </c>
      <c r="I13639">
        <v>568.48</v>
      </c>
      <c r="J13639" t="s">
        <v>13</v>
      </c>
    </row>
    <row r="13640" spans="1:10">
      <c r="A13640" s="1">
        <v>44835</v>
      </c>
      <c r="B13640" t="s">
        <v>10</v>
      </c>
      <c r="C13640" t="s">
        <v>11</v>
      </c>
      <c r="D13640" t="s">
        <v>68</v>
      </c>
      <c r="E13640">
        <v>15</v>
      </c>
      <c r="F13640">
        <v>16.46</v>
      </c>
      <c r="G13640">
        <v>30.37</v>
      </c>
      <c r="H13640">
        <v>246.9</v>
      </c>
      <c r="I13640">
        <v>455.55</v>
      </c>
      <c r="J13640" t="s">
        <v>13</v>
      </c>
    </row>
    <row r="13641" spans="1:10">
      <c r="A13641" s="1">
        <v>44835</v>
      </c>
      <c r="B13641" t="s">
        <v>10</v>
      </c>
      <c r="C13641" t="s">
        <v>14</v>
      </c>
      <c r="D13641" t="s">
        <v>68</v>
      </c>
      <c r="E13641">
        <v>10</v>
      </c>
      <c r="F13641">
        <v>16.46</v>
      </c>
      <c r="G13641">
        <v>30.37</v>
      </c>
      <c r="H13641">
        <v>164.6</v>
      </c>
      <c r="I13641">
        <v>303.7</v>
      </c>
      <c r="J13641" t="s">
        <v>13</v>
      </c>
    </row>
    <row r="13642" spans="1:10">
      <c r="A13642" s="1">
        <v>44835</v>
      </c>
      <c r="B13642" t="s">
        <v>10</v>
      </c>
      <c r="C13642" t="s">
        <v>15</v>
      </c>
      <c r="D13642" t="s">
        <v>68</v>
      </c>
      <c r="E13642">
        <v>10</v>
      </c>
      <c r="F13642">
        <v>16.46</v>
      </c>
      <c r="G13642">
        <v>30.37</v>
      </c>
      <c r="H13642">
        <v>164.6</v>
      </c>
      <c r="I13642">
        <v>303.7</v>
      </c>
      <c r="J13642" t="s">
        <v>13</v>
      </c>
    </row>
    <row r="13643" spans="1:10">
      <c r="A13643" s="1">
        <v>44835</v>
      </c>
      <c r="B13643" t="s">
        <v>10</v>
      </c>
      <c r="C13643" t="s">
        <v>11</v>
      </c>
      <c r="D13643" t="s">
        <v>69</v>
      </c>
      <c r="E13643">
        <v>26</v>
      </c>
      <c r="F13643">
        <v>6.35</v>
      </c>
      <c r="G13643">
        <v>14.02</v>
      </c>
      <c r="H13643">
        <v>165.1</v>
      </c>
      <c r="I13643">
        <v>364.52</v>
      </c>
      <c r="J13643" t="s">
        <v>13</v>
      </c>
    </row>
    <row r="13644" spans="1:10">
      <c r="A13644" s="1">
        <v>44835</v>
      </c>
      <c r="B13644" t="s">
        <v>10</v>
      </c>
      <c r="C13644" t="s">
        <v>14</v>
      </c>
      <c r="D13644" t="s">
        <v>69</v>
      </c>
      <c r="E13644">
        <v>10</v>
      </c>
      <c r="F13644">
        <v>6.35</v>
      </c>
      <c r="G13644">
        <v>14.02</v>
      </c>
      <c r="H13644">
        <v>63.5</v>
      </c>
      <c r="I13644">
        <v>140.19999999999999</v>
      </c>
      <c r="J13644" t="s">
        <v>13</v>
      </c>
    </row>
    <row r="13645" spans="1:10">
      <c r="A13645" s="1">
        <v>44835</v>
      </c>
      <c r="B13645" t="s">
        <v>10</v>
      </c>
      <c r="C13645" t="s">
        <v>15</v>
      </c>
      <c r="D13645" t="s">
        <v>69</v>
      </c>
      <c r="E13645">
        <v>6</v>
      </c>
      <c r="F13645">
        <v>6.35</v>
      </c>
      <c r="G13645">
        <v>14.02</v>
      </c>
      <c r="H13645">
        <v>38.1</v>
      </c>
      <c r="I13645">
        <v>84.12</v>
      </c>
      <c r="J13645" t="s">
        <v>13</v>
      </c>
    </row>
    <row r="13646" spans="1:10">
      <c r="A13646" s="1">
        <v>44835</v>
      </c>
      <c r="B13646" t="s">
        <v>10</v>
      </c>
      <c r="C13646" t="s">
        <v>11</v>
      </c>
      <c r="D13646" t="s">
        <v>70</v>
      </c>
      <c r="E13646">
        <v>15</v>
      </c>
      <c r="F13646">
        <v>15.91</v>
      </c>
      <c r="G13646">
        <v>31.63</v>
      </c>
      <c r="H13646">
        <v>238.65</v>
      </c>
      <c r="I13646">
        <v>474.45</v>
      </c>
      <c r="J13646" t="s">
        <v>13</v>
      </c>
    </row>
    <row r="13647" spans="1:10">
      <c r="A13647" s="1">
        <v>44835</v>
      </c>
      <c r="B13647" t="s">
        <v>10</v>
      </c>
      <c r="C13647" t="s">
        <v>14</v>
      </c>
      <c r="D13647" t="s">
        <v>70</v>
      </c>
      <c r="E13647">
        <v>21</v>
      </c>
      <c r="F13647">
        <v>15.91</v>
      </c>
      <c r="G13647">
        <v>31.63</v>
      </c>
      <c r="H13647">
        <v>334.11</v>
      </c>
      <c r="I13647">
        <v>664.23</v>
      </c>
      <c r="J13647" t="s">
        <v>13</v>
      </c>
    </row>
    <row r="13648" spans="1:10">
      <c r="A13648" s="1">
        <v>44835</v>
      </c>
      <c r="B13648" t="s">
        <v>10</v>
      </c>
      <c r="C13648" t="s">
        <v>15</v>
      </c>
      <c r="D13648" t="s">
        <v>70</v>
      </c>
      <c r="E13648">
        <v>12</v>
      </c>
      <c r="F13648">
        <v>15.91</v>
      </c>
      <c r="G13648">
        <v>31.63</v>
      </c>
      <c r="H13648">
        <v>190.92</v>
      </c>
      <c r="I13648">
        <v>379.56</v>
      </c>
      <c r="J13648" t="s">
        <v>13</v>
      </c>
    </row>
    <row r="13649" spans="1:10">
      <c r="A13649" s="1">
        <v>44835</v>
      </c>
      <c r="B13649" t="s">
        <v>10</v>
      </c>
      <c r="C13649" t="s">
        <v>11</v>
      </c>
      <c r="D13649" t="s">
        <v>71</v>
      </c>
      <c r="E13649">
        <v>7</v>
      </c>
      <c r="F13649">
        <v>7.55</v>
      </c>
      <c r="G13649">
        <v>17.809999999999999</v>
      </c>
      <c r="H13649">
        <v>52.85</v>
      </c>
      <c r="I13649">
        <v>124.67</v>
      </c>
      <c r="J13649" t="s">
        <v>13</v>
      </c>
    </row>
    <row r="13650" spans="1:10">
      <c r="A13650" s="1">
        <v>44835</v>
      </c>
      <c r="B13650" t="s">
        <v>10</v>
      </c>
      <c r="C13650" t="s">
        <v>14</v>
      </c>
      <c r="D13650" t="s">
        <v>71</v>
      </c>
      <c r="E13650">
        <v>9</v>
      </c>
      <c r="F13650">
        <v>7.55</v>
      </c>
      <c r="G13650">
        <v>17.809999999999999</v>
      </c>
      <c r="H13650">
        <v>67.95</v>
      </c>
      <c r="I13650">
        <v>160.29</v>
      </c>
      <c r="J13650" t="s">
        <v>13</v>
      </c>
    </row>
    <row r="13651" spans="1:10">
      <c r="A13651" s="1">
        <v>44835</v>
      </c>
      <c r="B13651" t="s">
        <v>10</v>
      </c>
      <c r="C13651" t="s">
        <v>15</v>
      </c>
      <c r="D13651" t="s">
        <v>71</v>
      </c>
      <c r="E13651">
        <v>6</v>
      </c>
      <c r="F13651">
        <v>7.55</v>
      </c>
      <c r="G13651">
        <v>17.809999999999999</v>
      </c>
      <c r="H13651">
        <v>45.3</v>
      </c>
      <c r="I13651">
        <v>106.86</v>
      </c>
      <c r="J13651" t="s">
        <v>13</v>
      </c>
    </row>
    <row r="13652" spans="1:10">
      <c r="A13652" s="1">
        <v>44835</v>
      </c>
      <c r="B13652" t="s">
        <v>10</v>
      </c>
      <c r="C13652" t="s">
        <v>11</v>
      </c>
      <c r="D13652" t="s">
        <v>72</v>
      </c>
      <c r="E13652">
        <v>12</v>
      </c>
      <c r="F13652">
        <v>10.02</v>
      </c>
      <c r="G13652">
        <v>20.21</v>
      </c>
      <c r="H13652">
        <v>120.24</v>
      </c>
      <c r="I13652">
        <v>242.52</v>
      </c>
      <c r="J13652" t="s">
        <v>13</v>
      </c>
    </row>
    <row r="13653" spans="1:10">
      <c r="A13653" s="1">
        <v>44835</v>
      </c>
      <c r="B13653" t="s">
        <v>10</v>
      </c>
      <c r="C13653" t="s">
        <v>14</v>
      </c>
      <c r="D13653" t="s">
        <v>72</v>
      </c>
      <c r="E13653">
        <v>12</v>
      </c>
      <c r="F13653">
        <v>10.02</v>
      </c>
      <c r="G13653">
        <v>20.21</v>
      </c>
      <c r="H13653">
        <v>120.24</v>
      </c>
      <c r="I13653">
        <v>242.52</v>
      </c>
      <c r="J13653" t="s">
        <v>13</v>
      </c>
    </row>
    <row r="13654" spans="1:10">
      <c r="A13654" s="1">
        <v>44835</v>
      </c>
      <c r="B13654" t="s">
        <v>10</v>
      </c>
      <c r="C13654" t="s">
        <v>15</v>
      </c>
      <c r="D13654" t="s">
        <v>72</v>
      </c>
      <c r="E13654">
        <v>6</v>
      </c>
      <c r="F13654">
        <v>10.02</v>
      </c>
      <c r="G13654">
        <v>20.21</v>
      </c>
      <c r="H13654">
        <v>60.12</v>
      </c>
      <c r="I13654">
        <v>121.26</v>
      </c>
      <c r="J13654" t="s">
        <v>13</v>
      </c>
    </row>
    <row r="13655" spans="1:10">
      <c r="A13655" s="1">
        <v>44835</v>
      </c>
      <c r="B13655" t="s">
        <v>10</v>
      </c>
      <c r="C13655" t="s">
        <v>11</v>
      </c>
      <c r="D13655" t="s">
        <v>73</v>
      </c>
      <c r="E13655">
        <v>20</v>
      </c>
      <c r="F13655">
        <v>14.92</v>
      </c>
      <c r="G13655">
        <v>31.61</v>
      </c>
      <c r="H13655">
        <v>298.39999999999998</v>
      </c>
      <c r="I13655">
        <v>632.20000000000005</v>
      </c>
      <c r="J13655" t="s">
        <v>13</v>
      </c>
    </row>
    <row r="13656" spans="1:10">
      <c r="A13656" s="1">
        <v>44835</v>
      </c>
      <c r="B13656" t="s">
        <v>10</v>
      </c>
      <c r="C13656" t="s">
        <v>14</v>
      </c>
      <c r="D13656" t="s">
        <v>73</v>
      </c>
      <c r="E13656">
        <v>14</v>
      </c>
      <c r="F13656">
        <v>14.92</v>
      </c>
      <c r="G13656">
        <v>31.61</v>
      </c>
      <c r="H13656">
        <v>208.88</v>
      </c>
      <c r="I13656">
        <v>442.54</v>
      </c>
      <c r="J13656" t="s">
        <v>13</v>
      </c>
    </row>
    <row r="13657" spans="1:10">
      <c r="A13657" s="1">
        <v>44835</v>
      </c>
      <c r="B13657" t="s">
        <v>10</v>
      </c>
      <c r="C13657" t="s">
        <v>15</v>
      </c>
      <c r="D13657" t="s">
        <v>73</v>
      </c>
      <c r="E13657">
        <v>15</v>
      </c>
      <c r="F13657">
        <v>14.92</v>
      </c>
      <c r="G13657">
        <v>31.61</v>
      </c>
      <c r="H13657">
        <v>223.8</v>
      </c>
      <c r="I13657">
        <v>474.15</v>
      </c>
      <c r="J13657" t="s">
        <v>13</v>
      </c>
    </row>
    <row r="13658" spans="1:10">
      <c r="A13658" s="1">
        <v>44835</v>
      </c>
      <c r="B13658" t="s">
        <v>10</v>
      </c>
      <c r="C13658" t="s">
        <v>11</v>
      </c>
      <c r="D13658" t="s">
        <v>74</v>
      </c>
      <c r="E13658">
        <v>17</v>
      </c>
      <c r="F13658">
        <v>7.93</v>
      </c>
      <c r="G13658">
        <v>14.34</v>
      </c>
      <c r="H13658">
        <v>134.81</v>
      </c>
      <c r="I13658">
        <v>243.78</v>
      </c>
      <c r="J13658" t="s">
        <v>13</v>
      </c>
    </row>
    <row r="13659" spans="1:10">
      <c r="A13659" s="1">
        <v>44835</v>
      </c>
      <c r="B13659" t="s">
        <v>10</v>
      </c>
      <c r="C13659" t="s">
        <v>14</v>
      </c>
      <c r="D13659" t="s">
        <v>74</v>
      </c>
      <c r="E13659">
        <v>11</v>
      </c>
      <c r="F13659">
        <v>7.93</v>
      </c>
      <c r="G13659">
        <v>14.34</v>
      </c>
      <c r="H13659">
        <v>87.23</v>
      </c>
      <c r="I13659">
        <v>157.74</v>
      </c>
      <c r="J13659" t="s">
        <v>13</v>
      </c>
    </row>
    <row r="13660" spans="1:10">
      <c r="A13660" s="1">
        <v>44835</v>
      </c>
      <c r="B13660" t="s">
        <v>10</v>
      </c>
      <c r="C13660" t="s">
        <v>15</v>
      </c>
      <c r="D13660" t="s">
        <v>74</v>
      </c>
      <c r="E13660">
        <v>9</v>
      </c>
      <c r="F13660">
        <v>7.93</v>
      </c>
      <c r="G13660">
        <v>14.34</v>
      </c>
      <c r="H13660">
        <v>71.37</v>
      </c>
      <c r="I13660">
        <v>129.06</v>
      </c>
      <c r="J13660" t="s">
        <v>13</v>
      </c>
    </row>
    <row r="13661" spans="1:10">
      <c r="A13661" s="1">
        <v>44835</v>
      </c>
      <c r="B13661" t="s">
        <v>10</v>
      </c>
      <c r="C13661" t="s">
        <v>11</v>
      </c>
      <c r="D13661" t="s">
        <v>75</v>
      </c>
      <c r="E13661">
        <v>16</v>
      </c>
      <c r="F13661">
        <v>15.82</v>
      </c>
      <c r="G13661">
        <v>29.28</v>
      </c>
      <c r="H13661">
        <v>253.12</v>
      </c>
      <c r="I13661">
        <v>468.48</v>
      </c>
      <c r="J13661" t="s">
        <v>13</v>
      </c>
    </row>
    <row r="13662" spans="1:10">
      <c r="A13662" s="1">
        <v>44835</v>
      </c>
      <c r="B13662" t="s">
        <v>10</v>
      </c>
      <c r="C13662" t="s">
        <v>14</v>
      </c>
      <c r="D13662" t="s">
        <v>75</v>
      </c>
      <c r="E13662">
        <v>11</v>
      </c>
      <c r="F13662">
        <v>15.82</v>
      </c>
      <c r="G13662">
        <v>29.28</v>
      </c>
      <c r="H13662">
        <v>174.02</v>
      </c>
      <c r="I13662">
        <v>322.08</v>
      </c>
      <c r="J13662" t="s">
        <v>13</v>
      </c>
    </row>
    <row r="13663" spans="1:10">
      <c r="A13663" s="1">
        <v>44835</v>
      </c>
      <c r="B13663" t="s">
        <v>10</v>
      </c>
      <c r="C13663" t="s">
        <v>15</v>
      </c>
      <c r="D13663" t="s">
        <v>75</v>
      </c>
      <c r="E13663">
        <v>7</v>
      </c>
      <c r="F13663">
        <v>15.82</v>
      </c>
      <c r="G13663">
        <v>29.28</v>
      </c>
      <c r="H13663">
        <v>110.74</v>
      </c>
      <c r="I13663">
        <v>204.96</v>
      </c>
      <c r="J13663" t="s">
        <v>13</v>
      </c>
    </row>
    <row r="13664" spans="1:10">
      <c r="A13664" s="1">
        <v>44835</v>
      </c>
      <c r="B13664" t="s">
        <v>10</v>
      </c>
      <c r="C13664" t="s">
        <v>11</v>
      </c>
      <c r="D13664" t="s">
        <v>76</v>
      </c>
      <c r="E13664">
        <v>10</v>
      </c>
      <c r="F13664">
        <v>15.99</v>
      </c>
      <c r="G13664">
        <v>33.18</v>
      </c>
      <c r="H13664">
        <v>159.9</v>
      </c>
      <c r="I13664">
        <v>331.8</v>
      </c>
      <c r="J13664" t="s">
        <v>13</v>
      </c>
    </row>
    <row r="13665" spans="1:10">
      <c r="A13665" s="1">
        <v>44835</v>
      </c>
      <c r="B13665" t="s">
        <v>10</v>
      </c>
      <c r="C13665" t="s">
        <v>14</v>
      </c>
      <c r="D13665" t="s">
        <v>76</v>
      </c>
      <c r="E13665">
        <v>11</v>
      </c>
      <c r="F13665">
        <v>15.99</v>
      </c>
      <c r="G13665">
        <v>33.18</v>
      </c>
      <c r="H13665">
        <v>175.89</v>
      </c>
      <c r="I13665">
        <v>364.98</v>
      </c>
      <c r="J13665" t="s">
        <v>13</v>
      </c>
    </row>
    <row r="13666" spans="1:10">
      <c r="A13666" s="1">
        <v>44835</v>
      </c>
      <c r="B13666" t="s">
        <v>10</v>
      </c>
      <c r="C13666" t="s">
        <v>15</v>
      </c>
      <c r="D13666" t="s">
        <v>76</v>
      </c>
      <c r="E13666">
        <v>5</v>
      </c>
      <c r="F13666">
        <v>15.99</v>
      </c>
      <c r="G13666">
        <v>33.18</v>
      </c>
      <c r="H13666">
        <v>79.95</v>
      </c>
      <c r="I13666">
        <v>165.9</v>
      </c>
      <c r="J13666" t="s">
        <v>13</v>
      </c>
    </row>
    <row r="13667" spans="1:10">
      <c r="A13667" s="1">
        <v>44835</v>
      </c>
      <c r="B13667" t="s">
        <v>10</v>
      </c>
      <c r="C13667" t="s">
        <v>11</v>
      </c>
      <c r="D13667" t="s">
        <v>77</v>
      </c>
      <c r="E13667">
        <v>19</v>
      </c>
      <c r="F13667">
        <v>12.09</v>
      </c>
      <c r="G13667">
        <v>25.82</v>
      </c>
      <c r="H13667">
        <v>229.71</v>
      </c>
      <c r="I13667">
        <v>490.58</v>
      </c>
      <c r="J13667" t="s">
        <v>13</v>
      </c>
    </row>
    <row r="13668" spans="1:10">
      <c r="A13668" s="1">
        <v>44835</v>
      </c>
      <c r="B13668" t="s">
        <v>10</v>
      </c>
      <c r="C13668" t="s">
        <v>14</v>
      </c>
      <c r="D13668" t="s">
        <v>77</v>
      </c>
      <c r="E13668">
        <v>12</v>
      </c>
      <c r="F13668">
        <v>12.09</v>
      </c>
      <c r="G13668">
        <v>25.82</v>
      </c>
      <c r="H13668">
        <v>145.08000000000001</v>
      </c>
      <c r="I13668">
        <v>309.83999999999997</v>
      </c>
      <c r="J13668" t="s">
        <v>13</v>
      </c>
    </row>
    <row r="13669" spans="1:10">
      <c r="A13669" s="1">
        <v>44835</v>
      </c>
      <c r="B13669" t="s">
        <v>10</v>
      </c>
      <c r="C13669" t="s">
        <v>15</v>
      </c>
      <c r="D13669" t="s">
        <v>77</v>
      </c>
      <c r="E13669">
        <v>9</v>
      </c>
      <c r="F13669">
        <v>12.09</v>
      </c>
      <c r="G13669">
        <v>25.82</v>
      </c>
      <c r="H13669">
        <v>108.81</v>
      </c>
      <c r="I13669">
        <v>232.38</v>
      </c>
      <c r="J13669" t="s">
        <v>13</v>
      </c>
    </row>
    <row r="13670" spans="1:10">
      <c r="A13670" s="1">
        <v>44835</v>
      </c>
      <c r="B13670" t="s">
        <v>10</v>
      </c>
      <c r="C13670" t="s">
        <v>11</v>
      </c>
      <c r="D13670" t="s">
        <v>78</v>
      </c>
      <c r="E13670">
        <v>28</v>
      </c>
      <c r="F13670">
        <v>6.08</v>
      </c>
      <c r="G13670">
        <v>13.5</v>
      </c>
      <c r="H13670">
        <v>170.24</v>
      </c>
      <c r="I13670">
        <v>378</v>
      </c>
      <c r="J13670" t="s">
        <v>13</v>
      </c>
    </row>
    <row r="13671" spans="1:10">
      <c r="A13671" s="1">
        <v>44835</v>
      </c>
      <c r="B13671" t="s">
        <v>10</v>
      </c>
      <c r="C13671" t="s">
        <v>14</v>
      </c>
      <c r="D13671" t="s">
        <v>78</v>
      </c>
      <c r="E13671">
        <v>14</v>
      </c>
      <c r="F13671">
        <v>6.08</v>
      </c>
      <c r="G13671">
        <v>13.5</v>
      </c>
      <c r="H13671">
        <v>85.12</v>
      </c>
      <c r="I13671">
        <v>189</v>
      </c>
      <c r="J13671" t="s">
        <v>13</v>
      </c>
    </row>
    <row r="13672" spans="1:10">
      <c r="A13672" s="1">
        <v>44835</v>
      </c>
      <c r="B13672" t="s">
        <v>10</v>
      </c>
      <c r="C13672" t="s">
        <v>15</v>
      </c>
      <c r="D13672" t="s">
        <v>78</v>
      </c>
      <c r="E13672">
        <v>12</v>
      </c>
      <c r="F13672">
        <v>6.08</v>
      </c>
      <c r="G13672">
        <v>13.5</v>
      </c>
      <c r="H13672">
        <v>72.959999999999994</v>
      </c>
      <c r="I13672">
        <v>162</v>
      </c>
      <c r="J13672" t="s">
        <v>13</v>
      </c>
    </row>
    <row r="13673" spans="1:10">
      <c r="A13673" s="1">
        <v>44835</v>
      </c>
      <c r="B13673" t="s">
        <v>10</v>
      </c>
      <c r="C13673" t="s">
        <v>11</v>
      </c>
      <c r="D13673" t="s">
        <v>79</v>
      </c>
      <c r="E13673">
        <v>25</v>
      </c>
      <c r="F13673">
        <v>9.44</v>
      </c>
      <c r="G13673">
        <v>18.920000000000002</v>
      </c>
      <c r="H13673">
        <v>236</v>
      </c>
      <c r="I13673">
        <v>473</v>
      </c>
      <c r="J13673" t="s">
        <v>13</v>
      </c>
    </row>
    <row r="13674" spans="1:10">
      <c r="A13674" s="1">
        <v>44835</v>
      </c>
      <c r="B13674" t="s">
        <v>10</v>
      </c>
      <c r="C13674" t="s">
        <v>14</v>
      </c>
      <c r="D13674" t="s">
        <v>79</v>
      </c>
      <c r="E13674">
        <v>17</v>
      </c>
      <c r="F13674">
        <v>9.44</v>
      </c>
      <c r="G13674">
        <v>18.920000000000002</v>
      </c>
      <c r="H13674">
        <v>160.47999999999999</v>
      </c>
      <c r="I13674">
        <v>321.64</v>
      </c>
      <c r="J13674" t="s">
        <v>13</v>
      </c>
    </row>
    <row r="13675" spans="1:10">
      <c r="A13675" s="1">
        <v>44835</v>
      </c>
      <c r="B13675" t="s">
        <v>10</v>
      </c>
      <c r="C13675" t="s">
        <v>15</v>
      </c>
      <c r="D13675" t="s">
        <v>79</v>
      </c>
      <c r="E13675">
        <v>9</v>
      </c>
      <c r="F13675">
        <v>9.44</v>
      </c>
      <c r="G13675">
        <v>18.920000000000002</v>
      </c>
      <c r="H13675">
        <v>84.96</v>
      </c>
      <c r="I13675">
        <v>170.28</v>
      </c>
      <c r="J13675" t="s">
        <v>13</v>
      </c>
    </row>
    <row r="13676" spans="1:10">
      <c r="A13676" s="1">
        <v>44835</v>
      </c>
      <c r="B13676" t="s">
        <v>10</v>
      </c>
      <c r="C13676" t="s">
        <v>11</v>
      </c>
      <c r="D13676" t="s">
        <v>80</v>
      </c>
      <c r="E13676">
        <v>16</v>
      </c>
      <c r="F13676">
        <v>13.4</v>
      </c>
      <c r="G13676">
        <v>30.64</v>
      </c>
      <c r="H13676">
        <v>214.4</v>
      </c>
      <c r="I13676">
        <v>490.24</v>
      </c>
      <c r="J13676" t="s">
        <v>13</v>
      </c>
    </row>
    <row r="13677" spans="1:10">
      <c r="A13677" s="1">
        <v>44835</v>
      </c>
      <c r="B13677" t="s">
        <v>10</v>
      </c>
      <c r="C13677" t="s">
        <v>14</v>
      </c>
      <c r="D13677" t="s">
        <v>80</v>
      </c>
      <c r="E13677">
        <v>12</v>
      </c>
      <c r="F13677">
        <v>13.4</v>
      </c>
      <c r="G13677">
        <v>30.64</v>
      </c>
      <c r="H13677">
        <v>160.80000000000001</v>
      </c>
      <c r="I13677">
        <v>367.68</v>
      </c>
      <c r="J13677" t="s">
        <v>13</v>
      </c>
    </row>
    <row r="13678" spans="1:10">
      <c r="A13678" s="1">
        <v>44835</v>
      </c>
      <c r="B13678" t="s">
        <v>10</v>
      </c>
      <c r="C13678" t="s">
        <v>15</v>
      </c>
      <c r="D13678" t="s">
        <v>80</v>
      </c>
      <c r="E13678">
        <v>13</v>
      </c>
      <c r="F13678">
        <v>13.4</v>
      </c>
      <c r="G13678">
        <v>30.64</v>
      </c>
      <c r="H13678">
        <v>174.2</v>
      </c>
      <c r="I13678">
        <v>398.32</v>
      </c>
      <c r="J13678" t="s">
        <v>13</v>
      </c>
    </row>
    <row r="13679" spans="1:10">
      <c r="A13679" s="1">
        <v>44835</v>
      </c>
      <c r="B13679" t="s">
        <v>10</v>
      </c>
      <c r="C13679" t="s">
        <v>11</v>
      </c>
      <c r="D13679" t="s">
        <v>81</v>
      </c>
      <c r="E13679">
        <v>20</v>
      </c>
      <c r="F13679">
        <v>17.77</v>
      </c>
      <c r="G13679">
        <v>42.69</v>
      </c>
      <c r="H13679">
        <v>355.4</v>
      </c>
      <c r="I13679">
        <v>853.8</v>
      </c>
      <c r="J13679" t="s">
        <v>13</v>
      </c>
    </row>
    <row r="13680" spans="1:10">
      <c r="A13680" s="1">
        <v>44835</v>
      </c>
      <c r="B13680" t="s">
        <v>10</v>
      </c>
      <c r="C13680" t="s">
        <v>14</v>
      </c>
      <c r="D13680" t="s">
        <v>81</v>
      </c>
      <c r="E13680">
        <v>12</v>
      </c>
      <c r="F13680">
        <v>17.77</v>
      </c>
      <c r="G13680">
        <v>42.69</v>
      </c>
      <c r="H13680">
        <v>213.24</v>
      </c>
      <c r="I13680">
        <v>512.28</v>
      </c>
      <c r="J13680" t="s">
        <v>13</v>
      </c>
    </row>
    <row r="13681" spans="1:10">
      <c r="A13681" s="1">
        <v>44835</v>
      </c>
      <c r="B13681" t="s">
        <v>10</v>
      </c>
      <c r="C13681" t="s">
        <v>15</v>
      </c>
      <c r="D13681" t="s">
        <v>81</v>
      </c>
      <c r="E13681">
        <v>11</v>
      </c>
      <c r="F13681">
        <v>17.77</v>
      </c>
      <c r="G13681">
        <v>42.69</v>
      </c>
      <c r="H13681">
        <v>195.47</v>
      </c>
      <c r="I13681">
        <v>469.59</v>
      </c>
      <c r="J13681" t="s">
        <v>13</v>
      </c>
    </row>
    <row r="13682" spans="1:10">
      <c r="A13682" s="1">
        <v>44835</v>
      </c>
      <c r="B13682" t="s">
        <v>10</v>
      </c>
      <c r="C13682" t="s">
        <v>11</v>
      </c>
      <c r="D13682" t="s">
        <v>82</v>
      </c>
      <c r="E13682">
        <v>25</v>
      </c>
      <c r="F13682">
        <v>13.58</v>
      </c>
      <c r="G13682">
        <v>31.86</v>
      </c>
      <c r="H13682">
        <v>339.5</v>
      </c>
      <c r="I13682">
        <v>796.5</v>
      </c>
      <c r="J13682" t="s">
        <v>13</v>
      </c>
    </row>
    <row r="13683" spans="1:10">
      <c r="A13683" s="1">
        <v>44835</v>
      </c>
      <c r="B13683" t="s">
        <v>10</v>
      </c>
      <c r="C13683" t="s">
        <v>14</v>
      </c>
      <c r="D13683" t="s">
        <v>82</v>
      </c>
      <c r="E13683">
        <v>16</v>
      </c>
      <c r="F13683">
        <v>13.58</v>
      </c>
      <c r="G13683">
        <v>31.86</v>
      </c>
      <c r="H13683">
        <v>217.28</v>
      </c>
      <c r="I13683">
        <v>509.76</v>
      </c>
      <c r="J13683" t="s">
        <v>13</v>
      </c>
    </row>
    <row r="13684" spans="1:10">
      <c r="A13684" s="1">
        <v>44835</v>
      </c>
      <c r="B13684" t="s">
        <v>10</v>
      </c>
      <c r="C13684" t="s">
        <v>15</v>
      </c>
      <c r="D13684" t="s">
        <v>82</v>
      </c>
      <c r="E13684">
        <v>15</v>
      </c>
      <c r="F13684">
        <v>13.58</v>
      </c>
      <c r="G13684">
        <v>31.86</v>
      </c>
      <c r="H13684">
        <v>203.7</v>
      </c>
      <c r="I13684">
        <v>477.9</v>
      </c>
      <c r="J13684" t="s">
        <v>13</v>
      </c>
    </row>
    <row r="13685" spans="1:10">
      <c r="A13685" s="1">
        <v>44835</v>
      </c>
      <c r="B13685" t="s">
        <v>10</v>
      </c>
      <c r="C13685" t="s">
        <v>11</v>
      </c>
      <c r="D13685" t="s">
        <v>83</v>
      </c>
      <c r="E13685">
        <v>21</v>
      </c>
      <c r="F13685">
        <v>9.1199999999999992</v>
      </c>
      <c r="G13685">
        <v>16.670000000000002</v>
      </c>
      <c r="H13685">
        <v>191.52</v>
      </c>
      <c r="I13685">
        <v>350.07</v>
      </c>
      <c r="J13685" t="s">
        <v>13</v>
      </c>
    </row>
    <row r="13686" spans="1:10">
      <c r="A13686" s="1">
        <v>44835</v>
      </c>
      <c r="B13686" t="s">
        <v>10</v>
      </c>
      <c r="C13686" t="s">
        <v>14</v>
      </c>
      <c r="D13686" t="s">
        <v>83</v>
      </c>
      <c r="E13686">
        <v>18</v>
      </c>
      <c r="F13686">
        <v>9.1199999999999992</v>
      </c>
      <c r="G13686">
        <v>16.670000000000002</v>
      </c>
      <c r="H13686">
        <v>164.16</v>
      </c>
      <c r="I13686">
        <v>300.06</v>
      </c>
      <c r="J13686" t="s">
        <v>13</v>
      </c>
    </row>
    <row r="13687" spans="1:10">
      <c r="A13687" s="1">
        <v>44835</v>
      </c>
      <c r="B13687" t="s">
        <v>10</v>
      </c>
      <c r="C13687" t="s">
        <v>15</v>
      </c>
      <c r="D13687" t="s">
        <v>83</v>
      </c>
      <c r="E13687">
        <v>11</v>
      </c>
      <c r="F13687">
        <v>9.1199999999999992</v>
      </c>
      <c r="G13687">
        <v>16.670000000000002</v>
      </c>
      <c r="H13687">
        <v>100.32</v>
      </c>
      <c r="I13687">
        <v>183.37</v>
      </c>
      <c r="J13687" t="s">
        <v>13</v>
      </c>
    </row>
    <row r="13688" spans="1:10">
      <c r="A13688" s="1">
        <v>44835</v>
      </c>
      <c r="B13688" t="s">
        <v>10</v>
      </c>
      <c r="C13688" t="s">
        <v>11</v>
      </c>
      <c r="D13688" t="s">
        <v>84</v>
      </c>
      <c r="E13688">
        <v>25</v>
      </c>
      <c r="F13688">
        <v>13.61</v>
      </c>
      <c r="G13688">
        <v>29.08</v>
      </c>
      <c r="H13688">
        <v>340.25</v>
      </c>
      <c r="I13688">
        <v>727</v>
      </c>
      <c r="J13688" t="s">
        <v>13</v>
      </c>
    </row>
    <row r="13689" spans="1:10">
      <c r="A13689" s="1">
        <v>44835</v>
      </c>
      <c r="B13689" t="s">
        <v>10</v>
      </c>
      <c r="C13689" t="s">
        <v>14</v>
      </c>
      <c r="D13689" t="s">
        <v>84</v>
      </c>
      <c r="E13689">
        <v>17</v>
      </c>
      <c r="F13689">
        <v>13.61</v>
      </c>
      <c r="G13689">
        <v>29.08</v>
      </c>
      <c r="H13689">
        <v>231.37</v>
      </c>
      <c r="I13689">
        <v>494.36</v>
      </c>
      <c r="J13689" t="s">
        <v>13</v>
      </c>
    </row>
    <row r="13690" spans="1:10">
      <c r="A13690" s="1">
        <v>44835</v>
      </c>
      <c r="B13690" t="s">
        <v>10</v>
      </c>
      <c r="C13690" t="s">
        <v>15</v>
      </c>
      <c r="D13690" t="s">
        <v>84</v>
      </c>
      <c r="E13690">
        <v>16</v>
      </c>
      <c r="F13690">
        <v>13.61</v>
      </c>
      <c r="G13690">
        <v>29.08</v>
      </c>
      <c r="H13690">
        <v>217.76</v>
      </c>
      <c r="I13690">
        <v>465.28</v>
      </c>
      <c r="J13690" t="s">
        <v>13</v>
      </c>
    </row>
    <row r="13691" spans="1:10">
      <c r="A13691" s="1">
        <v>44835</v>
      </c>
      <c r="B13691" t="s">
        <v>10</v>
      </c>
      <c r="C13691" t="s">
        <v>11</v>
      </c>
      <c r="D13691" t="s">
        <v>85</v>
      </c>
      <c r="E13691">
        <v>12</v>
      </c>
      <c r="F13691">
        <v>12.48</v>
      </c>
      <c r="G13691">
        <v>23.38</v>
      </c>
      <c r="H13691">
        <v>149.76</v>
      </c>
      <c r="I13691">
        <v>280.56</v>
      </c>
      <c r="J13691" t="s">
        <v>13</v>
      </c>
    </row>
    <row r="13692" spans="1:10">
      <c r="A13692" s="1">
        <v>44835</v>
      </c>
      <c r="B13692" t="s">
        <v>10</v>
      </c>
      <c r="C13692" t="s">
        <v>14</v>
      </c>
      <c r="D13692" t="s">
        <v>85</v>
      </c>
      <c r="E13692">
        <v>5</v>
      </c>
      <c r="F13692">
        <v>12.48</v>
      </c>
      <c r="G13692">
        <v>23.38</v>
      </c>
      <c r="H13692">
        <v>62.4</v>
      </c>
      <c r="I13692">
        <v>116.9</v>
      </c>
      <c r="J13692" t="s">
        <v>13</v>
      </c>
    </row>
    <row r="13693" spans="1:10">
      <c r="A13693" s="1">
        <v>44835</v>
      </c>
      <c r="B13693" t="s">
        <v>10</v>
      </c>
      <c r="C13693" t="s">
        <v>15</v>
      </c>
      <c r="D13693" t="s">
        <v>85</v>
      </c>
      <c r="E13693">
        <v>8</v>
      </c>
      <c r="F13693">
        <v>12.48</v>
      </c>
      <c r="G13693">
        <v>23.38</v>
      </c>
      <c r="H13693">
        <v>99.84</v>
      </c>
      <c r="I13693">
        <v>187.04</v>
      </c>
      <c r="J13693" t="s">
        <v>13</v>
      </c>
    </row>
    <row r="13694" spans="1:10">
      <c r="A13694" s="1">
        <v>44835</v>
      </c>
      <c r="B13694" t="s">
        <v>10</v>
      </c>
      <c r="C13694" t="s">
        <v>11</v>
      </c>
      <c r="D13694" t="s">
        <v>86</v>
      </c>
      <c r="E13694">
        <v>20</v>
      </c>
      <c r="F13694">
        <v>15.36</v>
      </c>
      <c r="G13694">
        <v>30.25</v>
      </c>
      <c r="H13694">
        <v>307.2</v>
      </c>
      <c r="I13694">
        <v>605</v>
      </c>
      <c r="J13694" t="s">
        <v>13</v>
      </c>
    </row>
    <row r="13695" spans="1:10">
      <c r="A13695" s="1">
        <v>44835</v>
      </c>
      <c r="B13695" t="s">
        <v>10</v>
      </c>
      <c r="C13695" t="s">
        <v>14</v>
      </c>
      <c r="D13695" t="s">
        <v>86</v>
      </c>
      <c r="E13695">
        <v>22</v>
      </c>
      <c r="F13695">
        <v>15.36</v>
      </c>
      <c r="G13695">
        <v>30.25</v>
      </c>
      <c r="H13695">
        <v>337.92</v>
      </c>
      <c r="I13695">
        <v>665.5</v>
      </c>
      <c r="J13695" t="s">
        <v>13</v>
      </c>
    </row>
    <row r="13696" spans="1:10">
      <c r="A13696" s="1">
        <v>44835</v>
      </c>
      <c r="B13696" t="s">
        <v>10</v>
      </c>
      <c r="C13696" t="s">
        <v>15</v>
      </c>
      <c r="D13696" t="s">
        <v>86</v>
      </c>
      <c r="E13696">
        <v>18</v>
      </c>
      <c r="F13696">
        <v>15.36</v>
      </c>
      <c r="G13696">
        <v>30.25</v>
      </c>
      <c r="H13696">
        <v>276.48</v>
      </c>
      <c r="I13696">
        <v>544.5</v>
      </c>
      <c r="J13696" t="s">
        <v>13</v>
      </c>
    </row>
    <row r="13697" spans="1:10">
      <c r="A13697" s="1">
        <v>44835</v>
      </c>
      <c r="B13697" t="s">
        <v>10</v>
      </c>
      <c r="C13697" t="s">
        <v>11</v>
      </c>
      <c r="D13697" t="s">
        <v>87</v>
      </c>
      <c r="E13697">
        <v>22</v>
      </c>
      <c r="F13697">
        <v>7.28</v>
      </c>
      <c r="G13697">
        <v>18.13</v>
      </c>
      <c r="H13697">
        <v>160.16</v>
      </c>
      <c r="I13697">
        <v>398.86</v>
      </c>
      <c r="J13697" t="s">
        <v>13</v>
      </c>
    </row>
    <row r="13698" spans="1:10">
      <c r="A13698" s="1">
        <v>44835</v>
      </c>
      <c r="B13698" t="s">
        <v>10</v>
      </c>
      <c r="C13698" t="s">
        <v>14</v>
      </c>
      <c r="D13698" t="s">
        <v>87</v>
      </c>
      <c r="E13698">
        <v>12</v>
      </c>
      <c r="F13698">
        <v>7.28</v>
      </c>
      <c r="G13698">
        <v>18.13</v>
      </c>
      <c r="H13698">
        <v>87.36</v>
      </c>
      <c r="I13698">
        <v>217.56</v>
      </c>
      <c r="J13698" t="s">
        <v>13</v>
      </c>
    </row>
    <row r="13699" spans="1:10">
      <c r="A13699" s="1">
        <v>44835</v>
      </c>
      <c r="B13699" t="s">
        <v>10</v>
      </c>
      <c r="C13699" t="s">
        <v>15</v>
      </c>
      <c r="D13699" t="s">
        <v>87</v>
      </c>
      <c r="E13699">
        <v>11</v>
      </c>
      <c r="F13699">
        <v>7.28</v>
      </c>
      <c r="G13699">
        <v>18.13</v>
      </c>
      <c r="H13699">
        <v>80.08</v>
      </c>
      <c r="I13699">
        <v>199.43</v>
      </c>
      <c r="J13699" t="s">
        <v>13</v>
      </c>
    </row>
    <row r="13700" spans="1:10">
      <c r="A13700" s="1">
        <v>44835</v>
      </c>
      <c r="B13700" t="s">
        <v>10</v>
      </c>
      <c r="C13700" t="s">
        <v>11</v>
      </c>
      <c r="D13700" t="s">
        <v>88</v>
      </c>
      <c r="E13700">
        <v>36</v>
      </c>
      <c r="F13700">
        <v>15.13</v>
      </c>
      <c r="G13700">
        <v>28.74</v>
      </c>
      <c r="H13700">
        <v>544.67999999999995</v>
      </c>
      <c r="I13700">
        <v>1034.6400000000001</v>
      </c>
      <c r="J13700" t="s">
        <v>13</v>
      </c>
    </row>
    <row r="13701" spans="1:10">
      <c r="A13701" s="1">
        <v>44835</v>
      </c>
      <c r="B13701" t="s">
        <v>10</v>
      </c>
      <c r="C13701" t="s">
        <v>14</v>
      </c>
      <c r="D13701" t="s">
        <v>88</v>
      </c>
      <c r="E13701">
        <v>17</v>
      </c>
      <c r="F13701">
        <v>15.13</v>
      </c>
      <c r="G13701">
        <v>28.74</v>
      </c>
      <c r="H13701">
        <v>257.20999999999998</v>
      </c>
      <c r="I13701">
        <v>488.58</v>
      </c>
      <c r="J13701" t="s">
        <v>13</v>
      </c>
    </row>
    <row r="13702" spans="1:10">
      <c r="A13702" s="1">
        <v>44835</v>
      </c>
      <c r="B13702" t="s">
        <v>10</v>
      </c>
      <c r="C13702" t="s">
        <v>15</v>
      </c>
      <c r="D13702" t="s">
        <v>88</v>
      </c>
      <c r="E13702">
        <v>7</v>
      </c>
      <c r="F13702">
        <v>15.13</v>
      </c>
      <c r="G13702">
        <v>28.74</v>
      </c>
      <c r="H13702">
        <v>105.91</v>
      </c>
      <c r="I13702">
        <v>201.18</v>
      </c>
      <c r="J13702" t="s">
        <v>13</v>
      </c>
    </row>
    <row r="13703" spans="1:10">
      <c r="A13703" s="1">
        <v>44835</v>
      </c>
      <c r="B13703" t="s">
        <v>10</v>
      </c>
      <c r="C13703" t="s">
        <v>11</v>
      </c>
      <c r="D13703" t="s">
        <v>89</v>
      </c>
      <c r="E13703">
        <v>11</v>
      </c>
      <c r="F13703">
        <v>12.5</v>
      </c>
      <c r="G13703">
        <v>26.87</v>
      </c>
      <c r="H13703">
        <v>137.5</v>
      </c>
      <c r="I13703">
        <v>295.57</v>
      </c>
      <c r="J13703" t="s">
        <v>13</v>
      </c>
    </row>
    <row r="13704" spans="1:10">
      <c r="A13704" s="1">
        <v>44835</v>
      </c>
      <c r="B13704" t="s">
        <v>10</v>
      </c>
      <c r="C13704" t="s">
        <v>14</v>
      </c>
      <c r="D13704" t="s">
        <v>89</v>
      </c>
      <c r="E13704">
        <v>12</v>
      </c>
      <c r="F13704">
        <v>12.5</v>
      </c>
      <c r="G13704">
        <v>26.87</v>
      </c>
      <c r="H13704">
        <v>150</v>
      </c>
      <c r="I13704">
        <v>322.44</v>
      </c>
      <c r="J13704" t="s">
        <v>13</v>
      </c>
    </row>
    <row r="13705" spans="1:10">
      <c r="A13705" s="1">
        <v>44835</v>
      </c>
      <c r="B13705" t="s">
        <v>10</v>
      </c>
      <c r="C13705" t="s">
        <v>15</v>
      </c>
      <c r="D13705" t="s">
        <v>89</v>
      </c>
      <c r="E13705">
        <v>8</v>
      </c>
      <c r="F13705">
        <v>12.5</v>
      </c>
      <c r="G13705">
        <v>26.87</v>
      </c>
      <c r="H13705">
        <v>100</v>
      </c>
      <c r="I13705">
        <v>214.96</v>
      </c>
      <c r="J13705" t="s">
        <v>13</v>
      </c>
    </row>
    <row r="13706" spans="1:10">
      <c r="A13706" s="1">
        <v>44835</v>
      </c>
      <c r="B13706" t="s">
        <v>10</v>
      </c>
      <c r="C13706" t="s">
        <v>11</v>
      </c>
      <c r="D13706" t="s">
        <v>90</v>
      </c>
      <c r="E13706">
        <v>15</v>
      </c>
      <c r="F13706">
        <v>17.559999999999999</v>
      </c>
      <c r="G13706">
        <v>39.21</v>
      </c>
      <c r="H13706">
        <v>263.39999999999998</v>
      </c>
      <c r="I13706">
        <v>588.15</v>
      </c>
      <c r="J13706" t="s">
        <v>13</v>
      </c>
    </row>
    <row r="13707" spans="1:10">
      <c r="A13707" s="1">
        <v>44835</v>
      </c>
      <c r="B13707" t="s">
        <v>10</v>
      </c>
      <c r="C13707" t="s">
        <v>14</v>
      </c>
      <c r="D13707" t="s">
        <v>90</v>
      </c>
      <c r="E13707">
        <v>10</v>
      </c>
      <c r="F13707">
        <v>17.559999999999999</v>
      </c>
      <c r="G13707">
        <v>39.21</v>
      </c>
      <c r="H13707">
        <v>175.6</v>
      </c>
      <c r="I13707">
        <v>392.1</v>
      </c>
      <c r="J13707" t="s">
        <v>13</v>
      </c>
    </row>
    <row r="13708" spans="1:10">
      <c r="A13708" s="1">
        <v>44835</v>
      </c>
      <c r="B13708" t="s">
        <v>10</v>
      </c>
      <c r="C13708" t="s">
        <v>15</v>
      </c>
      <c r="D13708" t="s">
        <v>90</v>
      </c>
      <c r="E13708">
        <v>16</v>
      </c>
      <c r="F13708">
        <v>17.559999999999999</v>
      </c>
      <c r="G13708">
        <v>39.21</v>
      </c>
      <c r="H13708">
        <v>280.95999999999998</v>
      </c>
      <c r="I13708">
        <v>627.36</v>
      </c>
      <c r="J13708" t="s">
        <v>13</v>
      </c>
    </row>
    <row r="13709" spans="1:10">
      <c r="A13709" s="1">
        <v>44835</v>
      </c>
      <c r="B13709" t="s">
        <v>10</v>
      </c>
      <c r="C13709" t="s">
        <v>11</v>
      </c>
      <c r="D13709" t="s">
        <v>91</v>
      </c>
      <c r="E13709">
        <v>19</v>
      </c>
      <c r="F13709">
        <v>10.1</v>
      </c>
      <c r="G13709">
        <v>23.15</v>
      </c>
      <c r="H13709">
        <v>191.9</v>
      </c>
      <c r="I13709">
        <v>439.85</v>
      </c>
      <c r="J13709" t="s">
        <v>13</v>
      </c>
    </row>
    <row r="13710" spans="1:10">
      <c r="A13710" s="1">
        <v>44835</v>
      </c>
      <c r="B13710" t="s">
        <v>10</v>
      </c>
      <c r="C13710" t="s">
        <v>14</v>
      </c>
      <c r="D13710" t="s">
        <v>91</v>
      </c>
      <c r="E13710">
        <v>11</v>
      </c>
      <c r="F13710">
        <v>10.1</v>
      </c>
      <c r="G13710">
        <v>23.15</v>
      </c>
      <c r="H13710">
        <v>111.1</v>
      </c>
      <c r="I13710">
        <v>254.65</v>
      </c>
      <c r="J13710" t="s">
        <v>13</v>
      </c>
    </row>
    <row r="13711" spans="1:10">
      <c r="A13711" s="1">
        <v>44835</v>
      </c>
      <c r="B13711" t="s">
        <v>10</v>
      </c>
      <c r="C13711" t="s">
        <v>15</v>
      </c>
      <c r="D13711" t="s">
        <v>91</v>
      </c>
      <c r="E13711">
        <v>10</v>
      </c>
      <c r="F13711">
        <v>10.1</v>
      </c>
      <c r="G13711">
        <v>23.15</v>
      </c>
      <c r="H13711">
        <v>101</v>
      </c>
      <c r="I13711">
        <v>231.5</v>
      </c>
      <c r="J13711" t="s">
        <v>13</v>
      </c>
    </row>
    <row r="13712" spans="1:10">
      <c r="A13712" s="1">
        <v>44835</v>
      </c>
      <c r="B13712" t="s">
        <v>10</v>
      </c>
      <c r="C13712" t="s">
        <v>11</v>
      </c>
      <c r="D13712" t="s">
        <v>92</v>
      </c>
      <c r="E13712">
        <v>24</v>
      </c>
      <c r="F13712">
        <v>13.59</v>
      </c>
      <c r="G13712">
        <v>29.79</v>
      </c>
      <c r="H13712">
        <v>326.16000000000003</v>
      </c>
      <c r="I13712">
        <v>714.96</v>
      </c>
      <c r="J13712" t="s">
        <v>13</v>
      </c>
    </row>
    <row r="13713" spans="1:10">
      <c r="A13713" s="1">
        <v>44835</v>
      </c>
      <c r="B13713" t="s">
        <v>10</v>
      </c>
      <c r="C13713" t="s">
        <v>14</v>
      </c>
      <c r="D13713" t="s">
        <v>92</v>
      </c>
      <c r="E13713">
        <v>12</v>
      </c>
      <c r="F13713">
        <v>13.59</v>
      </c>
      <c r="G13713">
        <v>29.79</v>
      </c>
      <c r="H13713">
        <v>163.08000000000001</v>
      </c>
      <c r="I13713">
        <v>357.48</v>
      </c>
      <c r="J13713" t="s">
        <v>13</v>
      </c>
    </row>
    <row r="13714" spans="1:10">
      <c r="A13714" s="1">
        <v>44835</v>
      </c>
      <c r="B13714" t="s">
        <v>10</v>
      </c>
      <c r="C13714" t="s">
        <v>15</v>
      </c>
      <c r="D13714" t="s">
        <v>92</v>
      </c>
      <c r="E13714">
        <v>11</v>
      </c>
      <c r="F13714">
        <v>13.59</v>
      </c>
      <c r="G13714">
        <v>29.79</v>
      </c>
      <c r="H13714">
        <v>149.49</v>
      </c>
      <c r="I13714">
        <v>327.69</v>
      </c>
      <c r="J13714" t="s">
        <v>13</v>
      </c>
    </row>
    <row r="13715" spans="1:10">
      <c r="A13715" s="1">
        <v>44835</v>
      </c>
      <c r="B13715" t="s">
        <v>10</v>
      </c>
      <c r="C13715" t="s">
        <v>11</v>
      </c>
      <c r="D13715" t="s">
        <v>93</v>
      </c>
      <c r="E13715">
        <v>23</v>
      </c>
      <c r="F13715">
        <v>17.18</v>
      </c>
      <c r="G13715">
        <v>31.04</v>
      </c>
      <c r="H13715">
        <v>395.14</v>
      </c>
      <c r="I13715">
        <v>713.92</v>
      </c>
      <c r="J13715" t="s">
        <v>13</v>
      </c>
    </row>
    <row r="13716" spans="1:10">
      <c r="A13716" s="1">
        <v>44835</v>
      </c>
      <c r="B13716" t="s">
        <v>10</v>
      </c>
      <c r="C13716" t="s">
        <v>14</v>
      </c>
      <c r="D13716" t="s">
        <v>93</v>
      </c>
      <c r="E13716">
        <v>7</v>
      </c>
      <c r="F13716">
        <v>17.18</v>
      </c>
      <c r="G13716">
        <v>31.04</v>
      </c>
      <c r="H13716">
        <v>120.26</v>
      </c>
      <c r="I13716">
        <v>217.28</v>
      </c>
      <c r="J13716" t="s">
        <v>13</v>
      </c>
    </row>
    <row r="13717" spans="1:10">
      <c r="A13717" s="1">
        <v>44835</v>
      </c>
      <c r="B13717" t="s">
        <v>10</v>
      </c>
      <c r="C13717" t="s">
        <v>15</v>
      </c>
      <c r="D13717" t="s">
        <v>93</v>
      </c>
      <c r="E13717">
        <v>12</v>
      </c>
      <c r="F13717">
        <v>17.18</v>
      </c>
      <c r="G13717">
        <v>31.04</v>
      </c>
      <c r="H13717">
        <v>206.16</v>
      </c>
      <c r="I13717">
        <v>372.48</v>
      </c>
      <c r="J13717" t="s">
        <v>13</v>
      </c>
    </row>
    <row r="13718" spans="1:10">
      <c r="A13718" s="1">
        <v>44835</v>
      </c>
      <c r="B13718" t="s">
        <v>10</v>
      </c>
      <c r="C13718" t="s">
        <v>11</v>
      </c>
      <c r="D13718" t="s">
        <v>94</v>
      </c>
      <c r="E13718">
        <v>28</v>
      </c>
      <c r="F13718">
        <v>7.23</v>
      </c>
      <c r="G13718">
        <v>14.67</v>
      </c>
      <c r="H13718">
        <v>202.44</v>
      </c>
      <c r="I13718">
        <v>410.76</v>
      </c>
      <c r="J13718" t="s">
        <v>13</v>
      </c>
    </row>
    <row r="13719" spans="1:10">
      <c r="A13719" s="1">
        <v>44835</v>
      </c>
      <c r="B13719" t="s">
        <v>10</v>
      </c>
      <c r="C13719" t="s">
        <v>14</v>
      </c>
      <c r="D13719" t="s">
        <v>94</v>
      </c>
      <c r="E13719">
        <v>18</v>
      </c>
      <c r="F13719">
        <v>7.23</v>
      </c>
      <c r="G13719">
        <v>14.67</v>
      </c>
      <c r="H13719">
        <v>130.13999999999999</v>
      </c>
      <c r="I13719">
        <v>264.06</v>
      </c>
      <c r="J13719" t="s">
        <v>13</v>
      </c>
    </row>
    <row r="13720" spans="1:10">
      <c r="A13720" s="1">
        <v>44835</v>
      </c>
      <c r="B13720" t="s">
        <v>10</v>
      </c>
      <c r="C13720" t="s">
        <v>15</v>
      </c>
      <c r="D13720" t="s">
        <v>94</v>
      </c>
      <c r="E13720">
        <v>16</v>
      </c>
      <c r="F13720">
        <v>7.23</v>
      </c>
      <c r="G13720">
        <v>14.67</v>
      </c>
      <c r="H13720">
        <v>115.68</v>
      </c>
      <c r="I13720">
        <v>234.72</v>
      </c>
      <c r="J13720" t="s">
        <v>13</v>
      </c>
    </row>
    <row r="13721" spans="1:10">
      <c r="A13721" s="1">
        <v>44835</v>
      </c>
      <c r="B13721" t="s">
        <v>10</v>
      </c>
      <c r="C13721" t="s">
        <v>11</v>
      </c>
      <c r="D13721" t="s">
        <v>95</v>
      </c>
      <c r="E13721">
        <v>17</v>
      </c>
      <c r="F13721">
        <v>17.25</v>
      </c>
      <c r="G13721">
        <v>37.299999999999997</v>
      </c>
      <c r="H13721">
        <v>293.25</v>
      </c>
      <c r="I13721">
        <v>634.1</v>
      </c>
      <c r="J13721" t="s">
        <v>13</v>
      </c>
    </row>
    <row r="13722" spans="1:10">
      <c r="A13722" s="1">
        <v>44835</v>
      </c>
      <c r="B13722" t="s">
        <v>10</v>
      </c>
      <c r="C13722" t="s">
        <v>14</v>
      </c>
      <c r="D13722" t="s">
        <v>95</v>
      </c>
      <c r="E13722">
        <v>6</v>
      </c>
      <c r="F13722">
        <v>17.25</v>
      </c>
      <c r="G13722">
        <v>37.299999999999997</v>
      </c>
      <c r="H13722">
        <v>103.5</v>
      </c>
      <c r="I13722">
        <v>223.8</v>
      </c>
      <c r="J13722" t="s">
        <v>13</v>
      </c>
    </row>
    <row r="13723" spans="1:10">
      <c r="A13723" s="1">
        <v>44835</v>
      </c>
      <c r="B13723" t="s">
        <v>10</v>
      </c>
      <c r="C13723" t="s">
        <v>15</v>
      </c>
      <c r="D13723" t="s">
        <v>95</v>
      </c>
      <c r="E13723">
        <v>7</v>
      </c>
      <c r="F13723">
        <v>17.25</v>
      </c>
      <c r="G13723">
        <v>37.299999999999997</v>
      </c>
      <c r="H13723">
        <v>120.75</v>
      </c>
      <c r="I13723">
        <v>261.10000000000002</v>
      </c>
      <c r="J13723" t="s">
        <v>13</v>
      </c>
    </row>
    <row r="13724" spans="1:10">
      <c r="A13724" s="1">
        <v>44835</v>
      </c>
      <c r="B13724" t="s">
        <v>10</v>
      </c>
      <c r="C13724" t="s">
        <v>11</v>
      </c>
      <c r="D13724" t="s">
        <v>96</v>
      </c>
      <c r="E13724">
        <v>12</v>
      </c>
      <c r="F13724">
        <v>14.25</v>
      </c>
      <c r="G13724">
        <v>26.53</v>
      </c>
      <c r="H13724">
        <v>171</v>
      </c>
      <c r="I13724">
        <v>318.36</v>
      </c>
      <c r="J13724" t="s">
        <v>13</v>
      </c>
    </row>
    <row r="13725" spans="1:10">
      <c r="A13725" s="1">
        <v>44835</v>
      </c>
      <c r="B13725" t="s">
        <v>10</v>
      </c>
      <c r="C13725" t="s">
        <v>14</v>
      </c>
      <c r="D13725" t="s">
        <v>96</v>
      </c>
      <c r="E13725">
        <v>8</v>
      </c>
      <c r="F13725">
        <v>14.25</v>
      </c>
      <c r="G13725">
        <v>26.53</v>
      </c>
      <c r="H13725">
        <v>114</v>
      </c>
      <c r="I13725">
        <v>212.24</v>
      </c>
      <c r="J13725" t="s">
        <v>13</v>
      </c>
    </row>
    <row r="13726" spans="1:10">
      <c r="A13726" s="1">
        <v>44835</v>
      </c>
      <c r="B13726" t="s">
        <v>10</v>
      </c>
      <c r="C13726" t="s">
        <v>15</v>
      </c>
      <c r="D13726" t="s">
        <v>96</v>
      </c>
      <c r="E13726">
        <v>15</v>
      </c>
      <c r="F13726">
        <v>14.25</v>
      </c>
      <c r="G13726">
        <v>26.53</v>
      </c>
      <c r="H13726">
        <v>213.75</v>
      </c>
      <c r="I13726">
        <v>397.95</v>
      </c>
      <c r="J13726" t="s">
        <v>13</v>
      </c>
    </row>
    <row r="13727" spans="1:10">
      <c r="A13727" s="1">
        <v>44835</v>
      </c>
      <c r="B13727" t="s">
        <v>10</v>
      </c>
      <c r="C13727" t="s">
        <v>11</v>
      </c>
      <c r="D13727" t="s">
        <v>97</v>
      </c>
      <c r="E13727">
        <v>17</v>
      </c>
      <c r="F13727">
        <v>6.81</v>
      </c>
      <c r="G13727">
        <v>13.93</v>
      </c>
      <c r="H13727">
        <v>115.77</v>
      </c>
      <c r="I13727">
        <v>236.81</v>
      </c>
      <c r="J13727" t="s">
        <v>13</v>
      </c>
    </row>
    <row r="13728" spans="1:10">
      <c r="A13728" s="1">
        <v>44835</v>
      </c>
      <c r="B13728" t="s">
        <v>10</v>
      </c>
      <c r="C13728" t="s">
        <v>14</v>
      </c>
      <c r="D13728" t="s">
        <v>97</v>
      </c>
      <c r="E13728">
        <v>18</v>
      </c>
      <c r="F13728">
        <v>6.81</v>
      </c>
      <c r="G13728">
        <v>13.93</v>
      </c>
      <c r="H13728">
        <v>122.58</v>
      </c>
      <c r="I13728">
        <v>250.74</v>
      </c>
      <c r="J13728" t="s">
        <v>13</v>
      </c>
    </row>
    <row r="13729" spans="1:10">
      <c r="A13729" s="1">
        <v>44835</v>
      </c>
      <c r="B13729" t="s">
        <v>10</v>
      </c>
      <c r="C13729" t="s">
        <v>15</v>
      </c>
      <c r="D13729" t="s">
        <v>97</v>
      </c>
      <c r="E13729">
        <v>15</v>
      </c>
      <c r="F13729">
        <v>6.81</v>
      </c>
      <c r="G13729">
        <v>13.93</v>
      </c>
      <c r="H13729">
        <v>102.15</v>
      </c>
      <c r="I13729">
        <v>208.95</v>
      </c>
      <c r="J13729" t="s">
        <v>13</v>
      </c>
    </row>
    <row r="13730" spans="1:10">
      <c r="A13730" s="1">
        <v>44835</v>
      </c>
      <c r="B13730" t="s">
        <v>10</v>
      </c>
      <c r="C13730" t="s">
        <v>11</v>
      </c>
      <c r="D13730" t="s">
        <v>98</v>
      </c>
      <c r="E13730">
        <v>23</v>
      </c>
      <c r="F13730">
        <v>9.61</v>
      </c>
      <c r="G13730">
        <v>17.52</v>
      </c>
      <c r="H13730">
        <v>221.03</v>
      </c>
      <c r="I13730">
        <v>402.96</v>
      </c>
      <c r="J13730" t="s">
        <v>13</v>
      </c>
    </row>
    <row r="13731" spans="1:10">
      <c r="A13731" s="1">
        <v>44835</v>
      </c>
      <c r="B13731" t="s">
        <v>10</v>
      </c>
      <c r="C13731" t="s">
        <v>14</v>
      </c>
      <c r="D13731" t="s">
        <v>98</v>
      </c>
      <c r="E13731">
        <v>13</v>
      </c>
      <c r="F13731">
        <v>9.61</v>
      </c>
      <c r="G13731">
        <v>17.52</v>
      </c>
      <c r="H13731">
        <v>124.93</v>
      </c>
      <c r="I13731">
        <v>227.76</v>
      </c>
      <c r="J13731" t="s">
        <v>13</v>
      </c>
    </row>
    <row r="13732" spans="1:10">
      <c r="A13732" s="1">
        <v>44835</v>
      </c>
      <c r="B13732" t="s">
        <v>10</v>
      </c>
      <c r="C13732" t="s">
        <v>15</v>
      </c>
      <c r="D13732" t="s">
        <v>98</v>
      </c>
      <c r="E13732">
        <v>11</v>
      </c>
      <c r="F13732">
        <v>9.61</v>
      </c>
      <c r="G13732">
        <v>17.52</v>
      </c>
      <c r="H13732">
        <v>105.71</v>
      </c>
      <c r="I13732">
        <v>192.72</v>
      </c>
      <c r="J13732" t="s">
        <v>13</v>
      </c>
    </row>
    <row r="13733" spans="1:10">
      <c r="A13733" s="1">
        <v>44835</v>
      </c>
      <c r="B13733" t="s">
        <v>10</v>
      </c>
      <c r="C13733" t="s">
        <v>11</v>
      </c>
      <c r="D13733" t="s">
        <v>99</v>
      </c>
      <c r="E13733">
        <v>23</v>
      </c>
      <c r="F13733">
        <v>14.5</v>
      </c>
      <c r="G13733">
        <v>26.9</v>
      </c>
      <c r="H13733">
        <v>333.5</v>
      </c>
      <c r="I13733">
        <v>618.70000000000005</v>
      </c>
      <c r="J13733" t="s">
        <v>13</v>
      </c>
    </row>
    <row r="13734" spans="1:10">
      <c r="A13734" s="1">
        <v>44835</v>
      </c>
      <c r="B13734" t="s">
        <v>10</v>
      </c>
      <c r="C13734" t="s">
        <v>14</v>
      </c>
      <c r="D13734" t="s">
        <v>99</v>
      </c>
      <c r="E13734">
        <v>14</v>
      </c>
      <c r="F13734">
        <v>14.5</v>
      </c>
      <c r="G13734">
        <v>26.9</v>
      </c>
      <c r="H13734">
        <v>203</v>
      </c>
      <c r="I13734">
        <v>376.6</v>
      </c>
      <c r="J13734" t="s">
        <v>13</v>
      </c>
    </row>
    <row r="13735" spans="1:10">
      <c r="A13735" s="1">
        <v>44835</v>
      </c>
      <c r="B13735" t="s">
        <v>10</v>
      </c>
      <c r="C13735" t="s">
        <v>15</v>
      </c>
      <c r="D13735" t="s">
        <v>99</v>
      </c>
      <c r="E13735">
        <v>17</v>
      </c>
      <c r="F13735">
        <v>14.5</v>
      </c>
      <c r="G13735">
        <v>26.9</v>
      </c>
      <c r="H13735">
        <v>246.5</v>
      </c>
      <c r="I13735">
        <v>457.3</v>
      </c>
      <c r="J13735" t="s">
        <v>13</v>
      </c>
    </row>
    <row r="13736" spans="1:10">
      <c r="A13736" s="1">
        <v>44835</v>
      </c>
      <c r="B13736" t="s">
        <v>10</v>
      </c>
      <c r="C13736" t="s">
        <v>11</v>
      </c>
      <c r="D13736" t="s">
        <v>100</v>
      </c>
      <c r="E13736">
        <v>18</v>
      </c>
      <c r="F13736">
        <v>6.81</v>
      </c>
      <c r="G13736">
        <v>14.15</v>
      </c>
      <c r="H13736">
        <v>122.58</v>
      </c>
      <c r="I13736">
        <v>254.7</v>
      </c>
      <c r="J13736" t="s">
        <v>13</v>
      </c>
    </row>
    <row r="13737" spans="1:10">
      <c r="A13737" s="1">
        <v>44835</v>
      </c>
      <c r="B13737" t="s">
        <v>10</v>
      </c>
      <c r="C13737" t="s">
        <v>14</v>
      </c>
      <c r="D13737" t="s">
        <v>100</v>
      </c>
      <c r="E13737">
        <v>18</v>
      </c>
      <c r="F13737">
        <v>6.81</v>
      </c>
      <c r="G13737">
        <v>14.15</v>
      </c>
      <c r="H13737">
        <v>122.58</v>
      </c>
      <c r="I13737">
        <v>254.7</v>
      </c>
      <c r="J13737" t="s">
        <v>13</v>
      </c>
    </row>
    <row r="13738" spans="1:10">
      <c r="A13738" s="1">
        <v>44835</v>
      </c>
      <c r="B13738" t="s">
        <v>10</v>
      </c>
      <c r="C13738" t="s">
        <v>15</v>
      </c>
      <c r="D13738" t="s">
        <v>100</v>
      </c>
      <c r="E13738">
        <v>12</v>
      </c>
      <c r="F13738">
        <v>6.81</v>
      </c>
      <c r="G13738">
        <v>14.15</v>
      </c>
      <c r="H13738">
        <v>81.72</v>
      </c>
      <c r="I13738">
        <v>169.8</v>
      </c>
      <c r="J13738" t="s">
        <v>13</v>
      </c>
    </row>
    <row r="13739" spans="1:10">
      <c r="A13739" s="1">
        <v>44835</v>
      </c>
      <c r="B13739" t="s">
        <v>10</v>
      </c>
      <c r="C13739" t="s">
        <v>11</v>
      </c>
      <c r="D13739" t="s">
        <v>101</v>
      </c>
      <c r="E13739">
        <v>17</v>
      </c>
      <c r="F13739">
        <v>12.99</v>
      </c>
      <c r="G13739">
        <v>24.59</v>
      </c>
      <c r="H13739">
        <v>220.83</v>
      </c>
      <c r="I13739">
        <v>418.03</v>
      </c>
      <c r="J13739" t="s">
        <v>13</v>
      </c>
    </row>
    <row r="13740" spans="1:10">
      <c r="A13740" s="1">
        <v>44835</v>
      </c>
      <c r="B13740" t="s">
        <v>10</v>
      </c>
      <c r="C13740" t="s">
        <v>14</v>
      </c>
      <c r="D13740" t="s">
        <v>101</v>
      </c>
      <c r="E13740">
        <v>10</v>
      </c>
      <c r="F13740">
        <v>12.99</v>
      </c>
      <c r="G13740">
        <v>24.59</v>
      </c>
      <c r="H13740">
        <v>129.9</v>
      </c>
      <c r="I13740">
        <v>245.9</v>
      </c>
      <c r="J13740" t="s">
        <v>13</v>
      </c>
    </row>
    <row r="13741" spans="1:10">
      <c r="A13741" s="1">
        <v>44835</v>
      </c>
      <c r="B13741" t="s">
        <v>10</v>
      </c>
      <c r="C13741" t="s">
        <v>15</v>
      </c>
      <c r="D13741" t="s">
        <v>101</v>
      </c>
      <c r="E13741">
        <v>13</v>
      </c>
      <c r="F13741">
        <v>12.99</v>
      </c>
      <c r="G13741">
        <v>24.59</v>
      </c>
      <c r="H13741">
        <v>168.87</v>
      </c>
      <c r="I13741">
        <v>319.67</v>
      </c>
      <c r="J13741" t="s">
        <v>13</v>
      </c>
    </row>
    <row r="13742" spans="1:10">
      <c r="A13742" s="1">
        <v>44835</v>
      </c>
      <c r="B13742" t="s">
        <v>10</v>
      </c>
      <c r="C13742" t="s">
        <v>11</v>
      </c>
      <c r="D13742" t="s">
        <v>102</v>
      </c>
      <c r="E13742">
        <v>17</v>
      </c>
      <c r="F13742">
        <v>10.15</v>
      </c>
      <c r="G13742">
        <v>22.3</v>
      </c>
      <c r="H13742">
        <v>172.55</v>
      </c>
      <c r="I13742">
        <v>379.1</v>
      </c>
      <c r="J13742" t="s">
        <v>13</v>
      </c>
    </row>
    <row r="13743" spans="1:10">
      <c r="A13743" s="1">
        <v>44835</v>
      </c>
      <c r="B13743" t="s">
        <v>10</v>
      </c>
      <c r="C13743" t="s">
        <v>14</v>
      </c>
      <c r="D13743" t="s">
        <v>102</v>
      </c>
      <c r="E13743">
        <v>11</v>
      </c>
      <c r="F13743">
        <v>10.15</v>
      </c>
      <c r="G13743">
        <v>22.3</v>
      </c>
      <c r="H13743">
        <v>111.65</v>
      </c>
      <c r="I13743">
        <v>245.3</v>
      </c>
      <c r="J13743" t="s">
        <v>13</v>
      </c>
    </row>
    <row r="13744" spans="1:10">
      <c r="A13744" s="1">
        <v>44835</v>
      </c>
      <c r="B13744" t="s">
        <v>10</v>
      </c>
      <c r="C13744" t="s">
        <v>15</v>
      </c>
      <c r="D13744" t="s">
        <v>102</v>
      </c>
      <c r="E13744">
        <v>8</v>
      </c>
      <c r="F13744">
        <v>10.15</v>
      </c>
      <c r="G13744">
        <v>22.3</v>
      </c>
      <c r="H13744">
        <v>81.2</v>
      </c>
      <c r="I13744">
        <v>178.4</v>
      </c>
      <c r="J13744" t="s">
        <v>13</v>
      </c>
    </row>
    <row r="13745" spans="1:10">
      <c r="A13745" s="1">
        <v>44835</v>
      </c>
      <c r="B13745" t="s">
        <v>10</v>
      </c>
      <c r="C13745" t="s">
        <v>11</v>
      </c>
      <c r="D13745" t="s">
        <v>103</v>
      </c>
      <c r="E13745">
        <v>13</v>
      </c>
      <c r="F13745">
        <v>13.45</v>
      </c>
      <c r="G13745">
        <v>30.7</v>
      </c>
      <c r="H13745">
        <v>174.85</v>
      </c>
      <c r="I13745">
        <v>399.1</v>
      </c>
      <c r="J13745" t="s">
        <v>13</v>
      </c>
    </row>
    <row r="13746" spans="1:10">
      <c r="A13746" s="1">
        <v>44835</v>
      </c>
      <c r="B13746" t="s">
        <v>10</v>
      </c>
      <c r="C13746" t="s">
        <v>14</v>
      </c>
      <c r="D13746" t="s">
        <v>103</v>
      </c>
      <c r="E13746">
        <v>12</v>
      </c>
      <c r="F13746">
        <v>13.45</v>
      </c>
      <c r="G13746">
        <v>30.7</v>
      </c>
      <c r="H13746">
        <v>161.4</v>
      </c>
      <c r="I13746">
        <v>368.4</v>
      </c>
      <c r="J13746" t="s">
        <v>13</v>
      </c>
    </row>
    <row r="13747" spans="1:10">
      <c r="A13747" s="1">
        <v>44835</v>
      </c>
      <c r="B13747" t="s">
        <v>10</v>
      </c>
      <c r="C13747" t="s">
        <v>15</v>
      </c>
      <c r="D13747" t="s">
        <v>103</v>
      </c>
      <c r="E13747">
        <v>11</v>
      </c>
      <c r="F13747">
        <v>13.45</v>
      </c>
      <c r="G13747">
        <v>30.7</v>
      </c>
      <c r="H13747">
        <v>147.94999999999999</v>
      </c>
      <c r="I13747">
        <v>337.7</v>
      </c>
      <c r="J13747" t="s">
        <v>13</v>
      </c>
    </row>
    <row r="13748" spans="1:10">
      <c r="A13748" s="1">
        <v>44835</v>
      </c>
      <c r="B13748" t="s">
        <v>10</v>
      </c>
      <c r="C13748" t="s">
        <v>11</v>
      </c>
      <c r="D13748" t="s">
        <v>104</v>
      </c>
      <c r="E13748">
        <v>21</v>
      </c>
      <c r="F13748">
        <v>6.55</v>
      </c>
      <c r="G13748">
        <v>15.46</v>
      </c>
      <c r="H13748">
        <v>137.55000000000001</v>
      </c>
      <c r="I13748">
        <v>324.66000000000003</v>
      </c>
      <c r="J13748" t="s">
        <v>13</v>
      </c>
    </row>
    <row r="13749" spans="1:10">
      <c r="A13749" s="1">
        <v>44835</v>
      </c>
      <c r="B13749" t="s">
        <v>10</v>
      </c>
      <c r="C13749" t="s">
        <v>14</v>
      </c>
      <c r="D13749" t="s">
        <v>104</v>
      </c>
      <c r="E13749">
        <v>10</v>
      </c>
      <c r="F13749">
        <v>6.55</v>
      </c>
      <c r="G13749">
        <v>15.46</v>
      </c>
      <c r="H13749">
        <v>65.5</v>
      </c>
      <c r="I13749">
        <v>154.6</v>
      </c>
      <c r="J13749" t="s">
        <v>13</v>
      </c>
    </row>
    <row r="13750" spans="1:10">
      <c r="A13750" s="1">
        <v>44835</v>
      </c>
      <c r="B13750" t="s">
        <v>10</v>
      </c>
      <c r="C13750" t="s">
        <v>15</v>
      </c>
      <c r="D13750" t="s">
        <v>104</v>
      </c>
      <c r="E13750">
        <v>12</v>
      </c>
      <c r="F13750">
        <v>6.55</v>
      </c>
      <c r="G13750">
        <v>15.46</v>
      </c>
      <c r="H13750">
        <v>78.599999999999994</v>
      </c>
      <c r="I13750">
        <v>185.52</v>
      </c>
      <c r="J13750" t="s">
        <v>13</v>
      </c>
    </row>
    <row r="13751" spans="1:10">
      <c r="A13751" s="1">
        <v>44835</v>
      </c>
      <c r="B13751" t="s">
        <v>10</v>
      </c>
      <c r="C13751" t="s">
        <v>11</v>
      </c>
      <c r="D13751" t="s">
        <v>105</v>
      </c>
      <c r="E13751">
        <v>29</v>
      </c>
      <c r="F13751">
        <v>16.46</v>
      </c>
      <c r="G13751">
        <v>31.93</v>
      </c>
      <c r="H13751">
        <v>477.34</v>
      </c>
      <c r="I13751">
        <v>925.97</v>
      </c>
      <c r="J13751" t="s">
        <v>13</v>
      </c>
    </row>
    <row r="13752" spans="1:10">
      <c r="A13752" s="1">
        <v>44835</v>
      </c>
      <c r="B13752" t="s">
        <v>10</v>
      </c>
      <c r="C13752" t="s">
        <v>14</v>
      </c>
      <c r="D13752" t="s">
        <v>105</v>
      </c>
      <c r="E13752">
        <v>12</v>
      </c>
      <c r="F13752">
        <v>16.46</v>
      </c>
      <c r="G13752">
        <v>31.93</v>
      </c>
      <c r="H13752">
        <v>197.52</v>
      </c>
      <c r="I13752">
        <v>383.16</v>
      </c>
      <c r="J13752" t="s">
        <v>13</v>
      </c>
    </row>
    <row r="13753" spans="1:10">
      <c r="A13753" s="1">
        <v>44835</v>
      </c>
      <c r="B13753" t="s">
        <v>10</v>
      </c>
      <c r="C13753" t="s">
        <v>15</v>
      </c>
      <c r="D13753" t="s">
        <v>105</v>
      </c>
      <c r="E13753">
        <v>19</v>
      </c>
      <c r="F13753">
        <v>16.46</v>
      </c>
      <c r="G13753">
        <v>31.93</v>
      </c>
      <c r="H13753">
        <v>312.74</v>
      </c>
      <c r="I13753">
        <v>606.66999999999996</v>
      </c>
      <c r="J13753" t="s">
        <v>13</v>
      </c>
    </row>
    <row r="13754" spans="1:10">
      <c r="A13754" s="1">
        <v>44835</v>
      </c>
      <c r="B13754" t="s">
        <v>10</v>
      </c>
      <c r="C13754" t="s">
        <v>11</v>
      </c>
      <c r="D13754" t="s">
        <v>106</v>
      </c>
      <c r="E13754">
        <v>13</v>
      </c>
      <c r="F13754">
        <v>17.68</v>
      </c>
      <c r="G13754">
        <v>33.9</v>
      </c>
      <c r="H13754">
        <v>229.84</v>
      </c>
      <c r="I13754">
        <v>440.7</v>
      </c>
      <c r="J13754" t="s">
        <v>13</v>
      </c>
    </row>
    <row r="13755" spans="1:10">
      <c r="A13755" s="1">
        <v>44835</v>
      </c>
      <c r="B13755" t="s">
        <v>10</v>
      </c>
      <c r="C13755" t="s">
        <v>14</v>
      </c>
      <c r="D13755" t="s">
        <v>106</v>
      </c>
      <c r="E13755">
        <v>11</v>
      </c>
      <c r="F13755">
        <v>17.68</v>
      </c>
      <c r="G13755">
        <v>33.9</v>
      </c>
      <c r="H13755">
        <v>194.48</v>
      </c>
      <c r="I13755">
        <v>372.9</v>
      </c>
      <c r="J13755" t="s">
        <v>13</v>
      </c>
    </row>
    <row r="13756" spans="1:10">
      <c r="A13756" s="1">
        <v>44835</v>
      </c>
      <c r="B13756" t="s">
        <v>10</v>
      </c>
      <c r="C13756" t="s">
        <v>15</v>
      </c>
      <c r="D13756" t="s">
        <v>106</v>
      </c>
      <c r="E13756">
        <v>9</v>
      </c>
      <c r="F13756">
        <v>17.68</v>
      </c>
      <c r="G13756">
        <v>33.9</v>
      </c>
      <c r="H13756">
        <v>159.12</v>
      </c>
      <c r="I13756">
        <v>305.10000000000002</v>
      </c>
      <c r="J13756" t="s">
        <v>13</v>
      </c>
    </row>
    <row r="13757" spans="1:10">
      <c r="A13757" s="1">
        <v>44835</v>
      </c>
      <c r="B13757" t="s">
        <v>10</v>
      </c>
      <c r="C13757" t="s">
        <v>11</v>
      </c>
      <c r="D13757" t="s">
        <v>107</v>
      </c>
      <c r="E13757">
        <v>18</v>
      </c>
      <c r="F13757">
        <v>17.63</v>
      </c>
      <c r="G13757">
        <v>33.020000000000003</v>
      </c>
      <c r="H13757">
        <v>317.33999999999997</v>
      </c>
      <c r="I13757">
        <v>594.36</v>
      </c>
      <c r="J13757" t="s">
        <v>13</v>
      </c>
    </row>
    <row r="13758" spans="1:10">
      <c r="A13758" s="1">
        <v>44835</v>
      </c>
      <c r="B13758" t="s">
        <v>10</v>
      </c>
      <c r="C13758" t="s">
        <v>14</v>
      </c>
      <c r="D13758" t="s">
        <v>107</v>
      </c>
      <c r="E13758">
        <v>13</v>
      </c>
      <c r="F13758">
        <v>17.63</v>
      </c>
      <c r="G13758">
        <v>33.020000000000003</v>
      </c>
      <c r="H13758">
        <v>229.19</v>
      </c>
      <c r="I13758">
        <v>429.26</v>
      </c>
      <c r="J13758" t="s">
        <v>13</v>
      </c>
    </row>
    <row r="13759" spans="1:10">
      <c r="A13759" s="1">
        <v>44835</v>
      </c>
      <c r="B13759" t="s">
        <v>10</v>
      </c>
      <c r="C13759" t="s">
        <v>15</v>
      </c>
      <c r="D13759" t="s">
        <v>107</v>
      </c>
      <c r="E13759">
        <v>12</v>
      </c>
      <c r="F13759">
        <v>17.63</v>
      </c>
      <c r="G13759">
        <v>33.020000000000003</v>
      </c>
      <c r="H13759">
        <v>211.56</v>
      </c>
      <c r="I13759">
        <v>396.24</v>
      </c>
      <c r="J13759" t="s">
        <v>13</v>
      </c>
    </row>
    <row r="13760" spans="1:10">
      <c r="A13760" s="1">
        <v>44835</v>
      </c>
      <c r="B13760" t="s">
        <v>10</v>
      </c>
      <c r="C13760" t="s">
        <v>11</v>
      </c>
      <c r="D13760" t="s">
        <v>108</v>
      </c>
      <c r="E13760">
        <v>9</v>
      </c>
      <c r="F13760">
        <v>15</v>
      </c>
      <c r="G13760">
        <v>33.68</v>
      </c>
      <c r="H13760">
        <v>135</v>
      </c>
      <c r="I13760">
        <v>303.12</v>
      </c>
      <c r="J13760" t="s">
        <v>13</v>
      </c>
    </row>
    <row r="13761" spans="1:10">
      <c r="A13761" s="1">
        <v>44835</v>
      </c>
      <c r="B13761" t="s">
        <v>10</v>
      </c>
      <c r="C13761" t="s">
        <v>14</v>
      </c>
      <c r="D13761" t="s">
        <v>108</v>
      </c>
      <c r="E13761">
        <v>11</v>
      </c>
      <c r="F13761">
        <v>15</v>
      </c>
      <c r="G13761">
        <v>33.68</v>
      </c>
      <c r="H13761">
        <v>165</v>
      </c>
      <c r="I13761">
        <v>370.48</v>
      </c>
      <c r="J13761" t="s">
        <v>13</v>
      </c>
    </row>
    <row r="13762" spans="1:10">
      <c r="A13762" s="1">
        <v>44835</v>
      </c>
      <c r="B13762" t="s">
        <v>10</v>
      </c>
      <c r="C13762" t="s">
        <v>15</v>
      </c>
      <c r="D13762" t="s">
        <v>108</v>
      </c>
      <c r="E13762">
        <v>4</v>
      </c>
      <c r="F13762">
        <v>15</v>
      </c>
      <c r="G13762">
        <v>33.68</v>
      </c>
      <c r="H13762">
        <v>60</v>
      </c>
      <c r="I13762">
        <v>134.72</v>
      </c>
      <c r="J13762" t="s">
        <v>13</v>
      </c>
    </row>
    <row r="13763" spans="1:10">
      <c r="A13763" s="1">
        <v>44835</v>
      </c>
      <c r="B13763" t="s">
        <v>10</v>
      </c>
      <c r="C13763" t="s">
        <v>11</v>
      </c>
      <c r="D13763" t="s">
        <v>109</v>
      </c>
      <c r="E13763">
        <v>7</v>
      </c>
      <c r="F13763">
        <v>7.56</v>
      </c>
      <c r="G13763">
        <v>17.350000000000001</v>
      </c>
      <c r="H13763">
        <v>52.92</v>
      </c>
      <c r="I13763">
        <v>121.45</v>
      </c>
      <c r="J13763" t="s">
        <v>13</v>
      </c>
    </row>
    <row r="13764" spans="1:10">
      <c r="A13764" s="1">
        <v>44835</v>
      </c>
      <c r="B13764" t="s">
        <v>10</v>
      </c>
      <c r="C13764" t="s">
        <v>14</v>
      </c>
      <c r="D13764" t="s">
        <v>109</v>
      </c>
      <c r="E13764">
        <v>7</v>
      </c>
      <c r="F13764">
        <v>7.56</v>
      </c>
      <c r="G13764">
        <v>17.350000000000001</v>
      </c>
      <c r="H13764">
        <v>52.92</v>
      </c>
      <c r="I13764">
        <v>121.45</v>
      </c>
      <c r="J13764" t="s">
        <v>13</v>
      </c>
    </row>
    <row r="13765" spans="1:10">
      <c r="A13765" s="1">
        <v>44835</v>
      </c>
      <c r="B13765" t="s">
        <v>10</v>
      </c>
      <c r="C13765" t="s">
        <v>15</v>
      </c>
      <c r="D13765" t="s">
        <v>109</v>
      </c>
      <c r="E13765">
        <v>5</v>
      </c>
      <c r="F13765">
        <v>7.56</v>
      </c>
      <c r="G13765">
        <v>17.350000000000001</v>
      </c>
      <c r="H13765">
        <v>37.799999999999997</v>
      </c>
      <c r="I13765">
        <v>86.75</v>
      </c>
      <c r="J13765" t="s">
        <v>13</v>
      </c>
    </row>
    <row r="13766" spans="1:10">
      <c r="A13766" s="1">
        <v>44835</v>
      </c>
      <c r="B13766" t="s">
        <v>10</v>
      </c>
      <c r="C13766" t="s">
        <v>11</v>
      </c>
      <c r="D13766" t="s">
        <v>110</v>
      </c>
      <c r="E13766">
        <v>17</v>
      </c>
      <c r="F13766">
        <v>15.1</v>
      </c>
      <c r="G13766">
        <v>27.51</v>
      </c>
      <c r="H13766">
        <v>256.7</v>
      </c>
      <c r="I13766">
        <v>467.67</v>
      </c>
      <c r="J13766" t="s">
        <v>13</v>
      </c>
    </row>
    <row r="13767" spans="1:10">
      <c r="A13767" s="1">
        <v>44835</v>
      </c>
      <c r="B13767" t="s">
        <v>10</v>
      </c>
      <c r="C13767" t="s">
        <v>14</v>
      </c>
      <c r="D13767" t="s">
        <v>110</v>
      </c>
      <c r="E13767">
        <v>14</v>
      </c>
      <c r="F13767">
        <v>15.1</v>
      </c>
      <c r="G13767">
        <v>27.51</v>
      </c>
      <c r="H13767">
        <v>211.4</v>
      </c>
      <c r="I13767">
        <v>385.14</v>
      </c>
      <c r="J13767" t="s">
        <v>13</v>
      </c>
    </row>
    <row r="13768" spans="1:10">
      <c r="A13768" s="1">
        <v>44835</v>
      </c>
      <c r="B13768" t="s">
        <v>10</v>
      </c>
      <c r="C13768" t="s">
        <v>15</v>
      </c>
      <c r="D13768" t="s">
        <v>110</v>
      </c>
      <c r="E13768">
        <v>20</v>
      </c>
      <c r="F13768">
        <v>15.1</v>
      </c>
      <c r="G13768">
        <v>27.51</v>
      </c>
      <c r="H13768">
        <v>302</v>
      </c>
      <c r="I13768">
        <v>550.20000000000005</v>
      </c>
      <c r="J13768" t="s">
        <v>13</v>
      </c>
    </row>
    <row r="13769" spans="1:10">
      <c r="A13769" s="1">
        <v>44835</v>
      </c>
      <c r="B13769" t="s">
        <v>10</v>
      </c>
      <c r="C13769" t="s">
        <v>11</v>
      </c>
      <c r="D13769" t="s">
        <v>111</v>
      </c>
      <c r="E13769">
        <v>25</v>
      </c>
      <c r="F13769">
        <v>6.3</v>
      </c>
      <c r="G13769">
        <v>15.47</v>
      </c>
      <c r="H13769">
        <v>157.5</v>
      </c>
      <c r="I13769">
        <v>386.75</v>
      </c>
      <c r="J13769" t="s">
        <v>13</v>
      </c>
    </row>
    <row r="13770" spans="1:10">
      <c r="A13770" s="1">
        <v>44835</v>
      </c>
      <c r="B13770" t="s">
        <v>10</v>
      </c>
      <c r="C13770" t="s">
        <v>14</v>
      </c>
      <c r="D13770" t="s">
        <v>111</v>
      </c>
      <c r="E13770">
        <v>14</v>
      </c>
      <c r="F13770">
        <v>6.3</v>
      </c>
      <c r="G13770">
        <v>15.47</v>
      </c>
      <c r="H13770">
        <v>88.2</v>
      </c>
      <c r="I13770">
        <v>216.58</v>
      </c>
      <c r="J13770" t="s">
        <v>13</v>
      </c>
    </row>
    <row r="13771" spans="1:10">
      <c r="A13771" s="1">
        <v>44835</v>
      </c>
      <c r="B13771" t="s">
        <v>10</v>
      </c>
      <c r="C13771" t="s">
        <v>15</v>
      </c>
      <c r="D13771" t="s">
        <v>111</v>
      </c>
      <c r="E13771">
        <v>18</v>
      </c>
      <c r="F13771">
        <v>6.3</v>
      </c>
      <c r="G13771">
        <v>15.47</v>
      </c>
      <c r="H13771">
        <v>113.4</v>
      </c>
      <c r="I13771">
        <v>278.45999999999998</v>
      </c>
      <c r="J13771" t="s">
        <v>13</v>
      </c>
    </row>
    <row r="13772" spans="1:10">
      <c r="A13772" s="1">
        <v>44835</v>
      </c>
      <c r="B13772" t="s">
        <v>10</v>
      </c>
      <c r="C13772" t="s">
        <v>11</v>
      </c>
      <c r="D13772" t="s">
        <v>112</v>
      </c>
      <c r="E13772">
        <v>20</v>
      </c>
      <c r="F13772">
        <v>6.27</v>
      </c>
      <c r="G13772">
        <v>11.51</v>
      </c>
      <c r="H13772">
        <v>125.4</v>
      </c>
      <c r="I13772">
        <v>230.2</v>
      </c>
      <c r="J13772" t="s">
        <v>13</v>
      </c>
    </row>
    <row r="13773" spans="1:10">
      <c r="A13773" s="1">
        <v>44835</v>
      </c>
      <c r="B13773" t="s">
        <v>10</v>
      </c>
      <c r="C13773" t="s">
        <v>14</v>
      </c>
      <c r="D13773" t="s">
        <v>112</v>
      </c>
      <c r="E13773">
        <v>13</v>
      </c>
      <c r="F13773">
        <v>6.27</v>
      </c>
      <c r="G13773">
        <v>11.51</v>
      </c>
      <c r="H13773">
        <v>81.510000000000005</v>
      </c>
      <c r="I13773">
        <v>149.63</v>
      </c>
      <c r="J13773" t="s">
        <v>13</v>
      </c>
    </row>
    <row r="13774" spans="1:10">
      <c r="A13774" s="1">
        <v>44835</v>
      </c>
      <c r="B13774" t="s">
        <v>10</v>
      </c>
      <c r="C13774" t="s">
        <v>15</v>
      </c>
      <c r="D13774" t="s">
        <v>112</v>
      </c>
      <c r="E13774">
        <v>12</v>
      </c>
      <c r="F13774">
        <v>6.27</v>
      </c>
      <c r="G13774">
        <v>11.51</v>
      </c>
      <c r="H13774">
        <v>75.239999999999995</v>
      </c>
      <c r="I13774">
        <v>138.12</v>
      </c>
      <c r="J13774" t="s">
        <v>13</v>
      </c>
    </row>
    <row r="13775" spans="1:10">
      <c r="A13775" s="1">
        <v>44835</v>
      </c>
      <c r="B13775" t="s">
        <v>10</v>
      </c>
      <c r="C13775" t="s">
        <v>11</v>
      </c>
      <c r="D13775" t="s">
        <v>113</v>
      </c>
      <c r="E13775">
        <v>29</v>
      </c>
      <c r="F13775">
        <v>9.8800000000000008</v>
      </c>
      <c r="G13775">
        <v>21.53</v>
      </c>
      <c r="H13775">
        <v>286.52</v>
      </c>
      <c r="I13775">
        <v>624.37</v>
      </c>
      <c r="J13775" t="s">
        <v>13</v>
      </c>
    </row>
    <row r="13776" spans="1:10">
      <c r="A13776" s="1">
        <v>44835</v>
      </c>
      <c r="B13776" t="s">
        <v>10</v>
      </c>
      <c r="C13776" t="s">
        <v>14</v>
      </c>
      <c r="D13776" t="s">
        <v>113</v>
      </c>
      <c r="E13776">
        <v>20</v>
      </c>
      <c r="F13776">
        <v>9.8800000000000008</v>
      </c>
      <c r="G13776">
        <v>21.53</v>
      </c>
      <c r="H13776">
        <v>197.6</v>
      </c>
      <c r="I13776">
        <v>430.6</v>
      </c>
      <c r="J13776" t="s">
        <v>13</v>
      </c>
    </row>
    <row r="13777" spans="1:10">
      <c r="A13777" s="1">
        <v>44835</v>
      </c>
      <c r="B13777" t="s">
        <v>10</v>
      </c>
      <c r="C13777" t="s">
        <v>15</v>
      </c>
      <c r="D13777" t="s">
        <v>113</v>
      </c>
      <c r="E13777">
        <v>13</v>
      </c>
      <c r="F13777">
        <v>9.8800000000000008</v>
      </c>
      <c r="G13777">
        <v>21.53</v>
      </c>
      <c r="H13777">
        <v>128.44</v>
      </c>
      <c r="I13777">
        <v>279.89</v>
      </c>
      <c r="J13777" t="s">
        <v>13</v>
      </c>
    </row>
    <row r="13778" spans="1:10">
      <c r="A13778" s="1">
        <v>44835</v>
      </c>
      <c r="B13778" t="s">
        <v>10</v>
      </c>
      <c r="C13778" t="s">
        <v>11</v>
      </c>
      <c r="D13778" t="s">
        <v>114</v>
      </c>
      <c r="E13778">
        <v>15</v>
      </c>
      <c r="F13778">
        <v>11.86</v>
      </c>
      <c r="G13778">
        <v>27.23</v>
      </c>
      <c r="H13778">
        <v>177.9</v>
      </c>
      <c r="I13778">
        <v>408.45</v>
      </c>
      <c r="J13778" t="s">
        <v>13</v>
      </c>
    </row>
    <row r="13779" spans="1:10">
      <c r="A13779" s="1">
        <v>44835</v>
      </c>
      <c r="B13779" t="s">
        <v>10</v>
      </c>
      <c r="C13779" t="s">
        <v>14</v>
      </c>
      <c r="D13779" t="s">
        <v>114</v>
      </c>
      <c r="E13779">
        <v>14</v>
      </c>
      <c r="F13779">
        <v>11.86</v>
      </c>
      <c r="G13779">
        <v>27.23</v>
      </c>
      <c r="H13779">
        <v>166.04</v>
      </c>
      <c r="I13779">
        <v>381.22</v>
      </c>
      <c r="J13779" t="s">
        <v>13</v>
      </c>
    </row>
    <row r="13780" spans="1:10">
      <c r="A13780" s="1">
        <v>44835</v>
      </c>
      <c r="B13780" t="s">
        <v>10</v>
      </c>
      <c r="C13780" t="s">
        <v>15</v>
      </c>
      <c r="D13780" t="s">
        <v>114</v>
      </c>
      <c r="E13780">
        <v>12</v>
      </c>
      <c r="F13780">
        <v>11.86</v>
      </c>
      <c r="G13780">
        <v>27.23</v>
      </c>
      <c r="H13780">
        <v>142.32</v>
      </c>
      <c r="I13780">
        <v>326.76</v>
      </c>
      <c r="J13780" t="s">
        <v>13</v>
      </c>
    </row>
    <row r="13781" spans="1:10">
      <c r="A13781" s="1">
        <v>44866</v>
      </c>
      <c r="B13781" t="s">
        <v>10</v>
      </c>
      <c r="C13781" t="s">
        <v>11</v>
      </c>
      <c r="D13781" t="s">
        <v>12</v>
      </c>
      <c r="E13781">
        <v>15</v>
      </c>
      <c r="F13781">
        <v>8.09</v>
      </c>
      <c r="G13781">
        <v>18.920000000000002</v>
      </c>
      <c r="H13781">
        <v>121.35</v>
      </c>
      <c r="I13781">
        <v>283.8</v>
      </c>
      <c r="J13781" t="s">
        <v>13</v>
      </c>
    </row>
    <row r="13782" spans="1:10">
      <c r="A13782" s="1">
        <v>44866</v>
      </c>
      <c r="B13782" t="s">
        <v>10</v>
      </c>
      <c r="C13782" t="s">
        <v>14</v>
      </c>
      <c r="D13782" t="s">
        <v>12</v>
      </c>
      <c r="E13782">
        <v>11</v>
      </c>
      <c r="F13782">
        <v>8.09</v>
      </c>
      <c r="G13782">
        <v>18.920000000000002</v>
      </c>
      <c r="H13782">
        <v>88.99</v>
      </c>
      <c r="I13782">
        <v>208.12</v>
      </c>
      <c r="J13782" t="s">
        <v>13</v>
      </c>
    </row>
    <row r="13783" spans="1:10">
      <c r="A13783" s="1">
        <v>44866</v>
      </c>
      <c r="B13783" t="s">
        <v>10</v>
      </c>
      <c r="C13783" t="s">
        <v>15</v>
      </c>
      <c r="D13783" t="s">
        <v>12</v>
      </c>
      <c r="E13783">
        <v>10</v>
      </c>
      <c r="F13783">
        <v>8.09</v>
      </c>
      <c r="G13783">
        <v>18.920000000000002</v>
      </c>
      <c r="H13783">
        <v>80.900000000000006</v>
      </c>
      <c r="I13783">
        <v>189.2</v>
      </c>
      <c r="J13783" t="s">
        <v>13</v>
      </c>
    </row>
    <row r="13784" spans="1:10">
      <c r="A13784" s="1">
        <v>44866</v>
      </c>
      <c r="B13784" t="s">
        <v>10</v>
      </c>
      <c r="C13784" t="s">
        <v>11</v>
      </c>
      <c r="D13784" t="s">
        <v>16</v>
      </c>
      <c r="E13784">
        <v>24</v>
      </c>
      <c r="F13784">
        <v>10.75</v>
      </c>
      <c r="G13784">
        <v>24.49</v>
      </c>
      <c r="H13784">
        <v>258</v>
      </c>
      <c r="I13784">
        <v>587.76</v>
      </c>
      <c r="J13784" t="s">
        <v>13</v>
      </c>
    </row>
    <row r="13785" spans="1:10">
      <c r="A13785" s="1">
        <v>44866</v>
      </c>
      <c r="B13785" t="s">
        <v>10</v>
      </c>
      <c r="C13785" t="s">
        <v>14</v>
      </c>
      <c r="D13785" t="s">
        <v>16</v>
      </c>
      <c r="E13785">
        <v>16</v>
      </c>
      <c r="F13785">
        <v>10.75</v>
      </c>
      <c r="G13785">
        <v>24.49</v>
      </c>
      <c r="H13785">
        <v>172</v>
      </c>
      <c r="I13785">
        <v>391.84</v>
      </c>
      <c r="J13785" t="s">
        <v>13</v>
      </c>
    </row>
    <row r="13786" spans="1:10">
      <c r="A13786" s="1">
        <v>44866</v>
      </c>
      <c r="B13786" t="s">
        <v>10</v>
      </c>
      <c r="C13786" t="s">
        <v>15</v>
      </c>
      <c r="D13786" t="s">
        <v>16</v>
      </c>
      <c r="E13786">
        <v>7</v>
      </c>
      <c r="F13786">
        <v>10.75</v>
      </c>
      <c r="G13786">
        <v>24.49</v>
      </c>
      <c r="H13786">
        <v>75.25</v>
      </c>
      <c r="I13786">
        <v>171.43</v>
      </c>
      <c r="J13786" t="s">
        <v>13</v>
      </c>
    </row>
    <row r="13787" spans="1:10">
      <c r="A13787" s="1">
        <v>44866</v>
      </c>
      <c r="B13787" t="s">
        <v>10</v>
      </c>
      <c r="C13787" t="s">
        <v>11</v>
      </c>
      <c r="D13787" t="s">
        <v>17</v>
      </c>
      <c r="E13787">
        <v>28</v>
      </c>
      <c r="F13787">
        <v>15.1</v>
      </c>
      <c r="G13787">
        <v>31.89</v>
      </c>
      <c r="H13787">
        <v>422.8</v>
      </c>
      <c r="I13787">
        <v>892.92</v>
      </c>
      <c r="J13787" t="s">
        <v>13</v>
      </c>
    </row>
    <row r="13788" spans="1:10">
      <c r="A13788" s="1">
        <v>44866</v>
      </c>
      <c r="B13788" t="s">
        <v>10</v>
      </c>
      <c r="C13788" t="s">
        <v>14</v>
      </c>
      <c r="D13788" t="s">
        <v>17</v>
      </c>
      <c r="E13788">
        <v>19</v>
      </c>
      <c r="F13788">
        <v>15.1</v>
      </c>
      <c r="G13788">
        <v>31.89</v>
      </c>
      <c r="H13788">
        <v>286.89999999999998</v>
      </c>
      <c r="I13788">
        <v>605.91</v>
      </c>
      <c r="J13788" t="s">
        <v>13</v>
      </c>
    </row>
    <row r="13789" spans="1:10">
      <c r="A13789" s="1">
        <v>44866</v>
      </c>
      <c r="B13789" t="s">
        <v>10</v>
      </c>
      <c r="C13789" t="s">
        <v>15</v>
      </c>
      <c r="D13789" t="s">
        <v>17</v>
      </c>
      <c r="E13789">
        <v>13</v>
      </c>
      <c r="F13789">
        <v>15.1</v>
      </c>
      <c r="G13789">
        <v>31.89</v>
      </c>
      <c r="H13789">
        <v>196.3</v>
      </c>
      <c r="I13789">
        <v>414.57</v>
      </c>
      <c r="J13789" t="s">
        <v>13</v>
      </c>
    </row>
    <row r="13790" spans="1:10">
      <c r="A13790" s="1">
        <v>44866</v>
      </c>
      <c r="B13790" t="s">
        <v>10</v>
      </c>
      <c r="C13790" t="s">
        <v>11</v>
      </c>
      <c r="D13790" t="s">
        <v>18</v>
      </c>
      <c r="E13790">
        <v>22</v>
      </c>
      <c r="F13790">
        <v>14.35</v>
      </c>
      <c r="G13790">
        <v>28.58</v>
      </c>
      <c r="H13790">
        <v>315.7</v>
      </c>
      <c r="I13790">
        <v>628.76</v>
      </c>
      <c r="J13790" t="s">
        <v>13</v>
      </c>
    </row>
    <row r="13791" spans="1:10">
      <c r="A13791" s="1">
        <v>44866</v>
      </c>
      <c r="B13791" t="s">
        <v>10</v>
      </c>
      <c r="C13791" t="s">
        <v>14</v>
      </c>
      <c r="D13791" t="s">
        <v>18</v>
      </c>
      <c r="E13791">
        <v>11</v>
      </c>
      <c r="F13791">
        <v>14.35</v>
      </c>
      <c r="G13791">
        <v>28.58</v>
      </c>
      <c r="H13791">
        <v>157.85</v>
      </c>
      <c r="I13791">
        <v>314.38</v>
      </c>
      <c r="J13791" t="s">
        <v>13</v>
      </c>
    </row>
    <row r="13792" spans="1:10">
      <c r="A13792" s="1">
        <v>44866</v>
      </c>
      <c r="B13792" t="s">
        <v>10</v>
      </c>
      <c r="C13792" t="s">
        <v>15</v>
      </c>
      <c r="D13792" t="s">
        <v>18</v>
      </c>
      <c r="E13792">
        <v>9</v>
      </c>
      <c r="F13792">
        <v>14.35</v>
      </c>
      <c r="G13792">
        <v>28.58</v>
      </c>
      <c r="H13792">
        <v>129.15</v>
      </c>
      <c r="I13792">
        <v>257.22000000000003</v>
      </c>
      <c r="J13792" t="s">
        <v>13</v>
      </c>
    </row>
    <row r="13793" spans="1:10">
      <c r="A13793" s="1">
        <v>44866</v>
      </c>
      <c r="B13793" t="s">
        <v>10</v>
      </c>
      <c r="C13793" t="s">
        <v>11</v>
      </c>
      <c r="D13793" t="s">
        <v>19</v>
      </c>
      <c r="E13793">
        <v>30</v>
      </c>
      <c r="F13793">
        <v>7.85</v>
      </c>
      <c r="G13793">
        <v>19.61</v>
      </c>
      <c r="H13793">
        <v>235.5</v>
      </c>
      <c r="I13793">
        <v>588.29999999999995</v>
      </c>
      <c r="J13793" t="s">
        <v>13</v>
      </c>
    </row>
    <row r="13794" spans="1:10">
      <c r="A13794" s="1">
        <v>44866</v>
      </c>
      <c r="B13794" t="s">
        <v>10</v>
      </c>
      <c r="C13794" t="s">
        <v>14</v>
      </c>
      <c r="D13794" t="s">
        <v>19</v>
      </c>
      <c r="E13794">
        <v>13</v>
      </c>
      <c r="F13794">
        <v>7.85</v>
      </c>
      <c r="G13794">
        <v>19.61</v>
      </c>
      <c r="H13794">
        <v>102.05</v>
      </c>
      <c r="I13794">
        <v>254.93</v>
      </c>
      <c r="J13794" t="s">
        <v>13</v>
      </c>
    </row>
    <row r="13795" spans="1:10">
      <c r="A13795" s="1">
        <v>44866</v>
      </c>
      <c r="B13795" t="s">
        <v>10</v>
      </c>
      <c r="C13795" t="s">
        <v>15</v>
      </c>
      <c r="D13795" t="s">
        <v>19</v>
      </c>
      <c r="E13795">
        <v>10</v>
      </c>
      <c r="F13795">
        <v>7.85</v>
      </c>
      <c r="G13795">
        <v>19.61</v>
      </c>
      <c r="H13795">
        <v>78.5</v>
      </c>
      <c r="I13795">
        <v>196.1</v>
      </c>
      <c r="J13795" t="s">
        <v>13</v>
      </c>
    </row>
    <row r="13796" spans="1:10">
      <c r="A13796" s="1">
        <v>44866</v>
      </c>
      <c r="B13796" t="s">
        <v>10</v>
      </c>
      <c r="C13796" t="s">
        <v>11</v>
      </c>
      <c r="D13796" t="s">
        <v>20</v>
      </c>
      <c r="E13796">
        <v>17</v>
      </c>
      <c r="F13796">
        <v>15.79</v>
      </c>
      <c r="G13796">
        <v>33.130000000000003</v>
      </c>
      <c r="H13796">
        <v>268.43</v>
      </c>
      <c r="I13796">
        <v>563.21</v>
      </c>
      <c r="J13796" t="s">
        <v>13</v>
      </c>
    </row>
    <row r="13797" spans="1:10">
      <c r="A13797" s="1">
        <v>44866</v>
      </c>
      <c r="B13797" t="s">
        <v>10</v>
      </c>
      <c r="C13797" t="s">
        <v>14</v>
      </c>
      <c r="D13797" t="s">
        <v>20</v>
      </c>
      <c r="E13797">
        <v>18</v>
      </c>
      <c r="F13797">
        <v>15.79</v>
      </c>
      <c r="G13797">
        <v>33.130000000000003</v>
      </c>
      <c r="H13797">
        <v>284.22000000000003</v>
      </c>
      <c r="I13797">
        <v>596.34</v>
      </c>
      <c r="J13797" t="s">
        <v>13</v>
      </c>
    </row>
    <row r="13798" spans="1:10">
      <c r="A13798" s="1">
        <v>44866</v>
      </c>
      <c r="B13798" t="s">
        <v>10</v>
      </c>
      <c r="C13798" t="s">
        <v>15</v>
      </c>
      <c r="D13798" t="s">
        <v>20</v>
      </c>
      <c r="E13798">
        <v>12</v>
      </c>
      <c r="F13798">
        <v>15.79</v>
      </c>
      <c r="G13798">
        <v>33.130000000000003</v>
      </c>
      <c r="H13798">
        <v>189.48</v>
      </c>
      <c r="I13798">
        <v>397.56</v>
      </c>
      <c r="J13798" t="s">
        <v>13</v>
      </c>
    </row>
    <row r="13799" spans="1:10">
      <c r="A13799" s="1">
        <v>44866</v>
      </c>
      <c r="B13799" t="s">
        <v>10</v>
      </c>
      <c r="C13799" t="s">
        <v>11</v>
      </c>
      <c r="D13799" t="s">
        <v>21</v>
      </c>
      <c r="E13799">
        <v>29</v>
      </c>
      <c r="F13799">
        <v>8.69</v>
      </c>
      <c r="G13799">
        <v>18.39</v>
      </c>
      <c r="H13799">
        <v>252.01</v>
      </c>
      <c r="I13799">
        <v>533.30999999999995</v>
      </c>
      <c r="J13799" t="s">
        <v>13</v>
      </c>
    </row>
    <row r="13800" spans="1:10">
      <c r="A13800" s="1">
        <v>44866</v>
      </c>
      <c r="B13800" t="s">
        <v>10</v>
      </c>
      <c r="C13800" t="s">
        <v>14</v>
      </c>
      <c r="D13800" t="s">
        <v>21</v>
      </c>
      <c r="E13800">
        <v>14</v>
      </c>
      <c r="F13800">
        <v>8.69</v>
      </c>
      <c r="G13800">
        <v>18.39</v>
      </c>
      <c r="H13800">
        <v>121.66</v>
      </c>
      <c r="I13800">
        <v>257.45999999999998</v>
      </c>
      <c r="J13800" t="s">
        <v>13</v>
      </c>
    </row>
    <row r="13801" spans="1:10">
      <c r="A13801" s="1">
        <v>44866</v>
      </c>
      <c r="B13801" t="s">
        <v>10</v>
      </c>
      <c r="C13801" t="s">
        <v>15</v>
      </c>
      <c r="D13801" t="s">
        <v>21</v>
      </c>
      <c r="E13801">
        <v>12</v>
      </c>
      <c r="F13801">
        <v>8.69</v>
      </c>
      <c r="G13801">
        <v>18.39</v>
      </c>
      <c r="H13801">
        <v>104.28</v>
      </c>
      <c r="I13801">
        <v>220.68</v>
      </c>
      <c r="J13801" t="s">
        <v>13</v>
      </c>
    </row>
    <row r="13802" spans="1:10">
      <c r="A13802" s="1">
        <v>44866</v>
      </c>
      <c r="B13802" t="s">
        <v>10</v>
      </c>
      <c r="C13802" t="s">
        <v>11</v>
      </c>
      <c r="D13802" t="s">
        <v>22</v>
      </c>
      <c r="E13802">
        <v>21</v>
      </c>
      <c r="F13802">
        <v>8.69</v>
      </c>
      <c r="G13802">
        <v>16.64</v>
      </c>
      <c r="H13802">
        <v>182.49</v>
      </c>
      <c r="I13802">
        <v>349.44</v>
      </c>
      <c r="J13802" t="s">
        <v>13</v>
      </c>
    </row>
    <row r="13803" spans="1:10">
      <c r="A13803" s="1">
        <v>44866</v>
      </c>
      <c r="B13803" t="s">
        <v>10</v>
      </c>
      <c r="C13803" t="s">
        <v>14</v>
      </c>
      <c r="D13803" t="s">
        <v>22</v>
      </c>
      <c r="E13803">
        <v>20</v>
      </c>
      <c r="F13803">
        <v>8.69</v>
      </c>
      <c r="G13803">
        <v>16.64</v>
      </c>
      <c r="H13803">
        <v>173.8</v>
      </c>
      <c r="I13803">
        <v>332.8</v>
      </c>
      <c r="J13803" t="s">
        <v>13</v>
      </c>
    </row>
    <row r="13804" spans="1:10">
      <c r="A13804" s="1">
        <v>44866</v>
      </c>
      <c r="B13804" t="s">
        <v>10</v>
      </c>
      <c r="C13804" t="s">
        <v>15</v>
      </c>
      <c r="D13804" t="s">
        <v>22</v>
      </c>
      <c r="E13804">
        <v>5</v>
      </c>
      <c r="F13804">
        <v>8.69</v>
      </c>
      <c r="G13804">
        <v>16.64</v>
      </c>
      <c r="H13804">
        <v>43.45</v>
      </c>
      <c r="I13804">
        <v>83.2</v>
      </c>
      <c r="J13804" t="s">
        <v>13</v>
      </c>
    </row>
    <row r="13805" spans="1:10">
      <c r="A13805" s="1">
        <v>44866</v>
      </c>
      <c r="B13805" t="s">
        <v>10</v>
      </c>
      <c r="C13805" t="s">
        <v>11</v>
      </c>
      <c r="D13805" t="s">
        <v>23</v>
      </c>
      <c r="E13805">
        <v>22</v>
      </c>
      <c r="F13805">
        <v>12.44</v>
      </c>
      <c r="G13805">
        <v>29.31</v>
      </c>
      <c r="H13805">
        <v>273.68</v>
      </c>
      <c r="I13805">
        <v>644.82000000000005</v>
      </c>
      <c r="J13805" t="s">
        <v>13</v>
      </c>
    </row>
    <row r="13806" spans="1:10">
      <c r="A13806" s="1">
        <v>44866</v>
      </c>
      <c r="B13806" t="s">
        <v>10</v>
      </c>
      <c r="C13806" t="s">
        <v>14</v>
      </c>
      <c r="D13806" t="s">
        <v>23</v>
      </c>
      <c r="E13806">
        <v>9</v>
      </c>
      <c r="F13806">
        <v>12.44</v>
      </c>
      <c r="G13806">
        <v>29.31</v>
      </c>
      <c r="H13806">
        <v>111.96</v>
      </c>
      <c r="I13806">
        <v>263.79000000000002</v>
      </c>
      <c r="J13806" t="s">
        <v>13</v>
      </c>
    </row>
    <row r="13807" spans="1:10">
      <c r="A13807" s="1">
        <v>44866</v>
      </c>
      <c r="B13807" t="s">
        <v>10</v>
      </c>
      <c r="C13807" t="s">
        <v>15</v>
      </c>
      <c r="D13807" t="s">
        <v>23</v>
      </c>
      <c r="E13807">
        <v>9</v>
      </c>
      <c r="F13807">
        <v>12.44</v>
      </c>
      <c r="G13807">
        <v>29.31</v>
      </c>
      <c r="H13807">
        <v>111.96</v>
      </c>
      <c r="I13807">
        <v>263.79000000000002</v>
      </c>
      <c r="J13807" t="s">
        <v>13</v>
      </c>
    </row>
    <row r="13808" spans="1:10">
      <c r="A13808" s="1">
        <v>44866</v>
      </c>
      <c r="B13808" t="s">
        <v>10</v>
      </c>
      <c r="C13808" t="s">
        <v>11</v>
      </c>
      <c r="D13808" t="s">
        <v>24</v>
      </c>
      <c r="E13808">
        <v>21</v>
      </c>
      <c r="F13808">
        <v>13.12</v>
      </c>
      <c r="G13808">
        <v>29.99</v>
      </c>
      <c r="H13808">
        <v>275.52</v>
      </c>
      <c r="I13808">
        <v>629.79</v>
      </c>
      <c r="J13808" t="s">
        <v>13</v>
      </c>
    </row>
    <row r="13809" spans="1:10">
      <c r="A13809" s="1">
        <v>44866</v>
      </c>
      <c r="B13809" t="s">
        <v>10</v>
      </c>
      <c r="C13809" t="s">
        <v>14</v>
      </c>
      <c r="D13809" t="s">
        <v>24</v>
      </c>
      <c r="E13809">
        <v>20</v>
      </c>
      <c r="F13809">
        <v>13.12</v>
      </c>
      <c r="G13809">
        <v>29.99</v>
      </c>
      <c r="H13809">
        <v>262.39999999999998</v>
      </c>
      <c r="I13809">
        <v>599.79999999999995</v>
      </c>
      <c r="J13809" t="s">
        <v>13</v>
      </c>
    </row>
    <row r="13810" spans="1:10">
      <c r="A13810" s="1">
        <v>44866</v>
      </c>
      <c r="B13810" t="s">
        <v>10</v>
      </c>
      <c r="C13810" t="s">
        <v>15</v>
      </c>
      <c r="D13810" t="s">
        <v>24</v>
      </c>
      <c r="E13810">
        <v>12</v>
      </c>
      <c r="F13810">
        <v>13.12</v>
      </c>
      <c r="G13810">
        <v>29.99</v>
      </c>
      <c r="H13810">
        <v>157.44</v>
      </c>
      <c r="I13810">
        <v>359.88</v>
      </c>
      <c r="J13810" t="s">
        <v>13</v>
      </c>
    </row>
    <row r="13811" spans="1:10">
      <c r="A13811" s="1">
        <v>44866</v>
      </c>
      <c r="B13811" t="s">
        <v>10</v>
      </c>
      <c r="C13811" t="s">
        <v>11</v>
      </c>
      <c r="D13811" t="s">
        <v>25</v>
      </c>
      <c r="E13811">
        <v>28</v>
      </c>
      <c r="F13811">
        <v>12.96</v>
      </c>
      <c r="G13811">
        <v>25.33</v>
      </c>
      <c r="H13811">
        <v>362.88</v>
      </c>
      <c r="I13811">
        <v>709.24</v>
      </c>
      <c r="J13811" t="s">
        <v>13</v>
      </c>
    </row>
    <row r="13812" spans="1:10">
      <c r="A13812" s="1">
        <v>44866</v>
      </c>
      <c r="B13812" t="s">
        <v>10</v>
      </c>
      <c r="C13812" t="s">
        <v>14</v>
      </c>
      <c r="D13812" t="s">
        <v>25</v>
      </c>
      <c r="E13812">
        <v>17</v>
      </c>
      <c r="F13812">
        <v>12.96</v>
      </c>
      <c r="G13812">
        <v>25.33</v>
      </c>
      <c r="H13812">
        <v>220.32</v>
      </c>
      <c r="I13812">
        <v>430.61</v>
      </c>
      <c r="J13812" t="s">
        <v>13</v>
      </c>
    </row>
    <row r="13813" spans="1:10">
      <c r="A13813" s="1">
        <v>44866</v>
      </c>
      <c r="B13813" t="s">
        <v>10</v>
      </c>
      <c r="C13813" t="s">
        <v>15</v>
      </c>
      <c r="D13813" t="s">
        <v>25</v>
      </c>
      <c r="E13813">
        <v>12</v>
      </c>
      <c r="F13813">
        <v>12.96</v>
      </c>
      <c r="G13813">
        <v>25.33</v>
      </c>
      <c r="H13813">
        <v>155.52000000000001</v>
      </c>
      <c r="I13813">
        <v>303.95999999999998</v>
      </c>
      <c r="J13813" t="s">
        <v>13</v>
      </c>
    </row>
    <row r="13814" spans="1:10">
      <c r="A13814" s="1">
        <v>44866</v>
      </c>
      <c r="B13814" t="s">
        <v>10</v>
      </c>
      <c r="C13814" t="s">
        <v>11</v>
      </c>
      <c r="D13814" t="s">
        <v>26</v>
      </c>
      <c r="E13814">
        <v>24</v>
      </c>
      <c r="F13814">
        <v>7.1</v>
      </c>
      <c r="G13814">
        <v>13.19</v>
      </c>
      <c r="H13814">
        <v>170.4</v>
      </c>
      <c r="I13814">
        <v>316.56</v>
      </c>
      <c r="J13814" t="s">
        <v>13</v>
      </c>
    </row>
    <row r="13815" spans="1:10">
      <c r="A13815" s="1">
        <v>44866</v>
      </c>
      <c r="B13815" t="s">
        <v>10</v>
      </c>
      <c r="C13815" t="s">
        <v>14</v>
      </c>
      <c r="D13815" t="s">
        <v>26</v>
      </c>
      <c r="E13815">
        <v>16</v>
      </c>
      <c r="F13815">
        <v>7.1</v>
      </c>
      <c r="G13815">
        <v>13.19</v>
      </c>
      <c r="H13815">
        <v>113.6</v>
      </c>
      <c r="I13815">
        <v>211.04</v>
      </c>
      <c r="J13815" t="s">
        <v>13</v>
      </c>
    </row>
    <row r="13816" spans="1:10">
      <c r="A13816" s="1">
        <v>44866</v>
      </c>
      <c r="B13816" t="s">
        <v>10</v>
      </c>
      <c r="C13816" t="s">
        <v>15</v>
      </c>
      <c r="D13816" t="s">
        <v>26</v>
      </c>
      <c r="E13816">
        <v>11</v>
      </c>
      <c r="F13816">
        <v>7.1</v>
      </c>
      <c r="G13816">
        <v>13.19</v>
      </c>
      <c r="H13816">
        <v>78.099999999999994</v>
      </c>
      <c r="I13816">
        <v>145.09</v>
      </c>
      <c r="J13816" t="s">
        <v>13</v>
      </c>
    </row>
    <row r="13817" spans="1:10">
      <c r="A13817" s="1">
        <v>44866</v>
      </c>
      <c r="B13817" t="s">
        <v>10</v>
      </c>
      <c r="C13817" t="s">
        <v>11</v>
      </c>
      <c r="D13817" t="s">
        <v>27</v>
      </c>
      <c r="E13817">
        <v>15</v>
      </c>
      <c r="F13817">
        <v>16.53</v>
      </c>
      <c r="G13817">
        <v>37.630000000000003</v>
      </c>
      <c r="H13817">
        <v>247.95</v>
      </c>
      <c r="I13817">
        <v>564.45000000000005</v>
      </c>
      <c r="J13817" t="s">
        <v>13</v>
      </c>
    </row>
    <row r="13818" spans="1:10">
      <c r="A13818" s="1">
        <v>44866</v>
      </c>
      <c r="B13818" t="s">
        <v>10</v>
      </c>
      <c r="C13818" t="s">
        <v>14</v>
      </c>
      <c r="D13818" t="s">
        <v>27</v>
      </c>
      <c r="E13818">
        <v>10</v>
      </c>
      <c r="F13818">
        <v>16.53</v>
      </c>
      <c r="G13818">
        <v>37.630000000000003</v>
      </c>
      <c r="H13818">
        <v>165.3</v>
      </c>
      <c r="I13818">
        <v>376.3</v>
      </c>
      <c r="J13818" t="s">
        <v>13</v>
      </c>
    </row>
    <row r="13819" spans="1:10">
      <c r="A13819" s="1">
        <v>44866</v>
      </c>
      <c r="B13819" t="s">
        <v>10</v>
      </c>
      <c r="C13819" t="s">
        <v>15</v>
      </c>
      <c r="D13819" t="s">
        <v>27</v>
      </c>
      <c r="E13819">
        <v>7</v>
      </c>
      <c r="F13819">
        <v>16.53</v>
      </c>
      <c r="G13819">
        <v>37.630000000000003</v>
      </c>
      <c r="H13819">
        <v>115.71</v>
      </c>
      <c r="I13819">
        <v>263.41000000000003</v>
      </c>
      <c r="J13819" t="s">
        <v>13</v>
      </c>
    </row>
    <row r="13820" spans="1:10">
      <c r="A13820" s="1">
        <v>44866</v>
      </c>
      <c r="B13820" t="s">
        <v>10</v>
      </c>
      <c r="C13820" t="s">
        <v>11</v>
      </c>
      <c r="D13820" t="s">
        <v>28</v>
      </c>
      <c r="E13820">
        <v>29</v>
      </c>
      <c r="F13820">
        <v>9.19</v>
      </c>
      <c r="G13820">
        <v>20.75</v>
      </c>
      <c r="H13820">
        <v>266.51</v>
      </c>
      <c r="I13820">
        <v>601.75</v>
      </c>
      <c r="J13820" t="s">
        <v>13</v>
      </c>
    </row>
    <row r="13821" spans="1:10">
      <c r="A13821" s="1">
        <v>44866</v>
      </c>
      <c r="B13821" t="s">
        <v>10</v>
      </c>
      <c r="C13821" t="s">
        <v>14</v>
      </c>
      <c r="D13821" t="s">
        <v>28</v>
      </c>
      <c r="E13821">
        <v>18</v>
      </c>
      <c r="F13821">
        <v>9.19</v>
      </c>
      <c r="G13821">
        <v>20.75</v>
      </c>
      <c r="H13821">
        <v>165.42</v>
      </c>
      <c r="I13821">
        <v>373.5</v>
      </c>
      <c r="J13821" t="s">
        <v>13</v>
      </c>
    </row>
    <row r="13822" spans="1:10">
      <c r="A13822" s="1">
        <v>44866</v>
      </c>
      <c r="B13822" t="s">
        <v>10</v>
      </c>
      <c r="C13822" t="s">
        <v>15</v>
      </c>
      <c r="D13822" t="s">
        <v>28</v>
      </c>
      <c r="E13822">
        <v>23</v>
      </c>
      <c r="F13822">
        <v>9.19</v>
      </c>
      <c r="G13822">
        <v>20.75</v>
      </c>
      <c r="H13822">
        <v>211.37</v>
      </c>
      <c r="I13822">
        <v>477.25</v>
      </c>
      <c r="J13822" t="s">
        <v>13</v>
      </c>
    </row>
    <row r="13823" spans="1:10">
      <c r="A13823" s="1">
        <v>44866</v>
      </c>
      <c r="B13823" t="s">
        <v>10</v>
      </c>
      <c r="C13823" t="s">
        <v>11</v>
      </c>
      <c r="D13823" t="s">
        <v>29</v>
      </c>
      <c r="E13823">
        <v>21</v>
      </c>
      <c r="F13823">
        <v>7.55</v>
      </c>
      <c r="G13823">
        <v>15.03</v>
      </c>
      <c r="H13823">
        <v>158.55000000000001</v>
      </c>
      <c r="I13823">
        <v>315.63</v>
      </c>
      <c r="J13823" t="s">
        <v>13</v>
      </c>
    </row>
    <row r="13824" spans="1:10">
      <c r="A13824" s="1">
        <v>44866</v>
      </c>
      <c r="B13824" t="s">
        <v>10</v>
      </c>
      <c r="C13824" t="s">
        <v>14</v>
      </c>
      <c r="D13824" t="s">
        <v>29</v>
      </c>
      <c r="E13824">
        <v>11</v>
      </c>
      <c r="F13824">
        <v>7.55</v>
      </c>
      <c r="G13824">
        <v>15.03</v>
      </c>
      <c r="H13824">
        <v>83.05</v>
      </c>
      <c r="I13824">
        <v>165.33</v>
      </c>
      <c r="J13824" t="s">
        <v>13</v>
      </c>
    </row>
    <row r="13825" spans="1:10">
      <c r="A13825" s="1">
        <v>44866</v>
      </c>
      <c r="B13825" t="s">
        <v>10</v>
      </c>
      <c r="C13825" t="s">
        <v>15</v>
      </c>
      <c r="D13825" t="s">
        <v>29</v>
      </c>
      <c r="E13825">
        <v>7</v>
      </c>
      <c r="F13825">
        <v>7.55</v>
      </c>
      <c r="G13825">
        <v>15.03</v>
      </c>
      <c r="H13825">
        <v>52.85</v>
      </c>
      <c r="I13825">
        <v>105.21</v>
      </c>
      <c r="J13825" t="s">
        <v>13</v>
      </c>
    </row>
    <row r="13826" spans="1:10">
      <c r="A13826" s="1">
        <v>44866</v>
      </c>
      <c r="B13826" t="s">
        <v>10</v>
      </c>
      <c r="C13826" t="s">
        <v>11</v>
      </c>
      <c r="D13826" t="s">
        <v>30</v>
      </c>
      <c r="E13826">
        <v>20</v>
      </c>
      <c r="F13826">
        <v>16.66</v>
      </c>
      <c r="G13826">
        <v>41.08</v>
      </c>
      <c r="H13826">
        <v>333.2</v>
      </c>
      <c r="I13826">
        <v>821.6</v>
      </c>
      <c r="J13826" t="s">
        <v>13</v>
      </c>
    </row>
    <row r="13827" spans="1:10">
      <c r="A13827" s="1">
        <v>44866</v>
      </c>
      <c r="B13827" t="s">
        <v>10</v>
      </c>
      <c r="C13827" t="s">
        <v>14</v>
      </c>
      <c r="D13827" t="s">
        <v>30</v>
      </c>
      <c r="E13827">
        <v>18</v>
      </c>
      <c r="F13827">
        <v>16.66</v>
      </c>
      <c r="G13827">
        <v>41.08</v>
      </c>
      <c r="H13827">
        <v>299.88</v>
      </c>
      <c r="I13827">
        <v>739.44</v>
      </c>
      <c r="J13827" t="s">
        <v>13</v>
      </c>
    </row>
    <row r="13828" spans="1:10">
      <c r="A13828" s="1">
        <v>44866</v>
      </c>
      <c r="B13828" t="s">
        <v>10</v>
      </c>
      <c r="C13828" t="s">
        <v>15</v>
      </c>
      <c r="D13828" t="s">
        <v>30</v>
      </c>
      <c r="E13828">
        <v>12</v>
      </c>
      <c r="F13828">
        <v>16.66</v>
      </c>
      <c r="G13828">
        <v>41.08</v>
      </c>
      <c r="H13828">
        <v>199.92</v>
      </c>
      <c r="I13828">
        <v>492.96</v>
      </c>
      <c r="J13828" t="s">
        <v>13</v>
      </c>
    </row>
    <row r="13829" spans="1:10">
      <c r="A13829" s="1">
        <v>44866</v>
      </c>
      <c r="B13829" t="s">
        <v>10</v>
      </c>
      <c r="C13829" t="s">
        <v>11</v>
      </c>
      <c r="D13829" t="s">
        <v>31</v>
      </c>
      <c r="E13829">
        <v>28</v>
      </c>
      <c r="F13829">
        <v>17.47</v>
      </c>
      <c r="G13829">
        <v>33.29</v>
      </c>
      <c r="H13829">
        <v>489.16</v>
      </c>
      <c r="I13829">
        <v>932.12</v>
      </c>
      <c r="J13829" t="s">
        <v>13</v>
      </c>
    </row>
    <row r="13830" spans="1:10">
      <c r="A13830" s="1">
        <v>44866</v>
      </c>
      <c r="B13830" t="s">
        <v>10</v>
      </c>
      <c r="C13830" t="s">
        <v>14</v>
      </c>
      <c r="D13830" t="s">
        <v>31</v>
      </c>
      <c r="E13830">
        <v>17</v>
      </c>
      <c r="F13830">
        <v>17.47</v>
      </c>
      <c r="G13830">
        <v>33.29</v>
      </c>
      <c r="H13830">
        <v>296.99</v>
      </c>
      <c r="I13830">
        <v>565.92999999999995</v>
      </c>
      <c r="J13830" t="s">
        <v>13</v>
      </c>
    </row>
    <row r="13831" spans="1:10">
      <c r="A13831" s="1">
        <v>44866</v>
      </c>
      <c r="B13831" t="s">
        <v>10</v>
      </c>
      <c r="C13831" t="s">
        <v>15</v>
      </c>
      <c r="D13831" t="s">
        <v>31</v>
      </c>
      <c r="E13831">
        <v>18</v>
      </c>
      <c r="F13831">
        <v>17.47</v>
      </c>
      <c r="G13831">
        <v>33.29</v>
      </c>
      <c r="H13831">
        <v>314.45999999999998</v>
      </c>
      <c r="I13831">
        <v>599.22</v>
      </c>
      <c r="J13831" t="s">
        <v>13</v>
      </c>
    </row>
    <row r="13832" spans="1:10">
      <c r="A13832" s="1">
        <v>44866</v>
      </c>
      <c r="B13832" t="s">
        <v>10</v>
      </c>
      <c r="C13832" t="s">
        <v>11</v>
      </c>
      <c r="D13832" t="s">
        <v>32</v>
      </c>
      <c r="E13832">
        <v>34</v>
      </c>
      <c r="F13832">
        <v>16.350000000000001</v>
      </c>
      <c r="G13832">
        <v>34.380000000000003</v>
      </c>
      <c r="H13832">
        <v>555.9</v>
      </c>
      <c r="I13832">
        <v>1168.92</v>
      </c>
      <c r="J13832" t="s">
        <v>13</v>
      </c>
    </row>
    <row r="13833" spans="1:10">
      <c r="A13833" s="1">
        <v>44866</v>
      </c>
      <c r="B13833" t="s">
        <v>10</v>
      </c>
      <c r="C13833" t="s">
        <v>14</v>
      </c>
      <c r="D13833" t="s">
        <v>32</v>
      </c>
      <c r="E13833">
        <v>25</v>
      </c>
      <c r="F13833">
        <v>16.350000000000001</v>
      </c>
      <c r="G13833">
        <v>34.380000000000003</v>
      </c>
      <c r="H13833">
        <v>408.75</v>
      </c>
      <c r="I13833">
        <v>859.5</v>
      </c>
      <c r="J13833" t="s">
        <v>13</v>
      </c>
    </row>
    <row r="13834" spans="1:10">
      <c r="A13834" s="1">
        <v>44866</v>
      </c>
      <c r="B13834" t="s">
        <v>10</v>
      </c>
      <c r="C13834" t="s">
        <v>15</v>
      </c>
      <c r="D13834" t="s">
        <v>32</v>
      </c>
      <c r="E13834">
        <v>16</v>
      </c>
      <c r="F13834">
        <v>16.350000000000001</v>
      </c>
      <c r="G13834">
        <v>34.380000000000003</v>
      </c>
      <c r="H13834">
        <v>261.60000000000002</v>
      </c>
      <c r="I13834">
        <v>550.08000000000004</v>
      </c>
      <c r="J13834" t="s">
        <v>13</v>
      </c>
    </row>
    <row r="13835" spans="1:10">
      <c r="A13835" s="1">
        <v>44866</v>
      </c>
      <c r="B13835" t="s">
        <v>10</v>
      </c>
      <c r="C13835" t="s">
        <v>11</v>
      </c>
      <c r="D13835" t="s">
        <v>33</v>
      </c>
      <c r="E13835">
        <v>26</v>
      </c>
      <c r="F13835">
        <v>15.71</v>
      </c>
      <c r="G13835">
        <v>38.65</v>
      </c>
      <c r="H13835">
        <v>408.46</v>
      </c>
      <c r="I13835">
        <v>1004.9</v>
      </c>
      <c r="J13835" t="s">
        <v>13</v>
      </c>
    </row>
    <row r="13836" spans="1:10">
      <c r="A13836" s="1">
        <v>44866</v>
      </c>
      <c r="B13836" t="s">
        <v>10</v>
      </c>
      <c r="C13836" t="s">
        <v>14</v>
      </c>
      <c r="D13836" t="s">
        <v>33</v>
      </c>
      <c r="E13836">
        <v>16</v>
      </c>
      <c r="F13836">
        <v>15.71</v>
      </c>
      <c r="G13836">
        <v>38.65</v>
      </c>
      <c r="H13836">
        <v>251.36</v>
      </c>
      <c r="I13836">
        <v>618.4</v>
      </c>
      <c r="J13836" t="s">
        <v>13</v>
      </c>
    </row>
    <row r="13837" spans="1:10">
      <c r="A13837" s="1">
        <v>44866</v>
      </c>
      <c r="B13837" t="s">
        <v>10</v>
      </c>
      <c r="C13837" t="s">
        <v>15</v>
      </c>
      <c r="D13837" t="s">
        <v>33</v>
      </c>
      <c r="E13837">
        <v>13</v>
      </c>
      <c r="F13837">
        <v>15.71</v>
      </c>
      <c r="G13837">
        <v>38.65</v>
      </c>
      <c r="H13837">
        <v>204.23</v>
      </c>
      <c r="I13837">
        <v>502.45</v>
      </c>
      <c r="J13837" t="s">
        <v>13</v>
      </c>
    </row>
    <row r="13838" spans="1:10">
      <c r="A13838" s="1">
        <v>44866</v>
      </c>
      <c r="B13838" t="s">
        <v>10</v>
      </c>
      <c r="C13838" t="s">
        <v>11</v>
      </c>
      <c r="D13838" t="s">
        <v>34</v>
      </c>
      <c r="E13838">
        <v>29</v>
      </c>
      <c r="F13838">
        <v>13.86</v>
      </c>
      <c r="G13838">
        <v>29.02</v>
      </c>
      <c r="H13838">
        <v>401.94</v>
      </c>
      <c r="I13838">
        <v>841.58</v>
      </c>
      <c r="J13838" t="s">
        <v>13</v>
      </c>
    </row>
    <row r="13839" spans="1:10">
      <c r="A13839" s="1">
        <v>44866</v>
      </c>
      <c r="B13839" t="s">
        <v>10</v>
      </c>
      <c r="C13839" t="s">
        <v>14</v>
      </c>
      <c r="D13839" t="s">
        <v>34</v>
      </c>
      <c r="E13839">
        <v>21</v>
      </c>
      <c r="F13839">
        <v>13.86</v>
      </c>
      <c r="G13839">
        <v>29.02</v>
      </c>
      <c r="H13839">
        <v>291.06</v>
      </c>
      <c r="I13839">
        <v>609.41999999999996</v>
      </c>
      <c r="J13839" t="s">
        <v>13</v>
      </c>
    </row>
    <row r="13840" spans="1:10">
      <c r="A13840" s="1">
        <v>44866</v>
      </c>
      <c r="B13840" t="s">
        <v>10</v>
      </c>
      <c r="C13840" t="s">
        <v>15</v>
      </c>
      <c r="D13840" t="s">
        <v>34</v>
      </c>
      <c r="E13840">
        <v>11</v>
      </c>
      <c r="F13840">
        <v>13.86</v>
      </c>
      <c r="G13840">
        <v>29.02</v>
      </c>
      <c r="H13840">
        <v>152.46</v>
      </c>
      <c r="I13840">
        <v>319.22000000000003</v>
      </c>
      <c r="J13840" t="s">
        <v>13</v>
      </c>
    </row>
    <row r="13841" spans="1:10">
      <c r="A13841" s="1">
        <v>44866</v>
      </c>
      <c r="B13841" t="s">
        <v>10</v>
      </c>
      <c r="C13841" t="s">
        <v>11</v>
      </c>
      <c r="D13841" t="s">
        <v>35</v>
      </c>
      <c r="E13841">
        <v>25</v>
      </c>
      <c r="F13841">
        <v>12.61</v>
      </c>
      <c r="G13841">
        <v>28.33</v>
      </c>
      <c r="H13841">
        <v>315.25</v>
      </c>
      <c r="I13841">
        <v>708.25</v>
      </c>
      <c r="J13841" t="s">
        <v>13</v>
      </c>
    </row>
    <row r="13842" spans="1:10">
      <c r="A13842" s="1">
        <v>44866</v>
      </c>
      <c r="B13842" t="s">
        <v>10</v>
      </c>
      <c r="C13842" t="s">
        <v>14</v>
      </c>
      <c r="D13842" t="s">
        <v>35</v>
      </c>
      <c r="E13842">
        <v>17</v>
      </c>
      <c r="F13842">
        <v>12.61</v>
      </c>
      <c r="G13842">
        <v>28.33</v>
      </c>
      <c r="H13842">
        <v>214.37</v>
      </c>
      <c r="I13842">
        <v>481.61</v>
      </c>
      <c r="J13842" t="s">
        <v>13</v>
      </c>
    </row>
    <row r="13843" spans="1:10">
      <c r="A13843" s="1">
        <v>44866</v>
      </c>
      <c r="B13843" t="s">
        <v>10</v>
      </c>
      <c r="C13843" t="s">
        <v>15</v>
      </c>
      <c r="D13843" t="s">
        <v>35</v>
      </c>
      <c r="E13843">
        <v>8</v>
      </c>
      <c r="F13843">
        <v>12.61</v>
      </c>
      <c r="G13843">
        <v>28.33</v>
      </c>
      <c r="H13843">
        <v>100.88</v>
      </c>
      <c r="I13843">
        <v>226.64</v>
      </c>
      <c r="J13843" t="s">
        <v>13</v>
      </c>
    </row>
    <row r="13844" spans="1:10">
      <c r="A13844" s="1">
        <v>44866</v>
      </c>
      <c r="B13844" t="s">
        <v>10</v>
      </c>
      <c r="C13844" t="s">
        <v>11</v>
      </c>
      <c r="D13844" t="s">
        <v>36</v>
      </c>
      <c r="E13844">
        <v>19</v>
      </c>
      <c r="F13844">
        <v>7.04</v>
      </c>
      <c r="G13844">
        <v>14.63</v>
      </c>
      <c r="H13844">
        <v>133.76</v>
      </c>
      <c r="I13844">
        <v>277.97000000000003</v>
      </c>
      <c r="J13844" t="s">
        <v>13</v>
      </c>
    </row>
    <row r="13845" spans="1:10">
      <c r="A13845" s="1">
        <v>44866</v>
      </c>
      <c r="B13845" t="s">
        <v>10</v>
      </c>
      <c r="C13845" t="s">
        <v>14</v>
      </c>
      <c r="D13845" t="s">
        <v>36</v>
      </c>
      <c r="E13845">
        <v>4</v>
      </c>
      <c r="F13845">
        <v>7.04</v>
      </c>
      <c r="G13845">
        <v>14.63</v>
      </c>
      <c r="H13845">
        <v>28.16</v>
      </c>
      <c r="I13845">
        <v>58.52</v>
      </c>
      <c r="J13845" t="s">
        <v>13</v>
      </c>
    </row>
    <row r="13846" spans="1:10">
      <c r="A13846" s="1">
        <v>44866</v>
      </c>
      <c r="B13846" t="s">
        <v>10</v>
      </c>
      <c r="C13846" t="s">
        <v>15</v>
      </c>
      <c r="D13846" t="s">
        <v>36</v>
      </c>
      <c r="E13846">
        <v>11</v>
      </c>
      <c r="F13846">
        <v>7.04</v>
      </c>
      <c r="G13846">
        <v>14.63</v>
      </c>
      <c r="H13846">
        <v>77.44</v>
      </c>
      <c r="I13846">
        <v>160.93</v>
      </c>
      <c r="J13846" t="s">
        <v>13</v>
      </c>
    </row>
    <row r="13847" spans="1:10">
      <c r="A13847" s="1">
        <v>44866</v>
      </c>
      <c r="B13847" t="s">
        <v>10</v>
      </c>
      <c r="C13847" t="s">
        <v>11</v>
      </c>
      <c r="D13847" t="s">
        <v>37</v>
      </c>
      <c r="E13847">
        <v>21</v>
      </c>
      <c r="F13847">
        <v>10.9</v>
      </c>
      <c r="G13847">
        <v>21.71</v>
      </c>
      <c r="H13847">
        <v>228.9</v>
      </c>
      <c r="I13847">
        <v>455.91</v>
      </c>
      <c r="J13847" t="s">
        <v>13</v>
      </c>
    </row>
    <row r="13848" spans="1:10">
      <c r="A13848" s="1">
        <v>44866</v>
      </c>
      <c r="B13848" t="s">
        <v>10</v>
      </c>
      <c r="C13848" t="s">
        <v>14</v>
      </c>
      <c r="D13848" t="s">
        <v>37</v>
      </c>
      <c r="E13848">
        <v>12</v>
      </c>
      <c r="F13848">
        <v>10.9</v>
      </c>
      <c r="G13848">
        <v>21.71</v>
      </c>
      <c r="H13848">
        <v>130.80000000000001</v>
      </c>
      <c r="I13848">
        <v>260.52</v>
      </c>
      <c r="J13848" t="s">
        <v>13</v>
      </c>
    </row>
    <row r="13849" spans="1:10">
      <c r="A13849" s="1">
        <v>44866</v>
      </c>
      <c r="B13849" t="s">
        <v>10</v>
      </c>
      <c r="C13849" t="s">
        <v>15</v>
      </c>
      <c r="D13849" t="s">
        <v>37</v>
      </c>
      <c r="E13849">
        <v>9</v>
      </c>
      <c r="F13849">
        <v>10.9</v>
      </c>
      <c r="G13849">
        <v>21.71</v>
      </c>
      <c r="H13849">
        <v>98.1</v>
      </c>
      <c r="I13849">
        <v>195.39</v>
      </c>
      <c r="J13849" t="s">
        <v>13</v>
      </c>
    </row>
    <row r="13850" spans="1:10">
      <c r="A13850" s="1">
        <v>44866</v>
      </c>
      <c r="B13850" t="s">
        <v>10</v>
      </c>
      <c r="C13850" t="s">
        <v>11</v>
      </c>
      <c r="D13850" t="s">
        <v>38</v>
      </c>
      <c r="E13850">
        <v>38</v>
      </c>
      <c r="F13850">
        <v>10.47</v>
      </c>
      <c r="G13850">
        <v>26.06</v>
      </c>
      <c r="H13850">
        <v>397.86</v>
      </c>
      <c r="I13850">
        <v>990.28</v>
      </c>
      <c r="J13850" t="s">
        <v>13</v>
      </c>
    </row>
    <row r="13851" spans="1:10">
      <c r="A13851" s="1">
        <v>44866</v>
      </c>
      <c r="B13851" t="s">
        <v>10</v>
      </c>
      <c r="C13851" t="s">
        <v>14</v>
      </c>
      <c r="D13851" t="s">
        <v>38</v>
      </c>
      <c r="E13851">
        <v>23</v>
      </c>
      <c r="F13851">
        <v>10.47</v>
      </c>
      <c r="G13851">
        <v>26.06</v>
      </c>
      <c r="H13851">
        <v>240.81</v>
      </c>
      <c r="I13851">
        <v>599.38</v>
      </c>
      <c r="J13851" t="s">
        <v>13</v>
      </c>
    </row>
    <row r="13852" spans="1:10">
      <c r="A13852" s="1">
        <v>44866</v>
      </c>
      <c r="B13852" t="s">
        <v>10</v>
      </c>
      <c r="C13852" t="s">
        <v>15</v>
      </c>
      <c r="D13852" t="s">
        <v>38</v>
      </c>
      <c r="E13852">
        <v>16</v>
      </c>
      <c r="F13852">
        <v>10.47</v>
      </c>
      <c r="G13852">
        <v>26.06</v>
      </c>
      <c r="H13852">
        <v>167.52</v>
      </c>
      <c r="I13852">
        <v>416.96</v>
      </c>
      <c r="J13852" t="s">
        <v>13</v>
      </c>
    </row>
    <row r="13853" spans="1:10">
      <c r="A13853" s="1">
        <v>44866</v>
      </c>
      <c r="B13853" t="s">
        <v>10</v>
      </c>
      <c r="C13853" t="s">
        <v>11</v>
      </c>
      <c r="D13853" t="s">
        <v>39</v>
      </c>
      <c r="E13853">
        <v>10</v>
      </c>
      <c r="F13853">
        <v>9.1199999999999992</v>
      </c>
      <c r="G13853">
        <v>19.03</v>
      </c>
      <c r="H13853">
        <v>91.2</v>
      </c>
      <c r="I13853">
        <v>190.3</v>
      </c>
      <c r="J13853" t="s">
        <v>13</v>
      </c>
    </row>
    <row r="13854" spans="1:10">
      <c r="A13854" s="1">
        <v>44866</v>
      </c>
      <c r="B13854" t="s">
        <v>10</v>
      </c>
      <c r="C13854" t="s">
        <v>14</v>
      </c>
      <c r="D13854" t="s">
        <v>39</v>
      </c>
      <c r="E13854">
        <v>8</v>
      </c>
      <c r="F13854">
        <v>9.1199999999999992</v>
      </c>
      <c r="G13854">
        <v>19.03</v>
      </c>
      <c r="H13854">
        <v>72.959999999999994</v>
      </c>
      <c r="I13854">
        <v>152.24</v>
      </c>
      <c r="J13854" t="s">
        <v>13</v>
      </c>
    </row>
    <row r="13855" spans="1:10">
      <c r="A13855" s="1">
        <v>44866</v>
      </c>
      <c r="B13855" t="s">
        <v>10</v>
      </c>
      <c r="C13855" t="s">
        <v>15</v>
      </c>
      <c r="D13855" t="s">
        <v>39</v>
      </c>
      <c r="E13855">
        <v>7</v>
      </c>
      <c r="F13855">
        <v>9.1199999999999992</v>
      </c>
      <c r="G13855">
        <v>19.03</v>
      </c>
      <c r="H13855">
        <v>63.84</v>
      </c>
      <c r="I13855">
        <v>133.21</v>
      </c>
      <c r="J13855" t="s">
        <v>13</v>
      </c>
    </row>
    <row r="13856" spans="1:10">
      <c r="A13856" s="1">
        <v>44866</v>
      </c>
      <c r="B13856" t="s">
        <v>10</v>
      </c>
      <c r="C13856" t="s">
        <v>11</v>
      </c>
      <c r="D13856" t="s">
        <v>40</v>
      </c>
      <c r="E13856">
        <v>20</v>
      </c>
      <c r="F13856">
        <v>14.68</v>
      </c>
      <c r="G13856">
        <v>35.61</v>
      </c>
      <c r="H13856">
        <v>293.60000000000002</v>
      </c>
      <c r="I13856">
        <v>712.2</v>
      </c>
      <c r="J13856" t="s">
        <v>13</v>
      </c>
    </row>
    <row r="13857" spans="1:10">
      <c r="A13857" s="1">
        <v>44866</v>
      </c>
      <c r="B13857" t="s">
        <v>10</v>
      </c>
      <c r="C13857" t="s">
        <v>14</v>
      </c>
      <c r="D13857" t="s">
        <v>40</v>
      </c>
      <c r="E13857">
        <v>10</v>
      </c>
      <c r="F13857">
        <v>14.68</v>
      </c>
      <c r="G13857">
        <v>35.61</v>
      </c>
      <c r="H13857">
        <v>146.80000000000001</v>
      </c>
      <c r="I13857">
        <v>356.1</v>
      </c>
      <c r="J13857" t="s">
        <v>13</v>
      </c>
    </row>
    <row r="13858" spans="1:10">
      <c r="A13858" s="1">
        <v>44866</v>
      </c>
      <c r="B13858" t="s">
        <v>10</v>
      </c>
      <c r="C13858" t="s">
        <v>15</v>
      </c>
      <c r="D13858" t="s">
        <v>40</v>
      </c>
      <c r="E13858">
        <v>10</v>
      </c>
      <c r="F13858">
        <v>14.68</v>
      </c>
      <c r="G13858">
        <v>35.61</v>
      </c>
      <c r="H13858">
        <v>146.80000000000001</v>
      </c>
      <c r="I13858">
        <v>356.1</v>
      </c>
      <c r="J13858" t="s">
        <v>13</v>
      </c>
    </row>
    <row r="13859" spans="1:10">
      <c r="A13859" s="1">
        <v>44866</v>
      </c>
      <c r="B13859" t="s">
        <v>10</v>
      </c>
      <c r="C13859" t="s">
        <v>11</v>
      </c>
      <c r="D13859" t="s">
        <v>41</v>
      </c>
      <c r="E13859">
        <v>34</v>
      </c>
      <c r="F13859">
        <v>11.95</v>
      </c>
      <c r="G13859">
        <v>23.43</v>
      </c>
      <c r="H13859">
        <v>406.3</v>
      </c>
      <c r="I13859">
        <v>796.62</v>
      </c>
      <c r="J13859" t="s">
        <v>13</v>
      </c>
    </row>
    <row r="13860" spans="1:10">
      <c r="A13860" s="1">
        <v>44866</v>
      </c>
      <c r="B13860" t="s">
        <v>10</v>
      </c>
      <c r="C13860" t="s">
        <v>14</v>
      </c>
      <c r="D13860" t="s">
        <v>41</v>
      </c>
      <c r="E13860">
        <v>22</v>
      </c>
      <c r="F13860">
        <v>11.95</v>
      </c>
      <c r="G13860">
        <v>23.43</v>
      </c>
      <c r="H13860">
        <v>262.89999999999998</v>
      </c>
      <c r="I13860">
        <v>515.46</v>
      </c>
      <c r="J13860" t="s">
        <v>13</v>
      </c>
    </row>
    <row r="13861" spans="1:10">
      <c r="A13861" s="1">
        <v>44866</v>
      </c>
      <c r="B13861" t="s">
        <v>10</v>
      </c>
      <c r="C13861" t="s">
        <v>15</v>
      </c>
      <c r="D13861" t="s">
        <v>41</v>
      </c>
      <c r="E13861">
        <v>21</v>
      </c>
      <c r="F13861">
        <v>11.95</v>
      </c>
      <c r="G13861">
        <v>23.43</v>
      </c>
      <c r="H13861">
        <v>250.95</v>
      </c>
      <c r="I13861">
        <v>492.03</v>
      </c>
      <c r="J13861" t="s">
        <v>13</v>
      </c>
    </row>
    <row r="13862" spans="1:10">
      <c r="A13862" s="1">
        <v>44866</v>
      </c>
      <c r="B13862" t="s">
        <v>10</v>
      </c>
      <c r="C13862" t="s">
        <v>11</v>
      </c>
      <c r="D13862" t="s">
        <v>42</v>
      </c>
      <c r="E13862">
        <v>31</v>
      </c>
      <c r="F13862">
        <v>6.97</v>
      </c>
      <c r="G13862">
        <v>13.59</v>
      </c>
      <c r="H13862">
        <v>216.07</v>
      </c>
      <c r="I13862">
        <v>421.29</v>
      </c>
      <c r="J13862" t="s">
        <v>13</v>
      </c>
    </row>
    <row r="13863" spans="1:10">
      <c r="A13863" s="1">
        <v>44866</v>
      </c>
      <c r="B13863" t="s">
        <v>10</v>
      </c>
      <c r="C13863" t="s">
        <v>14</v>
      </c>
      <c r="D13863" t="s">
        <v>42</v>
      </c>
      <c r="E13863">
        <v>12</v>
      </c>
      <c r="F13863">
        <v>6.97</v>
      </c>
      <c r="G13863">
        <v>13.59</v>
      </c>
      <c r="H13863">
        <v>83.64</v>
      </c>
      <c r="I13863">
        <v>163.08000000000001</v>
      </c>
      <c r="J13863" t="s">
        <v>13</v>
      </c>
    </row>
    <row r="13864" spans="1:10">
      <c r="A13864" s="1">
        <v>44866</v>
      </c>
      <c r="B13864" t="s">
        <v>10</v>
      </c>
      <c r="C13864" t="s">
        <v>15</v>
      </c>
      <c r="D13864" t="s">
        <v>42</v>
      </c>
      <c r="E13864">
        <v>17</v>
      </c>
      <c r="F13864">
        <v>6.97</v>
      </c>
      <c r="G13864">
        <v>13.59</v>
      </c>
      <c r="H13864">
        <v>118.49</v>
      </c>
      <c r="I13864">
        <v>231.03</v>
      </c>
      <c r="J13864" t="s">
        <v>13</v>
      </c>
    </row>
    <row r="13865" spans="1:10">
      <c r="A13865" s="1">
        <v>44866</v>
      </c>
      <c r="B13865" t="s">
        <v>10</v>
      </c>
      <c r="C13865" t="s">
        <v>11</v>
      </c>
      <c r="D13865" t="s">
        <v>43</v>
      </c>
      <c r="E13865">
        <v>45</v>
      </c>
      <c r="F13865">
        <v>8.64</v>
      </c>
      <c r="G13865">
        <v>15.74</v>
      </c>
      <c r="H13865">
        <v>388.8</v>
      </c>
      <c r="I13865">
        <v>708.3</v>
      </c>
      <c r="J13865" t="s">
        <v>13</v>
      </c>
    </row>
    <row r="13866" spans="1:10">
      <c r="A13866" s="1">
        <v>44866</v>
      </c>
      <c r="B13866" t="s">
        <v>10</v>
      </c>
      <c r="C13866" t="s">
        <v>14</v>
      </c>
      <c r="D13866" t="s">
        <v>43</v>
      </c>
      <c r="E13866">
        <v>22</v>
      </c>
      <c r="F13866">
        <v>8.64</v>
      </c>
      <c r="G13866">
        <v>15.74</v>
      </c>
      <c r="H13866">
        <v>190.08</v>
      </c>
      <c r="I13866">
        <v>346.28</v>
      </c>
      <c r="J13866" t="s">
        <v>13</v>
      </c>
    </row>
    <row r="13867" spans="1:10">
      <c r="A13867" s="1">
        <v>44866</v>
      </c>
      <c r="B13867" t="s">
        <v>10</v>
      </c>
      <c r="C13867" t="s">
        <v>15</v>
      </c>
      <c r="D13867" t="s">
        <v>43</v>
      </c>
      <c r="E13867">
        <v>18</v>
      </c>
      <c r="F13867">
        <v>8.64</v>
      </c>
      <c r="G13867">
        <v>15.74</v>
      </c>
      <c r="H13867">
        <v>155.52000000000001</v>
      </c>
      <c r="I13867">
        <v>283.32</v>
      </c>
      <c r="J13867" t="s">
        <v>13</v>
      </c>
    </row>
    <row r="13868" spans="1:10">
      <c r="A13868" s="1">
        <v>44866</v>
      </c>
      <c r="B13868" t="s">
        <v>10</v>
      </c>
      <c r="C13868" t="s">
        <v>11</v>
      </c>
      <c r="D13868" t="s">
        <v>44</v>
      </c>
      <c r="E13868">
        <v>26</v>
      </c>
      <c r="F13868">
        <v>14.2</v>
      </c>
      <c r="G13868">
        <v>32.04</v>
      </c>
      <c r="H13868">
        <v>369.2</v>
      </c>
      <c r="I13868">
        <v>833.04</v>
      </c>
      <c r="J13868" t="s">
        <v>13</v>
      </c>
    </row>
    <row r="13869" spans="1:10">
      <c r="A13869" s="1">
        <v>44866</v>
      </c>
      <c r="B13869" t="s">
        <v>10</v>
      </c>
      <c r="C13869" t="s">
        <v>14</v>
      </c>
      <c r="D13869" t="s">
        <v>44</v>
      </c>
      <c r="E13869">
        <v>10</v>
      </c>
      <c r="F13869">
        <v>14.2</v>
      </c>
      <c r="G13869">
        <v>32.04</v>
      </c>
      <c r="H13869">
        <v>142</v>
      </c>
      <c r="I13869">
        <v>320.39999999999998</v>
      </c>
      <c r="J13869" t="s">
        <v>13</v>
      </c>
    </row>
    <row r="13870" spans="1:10">
      <c r="A13870" s="1">
        <v>44866</v>
      </c>
      <c r="B13870" t="s">
        <v>10</v>
      </c>
      <c r="C13870" t="s">
        <v>15</v>
      </c>
      <c r="D13870" t="s">
        <v>44</v>
      </c>
      <c r="E13870">
        <v>12</v>
      </c>
      <c r="F13870">
        <v>14.2</v>
      </c>
      <c r="G13870">
        <v>32.04</v>
      </c>
      <c r="H13870">
        <v>170.4</v>
      </c>
      <c r="I13870">
        <v>384.48</v>
      </c>
      <c r="J13870" t="s">
        <v>13</v>
      </c>
    </row>
    <row r="13871" spans="1:10">
      <c r="A13871" s="1">
        <v>44866</v>
      </c>
      <c r="B13871" t="s">
        <v>10</v>
      </c>
      <c r="C13871" t="s">
        <v>11</v>
      </c>
      <c r="D13871" t="s">
        <v>45</v>
      </c>
      <c r="E13871">
        <v>21</v>
      </c>
      <c r="F13871">
        <v>6.91</v>
      </c>
      <c r="G13871">
        <v>14.22</v>
      </c>
      <c r="H13871">
        <v>145.11000000000001</v>
      </c>
      <c r="I13871">
        <v>298.62</v>
      </c>
      <c r="J13871" t="s">
        <v>13</v>
      </c>
    </row>
    <row r="13872" spans="1:10">
      <c r="A13872" s="1">
        <v>44866</v>
      </c>
      <c r="B13872" t="s">
        <v>10</v>
      </c>
      <c r="C13872" t="s">
        <v>14</v>
      </c>
      <c r="D13872" t="s">
        <v>45</v>
      </c>
      <c r="E13872">
        <v>11</v>
      </c>
      <c r="F13872">
        <v>6.91</v>
      </c>
      <c r="G13872">
        <v>14.22</v>
      </c>
      <c r="H13872">
        <v>76.010000000000005</v>
      </c>
      <c r="I13872">
        <v>156.41999999999999</v>
      </c>
      <c r="J13872" t="s">
        <v>13</v>
      </c>
    </row>
    <row r="13873" spans="1:10">
      <c r="A13873" s="1">
        <v>44866</v>
      </c>
      <c r="B13873" t="s">
        <v>10</v>
      </c>
      <c r="C13873" t="s">
        <v>15</v>
      </c>
      <c r="D13873" t="s">
        <v>45</v>
      </c>
      <c r="E13873">
        <v>14</v>
      </c>
      <c r="F13873">
        <v>6.91</v>
      </c>
      <c r="G13873">
        <v>14.22</v>
      </c>
      <c r="H13873">
        <v>96.74</v>
      </c>
      <c r="I13873">
        <v>199.08</v>
      </c>
      <c r="J13873" t="s">
        <v>13</v>
      </c>
    </row>
    <row r="13874" spans="1:10">
      <c r="A13874" s="1">
        <v>44866</v>
      </c>
      <c r="B13874" t="s">
        <v>10</v>
      </c>
      <c r="C13874" t="s">
        <v>11</v>
      </c>
      <c r="D13874" t="s">
        <v>46</v>
      </c>
      <c r="E13874">
        <v>18</v>
      </c>
      <c r="F13874">
        <v>16.21</v>
      </c>
      <c r="G13874">
        <v>38.99</v>
      </c>
      <c r="H13874">
        <v>291.77999999999997</v>
      </c>
      <c r="I13874">
        <v>701.82</v>
      </c>
      <c r="J13874" t="s">
        <v>13</v>
      </c>
    </row>
    <row r="13875" spans="1:10">
      <c r="A13875" s="1">
        <v>44866</v>
      </c>
      <c r="B13875" t="s">
        <v>10</v>
      </c>
      <c r="C13875" t="s">
        <v>14</v>
      </c>
      <c r="D13875" t="s">
        <v>46</v>
      </c>
      <c r="E13875">
        <v>15</v>
      </c>
      <c r="F13875">
        <v>16.21</v>
      </c>
      <c r="G13875">
        <v>38.99</v>
      </c>
      <c r="H13875">
        <v>243.15</v>
      </c>
      <c r="I13875">
        <v>584.85</v>
      </c>
      <c r="J13875" t="s">
        <v>13</v>
      </c>
    </row>
    <row r="13876" spans="1:10">
      <c r="A13876" s="1">
        <v>44866</v>
      </c>
      <c r="B13876" t="s">
        <v>10</v>
      </c>
      <c r="C13876" t="s">
        <v>15</v>
      </c>
      <c r="D13876" t="s">
        <v>46</v>
      </c>
      <c r="E13876">
        <v>16</v>
      </c>
      <c r="F13876">
        <v>16.21</v>
      </c>
      <c r="G13876">
        <v>38.99</v>
      </c>
      <c r="H13876">
        <v>259.36</v>
      </c>
      <c r="I13876">
        <v>623.84</v>
      </c>
      <c r="J13876" t="s">
        <v>13</v>
      </c>
    </row>
    <row r="13877" spans="1:10">
      <c r="A13877" s="1">
        <v>44866</v>
      </c>
      <c r="B13877" t="s">
        <v>10</v>
      </c>
      <c r="C13877" t="s">
        <v>11</v>
      </c>
      <c r="D13877" t="s">
        <v>47</v>
      </c>
      <c r="E13877">
        <v>25</v>
      </c>
      <c r="F13877">
        <v>11.94</v>
      </c>
      <c r="G13877">
        <v>25.45</v>
      </c>
      <c r="H13877">
        <v>298.5</v>
      </c>
      <c r="I13877">
        <v>636.25</v>
      </c>
      <c r="J13877" t="s">
        <v>13</v>
      </c>
    </row>
    <row r="13878" spans="1:10">
      <c r="A13878" s="1">
        <v>44866</v>
      </c>
      <c r="B13878" t="s">
        <v>10</v>
      </c>
      <c r="C13878" t="s">
        <v>14</v>
      </c>
      <c r="D13878" t="s">
        <v>47</v>
      </c>
      <c r="E13878">
        <v>18</v>
      </c>
      <c r="F13878">
        <v>11.94</v>
      </c>
      <c r="G13878">
        <v>25.45</v>
      </c>
      <c r="H13878">
        <v>214.92</v>
      </c>
      <c r="I13878">
        <v>458.1</v>
      </c>
      <c r="J13878" t="s">
        <v>13</v>
      </c>
    </row>
    <row r="13879" spans="1:10">
      <c r="A13879" s="1">
        <v>44866</v>
      </c>
      <c r="B13879" t="s">
        <v>10</v>
      </c>
      <c r="C13879" t="s">
        <v>15</v>
      </c>
      <c r="D13879" t="s">
        <v>47</v>
      </c>
      <c r="E13879">
        <v>10</v>
      </c>
      <c r="F13879">
        <v>11.94</v>
      </c>
      <c r="G13879">
        <v>25.45</v>
      </c>
      <c r="H13879">
        <v>119.4</v>
      </c>
      <c r="I13879">
        <v>254.5</v>
      </c>
      <c r="J13879" t="s">
        <v>13</v>
      </c>
    </row>
    <row r="13880" spans="1:10">
      <c r="A13880" s="1">
        <v>44866</v>
      </c>
      <c r="B13880" t="s">
        <v>10</v>
      </c>
      <c r="C13880" t="s">
        <v>11</v>
      </c>
      <c r="D13880" t="s">
        <v>48</v>
      </c>
      <c r="E13880">
        <v>18</v>
      </c>
      <c r="F13880">
        <v>11.77</v>
      </c>
      <c r="G13880">
        <v>29.16</v>
      </c>
      <c r="H13880">
        <v>211.86</v>
      </c>
      <c r="I13880">
        <v>524.88</v>
      </c>
      <c r="J13880" t="s">
        <v>13</v>
      </c>
    </row>
    <row r="13881" spans="1:10">
      <c r="A13881" s="1">
        <v>44866</v>
      </c>
      <c r="B13881" t="s">
        <v>10</v>
      </c>
      <c r="C13881" t="s">
        <v>14</v>
      </c>
      <c r="D13881" t="s">
        <v>48</v>
      </c>
      <c r="E13881">
        <v>11</v>
      </c>
      <c r="F13881">
        <v>11.77</v>
      </c>
      <c r="G13881">
        <v>29.16</v>
      </c>
      <c r="H13881">
        <v>129.47</v>
      </c>
      <c r="I13881">
        <v>320.76</v>
      </c>
      <c r="J13881" t="s">
        <v>13</v>
      </c>
    </row>
    <row r="13882" spans="1:10">
      <c r="A13882" s="1">
        <v>44866</v>
      </c>
      <c r="B13882" t="s">
        <v>10</v>
      </c>
      <c r="C13882" t="s">
        <v>15</v>
      </c>
      <c r="D13882" t="s">
        <v>48</v>
      </c>
      <c r="E13882">
        <v>12</v>
      </c>
      <c r="F13882">
        <v>11.77</v>
      </c>
      <c r="G13882">
        <v>29.16</v>
      </c>
      <c r="H13882">
        <v>141.24</v>
      </c>
      <c r="I13882">
        <v>349.92</v>
      </c>
      <c r="J13882" t="s">
        <v>13</v>
      </c>
    </row>
    <row r="13883" spans="1:10">
      <c r="A13883" s="1">
        <v>44866</v>
      </c>
      <c r="B13883" t="s">
        <v>10</v>
      </c>
      <c r="C13883" t="s">
        <v>11</v>
      </c>
      <c r="D13883" t="s">
        <v>49</v>
      </c>
      <c r="E13883">
        <v>20</v>
      </c>
      <c r="F13883">
        <v>13.11</v>
      </c>
      <c r="G13883">
        <v>25.3</v>
      </c>
      <c r="H13883">
        <v>262.2</v>
      </c>
      <c r="I13883">
        <v>506</v>
      </c>
      <c r="J13883" t="s">
        <v>13</v>
      </c>
    </row>
    <row r="13884" spans="1:10">
      <c r="A13884" s="1">
        <v>44866</v>
      </c>
      <c r="B13884" t="s">
        <v>10</v>
      </c>
      <c r="C13884" t="s">
        <v>14</v>
      </c>
      <c r="D13884" t="s">
        <v>49</v>
      </c>
      <c r="E13884">
        <v>8</v>
      </c>
      <c r="F13884">
        <v>13.11</v>
      </c>
      <c r="G13884">
        <v>25.3</v>
      </c>
      <c r="H13884">
        <v>104.88</v>
      </c>
      <c r="I13884">
        <v>202.4</v>
      </c>
      <c r="J13884" t="s">
        <v>13</v>
      </c>
    </row>
    <row r="13885" spans="1:10">
      <c r="A13885" s="1">
        <v>44866</v>
      </c>
      <c r="B13885" t="s">
        <v>10</v>
      </c>
      <c r="C13885" t="s">
        <v>15</v>
      </c>
      <c r="D13885" t="s">
        <v>49</v>
      </c>
      <c r="E13885">
        <v>7</v>
      </c>
      <c r="F13885">
        <v>13.11</v>
      </c>
      <c r="G13885">
        <v>25.3</v>
      </c>
      <c r="H13885">
        <v>91.77</v>
      </c>
      <c r="I13885">
        <v>177.1</v>
      </c>
      <c r="J13885" t="s">
        <v>13</v>
      </c>
    </row>
    <row r="13886" spans="1:10">
      <c r="A13886" s="1">
        <v>44866</v>
      </c>
      <c r="B13886" t="s">
        <v>10</v>
      </c>
      <c r="C13886" t="s">
        <v>11</v>
      </c>
      <c r="D13886" t="s">
        <v>50</v>
      </c>
      <c r="E13886">
        <v>28</v>
      </c>
      <c r="F13886">
        <v>15.9</v>
      </c>
      <c r="G13886">
        <v>38.29</v>
      </c>
      <c r="H13886">
        <v>445.2</v>
      </c>
      <c r="I13886">
        <v>1072.1199999999999</v>
      </c>
      <c r="J13886" t="s">
        <v>13</v>
      </c>
    </row>
    <row r="13887" spans="1:10">
      <c r="A13887" s="1">
        <v>44866</v>
      </c>
      <c r="B13887" t="s">
        <v>10</v>
      </c>
      <c r="C13887" t="s">
        <v>14</v>
      </c>
      <c r="D13887" t="s">
        <v>50</v>
      </c>
      <c r="E13887">
        <v>18</v>
      </c>
      <c r="F13887">
        <v>15.9</v>
      </c>
      <c r="G13887">
        <v>38.29</v>
      </c>
      <c r="H13887">
        <v>286.2</v>
      </c>
      <c r="I13887">
        <v>689.22</v>
      </c>
      <c r="J13887" t="s">
        <v>13</v>
      </c>
    </row>
    <row r="13888" spans="1:10">
      <c r="A13888" s="1">
        <v>44866</v>
      </c>
      <c r="B13888" t="s">
        <v>10</v>
      </c>
      <c r="C13888" t="s">
        <v>15</v>
      </c>
      <c r="D13888" t="s">
        <v>50</v>
      </c>
      <c r="E13888">
        <v>24</v>
      </c>
      <c r="F13888">
        <v>15.9</v>
      </c>
      <c r="G13888">
        <v>38.29</v>
      </c>
      <c r="H13888">
        <v>381.6</v>
      </c>
      <c r="I13888">
        <v>918.96</v>
      </c>
      <c r="J13888" t="s">
        <v>13</v>
      </c>
    </row>
    <row r="13889" spans="1:10">
      <c r="A13889" s="1">
        <v>44866</v>
      </c>
      <c r="B13889" t="s">
        <v>10</v>
      </c>
      <c r="C13889" t="s">
        <v>11</v>
      </c>
      <c r="D13889" t="s">
        <v>51</v>
      </c>
      <c r="E13889">
        <v>25</v>
      </c>
      <c r="F13889">
        <v>10.17</v>
      </c>
      <c r="G13889">
        <v>23.83</v>
      </c>
      <c r="H13889">
        <v>254.25</v>
      </c>
      <c r="I13889">
        <v>595.75</v>
      </c>
      <c r="J13889" t="s">
        <v>13</v>
      </c>
    </row>
    <row r="13890" spans="1:10">
      <c r="A13890" s="1">
        <v>44866</v>
      </c>
      <c r="B13890" t="s">
        <v>10</v>
      </c>
      <c r="C13890" t="s">
        <v>14</v>
      </c>
      <c r="D13890" t="s">
        <v>51</v>
      </c>
      <c r="E13890">
        <v>15</v>
      </c>
      <c r="F13890">
        <v>10.17</v>
      </c>
      <c r="G13890">
        <v>23.83</v>
      </c>
      <c r="H13890">
        <v>152.55000000000001</v>
      </c>
      <c r="I13890">
        <v>357.45</v>
      </c>
      <c r="J13890" t="s">
        <v>13</v>
      </c>
    </row>
    <row r="13891" spans="1:10">
      <c r="A13891" s="1">
        <v>44866</v>
      </c>
      <c r="B13891" t="s">
        <v>10</v>
      </c>
      <c r="C13891" t="s">
        <v>15</v>
      </c>
      <c r="D13891" t="s">
        <v>51</v>
      </c>
      <c r="E13891">
        <v>9</v>
      </c>
      <c r="F13891">
        <v>10.17</v>
      </c>
      <c r="G13891">
        <v>23.83</v>
      </c>
      <c r="H13891">
        <v>91.53</v>
      </c>
      <c r="I13891">
        <v>214.47</v>
      </c>
      <c r="J13891" t="s">
        <v>13</v>
      </c>
    </row>
    <row r="13892" spans="1:10">
      <c r="A13892" s="1">
        <v>44866</v>
      </c>
      <c r="B13892" t="s">
        <v>10</v>
      </c>
      <c r="C13892" t="s">
        <v>11</v>
      </c>
      <c r="D13892" t="s">
        <v>52</v>
      </c>
      <c r="E13892">
        <v>15</v>
      </c>
      <c r="F13892">
        <v>14.14</v>
      </c>
      <c r="G13892">
        <v>33.08</v>
      </c>
      <c r="H13892">
        <v>212.1</v>
      </c>
      <c r="I13892">
        <v>496.2</v>
      </c>
      <c r="J13892" t="s">
        <v>13</v>
      </c>
    </row>
    <row r="13893" spans="1:10">
      <c r="A13893" s="1">
        <v>44866</v>
      </c>
      <c r="B13893" t="s">
        <v>10</v>
      </c>
      <c r="C13893" t="s">
        <v>14</v>
      </c>
      <c r="D13893" t="s">
        <v>52</v>
      </c>
      <c r="E13893">
        <v>11</v>
      </c>
      <c r="F13893">
        <v>14.14</v>
      </c>
      <c r="G13893">
        <v>33.08</v>
      </c>
      <c r="H13893">
        <v>155.54</v>
      </c>
      <c r="I13893">
        <v>363.88</v>
      </c>
      <c r="J13893" t="s">
        <v>13</v>
      </c>
    </row>
    <row r="13894" spans="1:10">
      <c r="A13894" s="1">
        <v>44866</v>
      </c>
      <c r="B13894" t="s">
        <v>10</v>
      </c>
      <c r="C13894" t="s">
        <v>15</v>
      </c>
      <c r="D13894" t="s">
        <v>52</v>
      </c>
      <c r="E13894">
        <v>6</v>
      </c>
      <c r="F13894">
        <v>14.14</v>
      </c>
      <c r="G13894">
        <v>33.08</v>
      </c>
      <c r="H13894">
        <v>84.84</v>
      </c>
      <c r="I13894">
        <v>198.48</v>
      </c>
      <c r="J13894" t="s">
        <v>13</v>
      </c>
    </row>
    <row r="13895" spans="1:10">
      <c r="A13895" s="1">
        <v>44866</v>
      </c>
      <c r="B13895" t="s">
        <v>10</v>
      </c>
      <c r="C13895" t="s">
        <v>11</v>
      </c>
      <c r="D13895" t="s">
        <v>53</v>
      </c>
      <c r="E13895">
        <v>27</v>
      </c>
      <c r="F13895">
        <v>12.79</v>
      </c>
      <c r="G13895">
        <v>30.59</v>
      </c>
      <c r="H13895">
        <v>345.33</v>
      </c>
      <c r="I13895">
        <v>825.93</v>
      </c>
      <c r="J13895" t="s">
        <v>13</v>
      </c>
    </row>
    <row r="13896" spans="1:10">
      <c r="A13896" s="1">
        <v>44866</v>
      </c>
      <c r="B13896" t="s">
        <v>10</v>
      </c>
      <c r="C13896" t="s">
        <v>14</v>
      </c>
      <c r="D13896" t="s">
        <v>53</v>
      </c>
      <c r="E13896">
        <v>11</v>
      </c>
      <c r="F13896">
        <v>12.79</v>
      </c>
      <c r="G13896">
        <v>30.59</v>
      </c>
      <c r="H13896">
        <v>140.69</v>
      </c>
      <c r="I13896">
        <v>336.49</v>
      </c>
      <c r="J13896" t="s">
        <v>13</v>
      </c>
    </row>
    <row r="13897" spans="1:10">
      <c r="A13897" s="1">
        <v>44866</v>
      </c>
      <c r="B13897" t="s">
        <v>10</v>
      </c>
      <c r="C13897" t="s">
        <v>15</v>
      </c>
      <c r="D13897" t="s">
        <v>53</v>
      </c>
      <c r="E13897">
        <v>14</v>
      </c>
      <c r="F13897">
        <v>12.79</v>
      </c>
      <c r="G13897">
        <v>30.59</v>
      </c>
      <c r="H13897">
        <v>179.06</v>
      </c>
      <c r="I13897">
        <v>428.26</v>
      </c>
      <c r="J13897" t="s">
        <v>13</v>
      </c>
    </row>
    <row r="13898" spans="1:10">
      <c r="A13898" s="1">
        <v>44866</v>
      </c>
      <c r="B13898" t="s">
        <v>10</v>
      </c>
      <c r="C13898" t="s">
        <v>11</v>
      </c>
      <c r="D13898" t="s">
        <v>54</v>
      </c>
      <c r="E13898">
        <v>31</v>
      </c>
      <c r="F13898">
        <v>9.1999999999999993</v>
      </c>
      <c r="G13898">
        <v>21.46</v>
      </c>
      <c r="H13898">
        <v>285.2</v>
      </c>
      <c r="I13898">
        <v>665.26</v>
      </c>
      <c r="J13898" t="s">
        <v>13</v>
      </c>
    </row>
    <row r="13899" spans="1:10">
      <c r="A13899" s="1">
        <v>44866</v>
      </c>
      <c r="B13899" t="s">
        <v>10</v>
      </c>
      <c r="C13899" t="s">
        <v>14</v>
      </c>
      <c r="D13899" t="s">
        <v>54</v>
      </c>
      <c r="E13899">
        <v>17</v>
      </c>
      <c r="F13899">
        <v>9.1999999999999993</v>
      </c>
      <c r="G13899">
        <v>21.46</v>
      </c>
      <c r="H13899">
        <v>156.4</v>
      </c>
      <c r="I13899">
        <v>364.82</v>
      </c>
      <c r="J13899" t="s">
        <v>13</v>
      </c>
    </row>
    <row r="13900" spans="1:10">
      <c r="A13900" s="1">
        <v>44866</v>
      </c>
      <c r="B13900" t="s">
        <v>10</v>
      </c>
      <c r="C13900" t="s">
        <v>15</v>
      </c>
      <c r="D13900" t="s">
        <v>54</v>
      </c>
      <c r="E13900">
        <v>18</v>
      </c>
      <c r="F13900">
        <v>9.1999999999999993</v>
      </c>
      <c r="G13900">
        <v>21.46</v>
      </c>
      <c r="H13900">
        <v>165.6</v>
      </c>
      <c r="I13900">
        <v>386.28</v>
      </c>
      <c r="J13900" t="s">
        <v>13</v>
      </c>
    </row>
    <row r="13901" spans="1:10">
      <c r="A13901" s="1">
        <v>44866</v>
      </c>
      <c r="B13901" t="s">
        <v>10</v>
      </c>
      <c r="C13901" t="s">
        <v>11</v>
      </c>
      <c r="D13901" t="s">
        <v>55</v>
      </c>
      <c r="E13901">
        <v>11</v>
      </c>
      <c r="F13901">
        <v>16.54</v>
      </c>
      <c r="G13901">
        <v>37.020000000000003</v>
      </c>
      <c r="H13901">
        <v>181.94</v>
      </c>
      <c r="I13901">
        <v>407.22</v>
      </c>
      <c r="J13901" t="s">
        <v>13</v>
      </c>
    </row>
    <row r="13902" spans="1:10">
      <c r="A13902" s="1">
        <v>44866</v>
      </c>
      <c r="B13902" t="s">
        <v>10</v>
      </c>
      <c r="C13902" t="s">
        <v>14</v>
      </c>
      <c r="D13902" t="s">
        <v>55</v>
      </c>
      <c r="E13902">
        <v>4</v>
      </c>
      <c r="F13902">
        <v>16.54</v>
      </c>
      <c r="G13902">
        <v>37.020000000000003</v>
      </c>
      <c r="H13902">
        <v>66.16</v>
      </c>
      <c r="I13902">
        <v>148.08000000000001</v>
      </c>
      <c r="J13902" t="s">
        <v>13</v>
      </c>
    </row>
    <row r="13903" spans="1:10">
      <c r="A13903" s="1">
        <v>44866</v>
      </c>
      <c r="B13903" t="s">
        <v>10</v>
      </c>
      <c r="C13903" t="s">
        <v>15</v>
      </c>
      <c r="D13903" t="s">
        <v>55</v>
      </c>
      <c r="E13903">
        <v>7</v>
      </c>
      <c r="F13903">
        <v>16.54</v>
      </c>
      <c r="G13903">
        <v>37.020000000000003</v>
      </c>
      <c r="H13903">
        <v>115.78</v>
      </c>
      <c r="I13903">
        <v>259.14</v>
      </c>
      <c r="J13903" t="s">
        <v>13</v>
      </c>
    </row>
    <row r="13904" spans="1:10">
      <c r="A13904" s="1">
        <v>44866</v>
      </c>
      <c r="B13904" t="s">
        <v>10</v>
      </c>
      <c r="C13904" t="s">
        <v>11</v>
      </c>
      <c r="D13904" t="s">
        <v>56</v>
      </c>
      <c r="E13904">
        <v>26</v>
      </c>
      <c r="F13904">
        <v>15.57</v>
      </c>
      <c r="G13904">
        <v>29.46</v>
      </c>
      <c r="H13904">
        <v>404.82</v>
      </c>
      <c r="I13904">
        <v>765.96</v>
      </c>
      <c r="J13904" t="s">
        <v>13</v>
      </c>
    </row>
    <row r="13905" spans="1:10">
      <c r="A13905" s="1">
        <v>44866</v>
      </c>
      <c r="B13905" t="s">
        <v>10</v>
      </c>
      <c r="C13905" t="s">
        <v>14</v>
      </c>
      <c r="D13905" t="s">
        <v>56</v>
      </c>
      <c r="E13905">
        <v>19</v>
      </c>
      <c r="F13905">
        <v>15.57</v>
      </c>
      <c r="G13905">
        <v>29.46</v>
      </c>
      <c r="H13905">
        <v>295.83</v>
      </c>
      <c r="I13905">
        <v>559.74</v>
      </c>
      <c r="J13905" t="s">
        <v>13</v>
      </c>
    </row>
    <row r="13906" spans="1:10">
      <c r="A13906" s="1">
        <v>44866</v>
      </c>
      <c r="B13906" t="s">
        <v>10</v>
      </c>
      <c r="C13906" t="s">
        <v>15</v>
      </c>
      <c r="D13906" t="s">
        <v>56</v>
      </c>
      <c r="E13906">
        <v>14</v>
      </c>
      <c r="F13906">
        <v>15.57</v>
      </c>
      <c r="G13906">
        <v>29.46</v>
      </c>
      <c r="H13906">
        <v>217.98</v>
      </c>
      <c r="I13906">
        <v>412.44</v>
      </c>
      <c r="J13906" t="s">
        <v>13</v>
      </c>
    </row>
    <row r="13907" spans="1:10">
      <c r="A13907" s="1">
        <v>44866</v>
      </c>
      <c r="B13907" t="s">
        <v>10</v>
      </c>
      <c r="C13907" t="s">
        <v>11</v>
      </c>
      <c r="D13907" t="s">
        <v>57</v>
      </c>
      <c r="E13907">
        <v>11</v>
      </c>
      <c r="F13907">
        <v>13.9</v>
      </c>
      <c r="G13907">
        <v>25.34</v>
      </c>
      <c r="H13907">
        <v>152.9</v>
      </c>
      <c r="I13907">
        <v>278.74</v>
      </c>
      <c r="J13907" t="s">
        <v>13</v>
      </c>
    </row>
    <row r="13908" spans="1:10">
      <c r="A13908" s="1">
        <v>44866</v>
      </c>
      <c r="B13908" t="s">
        <v>10</v>
      </c>
      <c r="C13908" t="s">
        <v>14</v>
      </c>
      <c r="D13908" t="s">
        <v>57</v>
      </c>
      <c r="E13908">
        <v>12</v>
      </c>
      <c r="F13908">
        <v>13.9</v>
      </c>
      <c r="G13908">
        <v>25.34</v>
      </c>
      <c r="H13908">
        <v>166.8</v>
      </c>
      <c r="I13908">
        <v>304.08</v>
      </c>
      <c r="J13908" t="s">
        <v>13</v>
      </c>
    </row>
    <row r="13909" spans="1:10">
      <c r="A13909" s="1">
        <v>44866</v>
      </c>
      <c r="B13909" t="s">
        <v>10</v>
      </c>
      <c r="C13909" t="s">
        <v>15</v>
      </c>
      <c r="D13909" t="s">
        <v>57</v>
      </c>
      <c r="E13909">
        <v>10</v>
      </c>
      <c r="F13909">
        <v>13.9</v>
      </c>
      <c r="G13909">
        <v>25.34</v>
      </c>
      <c r="H13909">
        <v>139</v>
      </c>
      <c r="I13909">
        <v>253.4</v>
      </c>
      <c r="J13909" t="s">
        <v>13</v>
      </c>
    </row>
    <row r="13910" spans="1:10">
      <c r="A13910" s="1">
        <v>44866</v>
      </c>
      <c r="B13910" t="s">
        <v>10</v>
      </c>
      <c r="C13910" t="s">
        <v>11</v>
      </c>
      <c r="D13910" t="s">
        <v>58</v>
      </c>
      <c r="E13910">
        <v>10</v>
      </c>
      <c r="F13910">
        <v>16.21</v>
      </c>
      <c r="G13910">
        <v>39.630000000000003</v>
      </c>
      <c r="H13910">
        <v>162.1</v>
      </c>
      <c r="I13910">
        <v>396.3</v>
      </c>
      <c r="J13910" t="s">
        <v>13</v>
      </c>
    </row>
    <row r="13911" spans="1:10">
      <c r="A13911" s="1">
        <v>44866</v>
      </c>
      <c r="B13911" t="s">
        <v>10</v>
      </c>
      <c r="C13911" t="s">
        <v>14</v>
      </c>
      <c r="D13911" t="s">
        <v>58</v>
      </c>
      <c r="E13911">
        <v>7</v>
      </c>
      <c r="F13911">
        <v>16.21</v>
      </c>
      <c r="G13911">
        <v>39.630000000000003</v>
      </c>
      <c r="H13911">
        <v>113.47</v>
      </c>
      <c r="I13911">
        <v>277.41000000000003</v>
      </c>
      <c r="J13911" t="s">
        <v>13</v>
      </c>
    </row>
    <row r="13912" spans="1:10">
      <c r="A13912" s="1">
        <v>44866</v>
      </c>
      <c r="B13912" t="s">
        <v>10</v>
      </c>
      <c r="C13912" t="s">
        <v>15</v>
      </c>
      <c r="D13912" t="s">
        <v>58</v>
      </c>
      <c r="E13912">
        <v>6</v>
      </c>
      <c r="F13912">
        <v>16.21</v>
      </c>
      <c r="G13912">
        <v>39.630000000000003</v>
      </c>
      <c r="H13912">
        <v>97.26</v>
      </c>
      <c r="I13912">
        <v>237.78</v>
      </c>
      <c r="J13912" t="s">
        <v>13</v>
      </c>
    </row>
    <row r="13913" spans="1:10">
      <c r="A13913" s="1">
        <v>44866</v>
      </c>
      <c r="B13913" t="s">
        <v>10</v>
      </c>
      <c r="C13913" t="s">
        <v>11</v>
      </c>
      <c r="D13913" t="s">
        <v>59</v>
      </c>
      <c r="E13913">
        <v>33</v>
      </c>
      <c r="F13913">
        <v>16.41</v>
      </c>
      <c r="G13913">
        <v>36.619999999999997</v>
      </c>
      <c r="H13913">
        <v>541.53</v>
      </c>
      <c r="I13913">
        <v>1208.46</v>
      </c>
      <c r="J13913" t="s">
        <v>13</v>
      </c>
    </row>
    <row r="13914" spans="1:10">
      <c r="A13914" s="1">
        <v>44866</v>
      </c>
      <c r="B13914" t="s">
        <v>10</v>
      </c>
      <c r="C13914" t="s">
        <v>14</v>
      </c>
      <c r="D13914" t="s">
        <v>59</v>
      </c>
      <c r="E13914">
        <v>12</v>
      </c>
      <c r="F13914">
        <v>16.41</v>
      </c>
      <c r="G13914">
        <v>36.619999999999997</v>
      </c>
      <c r="H13914">
        <v>196.92</v>
      </c>
      <c r="I13914">
        <v>439.44</v>
      </c>
      <c r="J13914" t="s">
        <v>13</v>
      </c>
    </row>
    <row r="13915" spans="1:10">
      <c r="A13915" s="1">
        <v>44866</v>
      </c>
      <c r="B13915" t="s">
        <v>10</v>
      </c>
      <c r="C13915" t="s">
        <v>15</v>
      </c>
      <c r="D13915" t="s">
        <v>59</v>
      </c>
      <c r="E13915">
        <v>18</v>
      </c>
      <c r="F13915">
        <v>16.41</v>
      </c>
      <c r="G13915">
        <v>36.619999999999997</v>
      </c>
      <c r="H13915">
        <v>295.38</v>
      </c>
      <c r="I13915">
        <v>659.16</v>
      </c>
      <c r="J13915" t="s">
        <v>13</v>
      </c>
    </row>
    <row r="13916" spans="1:10">
      <c r="A13916" s="1">
        <v>44866</v>
      </c>
      <c r="B13916" t="s">
        <v>10</v>
      </c>
      <c r="C13916" t="s">
        <v>11</v>
      </c>
      <c r="D13916" t="s">
        <v>60</v>
      </c>
      <c r="E13916">
        <v>14</v>
      </c>
      <c r="F13916">
        <v>14.5</v>
      </c>
      <c r="G13916">
        <v>34.18</v>
      </c>
      <c r="H13916">
        <v>203</v>
      </c>
      <c r="I13916">
        <v>478.52</v>
      </c>
      <c r="J13916" t="s">
        <v>13</v>
      </c>
    </row>
    <row r="13917" spans="1:10">
      <c r="A13917" s="1">
        <v>44866</v>
      </c>
      <c r="B13917" t="s">
        <v>10</v>
      </c>
      <c r="C13917" t="s">
        <v>14</v>
      </c>
      <c r="D13917" t="s">
        <v>60</v>
      </c>
      <c r="E13917">
        <v>11</v>
      </c>
      <c r="F13917">
        <v>14.5</v>
      </c>
      <c r="G13917">
        <v>34.18</v>
      </c>
      <c r="H13917">
        <v>159.5</v>
      </c>
      <c r="I13917">
        <v>375.98</v>
      </c>
      <c r="J13917" t="s">
        <v>13</v>
      </c>
    </row>
    <row r="13918" spans="1:10">
      <c r="A13918" s="1">
        <v>44866</v>
      </c>
      <c r="B13918" t="s">
        <v>10</v>
      </c>
      <c r="C13918" t="s">
        <v>15</v>
      </c>
      <c r="D13918" t="s">
        <v>60</v>
      </c>
      <c r="E13918">
        <v>4</v>
      </c>
      <c r="F13918">
        <v>14.5</v>
      </c>
      <c r="G13918">
        <v>34.18</v>
      </c>
      <c r="H13918">
        <v>58</v>
      </c>
      <c r="I13918">
        <v>136.72</v>
      </c>
      <c r="J13918" t="s">
        <v>13</v>
      </c>
    </row>
    <row r="13919" spans="1:10">
      <c r="A13919" s="1">
        <v>44866</v>
      </c>
      <c r="B13919" t="s">
        <v>10</v>
      </c>
      <c r="C13919" t="s">
        <v>11</v>
      </c>
      <c r="D13919" t="s">
        <v>61</v>
      </c>
      <c r="E13919">
        <v>13</v>
      </c>
      <c r="F13919">
        <v>16.04</v>
      </c>
      <c r="G13919">
        <v>34.28</v>
      </c>
      <c r="H13919">
        <v>208.52</v>
      </c>
      <c r="I13919">
        <v>445.64</v>
      </c>
      <c r="J13919" t="s">
        <v>13</v>
      </c>
    </row>
    <row r="13920" spans="1:10">
      <c r="A13920" s="1">
        <v>44866</v>
      </c>
      <c r="B13920" t="s">
        <v>10</v>
      </c>
      <c r="C13920" t="s">
        <v>14</v>
      </c>
      <c r="D13920" t="s">
        <v>61</v>
      </c>
      <c r="E13920">
        <v>15</v>
      </c>
      <c r="F13920">
        <v>16.04</v>
      </c>
      <c r="G13920">
        <v>34.28</v>
      </c>
      <c r="H13920">
        <v>240.6</v>
      </c>
      <c r="I13920">
        <v>514.20000000000005</v>
      </c>
      <c r="J13920" t="s">
        <v>13</v>
      </c>
    </row>
    <row r="13921" spans="1:10">
      <c r="A13921" s="1">
        <v>44866</v>
      </c>
      <c r="B13921" t="s">
        <v>10</v>
      </c>
      <c r="C13921" t="s">
        <v>15</v>
      </c>
      <c r="D13921" t="s">
        <v>61</v>
      </c>
      <c r="E13921">
        <v>9</v>
      </c>
      <c r="F13921">
        <v>16.04</v>
      </c>
      <c r="G13921">
        <v>34.28</v>
      </c>
      <c r="H13921">
        <v>144.36000000000001</v>
      </c>
      <c r="I13921">
        <v>308.52</v>
      </c>
      <c r="J13921" t="s">
        <v>13</v>
      </c>
    </row>
    <row r="13922" spans="1:10">
      <c r="A13922" s="1">
        <v>44866</v>
      </c>
      <c r="B13922" t="s">
        <v>10</v>
      </c>
      <c r="C13922" t="s">
        <v>11</v>
      </c>
      <c r="D13922" t="s">
        <v>62</v>
      </c>
      <c r="E13922">
        <v>14</v>
      </c>
      <c r="F13922">
        <v>14.37</v>
      </c>
      <c r="G13922">
        <v>27.05</v>
      </c>
      <c r="H13922">
        <v>201.18</v>
      </c>
      <c r="I13922">
        <v>378.7</v>
      </c>
      <c r="J13922" t="s">
        <v>13</v>
      </c>
    </row>
    <row r="13923" spans="1:10">
      <c r="A13923" s="1">
        <v>44866</v>
      </c>
      <c r="B13923" t="s">
        <v>10</v>
      </c>
      <c r="C13923" t="s">
        <v>14</v>
      </c>
      <c r="D13923" t="s">
        <v>62</v>
      </c>
      <c r="E13923">
        <v>12</v>
      </c>
      <c r="F13923">
        <v>14.37</v>
      </c>
      <c r="G13923">
        <v>27.05</v>
      </c>
      <c r="H13923">
        <v>172.44</v>
      </c>
      <c r="I13923">
        <v>324.60000000000002</v>
      </c>
      <c r="J13923" t="s">
        <v>13</v>
      </c>
    </row>
    <row r="13924" spans="1:10">
      <c r="A13924" s="1">
        <v>44866</v>
      </c>
      <c r="B13924" t="s">
        <v>10</v>
      </c>
      <c r="C13924" t="s">
        <v>15</v>
      </c>
      <c r="D13924" t="s">
        <v>62</v>
      </c>
      <c r="E13924">
        <v>16</v>
      </c>
      <c r="F13924">
        <v>14.37</v>
      </c>
      <c r="G13924">
        <v>27.05</v>
      </c>
      <c r="H13924">
        <v>229.92</v>
      </c>
      <c r="I13924">
        <v>432.8</v>
      </c>
      <c r="J13924" t="s">
        <v>13</v>
      </c>
    </row>
    <row r="13925" spans="1:10">
      <c r="A13925" s="1">
        <v>44866</v>
      </c>
      <c r="B13925" t="s">
        <v>10</v>
      </c>
      <c r="C13925" t="s">
        <v>11</v>
      </c>
      <c r="D13925" t="s">
        <v>63</v>
      </c>
      <c r="E13925">
        <v>24</v>
      </c>
      <c r="F13925">
        <v>14.16</v>
      </c>
      <c r="G13925">
        <v>26.73</v>
      </c>
      <c r="H13925">
        <v>339.84</v>
      </c>
      <c r="I13925">
        <v>641.52</v>
      </c>
      <c r="J13925" t="s">
        <v>13</v>
      </c>
    </row>
    <row r="13926" spans="1:10">
      <c r="A13926" s="1">
        <v>44866</v>
      </c>
      <c r="B13926" t="s">
        <v>10</v>
      </c>
      <c r="C13926" t="s">
        <v>14</v>
      </c>
      <c r="D13926" t="s">
        <v>63</v>
      </c>
      <c r="E13926">
        <v>21</v>
      </c>
      <c r="F13926">
        <v>14.16</v>
      </c>
      <c r="G13926">
        <v>26.73</v>
      </c>
      <c r="H13926">
        <v>297.36</v>
      </c>
      <c r="I13926">
        <v>561.33000000000004</v>
      </c>
      <c r="J13926" t="s">
        <v>13</v>
      </c>
    </row>
    <row r="13927" spans="1:10">
      <c r="A13927" s="1">
        <v>44866</v>
      </c>
      <c r="B13927" t="s">
        <v>10</v>
      </c>
      <c r="C13927" t="s">
        <v>15</v>
      </c>
      <c r="D13927" t="s">
        <v>63</v>
      </c>
      <c r="E13927">
        <v>25</v>
      </c>
      <c r="F13927">
        <v>14.16</v>
      </c>
      <c r="G13927">
        <v>26.73</v>
      </c>
      <c r="H13927">
        <v>354</v>
      </c>
      <c r="I13927">
        <v>668.25</v>
      </c>
      <c r="J13927" t="s">
        <v>13</v>
      </c>
    </row>
    <row r="13928" spans="1:10">
      <c r="A13928" s="1">
        <v>44866</v>
      </c>
      <c r="B13928" t="s">
        <v>10</v>
      </c>
      <c r="C13928" t="s">
        <v>11</v>
      </c>
      <c r="D13928" t="s">
        <v>64</v>
      </c>
      <c r="E13928">
        <v>30</v>
      </c>
      <c r="F13928">
        <v>13.42</v>
      </c>
      <c r="G13928">
        <v>30.6</v>
      </c>
      <c r="H13928">
        <v>402.6</v>
      </c>
      <c r="I13928">
        <v>918</v>
      </c>
      <c r="J13928" t="s">
        <v>13</v>
      </c>
    </row>
    <row r="13929" spans="1:10">
      <c r="A13929" s="1">
        <v>44866</v>
      </c>
      <c r="B13929" t="s">
        <v>10</v>
      </c>
      <c r="C13929" t="s">
        <v>14</v>
      </c>
      <c r="D13929" t="s">
        <v>64</v>
      </c>
      <c r="E13929">
        <v>12</v>
      </c>
      <c r="F13929">
        <v>13.42</v>
      </c>
      <c r="G13929">
        <v>30.6</v>
      </c>
      <c r="H13929">
        <v>161.04</v>
      </c>
      <c r="I13929">
        <v>367.2</v>
      </c>
      <c r="J13929" t="s">
        <v>13</v>
      </c>
    </row>
    <row r="13930" spans="1:10">
      <c r="A13930" s="1">
        <v>44866</v>
      </c>
      <c r="B13930" t="s">
        <v>10</v>
      </c>
      <c r="C13930" t="s">
        <v>15</v>
      </c>
      <c r="D13930" t="s">
        <v>64</v>
      </c>
      <c r="E13930">
        <v>10</v>
      </c>
      <c r="F13930">
        <v>13.42</v>
      </c>
      <c r="G13930">
        <v>30.6</v>
      </c>
      <c r="H13930">
        <v>134.19999999999999</v>
      </c>
      <c r="I13930">
        <v>306</v>
      </c>
      <c r="J13930" t="s">
        <v>13</v>
      </c>
    </row>
    <row r="13931" spans="1:10">
      <c r="A13931" s="1">
        <v>44866</v>
      </c>
      <c r="B13931" t="s">
        <v>10</v>
      </c>
      <c r="C13931" t="s">
        <v>11</v>
      </c>
      <c r="D13931" t="s">
        <v>65</v>
      </c>
      <c r="E13931">
        <v>24</v>
      </c>
      <c r="F13931">
        <v>15.03</v>
      </c>
      <c r="G13931">
        <v>31.58</v>
      </c>
      <c r="H13931">
        <v>360.72</v>
      </c>
      <c r="I13931">
        <v>757.92</v>
      </c>
      <c r="J13931" t="s">
        <v>13</v>
      </c>
    </row>
    <row r="13932" spans="1:10">
      <c r="A13932" s="1">
        <v>44866</v>
      </c>
      <c r="B13932" t="s">
        <v>10</v>
      </c>
      <c r="C13932" t="s">
        <v>14</v>
      </c>
      <c r="D13932" t="s">
        <v>65</v>
      </c>
      <c r="E13932">
        <v>11</v>
      </c>
      <c r="F13932">
        <v>15.03</v>
      </c>
      <c r="G13932">
        <v>31.58</v>
      </c>
      <c r="H13932">
        <v>165.33</v>
      </c>
      <c r="I13932">
        <v>347.38</v>
      </c>
      <c r="J13932" t="s">
        <v>13</v>
      </c>
    </row>
    <row r="13933" spans="1:10">
      <c r="A13933" s="1">
        <v>44866</v>
      </c>
      <c r="B13933" t="s">
        <v>10</v>
      </c>
      <c r="C13933" t="s">
        <v>15</v>
      </c>
      <c r="D13933" t="s">
        <v>65</v>
      </c>
      <c r="E13933">
        <v>15</v>
      </c>
      <c r="F13933">
        <v>15.03</v>
      </c>
      <c r="G13933">
        <v>31.58</v>
      </c>
      <c r="H13933">
        <v>225.45</v>
      </c>
      <c r="I13933">
        <v>473.7</v>
      </c>
      <c r="J13933" t="s">
        <v>13</v>
      </c>
    </row>
    <row r="13934" spans="1:10">
      <c r="A13934" s="1">
        <v>44866</v>
      </c>
      <c r="B13934" t="s">
        <v>10</v>
      </c>
      <c r="C13934" t="s">
        <v>11</v>
      </c>
      <c r="D13934" t="s">
        <v>66</v>
      </c>
      <c r="E13934">
        <v>18</v>
      </c>
      <c r="F13934">
        <v>7.9</v>
      </c>
      <c r="G13934">
        <v>15.33</v>
      </c>
      <c r="H13934">
        <v>142.19999999999999</v>
      </c>
      <c r="I13934">
        <v>275.94</v>
      </c>
      <c r="J13934" t="s">
        <v>13</v>
      </c>
    </row>
    <row r="13935" spans="1:10">
      <c r="A13935" s="1">
        <v>44866</v>
      </c>
      <c r="B13935" t="s">
        <v>10</v>
      </c>
      <c r="C13935" t="s">
        <v>14</v>
      </c>
      <c r="D13935" t="s">
        <v>66</v>
      </c>
      <c r="E13935">
        <v>13</v>
      </c>
      <c r="F13935">
        <v>7.9</v>
      </c>
      <c r="G13935">
        <v>15.33</v>
      </c>
      <c r="H13935">
        <v>102.7</v>
      </c>
      <c r="I13935">
        <v>199.29</v>
      </c>
      <c r="J13935" t="s">
        <v>13</v>
      </c>
    </row>
    <row r="13936" spans="1:10">
      <c r="A13936" s="1">
        <v>44866</v>
      </c>
      <c r="B13936" t="s">
        <v>10</v>
      </c>
      <c r="C13936" t="s">
        <v>15</v>
      </c>
      <c r="D13936" t="s">
        <v>66</v>
      </c>
      <c r="E13936">
        <v>11</v>
      </c>
      <c r="F13936">
        <v>7.9</v>
      </c>
      <c r="G13936">
        <v>15.33</v>
      </c>
      <c r="H13936">
        <v>86.9</v>
      </c>
      <c r="I13936">
        <v>168.63</v>
      </c>
      <c r="J13936" t="s">
        <v>13</v>
      </c>
    </row>
    <row r="13937" spans="1:10">
      <c r="A13937" s="1">
        <v>44866</v>
      </c>
      <c r="B13937" t="s">
        <v>10</v>
      </c>
      <c r="C13937" t="s">
        <v>11</v>
      </c>
      <c r="D13937" t="s">
        <v>67</v>
      </c>
      <c r="E13937">
        <v>25</v>
      </c>
      <c r="F13937">
        <v>16.57</v>
      </c>
      <c r="G13937">
        <v>35.53</v>
      </c>
      <c r="H13937">
        <v>414.25</v>
      </c>
      <c r="I13937">
        <v>888.25</v>
      </c>
      <c r="J13937" t="s">
        <v>13</v>
      </c>
    </row>
    <row r="13938" spans="1:10">
      <c r="A13938" s="1">
        <v>44866</v>
      </c>
      <c r="B13938" t="s">
        <v>10</v>
      </c>
      <c r="C13938" t="s">
        <v>14</v>
      </c>
      <c r="D13938" t="s">
        <v>67</v>
      </c>
      <c r="E13938">
        <v>15</v>
      </c>
      <c r="F13938">
        <v>16.57</v>
      </c>
      <c r="G13938">
        <v>35.53</v>
      </c>
      <c r="H13938">
        <v>248.55</v>
      </c>
      <c r="I13938">
        <v>532.95000000000005</v>
      </c>
      <c r="J13938" t="s">
        <v>13</v>
      </c>
    </row>
    <row r="13939" spans="1:10">
      <c r="A13939" s="1">
        <v>44866</v>
      </c>
      <c r="B13939" t="s">
        <v>10</v>
      </c>
      <c r="C13939" t="s">
        <v>15</v>
      </c>
      <c r="D13939" t="s">
        <v>67</v>
      </c>
      <c r="E13939">
        <v>8</v>
      </c>
      <c r="F13939">
        <v>16.57</v>
      </c>
      <c r="G13939">
        <v>35.53</v>
      </c>
      <c r="H13939">
        <v>132.56</v>
      </c>
      <c r="I13939">
        <v>284.24</v>
      </c>
      <c r="J13939" t="s">
        <v>13</v>
      </c>
    </row>
    <row r="13940" spans="1:10">
      <c r="A13940" s="1">
        <v>44866</v>
      </c>
      <c r="B13940" t="s">
        <v>10</v>
      </c>
      <c r="C13940" t="s">
        <v>11</v>
      </c>
      <c r="D13940" t="s">
        <v>68</v>
      </c>
      <c r="E13940">
        <v>18</v>
      </c>
      <c r="F13940">
        <v>16.46</v>
      </c>
      <c r="G13940">
        <v>30.37</v>
      </c>
      <c r="H13940">
        <v>296.27999999999997</v>
      </c>
      <c r="I13940">
        <v>546.66</v>
      </c>
      <c r="J13940" t="s">
        <v>13</v>
      </c>
    </row>
    <row r="13941" spans="1:10">
      <c r="A13941" s="1">
        <v>44866</v>
      </c>
      <c r="B13941" t="s">
        <v>10</v>
      </c>
      <c r="C13941" t="s">
        <v>14</v>
      </c>
      <c r="D13941" t="s">
        <v>68</v>
      </c>
      <c r="E13941">
        <v>13</v>
      </c>
      <c r="F13941">
        <v>16.46</v>
      </c>
      <c r="G13941">
        <v>30.37</v>
      </c>
      <c r="H13941">
        <v>213.98</v>
      </c>
      <c r="I13941">
        <v>394.81</v>
      </c>
      <c r="J13941" t="s">
        <v>13</v>
      </c>
    </row>
    <row r="13942" spans="1:10">
      <c r="A13942" s="1">
        <v>44866</v>
      </c>
      <c r="B13942" t="s">
        <v>10</v>
      </c>
      <c r="C13942" t="s">
        <v>15</v>
      </c>
      <c r="D13942" t="s">
        <v>68</v>
      </c>
      <c r="E13942">
        <v>8</v>
      </c>
      <c r="F13942">
        <v>16.46</v>
      </c>
      <c r="G13942">
        <v>30.37</v>
      </c>
      <c r="H13942">
        <v>131.68</v>
      </c>
      <c r="I13942">
        <v>242.96</v>
      </c>
      <c r="J13942" t="s">
        <v>13</v>
      </c>
    </row>
    <row r="13943" spans="1:10">
      <c r="A13943" s="1">
        <v>44866</v>
      </c>
      <c r="B13943" t="s">
        <v>10</v>
      </c>
      <c r="C13943" t="s">
        <v>11</v>
      </c>
      <c r="D13943" t="s">
        <v>69</v>
      </c>
      <c r="E13943">
        <v>17</v>
      </c>
      <c r="F13943">
        <v>6.35</v>
      </c>
      <c r="G13943">
        <v>14.02</v>
      </c>
      <c r="H13943">
        <v>107.95</v>
      </c>
      <c r="I13943">
        <v>238.34</v>
      </c>
      <c r="J13943" t="s">
        <v>13</v>
      </c>
    </row>
    <row r="13944" spans="1:10">
      <c r="A13944" s="1">
        <v>44866</v>
      </c>
      <c r="B13944" t="s">
        <v>10</v>
      </c>
      <c r="C13944" t="s">
        <v>14</v>
      </c>
      <c r="D13944" t="s">
        <v>69</v>
      </c>
      <c r="E13944">
        <v>16</v>
      </c>
      <c r="F13944">
        <v>6.35</v>
      </c>
      <c r="G13944">
        <v>14.02</v>
      </c>
      <c r="H13944">
        <v>101.6</v>
      </c>
      <c r="I13944">
        <v>224.32</v>
      </c>
      <c r="J13944" t="s">
        <v>13</v>
      </c>
    </row>
    <row r="13945" spans="1:10">
      <c r="A13945" s="1">
        <v>44866</v>
      </c>
      <c r="B13945" t="s">
        <v>10</v>
      </c>
      <c r="C13945" t="s">
        <v>15</v>
      </c>
      <c r="D13945" t="s">
        <v>69</v>
      </c>
      <c r="E13945">
        <v>15</v>
      </c>
      <c r="F13945">
        <v>6.35</v>
      </c>
      <c r="G13945">
        <v>14.02</v>
      </c>
      <c r="H13945">
        <v>95.25</v>
      </c>
      <c r="I13945">
        <v>210.3</v>
      </c>
      <c r="J13945" t="s">
        <v>13</v>
      </c>
    </row>
    <row r="13946" spans="1:10">
      <c r="A13946" s="1">
        <v>44866</v>
      </c>
      <c r="B13946" t="s">
        <v>10</v>
      </c>
      <c r="C13946" t="s">
        <v>11</v>
      </c>
      <c r="D13946" t="s">
        <v>70</v>
      </c>
      <c r="E13946">
        <v>10</v>
      </c>
      <c r="F13946">
        <v>15.91</v>
      </c>
      <c r="G13946">
        <v>31.63</v>
      </c>
      <c r="H13946">
        <v>159.1</v>
      </c>
      <c r="I13946">
        <v>316.3</v>
      </c>
      <c r="J13946" t="s">
        <v>13</v>
      </c>
    </row>
    <row r="13947" spans="1:10">
      <c r="A13947" s="1">
        <v>44866</v>
      </c>
      <c r="B13947" t="s">
        <v>10</v>
      </c>
      <c r="C13947" t="s">
        <v>14</v>
      </c>
      <c r="D13947" t="s">
        <v>70</v>
      </c>
      <c r="E13947">
        <v>17</v>
      </c>
      <c r="F13947">
        <v>15.91</v>
      </c>
      <c r="G13947">
        <v>31.63</v>
      </c>
      <c r="H13947">
        <v>270.47000000000003</v>
      </c>
      <c r="I13947">
        <v>537.71</v>
      </c>
      <c r="J13947" t="s">
        <v>13</v>
      </c>
    </row>
    <row r="13948" spans="1:10">
      <c r="A13948" s="1">
        <v>44866</v>
      </c>
      <c r="B13948" t="s">
        <v>10</v>
      </c>
      <c r="C13948" t="s">
        <v>15</v>
      </c>
      <c r="D13948" t="s">
        <v>70</v>
      </c>
      <c r="E13948">
        <v>8</v>
      </c>
      <c r="F13948">
        <v>15.91</v>
      </c>
      <c r="G13948">
        <v>31.63</v>
      </c>
      <c r="H13948">
        <v>127.28</v>
      </c>
      <c r="I13948">
        <v>253.04</v>
      </c>
      <c r="J13948" t="s">
        <v>13</v>
      </c>
    </row>
    <row r="13949" spans="1:10">
      <c r="A13949" s="1">
        <v>44866</v>
      </c>
      <c r="B13949" t="s">
        <v>10</v>
      </c>
      <c r="C13949" t="s">
        <v>11</v>
      </c>
      <c r="D13949" t="s">
        <v>71</v>
      </c>
      <c r="E13949">
        <v>30</v>
      </c>
      <c r="F13949">
        <v>7.55</v>
      </c>
      <c r="G13949">
        <v>17.809999999999999</v>
      </c>
      <c r="H13949">
        <v>226.5</v>
      </c>
      <c r="I13949">
        <v>534.29999999999995</v>
      </c>
      <c r="J13949" t="s">
        <v>13</v>
      </c>
    </row>
    <row r="13950" spans="1:10">
      <c r="A13950" s="1">
        <v>44866</v>
      </c>
      <c r="B13950" t="s">
        <v>10</v>
      </c>
      <c r="C13950" t="s">
        <v>14</v>
      </c>
      <c r="D13950" t="s">
        <v>71</v>
      </c>
      <c r="E13950">
        <v>21</v>
      </c>
      <c r="F13950">
        <v>7.55</v>
      </c>
      <c r="G13950">
        <v>17.809999999999999</v>
      </c>
      <c r="H13950">
        <v>158.55000000000001</v>
      </c>
      <c r="I13950">
        <v>374.01</v>
      </c>
      <c r="J13950" t="s">
        <v>13</v>
      </c>
    </row>
    <row r="13951" spans="1:10">
      <c r="A13951" s="1">
        <v>44866</v>
      </c>
      <c r="B13951" t="s">
        <v>10</v>
      </c>
      <c r="C13951" t="s">
        <v>15</v>
      </c>
      <c r="D13951" t="s">
        <v>71</v>
      </c>
      <c r="E13951">
        <v>23</v>
      </c>
      <c r="F13951">
        <v>7.55</v>
      </c>
      <c r="G13951">
        <v>17.809999999999999</v>
      </c>
      <c r="H13951">
        <v>173.65</v>
      </c>
      <c r="I13951">
        <v>409.63</v>
      </c>
      <c r="J13951" t="s">
        <v>13</v>
      </c>
    </row>
    <row r="13952" spans="1:10">
      <c r="A13952" s="1">
        <v>44866</v>
      </c>
      <c r="B13952" t="s">
        <v>10</v>
      </c>
      <c r="C13952" t="s">
        <v>11</v>
      </c>
      <c r="D13952" t="s">
        <v>72</v>
      </c>
      <c r="E13952">
        <v>30</v>
      </c>
      <c r="F13952">
        <v>10.02</v>
      </c>
      <c r="G13952">
        <v>20.21</v>
      </c>
      <c r="H13952">
        <v>300.60000000000002</v>
      </c>
      <c r="I13952">
        <v>606.29999999999995</v>
      </c>
      <c r="J13952" t="s">
        <v>13</v>
      </c>
    </row>
    <row r="13953" spans="1:10">
      <c r="A13953" s="1">
        <v>44866</v>
      </c>
      <c r="B13953" t="s">
        <v>10</v>
      </c>
      <c r="C13953" t="s">
        <v>14</v>
      </c>
      <c r="D13953" t="s">
        <v>72</v>
      </c>
      <c r="E13953">
        <v>21</v>
      </c>
      <c r="F13953">
        <v>10.02</v>
      </c>
      <c r="G13953">
        <v>20.21</v>
      </c>
      <c r="H13953">
        <v>210.42</v>
      </c>
      <c r="I13953">
        <v>424.41</v>
      </c>
      <c r="J13953" t="s">
        <v>13</v>
      </c>
    </row>
    <row r="13954" spans="1:10">
      <c r="A13954" s="1">
        <v>44866</v>
      </c>
      <c r="B13954" t="s">
        <v>10</v>
      </c>
      <c r="C13954" t="s">
        <v>15</v>
      </c>
      <c r="D13954" t="s">
        <v>72</v>
      </c>
      <c r="E13954">
        <v>11</v>
      </c>
      <c r="F13954">
        <v>10.02</v>
      </c>
      <c r="G13954">
        <v>20.21</v>
      </c>
      <c r="H13954">
        <v>110.22</v>
      </c>
      <c r="I13954">
        <v>222.31</v>
      </c>
      <c r="J13954" t="s">
        <v>13</v>
      </c>
    </row>
    <row r="13955" spans="1:10">
      <c r="A13955" s="1">
        <v>44866</v>
      </c>
      <c r="B13955" t="s">
        <v>10</v>
      </c>
      <c r="C13955" t="s">
        <v>11</v>
      </c>
      <c r="D13955" t="s">
        <v>73</v>
      </c>
      <c r="E13955">
        <v>26</v>
      </c>
      <c r="F13955">
        <v>14.92</v>
      </c>
      <c r="G13955">
        <v>31.61</v>
      </c>
      <c r="H13955">
        <v>387.92</v>
      </c>
      <c r="I13955">
        <v>821.86</v>
      </c>
      <c r="J13955" t="s">
        <v>13</v>
      </c>
    </row>
    <row r="13956" spans="1:10">
      <c r="A13956" s="1">
        <v>44866</v>
      </c>
      <c r="B13956" t="s">
        <v>10</v>
      </c>
      <c r="C13956" t="s">
        <v>14</v>
      </c>
      <c r="D13956" t="s">
        <v>73</v>
      </c>
      <c r="E13956">
        <v>19</v>
      </c>
      <c r="F13956">
        <v>14.92</v>
      </c>
      <c r="G13956">
        <v>31.61</v>
      </c>
      <c r="H13956">
        <v>283.48</v>
      </c>
      <c r="I13956">
        <v>600.59</v>
      </c>
      <c r="J13956" t="s">
        <v>13</v>
      </c>
    </row>
    <row r="13957" spans="1:10">
      <c r="A13957" s="1">
        <v>44866</v>
      </c>
      <c r="B13957" t="s">
        <v>10</v>
      </c>
      <c r="C13957" t="s">
        <v>15</v>
      </c>
      <c r="D13957" t="s">
        <v>73</v>
      </c>
      <c r="E13957">
        <v>23</v>
      </c>
      <c r="F13957">
        <v>14.92</v>
      </c>
      <c r="G13957">
        <v>31.61</v>
      </c>
      <c r="H13957">
        <v>343.16</v>
      </c>
      <c r="I13957">
        <v>727.03</v>
      </c>
      <c r="J13957" t="s">
        <v>13</v>
      </c>
    </row>
    <row r="13958" spans="1:10">
      <c r="A13958" s="1">
        <v>44866</v>
      </c>
      <c r="B13958" t="s">
        <v>10</v>
      </c>
      <c r="C13958" t="s">
        <v>11</v>
      </c>
      <c r="D13958" t="s">
        <v>74</v>
      </c>
      <c r="E13958">
        <v>31</v>
      </c>
      <c r="F13958">
        <v>7.93</v>
      </c>
      <c r="G13958">
        <v>14.34</v>
      </c>
      <c r="H13958">
        <v>245.83</v>
      </c>
      <c r="I13958">
        <v>444.54</v>
      </c>
      <c r="J13958" t="s">
        <v>13</v>
      </c>
    </row>
    <row r="13959" spans="1:10">
      <c r="A13959" s="1">
        <v>44866</v>
      </c>
      <c r="B13959" t="s">
        <v>10</v>
      </c>
      <c r="C13959" t="s">
        <v>14</v>
      </c>
      <c r="D13959" t="s">
        <v>74</v>
      </c>
      <c r="E13959">
        <v>13</v>
      </c>
      <c r="F13959">
        <v>7.93</v>
      </c>
      <c r="G13959">
        <v>14.34</v>
      </c>
      <c r="H13959">
        <v>103.09</v>
      </c>
      <c r="I13959">
        <v>186.42</v>
      </c>
      <c r="J13959" t="s">
        <v>13</v>
      </c>
    </row>
    <row r="13960" spans="1:10">
      <c r="A13960" s="1">
        <v>44866</v>
      </c>
      <c r="B13960" t="s">
        <v>10</v>
      </c>
      <c r="C13960" t="s">
        <v>15</v>
      </c>
      <c r="D13960" t="s">
        <v>74</v>
      </c>
      <c r="E13960">
        <v>15</v>
      </c>
      <c r="F13960">
        <v>7.93</v>
      </c>
      <c r="G13960">
        <v>14.34</v>
      </c>
      <c r="H13960">
        <v>118.95</v>
      </c>
      <c r="I13960">
        <v>215.1</v>
      </c>
      <c r="J13960" t="s">
        <v>13</v>
      </c>
    </row>
    <row r="13961" spans="1:10">
      <c r="A13961" s="1">
        <v>44866</v>
      </c>
      <c r="B13961" t="s">
        <v>10</v>
      </c>
      <c r="C13961" t="s">
        <v>11</v>
      </c>
      <c r="D13961" t="s">
        <v>75</v>
      </c>
      <c r="E13961">
        <v>27</v>
      </c>
      <c r="F13961">
        <v>15.82</v>
      </c>
      <c r="G13961">
        <v>29.28</v>
      </c>
      <c r="H13961">
        <v>427.14</v>
      </c>
      <c r="I13961">
        <v>790.56</v>
      </c>
      <c r="J13961" t="s">
        <v>13</v>
      </c>
    </row>
    <row r="13962" spans="1:10">
      <c r="A13962" s="1">
        <v>44866</v>
      </c>
      <c r="B13962" t="s">
        <v>10</v>
      </c>
      <c r="C13962" t="s">
        <v>14</v>
      </c>
      <c r="D13962" t="s">
        <v>75</v>
      </c>
      <c r="E13962">
        <v>14</v>
      </c>
      <c r="F13962">
        <v>15.82</v>
      </c>
      <c r="G13962">
        <v>29.28</v>
      </c>
      <c r="H13962">
        <v>221.48</v>
      </c>
      <c r="I13962">
        <v>409.92</v>
      </c>
      <c r="J13962" t="s">
        <v>13</v>
      </c>
    </row>
    <row r="13963" spans="1:10">
      <c r="A13963" s="1">
        <v>44866</v>
      </c>
      <c r="B13963" t="s">
        <v>10</v>
      </c>
      <c r="C13963" t="s">
        <v>15</v>
      </c>
      <c r="D13963" t="s">
        <v>75</v>
      </c>
      <c r="E13963">
        <v>15</v>
      </c>
      <c r="F13963">
        <v>15.82</v>
      </c>
      <c r="G13963">
        <v>29.28</v>
      </c>
      <c r="H13963">
        <v>237.3</v>
      </c>
      <c r="I13963">
        <v>439.2</v>
      </c>
      <c r="J13963" t="s">
        <v>13</v>
      </c>
    </row>
    <row r="13964" spans="1:10">
      <c r="A13964" s="1">
        <v>44866</v>
      </c>
      <c r="B13964" t="s">
        <v>10</v>
      </c>
      <c r="C13964" t="s">
        <v>11</v>
      </c>
      <c r="D13964" t="s">
        <v>76</v>
      </c>
      <c r="E13964">
        <v>30</v>
      </c>
      <c r="F13964">
        <v>15.99</v>
      </c>
      <c r="G13964">
        <v>33.18</v>
      </c>
      <c r="H13964">
        <v>479.7</v>
      </c>
      <c r="I13964">
        <v>995.4</v>
      </c>
      <c r="J13964" t="s">
        <v>13</v>
      </c>
    </row>
    <row r="13965" spans="1:10">
      <c r="A13965" s="1">
        <v>44866</v>
      </c>
      <c r="B13965" t="s">
        <v>10</v>
      </c>
      <c r="C13965" t="s">
        <v>14</v>
      </c>
      <c r="D13965" t="s">
        <v>76</v>
      </c>
      <c r="E13965">
        <v>20</v>
      </c>
      <c r="F13965">
        <v>15.99</v>
      </c>
      <c r="G13965">
        <v>33.18</v>
      </c>
      <c r="H13965">
        <v>319.8</v>
      </c>
      <c r="I13965">
        <v>663.6</v>
      </c>
      <c r="J13965" t="s">
        <v>13</v>
      </c>
    </row>
    <row r="13966" spans="1:10">
      <c r="A13966" s="1">
        <v>44866</v>
      </c>
      <c r="B13966" t="s">
        <v>10</v>
      </c>
      <c r="C13966" t="s">
        <v>15</v>
      </c>
      <c r="D13966" t="s">
        <v>76</v>
      </c>
      <c r="E13966">
        <v>14</v>
      </c>
      <c r="F13966">
        <v>15.99</v>
      </c>
      <c r="G13966">
        <v>33.18</v>
      </c>
      <c r="H13966">
        <v>223.86</v>
      </c>
      <c r="I13966">
        <v>464.52</v>
      </c>
      <c r="J13966" t="s">
        <v>13</v>
      </c>
    </row>
    <row r="13967" spans="1:10">
      <c r="A13967" s="1">
        <v>44866</v>
      </c>
      <c r="B13967" t="s">
        <v>10</v>
      </c>
      <c r="C13967" t="s">
        <v>11</v>
      </c>
      <c r="D13967" t="s">
        <v>77</v>
      </c>
      <c r="E13967">
        <v>18</v>
      </c>
      <c r="F13967">
        <v>12.09</v>
      </c>
      <c r="G13967">
        <v>25.82</v>
      </c>
      <c r="H13967">
        <v>217.62</v>
      </c>
      <c r="I13967">
        <v>464.76</v>
      </c>
      <c r="J13967" t="s">
        <v>13</v>
      </c>
    </row>
    <row r="13968" spans="1:10">
      <c r="A13968" s="1">
        <v>44866</v>
      </c>
      <c r="B13968" t="s">
        <v>10</v>
      </c>
      <c r="C13968" t="s">
        <v>14</v>
      </c>
      <c r="D13968" t="s">
        <v>77</v>
      </c>
      <c r="E13968">
        <v>20</v>
      </c>
      <c r="F13968">
        <v>12.09</v>
      </c>
      <c r="G13968">
        <v>25.82</v>
      </c>
      <c r="H13968">
        <v>241.8</v>
      </c>
      <c r="I13968">
        <v>516.4</v>
      </c>
      <c r="J13968" t="s">
        <v>13</v>
      </c>
    </row>
    <row r="13969" spans="1:10">
      <c r="A13969" s="1">
        <v>44866</v>
      </c>
      <c r="B13969" t="s">
        <v>10</v>
      </c>
      <c r="C13969" t="s">
        <v>15</v>
      </c>
      <c r="D13969" t="s">
        <v>77</v>
      </c>
      <c r="E13969">
        <v>19</v>
      </c>
      <c r="F13969">
        <v>12.09</v>
      </c>
      <c r="G13969">
        <v>25.82</v>
      </c>
      <c r="H13969">
        <v>229.71</v>
      </c>
      <c r="I13969">
        <v>490.58</v>
      </c>
      <c r="J13969" t="s">
        <v>13</v>
      </c>
    </row>
    <row r="13970" spans="1:10">
      <c r="A13970" s="1">
        <v>44866</v>
      </c>
      <c r="B13970" t="s">
        <v>10</v>
      </c>
      <c r="C13970" t="s">
        <v>11</v>
      </c>
      <c r="D13970" t="s">
        <v>78</v>
      </c>
      <c r="E13970">
        <v>25</v>
      </c>
      <c r="F13970">
        <v>6.08</v>
      </c>
      <c r="G13970">
        <v>13.5</v>
      </c>
      <c r="H13970">
        <v>152</v>
      </c>
      <c r="I13970">
        <v>337.5</v>
      </c>
      <c r="J13970" t="s">
        <v>13</v>
      </c>
    </row>
    <row r="13971" spans="1:10">
      <c r="A13971" s="1">
        <v>44866</v>
      </c>
      <c r="B13971" t="s">
        <v>10</v>
      </c>
      <c r="C13971" t="s">
        <v>14</v>
      </c>
      <c r="D13971" t="s">
        <v>78</v>
      </c>
      <c r="E13971">
        <v>9</v>
      </c>
      <c r="F13971">
        <v>6.08</v>
      </c>
      <c r="G13971">
        <v>13.5</v>
      </c>
      <c r="H13971">
        <v>54.72</v>
      </c>
      <c r="I13971">
        <v>121.5</v>
      </c>
      <c r="J13971" t="s">
        <v>13</v>
      </c>
    </row>
    <row r="13972" spans="1:10">
      <c r="A13972" s="1">
        <v>44866</v>
      </c>
      <c r="B13972" t="s">
        <v>10</v>
      </c>
      <c r="C13972" t="s">
        <v>15</v>
      </c>
      <c r="D13972" t="s">
        <v>78</v>
      </c>
      <c r="E13972">
        <v>10</v>
      </c>
      <c r="F13972">
        <v>6.08</v>
      </c>
      <c r="G13972">
        <v>13.5</v>
      </c>
      <c r="H13972">
        <v>60.8</v>
      </c>
      <c r="I13972">
        <v>135</v>
      </c>
      <c r="J13972" t="s">
        <v>13</v>
      </c>
    </row>
    <row r="13973" spans="1:10">
      <c r="A13973" s="1">
        <v>44866</v>
      </c>
      <c r="B13973" t="s">
        <v>10</v>
      </c>
      <c r="C13973" t="s">
        <v>11</v>
      </c>
      <c r="D13973" t="s">
        <v>79</v>
      </c>
      <c r="E13973">
        <v>17</v>
      </c>
      <c r="F13973">
        <v>9.44</v>
      </c>
      <c r="G13973">
        <v>18.920000000000002</v>
      </c>
      <c r="H13973">
        <v>160.47999999999999</v>
      </c>
      <c r="I13973">
        <v>321.64</v>
      </c>
      <c r="J13973" t="s">
        <v>13</v>
      </c>
    </row>
    <row r="13974" spans="1:10">
      <c r="A13974" s="1">
        <v>44866</v>
      </c>
      <c r="B13974" t="s">
        <v>10</v>
      </c>
      <c r="C13974" t="s">
        <v>14</v>
      </c>
      <c r="D13974" t="s">
        <v>79</v>
      </c>
      <c r="E13974">
        <v>15</v>
      </c>
      <c r="F13974">
        <v>9.44</v>
      </c>
      <c r="G13974">
        <v>18.920000000000002</v>
      </c>
      <c r="H13974">
        <v>141.6</v>
      </c>
      <c r="I13974">
        <v>283.8</v>
      </c>
      <c r="J13974" t="s">
        <v>13</v>
      </c>
    </row>
    <row r="13975" spans="1:10">
      <c r="A13975" s="1">
        <v>44866</v>
      </c>
      <c r="B13975" t="s">
        <v>10</v>
      </c>
      <c r="C13975" t="s">
        <v>15</v>
      </c>
      <c r="D13975" t="s">
        <v>79</v>
      </c>
      <c r="E13975">
        <v>10</v>
      </c>
      <c r="F13975">
        <v>9.44</v>
      </c>
      <c r="G13975">
        <v>18.920000000000002</v>
      </c>
      <c r="H13975">
        <v>94.4</v>
      </c>
      <c r="I13975">
        <v>189.2</v>
      </c>
      <c r="J13975" t="s">
        <v>13</v>
      </c>
    </row>
    <row r="13976" spans="1:10">
      <c r="A13976" s="1">
        <v>44866</v>
      </c>
      <c r="B13976" t="s">
        <v>10</v>
      </c>
      <c r="C13976" t="s">
        <v>11</v>
      </c>
      <c r="D13976" t="s">
        <v>80</v>
      </c>
      <c r="E13976">
        <v>12</v>
      </c>
      <c r="F13976">
        <v>13.4</v>
      </c>
      <c r="G13976">
        <v>30.64</v>
      </c>
      <c r="H13976">
        <v>160.80000000000001</v>
      </c>
      <c r="I13976">
        <v>367.68</v>
      </c>
      <c r="J13976" t="s">
        <v>13</v>
      </c>
    </row>
    <row r="13977" spans="1:10">
      <c r="A13977" s="1">
        <v>44866</v>
      </c>
      <c r="B13977" t="s">
        <v>10</v>
      </c>
      <c r="C13977" t="s">
        <v>14</v>
      </c>
      <c r="D13977" t="s">
        <v>80</v>
      </c>
      <c r="E13977">
        <v>9</v>
      </c>
      <c r="F13977">
        <v>13.4</v>
      </c>
      <c r="G13977">
        <v>30.64</v>
      </c>
      <c r="H13977">
        <v>120.6</v>
      </c>
      <c r="I13977">
        <v>275.76</v>
      </c>
      <c r="J13977" t="s">
        <v>13</v>
      </c>
    </row>
    <row r="13978" spans="1:10">
      <c r="A13978" s="1">
        <v>44866</v>
      </c>
      <c r="B13978" t="s">
        <v>10</v>
      </c>
      <c r="C13978" t="s">
        <v>15</v>
      </c>
      <c r="D13978" t="s">
        <v>80</v>
      </c>
      <c r="E13978">
        <v>6</v>
      </c>
      <c r="F13978">
        <v>13.4</v>
      </c>
      <c r="G13978">
        <v>30.64</v>
      </c>
      <c r="H13978">
        <v>80.400000000000006</v>
      </c>
      <c r="I13978">
        <v>183.84</v>
      </c>
      <c r="J13978" t="s">
        <v>13</v>
      </c>
    </row>
    <row r="13979" spans="1:10">
      <c r="A13979" s="1">
        <v>44866</v>
      </c>
      <c r="B13979" t="s">
        <v>10</v>
      </c>
      <c r="C13979" t="s">
        <v>11</v>
      </c>
      <c r="D13979" t="s">
        <v>81</v>
      </c>
      <c r="E13979">
        <v>25</v>
      </c>
      <c r="F13979">
        <v>17.77</v>
      </c>
      <c r="G13979">
        <v>42.69</v>
      </c>
      <c r="H13979">
        <v>444.25</v>
      </c>
      <c r="I13979">
        <v>1067.25</v>
      </c>
      <c r="J13979" t="s">
        <v>13</v>
      </c>
    </row>
    <row r="13980" spans="1:10">
      <c r="A13980" s="1">
        <v>44866</v>
      </c>
      <c r="B13980" t="s">
        <v>10</v>
      </c>
      <c r="C13980" t="s">
        <v>14</v>
      </c>
      <c r="D13980" t="s">
        <v>81</v>
      </c>
      <c r="E13980">
        <v>22</v>
      </c>
      <c r="F13980">
        <v>17.77</v>
      </c>
      <c r="G13980">
        <v>42.69</v>
      </c>
      <c r="H13980">
        <v>390.94</v>
      </c>
      <c r="I13980">
        <v>939.18</v>
      </c>
      <c r="J13980" t="s">
        <v>13</v>
      </c>
    </row>
    <row r="13981" spans="1:10">
      <c r="A13981" s="1">
        <v>44866</v>
      </c>
      <c r="B13981" t="s">
        <v>10</v>
      </c>
      <c r="C13981" t="s">
        <v>15</v>
      </c>
      <c r="D13981" t="s">
        <v>81</v>
      </c>
      <c r="E13981">
        <v>14</v>
      </c>
      <c r="F13981">
        <v>17.77</v>
      </c>
      <c r="G13981">
        <v>42.69</v>
      </c>
      <c r="H13981">
        <v>248.78</v>
      </c>
      <c r="I13981">
        <v>597.66</v>
      </c>
      <c r="J13981" t="s">
        <v>13</v>
      </c>
    </row>
    <row r="13982" spans="1:10">
      <c r="A13982" s="1">
        <v>44866</v>
      </c>
      <c r="B13982" t="s">
        <v>10</v>
      </c>
      <c r="C13982" t="s">
        <v>11</v>
      </c>
      <c r="D13982" t="s">
        <v>82</v>
      </c>
      <c r="E13982">
        <v>25</v>
      </c>
      <c r="F13982">
        <v>13.58</v>
      </c>
      <c r="G13982">
        <v>31.86</v>
      </c>
      <c r="H13982">
        <v>339.5</v>
      </c>
      <c r="I13982">
        <v>796.5</v>
      </c>
      <c r="J13982" t="s">
        <v>13</v>
      </c>
    </row>
    <row r="13983" spans="1:10">
      <c r="A13983" s="1">
        <v>44866</v>
      </c>
      <c r="B13983" t="s">
        <v>10</v>
      </c>
      <c r="C13983" t="s">
        <v>14</v>
      </c>
      <c r="D13983" t="s">
        <v>82</v>
      </c>
      <c r="E13983">
        <v>14</v>
      </c>
      <c r="F13983">
        <v>13.58</v>
      </c>
      <c r="G13983">
        <v>31.86</v>
      </c>
      <c r="H13983">
        <v>190.12</v>
      </c>
      <c r="I13983">
        <v>446.04</v>
      </c>
      <c r="J13983" t="s">
        <v>13</v>
      </c>
    </row>
    <row r="13984" spans="1:10">
      <c r="A13984" s="1">
        <v>44866</v>
      </c>
      <c r="B13984" t="s">
        <v>10</v>
      </c>
      <c r="C13984" t="s">
        <v>15</v>
      </c>
      <c r="D13984" t="s">
        <v>82</v>
      </c>
      <c r="E13984">
        <v>14</v>
      </c>
      <c r="F13984">
        <v>13.58</v>
      </c>
      <c r="G13984">
        <v>31.86</v>
      </c>
      <c r="H13984">
        <v>190.12</v>
      </c>
      <c r="I13984">
        <v>446.04</v>
      </c>
      <c r="J13984" t="s">
        <v>13</v>
      </c>
    </row>
    <row r="13985" spans="1:10">
      <c r="A13985" s="1">
        <v>44866</v>
      </c>
      <c r="B13985" t="s">
        <v>10</v>
      </c>
      <c r="C13985" t="s">
        <v>11</v>
      </c>
      <c r="D13985" t="s">
        <v>83</v>
      </c>
      <c r="E13985">
        <v>23</v>
      </c>
      <c r="F13985">
        <v>9.1199999999999992</v>
      </c>
      <c r="G13985">
        <v>16.670000000000002</v>
      </c>
      <c r="H13985">
        <v>209.76</v>
      </c>
      <c r="I13985">
        <v>383.41</v>
      </c>
      <c r="J13985" t="s">
        <v>13</v>
      </c>
    </row>
    <row r="13986" spans="1:10">
      <c r="A13986" s="1">
        <v>44866</v>
      </c>
      <c r="B13986" t="s">
        <v>10</v>
      </c>
      <c r="C13986" t="s">
        <v>14</v>
      </c>
      <c r="D13986" t="s">
        <v>83</v>
      </c>
      <c r="E13986">
        <v>17</v>
      </c>
      <c r="F13986">
        <v>9.1199999999999992</v>
      </c>
      <c r="G13986">
        <v>16.670000000000002</v>
      </c>
      <c r="H13986">
        <v>155.04</v>
      </c>
      <c r="I13986">
        <v>283.39</v>
      </c>
      <c r="J13986" t="s">
        <v>13</v>
      </c>
    </row>
    <row r="13987" spans="1:10">
      <c r="A13987" s="1">
        <v>44866</v>
      </c>
      <c r="B13987" t="s">
        <v>10</v>
      </c>
      <c r="C13987" t="s">
        <v>15</v>
      </c>
      <c r="D13987" t="s">
        <v>83</v>
      </c>
      <c r="E13987">
        <v>8</v>
      </c>
      <c r="F13987">
        <v>9.1199999999999992</v>
      </c>
      <c r="G13987">
        <v>16.670000000000002</v>
      </c>
      <c r="H13987">
        <v>72.959999999999994</v>
      </c>
      <c r="I13987">
        <v>133.36000000000001</v>
      </c>
      <c r="J13987" t="s">
        <v>13</v>
      </c>
    </row>
    <row r="13988" spans="1:10">
      <c r="A13988" s="1">
        <v>44866</v>
      </c>
      <c r="B13988" t="s">
        <v>10</v>
      </c>
      <c r="C13988" t="s">
        <v>11</v>
      </c>
      <c r="D13988" t="s">
        <v>84</v>
      </c>
      <c r="E13988">
        <v>27</v>
      </c>
      <c r="F13988">
        <v>13.61</v>
      </c>
      <c r="G13988">
        <v>29.08</v>
      </c>
      <c r="H13988">
        <v>367.47</v>
      </c>
      <c r="I13988">
        <v>785.16</v>
      </c>
      <c r="J13988" t="s">
        <v>13</v>
      </c>
    </row>
    <row r="13989" spans="1:10">
      <c r="A13989" s="1">
        <v>44866</v>
      </c>
      <c r="B13989" t="s">
        <v>10</v>
      </c>
      <c r="C13989" t="s">
        <v>14</v>
      </c>
      <c r="D13989" t="s">
        <v>84</v>
      </c>
      <c r="E13989">
        <v>21</v>
      </c>
      <c r="F13989">
        <v>13.61</v>
      </c>
      <c r="G13989">
        <v>29.08</v>
      </c>
      <c r="H13989">
        <v>285.81</v>
      </c>
      <c r="I13989">
        <v>610.67999999999995</v>
      </c>
      <c r="J13989" t="s">
        <v>13</v>
      </c>
    </row>
    <row r="13990" spans="1:10">
      <c r="A13990" s="1">
        <v>44866</v>
      </c>
      <c r="B13990" t="s">
        <v>10</v>
      </c>
      <c r="C13990" t="s">
        <v>15</v>
      </c>
      <c r="D13990" t="s">
        <v>84</v>
      </c>
      <c r="E13990">
        <v>14</v>
      </c>
      <c r="F13990">
        <v>13.61</v>
      </c>
      <c r="G13990">
        <v>29.08</v>
      </c>
      <c r="H13990">
        <v>190.54</v>
      </c>
      <c r="I13990">
        <v>407.12</v>
      </c>
      <c r="J13990" t="s">
        <v>13</v>
      </c>
    </row>
    <row r="13991" spans="1:10">
      <c r="A13991" s="1">
        <v>44866</v>
      </c>
      <c r="B13991" t="s">
        <v>10</v>
      </c>
      <c r="C13991" t="s">
        <v>11</v>
      </c>
      <c r="D13991" t="s">
        <v>85</v>
      </c>
      <c r="E13991">
        <v>25</v>
      </c>
      <c r="F13991">
        <v>12.48</v>
      </c>
      <c r="G13991">
        <v>23.38</v>
      </c>
      <c r="H13991">
        <v>312</v>
      </c>
      <c r="I13991">
        <v>584.5</v>
      </c>
      <c r="J13991" t="s">
        <v>13</v>
      </c>
    </row>
    <row r="13992" spans="1:10">
      <c r="A13992" s="1">
        <v>44866</v>
      </c>
      <c r="B13992" t="s">
        <v>10</v>
      </c>
      <c r="C13992" t="s">
        <v>14</v>
      </c>
      <c r="D13992" t="s">
        <v>85</v>
      </c>
      <c r="E13992">
        <v>11</v>
      </c>
      <c r="F13992">
        <v>12.48</v>
      </c>
      <c r="G13992">
        <v>23.38</v>
      </c>
      <c r="H13992">
        <v>137.28</v>
      </c>
      <c r="I13992">
        <v>257.18</v>
      </c>
      <c r="J13992" t="s">
        <v>13</v>
      </c>
    </row>
    <row r="13993" spans="1:10">
      <c r="A13993" s="1">
        <v>44866</v>
      </c>
      <c r="B13993" t="s">
        <v>10</v>
      </c>
      <c r="C13993" t="s">
        <v>15</v>
      </c>
      <c r="D13993" t="s">
        <v>85</v>
      </c>
      <c r="E13993">
        <v>12</v>
      </c>
      <c r="F13993">
        <v>12.48</v>
      </c>
      <c r="G13993">
        <v>23.38</v>
      </c>
      <c r="H13993">
        <v>149.76</v>
      </c>
      <c r="I13993">
        <v>280.56</v>
      </c>
      <c r="J13993" t="s">
        <v>13</v>
      </c>
    </row>
    <row r="13994" spans="1:10">
      <c r="A13994" s="1">
        <v>44866</v>
      </c>
      <c r="B13994" t="s">
        <v>10</v>
      </c>
      <c r="C13994" t="s">
        <v>11</v>
      </c>
      <c r="D13994" t="s">
        <v>86</v>
      </c>
      <c r="E13994">
        <v>13</v>
      </c>
      <c r="F13994">
        <v>15.36</v>
      </c>
      <c r="G13994">
        <v>30.25</v>
      </c>
      <c r="H13994">
        <v>199.68</v>
      </c>
      <c r="I13994">
        <v>393.25</v>
      </c>
      <c r="J13994" t="s">
        <v>13</v>
      </c>
    </row>
    <row r="13995" spans="1:10">
      <c r="A13995" s="1">
        <v>44866</v>
      </c>
      <c r="B13995" t="s">
        <v>10</v>
      </c>
      <c r="C13995" t="s">
        <v>14</v>
      </c>
      <c r="D13995" t="s">
        <v>86</v>
      </c>
      <c r="E13995">
        <v>7</v>
      </c>
      <c r="F13995">
        <v>15.36</v>
      </c>
      <c r="G13995">
        <v>30.25</v>
      </c>
      <c r="H13995">
        <v>107.52</v>
      </c>
      <c r="I13995">
        <v>211.75</v>
      </c>
      <c r="J13995" t="s">
        <v>13</v>
      </c>
    </row>
    <row r="13996" spans="1:10">
      <c r="A13996" s="1">
        <v>44866</v>
      </c>
      <c r="B13996" t="s">
        <v>10</v>
      </c>
      <c r="C13996" t="s">
        <v>15</v>
      </c>
      <c r="D13996" t="s">
        <v>86</v>
      </c>
      <c r="E13996">
        <v>7</v>
      </c>
      <c r="F13996">
        <v>15.36</v>
      </c>
      <c r="G13996">
        <v>30.25</v>
      </c>
      <c r="H13996">
        <v>107.52</v>
      </c>
      <c r="I13996">
        <v>211.75</v>
      </c>
      <c r="J13996" t="s">
        <v>13</v>
      </c>
    </row>
    <row r="13997" spans="1:10">
      <c r="A13997" s="1">
        <v>44866</v>
      </c>
      <c r="B13997" t="s">
        <v>10</v>
      </c>
      <c r="C13997" t="s">
        <v>11</v>
      </c>
      <c r="D13997" t="s">
        <v>87</v>
      </c>
      <c r="E13997">
        <v>24</v>
      </c>
      <c r="F13997">
        <v>7.28</v>
      </c>
      <c r="G13997">
        <v>18.13</v>
      </c>
      <c r="H13997">
        <v>174.72</v>
      </c>
      <c r="I13997">
        <v>435.12</v>
      </c>
      <c r="J13997" t="s">
        <v>13</v>
      </c>
    </row>
    <row r="13998" spans="1:10">
      <c r="A13998" s="1">
        <v>44866</v>
      </c>
      <c r="B13998" t="s">
        <v>10</v>
      </c>
      <c r="C13998" t="s">
        <v>14</v>
      </c>
      <c r="D13998" t="s">
        <v>87</v>
      </c>
      <c r="E13998">
        <v>18</v>
      </c>
      <c r="F13998">
        <v>7.28</v>
      </c>
      <c r="G13998">
        <v>18.13</v>
      </c>
      <c r="H13998">
        <v>131.04</v>
      </c>
      <c r="I13998">
        <v>326.33999999999997</v>
      </c>
      <c r="J13998" t="s">
        <v>13</v>
      </c>
    </row>
    <row r="13999" spans="1:10">
      <c r="A13999" s="1">
        <v>44866</v>
      </c>
      <c r="B13999" t="s">
        <v>10</v>
      </c>
      <c r="C13999" t="s">
        <v>15</v>
      </c>
      <c r="D13999" t="s">
        <v>87</v>
      </c>
      <c r="E13999">
        <v>11</v>
      </c>
      <c r="F13999">
        <v>7.28</v>
      </c>
      <c r="G13999">
        <v>18.13</v>
      </c>
      <c r="H13999">
        <v>80.08</v>
      </c>
      <c r="I13999">
        <v>199.43</v>
      </c>
      <c r="J13999" t="s">
        <v>13</v>
      </c>
    </row>
    <row r="14000" spans="1:10">
      <c r="A14000" s="1">
        <v>44866</v>
      </c>
      <c r="B14000" t="s">
        <v>10</v>
      </c>
      <c r="C14000" t="s">
        <v>11</v>
      </c>
      <c r="D14000" t="s">
        <v>88</v>
      </c>
      <c r="E14000">
        <v>19</v>
      </c>
      <c r="F14000">
        <v>15.13</v>
      </c>
      <c r="G14000">
        <v>28.74</v>
      </c>
      <c r="H14000">
        <v>287.47000000000003</v>
      </c>
      <c r="I14000">
        <v>546.05999999999995</v>
      </c>
      <c r="J14000" t="s">
        <v>13</v>
      </c>
    </row>
    <row r="14001" spans="1:10">
      <c r="A14001" s="1">
        <v>44866</v>
      </c>
      <c r="B14001" t="s">
        <v>10</v>
      </c>
      <c r="C14001" t="s">
        <v>14</v>
      </c>
      <c r="D14001" t="s">
        <v>88</v>
      </c>
      <c r="E14001">
        <v>15</v>
      </c>
      <c r="F14001">
        <v>15.13</v>
      </c>
      <c r="G14001">
        <v>28.74</v>
      </c>
      <c r="H14001">
        <v>226.95</v>
      </c>
      <c r="I14001">
        <v>431.1</v>
      </c>
      <c r="J14001" t="s">
        <v>13</v>
      </c>
    </row>
    <row r="14002" spans="1:10">
      <c r="A14002" s="1">
        <v>44866</v>
      </c>
      <c r="B14002" t="s">
        <v>10</v>
      </c>
      <c r="C14002" t="s">
        <v>15</v>
      </c>
      <c r="D14002" t="s">
        <v>88</v>
      </c>
      <c r="E14002">
        <v>13</v>
      </c>
      <c r="F14002">
        <v>15.13</v>
      </c>
      <c r="G14002">
        <v>28.74</v>
      </c>
      <c r="H14002">
        <v>196.69</v>
      </c>
      <c r="I14002">
        <v>373.62</v>
      </c>
      <c r="J14002" t="s">
        <v>13</v>
      </c>
    </row>
    <row r="14003" spans="1:10">
      <c r="A14003" s="1">
        <v>44866</v>
      </c>
      <c r="B14003" t="s">
        <v>10</v>
      </c>
      <c r="C14003" t="s">
        <v>11</v>
      </c>
      <c r="D14003" t="s">
        <v>89</v>
      </c>
      <c r="E14003">
        <v>23</v>
      </c>
      <c r="F14003">
        <v>12.5</v>
      </c>
      <c r="G14003">
        <v>26.87</v>
      </c>
      <c r="H14003">
        <v>287.5</v>
      </c>
      <c r="I14003">
        <v>618.01</v>
      </c>
      <c r="J14003" t="s">
        <v>13</v>
      </c>
    </row>
    <row r="14004" spans="1:10">
      <c r="A14004" s="1">
        <v>44866</v>
      </c>
      <c r="B14004" t="s">
        <v>10</v>
      </c>
      <c r="C14004" t="s">
        <v>14</v>
      </c>
      <c r="D14004" t="s">
        <v>89</v>
      </c>
      <c r="E14004">
        <v>11</v>
      </c>
      <c r="F14004">
        <v>12.5</v>
      </c>
      <c r="G14004">
        <v>26.87</v>
      </c>
      <c r="H14004">
        <v>137.5</v>
      </c>
      <c r="I14004">
        <v>295.57</v>
      </c>
      <c r="J14004" t="s">
        <v>13</v>
      </c>
    </row>
    <row r="14005" spans="1:10">
      <c r="A14005" s="1">
        <v>44866</v>
      </c>
      <c r="B14005" t="s">
        <v>10</v>
      </c>
      <c r="C14005" t="s">
        <v>15</v>
      </c>
      <c r="D14005" t="s">
        <v>89</v>
      </c>
      <c r="E14005">
        <v>11</v>
      </c>
      <c r="F14005">
        <v>12.5</v>
      </c>
      <c r="G14005">
        <v>26.87</v>
      </c>
      <c r="H14005">
        <v>137.5</v>
      </c>
      <c r="I14005">
        <v>295.57</v>
      </c>
      <c r="J14005" t="s">
        <v>13</v>
      </c>
    </row>
    <row r="14006" spans="1:10">
      <c r="A14006" s="1">
        <v>44866</v>
      </c>
      <c r="B14006" t="s">
        <v>10</v>
      </c>
      <c r="C14006" t="s">
        <v>11</v>
      </c>
      <c r="D14006" t="s">
        <v>90</v>
      </c>
      <c r="E14006">
        <v>23</v>
      </c>
      <c r="F14006">
        <v>17.559999999999999</v>
      </c>
      <c r="G14006">
        <v>39.21</v>
      </c>
      <c r="H14006">
        <v>403.88</v>
      </c>
      <c r="I14006">
        <v>901.83</v>
      </c>
      <c r="J14006" t="s">
        <v>13</v>
      </c>
    </row>
    <row r="14007" spans="1:10">
      <c r="A14007" s="1">
        <v>44866</v>
      </c>
      <c r="B14007" t="s">
        <v>10</v>
      </c>
      <c r="C14007" t="s">
        <v>14</v>
      </c>
      <c r="D14007" t="s">
        <v>90</v>
      </c>
      <c r="E14007">
        <v>17</v>
      </c>
      <c r="F14007">
        <v>17.559999999999999</v>
      </c>
      <c r="G14007">
        <v>39.21</v>
      </c>
      <c r="H14007">
        <v>298.52</v>
      </c>
      <c r="I14007">
        <v>666.57</v>
      </c>
      <c r="J14007" t="s">
        <v>13</v>
      </c>
    </row>
    <row r="14008" spans="1:10">
      <c r="A14008" s="1">
        <v>44866</v>
      </c>
      <c r="B14008" t="s">
        <v>10</v>
      </c>
      <c r="C14008" t="s">
        <v>15</v>
      </c>
      <c r="D14008" t="s">
        <v>90</v>
      </c>
      <c r="E14008">
        <v>8</v>
      </c>
      <c r="F14008">
        <v>17.559999999999999</v>
      </c>
      <c r="G14008">
        <v>39.21</v>
      </c>
      <c r="H14008">
        <v>140.47999999999999</v>
      </c>
      <c r="I14008">
        <v>313.68</v>
      </c>
      <c r="J14008" t="s">
        <v>13</v>
      </c>
    </row>
    <row r="14009" spans="1:10">
      <c r="A14009" s="1">
        <v>44866</v>
      </c>
      <c r="B14009" t="s">
        <v>10</v>
      </c>
      <c r="C14009" t="s">
        <v>11</v>
      </c>
      <c r="D14009" t="s">
        <v>91</v>
      </c>
      <c r="E14009">
        <v>28</v>
      </c>
      <c r="F14009">
        <v>10.1</v>
      </c>
      <c r="G14009">
        <v>23.15</v>
      </c>
      <c r="H14009">
        <v>282.8</v>
      </c>
      <c r="I14009">
        <v>648.20000000000005</v>
      </c>
      <c r="J14009" t="s">
        <v>13</v>
      </c>
    </row>
    <row r="14010" spans="1:10">
      <c r="A14010" s="1">
        <v>44866</v>
      </c>
      <c r="B14010" t="s">
        <v>10</v>
      </c>
      <c r="C14010" t="s">
        <v>14</v>
      </c>
      <c r="D14010" t="s">
        <v>91</v>
      </c>
      <c r="E14010">
        <v>16</v>
      </c>
      <c r="F14010">
        <v>10.1</v>
      </c>
      <c r="G14010">
        <v>23.15</v>
      </c>
      <c r="H14010">
        <v>161.6</v>
      </c>
      <c r="I14010">
        <v>370.4</v>
      </c>
      <c r="J14010" t="s">
        <v>13</v>
      </c>
    </row>
    <row r="14011" spans="1:10">
      <c r="A14011" s="1">
        <v>44866</v>
      </c>
      <c r="B14011" t="s">
        <v>10</v>
      </c>
      <c r="C14011" t="s">
        <v>15</v>
      </c>
      <c r="D14011" t="s">
        <v>91</v>
      </c>
      <c r="E14011">
        <v>10</v>
      </c>
      <c r="F14011">
        <v>10.1</v>
      </c>
      <c r="G14011">
        <v>23.15</v>
      </c>
      <c r="H14011">
        <v>101</v>
      </c>
      <c r="I14011">
        <v>231.5</v>
      </c>
      <c r="J14011" t="s">
        <v>13</v>
      </c>
    </row>
    <row r="14012" spans="1:10">
      <c r="A14012" s="1">
        <v>44866</v>
      </c>
      <c r="B14012" t="s">
        <v>10</v>
      </c>
      <c r="C14012" t="s">
        <v>11</v>
      </c>
      <c r="D14012" t="s">
        <v>92</v>
      </c>
      <c r="E14012">
        <v>17</v>
      </c>
      <c r="F14012">
        <v>13.59</v>
      </c>
      <c r="G14012">
        <v>29.79</v>
      </c>
      <c r="H14012">
        <v>231.03</v>
      </c>
      <c r="I14012">
        <v>506.43</v>
      </c>
      <c r="J14012" t="s">
        <v>13</v>
      </c>
    </row>
    <row r="14013" spans="1:10">
      <c r="A14013" s="1">
        <v>44866</v>
      </c>
      <c r="B14013" t="s">
        <v>10</v>
      </c>
      <c r="C14013" t="s">
        <v>14</v>
      </c>
      <c r="D14013" t="s">
        <v>92</v>
      </c>
      <c r="E14013">
        <v>16</v>
      </c>
      <c r="F14013">
        <v>13.59</v>
      </c>
      <c r="G14013">
        <v>29.79</v>
      </c>
      <c r="H14013">
        <v>217.44</v>
      </c>
      <c r="I14013">
        <v>476.64</v>
      </c>
      <c r="J14013" t="s">
        <v>13</v>
      </c>
    </row>
    <row r="14014" spans="1:10">
      <c r="A14014" s="1">
        <v>44866</v>
      </c>
      <c r="B14014" t="s">
        <v>10</v>
      </c>
      <c r="C14014" t="s">
        <v>15</v>
      </c>
      <c r="D14014" t="s">
        <v>92</v>
      </c>
      <c r="E14014">
        <v>12</v>
      </c>
      <c r="F14014">
        <v>13.59</v>
      </c>
      <c r="G14014">
        <v>29.79</v>
      </c>
      <c r="H14014">
        <v>163.08000000000001</v>
      </c>
      <c r="I14014">
        <v>357.48</v>
      </c>
      <c r="J14014" t="s">
        <v>13</v>
      </c>
    </row>
    <row r="14015" spans="1:10">
      <c r="A14015" s="1">
        <v>44866</v>
      </c>
      <c r="B14015" t="s">
        <v>10</v>
      </c>
      <c r="C14015" t="s">
        <v>11</v>
      </c>
      <c r="D14015" t="s">
        <v>93</v>
      </c>
      <c r="E14015">
        <v>36</v>
      </c>
      <c r="F14015">
        <v>17.18</v>
      </c>
      <c r="G14015">
        <v>31.04</v>
      </c>
      <c r="H14015">
        <v>618.48</v>
      </c>
      <c r="I14015">
        <v>1117.44</v>
      </c>
      <c r="J14015" t="s">
        <v>13</v>
      </c>
    </row>
    <row r="14016" spans="1:10">
      <c r="A14016" s="1">
        <v>44866</v>
      </c>
      <c r="B14016" t="s">
        <v>10</v>
      </c>
      <c r="C14016" t="s">
        <v>14</v>
      </c>
      <c r="D14016" t="s">
        <v>93</v>
      </c>
      <c r="E14016">
        <v>16</v>
      </c>
      <c r="F14016">
        <v>17.18</v>
      </c>
      <c r="G14016">
        <v>31.04</v>
      </c>
      <c r="H14016">
        <v>274.88</v>
      </c>
      <c r="I14016">
        <v>496.64</v>
      </c>
      <c r="J14016" t="s">
        <v>13</v>
      </c>
    </row>
    <row r="14017" spans="1:10">
      <c r="A14017" s="1">
        <v>44866</v>
      </c>
      <c r="B14017" t="s">
        <v>10</v>
      </c>
      <c r="C14017" t="s">
        <v>15</v>
      </c>
      <c r="D14017" t="s">
        <v>93</v>
      </c>
      <c r="E14017">
        <v>12</v>
      </c>
      <c r="F14017">
        <v>17.18</v>
      </c>
      <c r="G14017">
        <v>31.04</v>
      </c>
      <c r="H14017">
        <v>206.16</v>
      </c>
      <c r="I14017">
        <v>372.48</v>
      </c>
      <c r="J14017" t="s">
        <v>13</v>
      </c>
    </row>
    <row r="14018" spans="1:10">
      <c r="A14018" s="1">
        <v>44866</v>
      </c>
      <c r="B14018" t="s">
        <v>10</v>
      </c>
      <c r="C14018" t="s">
        <v>11</v>
      </c>
      <c r="D14018" t="s">
        <v>94</v>
      </c>
      <c r="E14018">
        <v>11</v>
      </c>
      <c r="F14018">
        <v>7.23</v>
      </c>
      <c r="G14018">
        <v>14.67</v>
      </c>
      <c r="H14018">
        <v>79.53</v>
      </c>
      <c r="I14018">
        <v>161.37</v>
      </c>
      <c r="J14018" t="s">
        <v>13</v>
      </c>
    </row>
    <row r="14019" spans="1:10">
      <c r="A14019" s="1">
        <v>44866</v>
      </c>
      <c r="B14019" t="s">
        <v>10</v>
      </c>
      <c r="C14019" t="s">
        <v>14</v>
      </c>
      <c r="D14019" t="s">
        <v>94</v>
      </c>
      <c r="E14019">
        <v>10</v>
      </c>
      <c r="F14019">
        <v>7.23</v>
      </c>
      <c r="G14019">
        <v>14.67</v>
      </c>
      <c r="H14019">
        <v>72.3</v>
      </c>
      <c r="I14019">
        <v>146.69999999999999</v>
      </c>
      <c r="J14019" t="s">
        <v>13</v>
      </c>
    </row>
    <row r="14020" spans="1:10">
      <c r="A14020" s="1">
        <v>44866</v>
      </c>
      <c r="B14020" t="s">
        <v>10</v>
      </c>
      <c r="C14020" t="s">
        <v>15</v>
      </c>
      <c r="D14020" t="s">
        <v>94</v>
      </c>
      <c r="E14020">
        <v>13</v>
      </c>
      <c r="F14020">
        <v>7.23</v>
      </c>
      <c r="G14020">
        <v>14.67</v>
      </c>
      <c r="H14020">
        <v>93.99</v>
      </c>
      <c r="I14020">
        <v>190.71</v>
      </c>
      <c r="J14020" t="s">
        <v>13</v>
      </c>
    </row>
    <row r="14021" spans="1:10">
      <c r="A14021" s="1">
        <v>44866</v>
      </c>
      <c r="B14021" t="s">
        <v>10</v>
      </c>
      <c r="C14021" t="s">
        <v>11</v>
      </c>
      <c r="D14021" t="s">
        <v>95</v>
      </c>
      <c r="E14021">
        <v>21</v>
      </c>
      <c r="F14021">
        <v>17.25</v>
      </c>
      <c r="G14021">
        <v>37.299999999999997</v>
      </c>
      <c r="H14021">
        <v>362.25</v>
      </c>
      <c r="I14021">
        <v>783.3</v>
      </c>
      <c r="J14021" t="s">
        <v>13</v>
      </c>
    </row>
    <row r="14022" spans="1:10">
      <c r="A14022" s="1">
        <v>44866</v>
      </c>
      <c r="B14022" t="s">
        <v>10</v>
      </c>
      <c r="C14022" t="s">
        <v>14</v>
      </c>
      <c r="D14022" t="s">
        <v>95</v>
      </c>
      <c r="E14022">
        <v>22</v>
      </c>
      <c r="F14022">
        <v>17.25</v>
      </c>
      <c r="G14022">
        <v>37.299999999999997</v>
      </c>
      <c r="H14022">
        <v>379.5</v>
      </c>
      <c r="I14022">
        <v>820.6</v>
      </c>
      <c r="J14022" t="s">
        <v>13</v>
      </c>
    </row>
    <row r="14023" spans="1:10">
      <c r="A14023" s="1">
        <v>44866</v>
      </c>
      <c r="B14023" t="s">
        <v>10</v>
      </c>
      <c r="C14023" t="s">
        <v>15</v>
      </c>
      <c r="D14023" t="s">
        <v>95</v>
      </c>
      <c r="E14023">
        <v>10</v>
      </c>
      <c r="F14023">
        <v>17.25</v>
      </c>
      <c r="G14023">
        <v>37.299999999999997</v>
      </c>
      <c r="H14023">
        <v>172.5</v>
      </c>
      <c r="I14023">
        <v>373</v>
      </c>
      <c r="J14023" t="s">
        <v>13</v>
      </c>
    </row>
    <row r="14024" spans="1:10">
      <c r="A14024" s="1">
        <v>44866</v>
      </c>
      <c r="B14024" t="s">
        <v>10</v>
      </c>
      <c r="C14024" t="s">
        <v>11</v>
      </c>
      <c r="D14024" t="s">
        <v>96</v>
      </c>
      <c r="E14024">
        <v>22</v>
      </c>
      <c r="F14024">
        <v>14.25</v>
      </c>
      <c r="G14024">
        <v>26.53</v>
      </c>
      <c r="H14024">
        <v>313.5</v>
      </c>
      <c r="I14024">
        <v>583.66</v>
      </c>
      <c r="J14024" t="s">
        <v>13</v>
      </c>
    </row>
    <row r="14025" spans="1:10">
      <c r="A14025" s="1">
        <v>44866</v>
      </c>
      <c r="B14025" t="s">
        <v>10</v>
      </c>
      <c r="C14025" t="s">
        <v>14</v>
      </c>
      <c r="D14025" t="s">
        <v>96</v>
      </c>
      <c r="E14025">
        <v>16</v>
      </c>
      <c r="F14025">
        <v>14.25</v>
      </c>
      <c r="G14025">
        <v>26.53</v>
      </c>
      <c r="H14025">
        <v>228</v>
      </c>
      <c r="I14025">
        <v>424.48</v>
      </c>
      <c r="J14025" t="s">
        <v>13</v>
      </c>
    </row>
    <row r="14026" spans="1:10">
      <c r="A14026" s="1">
        <v>44866</v>
      </c>
      <c r="B14026" t="s">
        <v>10</v>
      </c>
      <c r="C14026" t="s">
        <v>15</v>
      </c>
      <c r="D14026" t="s">
        <v>96</v>
      </c>
      <c r="E14026">
        <v>12</v>
      </c>
      <c r="F14026">
        <v>14.25</v>
      </c>
      <c r="G14026">
        <v>26.53</v>
      </c>
      <c r="H14026">
        <v>171</v>
      </c>
      <c r="I14026">
        <v>318.36</v>
      </c>
      <c r="J14026" t="s">
        <v>13</v>
      </c>
    </row>
    <row r="14027" spans="1:10">
      <c r="A14027" s="1">
        <v>44866</v>
      </c>
      <c r="B14027" t="s">
        <v>10</v>
      </c>
      <c r="C14027" t="s">
        <v>11</v>
      </c>
      <c r="D14027" t="s">
        <v>97</v>
      </c>
      <c r="E14027">
        <v>26</v>
      </c>
      <c r="F14027">
        <v>6.81</v>
      </c>
      <c r="G14027">
        <v>13.93</v>
      </c>
      <c r="H14027">
        <v>177.06</v>
      </c>
      <c r="I14027">
        <v>362.18</v>
      </c>
      <c r="J14027" t="s">
        <v>13</v>
      </c>
    </row>
    <row r="14028" spans="1:10">
      <c r="A14028" s="1">
        <v>44866</v>
      </c>
      <c r="B14028" t="s">
        <v>10</v>
      </c>
      <c r="C14028" t="s">
        <v>14</v>
      </c>
      <c r="D14028" t="s">
        <v>97</v>
      </c>
      <c r="E14028">
        <v>13</v>
      </c>
      <c r="F14028">
        <v>6.81</v>
      </c>
      <c r="G14028">
        <v>13.93</v>
      </c>
      <c r="H14028">
        <v>88.53</v>
      </c>
      <c r="I14028">
        <v>181.09</v>
      </c>
      <c r="J14028" t="s">
        <v>13</v>
      </c>
    </row>
    <row r="14029" spans="1:10">
      <c r="A14029" s="1">
        <v>44866</v>
      </c>
      <c r="B14029" t="s">
        <v>10</v>
      </c>
      <c r="C14029" t="s">
        <v>15</v>
      </c>
      <c r="D14029" t="s">
        <v>97</v>
      </c>
      <c r="E14029">
        <v>12</v>
      </c>
      <c r="F14029">
        <v>6.81</v>
      </c>
      <c r="G14029">
        <v>13.93</v>
      </c>
      <c r="H14029">
        <v>81.72</v>
      </c>
      <c r="I14029">
        <v>167.16</v>
      </c>
      <c r="J14029" t="s">
        <v>13</v>
      </c>
    </row>
    <row r="14030" spans="1:10">
      <c r="A14030" s="1">
        <v>44866</v>
      </c>
      <c r="B14030" t="s">
        <v>10</v>
      </c>
      <c r="C14030" t="s">
        <v>11</v>
      </c>
      <c r="D14030" t="s">
        <v>98</v>
      </c>
      <c r="E14030">
        <v>17</v>
      </c>
      <c r="F14030">
        <v>9.61</v>
      </c>
      <c r="G14030">
        <v>17.52</v>
      </c>
      <c r="H14030">
        <v>163.37</v>
      </c>
      <c r="I14030">
        <v>297.83999999999997</v>
      </c>
      <c r="J14030" t="s">
        <v>13</v>
      </c>
    </row>
    <row r="14031" spans="1:10">
      <c r="A14031" s="1">
        <v>44866</v>
      </c>
      <c r="B14031" t="s">
        <v>10</v>
      </c>
      <c r="C14031" t="s">
        <v>14</v>
      </c>
      <c r="D14031" t="s">
        <v>98</v>
      </c>
      <c r="E14031">
        <v>14</v>
      </c>
      <c r="F14031">
        <v>9.61</v>
      </c>
      <c r="G14031">
        <v>17.52</v>
      </c>
      <c r="H14031">
        <v>134.54</v>
      </c>
      <c r="I14031">
        <v>245.28</v>
      </c>
      <c r="J14031" t="s">
        <v>13</v>
      </c>
    </row>
    <row r="14032" spans="1:10">
      <c r="A14032" s="1">
        <v>44866</v>
      </c>
      <c r="B14032" t="s">
        <v>10</v>
      </c>
      <c r="C14032" t="s">
        <v>15</v>
      </c>
      <c r="D14032" t="s">
        <v>98</v>
      </c>
      <c r="E14032">
        <v>15</v>
      </c>
      <c r="F14032">
        <v>9.61</v>
      </c>
      <c r="G14032">
        <v>17.52</v>
      </c>
      <c r="H14032">
        <v>144.15</v>
      </c>
      <c r="I14032">
        <v>262.8</v>
      </c>
      <c r="J14032" t="s">
        <v>13</v>
      </c>
    </row>
    <row r="14033" spans="1:10">
      <c r="A14033" s="1">
        <v>44866</v>
      </c>
      <c r="B14033" t="s">
        <v>10</v>
      </c>
      <c r="C14033" t="s">
        <v>11</v>
      </c>
      <c r="D14033" t="s">
        <v>99</v>
      </c>
      <c r="E14033">
        <v>23</v>
      </c>
      <c r="F14033">
        <v>14.5</v>
      </c>
      <c r="G14033">
        <v>26.9</v>
      </c>
      <c r="H14033">
        <v>333.5</v>
      </c>
      <c r="I14033">
        <v>618.70000000000005</v>
      </c>
      <c r="J14033" t="s">
        <v>13</v>
      </c>
    </row>
    <row r="14034" spans="1:10">
      <c r="A14034" s="1">
        <v>44866</v>
      </c>
      <c r="B14034" t="s">
        <v>10</v>
      </c>
      <c r="C14034" t="s">
        <v>14</v>
      </c>
      <c r="D14034" t="s">
        <v>99</v>
      </c>
      <c r="E14034">
        <v>12</v>
      </c>
      <c r="F14034">
        <v>14.5</v>
      </c>
      <c r="G14034">
        <v>26.9</v>
      </c>
      <c r="H14034">
        <v>174</v>
      </c>
      <c r="I14034">
        <v>322.8</v>
      </c>
      <c r="J14034" t="s">
        <v>13</v>
      </c>
    </row>
    <row r="14035" spans="1:10">
      <c r="A14035" s="1">
        <v>44866</v>
      </c>
      <c r="B14035" t="s">
        <v>10</v>
      </c>
      <c r="C14035" t="s">
        <v>15</v>
      </c>
      <c r="D14035" t="s">
        <v>99</v>
      </c>
      <c r="E14035">
        <v>6</v>
      </c>
      <c r="F14035">
        <v>14.5</v>
      </c>
      <c r="G14035">
        <v>26.9</v>
      </c>
      <c r="H14035">
        <v>87</v>
      </c>
      <c r="I14035">
        <v>161.4</v>
      </c>
      <c r="J14035" t="s">
        <v>13</v>
      </c>
    </row>
    <row r="14036" spans="1:10">
      <c r="A14036" s="1">
        <v>44866</v>
      </c>
      <c r="B14036" t="s">
        <v>10</v>
      </c>
      <c r="C14036" t="s">
        <v>11</v>
      </c>
      <c r="D14036" t="s">
        <v>100</v>
      </c>
      <c r="E14036">
        <v>34</v>
      </c>
      <c r="F14036">
        <v>6.81</v>
      </c>
      <c r="G14036">
        <v>14.15</v>
      </c>
      <c r="H14036">
        <v>231.54</v>
      </c>
      <c r="I14036">
        <v>481.1</v>
      </c>
      <c r="J14036" t="s">
        <v>13</v>
      </c>
    </row>
    <row r="14037" spans="1:10">
      <c r="A14037" s="1">
        <v>44866</v>
      </c>
      <c r="B14037" t="s">
        <v>10</v>
      </c>
      <c r="C14037" t="s">
        <v>14</v>
      </c>
      <c r="D14037" t="s">
        <v>100</v>
      </c>
      <c r="E14037">
        <v>16</v>
      </c>
      <c r="F14037">
        <v>6.81</v>
      </c>
      <c r="G14037">
        <v>14.15</v>
      </c>
      <c r="H14037">
        <v>108.96</v>
      </c>
      <c r="I14037">
        <v>226.4</v>
      </c>
      <c r="J14037" t="s">
        <v>13</v>
      </c>
    </row>
    <row r="14038" spans="1:10">
      <c r="A14038" s="1">
        <v>44866</v>
      </c>
      <c r="B14038" t="s">
        <v>10</v>
      </c>
      <c r="C14038" t="s">
        <v>15</v>
      </c>
      <c r="D14038" t="s">
        <v>100</v>
      </c>
      <c r="E14038">
        <v>17</v>
      </c>
      <c r="F14038">
        <v>6.81</v>
      </c>
      <c r="G14038">
        <v>14.15</v>
      </c>
      <c r="H14038">
        <v>115.77</v>
      </c>
      <c r="I14038">
        <v>240.55</v>
      </c>
      <c r="J14038" t="s">
        <v>13</v>
      </c>
    </row>
    <row r="14039" spans="1:10">
      <c r="A14039" s="1">
        <v>44866</v>
      </c>
      <c r="B14039" t="s">
        <v>10</v>
      </c>
      <c r="C14039" t="s">
        <v>11</v>
      </c>
      <c r="D14039" t="s">
        <v>101</v>
      </c>
      <c r="E14039">
        <v>10</v>
      </c>
      <c r="F14039">
        <v>12.99</v>
      </c>
      <c r="G14039">
        <v>24.59</v>
      </c>
      <c r="H14039">
        <v>129.9</v>
      </c>
      <c r="I14039">
        <v>245.9</v>
      </c>
      <c r="J14039" t="s">
        <v>13</v>
      </c>
    </row>
    <row r="14040" spans="1:10">
      <c r="A14040" s="1">
        <v>44866</v>
      </c>
      <c r="B14040" t="s">
        <v>10</v>
      </c>
      <c r="C14040" t="s">
        <v>14</v>
      </c>
      <c r="D14040" t="s">
        <v>101</v>
      </c>
      <c r="E14040">
        <v>14</v>
      </c>
      <c r="F14040">
        <v>12.99</v>
      </c>
      <c r="G14040">
        <v>24.59</v>
      </c>
      <c r="H14040">
        <v>181.86</v>
      </c>
      <c r="I14040">
        <v>344.26</v>
      </c>
      <c r="J14040" t="s">
        <v>13</v>
      </c>
    </row>
    <row r="14041" spans="1:10">
      <c r="A14041" s="1">
        <v>44866</v>
      </c>
      <c r="B14041" t="s">
        <v>10</v>
      </c>
      <c r="C14041" t="s">
        <v>15</v>
      </c>
      <c r="D14041" t="s">
        <v>101</v>
      </c>
      <c r="E14041">
        <v>5</v>
      </c>
      <c r="F14041">
        <v>12.99</v>
      </c>
      <c r="G14041">
        <v>24.59</v>
      </c>
      <c r="H14041">
        <v>64.95</v>
      </c>
      <c r="I14041">
        <v>122.95</v>
      </c>
      <c r="J14041" t="s">
        <v>13</v>
      </c>
    </row>
    <row r="14042" spans="1:10">
      <c r="A14042" s="1">
        <v>44866</v>
      </c>
      <c r="B14042" t="s">
        <v>10</v>
      </c>
      <c r="C14042" t="s">
        <v>11</v>
      </c>
      <c r="D14042" t="s">
        <v>102</v>
      </c>
      <c r="E14042">
        <v>23</v>
      </c>
      <c r="F14042">
        <v>10.15</v>
      </c>
      <c r="G14042">
        <v>22.3</v>
      </c>
      <c r="H14042">
        <v>233.45</v>
      </c>
      <c r="I14042">
        <v>512.9</v>
      </c>
      <c r="J14042" t="s">
        <v>13</v>
      </c>
    </row>
    <row r="14043" spans="1:10">
      <c r="A14043" s="1">
        <v>44866</v>
      </c>
      <c r="B14043" t="s">
        <v>10</v>
      </c>
      <c r="C14043" t="s">
        <v>14</v>
      </c>
      <c r="D14043" t="s">
        <v>102</v>
      </c>
      <c r="E14043">
        <v>20</v>
      </c>
      <c r="F14043">
        <v>10.15</v>
      </c>
      <c r="G14043">
        <v>22.3</v>
      </c>
      <c r="H14043">
        <v>203</v>
      </c>
      <c r="I14043">
        <v>446</v>
      </c>
      <c r="J14043" t="s">
        <v>13</v>
      </c>
    </row>
    <row r="14044" spans="1:10">
      <c r="A14044" s="1">
        <v>44866</v>
      </c>
      <c r="B14044" t="s">
        <v>10</v>
      </c>
      <c r="C14044" t="s">
        <v>15</v>
      </c>
      <c r="D14044" t="s">
        <v>102</v>
      </c>
      <c r="E14044">
        <v>16</v>
      </c>
      <c r="F14044">
        <v>10.15</v>
      </c>
      <c r="G14044">
        <v>22.3</v>
      </c>
      <c r="H14044">
        <v>162.4</v>
      </c>
      <c r="I14044">
        <v>356.8</v>
      </c>
      <c r="J14044" t="s">
        <v>13</v>
      </c>
    </row>
    <row r="14045" spans="1:10">
      <c r="A14045" s="1">
        <v>44866</v>
      </c>
      <c r="B14045" t="s">
        <v>10</v>
      </c>
      <c r="C14045" t="s">
        <v>11</v>
      </c>
      <c r="D14045" t="s">
        <v>103</v>
      </c>
      <c r="E14045">
        <v>21</v>
      </c>
      <c r="F14045">
        <v>13.45</v>
      </c>
      <c r="G14045">
        <v>30.7</v>
      </c>
      <c r="H14045">
        <v>282.45</v>
      </c>
      <c r="I14045">
        <v>644.70000000000005</v>
      </c>
      <c r="J14045" t="s">
        <v>13</v>
      </c>
    </row>
    <row r="14046" spans="1:10">
      <c r="A14046" s="1">
        <v>44866</v>
      </c>
      <c r="B14046" t="s">
        <v>10</v>
      </c>
      <c r="C14046" t="s">
        <v>14</v>
      </c>
      <c r="D14046" t="s">
        <v>103</v>
      </c>
      <c r="E14046">
        <v>9</v>
      </c>
      <c r="F14046">
        <v>13.45</v>
      </c>
      <c r="G14046">
        <v>30.7</v>
      </c>
      <c r="H14046">
        <v>121.05</v>
      </c>
      <c r="I14046">
        <v>276.3</v>
      </c>
      <c r="J14046" t="s">
        <v>13</v>
      </c>
    </row>
    <row r="14047" spans="1:10">
      <c r="A14047" s="1">
        <v>44866</v>
      </c>
      <c r="B14047" t="s">
        <v>10</v>
      </c>
      <c r="C14047" t="s">
        <v>15</v>
      </c>
      <c r="D14047" t="s">
        <v>103</v>
      </c>
      <c r="E14047">
        <v>8</v>
      </c>
      <c r="F14047">
        <v>13.45</v>
      </c>
      <c r="G14047">
        <v>30.7</v>
      </c>
      <c r="H14047">
        <v>107.6</v>
      </c>
      <c r="I14047">
        <v>245.6</v>
      </c>
      <c r="J14047" t="s">
        <v>13</v>
      </c>
    </row>
    <row r="14048" spans="1:10">
      <c r="A14048" s="1">
        <v>44866</v>
      </c>
      <c r="B14048" t="s">
        <v>10</v>
      </c>
      <c r="C14048" t="s">
        <v>11</v>
      </c>
      <c r="D14048" t="s">
        <v>104</v>
      </c>
      <c r="E14048">
        <v>18</v>
      </c>
      <c r="F14048">
        <v>6.55</v>
      </c>
      <c r="G14048">
        <v>15.46</v>
      </c>
      <c r="H14048">
        <v>117.9</v>
      </c>
      <c r="I14048">
        <v>278.27999999999997</v>
      </c>
      <c r="J14048" t="s">
        <v>13</v>
      </c>
    </row>
    <row r="14049" spans="1:10">
      <c r="A14049" s="1">
        <v>44866</v>
      </c>
      <c r="B14049" t="s">
        <v>10</v>
      </c>
      <c r="C14049" t="s">
        <v>14</v>
      </c>
      <c r="D14049" t="s">
        <v>104</v>
      </c>
      <c r="E14049">
        <v>14</v>
      </c>
      <c r="F14049">
        <v>6.55</v>
      </c>
      <c r="G14049">
        <v>15.46</v>
      </c>
      <c r="H14049">
        <v>91.7</v>
      </c>
      <c r="I14049">
        <v>216.44</v>
      </c>
      <c r="J14049" t="s">
        <v>13</v>
      </c>
    </row>
    <row r="14050" spans="1:10">
      <c r="A14050" s="1">
        <v>44866</v>
      </c>
      <c r="B14050" t="s">
        <v>10</v>
      </c>
      <c r="C14050" t="s">
        <v>15</v>
      </c>
      <c r="D14050" t="s">
        <v>104</v>
      </c>
      <c r="E14050">
        <v>5</v>
      </c>
      <c r="F14050">
        <v>6.55</v>
      </c>
      <c r="G14050">
        <v>15.46</v>
      </c>
      <c r="H14050">
        <v>32.75</v>
      </c>
      <c r="I14050">
        <v>77.3</v>
      </c>
      <c r="J14050" t="s">
        <v>13</v>
      </c>
    </row>
    <row r="14051" spans="1:10">
      <c r="A14051" s="1">
        <v>44866</v>
      </c>
      <c r="B14051" t="s">
        <v>10</v>
      </c>
      <c r="C14051" t="s">
        <v>11</v>
      </c>
      <c r="D14051" t="s">
        <v>105</v>
      </c>
      <c r="E14051">
        <v>16</v>
      </c>
      <c r="F14051">
        <v>16.46</v>
      </c>
      <c r="G14051">
        <v>31.93</v>
      </c>
      <c r="H14051">
        <v>263.36</v>
      </c>
      <c r="I14051">
        <v>510.88</v>
      </c>
      <c r="J14051" t="s">
        <v>13</v>
      </c>
    </row>
    <row r="14052" spans="1:10">
      <c r="A14052" s="1">
        <v>44866</v>
      </c>
      <c r="B14052" t="s">
        <v>10</v>
      </c>
      <c r="C14052" t="s">
        <v>14</v>
      </c>
      <c r="D14052" t="s">
        <v>105</v>
      </c>
      <c r="E14052">
        <v>18</v>
      </c>
      <c r="F14052">
        <v>16.46</v>
      </c>
      <c r="G14052">
        <v>31.93</v>
      </c>
      <c r="H14052">
        <v>296.27999999999997</v>
      </c>
      <c r="I14052">
        <v>574.74</v>
      </c>
      <c r="J14052" t="s">
        <v>13</v>
      </c>
    </row>
    <row r="14053" spans="1:10">
      <c r="A14053" s="1">
        <v>44866</v>
      </c>
      <c r="B14053" t="s">
        <v>10</v>
      </c>
      <c r="C14053" t="s">
        <v>15</v>
      </c>
      <c r="D14053" t="s">
        <v>105</v>
      </c>
      <c r="E14053">
        <v>9</v>
      </c>
      <c r="F14053">
        <v>16.46</v>
      </c>
      <c r="G14053">
        <v>31.93</v>
      </c>
      <c r="H14053">
        <v>148.13999999999999</v>
      </c>
      <c r="I14053">
        <v>287.37</v>
      </c>
      <c r="J14053" t="s">
        <v>13</v>
      </c>
    </row>
    <row r="14054" spans="1:10">
      <c r="A14054" s="1">
        <v>44866</v>
      </c>
      <c r="B14054" t="s">
        <v>10</v>
      </c>
      <c r="C14054" t="s">
        <v>11</v>
      </c>
      <c r="D14054" t="s">
        <v>106</v>
      </c>
      <c r="E14054">
        <v>12</v>
      </c>
      <c r="F14054">
        <v>17.68</v>
      </c>
      <c r="G14054">
        <v>33.9</v>
      </c>
      <c r="H14054">
        <v>212.16</v>
      </c>
      <c r="I14054">
        <v>406.8</v>
      </c>
      <c r="J14054" t="s">
        <v>13</v>
      </c>
    </row>
    <row r="14055" spans="1:10">
      <c r="A14055" s="1">
        <v>44866</v>
      </c>
      <c r="B14055" t="s">
        <v>10</v>
      </c>
      <c r="C14055" t="s">
        <v>14</v>
      </c>
      <c r="D14055" t="s">
        <v>106</v>
      </c>
      <c r="E14055">
        <v>2</v>
      </c>
      <c r="F14055">
        <v>17.68</v>
      </c>
      <c r="G14055">
        <v>33.9</v>
      </c>
      <c r="H14055">
        <v>35.36</v>
      </c>
      <c r="I14055">
        <v>67.8</v>
      </c>
      <c r="J14055" t="s">
        <v>13</v>
      </c>
    </row>
    <row r="14056" spans="1:10">
      <c r="A14056" s="1">
        <v>44866</v>
      </c>
      <c r="B14056" t="s">
        <v>10</v>
      </c>
      <c r="C14056" t="s">
        <v>15</v>
      </c>
      <c r="D14056" t="s">
        <v>106</v>
      </c>
      <c r="E14056">
        <v>6</v>
      </c>
      <c r="F14056">
        <v>17.68</v>
      </c>
      <c r="G14056">
        <v>33.9</v>
      </c>
      <c r="H14056">
        <v>106.08</v>
      </c>
      <c r="I14056">
        <v>203.4</v>
      </c>
      <c r="J14056" t="s">
        <v>13</v>
      </c>
    </row>
    <row r="14057" spans="1:10">
      <c r="A14057" s="1">
        <v>44866</v>
      </c>
      <c r="B14057" t="s">
        <v>10</v>
      </c>
      <c r="C14057" t="s">
        <v>11</v>
      </c>
      <c r="D14057" t="s">
        <v>107</v>
      </c>
      <c r="E14057">
        <v>26</v>
      </c>
      <c r="F14057">
        <v>17.63</v>
      </c>
      <c r="G14057">
        <v>33.020000000000003</v>
      </c>
      <c r="H14057">
        <v>458.38</v>
      </c>
      <c r="I14057">
        <v>858.52</v>
      </c>
      <c r="J14057" t="s">
        <v>13</v>
      </c>
    </row>
    <row r="14058" spans="1:10">
      <c r="A14058" s="1">
        <v>44866</v>
      </c>
      <c r="B14058" t="s">
        <v>10</v>
      </c>
      <c r="C14058" t="s">
        <v>14</v>
      </c>
      <c r="D14058" t="s">
        <v>107</v>
      </c>
      <c r="E14058">
        <v>13</v>
      </c>
      <c r="F14058">
        <v>17.63</v>
      </c>
      <c r="G14058">
        <v>33.020000000000003</v>
      </c>
      <c r="H14058">
        <v>229.19</v>
      </c>
      <c r="I14058">
        <v>429.26</v>
      </c>
      <c r="J14058" t="s">
        <v>13</v>
      </c>
    </row>
    <row r="14059" spans="1:10">
      <c r="A14059" s="1">
        <v>44866</v>
      </c>
      <c r="B14059" t="s">
        <v>10</v>
      </c>
      <c r="C14059" t="s">
        <v>15</v>
      </c>
      <c r="D14059" t="s">
        <v>107</v>
      </c>
      <c r="E14059">
        <v>6</v>
      </c>
      <c r="F14059">
        <v>17.63</v>
      </c>
      <c r="G14059">
        <v>33.020000000000003</v>
      </c>
      <c r="H14059">
        <v>105.78</v>
      </c>
      <c r="I14059">
        <v>198.12</v>
      </c>
      <c r="J14059" t="s">
        <v>13</v>
      </c>
    </row>
    <row r="14060" spans="1:10">
      <c r="A14060" s="1">
        <v>44866</v>
      </c>
      <c r="B14060" t="s">
        <v>10</v>
      </c>
      <c r="C14060" t="s">
        <v>11</v>
      </c>
      <c r="D14060" t="s">
        <v>108</v>
      </c>
      <c r="E14060">
        <v>19</v>
      </c>
      <c r="F14060">
        <v>15</v>
      </c>
      <c r="G14060">
        <v>33.68</v>
      </c>
      <c r="H14060">
        <v>285</v>
      </c>
      <c r="I14060">
        <v>639.91999999999996</v>
      </c>
      <c r="J14060" t="s">
        <v>13</v>
      </c>
    </row>
    <row r="14061" spans="1:10">
      <c r="A14061" s="1">
        <v>44866</v>
      </c>
      <c r="B14061" t="s">
        <v>10</v>
      </c>
      <c r="C14061" t="s">
        <v>14</v>
      </c>
      <c r="D14061" t="s">
        <v>108</v>
      </c>
      <c r="E14061">
        <v>7</v>
      </c>
      <c r="F14061">
        <v>15</v>
      </c>
      <c r="G14061">
        <v>33.68</v>
      </c>
      <c r="H14061">
        <v>105</v>
      </c>
      <c r="I14061">
        <v>235.76</v>
      </c>
      <c r="J14061" t="s">
        <v>13</v>
      </c>
    </row>
    <row r="14062" spans="1:10">
      <c r="A14062" s="1">
        <v>44866</v>
      </c>
      <c r="B14062" t="s">
        <v>10</v>
      </c>
      <c r="C14062" t="s">
        <v>15</v>
      </c>
      <c r="D14062" t="s">
        <v>108</v>
      </c>
      <c r="E14062">
        <v>14</v>
      </c>
      <c r="F14062">
        <v>15</v>
      </c>
      <c r="G14062">
        <v>33.68</v>
      </c>
      <c r="H14062">
        <v>210</v>
      </c>
      <c r="I14062">
        <v>471.52</v>
      </c>
      <c r="J14062" t="s">
        <v>13</v>
      </c>
    </row>
    <row r="14063" spans="1:10">
      <c r="A14063" s="1">
        <v>44866</v>
      </c>
      <c r="B14063" t="s">
        <v>10</v>
      </c>
      <c r="C14063" t="s">
        <v>11</v>
      </c>
      <c r="D14063" t="s">
        <v>109</v>
      </c>
      <c r="E14063">
        <v>18</v>
      </c>
      <c r="F14063">
        <v>7.56</v>
      </c>
      <c r="G14063">
        <v>17.350000000000001</v>
      </c>
      <c r="H14063">
        <v>136.08000000000001</v>
      </c>
      <c r="I14063">
        <v>312.3</v>
      </c>
      <c r="J14063" t="s">
        <v>13</v>
      </c>
    </row>
    <row r="14064" spans="1:10">
      <c r="A14064" s="1">
        <v>44866</v>
      </c>
      <c r="B14064" t="s">
        <v>10</v>
      </c>
      <c r="C14064" t="s">
        <v>14</v>
      </c>
      <c r="D14064" t="s">
        <v>109</v>
      </c>
      <c r="E14064">
        <v>18</v>
      </c>
      <c r="F14064">
        <v>7.56</v>
      </c>
      <c r="G14064">
        <v>17.350000000000001</v>
      </c>
      <c r="H14064">
        <v>136.08000000000001</v>
      </c>
      <c r="I14064">
        <v>312.3</v>
      </c>
      <c r="J14064" t="s">
        <v>13</v>
      </c>
    </row>
    <row r="14065" spans="1:10">
      <c r="A14065" s="1">
        <v>44866</v>
      </c>
      <c r="B14065" t="s">
        <v>10</v>
      </c>
      <c r="C14065" t="s">
        <v>15</v>
      </c>
      <c r="D14065" t="s">
        <v>109</v>
      </c>
      <c r="E14065">
        <v>11</v>
      </c>
      <c r="F14065">
        <v>7.56</v>
      </c>
      <c r="G14065">
        <v>17.350000000000001</v>
      </c>
      <c r="H14065">
        <v>83.16</v>
      </c>
      <c r="I14065">
        <v>190.85</v>
      </c>
      <c r="J14065" t="s">
        <v>13</v>
      </c>
    </row>
    <row r="14066" spans="1:10">
      <c r="A14066" s="1">
        <v>44866</v>
      </c>
      <c r="B14066" t="s">
        <v>10</v>
      </c>
      <c r="C14066" t="s">
        <v>11</v>
      </c>
      <c r="D14066" t="s">
        <v>110</v>
      </c>
      <c r="E14066">
        <v>28</v>
      </c>
      <c r="F14066">
        <v>15.1</v>
      </c>
      <c r="G14066">
        <v>27.51</v>
      </c>
      <c r="H14066">
        <v>422.8</v>
      </c>
      <c r="I14066">
        <v>770.28</v>
      </c>
      <c r="J14066" t="s">
        <v>13</v>
      </c>
    </row>
    <row r="14067" spans="1:10">
      <c r="A14067" s="1">
        <v>44866</v>
      </c>
      <c r="B14067" t="s">
        <v>10</v>
      </c>
      <c r="C14067" t="s">
        <v>14</v>
      </c>
      <c r="D14067" t="s">
        <v>110</v>
      </c>
      <c r="E14067">
        <v>10</v>
      </c>
      <c r="F14067">
        <v>15.1</v>
      </c>
      <c r="G14067">
        <v>27.51</v>
      </c>
      <c r="H14067">
        <v>151</v>
      </c>
      <c r="I14067">
        <v>275.10000000000002</v>
      </c>
      <c r="J14067" t="s">
        <v>13</v>
      </c>
    </row>
    <row r="14068" spans="1:10">
      <c r="A14068" s="1">
        <v>44866</v>
      </c>
      <c r="B14068" t="s">
        <v>10</v>
      </c>
      <c r="C14068" t="s">
        <v>15</v>
      </c>
      <c r="D14068" t="s">
        <v>110</v>
      </c>
      <c r="E14068">
        <v>14</v>
      </c>
      <c r="F14068">
        <v>15.1</v>
      </c>
      <c r="G14068">
        <v>27.51</v>
      </c>
      <c r="H14068">
        <v>211.4</v>
      </c>
      <c r="I14068">
        <v>385.14</v>
      </c>
      <c r="J14068" t="s">
        <v>13</v>
      </c>
    </row>
    <row r="14069" spans="1:10">
      <c r="A14069" s="1">
        <v>44866</v>
      </c>
      <c r="B14069" t="s">
        <v>10</v>
      </c>
      <c r="C14069" t="s">
        <v>11</v>
      </c>
      <c r="D14069" t="s">
        <v>111</v>
      </c>
      <c r="E14069">
        <v>31</v>
      </c>
      <c r="F14069">
        <v>6.3</v>
      </c>
      <c r="G14069">
        <v>15.47</v>
      </c>
      <c r="H14069">
        <v>195.3</v>
      </c>
      <c r="I14069">
        <v>479.57</v>
      </c>
      <c r="J14069" t="s">
        <v>13</v>
      </c>
    </row>
    <row r="14070" spans="1:10">
      <c r="A14070" s="1">
        <v>44866</v>
      </c>
      <c r="B14070" t="s">
        <v>10</v>
      </c>
      <c r="C14070" t="s">
        <v>14</v>
      </c>
      <c r="D14070" t="s">
        <v>111</v>
      </c>
      <c r="E14070">
        <v>17</v>
      </c>
      <c r="F14070">
        <v>6.3</v>
      </c>
      <c r="G14070">
        <v>15.47</v>
      </c>
      <c r="H14070">
        <v>107.1</v>
      </c>
      <c r="I14070">
        <v>262.99</v>
      </c>
      <c r="J14070" t="s">
        <v>13</v>
      </c>
    </row>
    <row r="14071" spans="1:10">
      <c r="A14071" s="1">
        <v>44866</v>
      </c>
      <c r="B14071" t="s">
        <v>10</v>
      </c>
      <c r="C14071" t="s">
        <v>15</v>
      </c>
      <c r="D14071" t="s">
        <v>111</v>
      </c>
      <c r="E14071">
        <v>16</v>
      </c>
      <c r="F14071">
        <v>6.3</v>
      </c>
      <c r="G14071">
        <v>15.47</v>
      </c>
      <c r="H14071">
        <v>100.8</v>
      </c>
      <c r="I14071">
        <v>247.52</v>
      </c>
      <c r="J14071" t="s">
        <v>13</v>
      </c>
    </row>
    <row r="14072" spans="1:10">
      <c r="A14072" s="1">
        <v>44866</v>
      </c>
      <c r="B14072" t="s">
        <v>10</v>
      </c>
      <c r="C14072" t="s">
        <v>11</v>
      </c>
      <c r="D14072" t="s">
        <v>112</v>
      </c>
      <c r="E14072">
        <v>28</v>
      </c>
      <c r="F14072">
        <v>6.27</v>
      </c>
      <c r="G14072">
        <v>11.51</v>
      </c>
      <c r="H14072">
        <v>175.56</v>
      </c>
      <c r="I14072">
        <v>322.27999999999997</v>
      </c>
      <c r="J14072" t="s">
        <v>13</v>
      </c>
    </row>
    <row r="14073" spans="1:10">
      <c r="A14073" s="1">
        <v>44866</v>
      </c>
      <c r="B14073" t="s">
        <v>10</v>
      </c>
      <c r="C14073" t="s">
        <v>14</v>
      </c>
      <c r="D14073" t="s">
        <v>112</v>
      </c>
      <c r="E14073">
        <v>13</v>
      </c>
      <c r="F14073">
        <v>6.27</v>
      </c>
      <c r="G14073">
        <v>11.51</v>
      </c>
      <c r="H14073">
        <v>81.510000000000005</v>
      </c>
      <c r="I14073">
        <v>149.63</v>
      </c>
      <c r="J14073" t="s">
        <v>13</v>
      </c>
    </row>
    <row r="14074" spans="1:10">
      <c r="A14074" s="1">
        <v>44866</v>
      </c>
      <c r="B14074" t="s">
        <v>10</v>
      </c>
      <c r="C14074" t="s">
        <v>15</v>
      </c>
      <c r="D14074" t="s">
        <v>112</v>
      </c>
      <c r="E14074">
        <v>13</v>
      </c>
      <c r="F14074">
        <v>6.27</v>
      </c>
      <c r="G14074">
        <v>11.51</v>
      </c>
      <c r="H14074">
        <v>81.510000000000005</v>
      </c>
      <c r="I14074">
        <v>149.63</v>
      </c>
      <c r="J14074" t="s">
        <v>13</v>
      </c>
    </row>
    <row r="14075" spans="1:10">
      <c r="A14075" s="1">
        <v>44866</v>
      </c>
      <c r="B14075" t="s">
        <v>10</v>
      </c>
      <c r="C14075" t="s">
        <v>11</v>
      </c>
      <c r="D14075" t="s">
        <v>113</v>
      </c>
      <c r="E14075">
        <v>15</v>
      </c>
      <c r="F14075">
        <v>9.8800000000000008</v>
      </c>
      <c r="G14075">
        <v>21.53</v>
      </c>
      <c r="H14075">
        <v>148.19999999999999</v>
      </c>
      <c r="I14075">
        <v>322.95</v>
      </c>
      <c r="J14075" t="s">
        <v>13</v>
      </c>
    </row>
    <row r="14076" spans="1:10">
      <c r="A14076" s="1">
        <v>44866</v>
      </c>
      <c r="B14076" t="s">
        <v>10</v>
      </c>
      <c r="C14076" t="s">
        <v>14</v>
      </c>
      <c r="D14076" t="s">
        <v>113</v>
      </c>
      <c r="E14076">
        <v>8</v>
      </c>
      <c r="F14076">
        <v>9.8800000000000008</v>
      </c>
      <c r="G14076">
        <v>21.53</v>
      </c>
      <c r="H14076">
        <v>79.040000000000006</v>
      </c>
      <c r="I14076">
        <v>172.24</v>
      </c>
      <c r="J14076" t="s">
        <v>13</v>
      </c>
    </row>
    <row r="14077" spans="1:10">
      <c r="A14077" s="1">
        <v>44866</v>
      </c>
      <c r="B14077" t="s">
        <v>10</v>
      </c>
      <c r="C14077" t="s">
        <v>15</v>
      </c>
      <c r="D14077" t="s">
        <v>113</v>
      </c>
      <c r="E14077">
        <v>6</v>
      </c>
      <c r="F14077">
        <v>9.8800000000000008</v>
      </c>
      <c r="G14077">
        <v>21.53</v>
      </c>
      <c r="H14077">
        <v>59.28</v>
      </c>
      <c r="I14077">
        <v>129.18</v>
      </c>
      <c r="J14077" t="s">
        <v>13</v>
      </c>
    </row>
    <row r="14078" spans="1:10">
      <c r="A14078" s="1">
        <v>44866</v>
      </c>
      <c r="B14078" t="s">
        <v>10</v>
      </c>
      <c r="C14078" t="s">
        <v>11</v>
      </c>
      <c r="D14078" t="s">
        <v>114</v>
      </c>
      <c r="E14078">
        <v>21</v>
      </c>
      <c r="F14078">
        <v>11.86</v>
      </c>
      <c r="G14078">
        <v>27.23</v>
      </c>
      <c r="H14078">
        <v>249.06</v>
      </c>
      <c r="I14078">
        <v>571.83000000000004</v>
      </c>
      <c r="J14078" t="s">
        <v>13</v>
      </c>
    </row>
    <row r="14079" spans="1:10">
      <c r="A14079" s="1">
        <v>44866</v>
      </c>
      <c r="B14079" t="s">
        <v>10</v>
      </c>
      <c r="C14079" t="s">
        <v>14</v>
      </c>
      <c r="D14079" t="s">
        <v>114</v>
      </c>
      <c r="E14079">
        <v>14</v>
      </c>
      <c r="F14079">
        <v>11.86</v>
      </c>
      <c r="G14079">
        <v>27.23</v>
      </c>
      <c r="H14079">
        <v>166.04</v>
      </c>
      <c r="I14079">
        <v>381.22</v>
      </c>
      <c r="J14079" t="s">
        <v>13</v>
      </c>
    </row>
    <row r="14080" spans="1:10">
      <c r="A14080" s="1">
        <v>44866</v>
      </c>
      <c r="B14080" t="s">
        <v>10</v>
      </c>
      <c r="C14080" t="s">
        <v>15</v>
      </c>
      <c r="D14080" t="s">
        <v>114</v>
      </c>
      <c r="E14080">
        <v>15</v>
      </c>
      <c r="F14080">
        <v>11.86</v>
      </c>
      <c r="G14080">
        <v>27.23</v>
      </c>
      <c r="H14080">
        <v>177.9</v>
      </c>
      <c r="I14080">
        <v>408.45</v>
      </c>
      <c r="J14080" t="s">
        <v>13</v>
      </c>
    </row>
    <row r="14081" spans="1:10">
      <c r="A14081" s="1">
        <v>44896</v>
      </c>
      <c r="B14081" t="s">
        <v>10</v>
      </c>
      <c r="C14081" t="s">
        <v>11</v>
      </c>
      <c r="D14081" t="s">
        <v>12</v>
      </c>
      <c r="E14081">
        <v>23</v>
      </c>
      <c r="F14081">
        <v>8.09</v>
      </c>
      <c r="G14081">
        <v>18.920000000000002</v>
      </c>
      <c r="H14081">
        <v>186.07</v>
      </c>
      <c r="I14081">
        <v>435.16</v>
      </c>
      <c r="J14081" t="s">
        <v>13</v>
      </c>
    </row>
    <row r="14082" spans="1:10">
      <c r="A14082" s="1">
        <v>44896</v>
      </c>
      <c r="B14082" t="s">
        <v>10</v>
      </c>
      <c r="C14082" t="s">
        <v>14</v>
      </c>
      <c r="D14082" t="s">
        <v>12</v>
      </c>
      <c r="E14082">
        <v>19</v>
      </c>
      <c r="F14082">
        <v>8.09</v>
      </c>
      <c r="G14082">
        <v>18.920000000000002</v>
      </c>
      <c r="H14082">
        <v>153.71</v>
      </c>
      <c r="I14082">
        <v>359.48</v>
      </c>
      <c r="J14082" t="s">
        <v>13</v>
      </c>
    </row>
    <row r="14083" spans="1:10">
      <c r="A14083" s="1">
        <v>44896</v>
      </c>
      <c r="B14083" t="s">
        <v>10</v>
      </c>
      <c r="C14083" t="s">
        <v>15</v>
      </c>
      <c r="D14083" t="s">
        <v>12</v>
      </c>
      <c r="E14083">
        <v>18</v>
      </c>
      <c r="F14083">
        <v>8.09</v>
      </c>
      <c r="G14083">
        <v>18.920000000000002</v>
      </c>
      <c r="H14083">
        <v>145.62</v>
      </c>
      <c r="I14083">
        <v>340.56</v>
      </c>
      <c r="J14083" t="s">
        <v>13</v>
      </c>
    </row>
    <row r="14084" spans="1:10">
      <c r="A14084" s="1">
        <v>44896</v>
      </c>
      <c r="B14084" t="s">
        <v>10</v>
      </c>
      <c r="C14084" t="s">
        <v>11</v>
      </c>
      <c r="D14084" t="s">
        <v>16</v>
      </c>
      <c r="E14084">
        <v>23</v>
      </c>
      <c r="F14084">
        <v>10.75</v>
      </c>
      <c r="G14084">
        <v>24.49</v>
      </c>
      <c r="H14084">
        <v>247.25</v>
      </c>
      <c r="I14084">
        <v>563.27</v>
      </c>
      <c r="J14084" t="s">
        <v>13</v>
      </c>
    </row>
    <row r="14085" spans="1:10">
      <c r="A14085" s="1">
        <v>44896</v>
      </c>
      <c r="B14085" t="s">
        <v>10</v>
      </c>
      <c r="C14085" t="s">
        <v>14</v>
      </c>
      <c r="D14085" t="s">
        <v>16</v>
      </c>
      <c r="E14085">
        <v>15</v>
      </c>
      <c r="F14085">
        <v>10.75</v>
      </c>
      <c r="G14085">
        <v>24.49</v>
      </c>
      <c r="H14085">
        <v>161.25</v>
      </c>
      <c r="I14085">
        <v>367.35</v>
      </c>
      <c r="J14085" t="s">
        <v>13</v>
      </c>
    </row>
    <row r="14086" spans="1:10">
      <c r="A14086" s="1">
        <v>44896</v>
      </c>
      <c r="B14086" t="s">
        <v>10</v>
      </c>
      <c r="C14086" t="s">
        <v>15</v>
      </c>
      <c r="D14086" t="s">
        <v>16</v>
      </c>
      <c r="E14086">
        <v>20</v>
      </c>
      <c r="F14086">
        <v>10.75</v>
      </c>
      <c r="G14086">
        <v>24.49</v>
      </c>
      <c r="H14086">
        <v>215</v>
      </c>
      <c r="I14086">
        <v>489.8</v>
      </c>
      <c r="J14086" t="s">
        <v>13</v>
      </c>
    </row>
    <row r="14087" spans="1:10">
      <c r="A14087" s="1">
        <v>44896</v>
      </c>
      <c r="B14087" t="s">
        <v>10</v>
      </c>
      <c r="C14087" t="s">
        <v>11</v>
      </c>
      <c r="D14087" t="s">
        <v>17</v>
      </c>
      <c r="E14087">
        <v>30</v>
      </c>
      <c r="F14087">
        <v>15.1</v>
      </c>
      <c r="G14087">
        <v>31.89</v>
      </c>
      <c r="H14087">
        <v>453</v>
      </c>
      <c r="I14087">
        <v>956.7</v>
      </c>
      <c r="J14087" t="s">
        <v>13</v>
      </c>
    </row>
    <row r="14088" spans="1:10">
      <c r="A14088" s="1">
        <v>44896</v>
      </c>
      <c r="B14088" t="s">
        <v>10</v>
      </c>
      <c r="C14088" t="s">
        <v>14</v>
      </c>
      <c r="D14088" t="s">
        <v>17</v>
      </c>
      <c r="E14088">
        <v>17</v>
      </c>
      <c r="F14088">
        <v>15.1</v>
      </c>
      <c r="G14088">
        <v>31.89</v>
      </c>
      <c r="H14088">
        <v>256.7</v>
      </c>
      <c r="I14088">
        <v>542.13</v>
      </c>
      <c r="J14088" t="s">
        <v>13</v>
      </c>
    </row>
    <row r="14089" spans="1:10">
      <c r="A14089" s="1">
        <v>44896</v>
      </c>
      <c r="B14089" t="s">
        <v>10</v>
      </c>
      <c r="C14089" t="s">
        <v>15</v>
      </c>
      <c r="D14089" t="s">
        <v>17</v>
      </c>
      <c r="E14089">
        <v>12</v>
      </c>
      <c r="F14089">
        <v>15.1</v>
      </c>
      <c r="G14089">
        <v>31.89</v>
      </c>
      <c r="H14089">
        <v>181.2</v>
      </c>
      <c r="I14089">
        <v>382.68</v>
      </c>
      <c r="J14089" t="s">
        <v>13</v>
      </c>
    </row>
    <row r="14090" spans="1:10">
      <c r="A14090" s="1">
        <v>44896</v>
      </c>
      <c r="B14090" t="s">
        <v>10</v>
      </c>
      <c r="C14090" t="s">
        <v>11</v>
      </c>
      <c r="D14090" t="s">
        <v>18</v>
      </c>
      <c r="E14090">
        <v>27</v>
      </c>
      <c r="F14090">
        <v>14.35</v>
      </c>
      <c r="G14090">
        <v>28.58</v>
      </c>
      <c r="H14090">
        <v>387.45</v>
      </c>
      <c r="I14090">
        <v>771.66</v>
      </c>
      <c r="J14090" t="s">
        <v>13</v>
      </c>
    </row>
    <row r="14091" spans="1:10">
      <c r="A14091" s="1">
        <v>44896</v>
      </c>
      <c r="B14091" t="s">
        <v>10</v>
      </c>
      <c r="C14091" t="s">
        <v>14</v>
      </c>
      <c r="D14091" t="s">
        <v>18</v>
      </c>
      <c r="E14091">
        <v>9</v>
      </c>
      <c r="F14091">
        <v>14.35</v>
      </c>
      <c r="G14091">
        <v>28.58</v>
      </c>
      <c r="H14091">
        <v>129.15</v>
      </c>
      <c r="I14091">
        <v>257.22000000000003</v>
      </c>
      <c r="J14091" t="s">
        <v>13</v>
      </c>
    </row>
    <row r="14092" spans="1:10">
      <c r="A14092" s="1">
        <v>44896</v>
      </c>
      <c r="B14092" t="s">
        <v>10</v>
      </c>
      <c r="C14092" t="s">
        <v>15</v>
      </c>
      <c r="D14092" t="s">
        <v>18</v>
      </c>
      <c r="E14092">
        <v>11</v>
      </c>
      <c r="F14092">
        <v>14.35</v>
      </c>
      <c r="G14092">
        <v>28.58</v>
      </c>
      <c r="H14092">
        <v>157.85</v>
      </c>
      <c r="I14092">
        <v>314.38</v>
      </c>
      <c r="J14092" t="s">
        <v>13</v>
      </c>
    </row>
    <row r="14093" spans="1:10">
      <c r="A14093" s="1">
        <v>44896</v>
      </c>
      <c r="B14093" t="s">
        <v>10</v>
      </c>
      <c r="C14093" t="s">
        <v>11</v>
      </c>
      <c r="D14093" t="s">
        <v>19</v>
      </c>
      <c r="E14093">
        <v>23</v>
      </c>
      <c r="F14093">
        <v>7.85</v>
      </c>
      <c r="G14093">
        <v>19.61</v>
      </c>
      <c r="H14093">
        <v>180.55</v>
      </c>
      <c r="I14093">
        <v>451.03</v>
      </c>
      <c r="J14093" t="s">
        <v>13</v>
      </c>
    </row>
    <row r="14094" spans="1:10">
      <c r="A14094" s="1">
        <v>44896</v>
      </c>
      <c r="B14094" t="s">
        <v>10</v>
      </c>
      <c r="C14094" t="s">
        <v>14</v>
      </c>
      <c r="D14094" t="s">
        <v>19</v>
      </c>
      <c r="E14094">
        <v>7</v>
      </c>
      <c r="F14094">
        <v>7.85</v>
      </c>
      <c r="G14094">
        <v>19.61</v>
      </c>
      <c r="H14094">
        <v>54.95</v>
      </c>
      <c r="I14094">
        <v>137.27000000000001</v>
      </c>
      <c r="J14094" t="s">
        <v>13</v>
      </c>
    </row>
    <row r="14095" spans="1:10">
      <c r="A14095" s="1">
        <v>44896</v>
      </c>
      <c r="B14095" t="s">
        <v>10</v>
      </c>
      <c r="C14095" t="s">
        <v>15</v>
      </c>
      <c r="D14095" t="s">
        <v>19</v>
      </c>
      <c r="E14095">
        <v>13</v>
      </c>
      <c r="F14095">
        <v>7.85</v>
      </c>
      <c r="G14095">
        <v>19.61</v>
      </c>
      <c r="H14095">
        <v>102.05</v>
      </c>
      <c r="I14095">
        <v>254.93</v>
      </c>
      <c r="J14095" t="s">
        <v>13</v>
      </c>
    </row>
    <row r="14096" spans="1:10">
      <c r="A14096" s="1">
        <v>44896</v>
      </c>
      <c r="B14096" t="s">
        <v>10</v>
      </c>
      <c r="C14096" t="s">
        <v>11</v>
      </c>
      <c r="D14096" t="s">
        <v>20</v>
      </c>
      <c r="E14096">
        <v>15</v>
      </c>
      <c r="F14096">
        <v>15.79</v>
      </c>
      <c r="G14096">
        <v>33.130000000000003</v>
      </c>
      <c r="H14096">
        <v>236.85</v>
      </c>
      <c r="I14096">
        <v>496.95</v>
      </c>
      <c r="J14096" t="s">
        <v>13</v>
      </c>
    </row>
    <row r="14097" spans="1:10">
      <c r="A14097" s="1">
        <v>44896</v>
      </c>
      <c r="B14097" t="s">
        <v>10</v>
      </c>
      <c r="C14097" t="s">
        <v>14</v>
      </c>
      <c r="D14097" t="s">
        <v>20</v>
      </c>
      <c r="E14097">
        <v>16</v>
      </c>
      <c r="F14097">
        <v>15.79</v>
      </c>
      <c r="G14097">
        <v>33.130000000000003</v>
      </c>
      <c r="H14097">
        <v>252.64</v>
      </c>
      <c r="I14097">
        <v>530.08000000000004</v>
      </c>
      <c r="J14097" t="s">
        <v>13</v>
      </c>
    </row>
    <row r="14098" spans="1:10">
      <c r="A14098" s="1">
        <v>44896</v>
      </c>
      <c r="B14098" t="s">
        <v>10</v>
      </c>
      <c r="C14098" t="s">
        <v>15</v>
      </c>
      <c r="D14098" t="s">
        <v>20</v>
      </c>
      <c r="E14098">
        <v>13</v>
      </c>
      <c r="F14098">
        <v>15.79</v>
      </c>
      <c r="G14098">
        <v>33.130000000000003</v>
      </c>
      <c r="H14098">
        <v>205.27</v>
      </c>
      <c r="I14098">
        <v>430.69</v>
      </c>
      <c r="J14098" t="s">
        <v>13</v>
      </c>
    </row>
    <row r="14099" spans="1:10">
      <c r="A14099" s="1">
        <v>44896</v>
      </c>
      <c r="B14099" t="s">
        <v>10</v>
      </c>
      <c r="C14099" t="s">
        <v>11</v>
      </c>
      <c r="D14099" t="s">
        <v>21</v>
      </c>
      <c r="E14099">
        <v>19</v>
      </c>
      <c r="F14099">
        <v>8.69</v>
      </c>
      <c r="G14099">
        <v>18.39</v>
      </c>
      <c r="H14099">
        <v>165.11</v>
      </c>
      <c r="I14099">
        <v>349.41</v>
      </c>
      <c r="J14099" t="s">
        <v>13</v>
      </c>
    </row>
    <row r="14100" spans="1:10">
      <c r="A14100" s="1">
        <v>44896</v>
      </c>
      <c r="B14100" t="s">
        <v>10</v>
      </c>
      <c r="C14100" t="s">
        <v>14</v>
      </c>
      <c r="D14100" t="s">
        <v>21</v>
      </c>
      <c r="E14100">
        <v>15</v>
      </c>
      <c r="F14100">
        <v>8.69</v>
      </c>
      <c r="G14100">
        <v>18.39</v>
      </c>
      <c r="H14100">
        <v>130.35</v>
      </c>
      <c r="I14100">
        <v>275.85000000000002</v>
      </c>
      <c r="J14100" t="s">
        <v>13</v>
      </c>
    </row>
    <row r="14101" spans="1:10">
      <c r="A14101" s="1">
        <v>44896</v>
      </c>
      <c r="B14101" t="s">
        <v>10</v>
      </c>
      <c r="C14101" t="s">
        <v>15</v>
      </c>
      <c r="D14101" t="s">
        <v>21</v>
      </c>
      <c r="E14101">
        <v>11</v>
      </c>
      <c r="F14101">
        <v>8.69</v>
      </c>
      <c r="G14101">
        <v>18.39</v>
      </c>
      <c r="H14101">
        <v>95.59</v>
      </c>
      <c r="I14101">
        <v>202.29</v>
      </c>
      <c r="J14101" t="s">
        <v>13</v>
      </c>
    </row>
    <row r="14102" spans="1:10">
      <c r="A14102" s="1">
        <v>44896</v>
      </c>
      <c r="B14102" t="s">
        <v>10</v>
      </c>
      <c r="C14102" t="s">
        <v>11</v>
      </c>
      <c r="D14102" t="s">
        <v>22</v>
      </c>
      <c r="E14102">
        <v>26</v>
      </c>
      <c r="F14102">
        <v>8.69</v>
      </c>
      <c r="G14102">
        <v>16.64</v>
      </c>
      <c r="H14102">
        <v>225.94</v>
      </c>
      <c r="I14102">
        <v>432.64</v>
      </c>
      <c r="J14102" t="s">
        <v>13</v>
      </c>
    </row>
    <row r="14103" spans="1:10">
      <c r="A14103" s="1">
        <v>44896</v>
      </c>
      <c r="B14103" t="s">
        <v>10</v>
      </c>
      <c r="C14103" t="s">
        <v>14</v>
      </c>
      <c r="D14103" t="s">
        <v>22</v>
      </c>
      <c r="E14103">
        <v>16</v>
      </c>
      <c r="F14103">
        <v>8.69</v>
      </c>
      <c r="G14103">
        <v>16.64</v>
      </c>
      <c r="H14103">
        <v>139.04</v>
      </c>
      <c r="I14103">
        <v>266.24</v>
      </c>
      <c r="J14103" t="s">
        <v>13</v>
      </c>
    </row>
    <row r="14104" spans="1:10">
      <c r="A14104" s="1">
        <v>44896</v>
      </c>
      <c r="B14104" t="s">
        <v>10</v>
      </c>
      <c r="C14104" t="s">
        <v>15</v>
      </c>
      <c r="D14104" t="s">
        <v>22</v>
      </c>
      <c r="E14104">
        <v>15</v>
      </c>
      <c r="F14104">
        <v>8.69</v>
      </c>
      <c r="G14104">
        <v>16.64</v>
      </c>
      <c r="H14104">
        <v>130.35</v>
      </c>
      <c r="I14104">
        <v>249.6</v>
      </c>
      <c r="J14104" t="s">
        <v>13</v>
      </c>
    </row>
    <row r="14105" spans="1:10">
      <c r="A14105" s="1">
        <v>44896</v>
      </c>
      <c r="B14105" t="s">
        <v>10</v>
      </c>
      <c r="C14105" t="s">
        <v>11</v>
      </c>
      <c r="D14105" t="s">
        <v>23</v>
      </c>
      <c r="E14105">
        <v>24</v>
      </c>
      <c r="F14105">
        <v>12.44</v>
      </c>
      <c r="G14105">
        <v>29.31</v>
      </c>
      <c r="H14105">
        <v>298.56</v>
      </c>
      <c r="I14105">
        <v>703.44</v>
      </c>
      <c r="J14105" t="s">
        <v>13</v>
      </c>
    </row>
    <row r="14106" spans="1:10">
      <c r="A14106" s="1">
        <v>44896</v>
      </c>
      <c r="B14106" t="s">
        <v>10</v>
      </c>
      <c r="C14106" t="s">
        <v>14</v>
      </c>
      <c r="D14106" t="s">
        <v>23</v>
      </c>
      <c r="E14106">
        <v>11</v>
      </c>
      <c r="F14106">
        <v>12.44</v>
      </c>
      <c r="G14106">
        <v>29.31</v>
      </c>
      <c r="H14106">
        <v>136.84</v>
      </c>
      <c r="I14106">
        <v>322.41000000000003</v>
      </c>
      <c r="J14106" t="s">
        <v>13</v>
      </c>
    </row>
    <row r="14107" spans="1:10">
      <c r="A14107" s="1">
        <v>44896</v>
      </c>
      <c r="B14107" t="s">
        <v>10</v>
      </c>
      <c r="C14107" t="s">
        <v>15</v>
      </c>
      <c r="D14107" t="s">
        <v>23</v>
      </c>
      <c r="E14107">
        <v>12</v>
      </c>
      <c r="F14107">
        <v>12.44</v>
      </c>
      <c r="G14107">
        <v>29.31</v>
      </c>
      <c r="H14107">
        <v>149.28</v>
      </c>
      <c r="I14107">
        <v>351.72</v>
      </c>
      <c r="J14107" t="s">
        <v>13</v>
      </c>
    </row>
    <row r="14108" spans="1:10">
      <c r="A14108" s="1">
        <v>44896</v>
      </c>
      <c r="B14108" t="s">
        <v>10</v>
      </c>
      <c r="C14108" t="s">
        <v>11</v>
      </c>
      <c r="D14108" t="s">
        <v>24</v>
      </c>
      <c r="E14108">
        <v>32</v>
      </c>
      <c r="F14108">
        <v>13.12</v>
      </c>
      <c r="G14108">
        <v>29.99</v>
      </c>
      <c r="H14108">
        <v>419.84</v>
      </c>
      <c r="I14108">
        <v>959.68</v>
      </c>
      <c r="J14108" t="s">
        <v>13</v>
      </c>
    </row>
    <row r="14109" spans="1:10">
      <c r="A14109" s="1">
        <v>44896</v>
      </c>
      <c r="B14109" t="s">
        <v>10</v>
      </c>
      <c r="C14109" t="s">
        <v>14</v>
      </c>
      <c r="D14109" t="s">
        <v>24</v>
      </c>
      <c r="E14109">
        <v>16</v>
      </c>
      <c r="F14109">
        <v>13.12</v>
      </c>
      <c r="G14109">
        <v>29.99</v>
      </c>
      <c r="H14109">
        <v>209.92</v>
      </c>
      <c r="I14109">
        <v>479.84</v>
      </c>
      <c r="J14109" t="s">
        <v>13</v>
      </c>
    </row>
    <row r="14110" spans="1:10">
      <c r="A14110" s="1">
        <v>44896</v>
      </c>
      <c r="B14110" t="s">
        <v>10</v>
      </c>
      <c r="C14110" t="s">
        <v>15</v>
      </c>
      <c r="D14110" t="s">
        <v>24</v>
      </c>
      <c r="E14110">
        <v>13</v>
      </c>
      <c r="F14110">
        <v>13.12</v>
      </c>
      <c r="G14110">
        <v>29.99</v>
      </c>
      <c r="H14110">
        <v>170.56</v>
      </c>
      <c r="I14110">
        <v>389.87</v>
      </c>
      <c r="J14110" t="s">
        <v>13</v>
      </c>
    </row>
    <row r="14111" spans="1:10">
      <c r="A14111" s="1">
        <v>44896</v>
      </c>
      <c r="B14111" t="s">
        <v>10</v>
      </c>
      <c r="C14111" t="s">
        <v>11</v>
      </c>
      <c r="D14111" t="s">
        <v>25</v>
      </c>
      <c r="E14111">
        <v>18</v>
      </c>
      <c r="F14111">
        <v>12.96</v>
      </c>
      <c r="G14111">
        <v>25.33</v>
      </c>
      <c r="H14111">
        <v>233.28</v>
      </c>
      <c r="I14111">
        <v>455.94</v>
      </c>
      <c r="J14111" t="s">
        <v>13</v>
      </c>
    </row>
    <row r="14112" spans="1:10">
      <c r="A14112" s="1">
        <v>44896</v>
      </c>
      <c r="B14112" t="s">
        <v>10</v>
      </c>
      <c r="C14112" t="s">
        <v>14</v>
      </c>
      <c r="D14112" t="s">
        <v>25</v>
      </c>
      <c r="E14112">
        <v>6</v>
      </c>
      <c r="F14112">
        <v>12.96</v>
      </c>
      <c r="G14112">
        <v>25.33</v>
      </c>
      <c r="H14112">
        <v>77.760000000000005</v>
      </c>
      <c r="I14112">
        <v>151.97999999999999</v>
      </c>
      <c r="J14112" t="s">
        <v>13</v>
      </c>
    </row>
    <row r="14113" spans="1:10">
      <c r="A14113" s="1">
        <v>44896</v>
      </c>
      <c r="B14113" t="s">
        <v>10</v>
      </c>
      <c r="C14113" t="s">
        <v>15</v>
      </c>
      <c r="D14113" t="s">
        <v>25</v>
      </c>
      <c r="E14113">
        <v>7</v>
      </c>
      <c r="F14113">
        <v>12.96</v>
      </c>
      <c r="G14113">
        <v>25.33</v>
      </c>
      <c r="H14113">
        <v>90.72</v>
      </c>
      <c r="I14113">
        <v>177.31</v>
      </c>
      <c r="J14113" t="s">
        <v>13</v>
      </c>
    </row>
    <row r="14114" spans="1:10">
      <c r="A14114" s="1">
        <v>44896</v>
      </c>
      <c r="B14114" t="s">
        <v>10</v>
      </c>
      <c r="C14114" t="s">
        <v>11</v>
      </c>
      <c r="D14114" t="s">
        <v>26</v>
      </c>
      <c r="E14114">
        <v>24</v>
      </c>
      <c r="F14114">
        <v>7.1</v>
      </c>
      <c r="G14114">
        <v>13.19</v>
      </c>
      <c r="H14114">
        <v>170.4</v>
      </c>
      <c r="I14114">
        <v>316.56</v>
      </c>
      <c r="J14114" t="s">
        <v>13</v>
      </c>
    </row>
    <row r="14115" spans="1:10">
      <c r="A14115" s="1">
        <v>44896</v>
      </c>
      <c r="B14115" t="s">
        <v>10</v>
      </c>
      <c r="C14115" t="s">
        <v>14</v>
      </c>
      <c r="D14115" t="s">
        <v>26</v>
      </c>
      <c r="E14115">
        <v>9</v>
      </c>
      <c r="F14115">
        <v>7.1</v>
      </c>
      <c r="G14115">
        <v>13.19</v>
      </c>
      <c r="H14115">
        <v>63.9</v>
      </c>
      <c r="I14115">
        <v>118.71</v>
      </c>
      <c r="J14115" t="s">
        <v>13</v>
      </c>
    </row>
    <row r="14116" spans="1:10">
      <c r="A14116" s="1">
        <v>44896</v>
      </c>
      <c r="B14116" t="s">
        <v>10</v>
      </c>
      <c r="C14116" t="s">
        <v>15</v>
      </c>
      <c r="D14116" t="s">
        <v>26</v>
      </c>
      <c r="E14116">
        <v>10</v>
      </c>
      <c r="F14116">
        <v>7.1</v>
      </c>
      <c r="G14116">
        <v>13.19</v>
      </c>
      <c r="H14116">
        <v>71</v>
      </c>
      <c r="I14116">
        <v>131.9</v>
      </c>
      <c r="J14116" t="s">
        <v>13</v>
      </c>
    </row>
    <row r="14117" spans="1:10">
      <c r="A14117" s="1">
        <v>44896</v>
      </c>
      <c r="B14117" t="s">
        <v>10</v>
      </c>
      <c r="C14117" t="s">
        <v>11</v>
      </c>
      <c r="D14117" t="s">
        <v>27</v>
      </c>
      <c r="E14117">
        <v>18</v>
      </c>
      <c r="F14117">
        <v>16.53</v>
      </c>
      <c r="G14117">
        <v>37.630000000000003</v>
      </c>
      <c r="H14117">
        <v>297.54000000000002</v>
      </c>
      <c r="I14117">
        <v>677.34</v>
      </c>
      <c r="J14117" t="s">
        <v>13</v>
      </c>
    </row>
    <row r="14118" spans="1:10">
      <c r="A14118" s="1">
        <v>44896</v>
      </c>
      <c r="B14118" t="s">
        <v>10</v>
      </c>
      <c r="C14118" t="s">
        <v>14</v>
      </c>
      <c r="D14118" t="s">
        <v>27</v>
      </c>
      <c r="E14118">
        <v>10</v>
      </c>
      <c r="F14118">
        <v>16.53</v>
      </c>
      <c r="G14118">
        <v>37.630000000000003</v>
      </c>
      <c r="H14118">
        <v>165.3</v>
      </c>
      <c r="I14118">
        <v>376.3</v>
      </c>
      <c r="J14118" t="s">
        <v>13</v>
      </c>
    </row>
    <row r="14119" spans="1:10">
      <c r="A14119" s="1">
        <v>44896</v>
      </c>
      <c r="B14119" t="s">
        <v>10</v>
      </c>
      <c r="C14119" t="s">
        <v>15</v>
      </c>
      <c r="D14119" t="s">
        <v>27</v>
      </c>
      <c r="E14119">
        <v>17</v>
      </c>
      <c r="F14119">
        <v>16.53</v>
      </c>
      <c r="G14119">
        <v>37.630000000000003</v>
      </c>
      <c r="H14119">
        <v>281.01</v>
      </c>
      <c r="I14119">
        <v>639.71</v>
      </c>
      <c r="J14119" t="s">
        <v>13</v>
      </c>
    </row>
    <row r="14120" spans="1:10">
      <c r="A14120" s="1">
        <v>44896</v>
      </c>
      <c r="B14120" t="s">
        <v>10</v>
      </c>
      <c r="C14120" t="s">
        <v>11</v>
      </c>
      <c r="D14120" t="s">
        <v>28</v>
      </c>
      <c r="E14120">
        <v>25</v>
      </c>
      <c r="F14120">
        <v>9.19</v>
      </c>
      <c r="G14120">
        <v>20.75</v>
      </c>
      <c r="H14120">
        <v>229.75</v>
      </c>
      <c r="I14120">
        <v>518.75</v>
      </c>
      <c r="J14120" t="s">
        <v>13</v>
      </c>
    </row>
    <row r="14121" spans="1:10">
      <c r="A14121" s="1">
        <v>44896</v>
      </c>
      <c r="B14121" t="s">
        <v>10</v>
      </c>
      <c r="C14121" t="s">
        <v>14</v>
      </c>
      <c r="D14121" t="s">
        <v>28</v>
      </c>
      <c r="E14121">
        <v>22</v>
      </c>
      <c r="F14121">
        <v>9.19</v>
      </c>
      <c r="G14121">
        <v>20.75</v>
      </c>
      <c r="H14121">
        <v>202.18</v>
      </c>
      <c r="I14121">
        <v>456.5</v>
      </c>
      <c r="J14121" t="s">
        <v>13</v>
      </c>
    </row>
    <row r="14122" spans="1:10">
      <c r="A14122" s="1">
        <v>44896</v>
      </c>
      <c r="B14122" t="s">
        <v>10</v>
      </c>
      <c r="C14122" t="s">
        <v>15</v>
      </c>
      <c r="D14122" t="s">
        <v>28</v>
      </c>
      <c r="E14122">
        <v>12</v>
      </c>
      <c r="F14122">
        <v>9.19</v>
      </c>
      <c r="G14122">
        <v>20.75</v>
      </c>
      <c r="H14122">
        <v>110.28</v>
      </c>
      <c r="I14122">
        <v>249</v>
      </c>
      <c r="J14122" t="s">
        <v>13</v>
      </c>
    </row>
    <row r="14123" spans="1:10">
      <c r="A14123" s="1">
        <v>44896</v>
      </c>
      <c r="B14123" t="s">
        <v>10</v>
      </c>
      <c r="C14123" t="s">
        <v>11</v>
      </c>
      <c r="D14123" t="s">
        <v>29</v>
      </c>
      <c r="E14123">
        <v>34</v>
      </c>
      <c r="F14123">
        <v>7.55</v>
      </c>
      <c r="G14123">
        <v>15.03</v>
      </c>
      <c r="H14123">
        <v>256.7</v>
      </c>
      <c r="I14123">
        <v>511.02</v>
      </c>
      <c r="J14123" t="s">
        <v>13</v>
      </c>
    </row>
    <row r="14124" spans="1:10">
      <c r="A14124" s="1">
        <v>44896</v>
      </c>
      <c r="B14124" t="s">
        <v>10</v>
      </c>
      <c r="C14124" t="s">
        <v>14</v>
      </c>
      <c r="D14124" t="s">
        <v>29</v>
      </c>
      <c r="E14124">
        <v>19</v>
      </c>
      <c r="F14124">
        <v>7.55</v>
      </c>
      <c r="G14124">
        <v>15.03</v>
      </c>
      <c r="H14124">
        <v>143.44999999999999</v>
      </c>
      <c r="I14124">
        <v>285.57</v>
      </c>
      <c r="J14124" t="s">
        <v>13</v>
      </c>
    </row>
    <row r="14125" spans="1:10">
      <c r="A14125" s="1">
        <v>44896</v>
      </c>
      <c r="B14125" t="s">
        <v>10</v>
      </c>
      <c r="C14125" t="s">
        <v>15</v>
      </c>
      <c r="D14125" t="s">
        <v>29</v>
      </c>
      <c r="E14125">
        <v>15</v>
      </c>
      <c r="F14125">
        <v>7.55</v>
      </c>
      <c r="G14125">
        <v>15.03</v>
      </c>
      <c r="H14125">
        <v>113.25</v>
      </c>
      <c r="I14125">
        <v>225.45</v>
      </c>
      <c r="J14125" t="s">
        <v>13</v>
      </c>
    </row>
    <row r="14126" spans="1:10">
      <c r="A14126" s="1">
        <v>44896</v>
      </c>
      <c r="B14126" t="s">
        <v>10</v>
      </c>
      <c r="C14126" t="s">
        <v>11</v>
      </c>
      <c r="D14126" t="s">
        <v>30</v>
      </c>
      <c r="E14126">
        <v>22</v>
      </c>
      <c r="F14126">
        <v>16.66</v>
      </c>
      <c r="G14126">
        <v>41.08</v>
      </c>
      <c r="H14126">
        <v>366.52</v>
      </c>
      <c r="I14126">
        <v>903.76</v>
      </c>
      <c r="J14126" t="s">
        <v>13</v>
      </c>
    </row>
    <row r="14127" spans="1:10">
      <c r="A14127" s="1">
        <v>44896</v>
      </c>
      <c r="B14127" t="s">
        <v>10</v>
      </c>
      <c r="C14127" t="s">
        <v>14</v>
      </c>
      <c r="D14127" t="s">
        <v>30</v>
      </c>
      <c r="E14127">
        <v>21</v>
      </c>
      <c r="F14127">
        <v>16.66</v>
      </c>
      <c r="G14127">
        <v>41.08</v>
      </c>
      <c r="H14127">
        <v>349.86</v>
      </c>
      <c r="I14127">
        <v>862.68</v>
      </c>
      <c r="J14127" t="s">
        <v>13</v>
      </c>
    </row>
    <row r="14128" spans="1:10">
      <c r="A14128" s="1">
        <v>44896</v>
      </c>
      <c r="B14128" t="s">
        <v>10</v>
      </c>
      <c r="C14128" t="s">
        <v>15</v>
      </c>
      <c r="D14128" t="s">
        <v>30</v>
      </c>
      <c r="E14128">
        <v>23</v>
      </c>
      <c r="F14128">
        <v>16.66</v>
      </c>
      <c r="G14128">
        <v>41.08</v>
      </c>
      <c r="H14128">
        <v>383.18</v>
      </c>
      <c r="I14128">
        <v>944.84</v>
      </c>
      <c r="J14128" t="s">
        <v>13</v>
      </c>
    </row>
    <row r="14129" spans="1:10">
      <c r="A14129" s="1">
        <v>44896</v>
      </c>
      <c r="B14129" t="s">
        <v>10</v>
      </c>
      <c r="C14129" t="s">
        <v>11</v>
      </c>
      <c r="D14129" t="s">
        <v>31</v>
      </c>
      <c r="E14129">
        <v>33</v>
      </c>
      <c r="F14129">
        <v>17.47</v>
      </c>
      <c r="G14129">
        <v>33.29</v>
      </c>
      <c r="H14129">
        <v>576.51</v>
      </c>
      <c r="I14129">
        <v>1098.57</v>
      </c>
      <c r="J14129" t="s">
        <v>13</v>
      </c>
    </row>
    <row r="14130" spans="1:10">
      <c r="A14130" s="1">
        <v>44896</v>
      </c>
      <c r="B14130" t="s">
        <v>10</v>
      </c>
      <c r="C14130" t="s">
        <v>14</v>
      </c>
      <c r="D14130" t="s">
        <v>31</v>
      </c>
      <c r="E14130">
        <v>17</v>
      </c>
      <c r="F14130">
        <v>17.47</v>
      </c>
      <c r="G14130">
        <v>33.29</v>
      </c>
      <c r="H14130">
        <v>296.99</v>
      </c>
      <c r="I14130">
        <v>565.92999999999995</v>
      </c>
      <c r="J14130" t="s">
        <v>13</v>
      </c>
    </row>
    <row r="14131" spans="1:10">
      <c r="A14131" s="1">
        <v>44896</v>
      </c>
      <c r="B14131" t="s">
        <v>10</v>
      </c>
      <c r="C14131" t="s">
        <v>15</v>
      </c>
      <c r="D14131" t="s">
        <v>31</v>
      </c>
      <c r="E14131">
        <v>16</v>
      </c>
      <c r="F14131">
        <v>17.47</v>
      </c>
      <c r="G14131">
        <v>33.29</v>
      </c>
      <c r="H14131">
        <v>279.52</v>
      </c>
      <c r="I14131">
        <v>532.64</v>
      </c>
      <c r="J14131" t="s">
        <v>13</v>
      </c>
    </row>
    <row r="14132" spans="1:10">
      <c r="A14132" s="1">
        <v>44896</v>
      </c>
      <c r="B14132" t="s">
        <v>10</v>
      </c>
      <c r="C14132" t="s">
        <v>11</v>
      </c>
      <c r="D14132" t="s">
        <v>32</v>
      </c>
      <c r="E14132">
        <v>21</v>
      </c>
      <c r="F14132">
        <v>16.350000000000001</v>
      </c>
      <c r="G14132">
        <v>34.380000000000003</v>
      </c>
      <c r="H14132">
        <v>343.35</v>
      </c>
      <c r="I14132">
        <v>721.98</v>
      </c>
      <c r="J14132" t="s">
        <v>13</v>
      </c>
    </row>
    <row r="14133" spans="1:10">
      <c r="A14133" s="1">
        <v>44896</v>
      </c>
      <c r="B14133" t="s">
        <v>10</v>
      </c>
      <c r="C14133" t="s">
        <v>14</v>
      </c>
      <c r="D14133" t="s">
        <v>32</v>
      </c>
      <c r="E14133">
        <v>16</v>
      </c>
      <c r="F14133">
        <v>16.350000000000001</v>
      </c>
      <c r="G14133">
        <v>34.380000000000003</v>
      </c>
      <c r="H14133">
        <v>261.60000000000002</v>
      </c>
      <c r="I14133">
        <v>550.08000000000004</v>
      </c>
      <c r="J14133" t="s">
        <v>13</v>
      </c>
    </row>
    <row r="14134" spans="1:10">
      <c r="A14134" s="1">
        <v>44896</v>
      </c>
      <c r="B14134" t="s">
        <v>10</v>
      </c>
      <c r="C14134" t="s">
        <v>15</v>
      </c>
      <c r="D14134" t="s">
        <v>32</v>
      </c>
      <c r="E14134">
        <v>13</v>
      </c>
      <c r="F14134">
        <v>16.350000000000001</v>
      </c>
      <c r="G14134">
        <v>34.380000000000003</v>
      </c>
      <c r="H14134">
        <v>212.55</v>
      </c>
      <c r="I14134">
        <v>446.94</v>
      </c>
      <c r="J14134" t="s">
        <v>13</v>
      </c>
    </row>
    <row r="14135" spans="1:10">
      <c r="A14135" s="1">
        <v>44896</v>
      </c>
      <c r="B14135" t="s">
        <v>10</v>
      </c>
      <c r="C14135" t="s">
        <v>11</v>
      </c>
      <c r="D14135" t="s">
        <v>33</v>
      </c>
      <c r="E14135">
        <v>17</v>
      </c>
      <c r="F14135">
        <v>15.71</v>
      </c>
      <c r="G14135">
        <v>38.65</v>
      </c>
      <c r="H14135">
        <v>267.07</v>
      </c>
      <c r="I14135">
        <v>657.05</v>
      </c>
      <c r="J14135" t="s">
        <v>13</v>
      </c>
    </row>
    <row r="14136" spans="1:10">
      <c r="A14136" s="1">
        <v>44896</v>
      </c>
      <c r="B14136" t="s">
        <v>10</v>
      </c>
      <c r="C14136" t="s">
        <v>14</v>
      </c>
      <c r="D14136" t="s">
        <v>33</v>
      </c>
      <c r="E14136">
        <v>8</v>
      </c>
      <c r="F14136">
        <v>15.71</v>
      </c>
      <c r="G14136">
        <v>38.65</v>
      </c>
      <c r="H14136">
        <v>125.68</v>
      </c>
      <c r="I14136">
        <v>309.2</v>
      </c>
      <c r="J14136" t="s">
        <v>13</v>
      </c>
    </row>
    <row r="14137" spans="1:10">
      <c r="A14137" s="1">
        <v>44896</v>
      </c>
      <c r="B14137" t="s">
        <v>10</v>
      </c>
      <c r="C14137" t="s">
        <v>15</v>
      </c>
      <c r="D14137" t="s">
        <v>33</v>
      </c>
      <c r="E14137">
        <v>7</v>
      </c>
      <c r="F14137">
        <v>15.71</v>
      </c>
      <c r="G14137">
        <v>38.65</v>
      </c>
      <c r="H14137">
        <v>109.97</v>
      </c>
      <c r="I14137">
        <v>270.55</v>
      </c>
      <c r="J14137" t="s">
        <v>13</v>
      </c>
    </row>
    <row r="14138" spans="1:10">
      <c r="A14138" s="1">
        <v>44896</v>
      </c>
      <c r="B14138" t="s">
        <v>10</v>
      </c>
      <c r="C14138" t="s">
        <v>11</v>
      </c>
      <c r="D14138" t="s">
        <v>34</v>
      </c>
      <c r="E14138">
        <v>24</v>
      </c>
      <c r="F14138">
        <v>13.86</v>
      </c>
      <c r="G14138">
        <v>29.02</v>
      </c>
      <c r="H14138">
        <v>332.64</v>
      </c>
      <c r="I14138">
        <v>696.48</v>
      </c>
      <c r="J14138" t="s">
        <v>13</v>
      </c>
    </row>
    <row r="14139" spans="1:10">
      <c r="A14139" s="1">
        <v>44896</v>
      </c>
      <c r="B14139" t="s">
        <v>10</v>
      </c>
      <c r="C14139" t="s">
        <v>14</v>
      </c>
      <c r="D14139" t="s">
        <v>34</v>
      </c>
      <c r="E14139">
        <v>16</v>
      </c>
      <c r="F14139">
        <v>13.86</v>
      </c>
      <c r="G14139">
        <v>29.02</v>
      </c>
      <c r="H14139">
        <v>221.76</v>
      </c>
      <c r="I14139">
        <v>464.32</v>
      </c>
      <c r="J14139" t="s">
        <v>13</v>
      </c>
    </row>
    <row r="14140" spans="1:10">
      <c r="A14140" s="1">
        <v>44896</v>
      </c>
      <c r="B14140" t="s">
        <v>10</v>
      </c>
      <c r="C14140" t="s">
        <v>15</v>
      </c>
      <c r="D14140" t="s">
        <v>34</v>
      </c>
      <c r="E14140">
        <v>7</v>
      </c>
      <c r="F14140">
        <v>13.86</v>
      </c>
      <c r="G14140">
        <v>29.02</v>
      </c>
      <c r="H14140">
        <v>97.02</v>
      </c>
      <c r="I14140">
        <v>203.14</v>
      </c>
      <c r="J14140" t="s">
        <v>13</v>
      </c>
    </row>
    <row r="14141" spans="1:10">
      <c r="A14141" s="1">
        <v>44896</v>
      </c>
      <c r="B14141" t="s">
        <v>10</v>
      </c>
      <c r="C14141" t="s">
        <v>11</v>
      </c>
      <c r="D14141" t="s">
        <v>35</v>
      </c>
      <c r="E14141">
        <v>27</v>
      </c>
      <c r="F14141">
        <v>12.61</v>
      </c>
      <c r="G14141">
        <v>28.33</v>
      </c>
      <c r="H14141">
        <v>340.47</v>
      </c>
      <c r="I14141">
        <v>764.91</v>
      </c>
      <c r="J14141" t="s">
        <v>13</v>
      </c>
    </row>
    <row r="14142" spans="1:10">
      <c r="A14142" s="1">
        <v>44896</v>
      </c>
      <c r="B14142" t="s">
        <v>10</v>
      </c>
      <c r="C14142" t="s">
        <v>14</v>
      </c>
      <c r="D14142" t="s">
        <v>35</v>
      </c>
      <c r="E14142">
        <v>20</v>
      </c>
      <c r="F14142">
        <v>12.61</v>
      </c>
      <c r="G14142">
        <v>28.33</v>
      </c>
      <c r="H14142">
        <v>252.2</v>
      </c>
      <c r="I14142">
        <v>566.6</v>
      </c>
      <c r="J14142" t="s">
        <v>13</v>
      </c>
    </row>
    <row r="14143" spans="1:10">
      <c r="A14143" s="1">
        <v>44896</v>
      </c>
      <c r="B14143" t="s">
        <v>10</v>
      </c>
      <c r="C14143" t="s">
        <v>15</v>
      </c>
      <c r="D14143" t="s">
        <v>35</v>
      </c>
      <c r="E14143">
        <v>12</v>
      </c>
      <c r="F14143">
        <v>12.61</v>
      </c>
      <c r="G14143">
        <v>28.33</v>
      </c>
      <c r="H14143">
        <v>151.32</v>
      </c>
      <c r="I14143">
        <v>339.96</v>
      </c>
      <c r="J14143" t="s">
        <v>13</v>
      </c>
    </row>
    <row r="14144" spans="1:10">
      <c r="A14144" s="1">
        <v>44896</v>
      </c>
      <c r="B14144" t="s">
        <v>10</v>
      </c>
      <c r="C14144" t="s">
        <v>11</v>
      </c>
      <c r="D14144" t="s">
        <v>36</v>
      </c>
      <c r="E14144">
        <v>42</v>
      </c>
      <c r="F14144">
        <v>7.04</v>
      </c>
      <c r="G14144">
        <v>14.63</v>
      </c>
      <c r="H14144">
        <v>295.68</v>
      </c>
      <c r="I14144">
        <v>614.46</v>
      </c>
      <c r="J14144" t="s">
        <v>13</v>
      </c>
    </row>
    <row r="14145" spans="1:10">
      <c r="A14145" s="1">
        <v>44896</v>
      </c>
      <c r="B14145" t="s">
        <v>10</v>
      </c>
      <c r="C14145" t="s">
        <v>14</v>
      </c>
      <c r="D14145" t="s">
        <v>36</v>
      </c>
      <c r="E14145">
        <v>24</v>
      </c>
      <c r="F14145">
        <v>7.04</v>
      </c>
      <c r="G14145">
        <v>14.63</v>
      </c>
      <c r="H14145">
        <v>168.96</v>
      </c>
      <c r="I14145">
        <v>351.12</v>
      </c>
      <c r="J14145" t="s">
        <v>13</v>
      </c>
    </row>
    <row r="14146" spans="1:10">
      <c r="A14146" s="1">
        <v>44896</v>
      </c>
      <c r="B14146" t="s">
        <v>10</v>
      </c>
      <c r="C14146" t="s">
        <v>15</v>
      </c>
      <c r="D14146" t="s">
        <v>36</v>
      </c>
      <c r="E14146">
        <v>21</v>
      </c>
      <c r="F14146">
        <v>7.04</v>
      </c>
      <c r="G14146">
        <v>14.63</v>
      </c>
      <c r="H14146">
        <v>147.84</v>
      </c>
      <c r="I14146">
        <v>307.23</v>
      </c>
      <c r="J14146" t="s">
        <v>13</v>
      </c>
    </row>
    <row r="14147" spans="1:10">
      <c r="A14147" s="1">
        <v>44896</v>
      </c>
      <c r="B14147" t="s">
        <v>10</v>
      </c>
      <c r="C14147" t="s">
        <v>11</v>
      </c>
      <c r="D14147" t="s">
        <v>37</v>
      </c>
      <c r="E14147">
        <v>29</v>
      </c>
      <c r="F14147">
        <v>10.9</v>
      </c>
      <c r="G14147">
        <v>21.71</v>
      </c>
      <c r="H14147">
        <v>316.10000000000002</v>
      </c>
      <c r="I14147">
        <v>629.59</v>
      </c>
      <c r="J14147" t="s">
        <v>13</v>
      </c>
    </row>
    <row r="14148" spans="1:10">
      <c r="A14148" s="1">
        <v>44896</v>
      </c>
      <c r="B14148" t="s">
        <v>10</v>
      </c>
      <c r="C14148" t="s">
        <v>14</v>
      </c>
      <c r="D14148" t="s">
        <v>37</v>
      </c>
      <c r="E14148">
        <v>23</v>
      </c>
      <c r="F14148">
        <v>10.9</v>
      </c>
      <c r="G14148">
        <v>21.71</v>
      </c>
      <c r="H14148">
        <v>250.7</v>
      </c>
      <c r="I14148">
        <v>499.33</v>
      </c>
      <c r="J14148" t="s">
        <v>13</v>
      </c>
    </row>
    <row r="14149" spans="1:10">
      <c r="A14149" s="1">
        <v>44896</v>
      </c>
      <c r="B14149" t="s">
        <v>10</v>
      </c>
      <c r="C14149" t="s">
        <v>15</v>
      </c>
      <c r="D14149" t="s">
        <v>37</v>
      </c>
      <c r="E14149">
        <v>13</v>
      </c>
      <c r="F14149">
        <v>10.9</v>
      </c>
      <c r="G14149">
        <v>21.71</v>
      </c>
      <c r="H14149">
        <v>141.69999999999999</v>
      </c>
      <c r="I14149">
        <v>282.23</v>
      </c>
      <c r="J14149" t="s">
        <v>13</v>
      </c>
    </row>
    <row r="14150" spans="1:10">
      <c r="A14150" s="1">
        <v>44896</v>
      </c>
      <c r="B14150" t="s">
        <v>10</v>
      </c>
      <c r="C14150" t="s">
        <v>11</v>
      </c>
      <c r="D14150" t="s">
        <v>38</v>
      </c>
      <c r="E14150">
        <v>26</v>
      </c>
      <c r="F14150">
        <v>10.47</v>
      </c>
      <c r="G14150">
        <v>26.06</v>
      </c>
      <c r="H14150">
        <v>272.22000000000003</v>
      </c>
      <c r="I14150">
        <v>677.56</v>
      </c>
      <c r="J14150" t="s">
        <v>13</v>
      </c>
    </row>
    <row r="14151" spans="1:10">
      <c r="A14151" s="1">
        <v>44896</v>
      </c>
      <c r="B14151" t="s">
        <v>10</v>
      </c>
      <c r="C14151" t="s">
        <v>14</v>
      </c>
      <c r="D14151" t="s">
        <v>38</v>
      </c>
      <c r="E14151">
        <v>21</v>
      </c>
      <c r="F14151">
        <v>10.47</v>
      </c>
      <c r="G14151">
        <v>26.06</v>
      </c>
      <c r="H14151">
        <v>219.87</v>
      </c>
      <c r="I14151">
        <v>547.26</v>
      </c>
      <c r="J14151" t="s">
        <v>13</v>
      </c>
    </row>
    <row r="14152" spans="1:10">
      <c r="A14152" s="1">
        <v>44896</v>
      </c>
      <c r="B14152" t="s">
        <v>10</v>
      </c>
      <c r="C14152" t="s">
        <v>15</v>
      </c>
      <c r="D14152" t="s">
        <v>38</v>
      </c>
      <c r="E14152">
        <v>10</v>
      </c>
      <c r="F14152">
        <v>10.47</v>
      </c>
      <c r="G14152">
        <v>26.06</v>
      </c>
      <c r="H14152">
        <v>104.7</v>
      </c>
      <c r="I14152">
        <v>260.60000000000002</v>
      </c>
      <c r="J14152" t="s">
        <v>13</v>
      </c>
    </row>
    <row r="14153" spans="1:10">
      <c r="A14153" s="1">
        <v>44896</v>
      </c>
      <c r="B14153" t="s">
        <v>10</v>
      </c>
      <c r="C14153" t="s">
        <v>11</v>
      </c>
      <c r="D14153" t="s">
        <v>39</v>
      </c>
      <c r="E14153">
        <v>20</v>
      </c>
      <c r="F14153">
        <v>9.1199999999999992</v>
      </c>
      <c r="G14153">
        <v>19.03</v>
      </c>
      <c r="H14153">
        <v>182.4</v>
      </c>
      <c r="I14153">
        <v>380.6</v>
      </c>
      <c r="J14153" t="s">
        <v>13</v>
      </c>
    </row>
    <row r="14154" spans="1:10">
      <c r="A14154" s="1">
        <v>44896</v>
      </c>
      <c r="B14154" t="s">
        <v>10</v>
      </c>
      <c r="C14154" t="s">
        <v>14</v>
      </c>
      <c r="D14154" t="s">
        <v>39</v>
      </c>
      <c r="E14154">
        <v>10</v>
      </c>
      <c r="F14154">
        <v>9.1199999999999992</v>
      </c>
      <c r="G14154">
        <v>19.03</v>
      </c>
      <c r="H14154">
        <v>91.2</v>
      </c>
      <c r="I14154">
        <v>190.3</v>
      </c>
      <c r="J14154" t="s">
        <v>13</v>
      </c>
    </row>
    <row r="14155" spans="1:10">
      <c r="A14155" s="1">
        <v>44896</v>
      </c>
      <c r="B14155" t="s">
        <v>10</v>
      </c>
      <c r="C14155" t="s">
        <v>15</v>
      </c>
      <c r="D14155" t="s">
        <v>39</v>
      </c>
      <c r="E14155">
        <v>15</v>
      </c>
      <c r="F14155">
        <v>9.1199999999999992</v>
      </c>
      <c r="G14155">
        <v>19.03</v>
      </c>
      <c r="H14155">
        <v>136.80000000000001</v>
      </c>
      <c r="I14155">
        <v>285.45</v>
      </c>
      <c r="J14155" t="s">
        <v>13</v>
      </c>
    </row>
    <row r="14156" spans="1:10">
      <c r="A14156" s="1">
        <v>44896</v>
      </c>
      <c r="B14156" t="s">
        <v>10</v>
      </c>
      <c r="C14156" t="s">
        <v>11</v>
      </c>
      <c r="D14156" t="s">
        <v>40</v>
      </c>
      <c r="E14156">
        <v>27</v>
      </c>
      <c r="F14156">
        <v>14.68</v>
      </c>
      <c r="G14156">
        <v>35.61</v>
      </c>
      <c r="H14156">
        <v>396.36</v>
      </c>
      <c r="I14156">
        <v>961.47</v>
      </c>
      <c r="J14156" t="s">
        <v>13</v>
      </c>
    </row>
    <row r="14157" spans="1:10">
      <c r="A14157" s="1">
        <v>44896</v>
      </c>
      <c r="B14157" t="s">
        <v>10</v>
      </c>
      <c r="C14157" t="s">
        <v>14</v>
      </c>
      <c r="D14157" t="s">
        <v>40</v>
      </c>
      <c r="E14157">
        <v>20</v>
      </c>
      <c r="F14157">
        <v>14.68</v>
      </c>
      <c r="G14157">
        <v>35.61</v>
      </c>
      <c r="H14157">
        <v>293.60000000000002</v>
      </c>
      <c r="I14157">
        <v>712.2</v>
      </c>
      <c r="J14157" t="s">
        <v>13</v>
      </c>
    </row>
    <row r="14158" spans="1:10">
      <c r="A14158" s="1">
        <v>44896</v>
      </c>
      <c r="B14158" t="s">
        <v>10</v>
      </c>
      <c r="C14158" t="s">
        <v>15</v>
      </c>
      <c r="D14158" t="s">
        <v>40</v>
      </c>
      <c r="E14158">
        <v>9</v>
      </c>
      <c r="F14158">
        <v>14.68</v>
      </c>
      <c r="G14158">
        <v>35.61</v>
      </c>
      <c r="H14158">
        <v>132.12</v>
      </c>
      <c r="I14158">
        <v>320.49</v>
      </c>
      <c r="J14158" t="s">
        <v>13</v>
      </c>
    </row>
    <row r="14159" spans="1:10">
      <c r="A14159" s="1">
        <v>44896</v>
      </c>
      <c r="B14159" t="s">
        <v>10</v>
      </c>
      <c r="C14159" t="s">
        <v>11</v>
      </c>
      <c r="D14159" t="s">
        <v>41</v>
      </c>
      <c r="E14159">
        <v>34</v>
      </c>
      <c r="F14159">
        <v>11.95</v>
      </c>
      <c r="G14159">
        <v>23.43</v>
      </c>
      <c r="H14159">
        <v>406.3</v>
      </c>
      <c r="I14159">
        <v>796.62</v>
      </c>
      <c r="J14159" t="s">
        <v>13</v>
      </c>
    </row>
    <row r="14160" spans="1:10">
      <c r="A14160" s="1">
        <v>44896</v>
      </c>
      <c r="B14160" t="s">
        <v>10</v>
      </c>
      <c r="C14160" t="s">
        <v>14</v>
      </c>
      <c r="D14160" t="s">
        <v>41</v>
      </c>
      <c r="E14160">
        <v>21</v>
      </c>
      <c r="F14160">
        <v>11.95</v>
      </c>
      <c r="G14160">
        <v>23.43</v>
      </c>
      <c r="H14160">
        <v>250.95</v>
      </c>
      <c r="I14160">
        <v>492.03</v>
      </c>
      <c r="J14160" t="s">
        <v>13</v>
      </c>
    </row>
    <row r="14161" spans="1:10">
      <c r="A14161" s="1">
        <v>44896</v>
      </c>
      <c r="B14161" t="s">
        <v>10</v>
      </c>
      <c r="C14161" t="s">
        <v>15</v>
      </c>
      <c r="D14161" t="s">
        <v>41</v>
      </c>
      <c r="E14161">
        <v>9</v>
      </c>
      <c r="F14161">
        <v>11.95</v>
      </c>
      <c r="G14161">
        <v>23.43</v>
      </c>
      <c r="H14161">
        <v>107.55</v>
      </c>
      <c r="I14161">
        <v>210.87</v>
      </c>
      <c r="J14161" t="s">
        <v>13</v>
      </c>
    </row>
    <row r="14162" spans="1:10">
      <c r="A14162" s="1">
        <v>44896</v>
      </c>
      <c r="B14162" t="s">
        <v>10</v>
      </c>
      <c r="C14162" t="s">
        <v>11</v>
      </c>
      <c r="D14162" t="s">
        <v>42</v>
      </c>
      <c r="E14162">
        <v>22</v>
      </c>
      <c r="F14162">
        <v>6.97</v>
      </c>
      <c r="G14162">
        <v>13.59</v>
      </c>
      <c r="H14162">
        <v>153.34</v>
      </c>
      <c r="I14162">
        <v>298.98</v>
      </c>
      <c r="J14162" t="s">
        <v>13</v>
      </c>
    </row>
    <row r="14163" spans="1:10">
      <c r="A14163" s="1">
        <v>44896</v>
      </c>
      <c r="B14163" t="s">
        <v>10</v>
      </c>
      <c r="C14163" t="s">
        <v>14</v>
      </c>
      <c r="D14163" t="s">
        <v>42</v>
      </c>
      <c r="E14163">
        <v>11</v>
      </c>
      <c r="F14163">
        <v>6.97</v>
      </c>
      <c r="G14163">
        <v>13.59</v>
      </c>
      <c r="H14163">
        <v>76.67</v>
      </c>
      <c r="I14163">
        <v>149.49</v>
      </c>
      <c r="J14163" t="s">
        <v>13</v>
      </c>
    </row>
    <row r="14164" spans="1:10">
      <c r="A14164" s="1">
        <v>44896</v>
      </c>
      <c r="B14164" t="s">
        <v>10</v>
      </c>
      <c r="C14164" t="s">
        <v>15</v>
      </c>
      <c r="D14164" t="s">
        <v>42</v>
      </c>
      <c r="E14164">
        <v>9</v>
      </c>
      <c r="F14164">
        <v>6.97</v>
      </c>
      <c r="G14164">
        <v>13.59</v>
      </c>
      <c r="H14164">
        <v>62.73</v>
      </c>
      <c r="I14164">
        <v>122.31</v>
      </c>
      <c r="J14164" t="s">
        <v>13</v>
      </c>
    </row>
    <row r="14165" spans="1:10">
      <c r="A14165" s="1">
        <v>44896</v>
      </c>
      <c r="B14165" t="s">
        <v>10</v>
      </c>
      <c r="C14165" t="s">
        <v>11</v>
      </c>
      <c r="D14165" t="s">
        <v>43</v>
      </c>
      <c r="E14165">
        <v>31</v>
      </c>
      <c r="F14165">
        <v>8.64</v>
      </c>
      <c r="G14165">
        <v>15.74</v>
      </c>
      <c r="H14165">
        <v>267.83999999999997</v>
      </c>
      <c r="I14165">
        <v>487.94</v>
      </c>
      <c r="J14165" t="s">
        <v>13</v>
      </c>
    </row>
    <row r="14166" spans="1:10">
      <c r="A14166" s="1">
        <v>44896</v>
      </c>
      <c r="B14166" t="s">
        <v>10</v>
      </c>
      <c r="C14166" t="s">
        <v>14</v>
      </c>
      <c r="D14166" t="s">
        <v>43</v>
      </c>
      <c r="E14166">
        <v>14</v>
      </c>
      <c r="F14166">
        <v>8.64</v>
      </c>
      <c r="G14166">
        <v>15.74</v>
      </c>
      <c r="H14166">
        <v>120.96</v>
      </c>
      <c r="I14166">
        <v>220.36</v>
      </c>
      <c r="J14166" t="s">
        <v>13</v>
      </c>
    </row>
    <row r="14167" spans="1:10">
      <c r="A14167" s="1">
        <v>44896</v>
      </c>
      <c r="B14167" t="s">
        <v>10</v>
      </c>
      <c r="C14167" t="s">
        <v>15</v>
      </c>
      <c r="D14167" t="s">
        <v>43</v>
      </c>
      <c r="E14167">
        <v>17</v>
      </c>
      <c r="F14167">
        <v>8.64</v>
      </c>
      <c r="G14167">
        <v>15.74</v>
      </c>
      <c r="H14167">
        <v>146.88</v>
      </c>
      <c r="I14167">
        <v>267.58</v>
      </c>
      <c r="J14167" t="s">
        <v>13</v>
      </c>
    </row>
    <row r="14168" spans="1:10">
      <c r="A14168" s="1">
        <v>44896</v>
      </c>
      <c r="B14168" t="s">
        <v>10</v>
      </c>
      <c r="C14168" t="s">
        <v>11</v>
      </c>
      <c r="D14168" t="s">
        <v>44</v>
      </c>
      <c r="E14168">
        <v>24</v>
      </c>
      <c r="F14168">
        <v>14.2</v>
      </c>
      <c r="G14168">
        <v>32.04</v>
      </c>
      <c r="H14168">
        <v>340.8</v>
      </c>
      <c r="I14168">
        <v>768.96</v>
      </c>
      <c r="J14168" t="s">
        <v>13</v>
      </c>
    </row>
    <row r="14169" spans="1:10">
      <c r="A14169" s="1">
        <v>44896</v>
      </c>
      <c r="B14169" t="s">
        <v>10</v>
      </c>
      <c r="C14169" t="s">
        <v>14</v>
      </c>
      <c r="D14169" t="s">
        <v>44</v>
      </c>
      <c r="E14169">
        <v>17</v>
      </c>
      <c r="F14169">
        <v>14.2</v>
      </c>
      <c r="G14169">
        <v>32.04</v>
      </c>
      <c r="H14169">
        <v>241.4</v>
      </c>
      <c r="I14169">
        <v>544.67999999999995</v>
      </c>
      <c r="J14169" t="s">
        <v>13</v>
      </c>
    </row>
    <row r="14170" spans="1:10">
      <c r="A14170" s="1">
        <v>44896</v>
      </c>
      <c r="B14170" t="s">
        <v>10</v>
      </c>
      <c r="C14170" t="s">
        <v>15</v>
      </c>
      <c r="D14170" t="s">
        <v>44</v>
      </c>
      <c r="E14170">
        <v>15</v>
      </c>
      <c r="F14170">
        <v>14.2</v>
      </c>
      <c r="G14170">
        <v>32.04</v>
      </c>
      <c r="H14170">
        <v>213</v>
      </c>
      <c r="I14170">
        <v>480.6</v>
      </c>
      <c r="J14170" t="s">
        <v>13</v>
      </c>
    </row>
    <row r="14171" spans="1:10">
      <c r="A14171" s="1">
        <v>44896</v>
      </c>
      <c r="B14171" t="s">
        <v>10</v>
      </c>
      <c r="C14171" t="s">
        <v>11</v>
      </c>
      <c r="D14171" t="s">
        <v>45</v>
      </c>
      <c r="E14171">
        <v>17</v>
      </c>
      <c r="F14171">
        <v>6.91</v>
      </c>
      <c r="G14171">
        <v>14.22</v>
      </c>
      <c r="H14171">
        <v>117.47</v>
      </c>
      <c r="I14171">
        <v>241.74</v>
      </c>
      <c r="J14171" t="s">
        <v>13</v>
      </c>
    </row>
    <row r="14172" spans="1:10">
      <c r="A14172" s="1">
        <v>44896</v>
      </c>
      <c r="B14172" t="s">
        <v>10</v>
      </c>
      <c r="C14172" t="s">
        <v>14</v>
      </c>
      <c r="D14172" t="s">
        <v>45</v>
      </c>
      <c r="E14172">
        <v>13</v>
      </c>
      <c r="F14172">
        <v>6.91</v>
      </c>
      <c r="G14172">
        <v>14.22</v>
      </c>
      <c r="H14172">
        <v>89.83</v>
      </c>
      <c r="I14172">
        <v>184.86</v>
      </c>
      <c r="J14172" t="s">
        <v>13</v>
      </c>
    </row>
    <row r="14173" spans="1:10">
      <c r="A14173" s="1">
        <v>44896</v>
      </c>
      <c r="B14173" t="s">
        <v>10</v>
      </c>
      <c r="C14173" t="s">
        <v>15</v>
      </c>
      <c r="D14173" t="s">
        <v>45</v>
      </c>
      <c r="E14173">
        <v>7</v>
      </c>
      <c r="F14173">
        <v>6.91</v>
      </c>
      <c r="G14173">
        <v>14.22</v>
      </c>
      <c r="H14173">
        <v>48.37</v>
      </c>
      <c r="I14173">
        <v>99.54</v>
      </c>
      <c r="J14173" t="s">
        <v>13</v>
      </c>
    </row>
    <row r="14174" spans="1:10">
      <c r="A14174" s="1">
        <v>44896</v>
      </c>
      <c r="B14174" t="s">
        <v>10</v>
      </c>
      <c r="C14174" t="s">
        <v>11</v>
      </c>
      <c r="D14174" t="s">
        <v>46</v>
      </c>
      <c r="E14174">
        <v>31</v>
      </c>
      <c r="F14174">
        <v>16.21</v>
      </c>
      <c r="G14174">
        <v>38.99</v>
      </c>
      <c r="H14174">
        <v>502.51</v>
      </c>
      <c r="I14174">
        <v>1208.69</v>
      </c>
      <c r="J14174" t="s">
        <v>13</v>
      </c>
    </row>
    <row r="14175" spans="1:10">
      <c r="A14175" s="1">
        <v>44896</v>
      </c>
      <c r="B14175" t="s">
        <v>10</v>
      </c>
      <c r="C14175" t="s">
        <v>14</v>
      </c>
      <c r="D14175" t="s">
        <v>46</v>
      </c>
      <c r="E14175">
        <v>18</v>
      </c>
      <c r="F14175">
        <v>16.21</v>
      </c>
      <c r="G14175">
        <v>38.99</v>
      </c>
      <c r="H14175">
        <v>291.77999999999997</v>
      </c>
      <c r="I14175">
        <v>701.82</v>
      </c>
      <c r="J14175" t="s">
        <v>13</v>
      </c>
    </row>
    <row r="14176" spans="1:10">
      <c r="A14176" s="1">
        <v>44896</v>
      </c>
      <c r="B14176" t="s">
        <v>10</v>
      </c>
      <c r="C14176" t="s">
        <v>15</v>
      </c>
      <c r="D14176" t="s">
        <v>46</v>
      </c>
      <c r="E14176">
        <v>19</v>
      </c>
      <c r="F14176">
        <v>16.21</v>
      </c>
      <c r="G14176">
        <v>38.99</v>
      </c>
      <c r="H14176">
        <v>307.99</v>
      </c>
      <c r="I14176">
        <v>740.81</v>
      </c>
      <c r="J14176" t="s">
        <v>13</v>
      </c>
    </row>
    <row r="14177" spans="1:10">
      <c r="A14177" s="1">
        <v>44896</v>
      </c>
      <c r="B14177" t="s">
        <v>10</v>
      </c>
      <c r="C14177" t="s">
        <v>11</v>
      </c>
      <c r="D14177" t="s">
        <v>47</v>
      </c>
      <c r="E14177">
        <v>26</v>
      </c>
      <c r="F14177">
        <v>11.94</v>
      </c>
      <c r="G14177">
        <v>25.45</v>
      </c>
      <c r="H14177">
        <v>310.44</v>
      </c>
      <c r="I14177">
        <v>661.7</v>
      </c>
      <c r="J14177" t="s">
        <v>13</v>
      </c>
    </row>
    <row r="14178" spans="1:10">
      <c r="A14178" s="1">
        <v>44896</v>
      </c>
      <c r="B14178" t="s">
        <v>10</v>
      </c>
      <c r="C14178" t="s">
        <v>14</v>
      </c>
      <c r="D14178" t="s">
        <v>47</v>
      </c>
      <c r="E14178">
        <v>19</v>
      </c>
      <c r="F14178">
        <v>11.94</v>
      </c>
      <c r="G14178">
        <v>25.45</v>
      </c>
      <c r="H14178">
        <v>226.86</v>
      </c>
      <c r="I14178">
        <v>483.55</v>
      </c>
      <c r="J14178" t="s">
        <v>13</v>
      </c>
    </row>
    <row r="14179" spans="1:10">
      <c r="A14179" s="1">
        <v>44896</v>
      </c>
      <c r="B14179" t="s">
        <v>10</v>
      </c>
      <c r="C14179" t="s">
        <v>15</v>
      </c>
      <c r="D14179" t="s">
        <v>47</v>
      </c>
      <c r="E14179">
        <v>9</v>
      </c>
      <c r="F14179">
        <v>11.94</v>
      </c>
      <c r="G14179">
        <v>25.45</v>
      </c>
      <c r="H14179">
        <v>107.46</v>
      </c>
      <c r="I14179">
        <v>229.05</v>
      </c>
      <c r="J14179" t="s">
        <v>13</v>
      </c>
    </row>
    <row r="14180" spans="1:10">
      <c r="A14180" s="1">
        <v>44896</v>
      </c>
      <c r="B14180" t="s">
        <v>10</v>
      </c>
      <c r="C14180" t="s">
        <v>11</v>
      </c>
      <c r="D14180" t="s">
        <v>48</v>
      </c>
      <c r="E14180">
        <v>35</v>
      </c>
      <c r="F14180">
        <v>11.77</v>
      </c>
      <c r="G14180">
        <v>29.16</v>
      </c>
      <c r="H14180">
        <v>411.95</v>
      </c>
      <c r="I14180">
        <v>1020.6</v>
      </c>
      <c r="J14180" t="s">
        <v>13</v>
      </c>
    </row>
    <row r="14181" spans="1:10">
      <c r="A14181" s="1">
        <v>44896</v>
      </c>
      <c r="B14181" t="s">
        <v>10</v>
      </c>
      <c r="C14181" t="s">
        <v>14</v>
      </c>
      <c r="D14181" t="s">
        <v>48</v>
      </c>
      <c r="E14181">
        <v>16</v>
      </c>
      <c r="F14181">
        <v>11.77</v>
      </c>
      <c r="G14181">
        <v>29.16</v>
      </c>
      <c r="H14181">
        <v>188.32</v>
      </c>
      <c r="I14181">
        <v>466.56</v>
      </c>
      <c r="J14181" t="s">
        <v>13</v>
      </c>
    </row>
    <row r="14182" spans="1:10">
      <c r="A14182" s="1">
        <v>44896</v>
      </c>
      <c r="B14182" t="s">
        <v>10</v>
      </c>
      <c r="C14182" t="s">
        <v>15</v>
      </c>
      <c r="D14182" t="s">
        <v>48</v>
      </c>
      <c r="E14182">
        <v>15</v>
      </c>
      <c r="F14182">
        <v>11.77</v>
      </c>
      <c r="G14182">
        <v>29.16</v>
      </c>
      <c r="H14182">
        <v>176.55</v>
      </c>
      <c r="I14182">
        <v>437.4</v>
      </c>
      <c r="J14182" t="s">
        <v>13</v>
      </c>
    </row>
    <row r="14183" spans="1:10">
      <c r="A14183" s="1">
        <v>44896</v>
      </c>
      <c r="B14183" t="s">
        <v>10</v>
      </c>
      <c r="C14183" t="s">
        <v>11</v>
      </c>
      <c r="D14183" t="s">
        <v>49</v>
      </c>
      <c r="E14183">
        <v>26</v>
      </c>
      <c r="F14183">
        <v>13.11</v>
      </c>
      <c r="G14183">
        <v>25.3</v>
      </c>
      <c r="H14183">
        <v>340.86</v>
      </c>
      <c r="I14183">
        <v>657.8</v>
      </c>
      <c r="J14183" t="s">
        <v>13</v>
      </c>
    </row>
    <row r="14184" spans="1:10">
      <c r="A14184" s="1">
        <v>44896</v>
      </c>
      <c r="B14184" t="s">
        <v>10</v>
      </c>
      <c r="C14184" t="s">
        <v>14</v>
      </c>
      <c r="D14184" t="s">
        <v>49</v>
      </c>
      <c r="E14184">
        <v>20</v>
      </c>
      <c r="F14184">
        <v>13.11</v>
      </c>
      <c r="G14184">
        <v>25.3</v>
      </c>
      <c r="H14184">
        <v>262.2</v>
      </c>
      <c r="I14184">
        <v>506</v>
      </c>
      <c r="J14184" t="s">
        <v>13</v>
      </c>
    </row>
    <row r="14185" spans="1:10">
      <c r="A14185" s="1">
        <v>44896</v>
      </c>
      <c r="B14185" t="s">
        <v>10</v>
      </c>
      <c r="C14185" t="s">
        <v>15</v>
      </c>
      <c r="D14185" t="s">
        <v>49</v>
      </c>
      <c r="E14185">
        <v>17</v>
      </c>
      <c r="F14185">
        <v>13.11</v>
      </c>
      <c r="G14185">
        <v>25.3</v>
      </c>
      <c r="H14185">
        <v>222.87</v>
      </c>
      <c r="I14185">
        <v>430.1</v>
      </c>
      <c r="J14185" t="s">
        <v>13</v>
      </c>
    </row>
    <row r="14186" spans="1:10">
      <c r="A14186" s="1">
        <v>44896</v>
      </c>
      <c r="B14186" t="s">
        <v>10</v>
      </c>
      <c r="C14186" t="s">
        <v>11</v>
      </c>
      <c r="D14186" t="s">
        <v>50</v>
      </c>
      <c r="E14186">
        <v>35</v>
      </c>
      <c r="F14186">
        <v>15.9</v>
      </c>
      <c r="G14186">
        <v>38.29</v>
      </c>
      <c r="H14186">
        <v>556.5</v>
      </c>
      <c r="I14186">
        <v>1340.15</v>
      </c>
      <c r="J14186" t="s">
        <v>13</v>
      </c>
    </row>
    <row r="14187" spans="1:10">
      <c r="A14187" s="1">
        <v>44896</v>
      </c>
      <c r="B14187" t="s">
        <v>10</v>
      </c>
      <c r="C14187" t="s">
        <v>14</v>
      </c>
      <c r="D14187" t="s">
        <v>50</v>
      </c>
      <c r="E14187">
        <v>19</v>
      </c>
      <c r="F14187">
        <v>15.9</v>
      </c>
      <c r="G14187">
        <v>38.29</v>
      </c>
      <c r="H14187">
        <v>302.10000000000002</v>
      </c>
      <c r="I14187">
        <v>727.51</v>
      </c>
      <c r="J14187" t="s">
        <v>13</v>
      </c>
    </row>
    <row r="14188" spans="1:10">
      <c r="A14188" s="1">
        <v>44896</v>
      </c>
      <c r="B14188" t="s">
        <v>10</v>
      </c>
      <c r="C14188" t="s">
        <v>15</v>
      </c>
      <c r="D14188" t="s">
        <v>50</v>
      </c>
      <c r="E14188">
        <v>9</v>
      </c>
      <c r="F14188">
        <v>15.9</v>
      </c>
      <c r="G14188">
        <v>38.29</v>
      </c>
      <c r="H14188">
        <v>143.1</v>
      </c>
      <c r="I14188">
        <v>344.61</v>
      </c>
      <c r="J14188" t="s">
        <v>13</v>
      </c>
    </row>
    <row r="14189" spans="1:10">
      <c r="A14189" s="1">
        <v>44896</v>
      </c>
      <c r="B14189" t="s">
        <v>10</v>
      </c>
      <c r="C14189" t="s">
        <v>11</v>
      </c>
      <c r="D14189" t="s">
        <v>51</v>
      </c>
      <c r="E14189">
        <v>24</v>
      </c>
      <c r="F14189">
        <v>10.17</v>
      </c>
      <c r="G14189">
        <v>23.83</v>
      </c>
      <c r="H14189">
        <v>244.08</v>
      </c>
      <c r="I14189">
        <v>571.91999999999996</v>
      </c>
      <c r="J14189" t="s">
        <v>13</v>
      </c>
    </row>
    <row r="14190" spans="1:10">
      <c r="A14190" s="1">
        <v>44896</v>
      </c>
      <c r="B14190" t="s">
        <v>10</v>
      </c>
      <c r="C14190" t="s">
        <v>14</v>
      </c>
      <c r="D14190" t="s">
        <v>51</v>
      </c>
      <c r="E14190">
        <v>15</v>
      </c>
      <c r="F14190">
        <v>10.17</v>
      </c>
      <c r="G14190">
        <v>23.83</v>
      </c>
      <c r="H14190">
        <v>152.55000000000001</v>
      </c>
      <c r="I14190">
        <v>357.45</v>
      </c>
      <c r="J14190" t="s">
        <v>13</v>
      </c>
    </row>
    <row r="14191" spans="1:10">
      <c r="A14191" s="1">
        <v>44896</v>
      </c>
      <c r="B14191" t="s">
        <v>10</v>
      </c>
      <c r="C14191" t="s">
        <v>15</v>
      </c>
      <c r="D14191" t="s">
        <v>51</v>
      </c>
      <c r="E14191">
        <v>18</v>
      </c>
      <c r="F14191">
        <v>10.17</v>
      </c>
      <c r="G14191">
        <v>23.83</v>
      </c>
      <c r="H14191">
        <v>183.06</v>
      </c>
      <c r="I14191">
        <v>428.94</v>
      </c>
      <c r="J14191" t="s">
        <v>13</v>
      </c>
    </row>
    <row r="14192" spans="1:10">
      <c r="A14192" s="1">
        <v>44896</v>
      </c>
      <c r="B14192" t="s">
        <v>10</v>
      </c>
      <c r="C14192" t="s">
        <v>11</v>
      </c>
      <c r="D14192" t="s">
        <v>52</v>
      </c>
      <c r="E14192">
        <v>31</v>
      </c>
      <c r="F14192">
        <v>14.14</v>
      </c>
      <c r="G14192">
        <v>33.08</v>
      </c>
      <c r="H14192">
        <v>438.34</v>
      </c>
      <c r="I14192">
        <v>1025.48</v>
      </c>
      <c r="J14192" t="s">
        <v>13</v>
      </c>
    </row>
    <row r="14193" spans="1:10">
      <c r="A14193" s="1">
        <v>44896</v>
      </c>
      <c r="B14193" t="s">
        <v>10</v>
      </c>
      <c r="C14193" t="s">
        <v>14</v>
      </c>
      <c r="D14193" t="s">
        <v>52</v>
      </c>
      <c r="E14193">
        <v>12</v>
      </c>
      <c r="F14193">
        <v>14.14</v>
      </c>
      <c r="G14193">
        <v>33.08</v>
      </c>
      <c r="H14193">
        <v>169.68</v>
      </c>
      <c r="I14193">
        <v>396.96</v>
      </c>
      <c r="J14193" t="s">
        <v>13</v>
      </c>
    </row>
    <row r="14194" spans="1:10">
      <c r="A14194" s="1">
        <v>44896</v>
      </c>
      <c r="B14194" t="s">
        <v>10</v>
      </c>
      <c r="C14194" t="s">
        <v>15</v>
      </c>
      <c r="D14194" t="s">
        <v>52</v>
      </c>
      <c r="E14194">
        <v>13</v>
      </c>
      <c r="F14194">
        <v>14.14</v>
      </c>
      <c r="G14194">
        <v>33.08</v>
      </c>
      <c r="H14194">
        <v>183.82</v>
      </c>
      <c r="I14194">
        <v>430.04</v>
      </c>
      <c r="J14194" t="s">
        <v>13</v>
      </c>
    </row>
    <row r="14195" spans="1:10">
      <c r="A14195" s="1">
        <v>44896</v>
      </c>
      <c r="B14195" t="s">
        <v>10</v>
      </c>
      <c r="C14195" t="s">
        <v>11</v>
      </c>
      <c r="D14195" t="s">
        <v>53</v>
      </c>
      <c r="E14195">
        <v>15</v>
      </c>
      <c r="F14195">
        <v>12.79</v>
      </c>
      <c r="G14195">
        <v>30.59</v>
      </c>
      <c r="H14195">
        <v>191.85</v>
      </c>
      <c r="I14195">
        <v>458.85</v>
      </c>
      <c r="J14195" t="s">
        <v>13</v>
      </c>
    </row>
    <row r="14196" spans="1:10">
      <c r="A14196" s="1">
        <v>44896</v>
      </c>
      <c r="B14196" t="s">
        <v>10</v>
      </c>
      <c r="C14196" t="s">
        <v>14</v>
      </c>
      <c r="D14196" t="s">
        <v>53</v>
      </c>
      <c r="E14196">
        <v>15</v>
      </c>
      <c r="F14196">
        <v>12.79</v>
      </c>
      <c r="G14196">
        <v>30.59</v>
      </c>
      <c r="H14196">
        <v>191.85</v>
      </c>
      <c r="I14196">
        <v>458.85</v>
      </c>
      <c r="J14196" t="s">
        <v>13</v>
      </c>
    </row>
    <row r="14197" spans="1:10">
      <c r="A14197" s="1">
        <v>44896</v>
      </c>
      <c r="B14197" t="s">
        <v>10</v>
      </c>
      <c r="C14197" t="s">
        <v>15</v>
      </c>
      <c r="D14197" t="s">
        <v>53</v>
      </c>
      <c r="E14197">
        <v>17</v>
      </c>
      <c r="F14197">
        <v>12.79</v>
      </c>
      <c r="G14197">
        <v>30.59</v>
      </c>
      <c r="H14197">
        <v>217.43</v>
      </c>
      <c r="I14197">
        <v>520.03</v>
      </c>
      <c r="J14197" t="s">
        <v>13</v>
      </c>
    </row>
    <row r="14198" spans="1:10">
      <c r="A14198" s="1">
        <v>44896</v>
      </c>
      <c r="B14198" t="s">
        <v>10</v>
      </c>
      <c r="C14198" t="s">
        <v>11</v>
      </c>
      <c r="D14198" t="s">
        <v>54</v>
      </c>
      <c r="E14198">
        <v>22</v>
      </c>
      <c r="F14198">
        <v>9.1999999999999993</v>
      </c>
      <c r="G14198">
        <v>21.46</v>
      </c>
      <c r="H14198">
        <v>202.4</v>
      </c>
      <c r="I14198">
        <v>472.12</v>
      </c>
      <c r="J14198" t="s">
        <v>13</v>
      </c>
    </row>
    <row r="14199" spans="1:10">
      <c r="A14199" s="1">
        <v>44896</v>
      </c>
      <c r="B14199" t="s">
        <v>10</v>
      </c>
      <c r="C14199" t="s">
        <v>14</v>
      </c>
      <c r="D14199" t="s">
        <v>54</v>
      </c>
      <c r="E14199">
        <v>10</v>
      </c>
      <c r="F14199">
        <v>9.1999999999999993</v>
      </c>
      <c r="G14199">
        <v>21.46</v>
      </c>
      <c r="H14199">
        <v>92</v>
      </c>
      <c r="I14199">
        <v>214.6</v>
      </c>
      <c r="J14199" t="s">
        <v>13</v>
      </c>
    </row>
    <row r="14200" spans="1:10">
      <c r="A14200" s="1">
        <v>44896</v>
      </c>
      <c r="B14200" t="s">
        <v>10</v>
      </c>
      <c r="C14200" t="s">
        <v>15</v>
      </c>
      <c r="D14200" t="s">
        <v>54</v>
      </c>
      <c r="E14200">
        <v>10</v>
      </c>
      <c r="F14200">
        <v>9.1999999999999993</v>
      </c>
      <c r="G14200">
        <v>21.46</v>
      </c>
      <c r="H14200">
        <v>92</v>
      </c>
      <c r="I14200">
        <v>214.6</v>
      </c>
      <c r="J14200" t="s">
        <v>13</v>
      </c>
    </row>
    <row r="14201" spans="1:10">
      <c r="A14201" s="1">
        <v>44896</v>
      </c>
      <c r="B14201" t="s">
        <v>10</v>
      </c>
      <c r="C14201" t="s">
        <v>11</v>
      </c>
      <c r="D14201" t="s">
        <v>55</v>
      </c>
      <c r="E14201">
        <v>24</v>
      </c>
      <c r="F14201">
        <v>16.54</v>
      </c>
      <c r="G14201">
        <v>37.020000000000003</v>
      </c>
      <c r="H14201">
        <v>396.96</v>
      </c>
      <c r="I14201">
        <v>888.48</v>
      </c>
      <c r="J14201" t="s">
        <v>13</v>
      </c>
    </row>
    <row r="14202" spans="1:10">
      <c r="A14202" s="1">
        <v>44896</v>
      </c>
      <c r="B14202" t="s">
        <v>10</v>
      </c>
      <c r="C14202" t="s">
        <v>14</v>
      </c>
      <c r="D14202" t="s">
        <v>55</v>
      </c>
      <c r="E14202">
        <v>12</v>
      </c>
      <c r="F14202">
        <v>16.54</v>
      </c>
      <c r="G14202">
        <v>37.020000000000003</v>
      </c>
      <c r="H14202">
        <v>198.48</v>
      </c>
      <c r="I14202">
        <v>444.24</v>
      </c>
      <c r="J14202" t="s">
        <v>13</v>
      </c>
    </row>
    <row r="14203" spans="1:10">
      <c r="A14203" s="1">
        <v>44896</v>
      </c>
      <c r="B14203" t="s">
        <v>10</v>
      </c>
      <c r="C14203" t="s">
        <v>15</v>
      </c>
      <c r="D14203" t="s">
        <v>55</v>
      </c>
      <c r="E14203">
        <v>12</v>
      </c>
      <c r="F14203">
        <v>16.54</v>
      </c>
      <c r="G14203">
        <v>37.020000000000003</v>
      </c>
      <c r="H14203">
        <v>198.48</v>
      </c>
      <c r="I14203">
        <v>444.24</v>
      </c>
      <c r="J14203" t="s">
        <v>13</v>
      </c>
    </row>
    <row r="14204" spans="1:10">
      <c r="A14204" s="1">
        <v>44896</v>
      </c>
      <c r="B14204" t="s">
        <v>10</v>
      </c>
      <c r="C14204" t="s">
        <v>11</v>
      </c>
      <c r="D14204" t="s">
        <v>56</v>
      </c>
      <c r="E14204">
        <v>29</v>
      </c>
      <c r="F14204">
        <v>15.57</v>
      </c>
      <c r="G14204">
        <v>29.46</v>
      </c>
      <c r="H14204">
        <v>451.53</v>
      </c>
      <c r="I14204">
        <v>854.34</v>
      </c>
      <c r="J14204" t="s">
        <v>13</v>
      </c>
    </row>
    <row r="14205" spans="1:10">
      <c r="A14205" s="1">
        <v>44896</v>
      </c>
      <c r="B14205" t="s">
        <v>10</v>
      </c>
      <c r="C14205" t="s">
        <v>14</v>
      </c>
      <c r="D14205" t="s">
        <v>56</v>
      </c>
      <c r="E14205">
        <v>12</v>
      </c>
      <c r="F14205">
        <v>15.57</v>
      </c>
      <c r="G14205">
        <v>29.46</v>
      </c>
      <c r="H14205">
        <v>186.84</v>
      </c>
      <c r="I14205">
        <v>353.52</v>
      </c>
      <c r="J14205" t="s">
        <v>13</v>
      </c>
    </row>
    <row r="14206" spans="1:10">
      <c r="A14206" s="1">
        <v>44896</v>
      </c>
      <c r="B14206" t="s">
        <v>10</v>
      </c>
      <c r="C14206" t="s">
        <v>15</v>
      </c>
      <c r="D14206" t="s">
        <v>56</v>
      </c>
      <c r="E14206">
        <v>12</v>
      </c>
      <c r="F14206">
        <v>15.57</v>
      </c>
      <c r="G14206">
        <v>29.46</v>
      </c>
      <c r="H14206">
        <v>186.84</v>
      </c>
      <c r="I14206">
        <v>353.52</v>
      </c>
      <c r="J14206" t="s">
        <v>13</v>
      </c>
    </row>
    <row r="14207" spans="1:10">
      <c r="A14207" s="1">
        <v>44896</v>
      </c>
      <c r="B14207" t="s">
        <v>10</v>
      </c>
      <c r="C14207" t="s">
        <v>11</v>
      </c>
      <c r="D14207" t="s">
        <v>57</v>
      </c>
      <c r="E14207">
        <v>29</v>
      </c>
      <c r="F14207">
        <v>13.9</v>
      </c>
      <c r="G14207">
        <v>25.34</v>
      </c>
      <c r="H14207">
        <v>403.1</v>
      </c>
      <c r="I14207">
        <v>734.86</v>
      </c>
      <c r="J14207" t="s">
        <v>13</v>
      </c>
    </row>
    <row r="14208" spans="1:10">
      <c r="A14208" s="1">
        <v>44896</v>
      </c>
      <c r="B14208" t="s">
        <v>10</v>
      </c>
      <c r="C14208" t="s">
        <v>14</v>
      </c>
      <c r="D14208" t="s">
        <v>57</v>
      </c>
      <c r="E14208">
        <v>19</v>
      </c>
      <c r="F14208">
        <v>13.9</v>
      </c>
      <c r="G14208">
        <v>25.34</v>
      </c>
      <c r="H14208">
        <v>264.10000000000002</v>
      </c>
      <c r="I14208">
        <v>481.46</v>
      </c>
      <c r="J14208" t="s">
        <v>13</v>
      </c>
    </row>
    <row r="14209" spans="1:10">
      <c r="A14209" s="1">
        <v>44896</v>
      </c>
      <c r="B14209" t="s">
        <v>10</v>
      </c>
      <c r="C14209" t="s">
        <v>15</v>
      </c>
      <c r="D14209" t="s">
        <v>57</v>
      </c>
      <c r="E14209">
        <v>14</v>
      </c>
      <c r="F14209">
        <v>13.9</v>
      </c>
      <c r="G14209">
        <v>25.34</v>
      </c>
      <c r="H14209">
        <v>194.6</v>
      </c>
      <c r="I14209">
        <v>354.76</v>
      </c>
      <c r="J14209" t="s">
        <v>13</v>
      </c>
    </row>
    <row r="14210" spans="1:10">
      <c r="A14210" s="1">
        <v>44896</v>
      </c>
      <c r="B14210" t="s">
        <v>10</v>
      </c>
      <c r="C14210" t="s">
        <v>11</v>
      </c>
      <c r="D14210" t="s">
        <v>58</v>
      </c>
      <c r="E14210">
        <v>34</v>
      </c>
      <c r="F14210">
        <v>16.21</v>
      </c>
      <c r="G14210">
        <v>39.630000000000003</v>
      </c>
      <c r="H14210">
        <v>551.14</v>
      </c>
      <c r="I14210">
        <v>1347.42</v>
      </c>
      <c r="J14210" t="s">
        <v>13</v>
      </c>
    </row>
    <row r="14211" spans="1:10">
      <c r="A14211" s="1">
        <v>44896</v>
      </c>
      <c r="B14211" t="s">
        <v>10</v>
      </c>
      <c r="C14211" t="s">
        <v>14</v>
      </c>
      <c r="D14211" t="s">
        <v>58</v>
      </c>
      <c r="E14211">
        <v>15</v>
      </c>
      <c r="F14211">
        <v>16.21</v>
      </c>
      <c r="G14211">
        <v>39.630000000000003</v>
      </c>
      <c r="H14211">
        <v>243.15</v>
      </c>
      <c r="I14211">
        <v>594.45000000000005</v>
      </c>
      <c r="J14211" t="s">
        <v>13</v>
      </c>
    </row>
    <row r="14212" spans="1:10">
      <c r="A14212" s="1">
        <v>44896</v>
      </c>
      <c r="B14212" t="s">
        <v>10</v>
      </c>
      <c r="C14212" t="s">
        <v>15</v>
      </c>
      <c r="D14212" t="s">
        <v>58</v>
      </c>
      <c r="E14212">
        <v>15</v>
      </c>
      <c r="F14212">
        <v>16.21</v>
      </c>
      <c r="G14212">
        <v>39.630000000000003</v>
      </c>
      <c r="H14212">
        <v>243.15</v>
      </c>
      <c r="I14212">
        <v>594.45000000000005</v>
      </c>
      <c r="J14212" t="s">
        <v>13</v>
      </c>
    </row>
    <row r="14213" spans="1:10">
      <c r="A14213" s="1">
        <v>44896</v>
      </c>
      <c r="B14213" t="s">
        <v>10</v>
      </c>
      <c r="C14213" t="s">
        <v>11</v>
      </c>
      <c r="D14213" t="s">
        <v>59</v>
      </c>
      <c r="E14213">
        <v>19</v>
      </c>
      <c r="F14213">
        <v>16.41</v>
      </c>
      <c r="G14213">
        <v>36.619999999999997</v>
      </c>
      <c r="H14213">
        <v>311.79000000000002</v>
      </c>
      <c r="I14213">
        <v>695.78</v>
      </c>
      <c r="J14213" t="s">
        <v>13</v>
      </c>
    </row>
    <row r="14214" spans="1:10">
      <c r="A14214" s="1">
        <v>44896</v>
      </c>
      <c r="B14214" t="s">
        <v>10</v>
      </c>
      <c r="C14214" t="s">
        <v>14</v>
      </c>
      <c r="D14214" t="s">
        <v>59</v>
      </c>
      <c r="E14214">
        <v>14</v>
      </c>
      <c r="F14214">
        <v>16.41</v>
      </c>
      <c r="G14214">
        <v>36.619999999999997</v>
      </c>
      <c r="H14214">
        <v>229.74</v>
      </c>
      <c r="I14214">
        <v>512.67999999999995</v>
      </c>
      <c r="J14214" t="s">
        <v>13</v>
      </c>
    </row>
    <row r="14215" spans="1:10">
      <c r="A14215" s="1">
        <v>44896</v>
      </c>
      <c r="B14215" t="s">
        <v>10</v>
      </c>
      <c r="C14215" t="s">
        <v>15</v>
      </c>
      <c r="D14215" t="s">
        <v>59</v>
      </c>
      <c r="E14215">
        <v>13</v>
      </c>
      <c r="F14215">
        <v>16.41</v>
      </c>
      <c r="G14215">
        <v>36.619999999999997</v>
      </c>
      <c r="H14215">
        <v>213.33</v>
      </c>
      <c r="I14215">
        <v>476.06</v>
      </c>
      <c r="J14215" t="s">
        <v>13</v>
      </c>
    </row>
    <row r="14216" spans="1:10">
      <c r="A14216" s="1">
        <v>44896</v>
      </c>
      <c r="B14216" t="s">
        <v>10</v>
      </c>
      <c r="C14216" t="s">
        <v>11</v>
      </c>
      <c r="D14216" t="s">
        <v>60</v>
      </c>
      <c r="E14216">
        <v>22</v>
      </c>
      <c r="F14216">
        <v>14.5</v>
      </c>
      <c r="G14216">
        <v>34.18</v>
      </c>
      <c r="H14216">
        <v>319</v>
      </c>
      <c r="I14216">
        <v>751.96</v>
      </c>
      <c r="J14216" t="s">
        <v>13</v>
      </c>
    </row>
    <row r="14217" spans="1:10">
      <c r="A14217" s="1">
        <v>44896</v>
      </c>
      <c r="B14217" t="s">
        <v>10</v>
      </c>
      <c r="C14217" t="s">
        <v>14</v>
      </c>
      <c r="D14217" t="s">
        <v>60</v>
      </c>
      <c r="E14217">
        <v>19</v>
      </c>
      <c r="F14217">
        <v>14.5</v>
      </c>
      <c r="G14217">
        <v>34.18</v>
      </c>
      <c r="H14217">
        <v>275.5</v>
      </c>
      <c r="I14217">
        <v>649.41999999999996</v>
      </c>
      <c r="J14217" t="s">
        <v>13</v>
      </c>
    </row>
    <row r="14218" spans="1:10">
      <c r="A14218" s="1">
        <v>44896</v>
      </c>
      <c r="B14218" t="s">
        <v>10</v>
      </c>
      <c r="C14218" t="s">
        <v>15</v>
      </c>
      <c r="D14218" t="s">
        <v>60</v>
      </c>
      <c r="E14218">
        <v>12</v>
      </c>
      <c r="F14218">
        <v>14.5</v>
      </c>
      <c r="G14218">
        <v>34.18</v>
      </c>
      <c r="H14218">
        <v>174</v>
      </c>
      <c r="I14218">
        <v>410.16</v>
      </c>
      <c r="J14218" t="s">
        <v>13</v>
      </c>
    </row>
    <row r="14219" spans="1:10">
      <c r="A14219" s="1">
        <v>44896</v>
      </c>
      <c r="B14219" t="s">
        <v>10</v>
      </c>
      <c r="C14219" t="s">
        <v>11</v>
      </c>
      <c r="D14219" t="s">
        <v>61</v>
      </c>
      <c r="E14219">
        <v>21</v>
      </c>
      <c r="F14219">
        <v>16.04</v>
      </c>
      <c r="G14219">
        <v>34.28</v>
      </c>
      <c r="H14219">
        <v>336.84</v>
      </c>
      <c r="I14219">
        <v>719.88</v>
      </c>
      <c r="J14219" t="s">
        <v>13</v>
      </c>
    </row>
    <row r="14220" spans="1:10">
      <c r="A14220" s="1">
        <v>44896</v>
      </c>
      <c r="B14220" t="s">
        <v>10</v>
      </c>
      <c r="C14220" t="s">
        <v>14</v>
      </c>
      <c r="D14220" t="s">
        <v>61</v>
      </c>
      <c r="E14220">
        <v>10</v>
      </c>
      <c r="F14220">
        <v>16.04</v>
      </c>
      <c r="G14220">
        <v>34.28</v>
      </c>
      <c r="H14220">
        <v>160.4</v>
      </c>
      <c r="I14220">
        <v>342.8</v>
      </c>
      <c r="J14220" t="s">
        <v>13</v>
      </c>
    </row>
    <row r="14221" spans="1:10">
      <c r="A14221" s="1">
        <v>44896</v>
      </c>
      <c r="B14221" t="s">
        <v>10</v>
      </c>
      <c r="C14221" t="s">
        <v>15</v>
      </c>
      <c r="D14221" t="s">
        <v>61</v>
      </c>
      <c r="E14221">
        <v>9</v>
      </c>
      <c r="F14221">
        <v>16.04</v>
      </c>
      <c r="G14221">
        <v>34.28</v>
      </c>
      <c r="H14221">
        <v>144.36000000000001</v>
      </c>
      <c r="I14221">
        <v>308.52</v>
      </c>
      <c r="J14221" t="s">
        <v>13</v>
      </c>
    </row>
    <row r="14222" spans="1:10">
      <c r="A14222" s="1">
        <v>44896</v>
      </c>
      <c r="B14222" t="s">
        <v>10</v>
      </c>
      <c r="C14222" t="s">
        <v>11</v>
      </c>
      <c r="D14222" t="s">
        <v>62</v>
      </c>
      <c r="E14222">
        <v>26</v>
      </c>
      <c r="F14222">
        <v>14.37</v>
      </c>
      <c r="G14222">
        <v>27.05</v>
      </c>
      <c r="H14222">
        <v>373.62</v>
      </c>
      <c r="I14222">
        <v>703.3</v>
      </c>
      <c r="J14222" t="s">
        <v>13</v>
      </c>
    </row>
    <row r="14223" spans="1:10">
      <c r="A14223" s="1">
        <v>44896</v>
      </c>
      <c r="B14223" t="s">
        <v>10</v>
      </c>
      <c r="C14223" t="s">
        <v>14</v>
      </c>
      <c r="D14223" t="s">
        <v>62</v>
      </c>
      <c r="E14223">
        <v>20</v>
      </c>
      <c r="F14223">
        <v>14.37</v>
      </c>
      <c r="G14223">
        <v>27.05</v>
      </c>
      <c r="H14223">
        <v>287.39999999999998</v>
      </c>
      <c r="I14223">
        <v>541</v>
      </c>
      <c r="J14223" t="s">
        <v>13</v>
      </c>
    </row>
    <row r="14224" spans="1:10">
      <c r="A14224" s="1">
        <v>44896</v>
      </c>
      <c r="B14224" t="s">
        <v>10</v>
      </c>
      <c r="C14224" t="s">
        <v>15</v>
      </c>
      <c r="D14224" t="s">
        <v>62</v>
      </c>
      <c r="E14224">
        <v>11</v>
      </c>
      <c r="F14224">
        <v>14.37</v>
      </c>
      <c r="G14224">
        <v>27.05</v>
      </c>
      <c r="H14224">
        <v>158.07</v>
      </c>
      <c r="I14224">
        <v>297.55</v>
      </c>
      <c r="J14224" t="s">
        <v>13</v>
      </c>
    </row>
    <row r="14225" spans="1:10">
      <c r="A14225" s="1">
        <v>44896</v>
      </c>
      <c r="B14225" t="s">
        <v>10</v>
      </c>
      <c r="C14225" t="s">
        <v>11</v>
      </c>
      <c r="D14225" t="s">
        <v>63</v>
      </c>
      <c r="E14225">
        <v>23</v>
      </c>
      <c r="F14225">
        <v>14.16</v>
      </c>
      <c r="G14225">
        <v>26.73</v>
      </c>
      <c r="H14225">
        <v>325.68</v>
      </c>
      <c r="I14225">
        <v>614.79</v>
      </c>
      <c r="J14225" t="s">
        <v>13</v>
      </c>
    </row>
    <row r="14226" spans="1:10">
      <c r="A14226" s="1">
        <v>44896</v>
      </c>
      <c r="B14226" t="s">
        <v>10</v>
      </c>
      <c r="C14226" t="s">
        <v>14</v>
      </c>
      <c r="D14226" t="s">
        <v>63</v>
      </c>
      <c r="E14226">
        <v>10</v>
      </c>
      <c r="F14226">
        <v>14.16</v>
      </c>
      <c r="G14226">
        <v>26.73</v>
      </c>
      <c r="H14226">
        <v>141.6</v>
      </c>
      <c r="I14226">
        <v>267.3</v>
      </c>
      <c r="J14226" t="s">
        <v>13</v>
      </c>
    </row>
    <row r="14227" spans="1:10">
      <c r="A14227" s="1">
        <v>44896</v>
      </c>
      <c r="B14227" t="s">
        <v>10</v>
      </c>
      <c r="C14227" t="s">
        <v>15</v>
      </c>
      <c r="D14227" t="s">
        <v>63</v>
      </c>
      <c r="E14227">
        <v>12</v>
      </c>
      <c r="F14227">
        <v>14.16</v>
      </c>
      <c r="G14227">
        <v>26.73</v>
      </c>
      <c r="H14227">
        <v>169.92</v>
      </c>
      <c r="I14227">
        <v>320.76</v>
      </c>
      <c r="J14227" t="s">
        <v>13</v>
      </c>
    </row>
    <row r="14228" spans="1:10">
      <c r="A14228" s="1">
        <v>44896</v>
      </c>
      <c r="B14228" t="s">
        <v>10</v>
      </c>
      <c r="C14228" t="s">
        <v>11</v>
      </c>
      <c r="D14228" t="s">
        <v>64</v>
      </c>
      <c r="E14228">
        <v>13</v>
      </c>
      <c r="F14228">
        <v>13.42</v>
      </c>
      <c r="G14228">
        <v>30.6</v>
      </c>
      <c r="H14228">
        <v>174.46</v>
      </c>
      <c r="I14228">
        <v>397.8</v>
      </c>
      <c r="J14228" t="s">
        <v>13</v>
      </c>
    </row>
    <row r="14229" spans="1:10">
      <c r="A14229" s="1">
        <v>44896</v>
      </c>
      <c r="B14229" t="s">
        <v>10</v>
      </c>
      <c r="C14229" t="s">
        <v>14</v>
      </c>
      <c r="D14229" t="s">
        <v>64</v>
      </c>
      <c r="E14229">
        <v>11</v>
      </c>
      <c r="F14229">
        <v>13.42</v>
      </c>
      <c r="G14229">
        <v>30.6</v>
      </c>
      <c r="H14229">
        <v>147.62</v>
      </c>
      <c r="I14229">
        <v>336.6</v>
      </c>
      <c r="J14229" t="s">
        <v>13</v>
      </c>
    </row>
    <row r="14230" spans="1:10">
      <c r="A14230" s="1">
        <v>44896</v>
      </c>
      <c r="B14230" t="s">
        <v>10</v>
      </c>
      <c r="C14230" t="s">
        <v>15</v>
      </c>
      <c r="D14230" t="s">
        <v>64</v>
      </c>
      <c r="E14230">
        <v>11</v>
      </c>
      <c r="F14230">
        <v>13.42</v>
      </c>
      <c r="G14230">
        <v>30.6</v>
      </c>
      <c r="H14230">
        <v>147.62</v>
      </c>
      <c r="I14230">
        <v>336.6</v>
      </c>
      <c r="J14230" t="s">
        <v>13</v>
      </c>
    </row>
    <row r="14231" spans="1:10">
      <c r="A14231" s="1">
        <v>44896</v>
      </c>
      <c r="B14231" t="s">
        <v>10</v>
      </c>
      <c r="C14231" t="s">
        <v>11</v>
      </c>
      <c r="D14231" t="s">
        <v>65</v>
      </c>
      <c r="E14231">
        <v>28</v>
      </c>
      <c r="F14231">
        <v>15.03</v>
      </c>
      <c r="G14231">
        <v>31.58</v>
      </c>
      <c r="H14231">
        <v>420.84</v>
      </c>
      <c r="I14231">
        <v>884.24</v>
      </c>
      <c r="J14231" t="s">
        <v>13</v>
      </c>
    </row>
    <row r="14232" spans="1:10">
      <c r="A14232" s="1">
        <v>44896</v>
      </c>
      <c r="B14232" t="s">
        <v>10</v>
      </c>
      <c r="C14232" t="s">
        <v>14</v>
      </c>
      <c r="D14232" t="s">
        <v>65</v>
      </c>
      <c r="E14232">
        <v>14</v>
      </c>
      <c r="F14232">
        <v>15.03</v>
      </c>
      <c r="G14232">
        <v>31.58</v>
      </c>
      <c r="H14232">
        <v>210.42</v>
      </c>
      <c r="I14232">
        <v>442.12</v>
      </c>
      <c r="J14232" t="s">
        <v>13</v>
      </c>
    </row>
    <row r="14233" spans="1:10">
      <c r="A14233" s="1">
        <v>44896</v>
      </c>
      <c r="B14233" t="s">
        <v>10</v>
      </c>
      <c r="C14233" t="s">
        <v>15</v>
      </c>
      <c r="D14233" t="s">
        <v>65</v>
      </c>
      <c r="E14233">
        <v>15</v>
      </c>
      <c r="F14233">
        <v>15.03</v>
      </c>
      <c r="G14233">
        <v>31.58</v>
      </c>
      <c r="H14233">
        <v>225.45</v>
      </c>
      <c r="I14233">
        <v>473.7</v>
      </c>
      <c r="J14233" t="s">
        <v>13</v>
      </c>
    </row>
    <row r="14234" spans="1:10">
      <c r="A14234" s="1">
        <v>44896</v>
      </c>
      <c r="B14234" t="s">
        <v>10</v>
      </c>
      <c r="C14234" t="s">
        <v>11</v>
      </c>
      <c r="D14234" t="s">
        <v>66</v>
      </c>
      <c r="E14234">
        <v>31</v>
      </c>
      <c r="F14234">
        <v>7.9</v>
      </c>
      <c r="G14234">
        <v>15.33</v>
      </c>
      <c r="H14234">
        <v>244.9</v>
      </c>
      <c r="I14234">
        <v>475.23</v>
      </c>
      <c r="J14234" t="s">
        <v>13</v>
      </c>
    </row>
    <row r="14235" spans="1:10">
      <c r="A14235" s="1">
        <v>44896</v>
      </c>
      <c r="B14235" t="s">
        <v>10</v>
      </c>
      <c r="C14235" t="s">
        <v>14</v>
      </c>
      <c r="D14235" t="s">
        <v>66</v>
      </c>
      <c r="E14235">
        <v>16</v>
      </c>
      <c r="F14235">
        <v>7.9</v>
      </c>
      <c r="G14235">
        <v>15.33</v>
      </c>
      <c r="H14235">
        <v>126.4</v>
      </c>
      <c r="I14235">
        <v>245.28</v>
      </c>
      <c r="J14235" t="s">
        <v>13</v>
      </c>
    </row>
    <row r="14236" spans="1:10">
      <c r="A14236" s="1">
        <v>44896</v>
      </c>
      <c r="B14236" t="s">
        <v>10</v>
      </c>
      <c r="C14236" t="s">
        <v>15</v>
      </c>
      <c r="D14236" t="s">
        <v>66</v>
      </c>
      <c r="E14236">
        <v>16</v>
      </c>
      <c r="F14236">
        <v>7.9</v>
      </c>
      <c r="G14236">
        <v>15.33</v>
      </c>
      <c r="H14236">
        <v>126.4</v>
      </c>
      <c r="I14236">
        <v>245.28</v>
      </c>
      <c r="J14236" t="s">
        <v>13</v>
      </c>
    </row>
    <row r="14237" spans="1:10">
      <c r="A14237" s="1">
        <v>44896</v>
      </c>
      <c r="B14237" t="s">
        <v>10</v>
      </c>
      <c r="C14237" t="s">
        <v>11</v>
      </c>
      <c r="D14237" t="s">
        <v>67</v>
      </c>
      <c r="E14237">
        <v>27</v>
      </c>
      <c r="F14237">
        <v>16.57</v>
      </c>
      <c r="G14237">
        <v>35.53</v>
      </c>
      <c r="H14237">
        <v>447.39</v>
      </c>
      <c r="I14237">
        <v>959.31</v>
      </c>
      <c r="J14237" t="s">
        <v>13</v>
      </c>
    </row>
    <row r="14238" spans="1:10">
      <c r="A14238" s="1">
        <v>44896</v>
      </c>
      <c r="B14238" t="s">
        <v>10</v>
      </c>
      <c r="C14238" t="s">
        <v>14</v>
      </c>
      <c r="D14238" t="s">
        <v>67</v>
      </c>
      <c r="E14238">
        <v>14</v>
      </c>
      <c r="F14238">
        <v>16.57</v>
      </c>
      <c r="G14238">
        <v>35.53</v>
      </c>
      <c r="H14238">
        <v>231.98</v>
      </c>
      <c r="I14238">
        <v>497.42</v>
      </c>
      <c r="J14238" t="s">
        <v>13</v>
      </c>
    </row>
    <row r="14239" spans="1:10">
      <c r="A14239" s="1">
        <v>44896</v>
      </c>
      <c r="B14239" t="s">
        <v>10</v>
      </c>
      <c r="C14239" t="s">
        <v>15</v>
      </c>
      <c r="D14239" t="s">
        <v>67</v>
      </c>
      <c r="E14239">
        <v>16</v>
      </c>
      <c r="F14239">
        <v>16.57</v>
      </c>
      <c r="G14239">
        <v>35.53</v>
      </c>
      <c r="H14239">
        <v>265.12</v>
      </c>
      <c r="I14239">
        <v>568.48</v>
      </c>
      <c r="J14239" t="s">
        <v>13</v>
      </c>
    </row>
    <row r="14240" spans="1:10">
      <c r="A14240" s="1">
        <v>44896</v>
      </c>
      <c r="B14240" t="s">
        <v>10</v>
      </c>
      <c r="C14240" t="s">
        <v>11</v>
      </c>
      <c r="D14240" t="s">
        <v>68</v>
      </c>
      <c r="E14240">
        <v>29</v>
      </c>
      <c r="F14240">
        <v>16.46</v>
      </c>
      <c r="G14240">
        <v>30.37</v>
      </c>
      <c r="H14240">
        <v>477.34</v>
      </c>
      <c r="I14240">
        <v>880.73</v>
      </c>
      <c r="J14240" t="s">
        <v>13</v>
      </c>
    </row>
    <row r="14241" spans="1:10">
      <c r="A14241" s="1">
        <v>44896</v>
      </c>
      <c r="B14241" t="s">
        <v>10</v>
      </c>
      <c r="C14241" t="s">
        <v>14</v>
      </c>
      <c r="D14241" t="s">
        <v>68</v>
      </c>
      <c r="E14241">
        <v>16</v>
      </c>
      <c r="F14241">
        <v>16.46</v>
      </c>
      <c r="G14241">
        <v>30.37</v>
      </c>
      <c r="H14241">
        <v>263.36</v>
      </c>
      <c r="I14241">
        <v>485.92</v>
      </c>
      <c r="J14241" t="s">
        <v>13</v>
      </c>
    </row>
    <row r="14242" spans="1:10">
      <c r="A14242" s="1">
        <v>44896</v>
      </c>
      <c r="B14242" t="s">
        <v>10</v>
      </c>
      <c r="C14242" t="s">
        <v>15</v>
      </c>
      <c r="D14242" t="s">
        <v>68</v>
      </c>
      <c r="E14242">
        <v>16</v>
      </c>
      <c r="F14242">
        <v>16.46</v>
      </c>
      <c r="G14242">
        <v>30.37</v>
      </c>
      <c r="H14242">
        <v>263.36</v>
      </c>
      <c r="I14242">
        <v>485.92</v>
      </c>
      <c r="J14242" t="s">
        <v>13</v>
      </c>
    </row>
    <row r="14243" spans="1:10">
      <c r="A14243" s="1">
        <v>44896</v>
      </c>
      <c r="B14243" t="s">
        <v>10</v>
      </c>
      <c r="C14243" t="s">
        <v>11</v>
      </c>
      <c r="D14243" t="s">
        <v>69</v>
      </c>
      <c r="E14243">
        <v>18</v>
      </c>
      <c r="F14243">
        <v>6.35</v>
      </c>
      <c r="G14243">
        <v>14.02</v>
      </c>
      <c r="H14243">
        <v>114.3</v>
      </c>
      <c r="I14243">
        <v>252.36</v>
      </c>
      <c r="J14243" t="s">
        <v>13</v>
      </c>
    </row>
    <row r="14244" spans="1:10">
      <c r="A14244" s="1">
        <v>44896</v>
      </c>
      <c r="B14244" t="s">
        <v>10</v>
      </c>
      <c r="C14244" t="s">
        <v>14</v>
      </c>
      <c r="D14244" t="s">
        <v>69</v>
      </c>
      <c r="E14244">
        <v>16</v>
      </c>
      <c r="F14244">
        <v>6.35</v>
      </c>
      <c r="G14244">
        <v>14.02</v>
      </c>
      <c r="H14244">
        <v>101.6</v>
      </c>
      <c r="I14244">
        <v>224.32</v>
      </c>
      <c r="J14244" t="s">
        <v>13</v>
      </c>
    </row>
    <row r="14245" spans="1:10">
      <c r="A14245" s="1">
        <v>44896</v>
      </c>
      <c r="B14245" t="s">
        <v>10</v>
      </c>
      <c r="C14245" t="s">
        <v>15</v>
      </c>
      <c r="D14245" t="s">
        <v>69</v>
      </c>
      <c r="E14245">
        <v>14</v>
      </c>
      <c r="F14245">
        <v>6.35</v>
      </c>
      <c r="G14245">
        <v>14.02</v>
      </c>
      <c r="H14245">
        <v>88.9</v>
      </c>
      <c r="I14245">
        <v>196.28</v>
      </c>
      <c r="J14245" t="s">
        <v>13</v>
      </c>
    </row>
    <row r="14246" spans="1:10">
      <c r="A14246" s="1">
        <v>44896</v>
      </c>
      <c r="B14246" t="s">
        <v>10</v>
      </c>
      <c r="C14246" t="s">
        <v>11</v>
      </c>
      <c r="D14246" t="s">
        <v>70</v>
      </c>
      <c r="E14246">
        <v>18</v>
      </c>
      <c r="F14246">
        <v>15.91</v>
      </c>
      <c r="G14246">
        <v>31.63</v>
      </c>
      <c r="H14246">
        <v>286.38</v>
      </c>
      <c r="I14246">
        <v>569.34</v>
      </c>
      <c r="J14246" t="s">
        <v>13</v>
      </c>
    </row>
    <row r="14247" spans="1:10">
      <c r="A14247" s="1">
        <v>44896</v>
      </c>
      <c r="B14247" t="s">
        <v>10</v>
      </c>
      <c r="C14247" t="s">
        <v>14</v>
      </c>
      <c r="D14247" t="s">
        <v>70</v>
      </c>
      <c r="E14247">
        <v>6</v>
      </c>
      <c r="F14247">
        <v>15.91</v>
      </c>
      <c r="G14247">
        <v>31.63</v>
      </c>
      <c r="H14247">
        <v>95.46</v>
      </c>
      <c r="I14247">
        <v>189.78</v>
      </c>
      <c r="J14247" t="s">
        <v>13</v>
      </c>
    </row>
    <row r="14248" spans="1:10">
      <c r="A14248" s="1">
        <v>44896</v>
      </c>
      <c r="B14248" t="s">
        <v>10</v>
      </c>
      <c r="C14248" t="s">
        <v>15</v>
      </c>
      <c r="D14248" t="s">
        <v>70</v>
      </c>
      <c r="E14248">
        <v>16</v>
      </c>
      <c r="F14248">
        <v>15.91</v>
      </c>
      <c r="G14248">
        <v>31.63</v>
      </c>
      <c r="H14248">
        <v>254.56</v>
      </c>
      <c r="I14248">
        <v>506.08</v>
      </c>
      <c r="J14248" t="s">
        <v>13</v>
      </c>
    </row>
    <row r="14249" spans="1:10">
      <c r="A14249" s="1">
        <v>44896</v>
      </c>
      <c r="B14249" t="s">
        <v>10</v>
      </c>
      <c r="C14249" t="s">
        <v>11</v>
      </c>
      <c r="D14249" t="s">
        <v>71</v>
      </c>
      <c r="E14249">
        <v>32</v>
      </c>
      <c r="F14249">
        <v>7.55</v>
      </c>
      <c r="G14249">
        <v>17.809999999999999</v>
      </c>
      <c r="H14249">
        <v>241.6</v>
      </c>
      <c r="I14249">
        <v>569.91999999999996</v>
      </c>
      <c r="J14249" t="s">
        <v>13</v>
      </c>
    </row>
    <row r="14250" spans="1:10">
      <c r="A14250" s="1">
        <v>44896</v>
      </c>
      <c r="B14250" t="s">
        <v>10</v>
      </c>
      <c r="C14250" t="s">
        <v>14</v>
      </c>
      <c r="D14250" t="s">
        <v>71</v>
      </c>
      <c r="E14250">
        <v>20</v>
      </c>
      <c r="F14250">
        <v>7.55</v>
      </c>
      <c r="G14250">
        <v>17.809999999999999</v>
      </c>
      <c r="H14250">
        <v>151</v>
      </c>
      <c r="I14250">
        <v>356.2</v>
      </c>
      <c r="J14250" t="s">
        <v>13</v>
      </c>
    </row>
    <row r="14251" spans="1:10">
      <c r="A14251" s="1">
        <v>44896</v>
      </c>
      <c r="B14251" t="s">
        <v>10</v>
      </c>
      <c r="C14251" t="s">
        <v>15</v>
      </c>
      <c r="D14251" t="s">
        <v>71</v>
      </c>
      <c r="E14251">
        <v>19</v>
      </c>
      <c r="F14251">
        <v>7.55</v>
      </c>
      <c r="G14251">
        <v>17.809999999999999</v>
      </c>
      <c r="H14251">
        <v>143.44999999999999</v>
      </c>
      <c r="I14251">
        <v>338.39</v>
      </c>
      <c r="J14251" t="s">
        <v>13</v>
      </c>
    </row>
    <row r="14252" spans="1:10">
      <c r="A14252" s="1">
        <v>44896</v>
      </c>
      <c r="B14252" t="s">
        <v>10</v>
      </c>
      <c r="C14252" t="s">
        <v>11</v>
      </c>
      <c r="D14252" t="s">
        <v>72</v>
      </c>
      <c r="E14252">
        <v>30</v>
      </c>
      <c r="F14252">
        <v>10.02</v>
      </c>
      <c r="G14252">
        <v>20.21</v>
      </c>
      <c r="H14252">
        <v>300.60000000000002</v>
      </c>
      <c r="I14252">
        <v>606.29999999999995</v>
      </c>
      <c r="J14252" t="s">
        <v>13</v>
      </c>
    </row>
    <row r="14253" spans="1:10">
      <c r="A14253" s="1">
        <v>44896</v>
      </c>
      <c r="B14253" t="s">
        <v>10</v>
      </c>
      <c r="C14253" t="s">
        <v>14</v>
      </c>
      <c r="D14253" t="s">
        <v>72</v>
      </c>
      <c r="E14253">
        <v>19</v>
      </c>
      <c r="F14253">
        <v>10.02</v>
      </c>
      <c r="G14253">
        <v>20.21</v>
      </c>
      <c r="H14253">
        <v>190.38</v>
      </c>
      <c r="I14253">
        <v>383.99</v>
      </c>
      <c r="J14253" t="s">
        <v>13</v>
      </c>
    </row>
    <row r="14254" spans="1:10">
      <c r="A14254" s="1">
        <v>44896</v>
      </c>
      <c r="B14254" t="s">
        <v>10</v>
      </c>
      <c r="C14254" t="s">
        <v>15</v>
      </c>
      <c r="D14254" t="s">
        <v>72</v>
      </c>
      <c r="E14254">
        <v>13</v>
      </c>
      <c r="F14254">
        <v>10.02</v>
      </c>
      <c r="G14254">
        <v>20.21</v>
      </c>
      <c r="H14254">
        <v>130.26</v>
      </c>
      <c r="I14254">
        <v>262.73</v>
      </c>
      <c r="J14254" t="s">
        <v>13</v>
      </c>
    </row>
    <row r="14255" spans="1:10">
      <c r="A14255" s="1">
        <v>44896</v>
      </c>
      <c r="B14255" t="s">
        <v>10</v>
      </c>
      <c r="C14255" t="s">
        <v>11</v>
      </c>
      <c r="D14255" t="s">
        <v>73</v>
      </c>
      <c r="E14255">
        <v>43</v>
      </c>
      <c r="F14255">
        <v>14.92</v>
      </c>
      <c r="G14255">
        <v>31.61</v>
      </c>
      <c r="H14255">
        <v>641.55999999999995</v>
      </c>
      <c r="I14255">
        <v>1359.23</v>
      </c>
      <c r="J14255" t="s">
        <v>13</v>
      </c>
    </row>
    <row r="14256" spans="1:10">
      <c r="A14256" s="1">
        <v>44896</v>
      </c>
      <c r="B14256" t="s">
        <v>10</v>
      </c>
      <c r="C14256" t="s">
        <v>14</v>
      </c>
      <c r="D14256" t="s">
        <v>73</v>
      </c>
      <c r="E14256">
        <v>21</v>
      </c>
      <c r="F14256">
        <v>14.92</v>
      </c>
      <c r="G14256">
        <v>31.61</v>
      </c>
      <c r="H14256">
        <v>313.32</v>
      </c>
      <c r="I14256">
        <v>663.81</v>
      </c>
      <c r="J14256" t="s">
        <v>13</v>
      </c>
    </row>
    <row r="14257" spans="1:10">
      <c r="A14257" s="1">
        <v>44896</v>
      </c>
      <c r="B14257" t="s">
        <v>10</v>
      </c>
      <c r="C14257" t="s">
        <v>15</v>
      </c>
      <c r="D14257" t="s">
        <v>73</v>
      </c>
      <c r="E14257">
        <v>17</v>
      </c>
      <c r="F14257">
        <v>14.92</v>
      </c>
      <c r="G14257">
        <v>31.61</v>
      </c>
      <c r="H14257">
        <v>253.64</v>
      </c>
      <c r="I14257">
        <v>537.37</v>
      </c>
      <c r="J14257" t="s">
        <v>13</v>
      </c>
    </row>
    <row r="14258" spans="1:10">
      <c r="A14258" s="1">
        <v>44896</v>
      </c>
      <c r="B14258" t="s">
        <v>10</v>
      </c>
      <c r="C14258" t="s">
        <v>11</v>
      </c>
      <c r="D14258" t="s">
        <v>74</v>
      </c>
      <c r="E14258">
        <v>26</v>
      </c>
      <c r="F14258">
        <v>7.93</v>
      </c>
      <c r="G14258">
        <v>14.34</v>
      </c>
      <c r="H14258">
        <v>206.18</v>
      </c>
      <c r="I14258">
        <v>372.84</v>
      </c>
      <c r="J14258" t="s">
        <v>13</v>
      </c>
    </row>
    <row r="14259" spans="1:10">
      <c r="A14259" s="1">
        <v>44896</v>
      </c>
      <c r="B14259" t="s">
        <v>10</v>
      </c>
      <c r="C14259" t="s">
        <v>14</v>
      </c>
      <c r="D14259" t="s">
        <v>74</v>
      </c>
      <c r="E14259">
        <v>29</v>
      </c>
      <c r="F14259">
        <v>7.93</v>
      </c>
      <c r="G14259">
        <v>14.34</v>
      </c>
      <c r="H14259">
        <v>229.97</v>
      </c>
      <c r="I14259">
        <v>415.86</v>
      </c>
      <c r="J14259" t="s">
        <v>13</v>
      </c>
    </row>
    <row r="14260" spans="1:10">
      <c r="A14260" s="1">
        <v>44896</v>
      </c>
      <c r="B14260" t="s">
        <v>10</v>
      </c>
      <c r="C14260" t="s">
        <v>15</v>
      </c>
      <c r="D14260" t="s">
        <v>74</v>
      </c>
      <c r="E14260">
        <v>10</v>
      </c>
      <c r="F14260">
        <v>7.93</v>
      </c>
      <c r="G14260">
        <v>14.34</v>
      </c>
      <c r="H14260">
        <v>79.3</v>
      </c>
      <c r="I14260">
        <v>143.4</v>
      </c>
      <c r="J14260" t="s">
        <v>13</v>
      </c>
    </row>
    <row r="14261" spans="1:10">
      <c r="A14261" s="1">
        <v>44896</v>
      </c>
      <c r="B14261" t="s">
        <v>10</v>
      </c>
      <c r="C14261" t="s">
        <v>11</v>
      </c>
      <c r="D14261" t="s">
        <v>75</v>
      </c>
      <c r="E14261">
        <v>20</v>
      </c>
      <c r="F14261">
        <v>15.82</v>
      </c>
      <c r="G14261">
        <v>29.28</v>
      </c>
      <c r="H14261">
        <v>316.39999999999998</v>
      </c>
      <c r="I14261">
        <v>585.6</v>
      </c>
      <c r="J14261" t="s">
        <v>13</v>
      </c>
    </row>
    <row r="14262" spans="1:10">
      <c r="A14262" s="1">
        <v>44896</v>
      </c>
      <c r="B14262" t="s">
        <v>10</v>
      </c>
      <c r="C14262" t="s">
        <v>14</v>
      </c>
      <c r="D14262" t="s">
        <v>75</v>
      </c>
      <c r="E14262">
        <v>14</v>
      </c>
      <c r="F14262">
        <v>15.82</v>
      </c>
      <c r="G14262">
        <v>29.28</v>
      </c>
      <c r="H14262">
        <v>221.48</v>
      </c>
      <c r="I14262">
        <v>409.92</v>
      </c>
      <c r="J14262" t="s">
        <v>13</v>
      </c>
    </row>
    <row r="14263" spans="1:10">
      <c r="A14263" s="1">
        <v>44896</v>
      </c>
      <c r="B14263" t="s">
        <v>10</v>
      </c>
      <c r="C14263" t="s">
        <v>15</v>
      </c>
      <c r="D14263" t="s">
        <v>75</v>
      </c>
      <c r="E14263">
        <v>15</v>
      </c>
      <c r="F14263">
        <v>15.82</v>
      </c>
      <c r="G14263">
        <v>29.28</v>
      </c>
      <c r="H14263">
        <v>237.3</v>
      </c>
      <c r="I14263">
        <v>439.2</v>
      </c>
      <c r="J14263" t="s">
        <v>13</v>
      </c>
    </row>
    <row r="14264" spans="1:10">
      <c r="A14264" s="1">
        <v>44896</v>
      </c>
      <c r="B14264" t="s">
        <v>10</v>
      </c>
      <c r="C14264" t="s">
        <v>11</v>
      </c>
      <c r="D14264" t="s">
        <v>76</v>
      </c>
      <c r="E14264">
        <v>27</v>
      </c>
      <c r="F14264">
        <v>15.99</v>
      </c>
      <c r="G14264">
        <v>33.18</v>
      </c>
      <c r="H14264">
        <v>431.73</v>
      </c>
      <c r="I14264">
        <v>895.86</v>
      </c>
      <c r="J14264" t="s">
        <v>13</v>
      </c>
    </row>
    <row r="14265" spans="1:10">
      <c r="A14265" s="1">
        <v>44896</v>
      </c>
      <c r="B14265" t="s">
        <v>10</v>
      </c>
      <c r="C14265" t="s">
        <v>14</v>
      </c>
      <c r="D14265" t="s">
        <v>76</v>
      </c>
      <c r="E14265">
        <v>25</v>
      </c>
      <c r="F14265">
        <v>15.99</v>
      </c>
      <c r="G14265">
        <v>33.18</v>
      </c>
      <c r="H14265">
        <v>399.75</v>
      </c>
      <c r="I14265">
        <v>829.5</v>
      </c>
      <c r="J14265" t="s">
        <v>13</v>
      </c>
    </row>
    <row r="14266" spans="1:10">
      <c r="A14266" s="1">
        <v>44896</v>
      </c>
      <c r="B14266" t="s">
        <v>10</v>
      </c>
      <c r="C14266" t="s">
        <v>15</v>
      </c>
      <c r="D14266" t="s">
        <v>76</v>
      </c>
      <c r="E14266">
        <v>23</v>
      </c>
      <c r="F14266">
        <v>15.99</v>
      </c>
      <c r="G14266">
        <v>33.18</v>
      </c>
      <c r="H14266">
        <v>367.77</v>
      </c>
      <c r="I14266">
        <v>763.14</v>
      </c>
      <c r="J14266" t="s">
        <v>13</v>
      </c>
    </row>
    <row r="14267" spans="1:10">
      <c r="A14267" s="1">
        <v>44896</v>
      </c>
      <c r="B14267" t="s">
        <v>10</v>
      </c>
      <c r="C14267" t="s">
        <v>11</v>
      </c>
      <c r="D14267" t="s">
        <v>77</v>
      </c>
      <c r="E14267">
        <v>13</v>
      </c>
      <c r="F14267">
        <v>12.09</v>
      </c>
      <c r="G14267">
        <v>25.82</v>
      </c>
      <c r="H14267">
        <v>157.16999999999999</v>
      </c>
      <c r="I14267">
        <v>335.66</v>
      </c>
      <c r="J14267" t="s">
        <v>13</v>
      </c>
    </row>
    <row r="14268" spans="1:10">
      <c r="A14268" s="1">
        <v>44896</v>
      </c>
      <c r="B14268" t="s">
        <v>10</v>
      </c>
      <c r="C14268" t="s">
        <v>14</v>
      </c>
      <c r="D14268" t="s">
        <v>77</v>
      </c>
      <c r="E14268">
        <v>13</v>
      </c>
      <c r="F14268">
        <v>12.09</v>
      </c>
      <c r="G14268">
        <v>25.82</v>
      </c>
      <c r="H14268">
        <v>157.16999999999999</v>
      </c>
      <c r="I14268">
        <v>335.66</v>
      </c>
      <c r="J14268" t="s">
        <v>13</v>
      </c>
    </row>
    <row r="14269" spans="1:10">
      <c r="A14269" s="1">
        <v>44896</v>
      </c>
      <c r="B14269" t="s">
        <v>10</v>
      </c>
      <c r="C14269" t="s">
        <v>15</v>
      </c>
      <c r="D14269" t="s">
        <v>77</v>
      </c>
      <c r="E14269">
        <v>7</v>
      </c>
      <c r="F14269">
        <v>12.09</v>
      </c>
      <c r="G14269">
        <v>25.82</v>
      </c>
      <c r="H14269">
        <v>84.63</v>
      </c>
      <c r="I14269">
        <v>180.74</v>
      </c>
      <c r="J14269" t="s">
        <v>13</v>
      </c>
    </row>
    <row r="14270" spans="1:10">
      <c r="A14270" s="1">
        <v>44896</v>
      </c>
      <c r="B14270" t="s">
        <v>10</v>
      </c>
      <c r="C14270" t="s">
        <v>11</v>
      </c>
      <c r="D14270" t="s">
        <v>78</v>
      </c>
      <c r="E14270">
        <v>22</v>
      </c>
      <c r="F14270">
        <v>6.08</v>
      </c>
      <c r="G14270">
        <v>13.5</v>
      </c>
      <c r="H14270">
        <v>133.76</v>
      </c>
      <c r="I14270">
        <v>297</v>
      </c>
      <c r="J14270" t="s">
        <v>13</v>
      </c>
    </row>
    <row r="14271" spans="1:10">
      <c r="A14271" s="1">
        <v>44896</v>
      </c>
      <c r="B14271" t="s">
        <v>10</v>
      </c>
      <c r="C14271" t="s">
        <v>14</v>
      </c>
      <c r="D14271" t="s">
        <v>78</v>
      </c>
      <c r="E14271">
        <v>9</v>
      </c>
      <c r="F14271">
        <v>6.08</v>
      </c>
      <c r="G14271">
        <v>13.5</v>
      </c>
      <c r="H14271">
        <v>54.72</v>
      </c>
      <c r="I14271">
        <v>121.5</v>
      </c>
      <c r="J14271" t="s">
        <v>13</v>
      </c>
    </row>
    <row r="14272" spans="1:10">
      <c r="A14272" s="1">
        <v>44896</v>
      </c>
      <c r="B14272" t="s">
        <v>10</v>
      </c>
      <c r="C14272" t="s">
        <v>15</v>
      </c>
      <c r="D14272" t="s">
        <v>78</v>
      </c>
      <c r="E14272">
        <v>20</v>
      </c>
      <c r="F14272">
        <v>6.08</v>
      </c>
      <c r="G14272">
        <v>13.5</v>
      </c>
      <c r="H14272">
        <v>121.6</v>
      </c>
      <c r="I14272">
        <v>270</v>
      </c>
      <c r="J14272" t="s">
        <v>13</v>
      </c>
    </row>
    <row r="14273" spans="1:10">
      <c r="A14273" s="1">
        <v>44896</v>
      </c>
      <c r="B14273" t="s">
        <v>10</v>
      </c>
      <c r="C14273" t="s">
        <v>11</v>
      </c>
      <c r="D14273" t="s">
        <v>79</v>
      </c>
      <c r="E14273">
        <v>27</v>
      </c>
      <c r="F14273">
        <v>9.44</v>
      </c>
      <c r="G14273">
        <v>18.920000000000002</v>
      </c>
      <c r="H14273">
        <v>254.88</v>
      </c>
      <c r="I14273">
        <v>510.84</v>
      </c>
      <c r="J14273" t="s">
        <v>13</v>
      </c>
    </row>
    <row r="14274" spans="1:10">
      <c r="A14274" s="1">
        <v>44896</v>
      </c>
      <c r="B14274" t="s">
        <v>10</v>
      </c>
      <c r="C14274" t="s">
        <v>14</v>
      </c>
      <c r="D14274" t="s">
        <v>79</v>
      </c>
      <c r="E14274">
        <v>20</v>
      </c>
      <c r="F14274">
        <v>9.44</v>
      </c>
      <c r="G14274">
        <v>18.920000000000002</v>
      </c>
      <c r="H14274">
        <v>188.8</v>
      </c>
      <c r="I14274">
        <v>378.4</v>
      </c>
      <c r="J14274" t="s">
        <v>13</v>
      </c>
    </row>
    <row r="14275" spans="1:10">
      <c r="A14275" s="1">
        <v>44896</v>
      </c>
      <c r="B14275" t="s">
        <v>10</v>
      </c>
      <c r="C14275" t="s">
        <v>15</v>
      </c>
      <c r="D14275" t="s">
        <v>79</v>
      </c>
      <c r="E14275">
        <v>16</v>
      </c>
      <c r="F14275">
        <v>9.44</v>
      </c>
      <c r="G14275">
        <v>18.920000000000002</v>
      </c>
      <c r="H14275">
        <v>151.04</v>
      </c>
      <c r="I14275">
        <v>302.72000000000003</v>
      </c>
      <c r="J14275" t="s">
        <v>13</v>
      </c>
    </row>
    <row r="14276" spans="1:10">
      <c r="A14276" s="1">
        <v>44896</v>
      </c>
      <c r="B14276" t="s">
        <v>10</v>
      </c>
      <c r="C14276" t="s">
        <v>11</v>
      </c>
      <c r="D14276" t="s">
        <v>80</v>
      </c>
      <c r="E14276">
        <v>17</v>
      </c>
      <c r="F14276">
        <v>13.4</v>
      </c>
      <c r="G14276">
        <v>30.64</v>
      </c>
      <c r="H14276">
        <v>227.8</v>
      </c>
      <c r="I14276">
        <v>520.88</v>
      </c>
      <c r="J14276" t="s">
        <v>13</v>
      </c>
    </row>
    <row r="14277" spans="1:10">
      <c r="A14277" s="1">
        <v>44896</v>
      </c>
      <c r="B14277" t="s">
        <v>10</v>
      </c>
      <c r="C14277" t="s">
        <v>14</v>
      </c>
      <c r="D14277" t="s">
        <v>80</v>
      </c>
      <c r="E14277">
        <v>16</v>
      </c>
      <c r="F14277">
        <v>13.4</v>
      </c>
      <c r="G14277">
        <v>30.64</v>
      </c>
      <c r="H14277">
        <v>214.4</v>
      </c>
      <c r="I14277">
        <v>490.24</v>
      </c>
      <c r="J14277" t="s">
        <v>13</v>
      </c>
    </row>
    <row r="14278" spans="1:10">
      <c r="A14278" s="1">
        <v>44896</v>
      </c>
      <c r="B14278" t="s">
        <v>10</v>
      </c>
      <c r="C14278" t="s">
        <v>15</v>
      </c>
      <c r="D14278" t="s">
        <v>80</v>
      </c>
      <c r="E14278">
        <v>12</v>
      </c>
      <c r="F14278">
        <v>13.4</v>
      </c>
      <c r="G14278">
        <v>30.64</v>
      </c>
      <c r="H14278">
        <v>160.80000000000001</v>
      </c>
      <c r="I14278">
        <v>367.68</v>
      </c>
      <c r="J14278" t="s">
        <v>13</v>
      </c>
    </row>
    <row r="14279" spans="1:10">
      <c r="A14279" s="1">
        <v>44896</v>
      </c>
      <c r="B14279" t="s">
        <v>10</v>
      </c>
      <c r="C14279" t="s">
        <v>11</v>
      </c>
      <c r="D14279" t="s">
        <v>81</v>
      </c>
      <c r="E14279">
        <v>20</v>
      </c>
      <c r="F14279">
        <v>17.77</v>
      </c>
      <c r="G14279">
        <v>42.69</v>
      </c>
      <c r="H14279">
        <v>355.4</v>
      </c>
      <c r="I14279">
        <v>853.8</v>
      </c>
      <c r="J14279" t="s">
        <v>13</v>
      </c>
    </row>
    <row r="14280" spans="1:10">
      <c r="A14280" s="1">
        <v>44896</v>
      </c>
      <c r="B14280" t="s">
        <v>10</v>
      </c>
      <c r="C14280" t="s">
        <v>14</v>
      </c>
      <c r="D14280" t="s">
        <v>81</v>
      </c>
      <c r="E14280">
        <v>17</v>
      </c>
      <c r="F14280">
        <v>17.77</v>
      </c>
      <c r="G14280">
        <v>42.69</v>
      </c>
      <c r="H14280">
        <v>302.08999999999997</v>
      </c>
      <c r="I14280">
        <v>725.73</v>
      </c>
      <c r="J14280" t="s">
        <v>13</v>
      </c>
    </row>
    <row r="14281" spans="1:10">
      <c r="A14281" s="1">
        <v>44896</v>
      </c>
      <c r="B14281" t="s">
        <v>10</v>
      </c>
      <c r="C14281" t="s">
        <v>15</v>
      </c>
      <c r="D14281" t="s">
        <v>81</v>
      </c>
      <c r="E14281">
        <v>19</v>
      </c>
      <c r="F14281">
        <v>17.77</v>
      </c>
      <c r="G14281">
        <v>42.69</v>
      </c>
      <c r="H14281">
        <v>337.63</v>
      </c>
      <c r="I14281">
        <v>811.11</v>
      </c>
      <c r="J14281" t="s">
        <v>13</v>
      </c>
    </row>
    <row r="14282" spans="1:10">
      <c r="A14282" s="1">
        <v>44896</v>
      </c>
      <c r="B14282" t="s">
        <v>10</v>
      </c>
      <c r="C14282" t="s">
        <v>11</v>
      </c>
      <c r="D14282" t="s">
        <v>82</v>
      </c>
      <c r="E14282">
        <v>20</v>
      </c>
      <c r="F14282">
        <v>13.58</v>
      </c>
      <c r="G14282">
        <v>31.86</v>
      </c>
      <c r="H14282">
        <v>271.60000000000002</v>
      </c>
      <c r="I14282">
        <v>637.20000000000005</v>
      </c>
      <c r="J14282" t="s">
        <v>13</v>
      </c>
    </row>
    <row r="14283" spans="1:10">
      <c r="A14283" s="1">
        <v>44896</v>
      </c>
      <c r="B14283" t="s">
        <v>10</v>
      </c>
      <c r="C14283" t="s">
        <v>14</v>
      </c>
      <c r="D14283" t="s">
        <v>82</v>
      </c>
      <c r="E14283">
        <v>12</v>
      </c>
      <c r="F14283">
        <v>13.58</v>
      </c>
      <c r="G14283">
        <v>31.86</v>
      </c>
      <c r="H14283">
        <v>162.96</v>
      </c>
      <c r="I14283">
        <v>382.32</v>
      </c>
      <c r="J14283" t="s">
        <v>13</v>
      </c>
    </row>
    <row r="14284" spans="1:10">
      <c r="A14284" s="1">
        <v>44896</v>
      </c>
      <c r="B14284" t="s">
        <v>10</v>
      </c>
      <c r="C14284" t="s">
        <v>15</v>
      </c>
      <c r="D14284" t="s">
        <v>82</v>
      </c>
      <c r="E14284">
        <v>12</v>
      </c>
      <c r="F14284">
        <v>13.58</v>
      </c>
      <c r="G14284">
        <v>31.86</v>
      </c>
      <c r="H14284">
        <v>162.96</v>
      </c>
      <c r="I14284">
        <v>382.32</v>
      </c>
      <c r="J14284" t="s">
        <v>13</v>
      </c>
    </row>
    <row r="14285" spans="1:10">
      <c r="A14285" s="1">
        <v>44896</v>
      </c>
      <c r="B14285" t="s">
        <v>10</v>
      </c>
      <c r="C14285" t="s">
        <v>11</v>
      </c>
      <c r="D14285" t="s">
        <v>83</v>
      </c>
      <c r="E14285">
        <v>11</v>
      </c>
      <c r="F14285">
        <v>9.1199999999999992</v>
      </c>
      <c r="G14285">
        <v>16.670000000000002</v>
      </c>
      <c r="H14285">
        <v>100.32</v>
      </c>
      <c r="I14285">
        <v>183.37</v>
      </c>
      <c r="J14285" t="s">
        <v>13</v>
      </c>
    </row>
    <row r="14286" spans="1:10">
      <c r="A14286" s="1">
        <v>44896</v>
      </c>
      <c r="B14286" t="s">
        <v>10</v>
      </c>
      <c r="C14286" t="s">
        <v>14</v>
      </c>
      <c r="D14286" t="s">
        <v>83</v>
      </c>
      <c r="E14286">
        <v>12</v>
      </c>
      <c r="F14286">
        <v>9.1199999999999992</v>
      </c>
      <c r="G14286">
        <v>16.670000000000002</v>
      </c>
      <c r="H14286">
        <v>109.44</v>
      </c>
      <c r="I14286">
        <v>200.04</v>
      </c>
      <c r="J14286" t="s">
        <v>13</v>
      </c>
    </row>
    <row r="14287" spans="1:10">
      <c r="A14287" s="1">
        <v>44896</v>
      </c>
      <c r="B14287" t="s">
        <v>10</v>
      </c>
      <c r="C14287" t="s">
        <v>15</v>
      </c>
      <c r="D14287" t="s">
        <v>83</v>
      </c>
      <c r="E14287">
        <v>10</v>
      </c>
      <c r="F14287">
        <v>9.1199999999999992</v>
      </c>
      <c r="G14287">
        <v>16.670000000000002</v>
      </c>
      <c r="H14287">
        <v>91.2</v>
      </c>
      <c r="I14287">
        <v>166.7</v>
      </c>
      <c r="J14287" t="s">
        <v>13</v>
      </c>
    </row>
    <row r="14288" spans="1:10">
      <c r="A14288" s="1">
        <v>44896</v>
      </c>
      <c r="B14288" t="s">
        <v>10</v>
      </c>
      <c r="C14288" t="s">
        <v>11</v>
      </c>
      <c r="D14288" t="s">
        <v>84</v>
      </c>
      <c r="E14288">
        <v>18</v>
      </c>
      <c r="F14288">
        <v>13.61</v>
      </c>
      <c r="G14288">
        <v>29.08</v>
      </c>
      <c r="H14288">
        <v>244.98</v>
      </c>
      <c r="I14288">
        <v>523.44000000000005</v>
      </c>
      <c r="J14288" t="s">
        <v>13</v>
      </c>
    </row>
    <row r="14289" spans="1:10">
      <c r="A14289" s="1">
        <v>44896</v>
      </c>
      <c r="B14289" t="s">
        <v>10</v>
      </c>
      <c r="C14289" t="s">
        <v>14</v>
      </c>
      <c r="D14289" t="s">
        <v>84</v>
      </c>
      <c r="E14289">
        <v>12</v>
      </c>
      <c r="F14289">
        <v>13.61</v>
      </c>
      <c r="G14289">
        <v>29.08</v>
      </c>
      <c r="H14289">
        <v>163.32</v>
      </c>
      <c r="I14289">
        <v>348.96</v>
      </c>
      <c r="J14289" t="s">
        <v>13</v>
      </c>
    </row>
    <row r="14290" spans="1:10">
      <c r="A14290" s="1">
        <v>44896</v>
      </c>
      <c r="B14290" t="s">
        <v>10</v>
      </c>
      <c r="C14290" t="s">
        <v>15</v>
      </c>
      <c r="D14290" t="s">
        <v>84</v>
      </c>
      <c r="E14290">
        <v>10</v>
      </c>
      <c r="F14290">
        <v>13.61</v>
      </c>
      <c r="G14290">
        <v>29.08</v>
      </c>
      <c r="H14290">
        <v>136.1</v>
      </c>
      <c r="I14290">
        <v>290.8</v>
      </c>
      <c r="J14290" t="s">
        <v>13</v>
      </c>
    </row>
    <row r="14291" spans="1:10">
      <c r="A14291" s="1">
        <v>44896</v>
      </c>
      <c r="B14291" t="s">
        <v>10</v>
      </c>
      <c r="C14291" t="s">
        <v>11</v>
      </c>
      <c r="D14291" t="s">
        <v>85</v>
      </c>
      <c r="E14291">
        <v>31</v>
      </c>
      <c r="F14291">
        <v>12.48</v>
      </c>
      <c r="G14291">
        <v>23.38</v>
      </c>
      <c r="H14291">
        <v>386.88</v>
      </c>
      <c r="I14291">
        <v>724.78</v>
      </c>
      <c r="J14291" t="s">
        <v>13</v>
      </c>
    </row>
    <row r="14292" spans="1:10">
      <c r="A14292" s="1">
        <v>44896</v>
      </c>
      <c r="B14292" t="s">
        <v>10</v>
      </c>
      <c r="C14292" t="s">
        <v>14</v>
      </c>
      <c r="D14292" t="s">
        <v>85</v>
      </c>
      <c r="E14292">
        <v>21</v>
      </c>
      <c r="F14292">
        <v>12.48</v>
      </c>
      <c r="G14292">
        <v>23.38</v>
      </c>
      <c r="H14292">
        <v>262.08</v>
      </c>
      <c r="I14292">
        <v>490.98</v>
      </c>
      <c r="J14292" t="s">
        <v>13</v>
      </c>
    </row>
    <row r="14293" spans="1:10">
      <c r="A14293" s="1">
        <v>44896</v>
      </c>
      <c r="B14293" t="s">
        <v>10</v>
      </c>
      <c r="C14293" t="s">
        <v>15</v>
      </c>
      <c r="D14293" t="s">
        <v>85</v>
      </c>
      <c r="E14293">
        <v>12</v>
      </c>
      <c r="F14293">
        <v>12.48</v>
      </c>
      <c r="G14293">
        <v>23.38</v>
      </c>
      <c r="H14293">
        <v>149.76</v>
      </c>
      <c r="I14293">
        <v>280.56</v>
      </c>
      <c r="J14293" t="s">
        <v>13</v>
      </c>
    </row>
    <row r="14294" spans="1:10">
      <c r="A14294" s="1">
        <v>44896</v>
      </c>
      <c r="B14294" t="s">
        <v>10</v>
      </c>
      <c r="C14294" t="s">
        <v>11</v>
      </c>
      <c r="D14294" t="s">
        <v>86</v>
      </c>
      <c r="E14294">
        <v>29</v>
      </c>
      <c r="F14294">
        <v>15.36</v>
      </c>
      <c r="G14294">
        <v>30.25</v>
      </c>
      <c r="H14294">
        <v>445.44</v>
      </c>
      <c r="I14294">
        <v>877.25</v>
      </c>
      <c r="J14294" t="s">
        <v>13</v>
      </c>
    </row>
    <row r="14295" spans="1:10">
      <c r="A14295" s="1">
        <v>44896</v>
      </c>
      <c r="B14295" t="s">
        <v>10</v>
      </c>
      <c r="C14295" t="s">
        <v>14</v>
      </c>
      <c r="D14295" t="s">
        <v>86</v>
      </c>
      <c r="E14295">
        <v>22</v>
      </c>
      <c r="F14295">
        <v>15.36</v>
      </c>
      <c r="G14295">
        <v>30.25</v>
      </c>
      <c r="H14295">
        <v>337.92</v>
      </c>
      <c r="I14295">
        <v>665.5</v>
      </c>
      <c r="J14295" t="s">
        <v>13</v>
      </c>
    </row>
    <row r="14296" spans="1:10">
      <c r="A14296" s="1">
        <v>44896</v>
      </c>
      <c r="B14296" t="s">
        <v>10</v>
      </c>
      <c r="C14296" t="s">
        <v>15</v>
      </c>
      <c r="D14296" t="s">
        <v>86</v>
      </c>
      <c r="E14296">
        <v>11</v>
      </c>
      <c r="F14296">
        <v>15.36</v>
      </c>
      <c r="G14296">
        <v>30.25</v>
      </c>
      <c r="H14296">
        <v>168.96</v>
      </c>
      <c r="I14296">
        <v>332.75</v>
      </c>
      <c r="J14296" t="s">
        <v>13</v>
      </c>
    </row>
    <row r="14297" spans="1:10">
      <c r="A14297" s="1">
        <v>44896</v>
      </c>
      <c r="B14297" t="s">
        <v>10</v>
      </c>
      <c r="C14297" t="s">
        <v>11</v>
      </c>
      <c r="D14297" t="s">
        <v>87</v>
      </c>
      <c r="E14297">
        <v>16</v>
      </c>
      <c r="F14297">
        <v>7.28</v>
      </c>
      <c r="G14297">
        <v>18.13</v>
      </c>
      <c r="H14297">
        <v>116.48</v>
      </c>
      <c r="I14297">
        <v>290.08</v>
      </c>
      <c r="J14297" t="s">
        <v>13</v>
      </c>
    </row>
    <row r="14298" spans="1:10">
      <c r="A14298" s="1">
        <v>44896</v>
      </c>
      <c r="B14298" t="s">
        <v>10</v>
      </c>
      <c r="C14298" t="s">
        <v>14</v>
      </c>
      <c r="D14298" t="s">
        <v>87</v>
      </c>
      <c r="E14298">
        <v>12</v>
      </c>
      <c r="F14298">
        <v>7.28</v>
      </c>
      <c r="G14298">
        <v>18.13</v>
      </c>
      <c r="H14298">
        <v>87.36</v>
      </c>
      <c r="I14298">
        <v>217.56</v>
      </c>
      <c r="J14298" t="s">
        <v>13</v>
      </c>
    </row>
    <row r="14299" spans="1:10">
      <c r="A14299" s="1">
        <v>44896</v>
      </c>
      <c r="B14299" t="s">
        <v>10</v>
      </c>
      <c r="C14299" t="s">
        <v>15</v>
      </c>
      <c r="D14299" t="s">
        <v>87</v>
      </c>
      <c r="E14299">
        <v>16</v>
      </c>
      <c r="F14299">
        <v>7.28</v>
      </c>
      <c r="G14299">
        <v>18.13</v>
      </c>
      <c r="H14299">
        <v>116.48</v>
      </c>
      <c r="I14299">
        <v>290.08</v>
      </c>
      <c r="J14299" t="s">
        <v>13</v>
      </c>
    </row>
    <row r="14300" spans="1:10">
      <c r="A14300" s="1">
        <v>44896</v>
      </c>
      <c r="B14300" t="s">
        <v>10</v>
      </c>
      <c r="C14300" t="s">
        <v>11</v>
      </c>
      <c r="D14300" t="s">
        <v>88</v>
      </c>
      <c r="E14300">
        <v>30</v>
      </c>
      <c r="F14300">
        <v>15.13</v>
      </c>
      <c r="G14300">
        <v>28.74</v>
      </c>
      <c r="H14300">
        <v>453.9</v>
      </c>
      <c r="I14300">
        <v>862.2</v>
      </c>
      <c r="J14300" t="s">
        <v>13</v>
      </c>
    </row>
    <row r="14301" spans="1:10">
      <c r="A14301" s="1">
        <v>44896</v>
      </c>
      <c r="B14301" t="s">
        <v>10</v>
      </c>
      <c r="C14301" t="s">
        <v>14</v>
      </c>
      <c r="D14301" t="s">
        <v>88</v>
      </c>
      <c r="E14301">
        <v>19</v>
      </c>
      <c r="F14301">
        <v>15.13</v>
      </c>
      <c r="G14301">
        <v>28.74</v>
      </c>
      <c r="H14301">
        <v>287.47000000000003</v>
      </c>
      <c r="I14301">
        <v>546.05999999999995</v>
      </c>
      <c r="J14301" t="s">
        <v>13</v>
      </c>
    </row>
    <row r="14302" spans="1:10">
      <c r="A14302" s="1">
        <v>44896</v>
      </c>
      <c r="B14302" t="s">
        <v>10</v>
      </c>
      <c r="C14302" t="s">
        <v>15</v>
      </c>
      <c r="D14302" t="s">
        <v>88</v>
      </c>
      <c r="E14302">
        <v>25</v>
      </c>
      <c r="F14302">
        <v>15.13</v>
      </c>
      <c r="G14302">
        <v>28.74</v>
      </c>
      <c r="H14302">
        <v>378.25</v>
      </c>
      <c r="I14302">
        <v>718.5</v>
      </c>
      <c r="J14302" t="s">
        <v>13</v>
      </c>
    </row>
    <row r="14303" spans="1:10">
      <c r="A14303" s="1">
        <v>44896</v>
      </c>
      <c r="B14303" t="s">
        <v>10</v>
      </c>
      <c r="C14303" t="s">
        <v>11</v>
      </c>
      <c r="D14303" t="s">
        <v>89</v>
      </c>
      <c r="E14303">
        <v>23</v>
      </c>
      <c r="F14303">
        <v>12.5</v>
      </c>
      <c r="G14303">
        <v>26.87</v>
      </c>
      <c r="H14303">
        <v>287.5</v>
      </c>
      <c r="I14303">
        <v>618.01</v>
      </c>
      <c r="J14303" t="s">
        <v>13</v>
      </c>
    </row>
    <row r="14304" spans="1:10">
      <c r="A14304" s="1">
        <v>44896</v>
      </c>
      <c r="B14304" t="s">
        <v>10</v>
      </c>
      <c r="C14304" t="s">
        <v>14</v>
      </c>
      <c r="D14304" t="s">
        <v>89</v>
      </c>
      <c r="E14304">
        <v>20</v>
      </c>
      <c r="F14304">
        <v>12.5</v>
      </c>
      <c r="G14304">
        <v>26.87</v>
      </c>
      <c r="H14304">
        <v>250</v>
      </c>
      <c r="I14304">
        <v>537.4</v>
      </c>
      <c r="J14304" t="s">
        <v>13</v>
      </c>
    </row>
    <row r="14305" spans="1:10">
      <c r="A14305" s="1">
        <v>44896</v>
      </c>
      <c r="B14305" t="s">
        <v>10</v>
      </c>
      <c r="C14305" t="s">
        <v>15</v>
      </c>
      <c r="D14305" t="s">
        <v>89</v>
      </c>
      <c r="E14305">
        <v>17</v>
      </c>
      <c r="F14305">
        <v>12.5</v>
      </c>
      <c r="G14305">
        <v>26.87</v>
      </c>
      <c r="H14305">
        <v>212.5</v>
      </c>
      <c r="I14305">
        <v>456.79</v>
      </c>
      <c r="J14305" t="s">
        <v>13</v>
      </c>
    </row>
    <row r="14306" spans="1:10">
      <c r="A14306" s="1">
        <v>44896</v>
      </c>
      <c r="B14306" t="s">
        <v>10</v>
      </c>
      <c r="C14306" t="s">
        <v>11</v>
      </c>
      <c r="D14306" t="s">
        <v>90</v>
      </c>
      <c r="E14306">
        <v>28</v>
      </c>
      <c r="F14306">
        <v>17.559999999999999</v>
      </c>
      <c r="G14306">
        <v>39.21</v>
      </c>
      <c r="H14306">
        <v>491.68</v>
      </c>
      <c r="I14306">
        <v>1097.8800000000001</v>
      </c>
      <c r="J14306" t="s">
        <v>13</v>
      </c>
    </row>
    <row r="14307" spans="1:10">
      <c r="A14307" s="1">
        <v>44896</v>
      </c>
      <c r="B14307" t="s">
        <v>10</v>
      </c>
      <c r="C14307" t="s">
        <v>14</v>
      </c>
      <c r="D14307" t="s">
        <v>90</v>
      </c>
      <c r="E14307">
        <v>15</v>
      </c>
      <c r="F14307">
        <v>17.559999999999999</v>
      </c>
      <c r="G14307">
        <v>39.21</v>
      </c>
      <c r="H14307">
        <v>263.39999999999998</v>
      </c>
      <c r="I14307">
        <v>588.15</v>
      </c>
      <c r="J14307" t="s">
        <v>13</v>
      </c>
    </row>
    <row r="14308" spans="1:10">
      <c r="A14308" s="1">
        <v>44896</v>
      </c>
      <c r="B14308" t="s">
        <v>10</v>
      </c>
      <c r="C14308" t="s">
        <v>15</v>
      </c>
      <c r="D14308" t="s">
        <v>90</v>
      </c>
      <c r="E14308">
        <v>13</v>
      </c>
      <c r="F14308">
        <v>17.559999999999999</v>
      </c>
      <c r="G14308">
        <v>39.21</v>
      </c>
      <c r="H14308">
        <v>228.28</v>
      </c>
      <c r="I14308">
        <v>509.73</v>
      </c>
      <c r="J14308" t="s">
        <v>13</v>
      </c>
    </row>
    <row r="14309" spans="1:10">
      <c r="A14309" s="1">
        <v>44896</v>
      </c>
      <c r="B14309" t="s">
        <v>10</v>
      </c>
      <c r="C14309" t="s">
        <v>11</v>
      </c>
      <c r="D14309" t="s">
        <v>91</v>
      </c>
      <c r="E14309">
        <v>27</v>
      </c>
      <c r="F14309">
        <v>10.1</v>
      </c>
      <c r="G14309">
        <v>23.15</v>
      </c>
      <c r="H14309">
        <v>272.7</v>
      </c>
      <c r="I14309">
        <v>625.04999999999995</v>
      </c>
      <c r="J14309" t="s">
        <v>13</v>
      </c>
    </row>
    <row r="14310" spans="1:10">
      <c r="A14310" s="1">
        <v>44896</v>
      </c>
      <c r="B14310" t="s">
        <v>10</v>
      </c>
      <c r="C14310" t="s">
        <v>14</v>
      </c>
      <c r="D14310" t="s">
        <v>91</v>
      </c>
      <c r="E14310">
        <v>15</v>
      </c>
      <c r="F14310">
        <v>10.1</v>
      </c>
      <c r="G14310">
        <v>23.15</v>
      </c>
      <c r="H14310">
        <v>151.5</v>
      </c>
      <c r="I14310">
        <v>347.25</v>
      </c>
      <c r="J14310" t="s">
        <v>13</v>
      </c>
    </row>
    <row r="14311" spans="1:10">
      <c r="A14311" s="1">
        <v>44896</v>
      </c>
      <c r="B14311" t="s">
        <v>10</v>
      </c>
      <c r="C14311" t="s">
        <v>15</v>
      </c>
      <c r="D14311" t="s">
        <v>91</v>
      </c>
      <c r="E14311">
        <v>16</v>
      </c>
      <c r="F14311">
        <v>10.1</v>
      </c>
      <c r="G14311">
        <v>23.15</v>
      </c>
      <c r="H14311">
        <v>161.6</v>
      </c>
      <c r="I14311">
        <v>370.4</v>
      </c>
      <c r="J14311" t="s">
        <v>13</v>
      </c>
    </row>
    <row r="14312" spans="1:10">
      <c r="A14312" s="1">
        <v>44896</v>
      </c>
      <c r="B14312" t="s">
        <v>10</v>
      </c>
      <c r="C14312" t="s">
        <v>11</v>
      </c>
      <c r="D14312" t="s">
        <v>92</v>
      </c>
      <c r="E14312">
        <v>23</v>
      </c>
      <c r="F14312">
        <v>13.59</v>
      </c>
      <c r="G14312">
        <v>29.79</v>
      </c>
      <c r="H14312">
        <v>312.57</v>
      </c>
      <c r="I14312">
        <v>685.17</v>
      </c>
      <c r="J14312" t="s">
        <v>13</v>
      </c>
    </row>
    <row r="14313" spans="1:10">
      <c r="A14313" s="1">
        <v>44896</v>
      </c>
      <c r="B14313" t="s">
        <v>10</v>
      </c>
      <c r="C14313" t="s">
        <v>14</v>
      </c>
      <c r="D14313" t="s">
        <v>92</v>
      </c>
      <c r="E14313">
        <v>10</v>
      </c>
      <c r="F14313">
        <v>13.59</v>
      </c>
      <c r="G14313">
        <v>29.79</v>
      </c>
      <c r="H14313">
        <v>135.9</v>
      </c>
      <c r="I14313">
        <v>297.89999999999998</v>
      </c>
      <c r="J14313" t="s">
        <v>13</v>
      </c>
    </row>
    <row r="14314" spans="1:10">
      <c r="A14314" s="1">
        <v>44896</v>
      </c>
      <c r="B14314" t="s">
        <v>10</v>
      </c>
      <c r="C14314" t="s">
        <v>15</v>
      </c>
      <c r="D14314" t="s">
        <v>92</v>
      </c>
      <c r="E14314">
        <v>12</v>
      </c>
      <c r="F14314">
        <v>13.59</v>
      </c>
      <c r="G14314">
        <v>29.79</v>
      </c>
      <c r="H14314">
        <v>163.08000000000001</v>
      </c>
      <c r="I14314">
        <v>357.48</v>
      </c>
      <c r="J14314" t="s">
        <v>13</v>
      </c>
    </row>
    <row r="14315" spans="1:10">
      <c r="A14315" s="1">
        <v>44896</v>
      </c>
      <c r="B14315" t="s">
        <v>10</v>
      </c>
      <c r="C14315" t="s">
        <v>11</v>
      </c>
      <c r="D14315" t="s">
        <v>93</v>
      </c>
      <c r="E14315">
        <v>18</v>
      </c>
      <c r="F14315">
        <v>17.18</v>
      </c>
      <c r="G14315">
        <v>31.04</v>
      </c>
      <c r="H14315">
        <v>309.24</v>
      </c>
      <c r="I14315">
        <v>558.72</v>
      </c>
      <c r="J14315" t="s">
        <v>13</v>
      </c>
    </row>
    <row r="14316" spans="1:10">
      <c r="A14316" s="1">
        <v>44896</v>
      </c>
      <c r="B14316" t="s">
        <v>10</v>
      </c>
      <c r="C14316" t="s">
        <v>14</v>
      </c>
      <c r="D14316" t="s">
        <v>93</v>
      </c>
      <c r="E14316">
        <v>11</v>
      </c>
      <c r="F14316">
        <v>17.18</v>
      </c>
      <c r="G14316">
        <v>31.04</v>
      </c>
      <c r="H14316">
        <v>188.98</v>
      </c>
      <c r="I14316">
        <v>341.44</v>
      </c>
      <c r="J14316" t="s">
        <v>13</v>
      </c>
    </row>
    <row r="14317" spans="1:10">
      <c r="A14317" s="1">
        <v>44896</v>
      </c>
      <c r="B14317" t="s">
        <v>10</v>
      </c>
      <c r="C14317" t="s">
        <v>15</v>
      </c>
      <c r="D14317" t="s">
        <v>93</v>
      </c>
      <c r="E14317">
        <v>13</v>
      </c>
      <c r="F14317">
        <v>17.18</v>
      </c>
      <c r="G14317">
        <v>31.04</v>
      </c>
      <c r="H14317">
        <v>223.34</v>
      </c>
      <c r="I14317">
        <v>403.52</v>
      </c>
      <c r="J14317" t="s">
        <v>13</v>
      </c>
    </row>
    <row r="14318" spans="1:10">
      <c r="A14318" s="1">
        <v>44896</v>
      </c>
      <c r="B14318" t="s">
        <v>10</v>
      </c>
      <c r="C14318" t="s">
        <v>11</v>
      </c>
      <c r="D14318" t="s">
        <v>94</v>
      </c>
      <c r="E14318">
        <v>35</v>
      </c>
      <c r="F14318">
        <v>7.23</v>
      </c>
      <c r="G14318">
        <v>14.67</v>
      </c>
      <c r="H14318">
        <v>253.05</v>
      </c>
      <c r="I14318">
        <v>513.45000000000005</v>
      </c>
      <c r="J14318" t="s">
        <v>13</v>
      </c>
    </row>
    <row r="14319" spans="1:10">
      <c r="A14319" s="1">
        <v>44896</v>
      </c>
      <c r="B14319" t="s">
        <v>10</v>
      </c>
      <c r="C14319" t="s">
        <v>14</v>
      </c>
      <c r="D14319" t="s">
        <v>94</v>
      </c>
      <c r="E14319">
        <v>19</v>
      </c>
      <c r="F14319">
        <v>7.23</v>
      </c>
      <c r="G14319">
        <v>14.67</v>
      </c>
      <c r="H14319">
        <v>137.37</v>
      </c>
      <c r="I14319">
        <v>278.73</v>
      </c>
      <c r="J14319" t="s">
        <v>13</v>
      </c>
    </row>
    <row r="14320" spans="1:10">
      <c r="A14320" s="1">
        <v>44896</v>
      </c>
      <c r="B14320" t="s">
        <v>10</v>
      </c>
      <c r="C14320" t="s">
        <v>15</v>
      </c>
      <c r="D14320" t="s">
        <v>94</v>
      </c>
      <c r="E14320">
        <v>9</v>
      </c>
      <c r="F14320">
        <v>7.23</v>
      </c>
      <c r="G14320">
        <v>14.67</v>
      </c>
      <c r="H14320">
        <v>65.069999999999993</v>
      </c>
      <c r="I14320">
        <v>132.03</v>
      </c>
      <c r="J14320" t="s">
        <v>13</v>
      </c>
    </row>
    <row r="14321" spans="1:10">
      <c r="A14321" s="1">
        <v>44896</v>
      </c>
      <c r="B14321" t="s">
        <v>10</v>
      </c>
      <c r="C14321" t="s">
        <v>11</v>
      </c>
      <c r="D14321" t="s">
        <v>95</v>
      </c>
      <c r="E14321">
        <v>12</v>
      </c>
      <c r="F14321">
        <v>17.25</v>
      </c>
      <c r="G14321">
        <v>37.299999999999997</v>
      </c>
      <c r="H14321">
        <v>207</v>
      </c>
      <c r="I14321">
        <v>447.6</v>
      </c>
      <c r="J14321" t="s">
        <v>13</v>
      </c>
    </row>
    <row r="14322" spans="1:10">
      <c r="A14322" s="1">
        <v>44896</v>
      </c>
      <c r="B14322" t="s">
        <v>10</v>
      </c>
      <c r="C14322" t="s">
        <v>14</v>
      </c>
      <c r="D14322" t="s">
        <v>95</v>
      </c>
      <c r="E14322">
        <v>11</v>
      </c>
      <c r="F14322">
        <v>17.25</v>
      </c>
      <c r="G14322">
        <v>37.299999999999997</v>
      </c>
      <c r="H14322">
        <v>189.75</v>
      </c>
      <c r="I14322">
        <v>410.3</v>
      </c>
      <c r="J14322" t="s">
        <v>13</v>
      </c>
    </row>
    <row r="14323" spans="1:10">
      <c r="A14323" s="1">
        <v>44896</v>
      </c>
      <c r="B14323" t="s">
        <v>10</v>
      </c>
      <c r="C14323" t="s">
        <v>15</v>
      </c>
      <c r="D14323" t="s">
        <v>95</v>
      </c>
      <c r="E14323">
        <v>9</v>
      </c>
      <c r="F14323">
        <v>17.25</v>
      </c>
      <c r="G14323">
        <v>37.299999999999997</v>
      </c>
      <c r="H14323">
        <v>155.25</v>
      </c>
      <c r="I14323">
        <v>335.7</v>
      </c>
      <c r="J14323" t="s">
        <v>13</v>
      </c>
    </row>
    <row r="14324" spans="1:10">
      <c r="A14324" s="1">
        <v>44896</v>
      </c>
      <c r="B14324" t="s">
        <v>10</v>
      </c>
      <c r="C14324" t="s">
        <v>11</v>
      </c>
      <c r="D14324" t="s">
        <v>96</v>
      </c>
      <c r="E14324">
        <v>28</v>
      </c>
      <c r="F14324">
        <v>14.25</v>
      </c>
      <c r="G14324">
        <v>26.53</v>
      </c>
      <c r="H14324">
        <v>399</v>
      </c>
      <c r="I14324">
        <v>742.84</v>
      </c>
      <c r="J14324" t="s">
        <v>13</v>
      </c>
    </row>
    <row r="14325" spans="1:10">
      <c r="A14325" s="1">
        <v>44896</v>
      </c>
      <c r="B14325" t="s">
        <v>10</v>
      </c>
      <c r="C14325" t="s">
        <v>14</v>
      </c>
      <c r="D14325" t="s">
        <v>96</v>
      </c>
      <c r="E14325">
        <v>24</v>
      </c>
      <c r="F14325">
        <v>14.25</v>
      </c>
      <c r="G14325">
        <v>26.53</v>
      </c>
      <c r="H14325">
        <v>342</v>
      </c>
      <c r="I14325">
        <v>636.72</v>
      </c>
      <c r="J14325" t="s">
        <v>13</v>
      </c>
    </row>
    <row r="14326" spans="1:10">
      <c r="A14326" s="1">
        <v>44896</v>
      </c>
      <c r="B14326" t="s">
        <v>10</v>
      </c>
      <c r="C14326" t="s">
        <v>15</v>
      </c>
      <c r="D14326" t="s">
        <v>96</v>
      </c>
      <c r="E14326">
        <v>8</v>
      </c>
      <c r="F14326">
        <v>14.25</v>
      </c>
      <c r="G14326">
        <v>26.53</v>
      </c>
      <c r="H14326">
        <v>114</v>
      </c>
      <c r="I14326">
        <v>212.24</v>
      </c>
      <c r="J14326" t="s">
        <v>13</v>
      </c>
    </row>
    <row r="14327" spans="1:10">
      <c r="A14327" s="1">
        <v>44896</v>
      </c>
      <c r="B14327" t="s">
        <v>10</v>
      </c>
      <c r="C14327" t="s">
        <v>11</v>
      </c>
      <c r="D14327" t="s">
        <v>97</v>
      </c>
      <c r="E14327">
        <v>36</v>
      </c>
      <c r="F14327">
        <v>6.81</v>
      </c>
      <c r="G14327">
        <v>13.93</v>
      </c>
      <c r="H14327">
        <v>245.16</v>
      </c>
      <c r="I14327">
        <v>501.48</v>
      </c>
      <c r="J14327" t="s">
        <v>13</v>
      </c>
    </row>
    <row r="14328" spans="1:10">
      <c r="A14328" s="1">
        <v>44896</v>
      </c>
      <c r="B14328" t="s">
        <v>10</v>
      </c>
      <c r="C14328" t="s">
        <v>14</v>
      </c>
      <c r="D14328" t="s">
        <v>97</v>
      </c>
      <c r="E14328">
        <v>17</v>
      </c>
      <c r="F14328">
        <v>6.81</v>
      </c>
      <c r="G14328">
        <v>13.93</v>
      </c>
      <c r="H14328">
        <v>115.77</v>
      </c>
      <c r="I14328">
        <v>236.81</v>
      </c>
      <c r="J14328" t="s">
        <v>13</v>
      </c>
    </row>
    <row r="14329" spans="1:10">
      <c r="A14329" s="1">
        <v>44896</v>
      </c>
      <c r="B14329" t="s">
        <v>10</v>
      </c>
      <c r="C14329" t="s">
        <v>15</v>
      </c>
      <c r="D14329" t="s">
        <v>97</v>
      </c>
      <c r="E14329">
        <v>10</v>
      </c>
      <c r="F14329">
        <v>6.81</v>
      </c>
      <c r="G14329">
        <v>13.93</v>
      </c>
      <c r="H14329">
        <v>68.099999999999994</v>
      </c>
      <c r="I14329">
        <v>139.30000000000001</v>
      </c>
      <c r="J14329" t="s">
        <v>13</v>
      </c>
    </row>
    <row r="14330" spans="1:10">
      <c r="A14330" s="1">
        <v>44896</v>
      </c>
      <c r="B14330" t="s">
        <v>10</v>
      </c>
      <c r="C14330" t="s">
        <v>11</v>
      </c>
      <c r="D14330" t="s">
        <v>98</v>
      </c>
      <c r="E14330">
        <v>29</v>
      </c>
      <c r="F14330">
        <v>9.61</v>
      </c>
      <c r="G14330">
        <v>17.52</v>
      </c>
      <c r="H14330">
        <v>278.69</v>
      </c>
      <c r="I14330">
        <v>508.08</v>
      </c>
      <c r="J14330" t="s">
        <v>13</v>
      </c>
    </row>
    <row r="14331" spans="1:10">
      <c r="A14331" s="1">
        <v>44896</v>
      </c>
      <c r="B14331" t="s">
        <v>10</v>
      </c>
      <c r="C14331" t="s">
        <v>14</v>
      </c>
      <c r="D14331" t="s">
        <v>98</v>
      </c>
      <c r="E14331">
        <v>19</v>
      </c>
      <c r="F14331">
        <v>9.61</v>
      </c>
      <c r="G14331">
        <v>17.52</v>
      </c>
      <c r="H14331">
        <v>182.59</v>
      </c>
      <c r="I14331">
        <v>332.88</v>
      </c>
      <c r="J14331" t="s">
        <v>13</v>
      </c>
    </row>
    <row r="14332" spans="1:10">
      <c r="A14332" s="1">
        <v>44896</v>
      </c>
      <c r="B14332" t="s">
        <v>10</v>
      </c>
      <c r="C14332" t="s">
        <v>15</v>
      </c>
      <c r="D14332" t="s">
        <v>98</v>
      </c>
      <c r="E14332">
        <v>14</v>
      </c>
      <c r="F14332">
        <v>9.61</v>
      </c>
      <c r="G14332">
        <v>17.52</v>
      </c>
      <c r="H14332">
        <v>134.54</v>
      </c>
      <c r="I14332">
        <v>245.28</v>
      </c>
      <c r="J14332" t="s">
        <v>13</v>
      </c>
    </row>
    <row r="14333" spans="1:10">
      <c r="A14333" s="1">
        <v>44896</v>
      </c>
      <c r="B14333" t="s">
        <v>10</v>
      </c>
      <c r="C14333" t="s">
        <v>11</v>
      </c>
      <c r="D14333" t="s">
        <v>99</v>
      </c>
      <c r="E14333">
        <v>32</v>
      </c>
      <c r="F14333">
        <v>14.5</v>
      </c>
      <c r="G14333">
        <v>26.9</v>
      </c>
      <c r="H14333">
        <v>464</v>
      </c>
      <c r="I14333">
        <v>860.8</v>
      </c>
      <c r="J14333" t="s">
        <v>13</v>
      </c>
    </row>
    <row r="14334" spans="1:10">
      <c r="A14334" s="1">
        <v>44896</v>
      </c>
      <c r="B14334" t="s">
        <v>10</v>
      </c>
      <c r="C14334" t="s">
        <v>14</v>
      </c>
      <c r="D14334" t="s">
        <v>99</v>
      </c>
      <c r="E14334">
        <v>24</v>
      </c>
      <c r="F14334">
        <v>14.5</v>
      </c>
      <c r="G14334">
        <v>26.9</v>
      </c>
      <c r="H14334">
        <v>348</v>
      </c>
      <c r="I14334">
        <v>645.6</v>
      </c>
      <c r="J14334" t="s">
        <v>13</v>
      </c>
    </row>
    <row r="14335" spans="1:10">
      <c r="A14335" s="1">
        <v>44896</v>
      </c>
      <c r="B14335" t="s">
        <v>10</v>
      </c>
      <c r="C14335" t="s">
        <v>15</v>
      </c>
      <c r="D14335" t="s">
        <v>99</v>
      </c>
      <c r="E14335">
        <v>9</v>
      </c>
      <c r="F14335">
        <v>14.5</v>
      </c>
      <c r="G14335">
        <v>26.9</v>
      </c>
      <c r="H14335">
        <v>130.5</v>
      </c>
      <c r="I14335">
        <v>242.1</v>
      </c>
      <c r="J14335" t="s">
        <v>13</v>
      </c>
    </row>
    <row r="14336" spans="1:10">
      <c r="A14336" s="1">
        <v>44896</v>
      </c>
      <c r="B14336" t="s">
        <v>10</v>
      </c>
      <c r="C14336" t="s">
        <v>11</v>
      </c>
      <c r="D14336" t="s">
        <v>100</v>
      </c>
      <c r="E14336">
        <v>20</v>
      </c>
      <c r="F14336">
        <v>6.81</v>
      </c>
      <c r="G14336">
        <v>14.15</v>
      </c>
      <c r="H14336">
        <v>136.19999999999999</v>
      </c>
      <c r="I14336">
        <v>283</v>
      </c>
      <c r="J14336" t="s">
        <v>13</v>
      </c>
    </row>
    <row r="14337" spans="1:10">
      <c r="A14337" s="1">
        <v>44896</v>
      </c>
      <c r="B14337" t="s">
        <v>10</v>
      </c>
      <c r="C14337" t="s">
        <v>14</v>
      </c>
      <c r="D14337" t="s">
        <v>100</v>
      </c>
      <c r="E14337">
        <v>6</v>
      </c>
      <c r="F14337">
        <v>6.81</v>
      </c>
      <c r="G14337">
        <v>14.15</v>
      </c>
      <c r="H14337">
        <v>40.86</v>
      </c>
      <c r="I14337">
        <v>84.9</v>
      </c>
      <c r="J14337" t="s">
        <v>13</v>
      </c>
    </row>
    <row r="14338" spans="1:10">
      <c r="A14338" s="1">
        <v>44896</v>
      </c>
      <c r="B14338" t="s">
        <v>10</v>
      </c>
      <c r="C14338" t="s">
        <v>15</v>
      </c>
      <c r="D14338" t="s">
        <v>100</v>
      </c>
      <c r="E14338">
        <v>7</v>
      </c>
      <c r="F14338">
        <v>6.81</v>
      </c>
      <c r="G14338">
        <v>14.15</v>
      </c>
      <c r="H14338">
        <v>47.67</v>
      </c>
      <c r="I14338">
        <v>99.05</v>
      </c>
      <c r="J14338" t="s">
        <v>13</v>
      </c>
    </row>
    <row r="14339" spans="1:10">
      <c r="A14339" s="1">
        <v>44896</v>
      </c>
      <c r="B14339" t="s">
        <v>10</v>
      </c>
      <c r="C14339" t="s">
        <v>11</v>
      </c>
      <c r="D14339" t="s">
        <v>101</v>
      </c>
      <c r="E14339">
        <v>28</v>
      </c>
      <c r="F14339">
        <v>12.99</v>
      </c>
      <c r="G14339">
        <v>24.59</v>
      </c>
      <c r="H14339">
        <v>363.72</v>
      </c>
      <c r="I14339">
        <v>688.52</v>
      </c>
      <c r="J14339" t="s">
        <v>13</v>
      </c>
    </row>
    <row r="14340" spans="1:10">
      <c r="A14340" s="1">
        <v>44896</v>
      </c>
      <c r="B14340" t="s">
        <v>10</v>
      </c>
      <c r="C14340" t="s">
        <v>14</v>
      </c>
      <c r="D14340" t="s">
        <v>101</v>
      </c>
      <c r="E14340">
        <v>18</v>
      </c>
      <c r="F14340">
        <v>12.99</v>
      </c>
      <c r="G14340">
        <v>24.59</v>
      </c>
      <c r="H14340">
        <v>233.82</v>
      </c>
      <c r="I14340">
        <v>442.62</v>
      </c>
      <c r="J14340" t="s">
        <v>13</v>
      </c>
    </row>
    <row r="14341" spans="1:10">
      <c r="A14341" s="1">
        <v>44896</v>
      </c>
      <c r="B14341" t="s">
        <v>10</v>
      </c>
      <c r="C14341" t="s">
        <v>15</v>
      </c>
      <c r="D14341" t="s">
        <v>101</v>
      </c>
      <c r="E14341">
        <v>19</v>
      </c>
      <c r="F14341">
        <v>12.99</v>
      </c>
      <c r="G14341">
        <v>24.59</v>
      </c>
      <c r="H14341">
        <v>246.81</v>
      </c>
      <c r="I14341">
        <v>467.21</v>
      </c>
      <c r="J14341" t="s">
        <v>13</v>
      </c>
    </row>
    <row r="14342" spans="1:10">
      <c r="A14342" s="1">
        <v>44896</v>
      </c>
      <c r="B14342" t="s">
        <v>10</v>
      </c>
      <c r="C14342" t="s">
        <v>11</v>
      </c>
      <c r="D14342" t="s">
        <v>102</v>
      </c>
      <c r="E14342">
        <v>28</v>
      </c>
      <c r="F14342">
        <v>10.15</v>
      </c>
      <c r="G14342">
        <v>22.3</v>
      </c>
      <c r="H14342">
        <v>284.2</v>
      </c>
      <c r="I14342">
        <v>624.4</v>
      </c>
      <c r="J14342" t="s">
        <v>13</v>
      </c>
    </row>
    <row r="14343" spans="1:10">
      <c r="A14343" s="1">
        <v>44896</v>
      </c>
      <c r="B14343" t="s">
        <v>10</v>
      </c>
      <c r="C14343" t="s">
        <v>14</v>
      </c>
      <c r="D14343" t="s">
        <v>102</v>
      </c>
      <c r="E14343">
        <v>16</v>
      </c>
      <c r="F14343">
        <v>10.15</v>
      </c>
      <c r="G14343">
        <v>22.3</v>
      </c>
      <c r="H14343">
        <v>162.4</v>
      </c>
      <c r="I14343">
        <v>356.8</v>
      </c>
      <c r="J14343" t="s">
        <v>13</v>
      </c>
    </row>
    <row r="14344" spans="1:10">
      <c r="A14344" s="1">
        <v>44896</v>
      </c>
      <c r="B14344" t="s">
        <v>10</v>
      </c>
      <c r="C14344" t="s">
        <v>15</v>
      </c>
      <c r="D14344" t="s">
        <v>102</v>
      </c>
      <c r="E14344">
        <v>21</v>
      </c>
      <c r="F14344">
        <v>10.15</v>
      </c>
      <c r="G14344">
        <v>22.3</v>
      </c>
      <c r="H14344">
        <v>213.15</v>
      </c>
      <c r="I14344">
        <v>468.3</v>
      </c>
      <c r="J14344" t="s">
        <v>13</v>
      </c>
    </row>
    <row r="14345" spans="1:10">
      <c r="A14345" s="1">
        <v>44896</v>
      </c>
      <c r="B14345" t="s">
        <v>10</v>
      </c>
      <c r="C14345" t="s">
        <v>11</v>
      </c>
      <c r="D14345" t="s">
        <v>103</v>
      </c>
      <c r="E14345">
        <v>22</v>
      </c>
      <c r="F14345">
        <v>13.45</v>
      </c>
      <c r="G14345">
        <v>30.7</v>
      </c>
      <c r="H14345">
        <v>295.89999999999998</v>
      </c>
      <c r="I14345">
        <v>675.4</v>
      </c>
      <c r="J14345" t="s">
        <v>13</v>
      </c>
    </row>
    <row r="14346" spans="1:10">
      <c r="A14346" s="1">
        <v>44896</v>
      </c>
      <c r="B14346" t="s">
        <v>10</v>
      </c>
      <c r="C14346" t="s">
        <v>14</v>
      </c>
      <c r="D14346" t="s">
        <v>103</v>
      </c>
      <c r="E14346">
        <v>16</v>
      </c>
      <c r="F14346">
        <v>13.45</v>
      </c>
      <c r="G14346">
        <v>30.7</v>
      </c>
      <c r="H14346">
        <v>215.2</v>
      </c>
      <c r="I14346">
        <v>491.2</v>
      </c>
      <c r="J14346" t="s">
        <v>13</v>
      </c>
    </row>
    <row r="14347" spans="1:10">
      <c r="A14347" s="1">
        <v>44896</v>
      </c>
      <c r="B14347" t="s">
        <v>10</v>
      </c>
      <c r="C14347" t="s">
        <v>15</v>
      </c>
      <c r="D14347" t="s">
        <v>103</v>
      </c>
      <c r="E14347">
        <v>11</v>
      </c>
      <c r="F14347">
        <v>13.45</v>
      </c>
      <c r="G14347">
        <v>30.7</v>
      </c>
      <c r="H14347">
        <v>147.94999999999999</v>
      </c>
      <c r="I14347">
        <v>337.7</v>
      </c>
      <c r="J14347" t="s">
        <v>13</v>
      </c>
    </row>
    <row r="14348" spans="1:10">
      <c r="A14348" s="1">
        <v>44896</v>
      </c>
      <c r="B14348" t="s">
        <v>10</v>
      </c>
      <c r="C14348" t="s">
        <v>11</v>
      </c>
      <c r="D14348" t="s">
        <v>104</v>
      </c>
      <c r="E14348">
        <v>20</v>
      </c>
      <c r="F14348">
        <v>6.55</v>
      </c>
      <c r="G14348">
        <v>15.46</v>
      </c>
      <c r="H14348">
        <v>131</v>
      </c>
      <c r="I14348">
        <v>309.2</v>
      </c>
      <c r="J14348" t="s">
        <v>13</v>
      </c>
    </row>
    <row r="14349" spans="1:10">
      <c r="A14349" s="1">
        <v>44896</v>
      </c>
      <c r="B14349" t="s">
        <v>10</v>
      </c>
      <c r="C14349" t="s">
        <v>14</v>
      </c>
      <c r="D14349" t="s">
        <v>104</v>
      </c>
      <c r="E14349">
        <v>14</v>
      </c>
      <c r="F14349">
        <v>6.55</v>
      </c>
      <c r="G14349">
        <v>15.46</v>
      </c>
      <c r="H14349">
        <v>91.7</v>
      </c>
      <c r="I14349">
        <v>216.44</v>
      </c>
      <c r="J14349" t="s">
        <v>13</v>
      </c>
    </row>
    <row r="14350" spans="1:10">
      <c r="A14350" s="1">
        <v>44896</v>
      </c>
      <c r="B14350" t="s">
        <v>10</v>
      </c>
      <c r="C14350" t="s">
        <v>15</v>
      </c>
      <c r="D14350" t="s">
        <v>104</v>
      </c>
      <c r="E14350">
        <v>11</v>
      </c>
      <c r="F14350">
        <v>6.55</v>
      </c>
      <c r="G14350">
        <v>15.46</v>
      </c>
      <c r="H14350">
        <v>72.05</v>
      </c>
      <c r="I14350">
        <v>170.06</v>
      </c>
      <c r="J14350" t="s">
        <v>13</v>
      </c>
    </row>
    <row r="14351" spans="1:10">
      <c r="A14351" s="1">
        <v>44896</v>
      </c>
      <c r="B14351" t="s">
        <v>10</v>
      </c>
      <c r="C14351" t="s">
        <v>11</v>
      </c>
      <c r="D14351" t="s">
        <v>105</v>
      </c>
      <c r="E14351">
        <v>24</v>
      </c>
      <c r="F14351">
        <v>16.46</v>
      </c>
      <c r="G14351">
        <v>31.93</v>
      </c>
      <c r="H14351">
        <v>395.04</v>
      </c>
      <c r="I14351">
        <v>766.32</v>
      </c>
      <c r="J14351" t="s">
        <v>13</v>
      </c>
    </row>
    <row r="14352" spans="1:10">
      <c r="A14352" s="1">
        <v>44896</v>
      </c>
      <c r="B14352" t="s">
        <v>10</v>
      </c>
      <c r="C14352" t="s">
        <v>14</v>
      </c>
      <c r="D14352" t="s">
        <v>105</v>
      </c>
      <c r="E14352">
        <v>19</v>
      </c>
      <c r="F14352">
        <v>16.46</v>
      </c>
      <c r="G14352">
        <v>31.93</v>
      </c>
      <c r="H14352">
        <v>312.74</v>
      </c>
      <c r="I14352">
        <v>606.66999999999996</v>
      </c>
      <c r="J14352" t="s">
        <v>13</v>
      </c>
    </row>
    <row r="14353" spans="1:10">
      <c r="A14353" s="1">
        <v>44896</v>
      </c>
      <c r="B14353" t="s">
        <v>10</v>
      </c>
      <c r="C14353" t="s">
        <v>15</v>
      </c>
      <c r="D14353" t="s">
        <v>105</v>
      </c>
      <c r="E14353">
        <v>13</v>
      </c>
      <c r="F14353">
        <v>16.46</v>
      </c>
      <c r="G14353">
        <v>31.93</v>
      </c>
      <c r="H14353">
        <v>213.98</v>
      </c>
      <c r="I14353">
        <v>415.09</v>
      </c>
      <c r="J14353" t="s">
        <v>13</v>
      </c>
    </row>
    <row r="14354" spans="1:10">
      <c r="A14354" s="1">
        <v>44896</v>
      </c>
      <c r="B14354" t="s">
        <v>10</v>
      </c>
      <c r="C14354" t="s">
        <v>11</v>
      </c>
      <c r="D14354" t="s">
        <v>106</v>
      </c>
      <c r="E14354">
        <v>35</v>
      </c>
      <c r="F14354">
        <v>17.68</v>
      </c>
      <c r="G14354">
        <v>33.9</v>
      </c>
      <c r="H14354">
        <v>618.79999999999995</v>
      </c>
      <c r="I14354">
        <v>1186.5</v>
      </c>
      <c r="J14354" t="s">
        <v>13</v>
      </c>
    </row>
    <row r="14355" spans="1:10">
      <c r="A14355" s="1">
        <v>44896</v>
      </c>
      <c r="B14355" t="s">
        <v>10</v>
      </c>
      <c r="C14355" t="s">
        <v>14</v>
      </c>
      <c r="D14355" t="s">
        <v>106</v>
      </c>
      <c r="E14355">
        <v>21</v>
      </c>
      <c r="F14355">
        <v>17.68</v>
      </c>
      <c r="G14355">
        <v>33.9</v>
      </c>
      <c r="H14355">
        <v>371.28</v>
      </c>
      <c r="I14355">
        <v>711.9</v>
      </c>
      <c r="J14355" t="s">
        <v>13</v>
      </c>
    </row>
    <row r="14356" spans="1:10">
      <c r="A14356" s="1">
        <v>44896</v>
      </c>
      <c r="B14356" t="s">
        <v>10</v>
      </c>
      <c r="C14356" t="s">
        <v>15</v>
      </c>
      <c r="D14356" t="s">
        <v>106</v>
      </c>
      <c r="E14356">
        <v>13</v>
      </c>
      <c r="F14356">
        <v>17.68</v>
      </c>
      <c r="G14356">
        <v>33.9</v>
      </c>
      <c r="H14356">
        <v>229.84</v>
      </c>
      <c r="I14356">
        <v>440.7</v>
      </c>
      <c r="J14356" t="s">
        <v>13</v>
      </c>
    </row>
    <row r="14357" spans="1:10">
      <c r="A14357" s="1">
        <v>44896</v>
      </c>
      <c r="B14357" t="s">
        <v>10</v>
      </c>
      <c r="C14357" t="s">
        <v>11</v>
      </c>
      <c r="D14357" t="s">
        <v>107</v>
      </c>
      <c r="E14357">
        <v>16</v>
      </c>
      <c r="F14357">
        <v>17.63</v>
      </c>
      <c r="G14357">
        <v>33.020000000000003</v>
      </c>
      <c r="H14357">
        <v>282.08</v>
      </c>
      <c r="I14357">
        <v>528.32000000000005</v>
      </c>
      <c r="J14357" t="s">
        <v>13</v>
      </c>
    </row>
    <row r="14358" spans="1:10">
      <c r="A14358" s="1">
        <v>44896</v>
      </c>
      <c r="B14358" t="s">
        <v>10</v>
      </c>
      <c r="C14358" t="s">
        <v>14</v>
      </c>
      <c r="D14358" t="s">
        <v>107</v>
      </c>
      <c r="E14358">
        <v>10</v>
      </c>
      <c r="F14358">
        <v>17.63</v>
      </c>
      <c r="G14358">
        <v>33.020000000000003</v>
      </c>
      <c r="H14358">
        <v>176.3</v>
      </c>
      <c r="I14358">
        <v>330.2</v>
      </c>
      <c r="J14358" t="s">
        <v>13</v>
      </c>
    </row>
    <row r="14359" spans="1:10">
      <c r="A14359" s="1">
        <v>44896</v>
      </c>
      <c r="B14359" t="s">
        <v>10</v>
      </c>
      <c r="C14359" t="s">
        <v>15</v>
      </c>
      <c r="D14359" t="s">
        <v>107</v>
      </c>
      <c r="E14359">
        <v>11</v>
      </c>
      <c r="F14359">
        <v>17.63</v>
      </c>
      <c r="G14359">
        <v>33.020000000000003</v>
      </c>
      <c r="H14359">
        <v>193.93</v>
      </c>
      <c r="I14359">
        <v>363.22</v>
      </c>
      <c r="J14359" t="s">
        <v>13</v>
      </c>
    </row>
    <row r="14360" spans="1:10">
      <c r="A14360" s="1">
        <v>44896</v>
      </c>
      <c r="B14360" t="s">
        <v>10</v>
      </c>
      <c r="C14360" t="s">
        <v>11</v>
      </c>
      <c r="D14360" t="s">
        <v>108</v>
      </c>
      <c r="E14360">
        <v>17</v>
      </c>
      <c r="F14360">
        <v>15</v>
      </c>
      <c r="G14360">
        <v>33.68</v>
      </c>
      <c r="H14360">
        <v>255</v>
      </c>
      <c r="I14360">
        <v>572.55999999999995</v>
      </c>
      <c r="J14360" t="s">
        <v>13</v>
      </c>
    </row>
    <row r="14361" spans="1:10">
      <c r="A14361" s="1">
        <v>44896</v>
      </c>
      <c r="B14361" t="s">
        <v>10</v>
      </c>
      <c r="C14361" t="s">
        <v>14</v>
      </c>
      <c r="D14361" t="s">
        <v>108</v>
      </c>
      <c r="E14361">
        <v>13</v>
      </c>
      <c r="F14361">
        <v>15</v>
      </c>
      <c r="G14361">
        <v>33.68</v>
      </c>
      <c r="H14361">
        <v>195</v>
      </c>
      <c r="I14361">
        <v>437.84</v>
      </c>
      <c r="J14361" t="s">
        <v>13</v>
      </c>
    </row>
    <row r="14362" spans="1:10">
      <c r="A14362" s="1">
        <v>44896</v>
      </c>
      <c r="B14362" t="s">
        <v>10</v>
      </c>
      <c r="C14362" t="s">
        <v>15</v>
      </c>
      <c r="D14362" t="s">
        <v>108</v>
      </c>
      <c r="E14362">
        <v>10</v>
      </c>
      <c r="F14362">
        <v>15</v>
      </c>
      <c r="G14362">
        <v>33.68</v>
      </c>
      <c r="H14362">
        <v>150</v>
      </c>
      <c r="I14362">
        <v>336.8</v>
      </c>
      <c r="J14362" t="s">
        <v>13</v>
      </c>
    </row>
    <row r="14363" spans="1:10">
      <c r="A14363" s="1">
        <v>44896</v>
      </c>
      <c r="B14363" t="s">
        <v>10</v>
      </c>
      <c r="C14363" t="s">
        <v>11</v>
      </c>
      <c r="D14363" t="s">
        <v>109</v>
      </c>
      <c r="E14363">
        <v>20</v>
      </c>
      <c r="F14363">
        <v>7.56</v>
      </c>
      <c r="G14363">
        <v>17.350000000000001</v>
      </c>
      <c r="H14363">
        <v>151.19999999999999</v>
      </c>
      <c r="I14363">
        <v>347</v>
      </c>
      <c r="J14363" t="s">
        <v>13</v>
      </c>
    </row>
    <row r="14364" spans="1:10">
      <c r="A14364" s="1">
        <v>44896</v>
      </c>
      <c r="B14364" t="s">
        <v>10</v>
      </c>
      <c r="C14364" t="s">
        <v>14</v>
      </c>
      <c r="D14364" t="s">
        <v>109</v>
      </c>
      <c r="E14364">
        <v>11</v>
      </c>
      <c r="F14364">
        <v>7.56</v>
      </c>
      <c r="G14364">
        <v>17.350000000000001</v>
      </c>
      <c r="H14364">
        <v>83.16</v>
      </c>
      <c r="I14364">
        <v>190.85</v>
      </c>
      <c r="J14364" t="s">
        <v>13</v>
      </c>
    </row>
    <row r="14365" spans="1:10">
      <c r="A14365" s="1">
        <v>44896</v>
      </c>
      <c r="B14365" t="s">
        <v>10</v>
      </c>
      <c r="C14365" t="s">
        <v>15</v>
      </c>
      <c r="D14365" t="s">
        <v>109</v>
      </c>
      <c r="E14365">
        <v>9</v>
      </c>
      <c r="F14365">
        <v>7.56</v>
      </c>
      <c r="G14365">
        <v>17.350000000000001</v>
      </c>
      <c r="H14365">
        <v>68.040000000000006</v>
      </c>
      <c r="I14365">
        <v>156.15</v>
      </c>
      <c r="J14365" t="s">
        <v>13</v>
      </c>
    </row>
    <row r="14366" spans="1:10">
      <c r="A14366" s="1">
        <v>44896</v>
      </c>
      <c r="B14366" t="s">
        <v>10</v>
      </c>
      <c r="C14366" t="s">
        <v>11</v>
      </c>
      <c r="D14366" t="s">
        <v>110</v>
      </c>
      <c r="E14366">
        <v>28</v>
      </c>
      <c r="F14366">
        <v>15.1</v>
      </c>
      <c r="G14366">
        <v>27.51</v>
      </c>
      <c r="H14366">
        <v>422.8</v>
      </c>
      <c r="I14366">
        <v>770.28</v>
      </c>
      <c r="J14366" t="s">
        <v>13</v>
      </c>
    </row>
    <row r="14367" spans="1:10">
      <c r="A14367" s="1">
        <v>44896</v>
      </c>
      <c r="B14367" t="s">
        <v>10</v>
      </c>
      <c r="C14367" t="s">
        <v>14</v>
      </c>
      <c r="D14367" t="s">
        <v>110</v>
      </c>
      <c r="E14367">
        <v>17</v>
      </c>
      <c r="F14367">
        <v>15.1</v>
      </c>
      <c r="G14367">
        <v>27.51</v>
      </c>
      <c r="H14367">
        <v>256.7</v>
      </c>
      <c r="I14367">
        <v>467.67</v>
      </c>
      <c r="J14367" t="s">
        <v>13</v>
      </c>
    </row>
    <row r="14368" spans="1:10">
      <c r="A14368" s="1">
        <v>44896</v>
      </c>
      <c r="B14368" t="s">
        <v>10</v>
      </c>
      <c r="C14368" t="s">
        <v>15</v>
      </c>
      <c r="D14368" t="s">
        <v>110</v>
      </c>
      <c r="E14368">
        <v>18</v>
      </c>
      <c r="F14368">
        <v>15.1</v>
      </c>
      <c r="G14368">
        <v>27.51</v>
      </c>
      <c r="H14368">
        <v>271.8</v>
      </c>
      <c r="I14368">
        <v>495.18</v>
      </c>
      <c r="J14368" t="s">
        <v>13</v>
      </c>
    </row>
    <row r="14369" spans="1:10">
      <c r="A14369" s="1">
        <v>44896</v>
      </c>
      <c r="B14369" t="s">
        <v>10</v>
      </c>
      <c r="C14369" t="s">
        <v>11</v>
      </c>
      <c r="D14369" t="s">
        <v>111</v>
      </c>
      <c r="E14369">
        <v>28</v>
      </c>
      <c r="F14369">
        <v>6.3</v>
      </c>
      <c r="G14369">
        <v>15.47</v>
      </c>
      <c r="H14369">
        <v>176.4</v>
      </c>
      <c r="I14369">
        <v>433.16</v>
      </c>
      <c r="J14369" t="s">
        <v>13</v>
      </c>
    </row>
    <row r="14370" spans="1:10">
      <c r="A14370" s="1">
        <v>44896</v>
      </c>
      <c r="B14370" t="s">
        <v>10</v>
      </c>
      <c r="C14370" t="s">
        <v>14</v>
      </c>
      <c r="D14370" t="s">
        <v>111</v>
      </c>
      <c r="E14370">
        <v>17</v>
      </c>
      <c r="F14370">
        <v>6.3</v>
      </c>
      <c r="G14370">
        <v>15.47</v>
      </c>
      <c r="H14370">
        <v>107.1</v>
      </c>
      <c r="I14370">
        <v>262.99</v>
      </c>
      <c r="J14370" t="s">
        <v>13</v>
      </c>
    </row>
    <row r="14371" spans="1:10">
      <c r="A14371" s="1">
        <v>44896</v>
      </c>
      <c r="B14371" t="s">
        <v>10</v>
      </c>
      <c r="C14371" t="s">
        <v>15</v>
      </c>
      <c r="D14371" t="s">
        <v>111</v>
      </c>
      <c r="E14371">
        <v>16</v>
      </c>
      <c r="F14371">
        <v>6.3</v>
      </c>
      <c r="G14371">
        <v>15.47</v>
      </c>
      <c r="H14371">
        <v>100.8</v>
      </c>
      <c r="I14371">
        <v>247.52</v>
      </c>
      <c r="J14371" t="s">
        <v>13</v>
      </c>
    </row>
    <row r="14372" spans="1:10">
      <c r="A14372" s="1">
        <v>44896</v>
      </c>
      <c r="B14372" t="s">
        <v>10</v>
      </c>
      <c r="C14372" t="s">
        <v>11</v>
      </c>
      <c r="D14372" t="s">
        <v>112</v>
      </c>
      <c r="E14372">
        <v>28</v>
      </c>
      <c r="F14372">
        <v>6.27</v>
      </c>
      <c r="G14372">
        <v>11.51</v>
      </c>
      <c r="H14372">
        <v>175.56</v>
      </c>
      <c r="I14372">
        <v>322.27999999999997</v>
      </c>
      <c r="J14372" t="s">
        <v>13</v>
      </c>
    </row>
    <row r="14373" spans="1:10">
      <c r="A14373" s="1">
        <v>44896</v>
      </c>
      <c r="B14373" t="s">
        <v>10</v>
      </c>
      <c r="C14373" t="s">
        <v>14</v>
      </c>
      <c r="D14373" t="s">
        <v>112</v>
      </c>
      <c r="E14373">
        <v>11</v>
      </c>
      <c r="F14373">
        <v>6.27</v>
      </c>
      <c r="G14373">
        <v>11.51</v>
      </c>
      <c r="H14373">
        <v>68.97</v>
      </c>
      <c r="I14373">
        <v>126.61</v>
      </c>
      <c r="J14373" t="s">
        <v>13</v>
      </c>
    </row>
    <row r="14374" spans="1:10">
      <c r="A14374" s="1">
        <v>44896</v>
      </c>
      <c r="B14374" t="s">
        <v>10</v>
      </c>
      <c r="C14374" t="s">
        <v>15</v>
      </c>
      <c r="D14374" t="s">
        <v>112</v>
      </c>
      <c r="E14374">
        <v>13</v>
      </c>
      <c r="F14374">
        <v>6.27</v>
      </c>
      <c r="G14374">
        <v>11.51</v>
      </c>
      <c r="H14374">
        <v>81.510000000000005</v>
      </c>
      <c r="I14374">
        <v>149.63</v>
      </c>
      <c r="J14374" t="s">
        <v>13</v>
      </c>
    </row>
    <row r="14375" spans="1:10">
      <c r="A14375" s="1">
        <v>44896</v>
      </c>
      <c r="B14375" t="s">
        <v>10</v>
      </c>
      <c r="C14375" t="s">
        <v>11</v>
      </c>
      <c r="D14375" t="s">
        <v>113</v>
      </c>
      <c r="E14375">
        <v>33</v>
      </c>
      <c r="F14375">
        <v>9.8800000000000008</v>
      </c>
      <c r="G14375">
        <v>21.53</v>
      </c>
      <c r="H14375">
        <v>326.04000000000002</v>
      </c>
      <c r="I14375">
        <v>710.49</v>
      </c>
      <c r="J14375" t="s">
        <v>13</v>
      </c>
    </row>
    <row r="14376" spans="1:10">
      <c r="A14376" s="1">
        <v>44896</v>
      </c>
      <c r="B14376" t="s">
        <v>10</v>
      </c>
      <c r="C14376" t="s">
        <v>14</v>
      </c>
      <c r="D14376" t="s">
        <v>113</v>
      </c>
      <c r="E14376">
        <v>19</v>
      </c>
      <c r="F14376">
        <v>9.8800000000000008</v>
      </c>
      <c r="G14376">
        <v>21.53</v>
      </c>
      <c r="H14376">
        <v>187.72</v>
      </c>
      <c r="I14376">
        <v>409.07</v>
      </c>
      <c r="J14376" t="s">
        <v>13</v>
      </c>
    </row>
    <row r="14377" spans="1:10">
      <c r="A14377" s="1">
        <v>44896</v>
      </c>
      <c r="B14377" t="s">
        <v>10</v>
      </c>
      <c r="C14377" t="s">
        <v>15</v>
      </c>
      <c r="D14377" t="s">
        <v>113</v>
      </c>
      <c r="E14377">
        <v>21</v>
      </c>
      <c r="F14377">
        <v>9.8800000000000008</v>
      </c>
      <c r="G14377">
        <v>21.53</v>
      </c>
      <c r="H14377">
        <v>207.48</v>
      </c>
      <c r="I14377">
        <v>452.13</v>
      </c>
      <c r="J14377" t="s">
        <v>13</v>
      </c>
    </row>
    <row r="14378" spans="1:10">
      <c r="A14378" s="1">
        <v>44896</v>
      </c>
      <c r="B14378" t="s">
        <v>10</v>
      </c>
      <c r="C14378" t="s">
        <v>11</v>
      </c>
      <c r="D14378" t="s">
        <v>114</v>
      </c>
      <c r="E14378">
        <v>22</v>
      </c>
      <c r="F14378">
        <v>11.86</v>
      </c>
      <c r="G14378">
        <v>27.23</v>
      </c>
      <c r="H14378">
        <v>260.92</v>
      </c>
      <c r="I14378">
        <v>599.05999999999995</v>
      </c>
      <c r="J14378" t="s">
        <v>13</v>
      </c>
    </row>
    <row r="14379" spans="1:10">
      <c r="A14379" s="1">
        <v>44896</v>
      </c>
      <c r="B14379" t="s">
        <v>10</v>
      </c>
      <c r="C14379" t="s">
        <v>14</v>
      </c>
      <c r="D14379" t="s">
        <v>114</v>
      </c>
      <c r="E14379">
        <v>25</v>
      </c>
      <c r="F14379">
        <v>11.86</v>
      </c>
      <c r="G14379">
        <v>27.23</v>
      </c>
      <c r="H14379">
        <v>296.5</v>
      </c>
      <c r="I14379">
        <v>680.75</v>
      </c>
      <c r="J14379" t="s">
        <v>13</v>
      </c>
    </row>
    <row r="14380" spans="1:10">
      <c r="A14380" s="1">
        <v>44896</v>
      </c>
      <c r="B14380" t="s">
        <v>10</v>
      </c>
      <c r="C14380" t="s">
        <v>15</v>
      </c>
      <c r="D14380" t="s">
        <v>114</v>
      </c>
      <c r="E14380">
        <v>15</v>
      </c>
      <c r="F14380">
        <v>11.86</v>
      </c>
      <c r="G14380">
        <v>27.23</v>
      </c>
      <c r="H14380">
        <v>177.9</v>
      </c>
      <c r="I14380">
        <v>408.45</v>
      </c>
      <c r="J14380" t="s">
        <v>13</v>
      </c>
    </row>
    <row r="14381" spans="1:10">
      <c r="A14381" s="1">
        <v>44927</v>
      </c>
      <c r="B14381" t="s">
        <v>10</v>
      </c>
      <c r="C14381" t="s">
        <v>11</v>
      </c>
      <c r="D14381" t="s">
        <v>12</v>
      </c>
      <c r="E14381">
        <v>18</v>
      </c>
      <c r="F14381">
        <v>8.09</v>
      </c>
      <c r="G14381">
        <v>18.920000000000002</v>
      </c>
      <c r="H14381">
        <v>145.62</v>
      </c>
      <c r="I14381">
        <v>340.56</v>
      </c>
      <c r="J14381" t="s">
        <v>13</v>
      </c>
    </row>
    <row r="14382" spans="1:10">
      <c r="A14382" s="1">
        <v>44927</v>
      </c>
      <c r="B14382" t="s">
        <v>10</v>
      </c>
      <c r="C14382" t="s">
        <v>14</v>
      </c>
      <c r="D14382" t="s">
        <v>12</v>
      </c>
      <c r="E14382">
        <v>10</v>
      </c>
      <c r="F14382">
        <v>8.09</v>
      </c>
      <c r="G14382">
        <v>18.920000000000002</v>
      </c>
      <c r="H14382">
        <v>80.900000000000006</v>
      </c>
      <c r="I14382">
        <v>189.2</v>
      </c>
      <c r="J14382" t="s">
        <v>13</v>
      </c>
    </row>
    <row r="14383" spans="1:10">
      <c r="A14383" s="1">
        <v>44927</v>
      </c>
      <c r="B14383" t="s">
        <v>10</v>
      </c>
      <c r="C14383" t="s">
        <v>15</v>
      </c>
      <c r="D14383" t="s">
        <v>12</v>
      </c>
      <c r="E14383">
        <v>11</v>
      </c>
      <c r="F14383">
        <v>8.09</v>
      </c>
      <c r="G14383">
        <v>18.920000000000002</v>
      </c>
      <c r="H14383">
        <v>88.99</v>
      </c>
      <c r="I14383">
        <v>208.12</v>
      </c>
      <c r="J14383" t="s">
        <v>13</v>
      </c>
    </row>
    <row r="14384" spans="1:10">
      <c r="A14384" s="1">
        <v>44927</v>
      </c>
      <c r="B14384" t="s">
        <v>10</v>
      </c>
      <c r="C14384" t="s">
        <v>11</v>
      </c>
      <c r="D14384" t="s">
        <v>16</v>
      </c>
      <c r="E14384">
        <v>5</v>
      </c>
      <c r="F14384">
        <v>10.75</v>
      </c>
      <c r="G14384">
        <v>24.49</v>
      </c>
      <c r="H14384">
        <v>53.75</v>
      </c>
      <c r="I14384">
        <v>122.45</v>
      </c>
      <c r="J14384" t="s">
        <v>13</v>
      </c>
    </row>
    <row r="14385" spans="1:10">
      <c r="A14385" s="1">
        <v>44927</v>
      </c>
      <c r="B14385" t="s">
        <v>10</v>
      </c>
      <c r="C14385" t="s">
        <v>14</v>
      </c>
      <c r="D14385" t="s">
        <v>16</v>
      </c>
      <c r="E14385">
        <v>4</v>
      </c>
      <c r="F14385">
        <v>10.75</v>
      </c>
      <c r="G14385">
        <v>24.49</v>
      </c>
      <c r="H14385">
        <v>43</v>
      </c>
      <c r="I14385">
        <v>97.96</v>
      </c>
      <c r="J14385" t="s">
        <v>13</v>
      </c>
    </row>
    <row r="14386" spans="1:10">
      <c r="A14386" s="1">
        <v>44927</v>
      </c>
      <c r="B14386" t="s">
        <v>10</v>
      </c>
      <c r="C14386" t="s">
        <v>15</v>
      </c>
      <c r="D14386" t="s">
        <v>16</v>
      </c>
      <c r="E14386">
        <v>3</v>
      </c>
      <c r="F14386">
        <v>10.75</v>
      </c>
      <c r="G14386">
        <v>24.49</v>
      </c>
      <c r="H14386">
        <v>32.25</v>
      </c>
      <c r="I14386">
        <v>73.47</v>
      </c>
      <c r="J14386" t="s">
        <v>13</v>
      </c>
    </row>
    <row r="14387" spans="1:10">
      <c r="A14387" s="1">
        <v>44927</v>
      </c>
      <c r="B14387" t="s">
        <v>10</v>
      </c>
      <c r="C14387" t="s">
        <v>11</v>
      </c>
      <c r="D14387" t="s">
        <v>17</v>
      </c>
      <c r="E14387">
        <v>15</v>
      </c>
      <c r="F14387">
        <v>15.1</v>
      </c>
      <c r="G14387">
        <v>31.89</v>
      </c>
      <c r="H14387">
        <v>226.5</v>
      </c>
      <c r="I14387">
        <v>478.35</v>
      </c>
      <c r="J14387" t="s">
        <v>13</v>
      </c>
    </row>
    <row r="14388" spans="1:10">
      <c r="A14388" s="1">
        <v>44927</v>
      </c>
      <c r="B14388" t="s">
        <v>10</v>
      </c>
      <c r="C14388" t="s">
        <v>14</v>
      </c>
      <c r="D14388" t="s">
        <v>17</v>
      </c>
      <c r="E14388">
        <v>6</v>
      </c>
      <c r="F14388">
        <v>15.1</v>
      </c>
      <c r="G14388">
        <v>31.89</v>
      </c>
      <c r="H14388">
        <v>90.6</v>
      </c>
      <c r="I14388">
        <v>191.34</v>
      </c>
      <c r="J14388" t="s">
        <v>13</v>
      </c>
    </row>
    <row r="14389" spans="1:10">
      <c r="A14389" s="1">
        <v>44927</v>
      </c>
      <c r="B14389" t="s">
        <v>10</v>
      </c>
      <c r="C14389" t="s">
        <v>15</v>
      </c>
      <c r="D14389" t="s">
        <v>17</v>
      </c>
      <c r="E14389">
        <v>10</v>
      </c>
      <c r="F14389">
        <v>15.1</v>
      </c>
      <c r="G14389">
        <v>31.89</v>
      </c>
      <c r="H14389">
        <v>151</v>
      </c>
      <c r="I14389">
        <v>318.89999999999998</v>
      </c>
      <c r="J14389" t="s">
        <v>13</v>
      </c>
    </row>
    <row r="14390" spans="1:10">
      <c r="A14390" s="1">
        <v>44927</v>
      </c>
      <c r="B14390" t="s">
        <v>10</v>
      </c>
      <c r="C14390" t="s">
        <v>11</v>
      </c>
      <c r="D14390" t="s">
        <v>18</v>
      </c>
      <c r="E14390">
        <v>23</v>
      </c>
      <c r="F14390">
        <v>14.35</v>
      </c>
      <c r="G14390">
        <v>28.58</v>
      </c>
      <c r="H14390">
        <v>330.05</v>
      </c>
      <c r="I14390">
        <v>657.34</v>
      </c>
      <c r="J14390" t="s">
        <v>13</v>
      </c>
    </row>
    <row r="14391" spans="1:10">
      <c r="A14391" s="1">
        <v>44927</v>
      </c>
      <c r="B14391" t="s">
        <v>10</v>
      </c>
      <c r="C14391" t="s">
        <v>14</v>
      </c>
      <c r="D14391" t="s">
        <v>18</v>
      </c>
      <c r="E14391">
        <v>17</v>
      </c>
      <c r="F14391">
        <v>14.35</v>
      </c>
      <c r="G14391">
        <v>28.58</v>
      </c>
      <c r="H14391">
        <v>243.95</v>
      </c>
      <c r="I14391">
        <v>485.86</v>
      </c>
      <c r="J14391" t="s">
        <v>13</v>
      </c>
    </row>
    <row r="14392" spans="1:10">
      <c r="A14392" s="1">
        <v>44927</v>
      </c>
      <c r="B14392" t="s">
        <v>10</v>
      </c>
      <c r="C14392" t="s">
        <v>15</v>
      </c>
      <c r="D14392" t="s">
        <v>18</v>
      </c>
      <c r="E14392">
        <v>13</v>
      </c>
      <c r="F14392">
        <v>14.35</v>
      </c>
      <c r="G14392">
        <v>28.58</v>
      </c>
      <c r="H14392">
        <v>186.55</v>
      </c>
      <c r="I14392">
        <v>371.54</v>
      </c>
      <c r="J14392" t="s">
        <v>13</v>
      </c>
    </row>
    <row r="14393" spans="1:10">
      <c r="A14393" s="1">
        <v>44927</v>
      </c>
      <c r="B14393" t="s">
        <v>10</v>
      </c>
      <c r="C14393" t="s">
        <v>11</v>
      </c>
      <c r="D14393" t="s">
        <v>19</v>
      </c>
      <c r="E14393">
        <v>17</v>
      </c>
      <c r="F14393">
        <v>7.85</v>
      </c>
      <c r="G14393">
        <v>19.61</v>
      </c>
      <c r="H14393">
        <v>133.44999999999999</v>
      </c>
      <c r="I14393">
        <v>333.37</v>
      </c>
      <c r="J14393" t="s">
        <v>13</v>
      </c>
    </row>
    <row r="14394" spans="1:10">
      <c r="A14394" s="1">
        <v>44927</v>
      </c>
      <c r="B14394" t="s">
        <v>10</v>
      </c>
      <c r="C14394" t="s">
        <v>14</v>
      </c>
      <c r="D14394" t="s">
        <v>19</v>
      </c>
      <c r="E14394">
        <v>8</v>
      </c>
      <c r="F14394">
        <v>7.85</v>
      </c>
      <c r="G14394">
        <v>19.61</v>
      </c>
      <c r="H14394">
        <v>62.8</v>
      </c>
      <c r="I14394">
        <v>156.88</v>
      </c>
      <c r="J14394" t="s">
        <v>13</v>
      </c>
    </row>
    <row r="14395" spans="1:10">
      <c r="A14395" s="1">
        <v>44927</v>
      </c>
      <c r="B14395" t="s">
        <v>10</v>
      </c>
      <c r="C14395" t="s">
        <v>15</v>
      </c>
      <c r="D14395" t="s">
        <v>19</v>
      </c>
      <c r="E14395">
        <v>7</v>
      </c>
      <c r="F14395">
        <v>7.85</v>
      </c>
      <c r="G14395">
        <v>19.61</v>
      </c>
      <c r="H14395">
        <v>54.95</v>
      </c>
      <c r="I14395">
        <v>137.27000000000001</v>
      </c>
      <c r="J14395" t="s">
        <v>13</v>
      </c>
    </row>
    <row r="14396" spans="1:10">
      <c r="A14396" s="1">
        <v>44927</v>
      </c>
      <c r="B14396" t="s">
        <v>10</v>
      </c>
      <c r="C14396" t="s">
        <v>11</v>
      </c>
      <c r="D14396" t="s">
        <v>20</v>
      </c>
      <c r="E14396">
        <v>10</v>
      </c>
      <c r="F14396">
        <v>15.79</v>
      </c>
      <c r="G14396">
        <v>33.130000000000003</v>
      </c>
      <c r="H14396">
        <v>157.9</v>
      </c>
      <c r="I14396">
        <v>331.3</v>
      </c>
      <c r="J14396" t="s">
        <v>13</v>
      </c>
    </row>
    <row r="14397" spans="1:10">
      <c r="A14397" s="1">
        <v>44927</v>
      </c>
      <c r="B14397" t="s">
        <v>10</v>
      </c>
      <c r="C14397" t="s">
        <v>14</v>
      </c>
      <c r="D14397" t="s">
        <v>20</v>
      </c>
      <c r="E14397">
        <v>7</v>
      </c>
      <c r="F14397">
        <v>15.79</v>
      </c>
      <c r="G14397">
        <v>33.130000000000003</v>
      </c>
      <c r="H14397">
        <v>110.53</v>
      </c>
      <c r="I14397">
        <v>231.91</v>
      </c>
      <c r="J14397" t="s">
        <v>13</v>
      </c>
    </row>
    <row r="14398" spans="1:10">
      <c r="A14398" s="1">
        <v>44927</v>
      </c>
      <c r="B14398" t="s">
        <v>10</v>
      </c>
      <c r="C14398" t="s">
        <v>15</v>
      </c>
      <c r="D14398" t="s">
        <v>20</v>
      </c>
      <c r="E14398">
        <v>9</v>
      </c>
      <c r="F14398">
        <v>15.79</v>
      </c>
      <c r="G14398">
        <v>33.130000000000003</v>
      </c>
      <c r="H14398">
        <v>142.11000000000001</v>
      </c>
      <c r="I14398">
        <v>298.17</v>
      </c>
      <c r="J14398" t="s">
        <v>13</v>
      </c>
    </row>
    <row r="14399" spans="1:10">
      <c r="A14399" s="1">
        <v>44927</v>
      </c>
      <c r="B14399" t="s">
        <v>10</v>
      </c>
      <c r="C14399" t="s">
        <v>11</v>
      </c>
      <c r="D14399" t="s">
        <v>21</v>
      </c>
      <c r="E14399">
        <v>20</v>
      </c>
      <c r="F14399">
        <v>8.69</v>
      </c>
      <c r="G14399">
        <v>18.39</v>
      </c>
      <c r="H14399">
        <v>173.8</v>
      </c>
      <c r="I14399">
        <v>367.8</v>
      </c>
      <c r="J14399" t="s">
        <v>13</v>
      </c>
    </row>
    <row r="14400" spans="1:10">
      <c r="A14400" s="1">
        <v>44927</v>
      </c>
      <c r="B14400" t="s">
        <v>10</v>
      </c>
      <c r="C14400" t="s">
        <v>14</v>
      </c>
      <c r="D14400" t="s">
        <v>21</v>
      </c>
      <c r="E14400">
        <v>15</v>
      </c>
      <c r="F14400">
        <v>8.69</v>
      </c>
      <c r="G14400">
        <v>18.39</v>
      </c>
      <c r="H14400">
        <v>130.35</v>
      </c>
      <c r="I14400">
        <v>275.85000000000002</v>
      </c>
      <c r="J14400" t="s">
        <v>13</v>
      </c>
    </row>
    <row r="14401" spans="1:10">
      <c r="A14401" s="1">
        <v>44927</v>
      </c>
      <c r="B14401" t="s">
        <v>10</v>
      </c>
      <c r="C14401" t="s">
        <v>15</v>
      </c>
      <c r="D14401" t="s">
        <v>21</v>
      </c>
      <c r="E14401">
        <v>8</v>
      </c>
      <c r="F14401">
        <v>8.69</v>
      </c>
      <c r="G14401">
        <v>18.39</v>
      </c>
      <c r="H14401">
        <v>69.52</v>
      </c>
      <c r="I14401">
        <v>147.12</v>
      </c>
      <c r="J14401" t="s">
        <v>13</v>
      </c>
    </row>
    <row r="14402" spans="1:10">
      <c r="A14402" s="1">
        <v>44927</v>
      </c>
      <c r="B14402" t="s">
        <v>10</v>
      </c>
      <c r="C14402" t="s">
        <v>11</v>
      </c>
      <c r="D14402" t="s">
        <v>22</v>
      </c>
      <c r="E14402">
        <v>12</v>
      </c>
      <c r="F14402">
        <v>8.69</v>
      </c>
      <c r="G14402">
        <v>16.64</v>
      </c>
      <c r="H14402">
        <v>104.28</v>
      </c>
      <c r="I14402">
        <v>199.68</v>
      </c>
      <c r="J14402" t="s">
        <v>13</v>
      </c>
    </row>
    <row r="14403" spans="1:10">
      <c r="A14403" s="1">
        <v>44927</v>
      </c>
      <c r="B14403" t="s">
        <v>10</v>
      </c>
      <c r="C14403" t="s">
        <v>14</v>
      </c>
      <c r="D14403" t="s">
        <v>22</v>
      </c>
      <c r="E14403">
        <v>6</v>
      </c>
      <c r="F14403">
        <v>8.69</v>
      </c>
      <c r="G14403">
        <v>16.64</v>
      </c>
      <c r="H14403">
        <v>52.14</v>
      </c>
      <c r="I14403">
        <v>99.84</v>
      </c>
      <c r="J14403" t="s">
        <v>13</v>
      </c>
    </row>
    <row r="14404" spans="1:10">
      <c r="A14404" s="1">
        <v>44927</v>
      </c>
      <c r="B14404" t="s">
        <v>10</v>
      </c>
      <c r="C14404" t="s">
        <v>15</v>
      </c>
      <c r="D14404" t="s">
        <v>22</v>
      </c>
      <c r="E14404">
        <v>3</v>
      </c>
      <c r="F14404">
        <v>8.69</v>
      </c>
      <c r="G14404">
        <v>16.64</v>
      </c>
      <c r="H14404">
        <v>26.07</v>
      </c>
      <c r="I14404">
        <v>49.92</v>
      </c>
      <c r="J14404" t="s">
        <v>13</v>
      </c>
    </row>
    <row r="14405" spans="1:10">
      <c r="A14405" s="1">
        <v>44927</v>
      </c>
      <c r="B14405" t="s">
        <v>10</v>
      </c>
      <c r="C14405" t="s">
        <v>11</v>
      </c>
      <c r="D14405" t="s">
        <v>23</v>
      </c>
      <c r="E14405">
        <v>5</v>
      </c>
      <c r="F14405">
        <v>12.44</v>
      </c>
      <c r="G14405">
        <v>29.31</v>
      </c>
      <c r="H14405">
        <v>62.2</v>
      </c>
      <c r="I14405">
        <v>146.55000000000001</v>
      </c>
      <c r="J14405" t="s">
        <v>13</v>
      </c>
    </row>
    <row r="14406" spans="1:10">
      <c r="A14406" s="1">
        <v>44927</v>
      </c>
      <c r="B14406" t="s">
        <v>10</v>
      </c>
      <c r="C14406" t="s">
        <v>14</v>
      </c>
      <c r="D14406" t="s">
        <v>23</v>
      </c>
      <c r="E14406">
        <v>8</v>
      </c>
      <c r="F14406">
        <v>12.44</v>
      </c>
      <c r="G14406">
        <v>29.31</v>
      </c>
      <c r="H14406">
        <v>99.52</v>
      </c>
      <c r="I14406">
        <v>234.48</v>
      </c>
      <c r="J14406" t="s">
        <v>13</v>
      </c>
    </row>
    <row r="14407" spans="1:10">
      <c r="A14407" s="1">
        <v>44927</v>
      </c>
      <c r="B14407" t="s">
        <v>10</v>
      </c>
      <c r="C14407" t="s">
        <v>15</v>
      </c>
      <c r="D14407" t="s">
        <v>23</v>
      </c>
      <c r="E14407">
        <v>9</v>
      </c>
      <c r="F14407">
        <v>12.44</v>
      </c>
      <c r="G14407">
        <v>29.31</v>
      </c>
      <c r="H14407">
        <v>111.96</v>
      </c>
      <c r="I14407">
        <v>263.79000000000002</v>
      </c>
      <c r="J14407" t="s">
        <v>13</v>
      </c>
    </row>
    <row r="14408" spans="1:10">
      <c r="A14408" s="1">
        <v>44927</v>
      </c>
      <c r="B14408" t="s">
        <v>10</v>
      </c>
      <c r="C14408" t="s">
        <v>11</v>
      </c>
      <c r="D14408" t="s">
        <v>24</v>
      </c>
      <c r="E14408">
        <v>12</v>
      </c>
      <c r="F14408">
        <v>13.12</v>
      </c>
      <c r="G14408">
        <v>29.99</v>
      </c>
      <c r="H14408">
        <v>157.44</v>
      </c>
      <c r="I14408">
        <v>359.88</v>
      </c>
      <c r="J14408" t="s">
        <v>13</v>
      </c>
    </row>
    <row r="14409" spans="1:10">
      <c r="A14409" s="1">
        <v>44927</v>
      </c>
      <c r="B14409" t="s">
        <v>10</v>
      </c>
      <c r="C14409" t="s">
        <v>14</v>
      </c>
      <c r="D14409" t="s">
        <v>24</v>
      </c>
      <c r="E14409">
        <v>5</v>
      </c>
      <c r="F14409">
        <v>13.12</v>
      </c>
      <c r="G14409">
        <v>29.99</v>
      </c>
      <c r="H14409">
        <v>65.599999999999994</v>
      </c>
      <c r="I14409">
        <v>149.94999999999999</v>
      </c>
      <c r="J14409" t="s">
        <v>13</v>
      </c>
    </row>
    <row r="14410" spans="1:10">
      <c r="A14410" s="1">
        <v>44927</v>
      </c>
      <c r="B14410" t="s">
        <v>10</v>
      </c>
      <c r="C14410" t="s">
        <v>15</v>
      </c>
      <c r="D14410" t="s">
        <v>24</v>
      </c>
      <c r="E14410">
        <v>7</v>
      </c>
      <c r="F14410">
        <v>13.12</v>
      </c>
      <c r="G14410">
        <v>29.99</v>
      </c>
      <c r="H14410">
        <v>91.84</v>
      </c>
      <c r="I14410">
        <v>209.93</v>
      </c>
      <c r="J14410" t="s">
        <v>13</v>
      </c>
    </row>
    <row r="14411" spans="1:10">
      <c r="A14411" s="1">
        <v>44927</v>
      </c>
      <c r="B14411" t="s">
        <v>10</v>
      </c>
      <c r="C14411" t="s">
        <v>11</v>
      </c>
      <c r="D14411" t="s">
        <v>25</v>
      </c>
      <c r="E14411">
        <v>13</v>
      </c>
      <c r="F14411">
        <v>12.96</v>
      </c>
      <c r="G14411">
        <v>25.33</v>
      </c>
      <c r="H14411">
        <v>168.48</v>
      </c>
      <c r="I14411">
        <v>329.29</v>
      </c>
      <c r="J14411" t="s">
        <v>13</v>
      </c>
    </row>
    <row r="14412" spans="1:10">
      <c r="A14412" s="1">
        <v>44927</v>
      </c>
      <c r="B14412" t="s">
        <v>10</v>
      </c>
      <c r="C14412" t="s">
        <v>14</v>
      </c>
      <c r="D14412" t="s">
        <v>25</v>
      </c>
      <c r="E14412">
        <v>8</v>
      </c>
      <c r="F14412">
        <v>12.96</v>
      </c>
      <c r="G14412">
        <v>25.33</v>
      </c>
      <c r="H14412">
        <v>103.68</v>
      </c>
      <c r="I14412">
        <v>202.64</v>
      </c>
      <c r="J14412" t="s">
        <v>13</v>
      </c>
    </row>
    <row r="14413" spans="1:10">
      <c r="A14413" s="1">
        <v>44927</v>
      </c>
      <c r="B14413" t="s">
        <v>10</v>
      </c>
      <c r="C14413" t="s">
        <v>15</v>
      </c>
      <c r="D14413" t="s">
        <v>25</v>
      </c>
      <c r="E14413">
        <v>6</v>
      </c>
      <c r="F14413">
        <v>12.96</v>
      </c>
      <c r="G14413">
        <v>25.33</v>
      </c>
      <c r="H14413">
        <v>77.760000000000005</v>
      </c>
      <c r="I14413">
        <v>151.97999999999999</v>
      </c>
      <c r="J14413" t="s">
        <v>13</v>
      </c>
    </row>
    <row r="14414" spans="1:10">
      <c r="A14414" s="1">
        <v>44927</v>
      </c>
      <c r="B14414" t="s">
        <v>10</v>
      </c>
      <c r="C14414" t="s">
        <v>11</v>
      </c>
      <c r="D14414" t="s">
        <v>26</v>
      </c>
      <c r="E14414">
        <v>6</v>
      </c>
      <c r="F14414">
        <v>7.1</v>
      </c>
      <c r="G14414">
        <v>13.19</v>
      </c>
      <c r="H14414">
        <v>42.6</v>
      </c>
      <c r="I14414">
        <v>79.14</v>
      </c>
      <c r="J14414" t="s">
        <v>13</v>
      </c>
    </row>
    <row r="14415" spans="1:10">
      <c r="A14415" s="1">
        <v>44927</v>
      </c>
      <c r="B14415" t="s">
        <v>10</v>
      </c>
      <c r="C14415" t="s">
        <v>14</v>
      </c>
      <c r="D14415" t="s">
        <v>26</v>
      </c>
      <c r="E14415">
        <v>3</v>
      </c>
      <c r="F14415">
        <v>7.1</v>
      </c>
      <c r="G14415">
        <v>13.19</v>
      </c>
      <c r="H14415">
        <v>21.3</v>
      </c>
      <c r="I14415">
        <v>39.57</v>
      </c>
      <c r="J14415" t="s">
        <v>13</v>
      </c>
    </row>
    <row r="14416" spans="1:10">
      <c r="A14416" s="1">
        <v>44927</v>
      </c>
      <c r="B14416" t="s">
        <v>10</v>
      </c>
      <c r="C14416" t="s">
        <v>15</v>
      </c>
      <c r="D14416" t="s">
        <v>26</v>
      </c>
      <c r="E14416">
        <v>3</v>
      </c>
      <c r="F14416">
        <v>7.1</v>
      </c>
      <c r="G14416">
        <v>13.19</v>
      </c>
      <c r="H14416">
        <v>21.3</v>
      </c>
      <c r="I14416">
        <v>39.57</v>
      </c>
      <c r="J14416" t="s">
        <v>13</v>
      </c>
    </row>
    <row r="14417" spans="1:10">
      <c r="A14417" s="1">
        <v>44927</v>
      </c>
      <c r="B14417" t="s">
        <v>10</v>
      </c>
      <c r="C14417" t="s">
        <v>11</v>
      </c>
      <c r="D14417" t="s">
        <v>27</v>
      </c>
      <c r="E14417">
        <v>17</v>
      </c>
      <c r="F14417">
        <v>16.53</v>
      </c>
      <c r="G14417">
        <v>37.630000000000003</v>
      </c>
      <c r="H14417">
        <v>281.01</v>
      </c>
      <c r="I14417">
        <v>639.71</v>
      </c>
      <c r="J14417" t="s">
        <v>13</v>
      </c>
    </row>
    <row r="14418" spans="1:10">
      <c r="A14418" s="1">
        <v>44927</v>
      </c>
      <c r="B14418" t="s">
        <v>10</v>
      </c>
      <c r="C14418" t="s">
        <v>14</v>
      </c>
      <c r="D14418" t="s">
        <v>27</v>
      </c>
      <c r="E14418">
        <v>9</v>
      </c>
      <c r="F14418">
        <v>16.53</v>
      </c>
      <c r="G14418">
        <v>37.630000000000003</v>
      </c>
      <c r="H14418">
        <v>148.77000000000001</v>
      </c>
      <c r="I14418">
        <v>338.67</v>
      </c>
      <c r="J14418" t="s">
        <v>13</v>
      </c>
    </row>
    <row r="14419" spans="1:10">
      <c r="A14419" s="1">
        <v>44927</v>
      </c>
      <c r="B14419" t="s">
        <v>10</v>
      </c>
      <c r="C14419" t="s">
        <v>15</v>
      </c>
      <c r="D14419" t="s">
        <v>27</v>
      </c>
      <c r="E14419">
        <v>9</v>
      </c>
      <c r="F14419">
        <v>16.53</v>
      </c>
      <c r="G14419">
        <v>37.630000000000003</v>
      </c>
      <c r="H14419">
        <v>148.77000000000001</v>
      </c>
      <c r="I14419">
        <v>338.67</v>
      </c>
      <c r="J14419" t="s">
        <v>13</v>
      </c>
    </row>
    <row r="14420" spans="1:10">
      <c r="A14420" s="1">
        <v>44927</v>
      </c>
      <c r="B14420" t="s">
        <v>10</v>
      </c>
      <c r="C14420" t="s">
        <v>11</v>
      </c>
      <c r="D14420" t="s">
        <v>28</v>
      </c>
      <c r="E14420">
        <v>10</v>
      </c>
      <c r="F14420">
        <v>9.19</v>
      </c>
      <c r="G14420">
        <v>20.75</v>
      </c>
      <c r="H14420">
        <v>91.9</v>
      </c>
      <c r="I14420">
        <v>207.5</v>
      </c>
      <c r="J14420" t="s">
        <v>13</v>
      </c>
    </row>
    <row r="14421" spans="1:10">
      <c r="A14421" s="1">
        <v>44927</v>
      </c>
      <c r="B14421" t="s">
        <v>10</v>
      </c>
      <c r="C14421" t="s">
        <v>14</v>
      </c>
      <c r="D14421" t="s">
        <v>28</v>
      </c>
      <c r="E14421">
        <v>11</v>
      </c>
      <c r="F14421">
        <v>9.19</v>
      </c>
      <c r="G14421">
        <v>20.75</v>
      </c>
      <c r="H14421">
        <v>101.09</v>
      </c>
      <c r="I14421">
        <v>228.25</v>
      </c>
      <c r="J14421" t="s">
        <v>13</v>
      </c>
    </row>
    <row r="14422" spans="1:10">
      <c r="A14422" s="1">
        <v>44927</v>
      </c>
      <c r="B14422" t="s">
        <v>10</v>
      </c>
      <c r="C14422" t="s">
        <v>15</v>
      </c>
      <c r="D14422" t="s">
        <v>28</v>
      </c>
      <c r="E14422">
        <v>6</v>
      </c>
      <c r="F14422">
        <v>9.19</v>
      </c>
      <c r="G14422">
        <v>20.75</v>
      </c>
      <c r="H14422">
        <v>55.14</v>
      </c>
      <c r="I14422">
        <v>124.5</v>
      </c>
      <c r="J14422" t="s">
        <v>13</v>
      </c>
    </row>
    <row r="14423" spans="1:10">
      <c r="A14423" s="1">
        <v>44927</v>
      </c>
      <c r="B14423" t="s">
        <v>10</v>
      </c>
      <c r="C14423" t="s">
        <v>11</v>
      </c>
      <c r="D14423" t="s">
        <v>29</v>
      </c>
      <c r="E14423">
        <v>4</v>
      </c>
      <c r="F14423">
        <v>7.55</v>
      </c>
      <c r="G14423">
        <v>15.03</v>
      </c>
      <c r="H14423">
        <v>30.2</v>
      </c>
      <c r="I14423">
        <v>60.12</v>
      </c>
      <c r="J14423" t="s">
        <v>13</v>
      </c>
    </row>
    <row r="14424" spans="1:10">
      <c r="A14424" s="1">
        <v>44927</v>
      </c>
      <c r="B14424" t="s">
        <v>10</v>
      </c>
      <c r="C14424" t="s">
        <v>14</v>
      </c>
      <c r="D14424" t="s">
        <v>29</v>
      </c>
      <c r="E14424">
        <v>4</v>
      </c>
      <c r="F14424">
        <v>7.55</v>
      </c>
      <c r="G14424">
        <v>15.03</v>
      </c>
      <c r="H14424">
        <v>30.2</v>
      </c>
      <c r="I14424">
        <v>60.12</v>
      </c>
      <c r="J14424" t="s">
        <v>13</v>
      </c>
    </row>
    <row r="14425" spans="1:10">
      <c r="A14425" s="1">
        <v>44927</v>
      </c>
      <c r="B14425" t="s">
        <v>10</v>
      </c>
      <c r="C14425" t="s">
        <v>15</v>
      </c>
      <c r="D14425" t="s">
        <v>29</v>
      </c>
      <c r="E14425">
        <v>5</v>
      </c>
      <c r="F14425">
        <v>7.55</v>
      </c>
      <c r="G14425">
        <v>15.03</v>
      </c>
      <c r="H14425">
        <v>37.75</v>
      </c>
      <c r="I14425">
        <v>75.150000000000006</v>
      </c>
      <c r="J14425" t="s">
        <v>13</v>
      </c>
    </row>
    <row r="14426" spans="1:10">
      <c r="A14426" s="1">
        <v>44927</v>
      </c>
      <c r="B14426" t="s">
        <v>10</v>
      </c>
      <c r="C14426" t="s">
        <v>11</v>
      </c>
      <c r="D14426" t="s">
        <v>30</v>
      </c>
      <c r="E14426">
        <v>11</v>
      </c>
      <c r="F14426">
        <v>16.66</v>
      </c>
      <c r="G14426">
        <v>41.08</v>
      </c>
      <c r="H14426">
        <v>183.26</v>
      </c>
      <c r="I14426">
        <v>451.88</v>
      </c>
      <c r="J14426" t="s">
        <v>13</v>
      </c>
    </row>
    <row r="14427" spans="1:10">
      <c r="A14427" s="1">
        <v>44927</v>
      </c>
      <c r="B14427" t="s">
        <v>10</v>
      </c>
      <c r="C14427" t="s">
        <v>14</v>
      </c>
      <c r="D14427" t="s">
        <v>30</v>
      </c>
      <c r="E14427">
        <v>6</v>
      </c>
      <c r="F14427">
        <v>16.66</v>
      </c>
      <c r="G14427">
        <v>41.08</v>
      </c>
      <c r="H14427">
        <v>99.96</v>
      </c>
      <c r="I14427">
        <v>246.48</v>
      </c>
      <c r="J14427" t="s">
        <v>13</v>
      </c>
    </row>
    <row r="14428" spans="1:10">
      <c r="A14428" s="1">
        <v>44927</v>
      </c>
      <c r="B14428" t="s">
        <v>10</v>
      </c>
      <c r="C14428" t="s">
        <v>15</v>
      </c>
      <c r="D14428" t="s">
        <v>30</v>
      </c>
      <c r="E14428">
        <v>6</v>
      </c>
      <c r="F14428">
        <v>16.66</v>
      </c>
      <c r="G14428">
        <v>41.08</v>
      </c>
      <c r="H14428">
        <v>99.96</v>
      </c>
      <c r="I14428">
        <v>246.48</v>
      </c>
      <c r="J14428" t="s">
        <v>13</v>
      </c>
    </row>
    <row r="14429" spans="1:10">
      <c r="A14429" s="1">
        <v>44927</v>
      </c>
      <c r="B14429" t="s">
        <v>10</v>
      </c>
      <c r="C14429" t="s">
        <v>11</v>
      </c>
      <c r="D14429" t="s">
        <v>31</v>
      </c>
      <c r="E14429">
        <v>12</v>
      </c>
      <c r="F14429">
        <v>17.47</v>
      </c>
      <c r="G14429">
        <v>33.29</v>
      </c>
      <c r="H14429">
        <v>209.64</v>
      </c>
      <c r="I14429">
        <v>399.48</v>
      </c>
      <c r="J14429" t="s">
        <v>13</v>
      </c>
    </row>
    <row r="14430" spans="1:10">
      <c r="A14430" s="1">
        <v>44927</v>
      </c>
      <c r="B14430" t="s">
        <v>10</v>
      </c>
      <c r="C14430" t="s">
        <v>14</v>
      </c>
      <c r="D14430" t="s">
        <v>31</v>
      </c>
      <c r="E14430">
        <v>9</v>
      </c>
      <c r="F14430">
        <v>17.47</v>
      </c>
      <c r="G14430">
        <v>33.29</v>
      </c>
      <c r="H14430">
        <v>157.22999999999999</v>
      </c>
      <c r="I14430">
        <v>299.61</v>
      </c>
      <c r="J14430" t="s">
        <v>13</v>
      </c>
    </row>
    <row r="14431" spans="1:10">
      <c r="A14431" s="1">
        <v>44927</v>
      </c>
      <c r="B14431" t="s">
        <v>10</v>
      </c>
      <c r="C14431" t="s">
        <v>15</v>
      </c>
      <c r="D14431" t="s">
        <v>31</v>
      </c>
      <c r="E14431">
        <v>11</v>
      </c>
      <c r="F14431">
        <v>17.47</v>
      </c>
      <c r="G14431">
        <v>33.29</v>
      </c>
      <c r="H14431">
        <v>192.17</v>
      </c>
      <c r="I14431">
        <v>366.19</v>
      </c>
      <c r="J14431" t="s">
        <v>13</v>
      </c>
    </row>
    <row r="14432" spans="1:10">
      <c r="A14432" s="1">
        <v>44927</v>
      </c>
      <c r="B14432" t="s">
        <v>10</v>
      </c>
      <c r="C14432" t="s">
        <v>11</v>
      </c>
      <c r="D14432" t="s">
        <v>32</v>
      </c>
      <c r="E14432">
        <v>19</v>
      </c>
      <c r="F14432">
        <v>16.350000000000001</v>
      </c>
      <c r="G14432">
        <v>34.380000000000003</v>
      </c>
      <c r="H14432">
        <v>310.64999999999998</v>
      </c>
      <c r="I14432">
        <v>653.22</v>
      </c>
      <c r="J14432" t="s">
        <v>13</v>
      </c>
    </row>
    <row r="14433" spans="1:10">
      <c r="A14433" s="1">
        <v>44927</v>
      </c>
      <c r="B14433" t="s">
        <v>10</v>
      </c>
      <c r="C14433" t="s">
        <v>14</v>
      </c>
      <c r="D14433" t="s">
        <v>32</v>
      </c>
      <c r="E14433">
        <v>6</v>
      </c>
      <c r="F14433">
        <v>16.350000000000001</v>
      </c>
      <c r="G14433">
        <v>34.380000000000003</v>
      </c>
      <c r="H14433">
        <v>98.1</v>
      </c>
      <c r="I14433">
        <v>206.28</v>
      </c>
      <c r="J14433" t="s">
        <v>13</v>
      </c>
    </row>
    <row r="14434" spans="1:10">
      <c r="A14434" s="1">
        <v>44927</v>
      </c>
      <c r="B14434" t="s">
        <v>10</v>
      </c>
      <c r="C14434" t="s">
        <v>15</v>
      </c>
      <c r="D14434" t="s">
        <v>32</v>
      </c>
      <c r="E14434">
        <v>6</v>
      </c>
      <c r="F14434">
        <v>16.350000000000001</v>
      </c>
      <c r="G14434">
        <v>34.380000000000003</v>
      </c>
      <c r="H14434">
        <v>98.1</v>
      </c>
      <c r="I14434">
        <v>206.28</v>
      </c>
      <c r="J14434" t="s">
        <v>13</v>
      </c>
    </row>
    <row r="14435" spans="1:10">
      <c r="A14435" s="1">
        <v>44927</v>
      </c>
      <c r="B14435" t="s">
        <v>10</v>
      </c>
      <c r="C14435" t="s">
        <v>11</v>
      </c>
      <c r="D14435" t="s">
        <v>33</v>
      </c>
      <c r="E14435">
        <v>10</v>
      </c>
      <c r="F14435">
        <v>15.71</v>
      </c>
      <c r="G14435">
        <v>38.65</v>
      </c>
      <c r="H14435">
        <v>157.1</v>
      </c>
      <c r="I14435">
        <v>386.5</v>
      </c>
      <c r="J14435" t="s">
        <v>13</v>
      </c>
    </row>
    <row r="14436" spans="1:10">
      <c r="A14436" s="1">
        <v>44927</v>
      </c>
      <c r="B14436" t="s">
        <v>10</v>
      </c>
      <c r="C14436" t="s">
        <v>14</v>
      </c>
      <c r="D14436" t="s">
        <v>33</v>
      </c>
      <c r="E14436">
        <v>12</v>
      </c>
      <c r="F14436">
        <v>15.71</v>
      </c>
      <c r="G14436">
        <v>38.65</v>
      </c>
      <c r="H14436">
        <v>188.52</v>
      </c>
      <c r="I14436">
        <v>463.8</v>
      </c>
      <c r="J14436" t="s">
        <v>13</v>
      </c>
    </row>
    <row r="14437" spans="1:10">
      <c r="A14437" s="1">
        <v>44927</v>
      </c>
      <c r="B14437" t="s">
        <v>10</v>
      </c>
      <c r="C14437" t="s">
        <v>15</v>
      </c>
      <c r="D14437" t="s">
        <v>33</v>
      </c>
      <c r="E14437">
        <v>2</v>
      </c>
      <c r="F14437">
        <v>15.71</v>
      </c>
      <c r="G14437">
        <v>38.65</v>
      </c>
      <c r="H14437">
        <v>31.42</v>
      </c>
      <c r="I14437">
        <v>77.3</v>
      </c>
      <c r="J14437" t="s">
        <v>13</v>
      </c>
    </row>
    <row r="14438" spans="1:10">
      <c r="A14438" s="1">
        <v>44927</v>
      </c>
      <c r="B14438" t="s">
        <v>10</v>
      </c>
      <c r="C14438" t="s">
        <v>11</v>
      </c>
      <c r="D14438" t="s">
        <v>34</v>
      </c>
      <c r="E14438">
        <v>12</v>
      </c>
      <c r="F14438">
        <v>13.86</v>
      </c>
      <c r="G14438">
        <v>29.02</v>
      </c>
      <c r="H14438">
        <v>166.32</v>
      </c>
      <c r="I14438">
        <v>348.24</v>
      </c>
      <c r="J14438" t="s">
        <v>13</v>
      </c>
    </row>
    <row r="14439" spans="1:10">
      <c r="A14439" s="1">
        <v>44927</v>
      </c>
      <c r="B14439" t="s">
        <v>10</v>
      </c>
      <c r="C14439" t="s">
        <v>14</v>
      </c>
      <c r="D14439" t="s">
        <v>34</v>
      </c>
      <c r="E14439">
        <v>8</v>
      </c>
      <c r="F14439">
        <v>13.86</v>
      </c>
      <c r="G14439">
        <v>29.02</v>
      </c>
      <c r="H14439">
        <v>110.88</v>
      </c>
      <c r="I14439">
        <v>232.16</v>
      </c>
      <c r="J14439" t="s">
        <v>13</v>
      </c>
    </row>
    <row r="14440" spans="1:10">
      <c r="A14440" s="1">
        <v>44927</v>
      </c>
      <c r="B14440" t="s">
        <v>10</v>
      </c>
      <c r="C14440" t="s">
        <v>15</v>
      </c>
      <c r="D14440" t="s">
        <v>34</v>
      </c>
      <c r="E14440">
        <v>4</v>
      </c>
      <c r="F14440">
        <v>13.86</v>
      </c>
      <c r="G14440">
        <v>29.02</v>
      </c>
      <c r="H14440">
        <v>55.44</v>
      </c>
      <c r="I14440">
        <v>116.08</v>
      </c>
      <c r="J14440" t="s">
        <v>13</v>
      </c>
    </row>
    <row r="14441" spans="1:10">
      <c r="A14441" s="1">
        <v>44927</v>
      </c>
      <c r="B14441" t="s">
        <v>10</v>
      </c>
      <c r="C14441" t="s">
        <v>11</v>
      </c>
      <c r="D14441" t="s">
        <v>35</v>
      </c>
      <c r="E14441">
        <v>12</v>
      </c>
      <c r="F14441">
        <v>12.61</v>
      </c>
      <c r="G14441">
        <v>28.33</v>
      </c>
      <c r="H14441">
        <v>151.32</v>
      </c>
      <c r="I14441">
        <v>339.96</v>
      </c>
      <c r="J14441" t="s">
        <v>13</v>
      </c>
    </row>
    <row r="14442" spans="1:10">
      <c r="A14442" s="1">
        <v>44927</v>
      </c>
      <c r="B14442" t="s">
        <v>10</v>
      </c>
      <c r="C14442" t="s">
        <v>14</v>
      </c>
      <c r="D14442" t="s">
        <v>35</v>
      </c>
      <c r="E14442">
        <v>4</v>
      </c>
      <c r="F14442">
        <v>12.61</v>
      </c>
      <c r="G14442">
        <v>28.33</v>
      </c>
      <c r="H14442">
        <v>50.44</v>
      </c>
      <c r="I14442">
        <v>113.32</v>
      </c>
      <c r="J14442" t="s">
        <v>13</v>
      </c>
    </row>
    <row r="14443" spans="1:10">
      <c r="A14443" s="1">
        <v>44927</v>
      </c>
      <c r="B14443" t="s">
        <v>10</v>
      </c>
      <c r="C14443" t="s">
        <v>15</v>
      </c>
      <c r="D14443" t="s">
        <v>35</v>
      </c>
      <c r="E14443">
        <v>10</v>
      </c>
      <c r="F14443">
        <v>12.61</v>
      </c>
      <c r="G14443">
        <v>28.33</v>
      </c>
      <c r="H14443">
        <v>126.1</v>
      </c>
      <c r="I14443">
        <v>283.3</v>
      </c>
      <c r="J14443" t="s">
        <v>13</v>
      </c>
    </row>
    <row r="14444" spans="1:10">
      <c r="A14444" s="1">
        <v>44927</v>
      </c>
      <c r="B14444" t="s">
        <v>10</v>
      </c>
      <c r="C14444" t="s">
        <v>11</v>
      </c>
      <c r="D14444" t="s">
        <v>36</v>
      </c>
      <c r="E14444">
        <v>18</v>
      </c>
      <c r="F14444">
        <v>7.04</v>
      </c>
      <c r="G14444">
        <v>14.63</v>
      </c>
      <c r="H14444">
        <v>126.72</v>
      </c>
      <c r="I14444">
        <v>263.33999999999997</v>
      </c>
      <c r="J14444" t="s">
        <v>13</v>
      </c>
    </row>
    <row r="14445" spans="1:10">
      <c r="A14445" s="1">
        <v>44927</v>
      </c>
      <c r="B14445" t="s">
        <v>10</v>
      </c>
      <c r="C14445" t="s">
        <v>14</v>
      </c>
      <c r="D14445" t="s">
        <v>36</v>
      </c>
      <c r="E14445">
        <v>13</v>
      </c>
      <c r="F14445">
        <v>7.04</v>
      </c>
      <c r="G14445">
        <v>14.63</v>
      </c>
      <c r="H14445">
        <v>91.52</v>
      </c>
      <c r="I14445">
        <v>190.19</v>
      </c>
      <c r="J14445" t="s">
        <v>13</v>
      </c>
    </row>
    <row r="14446" spans="1:10">
      <c r="A14446" s="1">
        <v>44927</v>
      </c>
      <c r="B14446" t="s">
        <v>10</v>
      </c>
      <c r="C14446" t="s">
        <v>15</v>
      </c>
      <c r="D14446" t="s">
        <v>36</v>
      </c>
      <c r="E14446">
        <v>14</v>
      </c>
      <c r="F14446">
        <v>7.04</v>
      </c>
      <c r="G14446">
        <v>14.63</v>
      </c>
      <c r="H14446">
        <v>98.56</v>
      </c>
      <c r="I14446">
        <v>204.82</v>
      </c>
      <c r="J14446" t="s">
        <v>13</v>
      </c>
    </row>
    <row r="14447" spans="1:10">
      <c r="A14447" s="1">
        <v>44927</v>
      </c>
      <c r="B14447" t="s">
        <v>10</v>
      </c>
      <c r="C14447" t="s">
        <v>11</v>
      </c>
      <c r="D14447" t="s">
        <v>37</v>
      </c>
      <c r="E14447">
        <v>10</v>
      </c>
      <c r="F14447">
        <v>10.9</v>
      </c>
      <c r="G14447">
        <v>21.71</v>
      </c>
      <c r="H14447">
        <v>109</v>
      </c>
      <c r="I14447">
        <v>217.1</v>
      </c>
      <c r="J14447" t="s">
        <v>13</v>
      </c>
    </row>
    <row r="14448" spans="1:10">
      <c r="A14448" s="1">
        <v>44927</v>
      </c>
      <c r="B14448" t="s">
        <v>10</v>
      </c>
      <c r="C14448" t="s">
        <v>14</v>
      </c>
      <c r="D14448" t="s">
        <v>37</v>
      </c>
      <c r="E14448">
        <v>7</v>
      </c>
      <c r="F14448">
        <v>10.9</v>
      </c>
      <c r="G14448">
        <v>21.71</v>
      </c>
      <c r="H14448">
        <v>76.3</v>
      </c>
      <c r="I14448">
        <v>151.97</v>
      </c>
      <c r="J14448" t="s">
        <v>13</v>
      </c>
    </row>
    <row r="14449" spans="1:10">
      <c r="A14449" s="1">
        <v>44927</v>
      </c>
      <c r="B14449" t="s">
        <v>10</v>
      </c>
      <c r="C14449" t="s">
        <v>15</v>
      </c>
      <c r="D14449" t="s">
        <v>37</v>
      </c>
      <c r="E14449">
        <v>5</v>
      </c>
      <c r="F14449">
        <v>10.9</v>
      </c>
      <c r="G14449">
        <v>21.71</v>
      </c>
      <c r="H14449">
        <v>54.5</v>
      </c>
      <c r="I14449">
        <v>108.55</v>
      </c>
      <c r="J14449" t="s">
        <v>13</v>
      </c>
    </row>
    <row r="14450" spans="1:10">
      <c r="A14450" s="1">
        <v>44927</v>
      </c>
      <c r="B14450" t="s">
        <v>10</v>
      </c>
      <c r="C14450" t="s">
        <v>11</v>
      </c>
      <c r="D14450" t="s">
        <v>38</v>
      </c>
      <c r="E14450">
        <v>20</v>
      </c>
      <c r="F14450">
        <v>10.47</v>
      </c>
      <c r="G14450">
        <v>26.06</v>
      </c>
      <c r="H14450">
        <v>209.4</v>
      </c>
      <c r="I14450">
        <v>521.20000000000005</v>
      </c>
      <c r="J14450" t="s">
        <v>13</v>
      </c>
    </row>
    <row r="14451" spans="1:10">
      <c r="A14451" s="1">
        <v>44927</v>
      </c>
      <c r="B14451" t="s">
        <v>10</v>
      </c>
      <c r="C14451" t="s">
        <v>14</v>
      </c>
      <c r="D14451" t="s">
        <v>38</v>
      </c>
      <c r="E14451">
        <v>10</v>
      </c>
      <c r="F14451">
        <v>10.47</v>
      </c>
      <c r="G14451">
        <v>26.06</v>
      </c>
      <c r="H14451">
        <v>104.7</v>
      </c>
      <c r="I14451">
        <v>260.60000000000002</v>
      </c>
      <c r="J14451" t="s">
        <v>13</v>
      </c>
    </row>
    <row r="14452" spans="1:10">
      <c r="A14452" s="1">
        <v>44927</v>
      </c>
      <c r="B14452" t="s">
        <v>10</v>
      </c>
      <c r="C14452" t="s">
        <v>15</v>
      </c>
      <c r="D14452" t="s">
        <v>38</v>
      </c>
      <c r="E14452">
        <v>10</v>
      </c>
      <c r="F14452">
        <v>10.47</v>
      </c>
      <c r="G14452">
        <v>26.06</v>
      </c>
      <c r="H14452">
        <v>104.7</v>
      </c>
      <c r="I14452">
        <v>260.60000000000002</v>
      </c>
      <c r="J14452" t="s">
        <v>13</v>
      </c>
    </row>
    <row r="14453" spans="1:10">
      <c r="A14453" s="1">
        <v>44927</v>
      </c>
      <c r="B14453" t="s">
        <v>10</v>
      </c>
      <c r="C14453" t="s">
        <v>11</v>
      </c>
      <c r="D14453" t="s">
        <v>39</v>
      </c>
      <c r="E14453">
        <v>20</v>
      </c>
      <c r="F14453">
        <v>9.1199999999999992</v>
      </c>
      <c r="G14453">
        <v>19.03</v>
      </c>
      <c r="H14453">
        <v>182.4</v>
      </c>
      <c r="I14453">
        <v>380.6</v>
      </c>
      <c r="J14453" t="s">
        <v>13</v>
      </c>
    </row>
    <row r="14454" spans="1:10">
      <c r="A14454" s="1">
        <v>44927</v>
      </c>
      <c r="B14454" t="s">
        <v>10</v>
      </c>
      <c r="C14454" t="s">
        <v>14</v>
      </c>
      <c r="D14454" t="s">
        <v>39</v>
      </c>
      <c r="E14454">
        <v>14</v>
      </c>
      <c r="F14454">
        <v>9.1199999999999992</v>
      </c>
      <c r="G14454">
        <v>19.03</v>
      </c>
      <c r="H14454">
        <v>127.68</v>
      </c>
      <c r="I14454">
        <v>266.42</v>
      </c>
      <c r="J14454" t="s">
        <v>13</v>
      </c>
    </row>
    <row r="14455" spans="1:10">
      <c r="A14455" s="1">
        <v>44927</v>
      </c>
      <c r="B14455" t="s">
        <v>10</v>
      </c>
      <c r="C14455" t="s">
        <v>15</v>
      </c>
      <c r="D14455" t="s">
        <v>39</v>
      </c>
      <c r="E14455">
        <v>16</v>
      </c>
      <c r="F14455">
        <v>9.1199999999999992</v>
      </c>
      <c r="G14455">
        <v>19.03</v>
      </c>
      <c r="H14455">
        <v>145.91999999999999</v>
      </c>
      <c r="I14455">
        <v>304.48</v>
      </c>
      <c r="J14455" t="s">
        <v>13</v>
      </c>
    </row>
    <row r="14456" spans="1:10">
      <c r="A14456" s="1">
        <v>44927</v>
      </c>
      <c r="B14456" t="s">
        <v>10</v>
      </c>
      <c r="C14456" t="s">
        <v>11</v>
      </c>
      <c r="D14456" t="s">
        <v>40</v>
      </c>
      <c r="E14456">
        <v>17</v>
      </c>
      <c r="F14456">
        <v>14.68</v>
      </c>
      <c r="G14456">
        <v>35.61</v>
      </c>
      <c r="H14456">
        <v>249.56</v>
      </c>
      <c r="I14456">
        <v>605.37</v>
      </c>
      <c r="J14456" t="s">
        <v>13</v>
      </c>
    </row>
    <row r="14457" spans="1:10">
      <c r="A14457" s="1">
        <v>44927</v>
      </c>
      <c r="B14457" t="s">
        <v>10</v>
      </c>
      <c r="C14457" t="s">
        <v>14</v>
      </c>
      <c r="D14457" t="s">
        <v>40</v>
      </c>
      <c r="E14457">
        <v>5</v>
      </c>
      <c r="F14457">
        <v>14.68</v>
      </c>
      <c r="G14457">
        <v>35.61</v>
      </c>
      <c r="H14457">
        <v>73.400000000000006</v>
      </c>
      <c r="I14457">
        <v>178.05</v>
      </c>
      <c r="J14457" t="s">
        <v>13</v>
      </c>
    </row>
    <row r="14458" spans="1:10">
      <c r="A14458" s="1">
        <v>44927</v>
      </c>
      <c r="B14458" t="s">
        <v>10</v>
      </c>
      <c r="C14458" t="s">
        <v>15</v>
      </c>
      <c r="D14458" t="s">
        <v>40</v>
      </c>
      <c r="E14458">
        <v>8</v>
      </c>
      <c r="F14458">
        <v>14.68</v>
      </c>
      <c r="G14458">
        <v>35.61</v>
      </c>
      <c r="H14458">
        <v>117.44</v>
      </c>
      <c r="I14458">
        <v>284.88</v>
      </c>
      <c r="J14458" t="s">
        <v>13</v>
      </c>
    </row>
    <row r="14459" spans="1:10">
      <c r="A14459" s="1">
        <v>44927</v>
      </c>
      <c r="B14459" t="s">
        <v>10</v>
      </c>
      <c r="C14459" t="s">
        <v>11</v>
      </c>
      <c r="D14459" t="s">
        <v>41</v>
      </c>
      <c r="E14459">
        <v>17</v>
      </c>
      <c r="F14459">
        <v>11.95</v>
      </c>
      <c r="G14459">
        <v>23.43</v>
      </c>
      <c r="H14459">
        <v>203.15</v>
      </c>
      <c r="I14459">
        <v>398.31</v>
      </c>
      <c r="J14459" t="s">
        <v>13</v>
      </c>
    </row>
    <row r="14460" spans="1:10">
      <c r="A14460" s="1">
        <v>44927</v>
      </c>
      <c r="B14460" t="s">
        <v>10</v>
      </c>
      <c r="C14460" t="s">
        <v>14</v>
      </c>
      <c r="D14460" t="s">
        <v>41</v>
      </c>
      <c r="E14460">
        <v>5</v>
      </c>
      <c r="F14460">
        <v>11.95</v>
      </c>
      <c r="G14460">
        <v>23.43</v>
      </c>
      <c r="H14460">
        <v>59.75</v>
      </c>
      <c r="I14460">
        <v>117.15</v>
      </c>
      <c r="J14460" t="s">
        <v>13</v>
      </c>
    </row>
    <row r="14461" spans="1:10">
      <c r="A14461" s="1">
        <v>44927</v>
      </c>
      <c r="B14461" t="s">
        <v>10</v>
      </c>
      <c r="C14461" t="s">
        <v>15</v>
      </c>
      <c r="D14461" t="s">
        <v>41</v>
      </c>
      <c r="E14461">
        <v>4</v>
      </c>
      <c r="F14461">
        <v>11.95</v>
      </c>
      <c r="G14461">
        <v>23.43</v>
      </c>
      <c r="H14461">
        <v>47.8</v>
      </c>
      <c r="I14461">
        <v>93.72</v>
      </c>
      <c r="J14461" t="s">
        <v>13</v>
      </c>
    </row>
    <row r="14462" spans="1:10">
      <c r="A14462" s="1">
        <v>44927</v>
      </c>
      <c r="B14462" t="s">
        <v>10</v>
      </c>
      <c r="C14462" t="s">
        <v>11</v>
      </c>
      <c r="D14462" t="s">
        <v>42</v>
      </c>
      <c r="E14462">
        <v>23</v>
      </c>
      <c r="F14462">
        <v>6.97</v>
      </c>
      <c r="G14462">
        <v>13.59</v>
      </c>
      <c r="H14462">
        <v>160.31</v>
      </c>
      <c r="I14462">
        <v>312.57</v>
      </c>
      <c r="J14462" t="s">
        <v>13</v>
      </c>
    </row>
    <row r="14463" spans="1:10">
      <c r="A14463" s="1">
        <v>44927</v>
      </c>
      <c r="B14463" t="s">
        <v>10</v>
      </c>
      <c r="C14463" t="s">
        <v>14</v>
      </c>
      <c r="D14463" t="s">
        <v>42</v>
      </c>
      <c r="E14463">
        <v>16</v>
      </c>
      <c r="F14463">
        <v>6.97</v>
      </c>
      <c r="G14463">
        <v>13.59</v>
      </c>
      <c r="H14463">
        <v>111.52</v>
      </c>
      <c r="I14463">
        <v>217.44</v>
      </c>
      <c r="J14463" t="s">
        <v>13</v>
      </c>
    </row>
    <row r="14464" spans="1:10">
      <c r="A14464" s="1">
        <v>44927</v>
      </c>
      <c r="B14464" t="s">
        <v>10</v>
      </c>
      <c r="C14464" t="s">
        <v>15</v>
      </c>
      <c r="D14464" t="s">
        <v>42</v>
      </c>
      <c r="E14464">
        <v>9</v>
      </c>
      <c r="F14464">
        <v>6.97</v>
      </c>
      <c r="G14464">
        <v>13.59</v>
      </c>
      <c r="H14464">
        <v>62.73</v>
      </c>
      <c r="I14464">
        <v>122.31</v>
      </c>
      <c r="J14464" t="s">
        <v>13</v>
      </c>
    </row>
    <row r="14465" spans="1:10">
      <c r="A14465" s="1">
        <v>44927</v>
      </c>
      <c r="B14465" t="s">
        <v>10</v>
      </c>
      <c r="C14465" t="s">
        <v>11</v>
      </c>
      <c r="D14465" t="s">
        <v>43</v>
      </c>
      <c r="E14465">
        <v>20</v>
      </c>
      <c r="F14465">
        <v>8.64</v>
      </c>
      <c r="G14465">
        <v>15.74</v>
      </c>
      <c r="H14465">
        <v>172.8</v>
      </c>
      <c r="I14465">
        <v>314.8</v>
      </c>
      <c r="J14465" t="s">
        <v>13</v>
      </c>
    </row>
    <row r="14466" spans="1:10">
      <c r="A14466" s="1">
        <v>44927</v>
      </c>
      <c r="B14466" t="s">
        <v>10</v>
      </c>
      <c r="C14466" t="s">
        <v>14</v>
      </c>
      <c r="D14466" t="s">
        <v>43</v>
      </c>
      <c r="E14466">
        <v>13</v>
      </c>
      <c r="F14466">
        <v>8.64</v>
      </c>
      <c r="G14466">
        <v>15.74</v>
      </c>
      <c r="H14466">
        <v>112.32</v>
      </c>
      <c r="I14466">
        <v>204.62</v>
      </c>
      <c r="J14466" t="s">
        <v>13</v>
      </c>
    </row>
    <row r="14467" spans="1:10">
      <c r="A14467" s="1">
        <v>44927</v>
      </c>
      <c r="B14467" t="s">
        <v>10</v>
      </c>
      <c r="C14467" t="s">
        <v>15</v>
      </c>
      <c r="D14467" t="s">
        <v>43</v>
      </c>
      <c r="E14467">
        <v>8</v>
      </c>
      <c r="F14467">
        <v>8.64</v>
      </c>
      <c r="G14467">
        <v>15.74</v>
      </c>
      <c r="H14467">
        <v>69.12</v>
      </c>
      <c r="I14467">
        <v>125.92</v>
      </c>
      <c r="J14467" t="s">
        <v>13</v>
      </c>
    </row>
    <row r="14468" spans="1:10">
      <c r="A14468" s="1">
        <v>44927</v>
      </c>
      <c r="B14468" t="s">
        <v>10</v>
      </c>
      <c r="C14468" t="s">
        <v>11</v>
      </c>
      <c r="D14468" t="s">
        <v>44</v>
      </c>
      <c r="E14468">
        <v>18</v>
      </c>
      <c r="F14468">
        <v>14.2</v>
      </c>
      <c r="G14468">
        <v>32.04</v>
      </c>
      <c r="H14468">
        <v>255.6</v>
      </c>
      <c r="I14468">
        <v>576.72</v>
      </c>
      <c r="J14468" t="s">
        <v>13</v>
      </c>
    </row>
    <row r="14469" spans="1:10">
      <c r="A14469" s="1">
        <v>44927</v>
      </c>
      <c r="B14469" t="s">
        <v>10</v>
      </c>
      <c r="C14469" t="s">
        <v>14</v>
      </c>
      <c r="D14469" t="s">
        <v>44</v>
      </c>
      <c r="E14469">
        <v>15</v>
      </c>
      <c r="F14469">
        <v>14.2</v>
      </c>
      <c r="G14469">
        <v>32.04</v>
      </c>
      <c r="H14469">
        <v>213</v>
      </c>
      <c r="I14469">
        <v>480.6</v>
      </c>
      <c r="J14469" t="s">
        <v>13</v>
      </c>
    </row>
    <row r="14470" spans="1:10">
      <c r="A14470" s="1">
        <v>44927</v>
      </c>
      <c r="B14470" t="s">
        <v>10</v>
      </c>
      <c r="C14470" t="s">
        <v>15</v>
      </c>
      <c r="D14470" t="s">
        <v>44</v>
      </c>
      <c r="E14470">
        <v>7</v>
      </c>
      <c r="F14470">
        <v>14.2</v>
      </c>
      <c r="G14470">
        <v>32.04</v>
      </c>
      <c r="H14470">
        <v>99.4</v>
      </c>
      <c r="I14470">
        <v>224.28</v>
      </c>
      <c r="J14470" t="s">
        <v>13</v>
      </c>
    </row>
    <row r="14471" spans="1:10">
      <c r="A14471" s="1">
        <v>44927</v>
      </c>
      <c r="B14471" t="s">
        <v>10</v>
      </c>
      <c r="C14471" t="s">
        <v>11</v>
      </c>
      <c r="D14471" t="s">
        <v>45</v>
      </c>
      <c r="E14471">
        <v>5</v>
      </c>
      <c r="F14471">
        <v>6.91</v>
      </c>
      <c r="G14471">
        <v>14.22</v>
      </c>
      <c r="H14471">
        <v>34.549999999999997</v>
      </c>
      <c r="I14471">
        <v>71.099999999999994</v>
      </c>
      <c r="J14471" t="s">
        <v>13</v>
      </c>
    </row>
    <row r="14472" spans="1:10">
      <c r="A14472" s="1">
        <v>44927</v>
      </c>
      <c r="B14472" t="s">
        <v>10</v>
      </c>
      <c r="C14472" t="s">
        <v>14</v>
      </c>
      <c r="D14472" t="s">
        <v>45</v>
      </c>
      <c r="E14472">
        <v>5</v>
      </c>
      <c r="F14472">
        <v>6.91</v>
      </c>
      <c r="G14472">
        <v>14.22</v>
      </c>
      <c r="H14472">
        <v>34.549999999999997</v>
      </c>
      <c r="I14472">
        <v>71.099999999999994</v>
      </c>
      <c r="J14472" t="s">
        <v>13</v>
      </c>
    </row>
    <row r="14473" spans="1:10">
      <c r="A14473" s="1">
        <v>44927</v>
      </c>
      <c r="B14473" t="s">
        <v>10</v>
      </c>
      <c r="C14473" t="s">
        <v>15</v>
      </c>
      <c r="D14473" t="s">
        <v>45</v>
      </c>
      <c r="E14473">
        <v>2</v>
      </c>
      <c r="F14473">
        <v>6.91</v>
      </c>
      <c r="G14473">
        <v>14.22</v>
      </c>
      <c r="H14473">
        <v>13.82</v>
      </c>
      <c r="I14473">
        <v>28.44</v>
      </c>
      <c r="J14473" t="s">
        <v>13</v>
      </c>
    </row>
    <row r="14474" spans="1:10">
      <c r="A14474" s="1">
        <v>44927</v>
      </c>
      <c r="B14474" t="s">
        <v>10</v>
      </c>
      <c r="C14474" t="s">
        <v>11</v>
      </c>
      <c r="D14474" t="s">
        <v>46</v>
      </c>
      <c r="E14474">
        <v>11</v>
      </c>
      <c r="F14474">
        <v>16.21</v>
      </c>
      <c r="G14474">
        <v>38.99</v>
      </c>
      <c r="H14474">
        <v>178.31</v>
      </c>
      <c r="I14474">
        <v>428.89</v>
      </c>
      <c r="J14474" t="s">
        <v>13</v>
      </c>
    </row>
    <row r="14475" spans="1:10">
      <c r="A14475" s="1">
        <v>44927</v>
      </c>
      <c r="B14475" t="s">
        <v>10</v>
      </c>
      <c r="C14475" t="s">
        <v>14</v>
      </c>
      <c r="D14475" t="s">
        <v>46</v>
      </c>
      <c r="E14475">
        <v>13</v>
      </c>
      <c r="F14475">
        <v>16.21</v>
      </c>
      <c r="G14475">
        <v>38.99</v>
      </c>
      <c r="H14475">
        <v>210.73</v>
      </c>
      <c r="I14475">
        <v>506.87</v>
      </c>
      <c r="J14475" t="s">
        <v>13</v>
      </c>
    </row>
    <row r="14476" spans="1:10">
      <c r="A14476" s="1">
        <v>44927</v>
      </c>
      <c r="B14476" t="s">
        <v>10</v>
      </c>
      <c r="C14476" t="s">
        <v>15</v>
      </c>
      <c r="D14476" t="s">
        <v>46</v>
      </c>
      <c r="E14476">
        <v>5</v>
      </c>
      <c r="F14476">
        <v>16.21</v>
      </c>
      <c r="G14476">
        <v>38.99</v>
      </c>
      <c r="H14476">
        <v>81.05</v>
      </c>
      <c r="I14476">
        <v>194.95</v>
      </c>
      <c r="J14476" t="s">
        <v>13</v>
      </c>
    </row>
    <row r="14477" spans="1:10">
      <c r="A14477" s="1">
        <v>44927</v>
      </c>
      <c r="B14477" t="s">
        <v>10</v>
      </c>
      <c r="C14477" t="s">
        <v>11</v>
      </c>
      <c r="D14477" t="s">
        <v>47</v>
      </c>
      <c r="E14477">
        <v>14</v>
      </c>
      <c r="F14477">
        <v>11.94</v>
      </c>
      <c r="G14477">
        <v>25.45</v>
      </c>
      <c r="H14477">
        <v>167.16</v>
      </c>
      <c r="I14477">
        <v>356.3</v>
      </c>
      <c r="J14477" t="s">
        <v>13</v>
      </c>
    </row>
    <row r="14478" spans="1:10">
      <c r="A14478" s="1">
        <v>44927</v>
      </c>
      <c r="B14478" t="s">
        <v>10</v>
      </c>
      <c r="C14478" t="s">
        <v>14</v>
      </c>
      <c r="D14478" t="s">
        <v>47</v>
      </c>
      <c r="E14478">
        <v>10</v>
      </c>
      <c r="F14478">
        <v>11.94</v>
      </c>
      <c r="G14478">
        <v>25.45</v>
      </c>
      <c r="H14478">
        <v>119.4</v>
      </c>
      <c r="I14478">
        <v>254.5</v>
      </c>
      <c r="J14478" t="s">
        <v>13</v>
      </c>
    </row>
    <row r="14479" spans="1:10">
      <c r="A14479" s="1">
        <v>44927</v>
      </c>
      <c r="B14479" t="s">
        <v>10</v>
      </c>
      <c r="C14479" t="s">
        <v>15</v>
      </c>
      <c r="D14479" t="s">
        <v>47</v>
      </c>
      <c r="E14479">
        <v>8</v>
      </c>
      <c r="F14479">
        <v>11.94</v>
      </c>
      <c r="G14479">
        <v>25.45</v>
      </c>
      <c r="H14479">
        <v>95.52</v>
      </c>
      <c r="I14479">
        <v>203.6</v>
      </c>
      <c r="J14479" t="s">
        <v>13</v>
      </c>
    </row>
    <row r="14480" spans="1:10">
      <c r="A14480" s="1">
        <v>44927</v>
      </c>
      <c r="B14480" t="s">
        <v>10</v>
      </c>
      <c r="C14480" t="s">
        <v>11</v>
      </c>
      <c r="D14480" t="s">
        <v>48</v>
      </c>
      <c r="E14480">
        <v>19</v>
      </c>
      <c r="F14480">
        <v>11.77</v>
      </c>
      <c r="G14480">
        <v>29.16</v>
      </c>
      <c r="H14480">
        <v>223.63</v>
      </c>
      <c r="I14480">
        <v>554.04</v>
      </c>
      <c r="J14480" t="s">
        <v>13</v>
      </c>
    </row>
    <row r="14481" spans="1:10">
      <c r="A14481" s="1">
        <v>44927</v>
      </c>
      <c r="B14481" t="s">
        <v>10</v>
      </c>
      <c r="C14481" t="s">
        <v>14</v>
      </c>
      <c r="D14481" t="s">
        <v>48</v>
      </c>
      <c r="E14481">
        <v>9</v>
      </c>
      <c r="F14481">
        <v>11.77</v>
      </c>
      <c r="G14481">
        <v>29.16</v>
      </c>
      <c r="H14481">
        <v>105.93</v>
      </c>
      <c r="I14481">
        <v>262.44</v>
      </c>
      <c r="J14481" t="s">
        <v>13</v>
      </c>
    </row>
    <row r="14482" spans="1:10">
      <c r="A14482" s="1">
        <v>44927</v>
      </c>
      <c r="B14482" t="s">
        <v>10</v>
      </c>
      <c r="C14482" t="s">
        <v>15</v>
      </c>
      <c r="D14482" t="s">
        <v>48</v>
      </c>
      <c r="E14482">
        <v>13</v>
      </c>
      <c r="F14482">
        <v>11.77</v>
      </c>
      <c r="G14482">
        <v>29.16</v>
      </c>
      <c r="H14482">
        <v>153.01</v>
      </c>
      <c r="I14482">
        <v>379.08</v>
      </c>
      <c r="J14482" t="s">
        <v>13</v>
      </c>
    </row>
    <row r="14483" spans="1:10">
      <c r="A14483" s="1">
        <v>44927</v>
      </c>
      <c r="B14483" t="s">
        <v>10</v>
      </c>
      <c r="C14483" t="s">
        <v>11</v>
      </c>
      <c r="D14483" t="s">
        <v>49</v>
      </c>
      <c r="E14483">
        <v>16</v>
      </c>
      <c r="F14483">
        <v>13.11</v>
      </c>
      <c r="G14483">
        <v>25.3</v>
      </c>
      <c r="H14483">
        <v>209.76</v>
      </c>
      <c r="I14483">
        <v>404.8</v>
      </c>
      <c r="J14483" t="s">
        <v>13</v>
      </c>
    </row>
    <row r="14484" spans="1:10">
      <c r="A14484" s="1">
        <v>44927</v>
      </c>
      <c r="B14484" t="s">
        <v>10</v>
      </c>
      <c r="C14484" t="s">
        <v>14</v>
      </c>
      <c r="D14484" t="s">
        <v>49</v>
      </c>
      <c r="E14484">
        <v>5</v>
      </c>
      <c r="F14484">
        <v>13.11</v>
      </c>
      <c r="G14484">
        <v>25.3</v>
      </c>
      <c r="H14484">
        <v>65.55</v>
      </c>
      <c r="I14484">
        <v>126.5</v>
      </c>
      <c r="J14484" t="s">
        <v>13</v>
      </c>
    </row>
    <row r="14485" spans="1:10">
      <c r="A14485" s="1">
        <v>44927</v>
      </c>
      <c r="B14485" t="s">
        <v>10</v>
      </c>
      <c r="C14485" t="s">
        <v>15</v>
      </c>
      <c r="D14485" t="s">
        <v>49</v>
      </c>
      <c r="E14485">
        <v>4</v>
      </c>
      <c r="F14485">
        <v>13.11</v>
      </c>
      <c r="G14485">
        <v>25.3</v>
      </c>
      <c r="H14485">
        <v>52.44</v>
      </c>
      <c r="I14485">
        <v>101.2</v>
      </c>
      <c r="J14485" t="s">
        <v>13</v>
      </c>
    </row>
    <row r="14486" spans="1:10">
      <c r="A14486" s="1">
        <v>44927</v>
      </c>
      <c r="B14486" t="s">
        <v>10</v>
      </c>
      <c r="C14486" t="s">
        <v>11</v>
      </c>
      <c r="D14486" t="s">
        <v>50</v>
      </c>
      <c r="E14486">
        <v>5</v>
      </c>
      <c r="F14486">
        <v>15.9</v>
      </c>
      <c r="G14486">
        <v>38.29</v>
      </c>
      <c r="H14486">
        <v>79.5</v>
      </c>
      <c r="I14486">
        <v>191.45</v>
      </c>
      <c r="J14486" t="s">
        <v>13</v>
      </c>
    </row>
    <row r="14487" spans="1:10">
      <c r="A14487" s="1">
        <v>44927</v>
      </c>
      <c r="B14487" t="s">
        <v>10</v>
      </c>
      <c r="C14487" t="s">
        <v>14</v>
      </c>
      <c r="D14487" t="s">
        <v>50</v>
      </c>
      <c r="E14487">
        <v>11</v>
      </c>
      <c r="F14487">
        <v>15.9</v>
      </c>
      <c r="G14487">
        <v>38.29</v>
      </c>
      <c r="H14487">
        <v>174.9</v>
      </c>
      <c r="I14487">
        <v>421.19</v>
      </c>
      <c r="J14487" t="s">
        <v>13</v>
      </c>
    </row>
    <row r="14488" spans="1:10">
      <c r="A14488" s="1">
        <v>44927</v>
      </c>
      <c r="B14488" t="s">
        <v>10</v>
      </c>
      <c r="C14488" t="s">
        <v>15</v>
      </c>
      <c r="D14488" t="s">
        <v>50</v>
      </c>
      <c r="E14488">
        <v>5</v>
      </c>
      <c r="F14488">
        <v>15.9</v>
      </c>
      <c r="G14488">
        <v>38.29</v>
      </c>
      <c r="H14488">
        <v>79.5</v>
      </c>
      <c r="I14488">
        <v>191.45</v>
      </c>
      <c r="J14488" t="s">
        <v>13</v>
      </c>
    </row>
    <row r="14489" spans="1:10">
      <c r="A14489" s="1">
        <v>44927</v>
      </c>
      <c r="B14489" t="s">
        <v>10</v>
      </c>
      <c r="C14489" t="s">
        <v>11</v>
      </c>
      <c r="D14489" t="s">
        <v>51</v>
      </c>
      <c r="E14489">
        <v>24</v>
      </c>
      <c r="F14489">
        <v>10.17</v>
      </c>
      <c r="G14489">
        <v>23.83</v>
      </c>
      <c r="H14489">
        <v>244.08</v>
      </c>
      <c r="I14489">
        <v>571.91999999999996</v>
      </c>
      <c r="J14489" t="s">
        <v>13</v>
      </c>
    </row>
    <row r="14490" spans="1:10">
      <c r="A14490" s="1">
        <v>44927</v>
      </c>
      <c r="B14490" t="s">
        <v>10</v>
      </c>
      <c r="C14490" t="s">
        <v>14</v>
      </c>
      <c r="D14490" t="s">
        <v>51</v>
      </c>
      <c r="E14490">
        <v>6</v>
      </c>
      <c r="F14490">
        <v>10.17</v>
      </c>
      <c r="G14490">
        <v>23.83</v>
      </c>
      <c r="H14490">
        <v>61.02</v>
      </c>
      <c r="I14490">
        <v>142.97999999999999</v>
      </c>
      <c r="J14490" t="s">
        <v>13</v>
      </c>
    </row>
    <row r="14491" spans="1:10">
      <c r="A14491" s="1">
        <v>44927</v>
      </c>
      <c r="B14491" t="s">
        <v>10</v>
      </c>
      <c r="C14491" t="s">
        <v>15</v>
      </c>
      <c r="D14491" t="s">
        <v>51</v>
      </c>
      <c r="E14491">
        <v>6</v>
      </c>
      <c r="F14491">
        <v>10.17</v>
      </c>
      <c r="G14491">
        <v>23.83</v>
      </c>
      <c r="H14491">
        <v>61.02</v>
      </c>
      <c r="I14491">
        <v>142.97999999999999</v>
      </c>
      <c r="J14491" t="s">
        <v>13</v>
      </c>
    </row>
    <row r="14492" spans="1:10">
      <c r="A14492" s="1">
        <v>44927</v>
      </c>
      <c r="B14492" t="s">
        <v>10</v>
      </c>
      <c r="C14492" t="s">
        <v>11</v>
      </c>
      <c r="D14492" t="s">
        <v>52</v>
      </c>
      <c r="E14492">
        <v>8</v>
      </c>
      <c r="F14492">
        <v>14.14</v>
      </c>
      <c r="G14492">
        <v>33.08</v>
      </c>
      <c r="H14492">
        <v>113.12</v>
      </c>
      <c r="I14492">
        <v>264.64</v>
      </c>
      <c r="J14492" t="s">
        <v>13</v>
      </c>
    </row>
    <row r="14493" spans="1:10">
      <c r="A14493" s="1">
        <v>44927</v>
      </c>
      <c r="B14493" t="s">
        <v>10</v>
      </c>
      <c r="C14493" t="s">
        <v>14</v>
      </c>
      <c r="D14493" t="s">
        <v>52</v>
      </c>
      <c r="E14493">
        <v>15</v>
      </c>
      <c r="F14493">
        <v>14.14</v>
      </c>
      <c r="G14493">
        <v>33.08</v>
      </c>
      <c r="H14493">
        <v>212.1</v>
      </c>
      <c r="I14493">
        <v>496.2</v>
      </c>
      <c r="J14493" t="s">
        <v>13</v>
      </c>
    </row>
    <row r="14494" spans="1:10">
      <c r="A14494" s="1">
        <v>44927</v>
      </c>
      <c r="B14494" t="s">
        <v>10</v>
      </c>
      <c r="C14494" t="s">
        <v>15</v>
      </c>
      <c r="D14494" t="s">
        <v>52</v>
      </c>
      <c r="E14494">
        <v>6</v>
      </c>
      <c r="F14494">
        <v>14.14</v>
      </c>
      <c r="G14494">
        <v>33.08</v>
      </c>
      <c r="H14494">
        <v>84.84</v>
      </c>
      <c r="I14494">
        <v>198.48</v>
      </c>
      <c r="J14494" t="s">
        <v>13</v>
      </c>
    </row>
    <row r="14495" spans="1:10">
      <c r="A14495" s="1">
        <v>44927</v>
      </c>
      <c r="B14495" t="s">
        <v>10</v>
      </c>
      <c r="C14495" t="s">
        <v>11</v>
      </c>
      <c r="D14495" t="s">
        <v>53</v>
      </c>
      <c r="E14495">
        <v>3</v>
      </c>
      <c r="F14495">
        <v>12.79</v>
      </c>
      <c r="G14495">
        <v>30.59</v>
      </c>
      <c r="H14495">
        <v>38.369999999999997</v>
      </c>
      <c r="I14495">
        <v>91.77</v>
      </c>
      <c r="J14495" t="s">
        <v>13</v>
      </c>
    </row>
    <row r="14496" spans="1:10">
      <c r="A14496" s="1">
        <v>44927</v>
      </c>
      <c r="B14496" t="s">
        <v>10</v>
      </c>
      <c r="C14496" t="s">
        <v>14</v>
      </c>
      <c r="D14496" t="s">
        <v>53</v>
      </c>
      <c r="E14496">
        <v>1</v>
      </c>
      <c r="F14496">
        <v>12.79</v>
      </c>
      <c r="G14496">
        <v>30.59</v>
      </c>
      <c r="H14496">
        <v>12.79</v>
      </c>
      <c r="I14496">
        <v>30.59</v>
      </c>
      <c r="J14496" t="s">
        <v>13</v>
      </c>
    </row>
    <row r="14497" spans="1:10">
      <c r="A14497" s="1">
        <v>44927</v>
      </c>
      <c r="B14497" t="s">
        <v>10</v>
      </c>
      <c r="C14497" t="s">
        <v>15</v>
      </c>
      <c r="D14497" t="s">
        <v>53</v>
      </c>
      <c r="E14497">
        <v>1</v>
      </c>
      <c r="F14497">
        <v>12.79</v>
      </c>
      <c r="G14497">
        <v>30.59</v>
      </c>
      <c r="H14497">
        <v>12.79</v>
      </c>
      <c r="I14497">
        <v>30.59</v>
      </c>
      <c r="J14497" t="s">
        <v>13</v>
      </c>
    </row>
    <row r="14498" spans="1:10">
      <c r="A14498" s="1">
        <v>44927</v>
      </c>
      <c r="B14498" t="s">
        <v>10</v>
      </c>
      <c r="C14498" t="s">
        <v>11</v>
      </c>
      <c r="D14498" t="s">
        <v>54</v>
      </c>
      <c r="E14498">
        <v>16</v>
      </c>
      <c r="F14498">
        <v>9.1999999999999993</v>
      </c>
      <c r="G14498">
        <v>21.46</v>
      </c>
      <c r="H14498">
        <v>147.19999999999999</v>
      </c>
      <c r="I14498">
        <v>343.36</v>
      </c>
      <c r="J14498" t="s">
        <v>13</v>
      </c>
    </row>
    <row r="14499" spans="1:10">
      <c r="A14499" s="1">
        <v>44927</v>
      </c>
      <c r="B14499" t="s">
        <v>10</v>
      </c>
      <c r="C14499" t="s">
        <v>14</v>
      </c>
      <c r="D14499" t="s">
        <v>54</v>
      </c>
      <c r="E14499">
        <v>5</v>
      </c>
      <c r="F14499">
        <v>9.1999999999999993</v>
      </c>
      <c r="G14499">
        <v>21.46</v>
      </c>
      <c r="H14499">
        <v>46</v>
      </c>
      <c r="I14499">
        <v>107.3</v>
      </c>
      <c r="J14499" t="s">
        <v>13</v>
      </c>
    </row>
    <row r="14500" spans="1:10">
      <c r="A14500" s="1">
        <v>44927</v>
      </c>
      <c r="B14500" t="s">
        <v>10</v>
      </c>
      <c r="C14500" t="s">
        <v>15</v>
      </c>
      <c r="D14500" t="s">
        <v>54</v>
      </c>
      <c r="E14500">
        <v>5</v>
      </c>
      <c r="F14500">
        <v>9.1999999999999993</v>
      </c>
      <c r="G14500">
        <v>21.46</v>
      </c>
      <c r="H14500">
        <v>46</v>
      </c>
      <c r="I14500">
        <v>107.3</v>
      </c>
      <c r="J14500" t="s">
        <v>13</v>
      </c>
    </row>
    <row r="14501" spans="1:10">
      <c r="A14501" s="1">
        <v>44927</v>
      </c>
      <c r="B14501" t="s">
        <v>10</v>
      </c>
      <c r="C14501" t="s">
        <v>11</v>
      </c>
      <c r="D14501" t="s">
        <v>55</v>
      </c>
      <c r="E14501">
        <v>14</v>
      </c>
      <c r="F14501">
        <v>16.54</v>
      </c>
      <c r="G14501">
        <v>37.020000000000003</v>
      </c>
      <c r="H14501">
        <v>231.56</v>
      </c>
      <c r="I14501">
        <v>518.28</v>
      </c>
      <c r="J14501" t="s">
        <v>13</v>
      </c>
    </row>
    <row r="14502" spans="1:10">
      <c r="A14502" s="1">
        <v>44927</v>
      </c>
      <c r="B14502" t="s">
        <v>10</v>
      </c>
      <c r="C14502" t="s">
        <v>14</v>
      </c>
      <c r="D14502" t="s">
        <v>55</v>
      </c>
      <c r="E14502">
        <v>15</v>
      </c>
      <c r="F14502">
        <v>16.54</v>
      </c>
      <c r="G14502">
        <v>37.020000000000003</v>
      </c>
      <c r="H14502">
        <v>248.1</v>
      </c>
      <c r="I14502">
        <v>555.29999999999995</v>
      </c>
      <c r="J14502" t="s">
        <v>13</v>
      </c>
    </row>
    <row r="14503" spans="1:10">
      <c r="A14503" s="1">
        <v>44927</v>
      </c>
      <c r="B14503" t="s">
        <v>10</v>
      </c>
      <c r="C14503" t="s">
        <v>15</v>
      </c>
      <c r="D14503" t="s">
        <v>55</v>
      </c>
      <c r="E14503">
        <v>10</v>
      </c>
      <c r="F14503">
        <v>16.54</v>
      </c>
      <c r="G14503">
        <v>37.020000000000003</v>
      </c>
      <c r="H14503">
        <v>165.4</v>
      </c>
      <c r="I14503">
        <v>370.2</v>
      </c>
      <c r="J14503" t="s">
        <v>13</v>
      </c>
    </row>
    <row r="14504" spans="1:10">
      <c r="A14504" s="1">
        <v>44927</v>
      </c>
      <c r="B14504" t="s">
        <v>10</v>
      </c>
      <c r="C14504" t="s">
        <v>11</v>
      </c>
      <c r="D14504" t="s">
        <v>56</v>
      </c>
      <c r="E14504">
        <v>12</v>
      </c>
      <c r="F14504">
        <v>15.57</v>
      </c>
      <c r="G14504">
        <v>29.46</v>
      </c>
      <c r="H14504">
        <v>186.84</v>
      </c>
      <c r="I14504">
        <v>353.52</v>
      </c>
      <c r="J14504" t="s">
        <v>13</v>
      </c>
    </row>
    <row r="14505" spans="1:10">
      <c r="A14505" s="1">
        <v>44927</v>
      </c>
      <c r="B14505" t="s">
        <v>10</v>
      </c>
      <c r="C14505" t="s">
        <v>14</v>
      </c>
      <c r="D14505" t="s">
        <v>56</v>
      </c>
      <c r="E14505">
        <v>15</v>
      </c>
      <c r="F14505">
        <v>15.57</v>
      </c>
      <c r="G14505">
        <v>29.46</v>
      </c>
      <c r="H14505">
        <v>233.55</v>
      </c>
      <c r="I14505">
        <v>441.9</v>
      </c>
      <c r="J14505" t="s">
        <v>13</v>
      </c>
    </row>
    <row r="14506" spans="1:10">
      <c r="A14506" s="1">
        <v>44927</v>
      </c>
      <c r="B14506" t="s">
        <v>10</v>
      </c>
      <c r="C14506" t="s">
        <v>15</v>
      </c>
      <c r="D14506" t="s">
        <v>56</v>
      </c>
      <c r="E14506">
        <v>8</v>
      </c>
      <c r="F14506">
        <v>15.57</v>
      </c>
      <c r="G14506">
        <v>29.46</v>
      </c>
      <c r="H14506">
        <v>124.56</v>
      </c>
      <c r="I14506">
        <v>235.68</v>
      </c>
      <c r="J14506" t="s">
        <v>13</v>
      </c>
    </row>
    <row r="14507" spans="1:10">
      <c r="A14507" s="1">
        <v>44927</v>
      </c>
      <c r="B14507" t="s">
        <v>10</v>
      </c>
      <c r="C14507" t="s">
        <v>11</v>
      </c>
      <c r="D14507" t="s">
        <v>57</v>
      </c>
      <c r="E14507">
        <v>3</v>
      </c>
      <c r="F14507">
        <v>13.9</v>
      </c>
      <c r="G14507">
        <v>25.34</v>
      </c>
      <c r="H14507">
        <v>41.7</v>
      </c>
      <c r="I14507">
        <v>76.02</v>
      </c>
      <c r="J14507" t="s">
        <v>13</v>
      </c>
    </row>
    <row r="14508" spans="1:10">
      <c r="A14508" s="1">
        <v>44927</v>
      </c>
      <c r="B14508" t="s">
        <v>10</v>
      </c>
      <c r="C14508" t="s">
        <v>15</v>
      </c>
      <c r="D14508" t="s">
        <v>57</v>
      </c>
      <c r="E14508">
        <v>4</v>
      </c>
      <c r="F14508">
        <v>13.9</v>
      </c>
      <c r="G14508">
        <v>25.34</v>
      </c>
      <c r="H14508">
        <v>55.6</v>
      </c>
      <c r="I14508">
        <v>101.36</v>
      </c>
      <c r="J14508" t="s">
        <v>13</v>
      </c>
    </row>
    <row r="14509" spans="1:10">
      <c r="A14509" s="1">
        <v>44927</v>
      </c>
      <c r="B14509" t="s">
        <v>10</v>
      </c>
      <c r="C14509" t="s">
        <v>11</v>
      </c>
      <c r="D14509" t="s">
        <v>58</v>
      </c>
      <c r="E14509">
        <v>12</v>
      </c>
      <c r="F14509">
        <v>16.21</v>
      </c>
      <c r="G14509">
        <v>39.630000000000003</v>
      </c>
      <c r="H14509">
        <v>194.52</v>
      </c>
      <c r="I14509">
        <v>475.56</v>
      </c>
      <c r="J14509" t="s">
        <v>13</v>
      </c>
    </row>
    <row r="14510" spans="1:10">
      <c r="A14510" s="1">
        <v>44927</v>
      </c>
      <c r="B14510" t="s">
        <v>10</v>
      </c>
      <c r="C14510" t="s">
        <v>14</v>
      </c>
      <c r="D14510" t="s">
        <v>58</v>
      </c>
      <c r="E14510">
        <v>11</v>
      </c>
      <c r="F14510">
        <v>16.21</v>
      </c>
      <c r="G14510">
        <v>39.630000000000003</v>
      </c>
      <c r="H14510">
        <v>178.31</v>
      </c>
      <c r="I14510">
        <v>435.93</v>
      </c>
      <c r="J14510" t="s">
        <v>13</v>
      </c>
    </row>
    <row r="14511" spans="1:10">
      <c r="A14511" s="1">
        <v>44927</v>
      </c>
      <c r="B14511" t="s">
        <v>10</v>
      </c>
      <c r="C14511" t="s">
        <v>15</v>
      </c>
      <c r="D14511" t="s">
        <v>58</v>
      </c>
      <c r="E14511">
        <v>10</v>
      </c>
      <c r="F14511">
        <v>16.21</v>
      </c>
      <c r="G14511">
        <v>39.630000000000003</v>
      </c>
      <c r="H14511">
        <v>162.1</v>
      </c>
      <c r="I14511">
        <v>396.3</v>
      </c>
      <c r="J14511" t="s">
        <v>13</v>
      </c>
    </row>
    <row r="14512" spans="1:10">
      <c r="A14512" s="1">
        <v>44927</v>
      </c>
      <c r="B14512" t="s">
        <v>10</v>
      </c>
      <c r="C14512" t="s">
        <v>11</v>
      </c>
      <c r="D14512" t="s">
        <v>59</v>
      </c>
      <c r="E14512">
        <v>13</v>
      </c>
      <c r="F14512">
        <v>16.41</v>
      </c>
      <c r="G14512">
        <v>36.619999999999997</v>
      </c>
      <c r="H14512">
        <v>213.33</v>
      </c>
      <c r="I14512">
        <v>476.06</v>
      </c>
      <c r="J14512" t="s">
        <v>13</v>
      </c>
    </row>
    <row r="14513" spans="1:10">
      <c r="A14513" s="1">
        <v>44927</v>
      </c>
      <c r="B14513" t="s">
        <v>10</v>
      </c>
      <c r="C14513" t="s">
        <v>14</v>
      </c>
      <c r="D14513" t="s">
        <v>59</v>
      </c>
      <c r="E14513">
        <v>5</v>
      </c>
      <c r="F14513">
        <v>16.41</v>
      </c>
      <c r="G14513">
        <v>36.619999999999997</v>
      </c>
      <c r="H14513">
        <v>82.05</v>
      </c>
      <c r="I14513">
        <v>183.1</v>
      </c>
      <c r="J14513" t="s">
        <v>13</v>
      </c>
    </row>
    <row r="14514" spans="1:10">
      <c r="A14514" s="1">
        <v>44927</v>
      </c>
      <c r="B14514" t="s">
        <v>10</v>
      </c>
      <c r="C14514" t="s">
        <v>15</v>
      </c>
      <c r="D14514" t="s">
        <v>59</v>
      </c>
      <c r="E14514">
        <v>10</v>
      </c>
      <c r="F14514">
        <v>16.41</v>
      </c>
      <c r="G14514">
        <v>36.619999999999997</v>
      </c>
      <c r="H14514">
        <v>164.1</v>
      </c>
      <c r="I14514">
        <v>366.2</v>
      </c>
      <c r="J14514" t="s">
        <v>13</v>
      </c>
    </row>
    <row r="14515" spans="1:10">
      <c r="A14515" s="1">
        <v>44927</v>
      </c>
      <c r="B14515" t="s">
        <v>10</v>
      </c>
      <c r="C14515" t="s">
        <v>11</v>
      </c>
      <c r="D14515" t="s">
        <v>60</v>
      </c>
      <c r="E14515">
        <v>10</v>
      </c>
      <c r="F14515">
        <v>14.5</v>
      </c>
      <c r="G14515">
        <v>34.18</v>
      </c>
      <c r="H14515">
        <v>145</v>
      </c>
      <c r="I14515">
        <v>341.8</v>
      </c>
      <c r="J14515" t="s">
        <v>13</v>
      </c>
    </row>
    <row r="14516" spans="1:10">
      <c r="A14516" s="1">
        <v>44927</v>
      </c>
      <c r="B14516" t="s">
        <v>10</v>
      </c>
      <c r="C14516" t="s">
        <v>14</v>
      </c>
      <c r="D14516" t="s">
        <v>60</v>
      </c>
      <c r="E14516">
        <v>10</v>
      </c>
      <c r="F14516">
        <v>14.5</v>
      </c>
      <c r="G14516">
        <v>34.18</v>
      </c>
      <c r="H14516">
        <v>145</v>
      </c>
      <c r="I14516">
        <v>341.8</v>
      </c>
      <c r="J14516" t="s">
        <v>13</v>
      </c>
    </row>
    <row r="14517" spans="1:10">
      <c r="A14517" s="1">
        <v>44927</v>
      </c>
      <c r="B14517" t="s">
        <v>10</v>
      </c>
      <c r="C14517" t="s">
        <v>15</v>
      </c>
      <c r="D14517" t="s">
        <v>60</v>
      </c>
      <c r="E14517">
        <v>4</v>
      </c>
      <c r="F14517">
        <v>14.5</v>
      </c>
      <c r="G14517">
        <v>34.18</v>
      </c>
      <c r="H14517">
        <v>58</v>
      </c>
      <c r="I14517">
        <v>136.72</v>
      </c>
      <c r="J14517" t="s">
        <v>13</v>
      </c>
    </row>
    <row r="14518" spans="1:10">
      <c r="A14518" s="1">
        <v>44927</v>
      </c>
      <c r="B14518" t="s">
        <v>10</v>
      </c>
      <c r="C14518" t="s">
        <v>11</v>
      </c>
      <c r="D14518" t="s">
        <v>61</v>
      </c>
      <c r="E14518">
        <v>7</v>
      </c>
      <c r="F14518">
        <v>16.04</v>
      </c>
      <c r="G14518">
        <v>34.28</v>
      </c>
      <c r="H14518">
        <v>112.28</v>
      </c>
      <c r="I14518">
        <v>239.96</v>
      </c>
      <c r="J14518" t="s">
        <v>13</v>
      </c>
    </row>
    <row r="14519" spans="1:10">
      <c r="A14519" s="1">
        <v>44927</v>
      </c>
      <c r="B14519" t="s">
        <v>10</v>
      </c>
      <c r="C14519" t="s">
        <v>14</v>
      </c>
      <c r="D14519" t="s">
        <v>61</v>
      </c>
      <c r="E14519">
        <v>6</v>
      </c>
      <c r="F14519">
        <v>16.04</v>
      </c>
      <c r="G14519">
        <v>34.28</v>
      </c>
      <c r="H14519">
        <v>96.24</v>
      </c>
      <c r="I14519">
        <v>205.68</v>
      </c>
      <c r="J14519" t="s">
        <v>13</v>
      </c>
    </row>
    <row r="14520" spans="1:10">
      <c r="A14520" s="1">
        <v>44927</v>
      </c>
      <c r="B14520" t="s">
        <v>10</v>
      </c>
      <c r="C14520" t="s">
        <v>15</v>
      </c>
      <c r="D14520" t="s">
        <v>61</v>
      </c>
      <c r="E14520">
        <v>6</v>
      </c>
      <c r="F14520">
        <v>16.04</v>
      </c>
      <c r="G14520">
        <v>34.28</v>
      </c>
      <c r="H14520">
        <v>96.24</v>
      </c>
      <c r="I14520">
        <v>205.68</v>
      </c>
      <c r="J14520" t="s">
        <v>13</v>
      </c>
    </row>
    <row r="14521" spans="1:10">
      <c r="A14521" s="1">
        <v>44927</v>
      </c>
      <c r="B14521" t="s">
        <v>10</v>
      </c>
      <c r="C14521" t="s">
        <v>11</v>
      </c>
      <c r="D14521" t="s">
        <v>62</v>
      </c>
      <c r="E14521">
        <v>9</v>
      </c>
      <c r="F14521">
        <v>14.37</v>
      </c>
      <c r="G14521">
        <v>27.05</v>
      </c>
      <c r="H14521">
        <v>129.33000000000001</v>
      </c>
      <c r="I14521">
        <v>243.45</v>
      </c>
      <c r="J14521" t="s">
        <v>13</v>
      </c>
    </row>
    <row r="14522" spans="1:10">
      <c r="A14522" s="1">
        <v>44927</v>
      </c>
      <c r="B14522" t="s">
        <v>10</v>
      </c>
      <c r="C14522" t="s">
        <v>14</v>
      </c>
      <c r="D14522" t="s">
        <v>62</v>
      </c>
      <c r="E14522">
        <v>11</v>
      </c>
      <c r="F14522">
        <v>14.37</v>
      </c>
      <c r="G14522">
        <v>27.05</v>
      </c>
      <c r="H14522">
        <v>158.07</v>
      </c>
      <c r="I14522">
        <v>297.55</v>
      </c>
      <c r="J14522" t="s">
        <v>13</v>
      </c>
    </row>
    <row r="14523" spans="1:10">
      <c r="A14523" s="1">
        <v>44927</v>
      </c>
      <c r="B14523" t="s">
        <v>10</v>
      </c>
      <c r="C14523" t="s">
        <v>15</v>
      </c>
      <c r="D14523" t="s">
        <v>62</v>
      </c>
      <c r="E14523">
        <v>8</v>
      </c>
      <c r="F14523">
        <v>14.37</v>
      </c>
      <c r="G14523">
        <v>27.05</v>
      </c>
      <c r="H14523">
        <v>114.96</v>
      </c>
      <c r="I14523">
        <v>216.4</v>
      </c>
      <c r="J14523" t="s">
        <v>13</v>
      </c>
    </row>
    <row r="14524" spans="1:10">
      <c r="A14524" s="1">
        <v>44927</v>
      </c>
      <c r="B14524" t="s">
        <v>10</v>
      </c>
      <c r="C14524" t="s">
        <v>11</v>
      </c>
      <c r="D14524" t="s">
        <v>63</v>
      </c>
      <c r="E14524">
        <v>3</v>
      </c>
      <c r="F14524">
        <v>14.16</v>
      </c>
      <c r="G14524">
        <v>26.73</v>
      </c>
      <c r="H14524">
        <v>42.48</v>
      </c>
      <c r="I14524">
        <v>80.19</v>
      </c>
      <c r="J14524" t="s">
        <v>13</v>
      </c>
    </row>
    <row r="14525" spans="1:10">
      <c r="A14525" s="1">
        <v>44927</v>
      </c>
      <c r="B14525" t="s">
        <v>10</v>
      </c>
      <c r="C14525" t="s">
        <v>14</v>
      </c>
      <c r="D14525" t="s">
        <v>63</v>
      </c>
      <c r="E14525">
        <v>3</v>
      </c>
      <c r="F14525">
        <v>14.16</v>
      </c>
      <c r="G14525">
        <v>26.73</v>
      </c>
      <c r="H14525">
        <v>42.48</v>
      </c>
      <c r="I14525">
        <v>80.19</v>
      </c>
      <c r="J14525" t="s">
        <v>13</v>
      </c>
    </row>
    <row r="14526" spans="1:10">
      <c r="A14526" s="1">
        <v>44927</v>
      </c>
      <c r="B14526" t="s">
        <v>10</v>
      </c>
      <c r="C14526" t="s">
        <v>15</v>
      </c>
      <c r="D14526" t="s">
        <v>63</v>
      </c>
      <c r="E14526">
        <v>10</v>
      </c>
      <c r="F14526">
        <v>14.16</v>
      </c>
      <c r="G14526">
        <v>26.73</v>
      </c>
      <c r="H14526">
        <v>141.6</v>
      </c>
      <c r="I14526">
        <v>267.3</v>
      </c>
      <c r="J14526" t="s">
        <v>13</v>
      </c>
    </row>
    <row r="14527" spans="1:10">
      <c r="A14527" s="1">
        <v>44927</v>
      </c>
      <c r="B14527" t="s">
        <v>10</v>
      </c>
      <c r="C14527" t="s">
        <v>11</v>
      </c>
      <c r="D14527" t="s">
        <v>64</v>
      </c>
      <c r="E14527">
        <v>23</v>
      </c>
      <c r="F14527">
        <v>13.42</v>
      </c>
      <c r="G14527">
        <v>30.6</v>
      </c>
      <c r="H14527">
        <v>308.66000000000003</v>
      </c>
      <c r="I14527">
        <v>703.8</v>
      </c>
      <c r="J14527" t="s">
        <v>13</v>
      </c>
    </row>
    <row r="14528" spans="1:10">
      <c r="A14528" s="1">
        <v>44927</v>
      </c>
      <c r="B14528" t="s">
        <v>10</v>
      </c>
      <c r="C14528" t="s">
        <v>14</v>
      </c>
      <c r="D14528" t="s">
        <v>64</v>
      </c>
      <c r="E14528">
        <v>15</v>
      </c>
      <c r="F14528">
        <v>13.42</v>
      </c>
      <c r="G14528">
        <v>30.6</v>
      </c>
      <c r="H14528">
        <v>201.3</v>
      </c>
      <c r="I14528">
        <v>459</v>
      </c>
      <c r="J14528" t="s">
        <v>13</v>
      </c>
    </row>
    <row r="14529" spans="1:10">
      <c r="A14529" s="1">
        <v>44927</v>
      </c>
      <c r="B14529" t="s">
        <v>10</v>
      </c>
      <c r="C14529" t="s">
        <v>15</v>
      </c>
      <c r="D14529" t="s">
        <v>64</v>
      </c>
      <c r="E14529">
        <v>16</v>
      </c>
      <c r="F14529">
        <v>13.42</v>
      </c>
      <c r="G14529">
        <v>30.6</v>
      </c>
      <c r="H14529">
        <v>214.72</v>
      </c>
      <c r="I14529">
        <v>489.6</v>
      </c>
      <c r="J14529" t="s">
        <v>13</v>
      </c>
    </row>
    <row r="14530" spans="1:10">
      <c r="A14530" s="1">
        <v>44927</v>
      </c>
      <c r="B14530" t="s">
        <v>10</v>
      </c>
      <c r="C14530" t="s">
        <v>11</v>
      </c>
      <c r="D14530" t="s">
        <v>65</v>
      </c>
      <c r="E14530">
        <v>12</v>
      </c>
      <c r="F14530">
        <v>15.03</v>
      </c>
      <c r="G14530">
        <v>31.58</v>
      </c>
      <c r="H14530">
        <v>180.36</v>
      </c>
      <c r="I14530">
        <v>378.96</v>
      </c>
      <c r="J14530" t="s">
        <v>13</v>
      </c>
    </row>
    <row r="14531" spans="1:10">
      <c r="A14531" s="1">
        <v>44927</v>
      </c>
      <c r="B14531" t="s">
        <v>10</v>
      </c>
      <c r="C14531" t="s">
        <v>14</v>
      </c>
      <c r="D14531" t="s">
        <v>65</v>
      </c>
      <c r="E14531">
        <v>10</v>
      </c>
      <c r="F14531">
        <v>15.03</v>
      </c>
      <c r="G14531">
        <v>31.58</v>
      </c>
      <c r="H14531">
        <v>150.30000000000001</v>
      </c>
      <c r="I14531">
        <v>315.8</v>
      </c>
      <c r="J14531" t="s">
        <v>13</v>
      </c>
    </row>
    <row r="14532" spans="1:10">
      <c r="A14532" s="1">
        <v>44927</v>
      </c>
      <c r="B14532" t="s">
        <v>10</v>
      </c>
      <c r="C14532" t="s">
        <v>15</v>
      </c>
      <c r="D14532" t="s">
        <v>65</v>
      </c>
      <c r="E14532">
        <v>6</v>
      </c>
      <c r="F14532">
        <v>15.03</v>
      </c>
      <c r="G14532">
        <v>31.58</v>
      </c>
      <c r="H14532">
        <v>90.18</v>
      </c>
      <c r="I14532">
        <v>189.48</v>
      </c>
      <c r="J14532" t="s">
        <v>13</v>
      </c>
    </row>
    <row r="14533" spans="1:10">
      <c r="A14533" s="1">
        <v>44927</v>
      </c>
      <c r="B14533" t="s">
        <v>10</v>
      </c>
      <c r="C14533" t="s">
        <v>11</v>
      </c>
      <c r="D14533" t="s">
        <v>66</v>
      </c>
      <c r="E14533">
        <v>1</v>
      </c>
      <c r="F14533">
        <v>7.9</v>
      </c>
      <c r="G14533">
        <v>15.33</v>
      </c>
      <c r="H14533">
        <v>7.9</v>
      </c>
      <c r="I14533">
        <v>15.33</v>
      </c>
      <c r="J14533" t="s">
        <v>13</v>
      </c>
    </row>
    <row r="14534" spans="1:10">
      <c r="A14534" s="1">
        <v>44927</v>
      </c>
      <c r="B14534" t="s">
        <v>10</v>
      </c>
      <c r="C14534" t="s">
        <v>14</v>
      </c>
      <c r="D14534" t="s">
        <v>66</v>
      </c>
      <c r="E14534">
        <v>4</v>
      </c>
      <c r="F14534">
        <v>7.9</v>
      </c>
      <c r="G14534">
        <v>15.33</v>
      </c>
      <c r="H14534">
        <v>31.6</v>
      </c>
      <c r="I14534">
        <v>61.32</v>
      </c>
      <c r="J14534" t="s">
        <v>13</v>
      </c>
    </row>
    <row r="14535" spans="1:10">
      <c r="A14535" s="1">
        <v>44927</v>
      </c>
      <c r="B14535" t="s">
        <v>10</v>
      </c>
      <c r="C14535" t="s">
        <v>15</v>
      </c>
      <c r="D14535" t="s">
        <v>66</v>
      </c>
      <c r="E14535">
        <v>2</v>
      </c>
      <c r="F14535">
        <v>7.9</v>
      </c>
      <c r="G14535">
        <v>15.33</v>
      </c>
      <c r="H14535">
        <v>15.8</v>
      </c>
      <c r="I14535">
        <v>30.66</v>
      </c>
      <c r="J14535" t="s">
        <v>13</v>
      </c>
    </row>
    <row r="14536" spans="1:10">
      <c r="A14536" s="1">
        <v>44927</v>
      </c>
      <c r="B14536" t="s">
        <v>10</v>
      </c>
      <c r="C14536" t="s">
        <v>11</v>
      </c>
      <c r="D14536" t="s">
        <v>67</v>
      </c>
      <c r="E14536">
        <v>13</v>
      </c>
      <c r="F14536">
        <v>16.57</v>
      </c>
      <c r="G14536">
        <v>35.53</v>
      </c>
      <c r="H14536">
        <v>215.41</v>
      </c>
      <c r="I14536">
        <v>461.89</v>
      </c>
      <c r="J14536" t="s">
        <v>13</v>
      </c>
    </row>
    <row r="14537" spans="1:10">
      <c r="A14537" s="1">
        <v>44927</v>
      </c>
      <c r="B14537" t="s">
        <v>10</v>
      </c>
      <c r="C14537" t="s">
        <v>14</v>
      </c>
      <c r="D14537" t="s">
        <v>67</v>
      </c>
      <c r="E14537">
        <v>11</v>
      </c>
      <c r="F14537">
        <v>16.57</v>
      </c>
      <c r="G14537">
        <v>35.53</v>
      </c>
      <c r="H14537">
        <v>182.27</v>
      </c>
      <c r="I14537">
        <v>390.83</v>
      </c>
      <c r="J14537" t="s">
        <v>13</v>
      </c>
    </row>
    <row r="14538" spans="1:10">
      <c r="A14538" s="1">
        <v>44927</v>
      </c>
      <c r="B14538" t="s">
        <v>10</v>
      </c>
      <c r="C14538" t="s">
        <v>15</v>
      </c>
      <c r="D14538" t="s">
        <v>67</v>
      </c>
      <c r="E14538">
        <v>11</v>
      </c>
      <c r="F14538">
        <v>16.57</v>
      </c>
      <c r="G14538">
        <v>35.53</v>
      </c>
      <c r="H14538">
        <v>182.27</v>
      </c>
      <c r="I14538">
        <v>390.83</v>
      </c>
      <c r="J14538" t="s">
        <v>13</v>
      </c>
    </row>
    <row r="14539" spans="1:10">
      <c r="A14539" s="1">
        <v>44927</v>
      </c>
      <c r="B14539" t="s">
        <v>10</v>
      </c>
      <c r="C14539" t="s">
        <v>11</v>
      </c>
      <c r="D14539" t="s">
        <v>68</v>
      </c>
      <c r="E14539">
        <v>22</v>
      </c>
      <c r="F14539">
        <v>16.46</v>
      </c>
      <c r="G14539">
        <v>30.37</v>
      </c>
      <c r="H14539">
        <v>362.12</v>
      </c>
      <c r="I14539">
        <v>668.14</v>
      </c>
      <c r="J14539" t="s">
        <v>13</v>
      </c>
    </row>
    <row r="14540" spans="1:10">
      <c r="A14540" s="1">
        <v>44927</v>
      </c>
      <c r="B14540" t="s">
        <v>10</v>
      </c>
      <c r="C14540" t="s">
        <v>14</v>
      </c>
      <c r="D14540" t="s">
        <v>68</v>
      </c>
      <c r="E14540">
        <v>9</v>
      </c>
      <c r="F14540">
        <v>16.46</v>
      </c>
      <c r="G14540">
        <v>30.37</v>
      </c>
      <c r="H14540">
        <v>148.13999999999999</v>
      </c>
      <c r="I14540">
        <v>273.33</v>
      </c>
      <c r="J14540" t="s">
        <v>13</v>
      </c>
    </row>
    <row r="14541" spans="1:10">
      <c r="A14541" s="1">
        <v>44927</v>
      </c>
      <c r="B14541" t="s">
        <v>10</v>
      </c>
      <c r="C14541" t="s">
        <v>15</v>
      </c>
      <c r="D14541" t="s">
        <v>68</v>
      </c>
      <c r="E14541">
        <v>9</v>
      </c>
      <c r="F14541">
        <v>16.46</v>
      </c>
      <c r="G14541">
        <v>30.37</v>
      </c>
      <c r="H14541">
        <v>148.13999999999999</v>
      </c>
      <c r="I14541">
        <v>273.33</v>
      </c>
      <c r="J14541" t="s">
        <v>13</v>
      </c>
    </row>
    <row r="14542" spans="1:10">
      <c r="A14542" s="1">
        <v>44927</v>
      </c>
      <c r="B14542" t="s">
        <v>10</v>
      </c>
      <c r="C14542" t="s">
        <v>11</v>
      </c>
      <c r="D14542" t="s">
        <v>69</v>
      </c>
      <c r="E14542">
        <v>12</v>
      </c>
      <c r="F14542">
        <v>6.35</v>
      </c>
      <c r="G14542">
        <v>14.02</v>
      </c>
      <c r="H14542">
        <v>76.2</v>
      </c>
      <c r="I14542">
        <v>168.24</v>
      </c>
      <c r="J14542" t="s">
        <v>13</v>
      </c>
    </row>
    <row r="14543" spans="1:10">
      <c r="A14543" s="1">
        <v>44927</v>
      </c>
      <c r="B14543" t="s">
        <v>10</v>
      </c>
      <c r="C14543" t="s">
        <v>14</v>
      </c>
      <c r="D14543" t="s">
        <v>69</v>
      </c>
      <c r="E14543">
        <v>6</v>
      </c>
      <c r="F14543">
        <v>6.35</v>
      </c>
      <c r="G14543">
        <v>14.02</v>
      </c>
      <c r="H14543">
        <v>38.1</v>
      </c>
      <c r="I14543">
        <v>84.12</v>
      </c>
      <c r="J14543" t="s">
        <v>13</v>
      </c>
    </row>
    <row r="14544" spans="1:10">
      <c r="A14544" s="1">
        <v>44927</v>
      </c>
      <c r="B14544" t="s">
        <v>10</v>
      </c>
      <c r="C14544" t="s">
        <v>15</v>
      </c>
      <c r="D14544" t="s">
        <v>69</v>
      </c>
      <c r="E14544">
        <v>8</v>
      </c>
      <c r="F14544">
        <v>6.35</v>
      </c>
      <c r="G14544">
        <v>14.02</v>
      </c>
      <c r="H14544">
        <v>50.8</v>
      </c>
      <c r="I14544">
        <v>112.16</v>
      </c>
      <c r="J14544" t="s">
        <v>13</v>
      </c>
    </row>
    <row r="14545" spans="1:10">
      <c r="A14545" s="1">
        <v>44927</v>
      </c>
      <c r="B14545" t="s">
        <v>10</v>
      </c>
      <c r="C14545" t="s">
        <v>11</v>
      </c>
      <c r="D14545" t="s">
        <v>70</v>
      </c>
      <c r="E14545">
        <v>6</v>
      </c>
      <c r="F14545">
        <v>15.91</v>
      </c>
      <c r="G14545">
        <v>31.63</v>
      </c>
      <c r="H14545">
        <v>95.46</v>
      </c>
      <c r="I14545">
        <v>189.78</v>
      </c>
      <c r="J14545" t="s">
        <v>13</v>
      </c>
    </row>
    <row r="14546" spans="1:10">
      <c r="A14546" s="1">
        <v>44927</v>
      </c>
      <c r="B14546" t="s">
        <v>10</v>
      </c>
      <c r="C14546" t="s">
        <v>15</v>
      </c>
      <c r="D14546" t="s">
        <v>70</v>
      </c>
      <c r="E14546">
        <v>3</v>
      </c>
      <c r="F14546">
        <v>15.91</v>
      </c>
      <c r="G14546">
        <v>31.63</v>
      </c>
      <c r="H14546">
        <v>47.73</v>
      </c>
      <c r="I14546">
        <v>94.89</v>
      </c>
      <c r="J14546" t="s">
        <v>13</v>
      </c>
    </row>
    <row r="14547" spans="1:10">
      <c r="A14547" s="1">
        <v>44927</v>
      </c>
      <c r="B14547" t="s">
        <v>10</v>
      </c>
      <c r="C14547" t="s">
        <v>11</v>
      </c>
      <c r="D14547" t="s">
        <v>71</v>
      </c>
      <c r="E14547">
        <v>3</v>
      </c>
      <c r="F14547">
        <v>7.55</v>
      </c>
      <c r="G14547">
        <v>17.809999999999999</v>
      </c>
      <c r="H14547">
        <v>22.65</v>
      </c>
      <c r="I14547">
        <v>53.43</v>
      </c>
      <c r="J14547" t="s">
        <v>13</v>
      </c>
    </row>
    <row r="14548" spans="1:10">
      <c r="A14548" s="1">
        <v>44927</v>
      </c>
      <c r="B14548" t="s">
        <v>10</v>
      </c>
      <c r="C14548" t="s">
        <v>14</v>
      </c>
      <c r="D14548" t="s">
        <v>71</v>
      </c>
      <c r="E14548">
        <v>1</v>
      </c>
      <c r="F14548">
        <v>7.55</v>
      </c>
      <c r="G14548">
        <v>17.809999999999999</v>
      </c>
      <c r="H14548">
        <v>7.55</v>
      </c>
      <c r="I14548">
        <v>17.809999999999999</v>
      </c>
      <c r="J14548" t="s">
        <v>13</v>
      </c>
    </row>
    <row r="14549" spans="1:10">
      <c r="A14549" s="1">
        <v>44927</v>
      </c>
      <c r="B14549" t="s">
        <v>10</v>
      </c>
      <c r="C14549" t="s">
        <v>15</v>
      </c>
      <c r="D14549" t="s">
        <v>71</v>
      </c>
      <c r="E14549">
        <v>1</v>
      </c>
      <c r="F14549">
        <v>7.55</v>
      </c>
      <c r="G14549">
        <v>17.809999999999999</v>
      </c>
      <c r="H14549">
        <v>7.55</v>
      </c>
      <c r="I14549">
        <v>17.809999999999999</v>
      </c>
      <c r="J14549" t="s">
        <v>13</v>
      </c>
    </row>
    <row r="14550" spans="1:10">
      <c r="A14550" s="1">
        <v>44927</v>
      </c>
      <c r="B14550" t="s">
        <v>10</v>
      </c>
      <c r="C14550" t="s">
        <v>11</v>
      </c>
      <c r="D14550" t="s">
        <v>72</v>
      </c>
      <c r="E14550">
        <v>31</v>
      </c>
      <c r="F14550">
        <v>10.02</v>
      </c>
      <c r="G14550">
        <v>20.21</v>
      </c>
      <c r="H14550">
        <v>310.62</v>
      </c>
      <c r="I14550">
        <v>626.51</v>
      </c>
      <c r="J14550" t="s">
        <v>13</v>
      </c>
    </row>
    <row r="14551" spans="1:10">
      <c r="A14551" s="1">
        <v>44927</v>
      </c>
      <c r="B14551" t="s">
        <v>10</v>
      </c>
      <c r="C14551" t="s">
        <v>14</v>
      </c>
      <c r="D14551" t="s">
        <v>72</v>
      </c>
      <c r="E14551">
        <v>15</v>
      </c>
      <c r="F14551">
        <v>10.02</v>
      </c>
      <c r="G14551">
        <v>20.21</v>
      </c>
      <c r="H14551">
        <v>150.30000000000001</v>
      </c>
      <c r="I14551">
        <v>303.14999999999998</v>
      </c>
      <c r="J14551" t="s">
        <v>13</v>
      </c>
    </row>
    <row r="14552" spans="1:10">
      <c r="A14552" s="1">
        <v>44927</v>
      </c>
      <c r="B14552" t="s">
        <v>10</v>
      </c>
      <c r="C14552" t="s">
        <v>15</v>
      </c>
      <c r="D14552" t="s">
        <v>72</v>
      </c>
      <c r="E14552">
        <v>10</v>
      </c>
      <c r="F14552">
        <v>10.02</v>
      </c>
      <c r="G14552">
        <v>20.21</v>
      </c>
      <c r="H14552">
        <v>100.2</v>
      </c>
      <c r="I14552">
        <v>202.1</v>
      </c>
      <c r="J14552" t="s">
        <v>13</v>
      </c>
    </row>
    <row r="14553" spans="1:10">
      <c r="A14553" s="1">
        <v>44927</v>
      </c>
      <c r="B14553" t="s">
        <v>10</v>
      </c>
      <c r="C14553" t="s">
        <v>11</v>
      </c>
      <c r="D14553" t="s">
        <v>73</v>
      </c>
      <c r="E14553">
        <v>12</v>
      </c>
      <c r="F14553">
        <v>14.92</v>
      </c>
      <c r="G14553">
        <v>31.61</v>
      </c>
      <c r="H14553">
        <v>179.04</v>
      </c>
      <c r="I14553">
        <v>379.32</v>
      </c>
      <c r="J14553" t="s">
        <v>13</v>
      </c>
    </row>
    <row r="14554" spans="1:10">
      <c r="A14554" s="1">
        <v>44927</v>
      </c>
      <c r="B14554" t="s">
        <v>10</v>
      </c>
      <c r="C14554" t="s">
        <v>14</v>
      </c>
      <c r="D14554" t="s">
        <v>73</v>
      </c>
      <c r="E14554">
        <v>12</v>
      </c>
      <c r="F14554">
        <v>14.92</v>
      </c>
      <c r="G14554">
        <v>31.61</v>
      </c>
      <c r="H14554">
        <v>179.04</v>
      </c>
      <c r="I14554">
        <v>379.32</v>
      </c>
      <c r="J14554" t="s">
        <v>13</v>
      </c>
    </row>
    <row r="14555" spans="1:10">
      <c r="A14555" s="1">
        <v>44927</v>
      </c>
      <c r="B14555" t="s">
        <v>10</v>
      </c>
      <c r="C14555" t="s">
        <v>15</v>
      </c>
      <c r="D14555" t="s">
        <v>73</v>
      </c>
      <c r="E14555">
        <v>12</v>
      </c>
      <c r="F14555">
        <v>14.92</v>
      </c>
      <c r="G14555">
        <v>31.61</v>
      </c>
      <c r="H14555">
        <v>179.04</v>
      </c>
      <c r="I14555">
        <v>379.32</v>
      </c>
      <c r="J14555" t="s">
        <v>13</v>
      </c>
    </row>
    <row r="14556" spans="1:10">
      <c r="A14556" s="1">
        <v>44927</v>
      </c>
      <c r="B14556" t="s">
        <v>10</v>
      </c>
      <c r="C14556" t="s">
        <v>11</v>
      </c>
      <c r="D14556" t="s">
        <v>74</v>
      </c>
      <c r="E14556">
        <v>14</v>
      </c>
      <c r="F14556">
        <v>7.93</v>
      </c>
      <c r="G14556">
        <v>14.34</v>
      </c>
      <c r="H14556">
        <v>111.02</v>
      </c>
      <c r="I14556">
        <v>200.76</v>
      </c>
      <c r="J14556" t="s">
        <v>13</v>
      </c>
    </row>
    <row r="14557" spans="1:10">
      <c r="A14557" s="1">
        <v>44927</v>
      </c>
      <c r="B14557" t="s">
        <v>10</v>
      </c>
      <c r="C14557" t="s">
        <v>14</v>
      </c>
      <c r="D14557" t="s">
        <v>74</v>
      </c>
      <c r="E14557">
        <v>8</v>
      </c>
      <c r="F14557">
        <v>7.93</v>
      </c>
      <c r="G14557">
        <v>14.34</v>
      </c>
      <c r="H14557">
        <v>63.44</v>
      </c>
      <c r="I14557">
        <v>114.72</v>
      </c>
      <c r="J14557" t="s">
        <v>13</v>
      </c>
    </row>
    <row r="14558" spans="1:10">
      <c r="A14558" s="1">
        <v>44927</v>
      </c>
      <c r="B14558" t="s">
        <v>10</v>
      </c>
      <c r="C14558" t="s">
        <v>15</v>
      </c>
      <c r="D14558" t="s">
        <v>74</v>
      </c>
      <c r="E14558">
        <v>7</v>
      </c>
      <c r="F14558">
        <v>7.93</v>
      </c>
      <c r="G14558">
        <v>14.34</v>
      </c>
      <c r="H14558">
        <v>55.51</v>
      </c>
      <c r="I14558">
        <v>100.38</v>
      </c>
      <c r="J14558" t="s">
        <v>13</v>
      </c>
    </row>
    <row r="14559" spans="1:10">
      <c r="A14559" s="1">
        <v>44927</v>
      </c>
      <c r="B14559" t="s">
        <v>10</v>
      </c>
      <c r="C14559" t="s">
        <v>11</v>
      </c>
      <c r="D14559" t="s">
        <v>75</v>
      </c>
      <c r="E14559">
        <v>12</v>
      </c>
      <c r="F14559">
        <v>15.82</v>
      </c>
      <c r="G14559">
        <v>29.28</v>
      </c>
      <c r="H14559">
        <v>189.84</v>
      </c>
      <c r="I14559">
        <v>351.36</v>
      </c>
      <c r="J14559" t="s">
        <v>13</v>
      </c>
    </row>
    <row r="14560" spans="1:10">
      <c r="A14560" s="1">
        <v>44927</v>
      </c>
      <c r="B14560" t="s">
        <v>10</v>
      </c>
      <c r="C14560" t="s">
        <v>14</v>
      </c>
      <c r="D14560" t="s">
        <v>75</v>
      </c>
      <c r="E14560">
        <v>7</v>
      </c>
      <c r="F14560">
        <v>15.82</v>
      </c>
      <c r="G14560">
        <v>29.28</v>
      </c>
      <c r="H14560">
        <v>110.74</v>
      </c>
      <c r="I14560">
        <v>204.96</v>
      </c>
      <c r="J14560" t="s">
        <v>13</v>
      </c>
    </row>
    <row r="14561" spans="1:10">
      <c r="A14561" s="1">
        <v>44927</v>
      </c>
      <c r="B14561" t="s">
        <v>10</v>
      </c>
      <c r="C14561" t="s">
        <v>15</v>
      </c>
      <c r="D14561" t="s">
        <v>75</v>
      </c>
      <c r="E14561">
        <v>2</v>
      </c>
      <c r="F14561">
        <v>15.82</v>
      </c>
      <c r="G14561">
        <v>29.28</v>
      </c>
      <c r="H14561">
        <v>31.64</v>
      </c>
      <c r="I14561">
        <v>58.56</v>
      </c>
      <c r="J14561" t="s">
        <v>13</v>
      </c>
    </row>
    <row r="14562" spans="1:10">
      <c r="A14562" s="1">
        <v>44927</v>
      </c>
      <c r="B14562" t="s">
        <v>10</v>
      </c>
      <c r="C14562" t="s">
        <v>11</v>
      </c>
      <c r="D14562" t="s">
        <v>76</v>
      </c>
      <c r="E14562">
        <v>16</v>
      </c>
      <c r="F14562">
        <v>15.99</v>
      </c>
      <c r="G14562">
        <v>33.18</v>
      </c>
      <c r="H14562">
        <v>255.84</v>
      </c>
      <c r="I14562">
        <v>530.88</v>
      </c>
      <c r="J14562" t="s">
        <v>13</v>
      </c>
    </row>
    <row r="14563" spans="1:10">
      <c r="A14563" s="1">
        <v>44927</v>
      </c>
      <c r="B14563" t="s">
        <v>10</v>
      </c>
      <c r="C14563" t="s">
        <v>14</v>
      </c>
      <c r="D14563" t="s">
        <v>76</v>
      </c>
      <c r="E14563">
        <v>15</v>
      </c>
      <c r="F14563">
        <v>15.99</v>
      </c>
      <c r="G14563">
        <v>33.18</v>
      </c>
      <c r="H14563">
        <v>239.85</v>
      </c>
      <c r="I14563">
        <v>497.7</v>
      </c>
      <c r="J14563" t="s">
        <v>13</v>
      </c>
    </row>
    <row r="14564" spans="1:10">
      <c r="A14564" s="1">
        <v>44927</v>
      </c>
      <c r="B14564" t="s">
        <v>10</v>
      </c>
      <c r="C14564" t="s">
        <v>15</v>
      </c>
      <c r="D14564" t="s">
        <v>76</v>
      </c>
      <c r="E14564">
        <v>7</v>
      </c>
      <c r="F14564">
        <v>15.99</v>
      </c>
      <c r="G14564">
        <v>33.18</v>
      </c>
      <c r="H14564">
        <v>111.93</v>
      </c>
      <c r="I14564">
        <v>232.26</v>
      </c>
      <c r="J14564" t="s">
        <v>13</v>
      </c>
    </row>
    <row r="14565" spans="1:10">
      <c r="A14565" s="1">
        <v>44927</v>
      </c>
      <c r="B14565" t="s">
        <v>10</v>
      </c>
      <c r="C14565" t="s">
        <v>11</v>
      </c>
      <c r="D14565" t="s">
        <v>77</v>
      </c>
      <c r="E14565">
        <v>31</v>
      </c>
      <c r="F14565">
        <v>12.09</v>
      </c>
      <c r="G14565">
        <v>25.82</v>
      </c>
      <c r="H14565">
        <v>374.79</v>
      </c>
      <c r="I14565">
        <v>800.42</v>
      </c>
      <c r="J14565" t="s">
        <v>13</v>
      </c>
    </row>
    <row r="14566" spans="1:10">
      <c r="A14566" s="1">
        <v>44927</v>
      </c>
      <c r="B14566" t="s">
        <v>10</v>
      </c>
      <c r="C14566" t="s">
        <v>14</v>
      </c>
      <c r="D14566" t="s">
        <v>77</v>
      </c>
      <c r="E14566">
        <v>12</v>
      </c>
      <c r="F14566">
        <v>12.09</v>
      </c>
      <c r="G14566">
        <v>25.82</v>
      </c>
      <c r="H14566">
        <v>145.08000000000001</v>
      </c>
      <c r="I14566">
        <v>309.83999999999997</v>
      </c>
      <c r="J14566" t="s">
        <v>13</v>
      </c>
    </row>
    <row r="14567" spans="1:10">
      <c r="A14567" s="1">
        <v>44927</v>
      </c>
      <c r="B14567" t="s">
        <v>10</v>
      </c>
      <c r="C14567" t="s">
        <v>15</v>
      </c>
      <c r="D14567" t="s">
        <v>77</v>
      </c>
      <c r="E14567">
        <v>12</v>
      </c>
      <c r="F14567">
        <v>12.09</v>
      </c>
      <c r="G14567">
        <v>25.82</v>
      </c>
      <c r="H14567">
        <v>145.08000000000001</v>
      </c>
      <c r="I14567">
        <v>309.83999999999997</v>
      </c>
      <c r="J14567" t="s">
        <v>13</v>
      </c>
    </row>
    <row r="14568" spans="1:10">
      <c r="A14568" s="1">
        <v>44927</v>
      </c>
      <c r="B14568" t="s">
        <v>10</v>
      </c>
      <c r="C14568" t="s">
        <v>11</v>
      </c>
      <c r="D14568" t="s">
        <v>78</v>
      </c>
      <c r="E14568">
        <v>17</v>
      </c>
      <c r="F14568">
        <v>6.08</v>
      </c>
      <c r="G14568">
        <v>13.5</v>
      </c>
      <c r="H14568">
        <v>103.36</v>
      </c>
      <c r="I14568">
        <v>229.5</v>
      </c>
      <c r="J14568" t="s">
        <v>13</v>
      </c>
    </row>
    <row r="14569" spans="1:10">
      <c r="A14569" s="1">
        <v>44927</v>
      </c>
      <c r="B14569" t="s">
        <v>10</v>
      </c>
      <c r="C14569" t="s">
        <v>14</v>
      </c>
      <c r="D14569" t="s">
        <v>78</v>
      </c>
      <c r="E14569">
        <v>8</v>
      </c>
      <c r="F14569">
        <v>6.08</v>
      </c>
      <c r="G14569">
        <v>13.5</v>
      </c>
      <c r="H14569">
        <v>48.64</v>
      </c>
      <c r="I14569">
        <v>108</v>
      </c>
      <c r="J14569" t="s">
        <v>13</v>
      </c>
    </row>
    <row r="14570" spans="1:10">
      <c r="A14570" s="1">
        <v>44927</v>
      </c>
      <c r="B14570" t="s">
        <v>10</v>
      </c>
      <c r="C14570" t="s">
        <v>15</v>
      </c>
      <c r="D14570" t="s">
        <v>78</v>
      </c>
      <c r="E14570">
        <v>13</v>
      </c>
      <c r="F14570">
        <v>6.08</v>
      </c>
      <c r="G14570">
        <v>13.5</v>
      </c>
      <c r="H14570">
        <v>79.040000000000006</v>
      </c>
      <c r="I14570">
        <v>175.5</v>
      </c>
      <c r="J14570" t="s">
        <v>13</v>
      </c>
    </row>
    <row r="14571" spans="1:10">
      <c r="A14571" s="1">
        <v>44927</v>
      </c>
      <c r="B14571" t="s">
        <v>10</v>
      </c>
      <c r="C14571" t="s">
        <v>11</v>
      </c>
      <c r="D14571" t="s">
        <v>79</v>
      </c>
      <c r="E14571">
        <v>30</v>
      </c>
      <c r="F14571">
        <v>9.44</v>
      </c>
      <c r="G14571">
        <v>18.920000000000002</v>
      </c>
      <c r="H14571">
        <v>283.2</v>
      </c>
      <c r="I14571">
        <v>567.6</v>
      </c>
      <c r="J14571" t="s">
        <v>13</v>
      </c>
    </row>
    <row r="14572" spans="1:10">
      <c r="A14572" s="1">
        <v>44927</v>
      </c>
      <c r="B14572" t="s">
        <v>10</v>
      </c>
      <c r="C14572" t="s">
        <v>14</v>
      </c>
      <c r="D14572" t="s">
        <v>79</v>
      </c>
      <c r="E14572">
        <v>19</v>
      </c>
      <c r="F14572">
        <v>9.44</v>
      </c>
      <c r="G14572">
        <v>18.920000000000002</v>
      </c>
      <c r="H14572">
        <v>179.36</v>
      </c>
      <c r="I14572">
        <v>359.48</v>
      </c>
      <c r="J14572" t="s">
        <v>13</v>
      </c>
    </row>
    <row r="14573" spans="1:10">
      <c r="A14573" s="1">
        <v>44927</v>
      </c>
      <c r="B14573" t="s">
        <v>10</v>
      </c>
      <c r="C14573" t="s">
        <v>15</v>
      </c>
      <c r="D14573" t="s">
        <v>79</v>
      </c>
      <c r="E14573">
        <v>15</v>
      </c>
      <c r="F14573">
        <v>9.44</v>
      </c>
      <c r="G14573">
        <v>18.920000000000002</v>
      </c>
      <c r="H14573">
        <v>141.6</v>
      </c>
      <c r="I14573">
        <v>283.8</v>
      </c>
      <c r="J14573" t="s">
        <v>13</v>
      </c>
    </row>
    <row r="14574" spans="1:10">
      <c r="A14574" s="1">
        <v>44927</v>
      </c>
      <c r="B14574" t="s">
        <v>10</v>
      </c>
      <c r="C14574" t="s">
        <v>11</v>
      </c>
      <c r="D14574" t="s">
        <v>80</v>
      </c>
      <c r="E14574">
        <v>11</v>
      </c>
      <c r="F14574">
        <v>13.4</v>
      </c>
      <c r="G14574">
        <v>30.64</v>
      </c>
      <c r="H14574">
        <v>147.4</v>
      </c>
      <c r="I14574">
        <v>337.04</v>
      </c>
      <c r="J14574" t="s">
        <v>13</v>
      </c>
    </row>
    <row r="14575" spans="1:10">
      <c r="A14575" s="1">
        <v>44927</v>
      </c>
      <c r="B14575" t="s">
        <v>10</v>
      </c>
      <c r="C14575" t="s">
        <v>14</v>
      </c>
      <c r="D14575" t="s">
        <v>80</v>
      </c>
      <c r="E14575">
        <v>6</v>
      </c>
      <c r="F14575">
        <v>13.4</v>
      </c>
      <c r="G14575">
        <v>30.64</v>
      </c>
      <c r="H14575">
        <v>80.400000000000006</v>
      </c>
      <c r="I14575">
        <v>183.84</v>
      </c>
      <c r="J14575" t="s">
        <v>13</v>
      </c>
    </row>
    <row r="14576" spans="1:10">
      <c r="A14576" s="1">
        <v>44927</v>
      </c>
      <c r="B14576" t="s">
        <v>10</v>
      </c>
      <c r="C14576" t="s">
        <v>15</v>
      </c>
      <c r="D14576" t="s">
        <v>80</v>
      </c>
      <c r="E14576">
        <v>3</v>
      </c>
      <c r="F14576">
        <v>13.4</v>
      </c>
      <c r="G14576">
        <v>30.64</v>
      </c>
      <c r="H14576">
        <v>40.200000000000003</v>
      </c>
      <c r="I14576">
        <v>91.92</v>
      </c>
      <c r="J14576" t="s">
        <v>13</v>
      </c>
    </row>
    <row r="14577" spans="1:10">
      <c r="A14577" s="1">
        <v>44927</v>
      </c>
      <c r="B14577" t="s">
        <v>10</v>
      </c>
      <c r="C14577" t="s">
        <v>11</v>
      </c>
      <c r="D14577" t="s">
        <v>81</v>
      </c>
      <c r="E14577">
        <v>28</v>
      </c>
      <c r="F14577">
        <v>17.77</v>
      </c>
      <c r="G14577">
        <v>42.69</v>
      </c>
      <c r="H14577">
        <v>497.56</v>
      </c>
      <c r="I14577">
        <v>1195.32</v>
      </c>
      <c r="J14577" t="s">
        <v>13</v>
      </c>
    </row>
    <row r="14578" spans="1:10">
      <c r="A14578" s="1">
        <v>44927</v>
      </c>
      <c r="B14578" t="s">
        <v>10</v>
      </c>
      <c r="C14578" t="s">
        <v>14</v>
      </c>
      <c r="D14578" t="s">
        <v>81</v>
      </c>
      <c r="E14578">
        <v>10</v>
      </c>
      <c r="F14578">
        <v>17.77</v>
      </c>
      <c r="G14578">
        <v>42.69</v>
      </c>
      <c r="H14578">
        <v>177.7</v>
      </c>
      <c r="I14578">
        <v>426.9</v>
      </c>
      <c r="J14578" t="s">
        <v>13</v>
      </c>
    </row>
    <row r="14579" spans="1:10">
      <c r="A14579" s="1">
        <v>44927</v>
      </c>
      <c r="B14579" t="s">
        <v>10</v>
      </c>
      <c r="C14579" t="s">
        <v>15</v>
      </c>
      <c r="D14579" t="s">
        <v>81</v>
      </c>
      <c r="E14579">
        <v>14</v>
      </c>
      <c r="F14579">
        <v>17.77</v>
      </c>
      <c r="G14579">
        <v>42.69</v>
      </c>
      <c r="H14579">
        <v>248.78</v>
      </c>
      <c r="I14579">
        <v>597.66</v>
      </c>
      <c r="J14579" t="s">
        <v>13</v>
      </c>
    </row>
    <row r="14580" spans="1:10">
      <c r="A14580" s="1">
        <v>44927</v>
      </c>
      <c r="B14580" t="s">
        <v>10</v>
      </c>
      <c r="C14580" t="s">
        <v>11</v>
      </c>
      <c r="D14580" t="s">
        <v>82</v>
      </c>
      <c r="E14580">
        <v>17</v>
      </c>
      <c r="F14580">
        <v>13.58</v>
      </c>
      <c r="G14580">
        <v>31.86</v>
      </c>
      <c r="H14580">
        <v>230.86</v>
      </c>
      <c r="I14580">
        <v>541.62</v>
      </c>
      <c r="J14580" t="s">
        <v>13</v>
      </c>
    </row>
    <row r="14581" spans="1:10">
      <c r="A14581" s="1">
        <v>44927</v>
      </c>
      <c r="B14581" t="s">
        <v>10</v>
      </c>
      <c r="C14581" t="s">
        <v>14</v>
      </c>
      <c r="D14581" t="s">
        <v>82</v>
      </c>
      <c r="E14581">
        <v>10</v>
      </c>
      <c r="F14581">
        <v>13.58</v>
      </c>
      <c r="G14581">
        <v>31.86</v>
      </c>
      <c r="H14581">
        <v>135.80000000000001</v>
      </c>
      <c r="I14581">
        <v>318.60000000000002</v>
      </c>
      <c r="J14581" t="s">
        <v>13</v>
      </c>
    </row>
    <row r="14582" spans="1:10">
      <c r="A14582" s="1">
        <v>44927</v>
      </c>
      <c r="B14582" t="s">
        <v>10</v>
      </c>
      <c r="C14582" t="s">
        <v>15</v>
      </c>
      <c r="D14582" t="s">
        <v>82</v>
      </c>
      <c r="E14582">
        <v>10</v>
      </c>
      <c r="F14582">
        <v>13.58</v>
      </c>
      <c r="G14582">
        <v>31.86</v>
      </c>
      <c r="H14582">
        <v>135.80000000000001</v>
      </c>
      <c r="I14582">
        <v>318.60000000000002</v>
      </c>
      <c r="J14582" t="s">
        <v>13</v>
      </c>
    </row>
    <row r="14583" spans="1:10">
      <c r="A14583" s="1">
        <v>44927</v>
      </c>
      <c r="B14583" t="s">
        <v>10</v>
      </c>
      <c r="C14583" t="s">
        <v>11</v>
      </c>
      <c r="D14583" t="s">
        <v>83</v>
      </c>
      <c r="E14583">
        <v>13</v>
      </c>
      <c r="F14583">
        <v>9.1199999999999992</v>
      </c>
      <c r="G14583">
        <v>16.670000000000002</v>
      </c>
      <c r="H14583">
        <v>118.56</v>
      </c>
      <c r="I14583">
        <v>216.71</v>
      </c>
      <c r="J14583" t="s">
        <v>13</v>
      </c>
    </row>
    <row r="14584" spans="1:10">
      <c r="A14584" s="1">
        <v>44927</v>
      </c>
      <c r="B14584" t="s">
        <v>10</v>
      </c>
      <c r="C14584" t="s">
        <v>14</v>
      </c>
      <c r="D14584" t="s">
        <v>83</v>
      </c>
      <c r="E14584">
        <v>3</v>
      </c>
      <c r="F14584">
        <v>9.1199999999999992</v>
      </c>
      <c r="G14584">
        <v>16.670000000000002</v>
      </c>
      <c r="H14584">
        <v>27.36</v>
      </c>
      <c r="I14584">
        <v>50.01</v>
      </c>
      <c r="J14584" t="s">
        <v>13</v>
      </c>
    </row>
    <row r="14585" spans="1:10">
      <c r="A14585" s="1">
        <v>44927</v>
      </c>
      <c r="B14585" t="s">
        <v>10</v>
      </c>
      <c r="C14585" t="s">
        <v>15</v>
      </c>
      <c r="D14585" t="s">
        <v>83</v>
      </c>
      <c r="E14585">
        <v>7</v>
      </c>
      <c r="F14585">
        <v>9.1199999999999992</v>
      </c>
      <c r="G14585">
        <v>16.670000000000002</v>
      </c>
      <c r="H14585">
        <v>63.84</v>
      </c>
      <c r="I14585">
        <v>116.69</v>
      </c>
      <c r="J14585" t="s">
        <v>13</v>
      </c>
    </row>
    <row r="14586" spans="1:10">
      <c r="A14586" s="1">
        <v>44927</v>
      </c>
      <c r="B14586" t="s">
        <v>10</v>
      </c>
      <c r="C14586" t="s">
        <v>11</v>
      </c>
      <c r="D14586" t="s">
        <v>84</v>
      </c>
      <c r="E14586">
        <v>4</v>
      </c>
      <c r="F14586">
        <v>13.61</v>
      </c>
      <c r="G14586">
        <v>29.08</v>
      </c>
      <c r="H14586">
        <v>54.44</v>
      </c>
      <c r="I14586">
        <v>116.32</v>
      </c>
      <c r="J14586" t="s">
        <v>13</v>
      </c>
    </row>
    <row r="14587" spans="1:10">
      <c r="A14587" s="1">
        <v>44927</v>
      </c>
      <c r="B14587" t="s">
        <v>10</v>
      </c>
      <c r="C14587" t="s">
        <v>14</v>
      </c>
      <c r="D14587" t="s">
        <v>84</v>
      </c>
      <c r="E14587">
        <v>1</v>
      </c>
      <c r="F14587">
        <v>13.61</v>
      </c>
      <c r="G14587">
        <v>29.08</v>
      </c>
      <c r="H14587">
        <v>13.61</v>
      </c>
      <c r="I14587">
        <v>29.08</v>
      </c>
      <c r="J14587" t="s">
        <v>13</v>
      </c>
    </row>
    <row r="14588" spans="1:10">
      <c r="A14588" s="1">
        <v>44927</v>
      </c>
      <c r="B14588" t="s">
        <v>10</v>
      </c>
      <c r="C14588" t="s">
        <v>11</v>
      </c>
      <c r="D14588" t="s">
        <v>85</v>
      </c>
      <c r="E14588">
        <v>18</v>
      </c>
      <c r="F14588">
        <v>12.48</v>
      </c>
      <c r="G14588">
        <v>23.38</v>
      </c>
      <c r="H14588">
        <v>224.64</v>
      </c>
      <c r="I14588">
        <v>420.84</v>
      </c>
      <c r="J14588" t="s">
        <v>13</v>
      </c>
    </row>
    <row r="14589" spans="1:10">
      <c r="A14589" s="1">
        <v>44927</v>
      </c>
      <c r="B14589" t="s">
        <v>10</v>
      </c>
      <c r="C14589" t="s">
        <v>14</v>
      </c>
      <c r="D14589" t="s">
        <v>85</v>
      </c>
      <c r="E14589">
        <v>9</v>
      </c>
      <c r="F14589">
        <v>12.48</v>
      </c>
      <c r="G14589">
        <v>23.38</v>
      </c>
      <c r="H14589">
        <v>112.32</v>
      </c>
      <c r="I14589">
        <v>210.42</v>
      </c>
      <c r="J14589" t="s">
        <v>13</v>
      </c>
    </row>
    <row r="14590" spans="1:10">
      <c r="A14590" s="1">
        <v>44927</v>
      </c>
      <c r="B14590" t="s">
        <v>10</v>
      </c>
      <c r="C14590" t="s">
        <v>15</v>
      </c>
      <c r="D14590" t="s">
        <v>85</v>
      </c>
      <c r="E14590">
        <v>8</v>
      </c>
      <c r="F14590">
        <v>12.48</v>
      </c>
      <c r="G14590">
        <v>23.38</v>
      </c>
      <c r="H14590">
        <v>99.84</v>
      </c>
      <c r="I14590">
        <v>187.04</v>
      </c>
      <c r="J14590" t="s">
        <v>13</v>
      </c>
    </row>
    <row r="14591" spans="1:10">
      <c r="A14591" s="1">
        <v>44927</v>
      </c>
      <c r="B14591" t="s">
        <v>10</v>
      </c>
      <c r="C14591" t="s">
        <v>11</v>
      </c>
      <c r="D14591" t="s">
        <v>86</v>
      </c>
      <c r="E14591">
        <v>5</v>
      </c>
      <c r="F14591">
        <v>15.36</v>
      </c>
      <c r="G14591">
        <v>30.25</v>
      </c>
      <c r="H14591">
        <v>76.8</v>
      </c>
      <c r="I14591">
        <v>151.25</v>
      </c>
      <c r="J14591" t="s">
        <v>13</v>
      </c>
    </row>
    <row r="14592" spans="1:10">
      <c r="A14592" s="1">
        <v>44927</v>
      </c>
      <c r="B14592" t="s">
        <v>10</v>
      </c>
      <c r="C14592" t="s">
        <v>11</v>
      </c>
      <c r="D14592" t="s">
        <v>87</v>
      </c>
      <c r="E14592">
        <v>27</v>
      </c>
      <c r="F14592">
        <v>7.28</v>
      </c>
      <c r="G14592">
        <v>18.13</v>
      </c>
      <c r="H14592">
        <v>196.56</v>
      </c>
      <c r="I14592">
        <v>489.51</v>
      </c>
      <c r="J14592" t="s">
        <v>13</v>
      </c>
    </row>
    <row r="14593" spans="1:10">
      <c r="A14593" s="1">
        <v>44927</v>
      </c>
      <c r="B14593" t="s">
        <v>10</v>
      </c>
      <c r="C14593" t="s">
        <v>14</v>
      </c>
      <c r="D14593" t="s">
        <v>87</v>
      </c>
      <c r="E14593">
        <v>14</v>
      </c>
      <c r="F14593">
        <v>7.28</v>
      </c>
      <c r="G14593">
        <v>18.13</v>
      </c>
      <c r="H14593">
        <v>101.92</v>
      </c>
      <c r="I14593">
        <v>253.82</v>
      </c>
      <c r="J14593" t="s">
        <v>13</v>
      </c>
    </row>
    <row r="14594" spans="1:10">
      <c r="A14594" s="1">
        <v>44927</v>
      </c>
      <c r="B14594" t="s">
        <v>10</v>
      </c>
      <c r="C14594" t="s">
        <v>15</v>
      </c>
      <c r="D14594" t="s">
        <v>87</v>
      </c>
      <c r="E14594">
        <v>12</v>
      </c>
      <c r="F14594">
        <v>7.28</v>
      </c>
      <c r="G14594">
        <v>18.13</v>
      </c>
      <c r="H14594">
        <v>87.36</v>
      </c>
      <c r="I14594">
        <v>217.56</v>
      </c>
      <c r="J14594" t="s">
        <v>13</v>
      </c>
    </row>
    <row r="14595" spans="1:10">
      <c r="A14595" s="1">
        <v>44927</v>
      </c>
      <c r="B14595" t="s">
        <v>10</v>
      </c>
      <c r="C14595" t="s">
        <v>11</v>
      </c>
      <c r="D14595" t="s">
        <v>88</v>
      </c>
      <c r="E14595">
        <v>15</v>
      </c>
      <c r="F14595">
        <v>15.13</v>
      </c>
      <c r="G14595">
        <v>28.74</v>
      </c>
      <c r="H14595">
        <v>226.95</v>
      </c>
      <c r="I14595">
        <v>431.1</v>
      </c>
      <c r="J14595" t="s">
        <v>13</v>
      </c>
    </row>
    <row r="14596" spans="1:10">
      <c r="A14596" s="1">
        <v>44927</v>
      </c>
      <c r="B14596" t="s">
        <v>10</v>
      </c>
      <c r="C14596" t="s">
        <v>14</v>
      </c>
      <c r="D14596" t="s">
        <v>88</v>
      </c>
      <c r="E14596">
        <v>6</v>
      </c>
      <c r="F14596">
        <v>15.13</v>
      </c>
      <c r="G14596">
        <v>28.74</v>
      </c>
      <c r="H14596">
        <v>90.78</v>
      </c>
      <c r="I14596">
        <v>172.44</v>
      </c>
      <c r="J14596" t="s">
        <v>13</v>
      </c>
    </row>
    <row r="14597" spans="1:10">
      <c r="A14597" s="1">
        <v>44927</v>
      </c>
      <c r="B14597" t="s">
        <v>10</v>
      </c>
      <c r="C14597" t="s">
        <v>15</v>
      </c>
      <c r="D14597" t="s">
        <v>88</v>
      </c>
      <c r="E14597">
        <v>6</v>
      </c>
      <c r="F14597">
        <v>15.13</v>
      </c>
      <c r="G14597">
        <v>28.74</v>
      </c>
      <c r="H14597">
        <v>90.78</v>
      </c>
      <c r="I14597">
        <v>172.44</v>
      </c>
      <c r="J14597" t="s">
        <v>13</v>
      </c>
    </row>
    <row r="14598" spans="1:10">
      <c r="A14598" s="1">
        <v>44927</v>
      </c>
      <c r="B14598" t="s">
        <v>10</v>
      </c>
      <c r="C14598" t="s">
        <v>11</v>
      </c>
      <c r="D14598" t="s">
        <v>89</v>
      </c>
      <c r="E14598">
        <v>9</v>
      </c>
      <c r="F14598">
        <v>12.5</v>
      </c>
      <c r="G14598">
        <v>26.87</v>
      </c>
      <c r="H14598">
        <v>112.5</v>
      </c>
      <c r="I14598">
        <v>241.83</v>
      </c>
      <c r="J14598" t="s">
        <v>13</v>
      </c>
    </row>
    <row r="14599" spans="1:10">
      <c r="A14599" s="1">
        <v>44927</v>
      </c>
      <c r="B14599" t="s">
        <v>10</v>
      </c>
      <c r="C14599" t="s">
        <v>14</v>
      </c>
      <c r="D14599" t="s">
        <v>89</v>
      </c>
      <c r="E14599">
        <v>5</v>
      </c>
      <c r="F14599">
        <v>12.5</v>
      </c>
      <c r="G14599">
        <v>26.87</v>
      </c>
      <c r="H14599">
        <v>62.5</v>
      </c>
      <c r="I14599">
        <v>134.35</v>
      </c>
      <c r="J14599" t="s">
        <v>13</v>
      </c>
    </row>
    <row r="14600" spans="1:10">
      <c r="A14600" s="1">
        <v>44927</v>
      </c>
      <c r="B14600" t="s">
        <v>10</v>
      </c>
      <c r="C14600" t="s">
        <v>15</v>
      </c>
      <c r="D14600" t="s">
        <v>89</v>
      </c>
      <c r="E14600">
        <v>7</v>
      </c>
      <c r="F14600">
        <v>12.5</v>
      </c>
      <c r="G14600">
        <v>26.87</v>
      </c>
      <c r="H14600">
        <v>87.5</v>
      </c>
      <c r="I14600">
        <v>188.09</v>
      </c>
      <c r="J14600" t="s">
        <v>13</v>
      </c>
    </row>
    <row r="14601" spans="1:10">
      <c r="A14601" s="1">
        <v>44927</v>
      </c>
      <c r="B14601" t="s">
        <v>10</v>
      </c>
      <c r="C14601" t="s">
        <v>11</v>
      </c>
      <c r="D14601" t="s">
        <v>90</v>
      </c>
      <c r="E14601">
        <v>17</v>
      </c>
      <c r="F14601">
        <v>17.559999999999999</v>
      </c>
      <c r="G14601">
        <v>39.21</v>
      </c>
      <c r="H14601">
        <v>298.52</v>
      </c>
      <c r="I14601">
        <v>666.57</v>
      </c>
      <c r="J14601" t="s">
        <v>13</v>
      </c>
    </row>
    <row r="14602" spans="1:10">
      <c r="A14602" s="1">
        <v>44927</v>
      </c>
      <c r="B14602" t="s">
        <v>10</v>
      </c>
      <c r="C14602" t="s">
        <v>14</v>
      </c>
      <c r="D14602" t="s">
        <v>90</v>
      </c>
      <c r="E14602">
        <v>8</v>
      </c>
      <c r="F14602">
        <v>17.559999999999999</v>
      </c>
      <c r="G14602">
        <v>39.21</v>
      </c>
      <c r="H14602">
        <v>140.47999999999999</v>
      </c>
      <c r="I14602">
        <v>313.68</v>
      </c>
      <c r="J14602" t="s">
        <v>13</v>
      </c>
    </row>
    <row r="14603" spans="1:10">
      <c r="A14603" s="1">
        <v>44927</v>
      </c>
      <c r="B14603" t="s">
        <v>10</v>
      </c>
      <c r="C14603" t="s">
        <v>15</v>
      </c>
      <c r="D14603" t="s">
        <v>90</v>
      </c>
      <c r="E14603">
        <v>4</v>
      </c>
      <c r="F14603">
        <v>17.559999999999999</v>
      </c>
      <c r="G14603">
        <v>39.21</v>
      </c>
      <c r="H14603">
        <v>70.239999999999995</v>
      </c>
      <c r="I14603">
        <v>156.84</v>
      </c>
      <c r="J14603" t="s">
        <v>13</v>
      </c>
    </row>
    <row r="14604" spans="1:10">
      <c r="A14604" s="1">
        <v>44927</v>
      </c>
      <c r="B14604" t="s">
        <v>10</v>
      </c>
      <c r="C14604" t="s">
        <v>11</v>
      </c>
      <c r="D14604" t="s">
        <v>91</v>
      </c>
      <c r="E14604">
        <v>10</v>
      </c>
      <c r="F14604">
        <v>10.1</v>
      </c>
      <c r="G14604">
        <v>23.15</v>
      </c>
      <c r="H14604">
        <v>101</v>
      </c>
      <c r="I14604">
        <v>231.5</v>
      </c>
      <c r="J14604" t="s">
        <v>13</v>
      </c>
    </row>
    <row r="14605" spans="1:10">
      <c r="A14605" s="1">
        <v>44927</v>
      </c>
      <c r="B14605" t="s">
        <v>10</v>
      </c>
      <c r="C14605" t="s">
        <v>14</v>
      </c>
      <c r="D14605" t="s">
        <v>91</v>
      </c>
      <c r="E14605">
        <v>3</v>
      </c>
      <c r="F14605">
        <v>10.1</v>
      </c>
      <c r="G14605">
        <v>23.15</v>
      </c>
      <c r="H14605">
        <v>30.3</v>
      </c>
      <c r="I14605">
        <v>69.45</v>
      </c>
      <c r="J14605" t="s">
        <v>13</v>
      </c>
    </row>
    <row r="14606" spans="1:10">
      <c r="A14606" s="1">
        <v>44927</v>
      </c>
      <c r="B14606" t="s">
        <v>10</v>
      </c>
      <c r="C14606" t="s">
        <v>15</v>
      </c>
      <c r="D14606" t="s">
        <v>91</v>
      </c>
      <c r="E14606">
        <v>7</v>
      </c>
      <c r="F14606">
        <v>10.1</v>
      </c>
      <c r="G14606">
        <v>23.15</v>
      </c>
      <c r="H14606">
        <v>70.7</v>
      </c>
      <c r="I14606">
        <v>162.05000000000001</v>
      </c>
      <c r="J14606" t="s">
        <v>13</v>
      </c>
    </row>
    <row r="14607" spans="1:10">
      <c r="A14607" s="1">
        <v>44927</v>
      </c>
      <c r="B14607" t="s">
        <v>10</v>
      </c>
      <c r="C14607" t="s">
        <v>11</v>
      </c>
      <c r="D14607" t="s">
        <v>92</v>
      </c>
      <c r="E14607">
        <v>13</v>
      </c>
      <c r="F14607">
        <v>13.59</v>
      </c>
      <c r="G14607">
        <v>29.79</v>
      </c>
      <c r="H14607">
        <v>176.67</v>
      </c>
      <c r="I14607">
        <v>387.27</v>
      </c>
      <c r="J14607" t="s">
        <v>13</v>
      </c>
    </row>
    <row r="14608" spans="1:10">
      <c r="A14608" s="1">
        <v>44927</v>
      </c>
      <c r="B14608" t="s">
        <v>10</v>
      </c>
      <c r="C14608" t="s">
        <v>14</v>
      </c>
      <c r="D14608" t="s">
        <v>92</v>
      </c>
      <c r="E14608">
        <v>7</v>
      </c>
      <c r="F14608">
        <v>13.59</v>
      </c>
      <c r="G14608">
        <v>29.79</v>
      </c>
      <c r="H14608">
        <v>95.13</v>
      </c>
      <c r="I14608">
        <v>208.53</v>
      </c>
      <c r="J14608" t="s">
        <v>13</v>
      </c>
    </row>
    <row r="14609" spans="1:10">
      <c r="A14609" s="1">
        <v>44927</v>
      </c>
      <c r="B14609" t="s">
        <v>10</v>
      </c>
      <c r="C14609" t="s">
        <v>15</v>
      </c>
      <c r="D14609" t="s">
        <v>92</v>
      </c>
      <c r="E14609">
        <v>7</v>
      </c>
      <c r="F14609">
        <v>13.59</v>
      </c>
      <c r="G14609">
        <v>29.79</v>
      </c>
      <c r="H14609">
        <v>95.13</v>
      </c>
      <c r="I14609">
        <v>208.53</v>
      </c>
      <c r="J14609" t="s">
        <v>13</v>
      </c>
    </row>
    <row r="14610" spans="1:10">
      <c r="A14610" s="1">
        <v>44927</v>
      </c>
      <c r="B14610" t="s">
        <v>10</v>
      </c>
      <c r="C14610" t="s">
        <v>11</v>
      </c>
      <c r="D14610" t="s">
        <v>93</v>
      </c>
      <c r="E14610">
        <v>11</v>
      </c>
      <c r="F14610">
        <v>17.18</v>
      </c>
      <c r="G14610">
        <v>31.04</v>
      </c>
      <c r="H14610">
        <v>188.98</v>
      </c>
      <c r="I14610">
        <v>341.44</v>
      </c>
      <c r="J14610" t="s">
        <v>13</v>
      </c>
    </row>
    <row r="14611" spans="1:10">
      <c r="A14611" s="1">
        <v>44927</v>
      </c>
      <c r="B14611" t="s">
        <v>10</v>
      </c>
      <c r="C14611" t="s">
        <v>14</v>
      </c>
      <c r="D14611" t="s">
        <v>93</v>
      </c>
      <c r="E14611">
        <v>5</v>
      </c>
      <c r="F14611">
        <v>17.18</v>
      </c>
      <c r="G14611">
        <v>31.04</v>
      </c>
      <c r="H14611">
        <v>85.9</v>
      </c>
      <c r="I14611">
        <v>155.19999999999999</v>
      </c>
      <c r="J14611" t="s">
        <v>13</v>
      </c>
    </row>
    <row r="14612" spans="1:10">
      <c r="A14612" s="1">
        <v>44927</v>
      </c>
      <c r="B14612" t="s">
        <v>10</v>
      </c>
      <c r="C14612" t="s">
        <v>15</v>
      </c>
      <c r="D14612" t="s">
        <v>93</v>
      </c>
      <c r="E14612">
        <v>5</v>
      </c>
      <c r="F14612">
        <v>17.18</v>
      </c>
      <c r="G14612">
        <v>31.04</v>
      </c>
      <c r="H14612">
        <v>85.9</v>
      </c>
      <c r="I14612">
        <v>155.19999999999999</v>
      </c>
      <c r="J14612" t="s">
        <v>13</v>
      </c>
    </row>
    <row r="14613" spans="1:10">
      <c r="A14613" s="1">
        <v>44927</v>
      </c>
      <c r="B14613" t="s">
        <v>10</v>
      </c>
      <c r="C14613" t="s">
        <v>11</v>
      </c>
      <c r="D14613" t="s">
        <v>94</v>
      </c>
      <c r="E14613">
        <v>16</v>
      </c>
      <c r="F14613">
        <v>7.23</v>
      </c>
      <c r="G14613">
        <v>14.67</v>
      </c>
      <c r="H14613">
        <v>115.68</v>
      </c>
      <c r="I14613">
        <v>234.72</v>
      </c>
      <c r="J14613" t="s">
        <v>13</v>
      </c>
    </row>
    <row r="14614" spans="1:10">
      <c r="A14614" s="1">
        <v>44927</v>
      </c>
      <c r="B14614" t="s">
        <v>10</v>
      </c>
      <c r="C14614" t="s">
        <v>14</v>
      </c>
      <c r="D14614" t="s">
        <v>94</v>
      </c>
      <c r="E14614">
        <v>7</v>
      </c>
      <c r="F14614">
        <v>7.23</v>
      </c>
      <c r="G14614">
        <v>14.67</v>
      </c>
      <c r="H14614">
        <v>50.61</v>
      </c>
      <c r="I14614">
        <v>102.69</v>
      </c>
      <c r="J14614" t="s">
        <v>13</v>
      </c>
    </row>
    <row r="14615" spans="1:10">
      <c r="A14615" s="1">
        <v>44927</v>
      </c>
      <c r="B14615" t="s">
        <v>10</v>
      </c>
      <c r="C14615" t="s">
        <v>15</v>
      </c>
      <c r="D14615" t="s">
        <v>94</v>
      </c>
      <c r="E14615">
        <v>10</v>
      </c>
      <c r="F14615">
        <v>7.23</v>
      </c>
      <c r="G14615">
        <v>14.67</v>
      </c>
      <c r="H14615">
        <v>72.3</v>
      </c>
      <c r="I14615">
        <v>146.69999999999999</v>
      </c>
      <c r="J14615" t="s">
        <v>13</v>
      </c>
    </row>
    <row r="14616" spans="1:10">
      <c r="A14616" s="1">
        <v>44927</v>
      </c>
      <c r="B14616" t="s">
        <v>10</v>
      </c>
      <c r="C14616" t="s">
        <v>11</v>
      </c>
      <c r="D14616" t="s">
        <v>95</v>
      </c>
      <c r="E14616">
        <v>22</v>
      </c>
      <c r="F14616">
        <v>17.25</v>
      </c>
      <c r="G14616">
        <v>37.299999999999997</v>
      </c>
      <c r="H14616">
        <v>379.5</v>
      </c>
      <c r="I14616">
        <v>820.6</v>
      </c>
      <c r="J14616" t="s">
        <v>13</v>
      </c>
    </row>
    <row r="14617" spans="1:10">
      <c r="A14617" s="1">
        <v>44927</v>
      </c>
      <c r="B14617" t="s">
        <v>10</v>
      </c>
      <c r="C14617" t="s">
        <v>14</v>
      </c>
      <c r="D14617" t="s">
        <v>95</v>
      </c>
      <c r="E14617">
        <v>5</v>
      </c>
      <c r="F14617">
        <v>17.25</v>
      </c>
      <c r="G14617">
        <v>37.299999999999997</v>
      </c>
      <c r="H14617">
        <v>86.25</v>
      </c>
      <c r="I14617">
        <v>186.5</v>
      </c>
      <c r="J14617" t="s">
        <v>13</v>
      </c>
    </row>
    <row r="14618" spans="1:10">
      <c r="A14618" s="1">
        <v>44927</v>
      </c>
      <c r="B14618" t="s">
        <v>10</v>
      </c>
      <c r="C14618" t="s">
        <v>15</v>
      </c>
      <c r="D14618" t="s">
        <v>95</v>
      </c>
      <c r="E14618">
        <v>12</v>
      </c>
      <c r="F14618">
        <v>17.25</v>
      </c>
      <c r="G14618">
        <v>37.299999999999997</v>
      </c>
      <c r="H14618">
        <v>207</v>
      </c>
      <c r="I14618">
        <v>447.6</v>
      </c>
      <c r="J14618" t="s">
        <v>13</v>
      </c>
    </row>
    <row r="14619" spans="1:10">
      <c r="A14619" s="1">
        <v>44927</v>
      </c>
      <c r="B14619" t="s">
        <v>10</v>
      </c>
      <c r="C14619" t="s">
        <v>11</v>
      </c>
      <c r="D14619" t="s">
        <v>96</v>
      </c>
      <c r="E14619">
        <v>19</v>
      </c>
      <c r="F14619">
        <v>14.25</v>
      </c>
      <c r="G14619">
        <v>26.53</v>
      </c>
      <c r="H14619">
        <v>270.75</v>
      </c>
      <c r="I14619">
        <v>504.07</v>
      </c>
      <c r="J14619" t="s">
        <v>13</v>
      </c>
    </row>
    <row r="14620" spans="1:10">
      <c r="A14620" s="1">
        <v>44927</v>
      </c>
      <c r="B14620" t="s">
        <v>10</v>
      </c>
      <c r="C14620" t="s">
        <v>14</v>
      </c>
      <c r="D14620" t="s">
        <v>96</v>
      </c>
      <c r="E14620">
        <v>14</v>
      </c>
      <c r="F14620">
        <v>14.25</v>
      </c>
      <c r="G14620">
        <v>26.53</v>
      </c>
      <c r="H14620">
        <v>199.5</v>
      </c>
      <c r="I14620">
        <v>371.42</v>
      </c>
      <c r="J14620" t="s">
        <v>13</v>
      </c>
    </row>
    <row r="14621" spans="1:10">
      <c r="A14621" s="1">
        <v>44927</v>
      </c>
      <c r="B14621" t="s">
        <v>10</v>
      </c>
      <c r="C14621" t="s">
        <v>15</v>
      </c>
      <c r="D14621" t="s">
        <v>96</v>
      </c>
      <c r="E14621">
        <v>7</v>
      </c>
      <c r="F14621">
        <v>14.25</v>
      </c>
      <c r="G14621">
        <v>26.53</v>
      </c>
      <c r="H14621">
        <v>99.75</v>
      </c>
      <c r="I14621">
        <v>185.71</v>
      </c>
      <c r="J14621" t="s">
        <v>13</v>
      </c>
    </row>
    <row r="14622" spans="1:10">
      <c r="A14622" s="1">
        <v>44927</v>
      </c>
      <c r="B14622" t="s">
        <v>10</v>
      </c>
      <c r="C14622" t="s">
        <v>11</v>
      </c>
      <c r="D14622" t="s">
        <v>97</v>
      </c>
      <c r="E14622">
        <v>15</v>
      </c>
      <c r="F14622">
        <v>6.81</v>
      </c>
      <c r="G14622">
        <v>13.93</v>
      </c>
      <c r="H14622">
        <v>102.15</v>
      </c>
      <c r="I14622">
        <v>208.95</v>
      </c>
      <c r="J14622" t="s">
        <v>13</v>
      </c>
    </row>
    <row r="14623" spans="1:10">
      <c r="A14623" s="1">
        <v>44927</v>
      </c>
      <c r="B14623" t="s">
        <v>10</v>
      </c>
      <c r="C14623" t="s">
        <v>14</v>
      </c>
      <c r="D14623" t="s">
        <v>97</v>
      </c>
      <c r="E14623">
        <v>23</v>
      </c>
      <c r="F14623">
        <v>6.81</v>
      </c>
      <c r="G14623">
        <v>13.93</v>
      </c>
      <c r="H14623">
        <v>156.63</v>
      </c>
      <c r="I14623">
        <v>320.39</v>
      </c>
      <c r="J14623" t="s">
        <v>13</v>
      </c>
    </row>
    <row r="14624" spans="1:10">
      <c r="A14624" s="1">
        <v>44927</v>
      </c>
      <c r="B14624" t="s">
        <v>10</v>
      </c>
      <c r="C14624" t="s">
        <v>15</v>
      </c>
      <c r="D14624" t="s">
        <v>97</v>
      </c>
      <c r="E14624">
        <v>11</v>
      </c>
      <c r="F14624">
        <v>6.81</v>
      </c>
      <c r="G14624">
        <v>13.93</v>
      </c>
      <c r="H14624">
        <v>74.91</v>
      </c>
      <c r="I14624">
        <v>153.22999999999999</v>
      </c>
      <c r="J14624" t="s">
        <v>13</v>
      </c>
    </row>
    <row r="14625" spans="1:10">
      <c r="A14625" s="1">
        <v>44927</v>
      </c>
      <c r="B14625" t="s">
        <v>10</v>
      </c>
      <c r="C14625" t="s">
        <v>11</v>
      </c>
      <c r="D14625" t="s">
        <v>98</v>
      </c>
      <c r="E14625">
        <v>9</v>
      </c>
      <c r="F14625">
        <v>9.61</v>
      </c>
      <c r="G14625">
        <v>17.52</v>
      </c>
      <c r="H14625">
        <v>86.49</v>
      </c>
      <c r="I14625">
        <v>157.68</v>
      </c>
      <c r="J14625" t="s">
        <v>13</v>
      </c>
    </row>
    <row r="14626" spans="1:10">
      <c r="A14626" s="1">
        <v>44927</v>
      </c>
      <c r="B14626" t="s">
        <v>10</v>
      </c>
      <c r="C14626" t="s">
        <v>14</v>
      </c>
      <c r="D14626" t="s">
        <v>98</v>
      </c>
      <c r="E14626">
        <v>10</v>
      </c>
      <c r="F14626">
        <v>9.61</v>
      </c>
      <c r="G14626">
        <v>17.52</v>
      </c>
      <c r="H14626">
        <v>96.1</v>
      </c>
      <c r="I14626">
        <v>175.2</v>
      </c>
      <c r="J14626" t="s">
        <v>13</v>
      </c>
    </row>
    <row r="14627" spans="1:10">
      <c r="A14627" s="1">
        <v>44927</v>
      </c>
      <c r="B14627" t="s">
        <v>10</v>
      </c>
      <c r="C14627" t="s">
        <v>15</v>
      </c>
      <c r="D14627" t="s">
        <v>98</v>
      </c>
      <c r="E14627">
        <v>10</v>
      </c>
      <c r="F14627">
        <v>9.61</v>
      </c>
      <c r="G14627">
        <v>17.52</v>
      </c>
      <c r="H14627">
        <v>96.1</v>
      </c>
      <c r="I14627">
        <v>175.2</v>
      </c>
      <c r="J14627" t="s">
        <v>13</v>
      </c>
    </row>
    <row r="14628" spans="1:10">
      <c r="A14628" s="1">
        <v>44927</v>
      </c>
      <c r="B14628" t="s">
        <v>10</v>
      </c>
      <c r="C14628" t="s">
        <v>11</v>
      </c>
      <c r="D14628" t="s">
        <v>99</v>
      </c>
      <c r="E14628">
        <v>1</v>
      </c>
      <c r="F14628">
        <v>14.5</v>
      </c>
      <c r="G14628">
        <v>26.9</v>
      </c>
      <c r="H14628">
        <v>14.5</v>
      </c>
      <c r="I14628">
        <v>26.9</v>
      </c>
      <c r="J14628" t="s">
        <v>13</v>
      </c>
    </row>
    <row r="14629" spans="1:10">
      <c r="A14629" s="1">
        <v>44927</v>
      </c>
      <c r="B14629" t="s">
        <v>10</v>
      </c>
      <c r="C14629" t="s">
        <v>14</v>
      </c>
      <c r="D14629" t="s">
        <v>99</v>
      </c>
      <c r="E14629">
        <v>2</v>
      </c>
      <c r="F14629">
        <v>14.5</v>
      </c>
      <c r="G14629">
        <v>26.9</v>
      </c>
      <c r="H14629">
        <v>29</v>
      </c>
      <c r="I14629">
        <v>53.8</v>
      </c>
      <c r="J14629" t="s">
        <v>13</v>
      </c>
    </row>
    <row r="14630" spans="1:10">
      <c r="A14630" s="1">
        <v>44927</v>
      </c>
      <c r="B14630" t="s">
        <v>10</v>
      </c>
      <c r="C14630" t="s">
        <v>15</v>
      </c>
      <c r="D14630" t="s">
        <v>99</v>
      </c>
      <c r="E14630">
        <v>2</v>
      </c>
      <c r="F14630">
        <v>14.5</v>
      </c>
      <c r="G14630">
        <v>26.9</v>
      </c>
      <c r="H14630">
        <v>29</v>
      </c>
      <c r="I14630">
        <v>53.8</v>
      </c>
      <c r="J14630" t="s">
        <v>13</v>
      </c>
    </row>
    <row r="14631" spans="1:10">
      <c r="A14631" s="1">
        <v>44927</v>
      </c>
      <c r="B14631" t="s">
        <v>10</v>
      </c>
      <c r="C14631" t="s">
        <v>11</v>
      </c>
      <c r="D14631" t="s">
        <v>100</v>
      </c>
      <c r="E14631">
        <v>13</v>
      </c>
      <c r="F14631">
        <v>6.81</v>
      </c>
      <c r="G14631">
        <v>14.15</v>
      </c>
      <c r="H14631">
        <v>88.53</v>
      </c>
      <c r="I14631">
        <v>183.95</v>
      </c>
      <c r="J14631" t="s">
        <v>13</v>
      </c>
    </row>
    <row r="14632" spans="1:10">
      <c r="A14632" s="1">
        <v>44927</v>
      </c>
      <c r="B14632" t="s">
        <v>10</v>
      </c>
      <c r="C14632" t="s">
        <v>14</v>
      </c>
      <c r="D14632" t="s">
        <v>100</v>
      </c>
      <c r="E14632">
        <v>12</v>
      </c>
      <c r="F14632">
        <v>6.81</v>
      </c>
      <c r="G14632">
        <v>14.15</v>
      </c>
      <c r="H14632">
        <v>81.72</v>
      </c>
      <c r="I14632">
        <v>169.8</v>
      </c>
      <c r="J14632" t="s">
        <v>13</v>
      </c>
    </row>
    <row r="14633" spans="1:10">
      <c r="A14633" s="1">
        <v>44927</v>
      </c>
      <c r="B14633" t="s">
        <v>10</v>
      </c>
      <c r="C14633" t="s">
        <v>15</v>
      </c>
      <c r="D14633" t="s">
        <v>100</v>
      </c>
      <c r="E14633">
        <v>7</v>
      </c>
      <c r="F14633">
        <v>6.81</v>
      </c>
      <c r="G14633">
        <v>14.15</v>
      </c>
      <c r="H14633">
        <v>47.67</v>
      </c>
      <c r="I14633">
        <v>99.05</v>
      </c>
      <c r="J14633" t="s">
        <v>13</v>
      </c>
    </row>
    <row r="14634" spans="1:10">
      <c r="A14634" s="1">
        <v>44927</v>
      </c>
      <c r="B14634" t="s">
        <v>10</v>
      </c>
      <c r="C14634" t="s">
        <v>11</v>
      </c>
      <c r="D14634" t="s">
        <v>101</v>
      </c>
      <c r="E14634">
        <v>17</v>
      </c>
      <c r="F14634">
        <v>12.99</v>
      </c>
      <c r="G14634">
        <v>24.59</v>
      </c>
      <c r="H14634">
        <v>220.83</v>
      </c>
      <c r="I14634">
        <v>418.03</v>
      </c>
      <c r="J14634" t="s">
        <v>13</v>
      </c>
    </row>
    <row r="14635" spans="1:10">
      <c r="A14635" s="1">
        <v>44927</v>
      </c>
      <c r="B14635" t="s">
        <v>10</v>
      </c>
      <c r="C14635" t="s">
        <v>14</v>
      </c>
      <c r="D14635" t="s">
        <v>101</v>
      </c>
      <c r="E14635">
        <v>12</v>
      </c>
      <c r="F14635">
        <v>12.99</v>
      </c>
      <c r="G14635">
        <v>24.59</v>
      </c>
      <c r="H14635">
        <v>155.88</v>
      </c>
      <c r="I14635">
        <v>295.08</v>
      </c>
      <c r="J14635" t="s">
        <v>13</v>
      </c>
    </row>
    <row r="14636" spans="1:10">
      <c r="A14636" s="1">
        <v>44927</v>
      </c>
      <c r="B14636" t="s">
        <v>10</v>
      </c>
      <c r="C14636" t="s">
        <v>15</v>
      </c>
      <c r="D14636" t="s">
        <v>101</v>
      </c>
      <c r="E14636">
        <v>12</v>
      </c>
      <c r="F14636">
        <v>12.99</v>
      </c>
      <c r="G14636">
        <v>24.59</v>
      </c>
      <c r="H14636">
        <v>155.88</v>
      </c>
      <c r="I14636">
        <v>295.08</v>
      </c>
      <c r="J14636" t="s">
        <v>13</v>
      </c>
    </row>
    <row r="14637" spans="1:10">
      <c r="A14637" s="1">
        <v>44927</v>
      </c>
      <c r="B14637" t="s">
        <v>10</v>
      </c>
      <c r="C14637" t="s">
        <v>11</v>
      </c>
      <c r="D14637" t="s">
        <v>102</v>
      </c>
      <c r="E14637">
        <v>22</v>
      </c>
      <c r="F14637">
        <v>10.15</v>
      </c>
      <c r="G14637">
        <v>22.3</v>
      </c>
      <c r="H14637">
        <v>223.3</v>
      </c>
      <c r="I14637">
        <v>490.6</v>
      </c>
      <c r="J14637" t="s">
        <v>13</v>
      </c>
    </row>
    <row r="14638" spans="1:10">
      <c r="A14638" s="1">
        <v>44927</v>
      </c>
      <c r="B14638" t="s">
        <v>10</v>
      </c>
      <c r="C14638" t="s">
        <v>14</v>
      </c>
      <c r="D14638" t="s">
        <v>102</v>
      </c>
      <c r="E14638">
        <v>16</v>
      </c>
      <c r="F14638">
        <v>10.15</v>
      </c>
      <c r="G14638">
        <v>22.3</v>
      </c>
      <c r="H14638">
        <v>162.4</v>
      </c>
      <c r="I14638">
        <v>356.8</v>
      </c>
      <c r="J14638" t="s">
        <v>13</v>
      </c>
    </row>
    <row r="14639" spans="1:10">
      <c r="A14639" s="1">
        <v>44927</v>
      </c>
      <c r="B14639" t="s">
        <v>10</v>
      </c>
      <c r="C14639" t="s">
        <v>15</v>
      </c>
      <c r="D14639" t="s">
        <v>102</v>
      </c>
      <c r="E14639">
        <v>17</v>
      </c>
      <c r="F14639">
        <v>10.15</v>
      </c>
      <c r="G14639">
        <v>22.3</v>
      </c>
      <c r="H14639">
        <v>172.55</v>
      </c>
      <c r="I14639">
        <v>379.1</v>
      </c>
      <c r="J14639" t="s">
        <v>13</v>
      </c>
    </row>
    <row r="14640" spans="1:10">
      <c r="A14640" s="1">
        <v>44927</v>
      </c>
      <c r="B14640" t="s">
        <v>10</v>
      </c>
      <c r="C14640" t="s">
        <v>11</v>
      </c>
      <c r="D14640" t="s">
        <v>103</v>
      </c>
      <c r="E14640">
        <v>13</v>
      </c>
      <c r="F14640">
        <v>13.45</v>
      </c>
      <c r="G14640">
        <v>30.7</v>
      </c>
      <c r="H14640">
        <v>174.85</v>
      </c>
      <c r="I14640">
        <v>399.1</v>
      </c>
      <c r="J14640" t="s">
        <v>13</v>
      </c>
    </row>
    <row r="14641" spans="1:10">
      <c r="A14641" s="1">
        <v>44927</v>
      </c>
      <c r="B14641" t="s">
        <v>10</v>
      </c>
      <c r="C14641" t="s">
        <v>14</v>
      </c>
      <c r="D14641" t="s">
        <v>103</v>
      </c>
      <c r="E14641">
        <v>6</v>
      </c>
      <c r="F14641">
        <v>13.45</v>
      </c>
      <c r="G14641">
        <v>30.7</v>
      </c>
      <c r="H14641">
        <v>80.7</v>
      </c>
      <c r="I14641">
        <v>184.2</v>
      </c>
      <c r="J14641" t="s">
        <v>13</v>
      </c>
    </row>
    <row r="14642" spans="1:10">
      <c r="A14642" s="1">
        <v>44927</v>
      </c>
      <c r="B14642" t="s">
        <v>10</v>
      </c>
      <c r="C14642" t="s">
        <v>15</v>
      </c>
      <c r="D14642" t="s">
        <v>103</v>
      </c>
      <c r="E14642">
        <v>6</v>
      </c>
      <c r="F14642">
        <v>13.45</v>
      </c>
      <c r="G14642">
        <v>30.7</v>
      </c>
      <c r="H14642">
        <v>80.7</v>
      </c>
      <c r="I14642">
        <v>184.2</v>
      </c>
      <c r="J14642" t="s">
        <v>13</v>
      </c>
    </row>
    <row r="14643" spans="1:10">
      <c r="A14643" s="1">
        <v>44927</v>
      </c>
      <c r="B14643" t="s">
        <v>10</v>
      </c>
      <c r="C14643" t="s">
        <v>11</v>
      </c>
      <c r="D14643" t="s">
        <v>104</v>
      </c>
      <c r="E14643">
        <v>9</v>
      </c>
      <c r="F14643">
        <v>6.55</v>
      </c>
      <c r="G14643">
        <v>15.46</v>
      </c>
      <c r="H14643">
        <v>58.95</v>
      </c>
      <c r="I14643">
        <v>139.13999999999999</v>
      </c>
      <c r="J14643" t="s">
        <v>13</v>
      </c>
    </row>
    <row r="14644" spans="1:10">
      <c r="A14644" s="1">
        <v>44927</v>
      </c>
      <c r="B14644" t="s">
        <v>10</v>
      </c>
      <c r="C14644" t="s">
        <v>14</v>
      </c>
      <c r="D14644" t="s">
        <v>104</v>
      </c>
      <c r="E14644">
        <v>12</v>
      </c>
      <c r="F14644">
        <v>6.55</v>
      </c>
      <c r="G14644">
        <v>15.46</v>
      </c>
      <c r="H14644">
        <v>78.599999999999994</v>
      </c>
      <c r="I14644">
        <v>185.52</v>
      </c>
      <c r="J14644" t="s">
        <v>13</v>
      </c>
    </row>
    <row r="14645" spans="1:10">
      <c r="A14645" s="1">
        <v>44927</v>
      </c>
      <c r="B14645" t="s">
        <v>10</v>
      </c>
      <c r="C14645" t="s">
        <v>15</v>
      </c>
      <c r="D14645" t="s">
        <v>104</v>
      </c>
      <c r="E14645">
        <v>5</v>
      </c>
      <c r="F14645">
        <v>6.55</v>
      </c>
      <c r="G14645">
        <v>15.46</v>
      </c>
      <c r="H14645">
        <v>32.75</v>
      </c>
      <c r="I14645">
        <v>77.3</v>
      </c>
      <c r="J14645" t="s">
        <v>13</v>
      </c>
    </row>
    <row r="14646" spans="1:10">
      <c r="A14646" s="1">
        <v>44927</v>
      </c>
      <c r="B14646" t="s">
        <v>10</v>
      </c>
      <c r="C14646" t="s">
        <v>11</v>
      </c>
      <c r="D14646" t="s">
        <v>105</v>
      </c>
      <c r="E14646">
        <v>15</v>
      </c>
      <c r="F14646">
        <v>16.46</v>
      </c>
      <c r="G14646">
        <v>31.93</v>
      </c>
      <c r="H14646">
        <v>246.9</v>
      </c>
      <c r="I14646">
        <v>478.95</v>
      </c>
      <c r="J14646" t="s">
        <v>13</v>
      </c>
    </row>
    <row r="14647" spans="1:10">
      <c r="A14647" s="1">
        <v>44927</v>
      </c>
      <c r="B14647" t="s">
        <v>10</v>
      </c>
      <c r="C14647" t="s">
        <v>14</v>
      </c>
      <c r="D14647" t="s">
        <v>105</v>
      </c>
      <c r="E14647">
        <v>11</v>
      </c>
      <c r="F14647">
        <v>16.46</v>
      </c>
      <c r="G14647">
        <v>31.93</v>
      </c>
      <c r="H14647">
        <v>181.06</v>
      </c>
      <c r="I14647">
        <v>351.23</v>
      </c>
      <c r="J14647" t="s">
        <v>13</v>
      </c>
    </row>
    <row r="14648" spans="1:10">
      <c r="A14648" s="1">
        <v>44927</v>
      </c>
      <c r="B14648" t="s">
        <v>10</v>
      </c>
      <c r="C14648" t="s">
        <v>15</v>
      </c>
      <c r="D14648" t="s">
        <v>105</v>
      </c>
      <c r="E14648">
        <v>11</v>
      </c>
      <c r="F14648">
        <v>16.46</v>
      </c>
      <c r="G14648">
        <v>31.93</v>
      </c>
      <c r="H14648">
        <v>181.06</v>
      </c>
      <c r="I14648">
        <v>351.23</v>
      </c>
      <c r="J14648" t="s">
        <v>13</v>
      </c>
    </row>
    <row r="14649" spans="1:10">
      <c r="A14649" s="1">
        <v>44927</v>
      </c>
      <c r="B14649" t="s">
        <v>10</v>
      </c>
      <c r="C14649" t="s">
        <v>11</v>
      </c>
      <c r="D14649" t="s">
        <v>106</v>
      </c>
      <c r="E14649">
        <v>14</v>
      </c>
      <c r="F14649">
        <v>17.68</v>
      </c>
      <c r="G14649">
        <v>33.9</v>
      </c>
      <c r="H14649">
        <v>247.52</v>
      </c>
      <c r="I14649">
        <v>474.6</v>
      </c>
      <c r="J14649" t="s">
        <v>13</v>
      </c>
    </row>
    <row r="14650" spans="1:10">
      <c r="A14650" s="1">
        <v>44927</v>
      </c>
      <c r="B14650" t="s">
        <v>10</v>
      </c>
      <c r="C14650" t="s">
        <v>14</v>
      </c>
      <c r="D14650" t="s">
        <v>106</v>
      </c>
      <c r="E14650">
        <v>13</v>
      </c>
      <c r="F14650">
        <v>17.68</v>
      </c>
      <c r="G14650">
        <v>33.9</v>
      </c>
      <c r="H14650">
        <v>229.84</v>
      </c>
      <c r="I14650">
        <v>440.7</v>
      </c>
      <c r="J14650" t="s">
        <v>13</v>
      </c>
    </row>
    <row r="14651" spans="1:10">
      <c r="A14651" s="1">
        <v>44927</v>
      </c>
      <c r="B14651" t="s">
        <v>10</v>
      </c>
      <c r="C14651" t="s">
        <v>15</v>
      </c>
      <c r="D14651" t="s">
        <v>106</v>
      </c>
      <c r="E14651">
        <v>11</v>
      </c>
      <c r="F14651">
        <v>17.68</v>
      </c>
      <c r="G14651">
        <v>33.9</v>
      </c>
      <c r="H14651">
        <v>194.48</v>
      </c>
      <c r="I14651">
        <v>372.9</v>
      </c>
      <c r="J14651" t="s">
        <v>13</v>
      </c>
    </row>
    <row r="14652" spans="1:10">
      <c r="A14652" s="1">
        <v>44927</v>
      </c>
      <c r="B14652" t="s">
        <v>10</v>
      </c>
      <c r="C14652" t="s">
        <v>11</v>
      </c>
      <c r="D14652" t="s">
        <v>107</v>
      </c>
      <c r="E14652">
        <v>10</v>
      </c>
      <c r="F14652">
        <v>17.63</v>
      </c>
      <c r="G14652">
        <v>33.020000000000003</v>
      </c>
      <c r="H14652">
        <v>176.3</v>
      </c>
      <c r="I14652">
        <v>330.2</v>
      </c>
      <c r="J14652" t="s">
        <v>13</v>
      </c>
    </row>
    <row r="14653" spans="1:10">
      <c r="A14653" s="1">
        <v>44927</v>
      </c>
      <c r="B14653" t="s">
        <v>10</v>
      </c>
      <c r="C14653" t="s">
        <v>14</v>
      </c>
      <c r="D14653" t="s">
        <v>107</v>
      </c>
      <c r="E14653">
        <v>12</v>
      </c>
      <c r="F14653">
        <v>17.63</v>
      </c>
      <c r="G14653">
        <v>33.020000000000003</v>
      </c>
      <c r="H14653">
        <v>211.56</v>
      </c>
      <c r="I14653">
        <v>396.24</v>
      </c>
      <c r="J14653" t="s">
        <v>13</v>
      </c>
    </row>
    <row r="14654" spans="1:10">
      <c r="A14654" s="1">
        <v>44927</v>
      </c>
      <c r="B14654" t="s">
        <v>10</v>
      </c>
      <c r="C14654" t="s">
        <v>15</v>
      </c>
      <c r="D14654" t="s">
        <v>107</v>
      </c>
      <c r="E14654">
        <v>9</v>
      </c>
      <c r="F14654">
        <v>17.63</v>
      </c>
      <c r="G14654">
        <v>33.020000000000003</v>
      </c>
      <c r="H14654">
        <v>158.66999999999999</v>
      </c>
      <c r="I14654">
        <v>297.18</v>
      </c>
      <c r="J14654" t="s">
        <v>13</v>
      </c>
    </row>
    <row r="14655" spans="1:10">
      <c r="A14655" s="1">
        <v>44927</v>
      </c>
      <c r="B14655" t="s">
        <v>10</v>
      </c>
      <c r="C14655" t="s">
        <v>11</v>
      </c>
      <c r="D14655" t="s">
        <v>108</v>
      </c>
      <c r="E14655">
        <v>13</v>
      </c>
      <c r="F14655">
        <v>15</v>
      </c>
      <c r="G14655">
        <v>33.68</v>
      </c>
      <c r="H14655">
        <v>195</v>
      </c>
      <c r="I14655">
        <v>437.84</v>
      </c>
      <c r="J14655" t="s">
        <v>13</v>
      </c>
    </row>
    <row r="14656" spans="1:10">
      <c r="A14656" s="1">
        <v>44927</v>
      </c>
      <c r="B14656" t="s">
        <v>10</v>
      </c>
      <c r="C14656" t="s">
        <v>14</v>
      </c>
      <c r="D14656" t="s">
        <v>108</v>
      </c>
      <c r="E14656">
        <v>9</v>
      </c>
      <c r="F14656">
        <v>15</v>
      </c>
      <c r="G14656">
        <v>33.68</v>
      </c>
      <c r="H14656">
        <v>135</v>
      </c>
      <c r="I14656">
        <v>303.12</v>
      </c>
      <c r="J14656" t="s">
        <v>13</v>
      </c>
    </row>
    <row r="14657" spans="1:10">
      <c r="A14657" s="1">
        <v>44927</v>
      </c>
      <c r="B14657" t="s">
        <v>10</v>
      </c>
      <c r="C14657" t="s">
        <v>15</v>
      </c>
      <c r="D14657" t="s">
        <v>108</v>
      </c>
      <c r="E14657">
        <v>7</v>
      </c>
      <c r="F14657">
        <v>15</v>
      </c>
      <c r="G14657">
        <v>33.68</v>
      </c>
      <c r="H14657">
        <v>105</v>
      </c>
      <c r="I14657">
        <v>235.76</v>
      </c>
      <c r="J14657" t="s">
        <v>13</v>
      </c>
    </row>
    <row r="14658" spans="1:10">
      <c r="A14658" s="1">
        <v>44927</v>
      </c>
      <c r="B14658" t="s">
        <v>10</v>
      </c>
      <c r="C14658" t="s">
        <v>11</v>
      </c>
      <c r="D14658" t="s">
        <v>109</v>
      </c>
      <c r="E14658">
        <v>15</v>
      </c>
      <c r="F14658">
        <v>7.56</v>
      </c>
      <c r="G14658">
        <v>17.350000000000001</v>
      </c>
      <c r="H14658">
        <v>113.4</v>
      </c>
      <c r="I14658">
        <v>260.25</v>
      </c>
      <c r="J14658" t="s">
        <v>13</v>
      </c>
    </row>
    <row r="14659" spans="1:10">
      <c r="A14659" s="1">
        <v>44927</v>
      </c>
      <c r="B14659" t="s">
        <v>10</v>
      </c>
      <c r="C14659" t="s">
        <v>14</v>
      </c>
      <c r="D14659" t="s">
        <v>109</v>
      </c>
      <c r="E14659">
        <v>9</v>
      </c>
      <c r="F14659">
        <v>7.56</v>
      </c>
      <c r="G14659">
        <v>17.350000000000001</v>
      </c>
      <c r="H14659">
        <v>68.040000000000006</v>
      </c>
      <c r="I14659">
        <v>156.15</v>
      </c>
      <c r="J14659" t="s">
        <v>13</v>
      </c>
    </row>
    <row r="14660" spans="1:10">
      <c r="A14660" s="1">
        <v>44927</v>
      </c>
      <c r="B14660" t="s">
        <v>10</v>
      </c>
      <c r="C14660" t="s">
        <v>15</v>
      </c>
      <c r="D14660" t="s">
        <v>109</v>
      </c>
      <c r="E14660">
        <v>6</v>
      </c>
      <c r="F14660">
        <v>7.56</v>
      </c>
      <c r="G14660">
        <v>17.350000000000001</v>
      </c>
      <c r="H14660">
        <v>45.36</v>
      </c>
      <c r="I14660">
        <v>104.1</v>
      </c>
      <c r="J14660" t="s">
        <v>13</v>
      </c>
    </row>
    <row r="14661" spans="1:10">
      <c r="A14661" s="1">
        <v>44927</v>
      </c>
      <c r="B14661" t="s">
        <v>10</v>
      </c>
      <c r="C14661" t="s">
        <v>11</v>
      </c>
      <c r="D14661" t="s">
        <v>110</v>
      </c>
      <c r="E14661">
        <v>13</v>
      </c>
      <c r="F14661">
        <v>15.1</v>
      </c>
      <c r="G14661">
        <v>27.51</v>
      </c>
      <c r="H14661">
        <v>196.3</v>
      </c>
      <c r="I14661">
        <v>357.63</v>
      </c>
      <c r="J14661" t="s">
        <v>13</v>
      </c>
    </row>
    <row r="14662" spans="1:10">
      <c r="A14662" s="1">
        <v>44927</v>
      </c>
      <c r="B14662" t="s">
        <v>10</v>
      </c>
      <c r="C14662" t="s">
        <v>14</v>
      </c>
      <c r="D14662" t="s">
        <v>110</v>
      </c>
      <c r="E14662">
        <v>8</v>
      </c>
      <c r="F14662">
        <v>15.1</v>
      </c>
      <c r="G14662">
        <v>27.51</v>
      </c>
      <c r="H14662">
        <v>120.8</v>
      </c>
      <c r="I14662">
        <v>220.08</v>
      </c>
      <c r="J14662" t="s">
        <v>13</v>
      </c>
    </row>
    <row r="14663" spans="1:10">
      <c r="A14663" s="1">
        <v>44927</v>
      </c>
      <c r="B14663" t="s">
        <v>10</v>
      </c>
      <c r="C14663" t="s">
        <v>15</v>
      </c>
      <c r="D14663" t="s">
        <v>110</v>
      </c>
      <c r="E14663">
        <v>5</v>
      </c>
      <c r="F14663">
        <v>15.1</v>
      </c>
      <c r="G14663">
        <v>27.51</v>
      </c>
      <c r="H14663">
        <v>75.5</v>
      </c>
      <c r="I14663">
        <v>137.55000000000001</v>
      </c>
      <c r="J14663" t="s">
        <v>13</v>
      </c>
    </row>
    <row r="14664" spans="1:10">
      <c r="A14664" s="1">
        <v>44927</v>
      </c>
      <c r="B14664" t="s">
        <v>10</v>
      </c>
      <c r="C14664" t="s">
        <v>11</v>
      </c>
      <c r="D14664" t="s">
        <v>111</v>
      </c>
      <c r="E14664">
        <v>29</v>
      </c>
      <c r="F14664">
        <v>6.3</v>
      </c>
      <c r="G14664">
        <v>15.47</v>
      </c>
      <c r="H14664">
        <v>182.7</v>
      </c>
      <c r="I14664">
        <v>448.63</v>
      </c>
      <c r="J14664" t="s">
        <v>13</v>
      </c>
    </row>
    <row r="14665" spans="1:10">
      <c r="A14665" s="1">
        <v>44927</v>
      </c>
      <c r="B14665" t="s">
        <v>10</v>
      </c>
      <c r="C14665" t="s">
        <v>14</v>
      </c>
      <c r="D14665" t="s">
        <v>111</v>
      </c>
      <c r="E14665">
        <v>15</v>
      </c>
      <c r="F14665">
        <v>6.3</v>
      </c>
      <c r="G14665">
        <v>15.47</v>
      </c>
      <c r="H14665">
        <v>94.5</v>
      </c>
      <c r="I14665">
        <v>232.05</v>
      </c>
      <c r="J14665" t="s">
        <v>13</v>
      </c>
    </row>
    <row r="14666" spans="1:10">
      <c r="A14666" s="1">
        <v>44927</v>
      </c>
      <c r="B14666" t="s">
        <v>10</v>
      </c>
      <c r="C14666" t="s">
        <v>15</v>
      </c>
      <c r="D14666" t="s">
        <v>111</v>
      </c>
      <c r="E14666">
        <v>7</v>
      </c>
      <c r="F14666">
        <v>6.3</v>
      </c>
      <c r="G14666">
        <v>15.47</v>
      </c>
      <c r="H14666">
        <v>44.1</v>
      </c>
      <c r="I14666">
        <v>108.29</v>
      </c>
      <c r="J14666" t="s">
        <v>13</v>
      </c>
    </row>
    <row r="14667" spans="1:10">
      <c r="A14667" s="1">
        <v>44927</v>
      </c>
      <c r="B14667" t="s">
        <v>10</v>
      </c>
      <c r="C14667" t="s">
        <v>11</v>
      </c>
      <c r="D14667" t="s">
        <v>112</v>
      </c>
      <c r="E14667">
        <v>1</v>
      </c>
      <c r="F14667">
        <v>6.27</v>
      </c>
      <c r="G14667">
        <v>11.51</v>
      </c>
      <c r="H14667">
        <v>6.27</v>
      </c>
      <c r="I14667">
        <v>11.51</v>
      </c>
      <c r="J14667" t="s">
        <v>13</v>
      </c>
    </row>
    <row r="14668" spans="1:10">
      <c r="A14668" s="1">
        <v>44927</v>
      </c>
      <c r="B14668" t="s">
        <v>10</v>
      </c>
      <c r="C14668" t="s">
        <v>14</v>
      </c>
      <c r="D14668" t="s">
        <v>112</v>
      </c>
      <c r="E14668">
        <v>3</v>
      </c>
      <c r="F14668">
        <v>6.27</v>
      </c>
      <c r="G14668">
        <v>11.51</v>
      </c>
      <c r="H14668">
        <v>18.809999999999999</v>
      </c>
      <c r="I14668">
        <v>34.53</v>
      </c>
      <c r="J14668" t="s">
        <v>13</v>
      </c>
    </row>
    <row r="14669" spans="1:10">
      <c r="A14669" s="1">
        <v>44927</v>
      </c>
      <c r="B14669" t="s">
        <v>10</v>
      </c>
      <c r="C14669" t="s">
        <v>15</v>
      </c>
      <c r="D14669" t="s">
        <v>112</v>
      </c>
      <c r="E14669">
        <v>4</v>
      </c>
      <c r="F14669">
        <v>6.27</v>
      </c>
      <c r="G14669">
        <v>11.51</v>
      </c>
      <c r="H14669">
        <v>25.08</v>
      </c>
      <c r="I14669">
        <v>46.04</v>
      </c>
      <c r="J14669" t="s">
        <v>13</v>
      </c>
    </row>
    <row r="14670" spans="1:10">
      <c r="A14670" s="1">
        <v>44927</v>
      </c>
      <c r="B14670" t="s">
        <v>10</v>
      </c>
      <c r="C14670" t="s">
        <v>11</v>
      </c>
      <c r="D14670" t="s">
        <v>113</v>
      </c>
      <c r="E14670">
        <v>3</v>
      </c>
      <c r="F14670">
        <v>9.8800000000000008</v>
      </c>
      <c r="G14670">
        <v>21.53</v>
      </c>
      <c r="H14670">
        <v>29.64</v>
      </c>
      <c r="I14670">
        <v>64.59</v>
      </c>
      <c r="J14670" t="s">
        <v>13</v>
      </c>
    </row>
    <row r="14671" spans="1:10">
      <c r="A14671" s="1">
        <v>44927</v>
      </c>
      <c r="B14671" t="s">
        <v>10</v>
      </c>
      <c r="C14671" t="s">
        <v>14</v>
      </c>
      <c r="D14671" t="s">
        <v>113</v>
      </c>
      <c r="E14671">
        <v>1</v>
      </c>
      <c r="F14671">
        <v>9.8800000000000008</v>
      </c>
      <c r="G14671">
        <v>21.53</v>
      </c>
      <c r="H14671">
        <v>9.8800000000000008</v>
      </c>
      <c r="I14671">
        <v>21.53</v>
      </c>
      <c r="J14671" t="s">
        <v>13</v>
      </c>
    </row>
    <row r="14672" spans="1:10">
      <c r="A14672" s="1">
        <v>44927</v>
      </c>
      <c r="B14672" t="s">
        <v>10</v>
      </c>
      <c r="C14672" t="s">
        <v>15</v>
      </c>
      <c r="D14672" t="s">
        <v>113</v>
      </c>
      <c r="E14672">
        <v>1</v>
      </c>
      <c r="F14672">
        <v>9.8800000000000008</v>
      </c>
      <c r="G14672">
        <v>21.53</v>
      </c>
      <c r="H14672">
        <v>9.8800000000000008</v>
      </c>
      <c r="I14672">
        <v>21.53</v>
      </c>
      <c r="J14672" t="s">
        <v>13</v>
      </c>
    </row>
    <row r="14673" spans="1:10">
      <c r="A14673" s="1">
        <v>44927</v>
      </c>
      <c r="B14673" t="s">
        <v>10</v>
      </c>
      <c r="C14673" t="s">
        <v>11</v>
      </c>
      <c r="D14673" t="s">
        <v>114</v>
      </c>
      <c r="E14673">
        <v>7</v>
      </c>
      <c r="F14673">
        <v>11.86</v>
      </c>
      <c r="G14673">
        <v>27.23</v>
      </c>
      <c r="H14673">
        <v>83.02</v>
      </c>
      <c r="I14673">
        <v>190.61</v>
      </c>
      <c r="J14673" t="s">
        <v>13</v>
      </c>
    </row>
    <row r="14674" spans="1:10">
      <c r="A14674" s="1">
        <v>44927</v>
      </c>
      <c r="B14674" t="s">
        <v>10</v>
      </c>
      <c r="C14674" t="s">
        <v>14</v>
      </c>
      <c r="D14674" t="s">
        <v>114</v>
      </c>
      <c r="E14674">
        <v>2</v>
      </c>
      <c r="F14674">
        <v>11.86</v>
      </c>
      <c r="G14674">
        <v>27.23</v>
      </c>
      <c r="H14674">
        <v>23.72</v>
      </c>
      <c r="I14674">
        <v>54.46</v>
      </c>
      <c r="J14674" t="s">
        <v>13</v>
      </c>
    </row>
    <row r="14675" spans="1:10">
      <c r="A14675" s="1">
        <v>44927</v>
      </c>
      <c r="B14675" t="s">
        <v>10</v>
      </c>
      <c r="C14675" t="s">
        <v>15</v>
      </c>
      <c r="D14675" t="s">
        <v>114</v>
      </c>
      <c r="E14675">
        <v>5</v>
      </c>
      <c r="F14675">
        <v>11.86</v>
      </c>
      <c r="G14675">
        <v>27.23</v>
      </c>
      <c r="H14675">
        <v>59.3</v>
      </c>
      <c r="I14675">
        <v>136.15</v>
      </c>
      <c r="J14675" t="s">
        <v>13</v>
      </c>
    </row>
    <row r="14676" spans="1:10">
      <c r="A14676" s="1">
        <v>44958</v>
      </c>
      <c r="B14676" t="s">
        <v>10</v>
      </c>
      <c r="C14676" t="s">
        <v>11</v>
      </c>
      <c r="D14676" t="s">
        <v>12</v>
      </c>
      <c r="E14676">
        <v>15</v>
      </c>
      <c r="F14676">
        <v>8.09</v>
      </c>
      <c r="G14676">
        <v>18.920000000000002</v>
      </c>
      <c r="H14676">
        <v>121.35</v>
      </c>
      <c r="I14676">
        <v>283.8</v>
      </c>
      <c r="J14676" t="s">
        <v>13</v>
      </c>
    </row>
    <row r="14677" spans="1:10">
      <c r="A14677" s="1">
        <v>44958</v>
      </c>
      <c r="B14677" t="s">
        <v>10</v>
      </c>
      <c r="C14677" t="s">
        <v>14</v>
      </c>
      <c r="D14677" t="s">
        <v>12</v>
      </c>
      <c r="E14677">
        <v>10</v>
      </c>
      <c r="F14677">
        <v>8.09</v>
      </c>
      <c r="G14677">
        <v>18.920000000000002</v>
      </c>
      <c r="H14677">
        <v>80.900000000000006</v>
      </c>
      <c r="I14677">
        <v>189.2</v>
      </c>
      <c r="J14677" t="s">
        <v>13</v>
      </c>
    </row>
    <row r="14678" spans="1:10">
      <c r="A14678" s="1">
        <v>44958</v>
      </c>
      <c r="B14678" t="s">
        <v>10</v>
      </c>
      <c r="C14678" t="s">
        <v>15</v>
      </c>
      <c r="D14678" t="s">
        <v>12</v>
      </c>
      <c r="E14678">
        <v>9</v>
      </c>
      <c r="F14678">
        <v>8.09</v>
      </c>
      <c r="G14678">
        <v>18.920000000000002</v>
      </c>
      <c r="H14678">
        <v>72.81</v>
      </c>
      <c r="I14678">
        <v>170.28</v>
      </c>
      <c r="J14678" t="s">
        <v>13</v>
      </c>
    </row>
    <row r="14679" spans="1:10">
      <c r="A14679" s="1">
        <v>44958</v>
      </c>
      <c r="B14679" t="s">
        <v>10</v>
      </c>
      <c r="C14679" t="s">
        <v>11</v>
      </c>
      <c r="D14679" t="s">
        <v>16</v>
      </c>
      <c r="E14679">
        <v>24</v>
      </c>
      <c r="F14679">
        <v>10.75</v>
      </c>
      <c r="G14679">
        <v>24.49</v>
      </c>
      <c r="H14679">
        <v>258</v>
      </c>
      <c r="I14679">
        <v>587.76</v>
      </c>
      <c r="J14679" t="s">
        <v>13</v>
      </c>
    </row>
    <row r="14680" spans="1:10">
      <c r="A14680" s="1">
        <v>44958</v>
      </c>
      <c r="B14680" t="s">
        <v>10</v>
      </c>
      <c r="C14680" t="s">
        <v>14</v>
      </c>
      <c r="D14680" t="s">
        <v>16</v>
      </c>
      <c r="E14680">
        <v>17</v>
      </c>
      <c r="F14680">
        <v>10.75</v>
      </c>
      <c r="G14680">
        <v>24.49</v>
      </c>
      <c r="H14680">
        <v>182.75</v>
      </c>
      <c r="I14680">
        <v>416.33</v>
      </c>
      <c r="J14680" t="s">
        <v>13</v>
      </c>
    </row>
    <row r="14681" spans="1:10">
      <c r="A14681" s="1">
        <v>44958</v>
      </c>
      <c r="B14681" t="s">
        <v>10</v>
      </c>
      <c r="C14681" t="s">
        <v>15</v>
      </c>
      <c r="D14681" t="s">
        <v>16</v>
      </c>
      <c r="E14681">
        <v>14</v>
      </c>
      <c r="F14681">
        <v>10.75</v>
      </c>
      <c r="G14681">
        <v>24.49</v>
      </c>
      <c r="H14681">
        <v>150.5</v>
      </c>
      <c r="I14681">
        <v>342.86</v>
      </c>
      <c r="J14681" t="s">
        <v>13</v>
      </c>
    </row>
    <row r="14682" spans="1:10">
      <c r="A14682" s="1">
        <v>44958</v>
      </c>
      <c r="B14682" t="s">
        <v>10</v>
      </c>
      <c r="C14682" t="s">
        <v>11</v>
      </c>
      <c r="D14682" t="s">
        <v>17</v>
      </c>
      <c r="E14682">
        <v>21</v>
      </c>
      <c r="F14682">
        <v>15.1</v>
      </c>
      <c r="G14682">
        <v>31.89</v>
      </c>
      <c r="H14682">
        <v>317.10000000000002</v>
      </c>
      <c r="I14682">
        <v>669.69</v>
      </c>
      <c r="J14682" t="s">
        <v>13</v>
      </c>
    </row>
    <row r="14683" spans="1:10">
      <c r="A14683" s="1">
        <v>44958</v>
      </c>
      <c r="B14683" t="s">
        <v>10</v>
      </c>
      <c r="C14683" t="s">
        <v>14</v>
      </c>
      <c r="D14683" t="s">
        <v>17</v>
      </c>
      <c r="E14683">
        <v>16</v>
      </c>
      <c r="F14683">
        <v>15.1</v>
      </c>
      <c r="G14683">
        <v>31.89</v>
      </c>
      <c r="H14683">
        <v>241.6</v>
      </c>
      <c r="I14683">
        <v>510.24</v>
      </c>
      <c r="J14683" t="s">
        <v>13</v>
      </c>
    </row>
    <row r="14684" spans="1:10">
      <c r="A14684" s="1">
        <v>44958</v>
      </c>
      <c r="B14684" t="s">
        <v>10</v>
      </c>
      <c r="C14684" t="s">
        <v>15</v>
      </c>
      <c r="D14684" t="s">
        <v>17</v>
      </c>
      <c r="E14684">
        <v>14</v>
      </c>
      <c r="F14684">
        <v>15.1</v>
      </c>
      <c r="G14684">
        <v>31.89</v>
      </c>
      <c r="H14684">
        <v>211.4</v>
      </c>
      <c r="I14684">
        <v>446.46</v>
      </c>
      <c r="J14684" t="s">
        <v>13</v>
      </c>
    </row>
    <row r="14685" spans="1:10">
      <c r="A14685" s="1">
        <v>44958</v>
      </c>
      <c r="B14685" t="s">
        <v>10</v>
      </c>
      <c r="C14685" t="s">
        <v>11</v>
      </c>
      <c r="D14685" t="s">
        <v>18</v>
      </c>
      <c r="E14685">
        <v>14</v>
      </c>
      <c r="F14685">
        <v>14.35</v>
      </c>
      <c r="G14685">
        <v>28.58</v>
      </c>
      <c r="H14685">
        <v>200.9</v>
      </c>
      <c r="I14685">
        <v>400.12</v>
      </c>
      <c r="J14685" t="s">
        <v>13</v>
      </c>
    </row>
    <row r="14686" spans="1:10">
      <c r="A14686" s="1">
        <v>44958</v>
      </c>
      <c r="B14686" t="s">
        <v>10</v>
      </c>
      <c r="C14686" t="s">
        <v>14</v>
      </c>
      <c r="D14686" t="s">
        <v>18</v>
      </c>
      <c r="E14686">
        <v>14</v>
      </c>
      <c r="F14686">
        <v>14.35</v>
      </c>
      <c r="G14686">
        <v>28.58</v>
      </c>
      <c r="H14686">
        <v>200.9</v>
      </c>
      <c r="I14686">
        <v>400.12</v>
      </c>
      <c r="J14686" t="s">
        <v>13</v>
      </c>
    </row>
    <row r="14687" spans="1:10">
      <c r="A14687" s="1">
        <v>44958</v>
      </c>
      <c r="B14687" t="s">
        <v>10</v>
      </c>
      <c r="C14687" t="s">
        <v>15</v>
      </c>
      <c r="D14687" t="s">
        <v>18</v>
      </c>
      <c r="E14687">
        <v>6</v>
      </c>
      <c r="F14687">
        <v>14.35</v>
      </c>
      <c r="G14687">
        <v>28.58</v>
      </c>
      <c r="H14687">
        <v>86.1</v>
      </c>
      <c r="I14687">
        <v>171.48</v>
      </c>
      <c r="J14687" t="s">
        <v>13</v>
      </c>
    </row>
    <row r="14688" spans="1:10">
      <c r="A14688" s="1">
        <v>44958</v>
      </c>
      <c r="B14688" t="s">
        <v>10</v>
      </c>
      <c r="C14688" t="s">
        <v>11</v>
      </c>
      <c r="D14688" t="s">
        <v>19</v>
      </c>
      <c r="E14688">
        <v>15</v>
      </c>
      <c r="F14688">
        <v>7.85</v>
      </c>
      <c r="G14688">
        <v>19.61</v>
      </c>
      <c r="H14688">
        <v>117.75</v>
      </c>
      <c r="I14688">
        <v>294.14999999999998</v>
      </c>
      <c r="J14688" t="s">
        <v>13</v>
      </c>
    </row>
    <row r="14689" spans="1:10">
      <c r="A14689" s="1">
        <v>44958</v>
      </c>
      <c r="B14689" t="s">
        <v>10</v>
      </c>
      <c r="C14689" t="s">
        <v>14</v>
      </c>
      <c r="D14689" t="s">
        <v>19</v>
      </c>
      <c r="E14689">
        <v>6</v>
      </c>
      <c r="F14689">
        <v>7.85</v>
      </c>
      <c r="G14689">
        <v>19.61</v>
      </c>
      <c r="H14689">
        <v>47.1</v>
      </c>
      <c r="I14689">
        <v>117.66</v>
      </c>
      <c r="J14689" t="s">
        <v>13</v>
      </c>
    </row>
    <row r="14690" spans="1:10">
      <c r="A14690" s="1">
        <v>44958</v>
      </c>
      <c r="B14690" t="s">
        <v>10</v>
      </c>
      <c r="C14690" t="s">
        <v>15</v>
      </c>
      <c r="D14690" t="s">
        <v>19</v>
      </c>
      <c r="E14690">
        <v>16</v>
      </c>
      <c r="F14690">
        <v>7.85</v>
      </c>
      <c r="G14690">
        <v>19.61</v>
      </c>
      <c r="H14690">
        <v>125.6</v>
      </c>
      <c r="I14690">
        <v>313.76</v>
      </c>
      <c r="J14690" t="s">
        <v>13</v>
      </c>
    </row>
    <row r="14691" spans="1:10">
      <c r="A14691" s="1">
        <v>44958</v>
      </c>
      <c r="B14691" t="s">
        <v>10</v>
      </c>
      <c r="C14691" t="s">
        <v>11</v>
      </c>
      <c r="D14691" t="s">
        <v>20</v>
      </c>
      <c r="E14691">
        <v>12</v>
      </c>
      <c r="F14691">
        <v>15.79</v>
      </c>
      <c r="G14691">
        <v>33.130000000000003</v>
      </c>
      <c r="H14691">
        <v>189.48</v>
      </c>
      <c r="I14691">
        <v>397.56</v>
      </c>
      <c r="J14691" t="s">
        <v>13</v>
      </c>
    </row>
    <row r="14692" spans="1:10">
      <c r="A14692" s="1">
        <v>44958</v>
      </c>
      <c r="B14692" t="s">
        <v>10</v>
      </c>
      <c r="C14692" t="s">
        <v>14</v>
      </c>
      <c r="D14692" t="s">
        <v>20</v>
      </c>
      <c r="E14692">
        <v>11</v>
      </c>
      <c r="F14692">
        <v>15.79</v>
      </c>
      <c r="G14692">
        <v>33.130000000000003</v>
      </c>
      <c r="H14692">
        <v>173.69</v>
      </c>
      <c r="I14692">
        <v>364.43</v>
      </c>
      <c r="J14692" t="s">
        <v>13</v>
      </c>
    </row>
    <row r="14693" spans="1:10">
      <c r="A14693" s="1">
        <v>44958</v>
      </c>
      <c r="B14693" t="s">
        <v>10</v>
      </c>
      <c r="C14693" t="s">
        <v>15</v>
      </c>
      <c r="D14693" t="s">
        <v>20</v>
      </c>
      <c r="E14693">
        <v>7</v>
      </c>
      <c r="F14693">
        <v>15.79</v>
      </c>
      <c r="G14693">
        <v>33.130000000000003</v>
      </c>
      <c r="H14693">
        <v>110.53</v>
      </c>
      <c r="I14693">
        <v>231.91</v>
      </c>
      <c r="J14693" t="s">
        <v>13</v>
      </c>
    </row>
    <row r="14694" spans="1:10">
      <c r="A14694" s="1">
        <v>44958</v>
      </c>
      <c r="B14694" t="s">
        <v>10</v>
      </c>
      <c r="C14694" t="s">
        <v>11</v>
      </c>
      <c r="D14694" t="s">
        <v>21</v>
      </c>
      <c r="E14694">
        <v>19</v>
      </c>
      <c r="F14694">
        <v>8.69</v>
      </c>
      <c r="G14694">
        <v>18.39</v>
      </c>
      <c r="H14694">
        <v>165.11</v>
      </c>
      <c r="I14694">
        <v>349.41</v>
      </c>
      <c r="J14694" t="s">
        <v>13</v>
      </c>
    </row>
    <row r="14695" spans="1:10">
      <c r="A14695" s="1">
        <v>44958</v>
      </c>
      <c r="B14695" t="s">
        <v>10</v>
      </c>
      <c r="C14695" t="s">
        <v>14</v>
      </c>
      <c r="D14695" t="s">
        <v>21</v>
      </c>
      <c r="E14695">
        <v>15</v>
      </c>
      <c r="F14695">
        <v>8.69</v>
      </c>
      <c r="G14695">
        <v>18.39</v>
      </c>
      <c r="H14695">
        <v>130.35</v>
      </c>
      <c r="I14695">
        <v>275.85000000000002</v>
      </c>
      <c r="J14695" t="s">
        <v>13</v>
      </c>
    </row>
    <row r="14696" spans="1:10">
      <c r="A14696" s="1">
        <v>44958</v>
      </c>
      <c r="B14696" t="s">
        <v>10</v>
      </c>
      <c r="C14696" t="s">
        <v>15</v>
      </c>
      <c r="D14696" t="s">
        <v>21</v>
      </c>
      <c r="E14696">
        <v>15</v>
      </c>
      <c r="F14696">
        <v>8.69</v>
      </c>
      <c r="G14696">
        <v>18.39</v>
      </c>
      <c r="H14696">
        <v>130.35</v>
      </c>
      <c r="I14696">
        <v>275.85000000000002</v>
      </c>
      <c r="J14696" t="s">
        <v>13</v>
      </c>
    </row>
    <row r="14697" spans="1:10">
      <c r="A14697" s="1">
        <v>44958</v>
      </c>
      <c r="B14697" t="s">
        <v>10</v>
      </c>
      <c r="C14697" t="s">
        <v>11</v>
      </c>
      <c r="D14697" t="s">
        <v>22</v>
      </c>
      <c r="E14697">
        <v>12</v>
      </c>
      <c r="F14697">
        <v>8.69</v>
      </c>
      <c r="G14697">
        <v>16.64</v>
      </c>
      <c r="H14697">
        <v>104.28</v>
      </c>
      <c r="I14697">
        <v>199.68</v>
      </c>
      <c r="J14697" t="s">
        <v>13</v>
      </c>
    </row>
    <row r="14698" spans="1:10">
      <c r="A14698" s="1">
        <v>44958</v>
      </c>
      <c r="B14698" t="s">
        <v>10</v>
      </c>
      <c r="C14698" t="s">
        <v>14</v>
      </c>
      <c r="D14698" t="s">
        <v>22</v>
      </c>
      <c r="E14698">
        <v>11</v>
      </c>
      <c r="F14698">
        <v>8.69</v>
      </c>
      <c r="G14698">
        <v>16.64</v>
      </c>
      <c r="H14698">
        <v>95.59</v>
      </c>
      <c r="I14698">
        <v>183.04</v>
      </c>
      <c r="J14698" t="s">
        <v>13</v>
      </c>
    </row>
    <row r="14699" spans="1:10">
      <c r="A14699" s="1">
        <v>44958</v>
      </c>
      <c r="B14699" t="s">
        <v>10</v>
      </c>
      <c r="C14699" t="s">
        <v>15</v>
      </c>
      <c r="D14699" t="s">
        <v>22</v>
      </c>
      <c r="E14699">
        <v>15</v>
      </c>
      <c r="F14699">
        <v>8.69</v>
      </c>
      <c r="G14699">
        <v>16.64</v>
      </c>
      <c r="H14699">
        <v>130.35</v>
      </c>
      <c r="I14699">
        <v>249.6</v>
      </c>
      <c r="J14699" t="s">
        <v>13</v>
      </c>
    </row>
    <row r="14700" spans="1:10">
      <c r="A14700" s="1">
        <v>44958</v>
      </c>
      <c r="B14700" t="s">
        <v>10</v>
      </c>
      <c r="C14700" t="s">
        <v>11</v>
      </c>
      <c r="D14700" t="s">
        <v>23</v>
      </c>
      <c r="E14700">
        <v>4</v>
      </c>
      <c r="F14700">
        <v>12.44</v>
      </c>
      <c r="G14700">
        <v>29.31</v>
      </c>
      <c r="H14700">
        <v>49.76</v>
      </c>
      <c r="I14700">
        <v>117.24</v>
      </c>
      <c r="J14700" t="s">
        <v>13</v>
      </c>
    </row>
    <row r="14701" spans="1:10">
      <c r="A14701" s="1">
        <v>44958</v>
      </c>
      <c r="B14701" t="s">
        <v>10</v>
      </c>
      <c r="C14701" t="s">
        <v>15</v>
      </c>
      <c r="D14701" t="s">
        <v>23</v>
      </c>
      <c r="E14701">
        <v>1</v>
      </c>
      <c r="F14701">
        <v>12.44</v>
      </c>
      <c r="G14701">
        <v>29.31</v>
      </c>
      <c r="H14701">
        <v>12.44</v>
      </c>
      <c r="I14701">
        <v>29.31</v>
      </c>
      <c r="J14701" t="s">
        <v>13</v>
      </c>
    </row>
    <row r="14702" spans="1:10">
      <c r="A14702" s="1">
        <v>44958</v>
      </c>
      <c r="B14702" t="s">
        <v>10</v>
      </c>
      <c r="C14702" t="s">
        <v>11</v>
      </c>
      <c r="D14702" t="s">
        <v>24</v>
      </c>
      <c r="E14702">
        <v>14</v>
      </c>
      <c r="F14702">
        <v>13.12</v>
      </c>
      <c r="G14702">
        <v>29.99</v>
      </c>
      <c r="H14702">
        <v>183.68</v>
      </c>
      <c r="I14702">
        <v>419.86</v>
      </c>
      <c r="J14702" t="s">
        <v>13</v>
      </c>
    </row>
    <row r="14703" spans="1:10">
      <c r="A14703" s="1">
        <v>44958</v>
      </c>
      <c r="B14703" t="s">
        <v>10</v>
      </c>
      <c r="C14703" t="s">
        <v>14</v>
      </c>
      <c r="D14703" t="s">
        <v>24</v>
      </c>
      <c r="E14703">
        <v>10</v>
      </c>
      <c r="F14703">
        <v>13.12</v>
      </c>
      <c r="G14703">
        <v>29.99</v>
      </c>
      <c r="H14703">
        <v>131.19999999999999</v>
      </c>
      <c r="I14703">
        <v>299.89999999999998</v>
      </c>
      <c r="J14703" t="s">
        <v>13</v>
      </c>
    </row>
    <row r="14704" spans="1:10">
      <c r="A14704" s="1">
        <v>44958</v>
      </c>
      <c r="B14704" t="s">
        <v>10</v>
      </c>
      <c r="C14704" t="s">
        <v>15</v>
      </c>
      <c r="D14704" t="s">
        <v>24</v>
      </c>
      <c r="E14704">
        <v>4</v>
      </c>
      <c r="F14704">
        <v>13.12</v>
      </c>
      <c r="G14704">
        <v>29.99</v>
      </c>
      <c r="H14704">
        <v>52.48</v>
      </c>
      <c r="I14704">
        <v>119.96</v>
      </c>
      <c r="J14704" t="s">
        <v>13</v>
      </c>
    </row>
    <row r="14705" spans="1:10">
      <c r="A14705" s="1">
        <v>44958</v>
      </c>
      <c r="B14705" t="s">
        <v>10</v>
      </c>
      <c r="C14705" t="s">
        <v>11</v>
      </c>
      <c r="D14705" t="s">
        <v>25</v>
      </c>
      <c r="E14705">
        <v>29</v>
      </c>
      <c r="F14705">
        <v>12.96</v>
      </c>
      <c r="G14705">
        <v>25.33</v>
      </c>
      <c r="H14705">
        <v>375.84</v>
      </c>
      <c r="I14705">
        <v>734.57</v>
      </c>
      <c r="J14705" t="s">
        <v>13</v>
      </c>
    </row>
    <row r="14706" spans="1:10">
      <c r="A14706" s="1">
        <v>44958</v>
      </c>
      <c r="B14706" t="s">
        <v>10</v>
      </c>
      <c r="C14706" t="s">
        <v>14</v>
      </c>
      <c r="D14706" t="s">
        <v>25</v>
      </c>
      <c r="E14706">
        <v>23</v>
      </c>
      <c r="F14706">
        <v>12.96</v>
      </c>
      <c r="G14706">
        <v>25.33</v>
      </c>
      <c r="H14706">
        <v>298.08</v>
      </c>
      <c r="I14706">
        <v>582.59</v>
      </c>
      <c r="J14706" t="s">
        <v>13</v>
      </c>
    </row>
    <row r="14707" spans="1:10">
      <c r="A14707" s="1">
        <v>44958</v>
      </c>
      <c r="B14707" t="s">
        <v>10</v>
      </c>
      <c r="C14707" t="s">
        <v>15</v>
      </c>
      <c r="D14707" t="s">
        <v>25</v>
      </c>
      <c r="E14707">
        <v>22</v>
      </c>
      <c r="F14707">
        <v>12.96</v>
      </c>
      <c r="G14707">
        <v>25.33</v>
      </c>
      <c r="H14707">
        <v>285.12</v>
      </c>
      <c r="I14707">
        <v>557.26</v>
      </c>
      <c r="J14707" t="s">
        <v>13</v>
      </c>
    </row>
    <row r="14708" spans="1:10">
      <c r="A14708" s="1">
        <v>44958</v>
      </c>
      <c r="B14708" t="s">
        <v>10</v>
      </c>
      <c r="C14708" t="s">
        <v>11</v>
      </c>
      <c r="D14708" t="s">
        <v>26</v>
      </c>
      <c r="E14708">
        <v>15</v>
      </c>
      <c r="F14708">
        <v>7.1</v>
      </c>
      <c r="G14708">
        <v>13.19</v>
      </c>
      <c r="H14708">
        <v>106.5</v>
      </c>
      <c r="I14708">
        <v>197.85</v>
      </c>
      <c r="J14708" t="s">
        <v>13</v>
      </c>
    </row>
    <row r="14709" spans="1:10">
      <c r="A14709" s="1">
        <v>44958</v>
      </c>
      <c r="B14709" t="s">
        <v>10</v>
      </c>
      <c r="C14709" t="s">
        <v>14</v>
      </c>
      <c r="D14709" t="s">
        <v>26</v>
      </c>
      <c r="E14709">
        <v>15</v>
      </c>
      <c r="F14709">
        <v>7.1</v>
      </c>
      <c r="G14709">
        <v>13.19</v>
      </c>
      <c r="H14709">
        <v>106.5</v>
      </c>
      <c r="I14709">
        <v>197.85</v>
      </c>
      <c r="J14709" t="s">
        <v>13</v>
      </c>
    </row>
    <row r="14710" spans="1:10">
      <c r="A14710" s="1">
        <v>44958</v>
      </c>
      <c r="B14710" t="s">
        <v>10</v>
      </c>
      <c r="C14710" t="s">
        <v>15</v>
      </c>
      <c r="D14710" t="s">
        <v>26</v>
      </c>
      <c r="E14710">
        <v>13</v>
      </c>
      <c r="F14710">
        <v>7.1</v>
      </c>
      <c r="G14710">
        <v>13.19</v>
      </c>
      <c r="H14710">
        <v>92.3</v>
      </c>
      <c r="I14710">
        <v>171.47</v>
      </c>
      <c r="J14710" t="s">
        <v>13</v>
      </c>
    </row>
    <row r="14711" spans="1:10">
      <c r="A14711" s="1">
        <v>44958</v>
      </c>
      <c r="B14711" t="s">
        <v>10</v>
      </c>
      <c r="C14711" t="s">
        <v>11</v>
      </c>
      <c r="D14711" t="s">
        <v>27</v>
      </c>
      <c r="E14711">
        <v>21</v>
      </c>
      <c r="F14711">
        <v>16.53</v>
      </c>
      <c r="G14711">
        <v>37.630000000000003</v>
      </c>
      <c r="H14711">
        <v>347.13</v>
      </c>
      <c r="I14711">
        <v>790.23</v>
      </c>
      <c r="J14711" t="s">
        <v>13</v>
      </c>
    </row>
    <row r="14712" spans="1:10">
      <c r="A14712" s="1">
        <v>44958</v>
      </c>
      <c r="B14712" t="s">
        <v>10</v>
      </c>
      <c r="C14712" t="s">
        <v>14</v>
      </c>
      <c r="D14712" t="s">
        <v>27</v>
      </c>
      <c r="E14712">
        <v>19</v>
      </c>
      <c r="F14712">
        <v>16.53</v>
      </c>
      <c r="G14712">
        <v>37.630000000000003</v>
      </c>
      <c r="H14712">
        <v>314.07</v>
      </c>
      <c r="I14712">
        <v>714.97</v>
      </c>
      <c r="J14712" t="s">
        <v>13</v>
      </c>
    </row>
    <row r="14713" spans="1:10">
      <c r="A14713" s="1">
        <v>44958</v>
      </c>
      <c r="B14713" t="s">
        <v>10</v>
      </c>
      <c r="C14713" t="s">
        <v>15</v>
      </c>
      <c r="D14713" t="s">
        <v>27</v>
      </c>
      <c r="E14713">
        <v>17</v>
      </c>
      <c r="F14713">
        <v>16.53</v>
      </c>
      <c r="G14713">
        <v>37.630000000000003</v>
      </c>
      <c r="H14713">
        <v>281.01</v>
      </c>
      <c r="I14713">
        <v>639.71</v>
      </c>
      <c r="J14713" t="s">
        <v>13</v>
      </c>
    </row>
    <row r="14714" spans="1:10">
      <c r="A14714" s="1">
        <v>44958</v>
      </c>
      <c r="B14714" t="s">
        <v>10</v>
      </c>
      <c r="C14714" t="s">
        <v>11</v>
      </c>
      <c r="D14714" t="s">
        <v>28</v>
      </c>
      <c r="E14714">
        <v>17</v>
      </c>
      <c r="F14714">
        <v>9.19</v>
      </c>
      <c r="G14714">
        <v>20.75</v>
      </c>
      <c r="H14714">
        <v>156.22999999999999</v>
      </c>
      <c r="I14714">
        <v>352.75</v>
      </c>
      <c r="J14714" t="s">
        <v>13</v>
      </c>
    </row>
    <row r="14715" spans="1:10">
      <c r="A14715" s="1">
        <v>44958</v>
      </c>
      <c r="B14715" t="s">
        <v>10</v>
      </c>
      <c r="C14715" t="s">
        <v>14</v>
      </c>
      <c r="D14715" t="s">
        <v>28</v>
      </c>
      <c r="E14715">
        <v>14</v>
      </c>
      <c r="F14715">
        <v>9.19</v>
      </c>
      <c r="G14715">
        <v>20.75</v>
      </c>
      <c r="H14715">
        <v>128.66</v>
      </c>
      <c r="I14715">
        <v>290.5</v>
      </c>
      <c r="J14715" t="s">
        <v>13</v>
      </c>
    </row>
    <row r="14716" spans="1:10">
      <c r="A14716" s="1">
        <v>44958</v>
      </c>
      <c r="B14716" t="s">
        <v>10</v>
      </c>
      <c r="C14716" t="s">
        <v>15</v>
      </c>
      <c r="D14716" t="s">
        <v>28</v>
      </c>
      <c r="E14716">
        <v>12</v>
      </c>
      <c r="F14716">
        <v>9.19</v>
      </c>
      <c r="G14716">
        <v>20.75</v>
      </c>
      <c r="H14716">
        <v>110.28</v>
      </c>
      <c r="I14716">
        <v>249</v>
      </c>
      <c r="J14716" t="s">
        <v>13</v>
      </c>
    </row>
    <row r="14717" spans="1:10">
      <c r="A14717" s="1">
        <v>44958</v>
      </c>
      <c r="B14717" t="s">
        <v>10</v>
      </c>
      <c r="C14717" t="s">
        <v>11</v>
      </c>
      <c r="D14717" t="s">
        <v>29</v>
      </c>
      <c r="E14717">
        <v>16</v>
      </c>
      <c r="F14717">
        <v>7.55</v>
      </c>
      <c r="G14717">
        <v>15.03</v>
      </c>
      <c r="H14717">
        <v>120.8</v>
      </c>
      <c r="I14717">
        <v>240.48</v>
      </c>
      <c r="J14717" t="s">
        <v>13</v>
      </c>
    </row>
    <row r="14718" spans="1:10">
      <c r="A14718" s="1">
        <v>44958</v>
      </c>
      <c r="B14718" t="s">
        <v>10</v>
      </c>
      <c r="C14718" t="s">
        <v>14</v>
      </c>
      <c r="D14718" t="s">
        <v>29</v>
      </c>
      <c r="E14718">
        <v>15</v>
      </c>
      <c r="F14718">
        <v>7.55</v>
      </c>
      <c r="G14718">
        <v>15.03</v>
      </c>
      <c r="H14718">
        <v>113.25</v>
      </c>
      <c r="I14718">
        <v>225.45</v>
      </c>
      <c r="J14718" t="s">
        <v>13</v>
      </c>
    </row>
    <row r="14719" spans="1:10">
      <c r="A14719" s="1">
        <v>44958</v>
      </c>
      <c r="B14719" t="s">
        <v>10</v>
      </c>
      <c r="C14719" t="s">
        <v>15</v>
      </c>
      <c r="D14719" t="s">
        <v>29</v>
      </c>
      <c r="E14719">
        <v>13</v>
      </c>
      <c r="F14719">
        <v>7.55</v>
      </c>
      <c r="G14719">
        <v>15.03</v>
      </c>
      <c r="H14719">
        <v>98.15</v>
      </c>
      <c r="I14719">
        <v>195.39</v>
      </c>
      <c r="J14719" t="s">
        <v>13</v>
      </c>
    </row>
    <row r="14720" spans="1:10">
      <c r="A14720" s="1">
        <v>44958</v>
      </c>
      <c r="B14720" t="s">
        <v>10</v>
      </c>
      <c r="C14720" t="s">
        <v>11</v>
      </c>
      <c r="D14720" t="s">
        <v>30</v>
      </c>
      <c r="E14720">
        <v>28</v>
      </c>
      <c r="F14720">
        <v>16.66</v>
      </c>
      <c r="G14720">
        <v>41.08</v>
      </c>
      <c r="H14720">
        <v>466.48</v>
      </c>
      <c r="I14720">
        <v>1150.24</v>
      </c>
      <c r="J14720" t="s">
        <v>13</v>
      </c>
    </row>
    <row r="14721" spans="1:10">
      <c r="A14721" s="1">
        <v>44958</v>
      </c>
      <c r="B14721" t="s">
        <v>10</v>
      </c>
      <c r="C14721" t="s">
        <v>14</v>
      </c>
      <c r="D14721" t="s">
        <v>30</v>
      </c>
      <c r="E14721">
        <v>13</v>
      </c>
      <c r="F14721">
        <v>16.66</v>
      </c>
      <c r="G14721">
        <v>41.08</v>
      </c>
      <c r="H14721">
        <v>216.58</v>
      </c>
      <c r="I14721">
        <v>534.04</v>
      </c>
      <c r="J14721" t="s">
        <v>13</v>
      </c>
    </row>
    <row r="14722" spans="1:10">
      <c r="A14722" s="1">
        <v>44958</v>
      </c>
      <c r="B14722" t="s">
        <v>10</v>
      </c>
      <c r="C14722" t="s">
        <v>15</v>
      </c>
      <c r="D14722" t="s">
        <v>30</v>
      </c>
      <c r="E14722">
        <v>6</v>
      </c>
      <c r="F14722">
        <v>16.66</v>
      </c>
      <c r="G14722">
        <v>41.08</v>
      </c>
      <c r="H14722">
        <v>99.96</v>
      </c>
      <c r="I14722">
        <v>246.48</v>
      </c>
      <c r="J14722" t="s">
        <v>13</v>
      </c>
    </row>
    <row r="14723" spans="1:10">
      <c r="A14723" s="1">
        <v>44958</v>
      </c>
      <c r="B14723" t="s">
        <v>10</v>
      </c>
      <c r="C14723" t="s">
        <v>11</v>
      </c>
      <c r="D14723" t="s">
        <v>31</v>
      </c>
      <c r="E14723">
        <v>20</v>
      </c>
      <c r="F14723">
        <v>17.47</v>
      </c>
      <c r="G14723">
        <v>33.29</v>
      </c>
      <c r="H14723">
        <v>349.4</v>
      </c>
      <c r="I14723">
        <v>665.8</v>
      </c>
      <c r="J14723" t="s">
        <v>13</v>
      </c>
    </row>
    <row r="14724" spans="1:10">
      <c r="A14724" s="1">
        <v>44958</v>
      </c>
      <c r="B14724" t="s">
        <v>10</v>
      </c>
      <c r="C14724" t="s">
        <v>14</v>
      </c>
      <c r="D14724" t="s">
        <v>31</v>
      </c>
      <c r="E14724">
        <v>12</v>
      </c>
      <c r="F14724">
        <v>17.47</v>
      </c>
      <c r="G14724">
        <v>33.29</v>
      </c>
      <c r="H14724">
        <v>209.64</v>
      </c>
      <c r="I14724">
        <v>399.48</v>
      </c>
      <c r="J14724" t="s">
        <v>13</v>
      </c>
    </row>
    <row r="14725" spans="1:10">
      <c r="A14725" s="1">
        <v>44958</v>
      </c>
      <c r="B14725" t="s">
        <v>10</v>
      </c>
      <c r="C14725" t="s">
        <v>15</v>
      </c>
      <c r="D14725" t="s">
        <v>31</v>
      </c>
      <c r="E14725">
        <v>8</v>
      </c>
      <c r="F14725">
        <v>17.47</v>
      </c>
      <c r="G14725">
        <v>33.29</v>
      </c>
      <c r="H14725">
        <v>139.76</v>
      </c>
      <c r="I14725">
        <v>266.32</v>
      </c>
      <c r="J14725" t="s">
        <v>13</v>
      </c>
    </row>
    <row r="14726" spans="1:10">
      <c r="A14726" s="1">
        <v>44958</v>
      </c>
      <c r="B14726" t="s">
        <v>10</v>
      </c>
      <c r="C14726" t="s">
        <v>11</v>
      </c>
      <c r="D14726" t="s">
        <v>32</v>
      </c>
      <c r="E14726">
        <v>18</v>
      </c>
      <c r="F14726">
        <v>16.350000000000001</v>
      </c>
      <c r="G14726">
        <v>34.380000000000003</v>
      </c>
      <c r="H14726">
        <v>294.3</v>
      </c>
      <c r="I14726">
        <v>618.84</v>
      </c>
      <c r="J14726" t="s">
        <v>13</v>
      </c>
    </row>
    <row r="14727" spans="1:10">
      <c r="A14727" s="1">
        <v>44958</v>
      </c>
      <c r="B14727" t="s">
        <v>10</v>
      </c>
      <c r="C14727" t="s">
        <v>14</v>
      </c>
      <c r="D14727" t="s">
        <v>32</v>
      </c>
      <c r="E14727">
        <v>11</v>
      </c>
      <c r="F14727">
        <v>16.350000000000001</v>
      </c>
      <c r="G14727">
        <v>34.380000000000003</v>
      </c>
      <c r="H14727">
        <v>179.85</v>
      </c>
      <c r="I14727">
        <v>378.18</v>
      </c>
      <c r="J14727" t="s">
        <v>13</v>
      </c>
    </row>
    <row r="14728" spans="1:10">
      <c r="A14728" s="1">
        <v>44958</v>
      </c>
      <c r="B14728" t="s">
        <v>10</v>
      </c>
      <c r="C14728" t="s">
        <v>15</v>
      </c>
      <c r="D14728" t="s">
        <v>32</v>
      </c>
      <c r="E14728">
        <v>15</v>
      </c>
      <c r="F14728">
        <v>16.350000000000001</v>
      </c>
      <c r="G14728">
        <v>34.380000000000003</v>
      </c>
      <c r="H14728">
        <v>245.25</v>
      </c>
      <c r="I14728">
        <v>515.70000000000005</v>
      </c>
      <c r="J14728" t="s">
        <v>13</v>
      </c>
    </row>
    <row r="14729" spans="1:10">
      <c r="A14729" s="1">
        <v>44958</v>
      </c>
      <c r="B14729" t="s">
        <v>10</v>
      </c>
      <c r="C14729" t="s">
        <v>11</v>
      </c>
      <c r="D14729" t="s">
        <v>33</v>
      </c>
      <c r="E14729">
        <v>13</v>
      </c>
      <c r="F14729">
        <v>15.71</v>
      </c>
      <c r="G14729">
        <v>38.65</v>
      </c>
      <c r="H14729">
        <v>204.23</v>
      </c>
      <c r="I14729">
        <v>502.45</v>
      </c>
      <c r="J14729" t="s">
        <v>13</v>
      </c>
    </row>
    <row r="14730" spans="1:10">
      <c r="A14730" s="1">
        <v>44958</v>
      </c>
      <c r="B14730" t="s">
        <v>10</v>
      </c>
      <c r="C14730" t="s">
        <v>14</v>
      </c>
      <c r="D14730" t="s">
        <v>33</v>
      </c>
      <c r="E14730">
        <v>10</v>
      </c>
      <c r="F14730">
        <v>15.71</v>
      </c>
      <c r="G14730">
        <v>38.65</v>
      </c>
      <c r="H14730">
        <v>157.1</v>
      </c>
      <c r="I14730">
        <v>386.5</v>
      </c>
      <c r="J14730" t="s">
        <v>13</v>
      </c>
    </row>
    <row r="14731" spans="1:10">
      <c r="A14731" s="1">
        <v>44958</v>
      </c>
      <c r="B14731" t="s">
        <v>10</v>
      </c>
      <c r="C14731" t="s">
        <v>15</v>
      </c>
      <c r="D14731" t="s">
        <v>33</v>
      </c>
      <c r="E14731">
        <v>5</v>
      </c>
      <c r="F14731">
        <v>15.71</v>
      </c>
      <c r="G14731">
        <v>38.65</v>
      </c>
      <c r="H14731">
        <v>78.55</v>
      </c>
      <c r="I14731">
        <v>193.25</v>
      </c>
      <c r="J14731" t="s">
        <v>13</v>
      </c>
    </row>
    <row r="14732" spans="1:10">
      <c r="A14732" s="1">
        <v>44958</v>
      </c>
      <c r="B14732" t="s">
        <v>10</v>
      </c>
      <c r="C14732" t="s">
        <v>11</v>
      </c>
      <c r="D14732" t="s">
        <v>34</v>
      </c>
      <c r="E14732">
        <v>17</v>
      </c>
      <c r="F14732">
        <v>13.86</v>
      </c>
      <c r="G14732">
        <v>29.02</v>
      </c>
      <c r="H14732">
        <v>235.62</v>
      </c>
      <c r="I14732">
        <v>493.34</v>
      </c>
      <c r="J14732" t="s">
        <v>13</v>
      </c>
    </row>
    <row r="14733" spans="1:10">
      <c r="A14733" s="1">
        <v>44958</v>
      </c>
      <c r="B14733" t="s">
        <v>10</v>
      </c>
      <c r="C14733" t="s">
        <v>14</v>
      </c>
      <c r="D14733" t="s">
        <v>34</v>
      </c>
      <c r="E14733">
        <v>8</v>
      </c>
      <c r="F14733">
        <v>13.86</v>
      </c>
      <c r="G14733">
        <v>29.02</v>
      </c>
      <c r="H14733">
        <v>110.88</v>
      </c>
      <c r="I14733">
        <v>232.16</v>
      </c>
      <c r="J14733" t="s">
        <v>13</v>
      </c>
    </row>
    <row r="14734" spans="1:10">
      <c r="A14734" s="1">
        <v>44958</v>
      </c>
      <c r="B14734" t="s">
        <v>10</v>
      </c>
      <c r="C14734" t="s">
        <v>15</v>
      </c>
      <c r="D14734" t="s">
        <v>34</v>
      </c>
      <c r="E14734">
        <v>8</v>
      </c>
      <c r="F14734">
        <v>13.86</v>
      </c>
      <c r="G14734">
        <v>29.02</v>
      </c>
      <c r="H14734">
        <v>110.88</v>
      </c>
      <c r="I14734">
        <v>232.16</v>
      </c>
      <c r="J14734" t="s">
        <v>13</v>
      </c>
    </row>
    <row r="14735" spans="1:10">
      <c r="A14735" s="1">
        <v>44958</v>
      </c>
      <c r="B14735" t="s">
        <v>10</v>
      </c>
      <c r="C14735" t="s">
        <v>11</v>
      </c>
      <c r="D14735" t="s">
        <v>35</v>
      </c>
      <c r="E14735">
        <v>13</v>
      </c>
      <c r="F14735">
        <v>12.61</v>
      </c>
      <c r="G14735">
        <v>28.33</v>
      </c>
      <c r="H14735">
        <v>163.93</v>
      </c>
      <c r="I14735">
        <v>368.29</v>
      </c>
      <c r="J14735" t="s">
        <v>13</v>
      </c>
    </row>
    <row r="14736" spans="1:10">
      <c r="A14736" s="1">
        <v>44958</v>
      </c>
      <c r="B14736" t="s">
        <v>10</v>
      </c>
      <c r="C14736" t="s">
        <v>14</v>
      </c>
      <c r="D14736" t="s">
        <v>35</v>
      </c>
      <c r="E14736">
        <v>14</v>
      </c>
      <c r="F14736">
        <v>12.61</v>
      </c>
      <c r="G14736">
        <v>28.33</v>
      </c>
      <c r="H14736">
        <v>176.54</v>
      </c>
      <c r="I14736">
        <v>396.62</v>
      </c>
      <c r="J14736" t="s">
        <v>13</v>
      </c>
    </row>
    <row r="14737" spans="1:10">
      <c r="A14737" s="1">
        <v>44958</v>
      </c>
      <c r="B14737" t="s">
        <v>10</v>
      </c>
      <c r="C14737" t="s">
        <v>15</v>
      </c>
      <c r="D14737" t="s">
        <v>35</v>
      </c>
      <c r="E14737">
        <v>11</v>
      </c>
      <c r="F14737">
        <v>12.61</v>
      </c>
      <c r="G14737">
        <v>28.33</v>
      </c>
      <c r="H14737">
        <v>138.71</v>
      </c>
      <c r="I14737">
        <v>311.63</v>
      </c>
      <c r="J14737" t="s">
        <v>13</v>
      </c>
    </row>
    <row r="14738" spans="1:10">
      <c r="A14738" s="1">
        <v>44958</v>
      </c>
      <c r="B14738" t="s">
        <v>10</v>
      </c>
      <c r="C14738" t="s">
        <v>11</v>
      </c>
      <c r="D14738" t="s">
        <v>36</v>
      </c>
      <c r="E14738">
        <v>20</v>
      </c>
      <c r="F14738">
        <v>7.04</v>
      </c>
      <c r="G14738">
        <v>14.63</v>
      </c>
      <c r="H14738">
        <v>140.80000000000001</v>
      </c>
      <c r="I14738">
        <v>292.60000000000002</v>
      </c>
      <c r="J14738" t="s">
        <v>13</v>
      </c>
    </row>
    <row r="14739" spans="1:10">
      <c r="A14739" s="1">
        <v>44958</v>
      </c>
      <c r="B14739" t="s">
        <v>10</v>
      </c>
      <c r="C14739" t="s">
        <v>14</v>
      </c>
      <c r="D14739" t="s">
        <v>36</v>
      </c>
      <c r="E14739">
        <v>11</v>
      </c>
      <c r="F14739">
        <v>7.04</v>
      </c>
      <c r="G14739">
        <v>14.63</v>
      </c>
      <c r="H14739">
        <v>77.44</v>
      </c>
      <c r="I14739">
        <v>160.93</v>
      </c>
      <c r="J14739" t="s">
        <v>13</v>
      </c>
    </row>
    <row r="14740" spans="1:10">
      <c r="A14740" s="1">
        <v>44958</v>
      </c>
      <c r="B14740" t="s">
        <v>10</v>
      </c>
      <c r="C14740" t="s">
        <v>15</v>
      </c>
      <c r="D14740" t="s">
        <v>36</v>
      </c>
      <c r="E14740">
        <v>8</v>
      </c>
      <c r="F14740">
        <v>7.04</v>
      </c>
      <c r="G14740">
        <v>14.63</v>
      </c>
      <c r="H14740">
        <v>56.32</v>
      </c>
      <c r="I14740">
        <v>117.04</v>
      </c>
      <c r="J14740" t="s">
        <v>13</v>
      </c>
    </row>
    <row r="14741" spans="1:10">
      <c r="A14741" s="1">
        <v>44958</v>
      </c>
      <c r="B14741" t="s">
        <v>10</v>
      </c>
      <c r="C14741" t="s">
        <v>11</v>
      </c>
      <c r="D14741" t="s">
        <v>37</v>
      </c>
      <c r="E14741">
        <v>19</v>
      </c>
      <c r="F14741">
        <v>10.9</v>
      </c>
      <c r="G14741">
        <v>21.71</v>
      </c>
      <c r="H14741">
        <v>207.1</v>
      </c>
      <c r="I14741">
        <v>412.49</v>
      </c>
      <c r="J14741" t="s">
        <v>13</v>
      </c>
    </row>
    <row r="14742" spans="1:10">
      <c r="A14742" s="1">
        <v>44958</v>
      </c>
      <c r="B14742" t="s">
        <v>10</v>
      </c>
      <c r="C14742" t="s">
        <v>14</v>
      </c>
      <c r="D14742" t="s">
        <v>37</v>
      </c>
      <c r="E14742">
        <v>14</v>
      </c>
      <c r="F14742">
        <v>10.9</v>
      </c>
      <c r="G14742">
        <v>21.71</v>
      </c>
      <c r="H14742">
        <v>152.6</v>
      </c>
      <c r="I14742">
        <v>303.94</v>
      </c>
      <c r="J14742" t="s">
        <v>13</v>
      </c>
    </row>
    <row r="14743" spans="1:10">
      <c r="A14743" s="1">
        <v>44958</v>
      </c>
      <c r="B14743" t="s">
        <v>10</v>
      </c>
      <c r="C14743" t="s">
        <v>15</v>
      </c>
      <c r="D14743" t="s">
        <v>37</v>
      </c>
      <c r="E14743">
        <v>9</v>
      </c>
      <c r="F14743">
        <v>10.9</v>
      </c>
      <c r="G14743">
        <v>21.71</v>
      </c>
      <c r="H14743">
        <v>98.1</v>
      </c>
      <c r="I14743">
        <v>195.39</v>
      </c>
      <c r="J14743" t="s">
        <v>13</v>
      </c>
    </row>
    <row r="14744" spans="1:10">
      <c r="A14744" s="1">
        <v>44958</v>
      </c>
      <c r="B14744" t="s">
        <v>10</v>
      </c>
      <c r="C14744" t="s">
        <v>11</v>
      </c>
      <c r="D14744" t="s">
        <v>38</v>
      </c>
      <c r="E14744">
        <v>17</v>
      </c>
      <c r="F14744">
        <v>10.47</v>
      </c>
      <c r="G14744">
        <v>26.06</v>
      </c>
      <c r="H14744">
        <v>177.99</v>
      </c>
      <c r="I14744">
        <v>443.02</v>
      </c>
      <c r="J14744" t="s">
        <v>13</v>
      </c>
    </row>
    <row r="14745" spans="1:10">
      <c r="A14745" s="1">
        <v>44958</v>
      </c>
      <c r="B14745" t="s">
        <v>10</v>
      </c>
      <c r="C14745" t="s">
        <v>14</v>
      </c>
      <c r="D14745" t="s">
        <v>38</v>
      </c>
      <c r="E14745">
        <v>14</v>
      </c>
      <c r="F14745">
        <v>10.47</v>
      </c>
      <c r="G14745">
        <v>26.06</v>
      </c>
      <c r="H14745">
        <v>146.58000000000001</v>
      </c>
      <c r="I14745">
        <v>364.84</v>
      </c>
      <c r="J14745" t="s">
        <v>13</v>
      </c>
    </row>
    <row r="14746" spans="1:10">
      <c r="A14746" s="1">
        <v>44958</v>
      </c>
      <c r="B14746" t="s">
        <v>10</v>
      </c>
      <c r="C14746" t="s">
        <v>15</v>
      </c>
      <c r="D14746" t="s">
        <v>38</v>
      </c>
      <c r="E14746">
        <v>9</v>
      </c>
      <c r="F14746">
        <v>10.47</v>
      </c>
      <c r="G14746">
        <v>26.06</v>
      </c>
      <c r="H14746">
        <v>94.23</v>
      </c>
      <c r="I14746">
        <v>234.54</v>
      </c>
      <c r="J14746" t="s">
        <v>13</v>
      </c>
    </row>
    <row r="14747" spans="1:10">
      <c r="A14747" s="1">
        <v>44958</v>
      </c>
      <c r="B14747" t="s">
        <v>10</v>
      </c>
      <c r="C14747" t="s">
        <v>11</v>
      </c>
      <c r="D14747" t="s">
        <v>39</v>
      </c>
      <c r="E14747">
        <v>10</v>
      </c>
      <c r="F14747">
        <v>9.1199999999999992</v>
      </c>
      <c r="G14747">
        <v>19.03</v>
      </c>
      <c r="H14747">
        <v>91.2</v>
      </c>
      <c r="I14747">
        <v>190.3</v>
      </c>
      <c r="J14747" t="s">
        <v>13</v>
      </c>
    </row>
    <row r="14748" spans="1:10">
      <c r="A14748" s="1">
        <v>44958</v>
      </c>
      <c r="B14748" t="s">
        <v>10</v>
      </c>
      <c r="C14748" t="s">
        <v>14</v>
      </c>
      <c r="D14748" t="s">
        <v>39</v>
      </c>
      <c r="E14748">
        <v>4</v>
      </c>
      <c r="F14748">
        <v>9.1199999999999992</v>
      </c>
      <c r="G14748">
        <v>19.03</v>
      </c>
      <c r="H14748">
        <v>36.479999999999997</v>
      </c>
      <c r="I14748">
        <v>76.12</v>
      </c>
      <c r="J14748" t="s">
        <v>13</v>
      </c>
    </row>
    <row r="14749" spans="1:10">
      <c r="A14749" s="1">
        <v>44958</v>
      </c>
      <c r="B14749" t="s">
        <v>10</v>
      </c>
      <c r="C14749" t="s">
        <v>15</v>
      </c>
      <c r="D14749" t="s">
        <v>39</v>
      </c>
      <c r="E14749">
        <v>7</v>
      </c>
      <c r="F14749">
        <v>9.1199999999999992</v>
      </c>
      <c r="G14749">
        <v>19.03</v>
      </c>
      <c r="H14749">
        <v>63.84</v>
      </c>
      <c r="I14749">
        <v>133.21</v>
      </c>
      <c r="J14749" t="s">
        <v>13</v>
      </c>
    </row>
    <row r="14750" spans="1:10">
      <c r="A14750" s="1">
        <v>44958</v>
      </c>
      <c r="B14750" t="s">
        <v>10</v>
      </c>
      <c r="C14750" t="s">
        <v>11</v>
      </c>
      <c r="D14750" t="s">
        <v>40</v>
      </c>
      <c r="E14750">
        <v>10</v>
      </c>
      <c r="F14750">
        <v>14.68</v>
      </c>
      <c r="G14750">
        <v>35.61</v>
      </c>
      <c r="H14750">
        <v>146.80000000000001</v>
      </c>
      <c r="I14750">
        <v>356.1</v>
      </c>
      <c r="J14750" t="s">
        <v>13</v>
      </c>
    </row>
    <row r="14751" spans="1:10">
      <c r="A14751" s="1">
        <v>44958</v>
      </c>
      <c r="B14751" t="s">
        <v>10</v>
      </c>
      <c r="C14751" t="s">
        <v>14</v>
      </c>
      <c r="D14751" t="s">
        <v>40</v>
      </c>
      <c r="E14751">
        <v>10</v>
      </c>
      <c r="F14751">
        <v>14.68</v>
      </c>
      <c r="G14751">
        <v>35.61</v>
      </c>
      <c r="H14751">
        <v>146.80000000000001</v>
      </c>
      <c r="I14751">
        <v>356.1</v>
      </c>
      <c r="J14751" t="s">
        <v>13</v>
      </c>
    </row>
    <row r="14752" spans="1:10">
      <c r="A14752" s="1">
        <v>44958</v>
      </c>
      <c r="B14752" t="s">
        <v>10</v>
      </c>
      <c r="C14752" t="s">
        <v>15</v>
      </c>
      <c r="D14752" t="s">
        <v>40</v>
      </c>
      <c r="E14752">
        <v>5</v>
      </c>
      <c r="F14752">
        <v>14.68</v>
      </c>
      <c r="G14752">
        <v>35.61</v>
      </c>
      <c r="H14752">
        <v>73.400000000000006</v>
      </c>
      <c r="I14752">
        <v>178.05</v>
      </c>
      <c r="J14752" t="s">
        <v>13</v>
      </c>
    </row>
    <row r="14753" spans="1:10">
      <c r="A14753" s="1">
        <v>44958</v>
      </c>
      <c r="B14753" t="s">
        <v>10</v>
      </c>
      <c r="C14753" t="s">
        <v>11</v>
      </c>
      <c r="D14753" t="s">
        <v>41</v>
      </c>
      <c r="E14753">
        <v>23</v>
      </c>
      <c r="F14753">
        <v>11.95</v>
      </c>
      <c r="G14753">
        <v>23.43</v>
      </c>
      <c r="H14753">
        <v>274.85000000000002</v>
      </c>
      <c r="I14753">
        <v>538.89</v>
      </c>
      <c r="J14753" t="s">
        <v>13</v>
      </c>
    </row>
    <row r="14754" spans="1:10">
      <c r="A14754" s="1">
        <v>44958</v>
      </c>
      <c r="B14754" t="s">
        <v>10</v>
      </c>
      <c r="C14754" t="s">
        <v>14</v>
      </c>
      <c r="D14754" t="s">
        <v>41</v>
      </c>
      <c r="E14754">
        <v>12</v>
      </c>
      <c r="F14754">
        <v>11.95</v>
      </c>
      <c r="G14754">
        <v>23.43</v>
      </c>
      <c r="H14754">
        <v>143.4</v>
      </c>
      <c r="I14754">
        <v>281.16000000000003</v>
      </c>
      <c r="J14754" t="s">
        <v>13</v>
      </c>
    </row>
    <row r="14755" spans="1:10">
      <c r="A14755" s="1">
        <v>44958</v>
      </c>
      <c r="B14755" t="s">
        <v>10</v>
      </c>
      <c r="C14755" t="s">
        <v>15</v>
      </c>
      <c r="D14755" t="s">
        <v>41</v>
      </c>
      <c r="E14755">
        <v>6</v>
      </c>
      <c r="F14755">
        <v>11.95</v>
      </c>
      <c r="G14755">
        <v>23.43</v>
      </c>
      <c r="H14755">
        <v>71.7</v>
      </c>
      <c r="I14755">
        <v>140.58000000000001</v>
      </c>
      <c r="J14755" t="s">
        <v>13</v>
      </c>
    </row>
    <row r="14756" spans="1:10">
      <c r="A14756" s="1">
        <v>44958</v>
      </c>
      <c r="B14756" t="s">
        <v>10</v>
      </c>
      <c r="C14756" t="s">
        <v>11</v>
      </c>
      <c r="D14756" t="s">
        <v>42</v>
      </c>
      <c r="E14756">
        <v>16</v>
      </c>
      <c r="F14756">
        <v>6.97</v>
      </c>
      <c r="G14756">
        <v>13.59</v>
      </c>
      <c r="H14756">
        <v>111.52</v>
      </c>
      <c r="I14756">
        <v>217.44</v>
      </c>
      <c r="J14756" t="s">
        <v>13</v>
      </c>
    </row>
    <row r="14757" spans="1:10">
      <c r="A14757" s="1">
        <v>44958</v>
      </c>
      <c r="B14757" t="s">
        <v>10</v>
      </c>
      <c r="C14757" t="s">
        <v>14</v>
      </c>
      <c r="D14757" t="s">
        <v>42</v>
      </c>
      <c r="E14757">
        <v>14</v>
      </c>
      <c r="F14757">
        <v>6.97</v>
      </c>
      <c r="G14757">
        <v>13.59</v>
      </c>
      <c r="H14757">
        <v>97.58</v>
      </c>
      <c r="I14757">
        <v>190.26</v>
      </c>
      <c r="J14757" t="s">
        <v>13</v>
      </c>
    </row>
    <row r="14758" spans="1:10">
      <c r="A14758" s="1">
        <v>44958</v>
      </c>
      <c r="B14758" t="s">
        <v>10</v>
      </c>
      <c r="C14758" t="s">
        <v>15</v>
      </c>
      <c r="D14758" t="s">
        <v>42</v>
      </c>
      <c r="E14758">
        <v>13</v>
      </c>
      <c r="F14758">
        <v>6.97</v>
      </c>
      <c r="G14758">
        <v>13.59</v>
      </c>
      <c r="H14758">
        <v>90.61</v>
      </c>
      <c r="I14758">
        <v>176.67</v>
      </c>
      <c r="J14758" t="s">
        <v>13</v>
      </c>
    </row>
    <row r="14759" spans="1:10">
      <c r="A14759" s="1">
        <v>44958</v>
      </c>
      <c r="B14759" t="s">
        <v>10</v>
      </c>
      <c r="C14759" t="s">
        <v>11</v>
      </c>
      <c r="D14759" t="s">
        <v>43</v>
      </c>
      <c r="E14759">
        <v>14</v>
      </c>
      <c r="F14759">
        <v>8.64</v>
      </c>
      <c r="G14759">
        <v>15.74</v>
      </c>
      <c r="H14759">
        <v>120.96</v>
      </c>
      <c r="I14759">
        <v>220.36</v>
      </c>
      <c r="J14759" t="s">
        <v>13</v>
      </c>
    </row>
    <row r="14760" spans="1:10">
      <c r="A14760" s="1">
        <v>44958</v>
      </c>
      <c r="B14760" t="s">
        <v>10</v>
      </c>
      <c r="C14760" t="s">
        <v>14</v>
      </c>
      <c r="D14760" t="s">
        <v>43</v>
      </c>
      <c r="E14760">
        <v>11</v>
      </c>
      <c r="F14760">
        <v>8.64</v>
      </c>
      <c r="G14760">
        <v>15.74</v>
      </c>
      <c r="H14760">
        <v>95.04</v>
      </c>
      <c r="I14760">
        <v>173.14</v>
      </c>
      <c r="J14760" t="s">
        <v>13</v>
      </c>
    </row>
    <row r="14761" spans="1:10">
      <c r="A14761" s="1">
        <v>44958</v>
      </c>
      <c r="B14761" t="s">
        <v>10</v>
      </c>
      <c r="C14761" t="s">
        <v>15</v>
      </c>
      <c r="D14761" t="s">
        <v>43</v>
      </c>
      <c r="E14761">
        <v>5</v>
      </c>
      <c r="F14761">
        <v>8.64</v>
      </c>
      <c r="G14761">
        <v>15.74</v>
      </c>
      <c r="H14761">
        <v>43.2</v>
      </c>
      <c r="I14761">
        <v>78.7</v>
      </c>
      <c r="J14761" t="s">
        <v>13</v>
      </c>
    </row>
    <row r="14762" spans="1:10">
      <c r="A14762" s="1">
        <v>44958</v>
      </c>
      <c r="B14762" t="s">
        <v>10</v>
      </c>
      <c r="C14762" t="s">
        <v>11</v>
      </c>
      <c r="D14762" t="s">
        <v>44</v>
      </c>
      <c r="E14762">
        <v>28</v>
      </c>
      <c r="F14762">
        <v>14.2</v>
      </c>
      <c r="G14762">
        <v>32.04</v>
      </c>
      <c r="H14762">
        <v>397.6</v>
      </c>
      <c r="I14762">
        <v>897.12</v>
      </c>
      <c r="J14762" t="s">
        <v>13</v>
      </c>
    </row>
    <row r="14763" spans="1:10">
      <c r="A14763" s="1">
        <v>44958</v>
      </c>
      <c r="B14763" t="s">
        <v>10</v>
      </c>
      <c r="C14763" t="s">
        <v>14</v>
      </c>
      <c r="D14763" t="s">
        <v>44</v>
      </c>
      <c r="E14763">
        <v>18</v>
      </c>
      <c r="F14763">
        <v>14.2</v>
      </c>
      <c r="G14763">
        <v>32.04</v>
      </c>
      <c r="H14763">
        <v>255.6</v>
      </c>
      <c r="I14763">
        <v>576.72</v>
      </c>
      <c r="J14763" t="s">
        <v>13</v>
      </c>
    </row>
    <row r="14764" spans="1:10">
      <c r="A14764" s="1">
        <v>44958</v>
      </c>
      <c r="B14764" t="s">
        <v>10</v>
      </c>
      <c r="C14764" t="s">
        <v>15</v>
      </c>
      <c r="D14764" t="s">
        <v>44</v>
      </c>
      <c r="E14764">
        <v>17</v>
      </c>
      <c r="F14764">
        <v>14.2</v>
      </c>
      <c r="G14764">
        <v>32.04</v>
      </c>
      <c r="H14764">
        <v>241.4</v>
      </c>
      <c r="I14764">
        <v>544.67999999999995</v>
      </c>
      <c r="J14764" t="s">
        <v>13</v>
      </c>
    </row>
    <row r="14765" spans="1:10">
      <c r="A14765" s="1">
        <v>44958</v>
      </c>
      <c r="B14765" t="s">
        <v>10</v>
      </c>
      <c r="C14765" t="s">
        <v>11</v>
      </c>
      <c r="D14765" t="s">
        <v>45</v>
      </c>
      <c r="E14765">
        <v>25</v>
      </c>
      <c r="F14765">
        <v>6.91</v>
      </c>
      <c r="G14765">
        <v>14.22</v>
      </c>
      <c r="H14765">
        <v>172.75</v>
      </c>
      <c r="I14765">
        <v>355.5</v>
      </c>
      <c r="J14765" t="s">
        <v>13</v>
      </c>
    </row>
    <row r="14766" spans="1:10">
      <c r="A14766" s="1">
        <v>44958</v>
      </c>
      <c r="B14766" t="s">
        <v>10</v>
      </c>
      <c r="C14766" t="s">
        <v>14</v>
      </c>
      <c r="D14766" t="s">
        <v>45</v>
      </c>
      <c r="E14766">
        <v>19</v>
      </c>
      <c r="F14766">
        <v>6.91</v>
      </c>
      <c r="G14766">
        <v>14.22</v>
      </c>
      <c r="H14766">
        <v>131.29</v>
      </c>
      <c r="I14766">
        <v>270.18</v>
      </c>
      <c r="J14766" t="s">
        <v>13</v>
      </c>
    </row>
    <row r="14767" spans="1:10">
      <c r="A14767" s="1">
        <v>44958</v>
      </c>
      <c r="B14767" t="s">
        <v>10</v>
      </c>
      <c r="C14767" t="s">
        <v>15</v>
      </c>
      <c r="D14767" t="s">
        <v>45</v>
      </c>
      <c r="E14767">
        <v>13</v>
      </c>
      <c r="F14767">
        <v>6.91</v>
      </c>
      <c r="G14767">
        <v>14.22</v>
      </c>
      <c r="H14767">
        <v>89.83</v>
      </c>
      <c r="I14767">
        <v>184.86</v>
      </c>
      <c r="J14767" t="s">
        <v>13</v>
      </c>
    </row>
    <row r="14768" spans="1:10">
      <c r="A14768" s="1">
        <v>44958</v>
      </c>
      <c r="B14768" t="s">
        <v>10</v>
      </c>
      <c r="C14768" t="s">
        <v>11</v>
      </c>
      <c r="D14768" t="s">
        <v>46</v>
      </c>
      <c r="E14768">
        <v>10</v>
      </c>
      <c r="F14768">
        <v>16.21</v>
      </c>
      <c r="G14768">
        <v>38.99</v>
      </c>
      <c r="H14768">
        <v>162.1</v>
      </c>
      <c r="I14768">
        <v>389.9</v>
      </c>
      <c r="J14768" t="s">
        <v>13</v>
      </c>
    </row>
    <row r="14769" spans="1:10">
      <c r="A14769" s="1">
        <v>44958</v>
      </c>
      <c r="B14769" t="s">
        <v>10</v>
      </c>
      <c r="C14769" t="s">
        <v>14</v>
      </c>
      <c r="D14769" t="s">
        <v>46</v>
      </c>
      <c r="E14769">
        <v>9</v>
      </c>
      <c r="F14769">
        <v>16.21</v>
      </c>
      <c r="G14769">
        <v>38.99</v>
      </c>
      <c r="H14769">
        <v>145.88999999999999</v>
      </c>
      <c r="I14769">
        <v>350.91</v>
      </c>
      <c r="J14769" t="s">
        <v>13</v>
      </c>
    </row>
    <row r="14770" spans="1:10">
      <c r="A14770" s="1">
        <v>44958</v>
      </c>
      <c r="B14770" t="s">
        <v>10</v>
      </c>
      <c r="C14770" t="s">
        <v>15</v>
      </c>
      <c r="D14770" t="s">
        <v>46</v>
      </c>
      <c r="E14770">
        <v>7</v>
      </c>
      <c r="F14770">
        <v>16.21</v>
      </c>
      <c r="G14770">
        <v>38.99</v>
      </c>
      <c r="H14770">
        <v>113.47</v>
      </c>
      <c r="I14770">
        <v>272.93</v>
      </c>
      <c r="J14770" t="s">
        <v>13</v>
      </c>
    </row>
    <row r="14771" spans="1:10">
      <c r="A14771" s="1">
        <v>44958</v>
      </c>
      <c r="B14771" t="s">
        <v>10</v>
      </c>
      <c r="C14771" t="s">
        <v>11</v>
      </c>
      <c r="D14771" t="s">
        <v>47</v>
      </c>
      <c r="E14771">
        <v>9</v>
      </c>
      <c r="F14771">
        <v>11.94</v>
      </c>
      <c r="G14771">
        <v>25.45</v>
      </c>
      <c r="H14771">
        <v>107.46</v>
      </c>
      <c r="I14771">
        <v>229.05</v>
      </c>
      <c r="J14771" t="s">
        <v>13</v>
      </c>
    </row>
    <row r="14772" spans="1:10">
      <c r="A14772" s="1">
        <v>44958</v>
      </c>
      <c r="B14772" t="s">
        <v>10</v>
      </c>
      <c r="C14772" t="s">
        <v>14</v>
      </c>
      <c r="D14772" t="s">
        <v>47</v>
      </c>
      <c r="E14772">
        <v>6</v>
      </c>
      <c r="F14772">
        <v>11.94</v>
      </c>
      <c r="G14772">
        <v>25.45</v>
      </c>
      <c r="H14772">
        <v>71.64</v>
      </c>
      <c r="I14772">
        <v>152.69999999999999</v>
      </c>
      <c r="J14772" t="s">
        <v>13</v>
      </c>
    </row>
    <row r="14773" spans="1:10">
      <c r="A14773" s="1">
        <v>44958</v>
      </c>
      <c r="B14773" t="s">
        <v>10</v>
      </c>
      <c r="C14773" t="s">
        <v>15</v>
      </c>
      <c r="D14773" t="s">
        <v>47</v>
      </c>
      <c r="E14773">
        <v>15</v>
      </c>
      <c r="F14773">
        <v>11.94</v>
      </c>
      <c r="G14773">
        <v>25.45</v>
      </c>
      <c r="H14773">
        <v>179.1</v>
      </c>
      <c r="I14773">
        <v>381.75</v>
      </c>
      <c r="J14773" t="s">
        <v>13</v>
      </c>
    </row>
    <row r="14774" spans="1:10">
      <c r="A14774" s="1">
        <v>44958</v>
      </c>
      <c r="B14774" t="s">
        <v>10</v>
      </c>
      <c r="C14774" t="s">
        <v>11</v>
      </c>
      <c r="D14774" t="s">
        <v>48</v>
      </c>
      <c r="E14774">
        <v>19</v>
      </c>
      <c r="F14774">
        <v>11.77</v>
      </c>
      <c r="G14774">
        <v>29.16</v>
      </c>
      <c r="H14774">
        <v>223.63</v>
      </c>
      <c r="I14774">
        <v>554.04</v>
      </c>
      <c r="J14774" t="s">
        <v>13</v>
      </c>
    </row>
    <row r="14775" spans="1:10">
      <c r="A14775" s="1">
        <v>44958</v>
      </c>
      <c r="B14775" t="s">
        <v>10</v>
      </c>
      <c r="C14775" t="s">
        <v>14</v>
      </c>
      <c r="D14775" t="s">
        <v>48</v>
      </c>
      <c r="E14775">
        <v>18</v>
      </c>
      <c r="F14775">
        <v>11.77</v>
      </c>
      <c r="G14775">
        <v>29.16</v>
      </c>
      <c r="H14775">
        <v>211.86</v>
      </c>
      <c r="I14775">
        <v>524.88</v>
      </c>
      <c r="J14775" t="s">
        <v>13</v>
      </c>
    </row>
    <row r="14776" spans="1:10">
      <c r="A14776" s="1">
        <v>44958</v>
      </c>
      <c r="B14776" t="s">
        <v>10</v>
      </c>
      <c r="C14776" t="s">
        <v>15</v>
      </c>
      <c r="D14776" t="s">
        <v>48</v>
      </c>
      <c r="E14776">
        <v>10</v>
      </c>
      <c r="F14776">
        <v>11.77</v>
      </c>
      <c r="G14776">
        <v>29.16</v>
      </c>
      <c r="H14776">
        <v>117.7</v>
      </c>
      <c r="I14776">
        <v>291.60000000000002</v>
      </c>
      <c r="J14776" t="s">
        <v>13</v>
      </c>
    </row>
    <row r="14777" spans="1:10">
      <c r="A14777" s="1">
        <v>44958</v>
      </c>
      <c r="B14777" t="s">
        <v>10</v>
      </c>
      <c r="C14777" t="s">
        <v>11</v>
      </c>
      <c r="D14777" t="s">
        <v>49</v>
      </c>
      <c r="E14777">
        <v>21</v>
      </c>
      <c r="F14777">
        <v>13.11</v>
      </c>
      <c r="G14777">
        <v>25.3</v>
      </c>
      <c r="H14777">
        <v>275.31</v>
      </c>
      <c r="I14777">
        <v>531.29999999999995</v>
      </c>
      <c r="J14777" t="s">
        <v>13</v>
      </c>
    </row>
    <row r="14778" spans="1:10">
      <c r="A14778" s="1">
        <v>44958</v>
      </c>
      <c r="B14778" t="s">
        <v>10</v>
      </c>
      <c r="C14778" t="s">
        <v>14</v>
      </c>
      <c r="D14778" t="s">
        <v>49</v>
      </c>
      <c r="E14778">
        <v>16</v>
      </c>
      <c r="F14778">
        <v>13.11</v>
      </c>
      <c r="G14778">
        <v>25.3</v>
      </c>
      <c r="H14778">
        <v>209.76</v>
      </c>
      <c r="I14778">
        <v>404.8</v>
      </c>
      <c r="J14778" t="s">
        <v>13</v>
      </c>
    </row>
    <row r="14779" spans="1:10">
      <c r="A14779" s="1">
        <v>44958</v>
      </c>
      <c r="B14779" t="s">
        <v>10</v>
      </c>
      <c r="C14779" t="s">
        <v>15</v>
      </c>
      <c r="D14779" t="s">
        <v>49</v>
      </c>
      <c r="E14779">
        <v>14</v>
      </c>
      <c r="F14779">
        <v>13.11</v>
      </c>
      <c r="G14779">
        <v>25.3</v>
      </c>
      <c r="H14779">
        <v>183.54</v>
      </c>
      <c r="I14779">
        <v>354.2</v>
      </c>
      <c r="J14779" t="s">
        <v>13</v>
      </c>
    </row>
    <row r="14780" spans="1:10">
      <c r="A14780" s="1">
        <v>44958</v>
      </c>
      <c r="B14780" t="s">
        <v>10</v>
      </c>
      <c r="C14780" t="s">
        <v>11</v>
      </c>
      <c r="D14780" t="s">
        <v>50</v>
      </c>
      <c r="E14780">
        <v>11</v>
      </c>
      <c r="F14780">
        <v>15.9</v>
      </c>
      <c r="G14780">
        <v>38.29</v>
      </c>
      <c r="H14780">
        <v>174.9</v>
      </c>
      <c r="I14780">
        <v>421.19</v>
      </c>
      <c r="J14780" t="s">
        <v>13</v>
      </c>
    </row>
    <row r="14781" spans="1:10">
      <c r="A14781" s="1">
        <v>44958</v>
      </c>
      <c r="B14781" t="s">
        <v>10</v>
      </c>
      <c r="C14781" t="s">
        <v>14</v>
      </c>
      <c r="D14781" t="s">
        <v>50</v>
      </c>
      <c r="E14781">
        <v>10</v>
      </c>
      <c r="F14781">
        <v>15.9</v>
      </c>
      <c r="G14781">
        <v>38.29</v>
      </c>
      <c r="H14781">
        <v>159</v>
      </c>
      <c r="I14781">
        <v>382.9</v>
      </c>
      <c r="J14781" t="s">
        <v>13</v>
      </c>
    </row>
    <row r="14782" spans="1:10">
      <c r="A14782" s="1">
        <v>44958</v>
      </c>
      <c r="B14782" t="s">
        <v>10</v>
      </c>
      <c r="C14782" t="s">
        <v>15</v>
      </c>
      <c r="D14782" t="s">
        <v>50</v>
      </c>
      <c r="E14782">
        <v>5</v>
      </c>
      <c r="F14782">
        <v>15.9</v>
      </c>
      <c r="G14782">
        <v>38.29</v>
      </c>
      <c r="H14782">
        <v>79.5</v>
      </c>
      <c r="I14782">
        <v>191.45</v>
      </c>
      <c r="J14782" t="s">
        <v>13</v>
      </c>
    </row>
    <row r="14783" spans="1:10">
      <c r="A14783" s="1">
        <v>44958</v>
      </c>
      <c r="B14783" t="s">
        <v>10</v>
      </c>
      <c r="C14783" t="s">
        <v>11</v>
      </c>
      <c r="D14783" t="s">
        <v>51</v>
      </c>
      <c r="E14783">
        <v>23</v>
      </c>
      <c r="F14783">
        <v>10.17</v>
      </c>
      <c r="G14783">
        <v>23.83</v>
      </c>
      <c r="H14783">
        <v>233.91</v>
      </c>
      <c r="I14783">
        <v>548.09</v>
      </c>
      <c r="J14783" t="s">
        <v>13</v>
      </c>
    </row>
    <row r="14784" spans="1:10">
      <c r="A14784" s="1">
        <v>44958</v>
      </c>
      <c r="B14784" t="s">
        <v>10</v>
      </c>
      <c r="C14784" t="s">
        <v>14</v>
      </c>
      <c r="D14784" t="s">
        <v>51</v>
      </c>
      <c r="E14784">
        <v>17</v>
      </c>
      <c r="F14784">
        <v>10.17</v>
      </c>
      <c r="G14784">
        <v>23.83</v>
      </c>
      <c r="H14784">
        <v>172.89</v>
      </c>
      <c r="I14784">
        <v>405.11</v>
      </c>
      <c r="J14784" t="s">
        <v>13</v>
      </c>
    </row>
    <row r="14785" spans="1:10">
      <c r="A14785" s="1">
        <v>44958</v>
      </c>
      <c r="B14785" t="s">
        <v>10</v>
      </c>
      <c r="C14785" t="s">
        <v>15</v>
      </c>
      <c r="D14785" t="s">
        <v>51</v>
      </c>
      <c r="E14785">
        <v>9</v>
      </c>
      <c r="F14785">
        <v>10.17</v>
      </c>
      <c r="G14785">
        <v>23.83</v>
      </c>
      <c r="H14785">
        <v>91.53</v>
      </c>
      <c r="I14785">
        <v>214.47</v>
      </c>
      <c r="J14785" t="s">
        <v>13</v>
      </c>
    </row>
    <row r="14786" spans="1:10">
      <c r="A14786" s="1">
        <v>44958</v>
      </c>
      <c r="B14786" t="s">
        <v>10</v>
      </c>
      <c r="C14786" t="s">
        <v>11</v>
      </c>
      <c r="D14786" t="s">
        <v>52</v>
      </c>
      <c r="E14786">
        <v>8</v>
      </c>
      <c r="F14786">
        <v>14.14</v>
      </c>
      <c r="G14786">
        <v>33.08</v>
      </c>
      <c r="H14786">
        <v>113.12</v>
      </c>
      <c r="I14786">
        <v>264.64</v>
      </c>
      <c r="J14786" t="s">
        <v>13</v>
      </c>
    </row>
    <row r="14787" spans="1:10">
      <c r="A14787" s="1">
        <v>44958</v>
      </c>
      <c r="B14787" t="s">
        <v>10</v>
      </c>
      <c r="C14787" t="s">
        <v>14</v>
      </c>
      <c r="D14787" t="s">
        <v>52</v>
      </c>
      <c r="E14787">
        <v>8</v>
      </c>
      <c r="F14787">
        <v>14.14</v>
      </c>
      <c r="G14787">
        <v>33.08</v>
      </c>
      <c r="H14787">
        <v>113.12</v>
      </c>
      <c r="I14787">
        <v>264.64</v>
      </c>
      <c r="J14787" t="s">
        <v>13</v>
      </c>
    </row>
    <row r="14788" spans="1:10">
      <c r="A14788" s="1">
        <v>44958</v>
      </c>
      <c r="B14788" t="s">
        <v>10</v>
      </c>
      <c r="C14788" t="s">
        <v>15</v>
      </c>
      <c r="D14788" t="s">
        <v>52</v>
      </c>
      <c r="E14788">
        <v>8</v>
      </c>
      <c r="F14788">
        <v>14.14</v>
      </c>
      <c r="G14788">
        <v>33.08</v>
      </c>
      <c r="H14788">
        <v>113.12</v>
      </c>
      <c r="I14788">
        <v>264.64</v>
      </c>
      <c r="J14788" t="s">
        <v>13</v>
      </c>
    </row>
    <row r="14789" spans="1:10">
      <c r="A14789" s="1">
        <v>44958</v>
      </c>
      <c r="B14789" t="s">
        <v>10</v>
      </c>
      <c r="C14789" t="s">
        <v>11</v>
      </c>
      <c r="D14789" t="s">
        <v>53</v>
      </c>
      <c r="E14789">
        <v>13</v>
      </c>
      <c r="F14789">
        <v>12.79</v>
      </c>
      <c r="G14789">
        <v>30.59</v>
      </c>
      <c r="H14789">
        <v>166.27</v>
      </c>
      <c r="I14789">
        <v>397.67</v>
      </c>
      <c r="J14789" t="s">
        <v>13</v>
      </c>
    </row>
    <row r="14790" spans="1:10">
      <c r="A14790" s="1">
        <v>44958</v>
      </c>
      <c r="B14790" t="s">
        <v>10</v>
      </c>
      <c r="C14790" t="s">
        <v>14</v>
      </c>
      <c r="D14790" t="s">
        <v>53</v>
      </c>
      <c r="E14790">
        <v>10</v>
      </c>
      <c r="F14790">
        <v>12.79</v>
      </c>
      <c r="G14790">
        <v>30.59</v>
      </c>
      <c r="H14790">
        <v>127.9</v>
      </c>
      <c r="I14790">
        <v>305.89999999999998</v>
      </c>
      <c r="J14790" t="s">
        <v>13</v>
      </c>
    </row>
    <row r="14791" spans="1:10">
      <c r="A14791" s="1">
        <v>44958</v>
      </c>
      <c r="B14791" t="s">
        <v>10</v>
      </c>
      <c r="C14791" t="s">
        <v>15</v>
      </c>
      <c r="D14791" t="s">
        <v>53</v>
      </c>
      <c r="E14791">
        <v>5</v>
      </c>
      <c r="F14791">
        <v>12.79</v>
      </c>
      <c r="G14791">
        <v>30.59</v>
      </c>
      <c r="H14791">
        <v>63.95</v>
      </c>
      <c r="I14791">
        <v>152.94999999999999</v>
      </c>
      <c r="J14791" t="s">
        <v>13</v>
      </c>
    </row>
    <row r="14792" spans="1:10">
      <c r="A14792" s="1">
        <v>44958</v>
      </c>
      <c r="B14792" t="s">
        <v>10</v>
      </c>
      <c r="C14792" t="s">
        <v>11</v>
      </c>
      <c r="D14792" t="s">
        <v>54</v>
      </c>
      <c r="E14792">
        <v>20</v>
      </c>
      <c r="F14792">
        <v>9.1999999999999993</v>
      </c>
      <c r="G14792">
        <v>21.46</v>
      </c>
      <c r="H14792">
        <v>184</v>
      </c>
      <c r="I14792">
        <v>429.2</v>
      </c>
      <c r="J14792" t="s">
        <v>13</v>
      </c>
    </row>
    <row r="14793" spans="1:10">
      <c r="A14793" s="1">
        <v>44958</v>
      </c>
      <c r="B14793" t="s">
        <v>10</v>
      </c>
      <c r="C14793" t="s">
        <v>14</v>
      </c>
      <c r="D14793" t="s">
        <v>54</v>
      </c>
      <c r="E14793">
        <v>21</v>
      </c>
      <c r="F14793">
        <v>9.1999999999999993</v>
      </c>
      <c r="G14793">
        <v>21.46</v>
      </c>
      <c r="H14793">
        <v>193.2</v>
      </c>
      <c r="I14793">
        <v>450.66</v>
      </c>
      <c r="J14793" t="s">
        <v>13</v>
      </c>
    </row>
    <row r="14794" spans="1:10">
      <c r="A14794" s="1">
        <v>44958</v>
      </c>
      <c r="B14794" t="s">
        <v>10</v>
      </c>
      <c r="C14794" t="s">
        <v>15</v>
      </c>
      <c r="D14794" t="s">
        <v>54</v>
      </c>
      <c r="E14794">
        <v>7</v>
      </c>
      <c r="F14794">
        <v>9.1999999999999993</v>
      </c>
      <c r="G14794">
        <v>21.46</v>
      </c>
      <c r="H14794">
        <v>64.400000000000006</v>
      </c>
      <c r="I14794">
        <v>150.22</v>
      </c>
      <c r="J14794" t="s">
        <v>13</v>
      </c>
    </row>
    <row r="14795" spans="1:10">
      <c r="A14795" s="1">
        <v>44958</v>
      </c>
      <c r="B14795" t="s">
        <v>10</v>
      </c>
      <c r="C14795" t="s">
        <v>11</v>
      </c>
      <c r="D14795" t="s">
        <v>55</v>
      </c>
      <c r="E14795">
        <v>15</v>
      </c>
      <c r="F14795">
        <v>16.54</v>
      </c>
      <c r="G14795">
        <v>37.020000000000003</v>
      </c>
      <c r="H14795">
        <v>248.1</v>
      </c>
      <c r="I14795">
        <v>555.29999999999995</v>
      </c>
      <c r="J14795" t="s">
        <v>13</v>
      </c>
    </row>
    <row r="14796" spans="1:10">
      <c r="A14796" s="1">
        <v>44958</v>
      </c>
      <c r="B14796" t="s">
        <v>10</v>
      </c>
      <c r="C14796" t="s">
        <v>14</v>
      </c>
      <c r="D14796" t="s">
        <v>55</v>
      </c>
      <c r="E14796">
        <v>6</v>
      </c>
      <c r="F14796">
        <v>16.54</v>
      </c>
      <c r="G14796">
        <v>37.020000000000003</v>
      </c>
      <c r="H14796">
        <v>99.24</v>
      </c>
      <c r="I14796">
        <v>222.12</v>
      </c>
      <c r="J14796" t="s">
        <v>13</v>
      </c>
    </row>
    <row r="14797" spans="1:10">
      <c r="A14797" s="1">
        <v>44958</v>
      </c>
      <c r="B14797" t="s">
        <v>10</v>
      </c>
      <c r="C14797" t="s">
        <v>15</v>
      </c>
      <c r="D14797" t="s">
        <v>55</v>
      </c>
      <c r="E14797">
        <v>7</v>
      </c>
      <c r="F14797">
        <v>16.54</v>
      </c>
      <c r="G14797">
        <v>37.020000000000003</v>
      </c>
      <c r="H14797">
        <v>115.78</v>
      </c>
      <c r="I14797">
        <v>259.14</v>
      </c>
      <c r="J14797" t="s">
        <v>13</v>
      </c>
    </row>
    <row r="14798" spans="1:10">
      <c r="A14798" s="1">
        <v>44958</v>
      </c>
      <c r="B14798" t="s">
        <v>10</v>
      </c>
      <c r="C14798" t="s">
        <v>11</v>
      </c>
      <c r="D14798" t="s">
        <v>56</v>
      </c>
      <c r="E14798">
        <v>27</v>
      </c>
      <c r="F14798">
        <v>15.57</v>
      </c>
      <c r="G14798">
        <v>29.46</v>
      </c>
      <c r="H14798">
        <v>420.39</v>
      </c>
      <c r="I14798">
        <v>795.42</v>
      </c>
      <c r="J14798" t="s">
        <v>13</v>
      </c>
    </row>
    <row r="14799" spans="1:10">
      <c r="A14799" s="1">
        <v>44958</v>
      </c>
      <c r="B14799" t="s">
        <v>10</v>
      </c>
      <c r="C14799" t="s">
        <v>14</v>
      </c>
      <c r="D14799" t="s">
        <v>56</v>
      </c>
      <c r="E14799">
        <v>15</v>
      </c>
      <c r="F14799">
        <v>15.57</v>
      </c>
      <c r="G14799">
        <v>29.46</v>
      </c>
      <c r="H14799">
        <v>233.55</v>
      </c>
      <c r="I14799">
        <v>441.9</v>
      </c>
      <c r="J14799" t="s">
        <v>13</v>
      </c>
    </row>
    <row r="14800" spans="1:10">
      <c r="A14800" s="1">
        <v>44958</v>
      </c>
      <c r="B14800" t="s">
        <v>10</v>
      </c>
      <c r="C14800" t="s">
        <v>15</v>
      </c>
      <c r="D14800" t="s">
        <v>56</v>
      </c>
      <c r="E14800">
        <v>10</v>
      </c>
      <c r="F14800">
        <v>15.57</v>
      </c>
      <c r="G14800">
        <v>29.46</v>
      </c>
      <c r="H14800">
        <v>155.69999999999999</v>
      </c>
      <c r="I14800">
        <v>294.60000000000002</v>
      </c>
      <c r="J14800" t="s">
        <v>13</v>
      </c>
    </row>
    <row r="14801" spans="1:10">
      <c r="A14801" s="1">
        <v>44958</v>
      </c>
      <c r="B14801" t="s">
        <v>10</v>
      </c>
      <c r="C14801" t="s">
        <v>11</v>
      </c>
      <c r="D14801" t="s">
        <v>57</v>
      </c>
      <c r="E14801">
        <v>13</v>
      </c>
      <c r="F14801">
        <v>13.9</v>
      </c>
      <c r="G14801">
        <v>25.34</v>
      </c>
      <c r="H14801">
        <v>180.7</v>
      </c>
      <c r="I14801">
        <v>329.42</v>
      </c>
      <c r="J14801" t="s">
        <v>13</v>
      </c>
    </row>
    <row r="14802" spans="1:10">
      <c r="A14802" s="1">
        <v>44958</v>
      </c>
      <c r="B14802" t="s">
        <v>10</v>
      </c>
      <c r="C14802" t="s">
        <v>14</v>
      </c>
      <c r="D14802" t="s">
        <v>57</v>
      </c>
      <c r="E14802">
        <v>18</v>
      </c>
      <c r="F14802">
        <v>13.9</v>
      </c>
      <c r="G14802">
        <v>25.34</v>
      </c>
      <c r="H14802">
        <v>250.2</v>
      </c>
      <c r="I14802">
        <v>456.12</v>
      </c>
      <c r="J14802" t="s">
        <v>13</v>
      </c>
    </row>
    <row r="14803" spans="1:10">
      <c r="A14803" s="1">
        <v>44958</v>
      </c>
      <c r="B14803" t="s">
        <v>10</v>
      </c>
      <c r="C14803" t="s">
        <v>15</v>
      </c>
      <c r="D14803" t="s">
        <v>57</v>
      </c>
      <c r="E14803">
        <v>13</v>
      </c>
      <c r="F14803">
        <v>13.9</v>
      </c>
      <c r="G14803">
        <v>25.34</v>
      </c>
      <c r="H14803">
        <v>180.7</v>
      </c>
      <c r="I14803">
        <v>329.42</v>
      </c>
      <c r="J14803" t="s">
        <v>13</v>
      </c>
    </row>
    <row r="14804" spans="1:10">
      <c r="A14804" s="1">
        <v>44958</v>
      </c>
      <c r="B14804" t="s">
        <v>10</v>
      </c>
      <c r="C14804" t="s">
        <v>11</v>
      </c>
      <c r="D14804" t="s">
        <v>58</v>
      </c>
      <c r="E14804">
        <v>21</v>
      </c>
      <c r="F14804">
        <v>16.21</v>
      </c>
      <c r="G14804">
        <v>39.630000000000003</v>
      </c>
      <c r="H14804">
        <v>340.41</v>
      </c>
      <c r="I14804">
        <v>832.23</v>
      </c>
      <c r="J14804" t="s">
        <v>13</v>
      </c>
    </row>
    <row r="14805" spans="1:10">
      <c r="A14805" s="1">
        <v>44958</v>
      </c>
      <c r="B14805" t="s">
        <v>10</v>
      </c>
      <c r="C14805" t="s">
        <v>14</v>
      </c>
      <c r="D14805" t="s">
        <v>58</v>
      </c>
      <c r="E14805">
        <v>14</v>
      </c>
      <c r="F14805">
        <v>16.21</v>
      </c>
      <c r="G14805">
        <v>39.630000000000003</v>
      </c>
      <c r="H14805">
        <v>226.94</v>
      </c>
      <c r="I14805">
        <v>554.82000000000005</v>
      </c>
      <c r="J14805" t="s">
        <v>13</v>
      </c>
    </row>
    <row r="14806" spans="1:10">
      <c r="A14806" s="1">
        <v>44958</v>
      </c>
      <c r="B14806" t="s">
        <v>10</v>
      </c>
      <c r="C14806" t="s">
        <v>15</v>
      </c>
      <c r="D14806" t="s">
        <v>58</v>
      </c>
      <c r="E14806">
        <v>6</v>
      </c>
      <c r="F14806">
        <v>16.21</v>
      </c>
      <c r="G14806">
        <v>39.630000000000003</v>
      </c>
      <c r="H14806">
        <v>97.26</v>
      </c>
      <c r="I14806">
        <v>237.78</v>
      </c>
      <c r="J14806" t="s">
        <v>13</v>
      </c>
    </row>
    <row r="14807" spans="1:10">
      <c r="A14807" s="1">
        <v>44958</v>
      </c>
      <c r="B14807" t="s">
        <v>10</v>
      </c>
      <c r="C14807" t="s">
        <v>11</v>
      </c>
      <c r="D14807" t="s">
        <v>59</v>
      </c>
      <c r="E14807">
        <v>2</v>
      </c>
      <c r="F14807">
        <v>16.41</v>
      </c>
      <c r="G14807">
        <v>36.619999999999997</v>
      </c>
      <c r="H14807">
        <v>32.82</v>
      </c>
      <c r="I14807">
        <v>73.239999999999995</v>
      </c>
      <c r="J14807" t="s">
        <v>13</v>
      </c>
    </row>
    <row r="14808" spans="1:10">
      <c r="A14808" s="1">
        <v>44958</v>
      </c>
      <c r="B14808" t="s">
        <v>10</v>
      </c>
      <c r="C14808" t="s">
        <v>14</v>
      </c>
      <c r="D14808" t="s">
        <v>59</v>
      </c>
      <c r="E14808">
        <v>7</v>
      </c>
      <c r="F14808">
        <v>16.41</v>
      </c>
      <c r="G14808">
        <v>36.619999999999997</v>
      </c>
      <c r="H14808">
        <v>114.87</v>
      </c>
      <c r="I14808">
        <v>256.33999999999997</v>
      </c>
      <c r="J14808" t="s">
        <v>13</v>
      </c>
    </row>
    <row r="14809" spans="1:10">
      <c r="A14809" s="1">
        <v>44958</v>
      </c>
      <c r="B14809" t="s">
        <v>10</v>
      </c>
      <c r="C14809" t="s">
        <v>15</v>
      </c>
      <c r="D14809" t="s">
        <v>59</v>
      </c>
      <c r="E14809">
        <v>3</v>
      </c>
      <c r="F14809">
        <v>16.41</v>
      </c>
      <c r="G14809">
        <v>36.619999999999997</v>
      </c>
      <c r="H14809">
        <v>49.23</v>
      </c>
      <c r="I14809">
        <v>109.86</v>
      </c>
      <c r="J14809" t="s">
        <v>13</v>
      </c>
    </row>
    <row r="14810" spans="1:10">
      <c r="A14810" s="1">
        <v>44958</v>
      </c>
      <c r="B14810" t="s">
        <v>10</v>
      </c>
      <c r="C14810" t="s">
        <v>11</v>
      </c>
      <c r="D14810" t="s">
        <v>60</v>
      </c>
      <c r="E14810">
        <v>23</v>
      </c>
      <c r="F14810">
        <v>14.5</v>
      </c>
      <c r="G14810">
        <v>34.18</v>
      </c>
      <c r="H14810">
        <v>333.5</v>
      </c>
      <c r="I14810">
        <v>786.14</v>
      </c>
      <c r="J14810" t="s">
        <v>13</v>
      </c>
    </row>
    <row r="14811" spans="1:10">
      <c r="A14811" s="1">
        <v>44958</v>
      </c>
      <c r="B14811" t="s">
        <v>10</v>
      </c>
      <c r="C14811" t="s">
        <v>14</v>
      </c>
      <c r="D14811" t="s">
        <v>60</v>
      </c>
      <c r="E14811">
        <v>21</v>
      </c>
      <c r="F14811">
        <v>14.5</v>
      </c>
      <c r="G14811">
        <v>34.18</v>
      </c>
      <c r="H14811">
        <v>304.5</v>
      </c>
      <c r="I14811">
        <v>717.78</v>
      </c>
      <c r="J14811" t="s">
        <v>13</v>
      </c>
    </row>
    <row r="14812" spans="1:10">
      <c r="A14812" s="1">
        <v>44958</v>
      </c>
      <c r="B14812" t="s">
        <v>10</v>
      </c>
      <c r="C14812" t="s">
        <v>15</v>
      </c>
      <c r="D14812" t="s">
        <v>60</v>
      </c>
      <c r="E14812">
        <v>12</v>
      </c>
      <c r="F14812">
        <v>14.5</v>
      </c>
      <c r="G14812">
        <v>34.18</v>
      </c>
      <c r="H14812">
        <v>174</v>
      </c>
      <c r="I14812">
        <v>410.16</v>
      </c>
      <c r="J14812" t="s">
        <v>13</v>
      </c>
    </row>
    <row r="14813" spans="1:10">
      <c r="A14813" s="1">
        <v>44958</v>
      </c>
      <c r="B14813" t="s">
        <v>10</v>
      </c>
      <c r="C14813" t="s">
        <v>11</v>
      </c>
      <c r="D14813" t="s">
        <v>61</v>
      </c>
      <c r="E14813">
        <v>7</v>
      </c>
      <c r="F14813">
        <v>16.04</v>
      </c>
      <c r="G14813">
        <v>34.28</v>
      </c>
      <c r="H14813">
        <v>112.28</v>
      </c>
      <c r="I14813">
        <v>239.96</v>
      </c>
      <c r="J14813" t="s">
        <v>13</v>
      </c>
    </row>
    <row r="14814" spans="1:10">
      <c r="A14814" s="1">
        <v>44958</v>
      </c>
      <c r="B14814" t="s">
        <v>10</v>
      </c>
      <c r="C14814" t="s">
        <v>14</v>
      </c>
      <c r="D14814" t="s">
        <v>61</v>
      </c>
      <c r="E14814">
        <v>4</v>
      </c>
      <c r="F14814">
        <v>16.04</v>
      </c>
      <c r="G14814">
        <v>34.28</v>
      </c>
      <c r="H14814">
        <v>64.16</v>
      </c>
      <c r="I14814">
        <v>137.12</v>
      </c>
      <c r="J14814" t="s">
        <v>13</v>
      </c>
    </row>
    <row r="14815" spans="1:10">
      <c r="A14815" s="1">
        <v>44958</v>
      </c>
      <c r="B14815" t="s">
        <v>10</v>
      </c>
      <c r="C14815" t="s">
        <v>15</v>
      </c>
      <c r="D14815" t="s">
        <v>61</v>
      </c>
      <c r="E14815">
        <v>8</v>
      </c>
      <c r="F14815">
        <v>16.04</v>
      </c>
      <c r="G14815">
        <v>34.28</v>
      </c>
      <c r="H14815">
        <v>128.32</v>
      </c>
      <c r="I14815">
        <v>274.24</v>
      </c>
      <c r="J14815" t="s">
        <v>13</v>
      </c>
    </row>
    <row r="14816" spans="1:10">
      <c r="A14816" s="1">
        <v>44958</v>
      </c>
      <c r="B14816" t="s">
        <v>10</v>
      </c>
      <c r="C14816" t="s">
        <v>11</v>
      </c>
      <c r="D14816" t="s">
        <v>62</v>
      </c>
      <c r="E14816">
        <v>19</v>
      </c>
      <c r="F14816">
        <v>14.37</v>
      </c>
      <c r="G14816">
        <v>27.05</v>
      </c>
      <c r="H14816">
        <v>273.02999999999997</v>
      </c>
      <c r="I14816">
        <v>513.95000000000005</v>
      </c>
      <c r="J14816" t="s">
        <v>13</v>
      </c>
    </row>
    <row r="14817" spans="1:10">
      <c r="A14817" s="1">
        <v>44958</v>
      </c>
      <c r="B14817" t="s">
        <v>10</v>
      </c>
      <c r="C14817" t="s">
        <v>14</v>
      </c>
      <c r="D14817" t="s">
        <v>62</v>
      </c>
      <c r="E14817">
        <v>14</v>
      </c>
      <c r="F14817">
        <v>14.37</v>
      </c>
      <c r="G14817">
        <v>27.05</v>
      </c>
      <c r="H14817">
        <v>201.18</v>
      </c>
      <c r="I14817">
        <v>378.7</v>
      </c>
      <c r="J14817" t="s">
        <v>13</v>
      </c>
    </row>
    <row r="14818" spans="1:10">
      <c r="A14818" s="1">
        <v>44958</v>
      </c>
      <c r="B14818" t="s">
        <v>10</v>
      </c>
      <c r="C14818" t="s">
        <v>15</v>
      </c>
      <c r="D14818" t="s">
        <v>62</v>
      </c>
      <c r="E14818">
        <v>10</v>
      </c>
      <c r="F14818">
        <v>14.37</v>
      </c>
      <c r="G14818">
        <v>27.05</v>
      </c>
      <c r="H14818">
        <v>143.69999999999999</v>
      </c>
      <c r="I14818">
        <v>270.5</v>
      </c>
      <c r="J14818" t="s">
        <v>13</v>
      </c>
    </row>
    <row r="14819" spans="1:10">
      <c r="A14819" s="1">
        <v>44958</v>
      </c>
      <c r="B14819" t="s">
        <v>10</v>
      </c>
      <c r="C14819" t="s">
        <v>11</v>
      </c>
      <c r="D14819" t="s">
        <v>63</v>
      </c>
      <c r="E14819">
        <v>12</v>
      </c>
      <c r="F14819">
        <v>14.16</v>
      </c>
      <c r="G14819">
        <v>26.73</v>
      </c>
      <c r="H14819">
        <v>169.92</v>
      </c>
      <c r="I14819">
        <v>320.76</v>
      </c>
      <c r="J14819" t="s">
        <v>13</v>
      </c>
    </row>
    <row r="14820" spans="1:10">
      <c r="A14820" s="1">
        <v>44958</v>
      </c>
      <c r="B14820" t="s">
        <v>10</v>
      </c>
      <c r="C14820" t="s">
        <v>14</v>
      </c>
      <c r="D14820" t="s">
        <v>63</v>
      </c>
      <c r="E14820">
        <v>16</v>
      </c>
      <c r="F14820">
        <v>14.16</v>
      </c>
      <c r="G14820">
        <v>26.73</v>
      </c>
      <c r="H14820">
        <v>226.56</v>
      </c>
      <c r="I14820">
        <v>427.68</v>
      </c>
      <c r="J14820" t="s">
        <v>13</v>
      </c>
    </row>
    <row r="14821" spans="1:10">
      <c r="A14821" s="1">
        <v>44958</v>
      </c>
      <c r="B14821" t="s">
        <v>10</v>
      </c>
      <c r="C14821" t="s">
        <v>15</v>
      </c>
      <c r="D14821" t="s">
        <v>63</v>
      </c>
      <c r="E14821">
        <v>12</v>
      </c>
      <c r="F14821">
        <v>14.16</v>
      </c>
      <c r="G14821">
        <v>26.73</v>
      </c>
      <c r="H14821">
        <v>169.92</v>
      </c>
      <c r="I14821">
        <v>320.76</v>
      </c>
      <c r="J14821" t="s">
        <v>13</v>
      </c>
    </row>
    <row r="14822" spans="1:10">
      <c r="A14822" s="1">
        <v>44958</v>
      </c>
      <c r="B14822" t="s">
        <v>10</v>
      </c>
      <c r="C14822" t="s">
        <v>11</v>
      </c>
      <c r="D14822" t="s">
        <v>64</v>
      </c>
      <c r="E14822">
        <v>18</v>
      </c>
      <c r="F14822">
        <v>13.42</v>
      </c>
      <c r="G14822">
        <v>30.6</v>
      </c>
      <c r="H14822">
        <v>241.56</v>
      </c>
      <c r="I14822">
        <v>550.79999999999995</v>
      </c>
      <c r="J14822" t="s">
        <v>13</v>
      </c>
    </row>
    <row r="14823" spans="1:10">
      <c r="A14823" s="1">
        <v>44958</v>
      </c>
      <c r="B14823" t="s">
        <v>10</v>
      </c>
      <c r="C14823" t="s">
        <v>14</v>
      </c>
      <c r="D14823" t="s">
        <v>64</v>
      </c>
      <c r="E14823">
        <v>12</v>
      </c>
      <c r="F14823">
        <v>13.42</v>
      </c>
      <c r="G14823">
        <v>30.6</v>
      </c>
      <c r="H14823">
        <v>161.04</v>
      </c>
      <c r="I14823">
        <v>367.2</v>
      </c>
      <c r="J14823" t="s">
        <v>13</v>
      </c>
    </row>
    <row r="14824" spans="1:10">
      <c r="A14824" s="1">
        <v>44958</v>
      </c>
      <c r="B14824" t="s">
        <v>10</v>
      </c>
      <c r="C14824" t="s">
        <v>15</v>
      </c>
      <c r="D14824" t="s">
        <v>64</v>
      </c>
      <c r="E14824">
        <v>8</v>
      </c>
      <c r="F14824">
        <v>13.42</v>
      </c>
      <c r="G14824">
        <v>30.6</v>
      </c>
      <c r="H14824">
        <v>107.36</v>
      </c>
      <c r="I14824">
        <v>244.8</v>
      </c>
      <c r="J14824" t="s">
        <v>13</v>
      </c>
    </row>
    <row r="14825" spans="1:10">
      <c r="A14825" s="1">
        <v>44958</v>
      </c>
      <c r="B14825" t="s">
        <v>10</v>
      </c>
      <c r="C14825" t="s">
        <v>11</v>
      </c>
      <c r="D14825" t="s">
        <v>65</v>
      </c>
      <c r="E14825">
        <v>9</v>
      </c>
      <c r="F14825">
        <v>15.03</v>
      </c>
      <c r="G14825">
        <v>31.58</v>
      </c>
      <c r="H14825">
        <v>135.27000000000001</v>
      </c>
      <c r="I14825">
        <v>284.22000000000003</v>
      </c>
      <c r="J14825" t="s">
        <v>13</v>
      </c>
    </row>
    <row r="14826" spans="1:10">
      <c r="A14826" s="1">
        <v>44958</v>
      </c>
      <c r="B14826" t="s">
        <v>10</v>
      </c>
      <c r="C14826" t="s">
        <v>14</v>
      </c>
      <c r="D14826" t="s">
        <v>65</v>
      </c>
      <c r="E14826">
        <v>5</v>
      </c>
      <c r="F14826">
        <v>15.03</v>
      </c>
      <c r="G14826">
        <v>31.58</v>
      </c>
      <c r="H14826">
        <v>75.150000000000006</v>
      </c>
      <c r="I14826">
        <v>157.9</v>
      </c>
      <c r="J14826" t="s">
        <v>13</v>
      </c>
    </row>
    <row r="14827" spans="1:10">
      <c r="A14827" s="1">
        <v>44958</v>
      </c>
      <c r="B14827" t="s">
        <v>10</v>
      </c>
      <c r="C14827" t="s">
        <v>15</v>
      </c>
      <c r="D14827" t="s">
        <v>65</v>
      </c>
      <c r="E14827">
        <v>3</v>
      </c>
      <c r="F14827">
        <v>15.03</v>
      </c>
      <c r="G14827">
        <v>31.58</v>
      </c>
      <c r="H14827">
        <v>45.09</v>
      </c>
      <c r="I14827">
        <v>94.74</v>
      </c>
      <c r="J14827" t="s">
        <v>13</v>
      </c>
    </row>
    <row r="14828" spans="1:10">
      <c r="A14828" s="1">
        <v>44958</v>
      </c>
      <c r="B14828" t="s">
        <v>10</v>
      </c>
      <c r="C14828" t="s">
        <v>11</v>
      </c>
      <c r="D14828" t="s">
        <v>66</v>
      </c>
      <c r="E14828">
        <v>13</v>
      </c>
      <c r="F14828">
        <v>7.9</v>
      </c>
      <c r="G14828">
        <v>15.33</v>
      </c>
      <c r="H14828">
        <v>102.7</v>
      </c>
      <c r="I14828">
        <v>199.29</v>
      </c>
      <c r="J14828" t="s">
        <v>13</v>
      </c>
    </row>
    <row r="14829" spans="1:10">
      <c r="A14829" s="1">
        <v>44958</v>
      </c>
      <c r="B14829" t="s">
        <v>10</v>
      </c>
      <c r="C14829" t="s">
        <v>14</v>
      </c>
      <c r="D14829" t="s">
        <v>66</v>
      </c>
      <c r="E14829">
        <v>8</v>
      </c>
      <c r="F14829">
        <v>7.9</v>
      </c>
      <c r="G14829">
        <v>15.33</v>
      </c>
      <c r="H14829">
        <v>63.2</v>
      </c>
      <c r="I14829">
        <v>122.64</v>
      </c>
      <c r="J14829" t="s">
        <v>13</v>
      </c>
    </row>
    <row r="14830" spans="1:10">
      <c r="A14830" s="1">
        <v>44958</v>
      </c>
      <c r="B14830" t="s">
        <v>10</v>
      </c>
      <c r="C14830" t="s">
        <v>15</v>
      </c>
      <c r="D14830" t="s">
        <v>66</v>
      </c>
      <c r="E14830">
        <v>11</v>
      </c>
      <c r="F14830">
        <v>7.9</v>
      </c>
      <c r="G14830">
        <v>15.33</v>
      </c>
      <c r="H14830">
        <v>86.9</v>
      </c>
      <c r="I14830">
        <v>168.63</v>
      </c>
      <c r="J14830" t="s">
        <v>13</v>
      </c>
    </row>
    <row r="14831" spans="1:10">
      <c r="A14831" s="1">
        <v>44958</v>
      </c>
      <c r="B14831" t="s">
        <v>10</v>
      </c>
      <c r="C14831" t="s">
        <v>11</v>
      </c>
      <c r="D14831" t="s">
        <v>67</v>
      </c>
      <c r="E14831">
        <v>16</v>
      </c>
      <c r="F14831">
        <v>16.57</v>
      </c>
      <c r="G14831">
        <v>35.53</v>
      </c>
      <c r="H14831">
        <v>265.12</v>
      </c>
      <c r="I14831">
        <v>568.48</v>
      </c>
      <c r="J14831" t="s">
        <v>13</v>
      </c>
    </row>
    <row r="14832" spans="1:10">
      <c r="A14832" s="1">
        <v>44958</v>
      </c>
      <c r="B14832" t="s">
        <v>10</v>
      </c>
      <c r="C14832" t="s">
        <v>14</v>
      </c>
      <c r="D14832" t="s">
        <v>67</v>
      </c>
      <c r="E14832">
        <v>15</v>
      </c>
      <c r="F14832">
        <v>16.57</v>
      </c>
      <c r="G14832">
        <v>35.53</v>
      </c>
      <c r="H14832">
        <v>248.55</v>
      </c>
      <c r="I14832">
        <v>532.95000000000005</v>
      </c>
      <c r="J14832" t="s">
        <v>13</v>
      </c>
    </row>
    <row r="14833" spans="1:10">
      <c r="A14833" s="1">
        <v>44958</v>
      </c>
      <c r="B14833" t="s">
        <v>10</v>
      </c>
      <c r="C14833" t="s">
        <v>15</v>
      </c>
      <c r="D14833" t="s">
        <v>67</v>
      </c>
      <c r="E14833">
        <v>12</v>
      </c>
      <c r="F14833">
        <v>16.57</v>
      </c>
      <c r="G14833">
        <v>35.53</v>
      </c>
      <c r="H14833">
        <v>198.84</v>
      </c>
      <c r="I14833">
        <v>426.36</v>
      </c>
      <c r="J14833" t="s">
        <v>13</v>
      </c>
    </row>
    <row r="14834" spans="1:10">
      <c r="A14834" s="1">
        <v>44958</v>
      </c>
      <c r="B14834" t="s">
        <v>10</v>
      </c>
      <c r="C14834" t="s">
        <v>11</v>
      </c>
      <c r="D14834" t="s">
        <v>68</v>
      </c>
      <c r="E14834">
        <v>8</v>
      </c>
      <c r="F14834">
        <v>16.46</v>
      </c>
      <c r="G14834">
        <v>30.37</v>
      </c>
      <c r="H14834">
        <v>131.68</v>
      </c>
      <c r="I14834">
        <v>242.96</v>
      </c>
      <c r="J14834" t="s">
        <v>13</v>
      </c>
    </row>
    <row r="14835" spans="1:10">
      <c r="A14835" s="1">
        <v>44958</v>
      </c>
      <c r="B14835" t="s">
        <v>10</v>
      </c>
      <c r="C14835" t="s">
        <v>14</v>
      </c>
      <c r="D14835" t="s">
        <v>68</v>
      </c>
      <c r="E14835">
        <v>3</v>
      </c>
      <c r="F14835">
        <v>16.46</v>
      </c>
      <c r="G14835">
        <v>30.37</v>
      </c>
      <c r="H14835">
        <v>49.38</v>
      </c>
      <c r="I14835">
        <v>91.11</v>
      </c>
      <c r="J14835" t="s">
        <v>13</v>
      </c>
    </row>
    <row r="14836" spans="1:10">
      <c r="A14836" s="1">
        <v>44958</v>
      </c>
      <c r="B14836" t="s">
        <v>10</v>
      </c>
      <c r="C14836" t="s">
        <v>15</v>
      </c>
      <c r="D14836" t="s">
        <v>68</v>
      </c>
      <c r="E14836">
        <v>6</v>
      </c>
      <c r="F14836">
        <v>16.46</v>
      </c>
      <c r="G14836">
        <v>30.37</v>
      </c>
      <c r="H14836">
        <v>98.76</v>
      </c>
      <c r="I14836">
        <v>182.22</v>
      </c>
      <c r="J14836" t="s">
        <v>13</v>
      </c>
    </row>
    <row r="14837" spans="1:10">
      <c r="A14837" s="1">
        <v>44958</v>
      </c>
      <c r="B14837" t="s">
        <v>10</v>
      </c>
      <c r="C14837" t="s">
        <v>11</v>
      </c>
      <c r="D14837" t="s">
        <v>69</v>
      </c>
      <c r="E14837">
        <v>17</v>
      </c>
      <c r="F14837">
        <v>6.35</v>
      </c>
      <c r="G14837">
        <v>14.02</v>
      </c>
      <c r="H14837">
        <v>107.95</v>
      </c>
      <c r="I14837">
        <v>238.34</v>
      </c>
      <c r="J14837" t="s">
        <v>13</v>
      </c>
    </row>
    <row r="14838" spans="1:10">
      <c r="A14838" s="1">
        <v>44958</v>
      </c>
      <c r="B14838" t="s">
        <v>10</v>
      </c>
      <c r="C14838" t="s">
        <v>14</v>
      </c>
      <c r="D14838" t="s">
        <v>69</v>
      </c>
      <c r="E14838">
        <v>13</v>
      </c>
      <c r="F14838">
        <v>6.35</v>
      </c>
      <c r="G14838">
        <v>14.02</v>
      </c>
      <c r="H14838">
        <v>82.55</v>
      </c>
      <c r="I14838">
        <v>182.26</v>
      </c>
      <c r="J14838" t="s">
        <v>13</v>
      </c>
    </row>
    <row r="14839" spans="1:10">
      <c r="A14839" s="1">
        <v>44958</v>
      </c>
      <c r="B14839" t="s">
        <v>10</v>
      </c>
      <c r="C14839" t="s">
        <v>15</v>
      </c>
      <c r="D14839" t="s">
        <v>69</v>
      </c>
      <c r="E14839">
        <v>12</v>
      </c>
      <c r="F14839">
        <v>6.35</v>
      </c>
      <c r="G14839">
        <v>14.02</v>
      </c>
      <c r="H14839">
        <v>76.2</v>
      </c>
      <c r="I14839">
        <v>168.24</v>
      </c>
      <c r="J14839" t="s">
        <v>13</v>
      </c>
    </row>
    <row r="14840" spans="1:10">
      <c r="A14840" s="1">
        <v>44958</v>
      </c>
      <c r="B14840" t="s">
        <v>10</v>
      </c>
      <c r="C14840" t="s">
        <v>11</v>
      </c>
      <c r="D14840" t="s">
        <v>70</v>
      </c>
      <c r="E14840">
        <v>12</v>
      </c>
      <c r="F14840">
        <v>15.91</v>
      </c>
      <c r="G14840">
        <v>31.63</v>
      </c>
      <c r="H14840">
        <v>190.92</v>
      </c>
      <c r="I14840">
        <v>379.56</v>
      </c>
      <c r="J14840" t="s">
        <v>13</v>
      </c>
    </row>
    <row r="14841" spans="1:10">
      <c r="A14841" s="1">
        <v>44958</v>
      </c>
      <c r="B14841" t="s">
        <v>10</v>
      </c>
      <c r="C14841" t="s">
        <v>14</v>
      </c>
      <c r="D14841" t="s">
        <v>70</v>
      </c>
      <c r="E14841">
        <v>11</v>
      </c>
      <c r="F14841">
        <v>15.91</v>
      </c>
      <c r="G14841">
        <v>31.63</v>
      </c>
      <c r="H14841">
        <v>175.01</v>
      </c>
      <c r="I14841">
        <v>347.93</v>
      </c>
      <c r="J14841" t="s">
        <v>13</v>
      </c>
    </row>
    <row r="14842" spans="1:10">
      <c r="A14842" s="1">
        <v>44958</v>
      </c>
      <c r="B14842" t="s">
        <v>10</v>
      </c>
      <c r="C14842" t="s">
        <v>15</v>
      </c>
      <c r="D14842" t="s">
        <v>70</v>
      </c>
      <c r="E14842">
        <v>5</v>
      </c>
      <c r="F14842">
        <v>15.91</v>
      </c>
      <c r="G14842">
        <v>31.63</v>
      </c>
      <c r="H14842">
        <v>79.55</v>
      </c>
      <c r="I14842">
        <v>158.15</v>
      </c>
      <c r="J14842" t="s">
        <v>13</v>
      </c>
    </row>
    <row r="14843" spans="1:10">
      <c r="A14843" s="1">
        <v>44958</v>
      </c>
      <c r="B14843" t="s">
        <v>10</v>
      </c>
      <c r="C14843" t="s">
        <v>11</v>
      </c>
      <c r="D14843" t="s">
        <v>71</v>
      </c>
      <c r="E14843">
        <v>8</v>
      </c>
      <c r="F14843">
        <v>7.55</v>
      </c>
      <c r="G14843">
        <v>17.809999999999999</v>
      </c>
      <c r="H14843">
        <v>60.4</v>
      </c>
      <c r="I14843">
        <v>142.47999999999999</v>
      </c>
      <c r="J14843" t="s">
        <v>13</v>
      </c>
    </row>
    <row r="14844" spans="1:10">
      <c r="A14844" s="1">
        <v>44958</v>
      </c>
      <c r="B14844" t="s">
        <v>10</v>
      </c>
      <c r="C14844" t="s">
        <v>14</v>
      </c>
      <c r="D14844" t="s">
        <v>71</v>
      </c>
      <c r="E14844">
        <v>9</v>
      </c>
      <c r="F14844">
        <v>7.55</v>
      </c>
      <c r="G14844">
        <v>17.809999999999999</v>
      </c>
      <c r="H14844">
        <v>67.95</v>
      </c>
      <c r="I14844">
        <v>160.29</v>
      </c>
      <c r="J14844" t="s">
        <v>13</v>
      </c>
    </row>
    <row r="14845" spans="1:10">
      <c r="A14845" s="1">
        <v>44958</v>
      </c>
      <c r="B14845" t="s">
        <v>10</v>
      </c>
      <c r="C14845" t="s">
        <v>15</v>
      </c>
      <c r="D14845" t="s">
        <v>71</v>
      </c>
      <c r="E14845">
        <v>6</v>
      </c>
      <c r="F14845">
        <v>7.55</v>
      </c>
      <c r="G14845">
        <v>17.809999999999999</v>
      </c>
      <c r="H14845">
        <v>45.3</v>
      </c>
      <c r="I14845">
        <v>106.86</v>
      </c>
      <c r="J14845" t="s">
        <v>13</v>
      </c>
    </row>
    <row r="14846" spans="1:10">
      <c r="A14846" s="1">
        <v>44958</v>
      </c>
      <c r="B14846" t="s">
        <v>10</v>
      </c>
      <c r="C14846" t="s">
        <v>11</v>
      </c>
      <c r="D14846" t="s">
        <v>72</v>
      </c>
      <c r="E14846">
        <v>21</v>
      </c>
      <c r="F14846">
        <v>10.02</v>
      </c>
      <c r="G14846">
        <v>20.21</v>
      </c>
      <c r="H14846">
        <v>210.42</v>
      </c>
      <c r="I14846">
        <v>424.41</v>
      </c>
      <c r="J14846" t="s">
        <v>13</v>
      </c>
    </row>
    <row r="14847" spans="1:10">
      <c r="A14847" s="1">
        <v>44958</v>
      </c>
      <c r="B14847" t="s">
        <v>10</v>
      </c>
      <c r="C14847" t="s">
        <v>14</v>
      </c>
      <c r="D14847" t="s">
        <v>72</v>
      </c>
      <c r="E14847">
        <v>14</v>
      </c>
      <c r="F14847">
        <v>10.02</v>
      </c>
      <c r="G14847">
        <v>20.21</v>
      </c>
      <c r="H14847">
        <v>140.28</v>
      </c>
      <c r="I14847">
        <v>282.94</v>
      </c>
      <c r="J14847" t="s">
        <v>13</v>
      </c>
    </row>
    <row r="14848" spans="1:10">
      <c r="A14848" s="1">
        <v>44958</v>
      </c>
      <c r="B14848" t="s">
        <v>10</v>
      </c>
      <c r="C14848" t="s">
        <v>15</v>
      </c>
      <c r="D14848" t="s">
        <v>72</v>
      </c>
      <c r="E14848">
        <v>8</v>
      </c>
      <c r="F14848">
        <v>10.02</v>
      </c>
      <c r="G14848">
        <v>20.21</v>
      </c>
      <c r="H14848">
        <v>80.16</v>
      </c>
      <c r="I14848">
        <v>161.68</v>
      </c>
      <c r="J14848" t="s">
        <v>13</v>
      </c>
    </row>
    <row r="14849" spans="1:10">
      <c r="A14849" s="1">
        <v>44958</v>
      </c>
      <c r="B14849" t="s">
        <v>10</v>
      </c>
      <c r="C14849" t="s">
        <v>11</v>
      </c>
      <c r="D14849" t="s">
        <v>73</v>
      </c>
      <c r="E14849">
        <v>1</v>
      </c>
      <c r="F14849">
        <v>14.92</v>
      </c>
      <c r="G14849">
        <v>31.61</v>
      </c>
      <c r="H14849">
        <v>14.92</v>
      </c>
      <c r="I14849">
        <v>31.61</v>
      </c>
      <c r="J14849" t="s">
        <v>13</v>
      </c>
    </row>
    <row r="14850" spans="1:10">
      <c r="A14850" s="1">
        <v>44958</v>
      </c>
      <c r="B14850" t="s">
        <v>10</v>
      </c>
      <c r="C14850" t="s">
        <v>14</v>
      </c>
      <c r="D14850" t="s">
        <v>73</v>
      </c>
      <c r="E14850">
        <v>4</v>
      </c>
      <c r="F14850">
        <v>14.92</v>
      </c>
      <c r="G14850">
        <v>31.61</v>
      </c>
      <c r="H14850">
        <v>59.68</v>
      </c>
      <c r="I14850">
        <v>126.44</v>
      </c>
      <c r="J14850" t="s">
        <v>13</v>
      </c>
    </row>
    <row r="14851" spans="1:10">
      <c r="A14851" s="1">
        <v>44958</v>
      </c>
      <c r="B14851" t="s">
        <v>10</v>
      </c>
      <c r="C14851" t="s">
        <v>11</v>
      </c>
      <c r="D14851" t="s">
        <v>74</v>
      </c>
      <c r="E14851">
        <v>10</v>
      </c>
      <c r="F14851">
        <v>7.93</v>
      </c>
      <c r="G14851">
        <v>14.34</v>
      </c>
      <c r="H14851">
        <v>79.3</v>
      </c>
      <c r="I14851">
        <v>143.4</v>
      </c>
      <c r="J14851" t="s">
        <v>13</v>
      </c>
    </row>
    <row r="14852" spans="1:10">
      <c r="A14852" s="1">
        <v>44958</v>
      </c>
      <c r="B14852" t="s">
        <v>10</v>
      </c>
      <c r="C14852" t="s">
        <v>14</v>
      </c>
      <c r="D14852" t="s">
        <v>74</v>
      </c>
      <c r="E14852">
        <v>6</v>
      </c>
      <c r="F14852">
        <v>7.93</v>
      </c>
      <c r="G14852">
        <v>14.34</v>
      </c>
      <c r="H14852">
        <v>47.58</v>
      </c>
      <c r="I14852">
        <v>86.04</v>
      </c>
      <c r="J14852" t="s">
        <v>13</v>
      </c>
    </row>
    <row r="14853" spans="1:10">
      <c r="A14853" s="1">
        <v>44958</v>
      </c>
      <c r="B14853" t="s">
        <v>10</v>
      </c>
      <c r="C14853" t="s">
        <v>15</v>
      </c>
      <c r="D14853" t="s">
        <v>74</v>
      </c>
      <c r="E14853">
        <v>7</v>
      </c>
      <c r="F14853">
        <v>7.93</v>
      </c>
      <c r="G14853">
        <v>14.34</v>
      </c>
      <c r="H14853">
        <v>55.51</v>
      </c>
      <c r="I14853">
        <v>100.38</v>
      </c>
      <c r="J14853" t="s">
        <v>13</v>
      </c>
    </row>
    <row r="14854" spans="1:10">
      <c r="A14854" s="1">
        <v>44958</v>
      </c>
      <c r="B14854" t="s">
        <v>10</v>
      </c>
      <c r="C14854" t="s">
        <v>11</v>
      </c>
      <c r="D14854" t="s">
        <v>75</v>
      </c>
      <c r="E14854">
        <v>12</v>
      </c>
      <c r="F14854">
        <v>15.82</v>
      </c>
      <c r="G14854">
        <v>29.28</v>
      </c>
      <c r="H14854">
        <v>189.84</v>
      </c>
      <c r="I14854">
        <v>351.36</v>
      </c>
      <c r="J14854" t="s">
        <v>13</v>
      </c>
    </row>
    <row r="14855" spans="1:10">
      <c r="A14855" s="1">
        <v>44958</v>
      </c>
      <c r="B14855" t="s">
        <v>10</v>
      </c>
      <c r="C14855" t="s">
        <v>14</v>
      </c>
      <c r="D14855" t="s">
        <v>75</v>
      </c>
      <c r="E14855">
        <v>12</v>
      </c>
      <c r="F14855">
        <v>15.82</v>
      </c>
      <c r="G14855">
        <v>29.28</v>
      </c>
      <c r="H14855">
        <v>189.84</v>
      </c>
      <c r="I14855">
        <v>351.36</v>
      </c>
      <c r="J14855" t="s">
        <v>13</v>
      </c>
    </row>
    <row r="14856" spans="1:10">
      <c r="A14856" s="1">
        <v>44958</v>
      </c>
      <c r="B14856" t="s">
        <v>10</v>
      </c>
      <c r="C14856" t="s">
        <v>15</v>
      </c>
      <c r="D14856" t="s">
        <v>75</v>
      </c>
      <c r="E14856">
        <v>19</v>
      </c>
      <c r="F14856">
        <v>15.82</v>
      </c>
      <c r="G14856">
        <v>29.28</v>
      </c>
      <c r="H14856">
        <v>300.58</v>
      </c>
      <c r="I14856">
        <v>556.32000000000005</v>
      </c>
      <c r="J14856" t="s">
        <v>13</v>
      </c>
    </row>
    <row r="14857" spans="1:10">
      <c r="A14857" s="1">
        <v>44958</v>
      </c>
      <c r="B14857" t="s">
        <v>10</v>
      </c>
      <c r="C14857" t="s">
        <v>11</v>
      </c>
      <c r="D14857" t="s">
        <v>76</v>
      </c>
      <c r="E14857">
        <v>17</v>
      </c>
      <c r="F14857">
        <v>15.99</v>
      </c>
      <c r="G14857">
        <v>33.18</v>
      </c>
      <c r="H14857">
        <v>271.83</v>
      </c>
      <c r="I14857">
        <v>564.05999999999995</v>
      </c>
      <c r="J14857" t="s">
        <v>13</v>
      </c>
    </row>
    <row r="14858" spans="1:10">
      <c r="A14858" s="1">
        <v>44958</v>
      </c>
      <c r="B14858" t="s">
        <v>10</v>
      </c>
      <c r="C14858" t="s">
        <v>14</v>
      </c>
      <c r="D14858" t="s">
        <v>76</v>
      </c>
      <c r="E14858">
        <v>7</v>
      </c>
      <c r="F14858">
        <v>15.99</v>
      </c>
      <c r="G14858">
        <v>33.18</v>
      </c>
      <c r="H14858">
        <v>111.93</v>
      </c>
      <c r="I14858">
        <v>232.26</v>
      </c>
      <c r="J14858" t="s">
        <v>13</v>
      </c>
    </row>
    <row r="14859" spans="1:10">
      <c r="A14859" s="1">
        <v>44958</v>
      </c>
      <c r="B14859" t="s">
        <v>10</v>
      </c>
      <c r="C14859" t="s">
        <v>15</v>
      </c>
      <c r="D14859" t="s">
        <v>76</v>
      </c>
      <c r="E14859">
        <v>16</v>
      </c>
      <c r="F14859">
        <v>15.99</v>
      </c>
      <c r="G14859">
        <v>33.18</v>
      </c>
      <c r="H14859">
        <v>255.84</v>
      </c>
      <c r="I14859">
        <v>530.88</v>
      </c>
      <c r="J14859" t="s">
        <v>13</v>
      </c>
    </row>
    <row r="14860" spans="1:10">
      <c r="A14860" s="1">
        <v>44958</v>
      </c>
      <c r="B14860" t="s">
        <v>10</v>
      </c>
      <c r="C14860" t="s">
        <v>11</v>
      </c>
      <c r="D14860" t="s">
        <v>77</v>
      </c>
      <c r="E14860">
        <v>13</v>
      </c>
      <c r="F14860">
        <v>12.09</v>
      </c>
      <c r="G14860">
        <v>25.82</v>
      </c>
      <c r="H14860">
        <v>157.16999999999999</v>
      </c>
      <c r="I14860">
        <v>335.66</v>
      </c>
      <c r="J14860" t="s">
        <v>13</v>
      </c>
    </row>
    <row r="14861" spans="1:10">
      <c r="A14861" s="1">
        <v>44958</v>
      </c>
      <c r="B14861" t="s">
        <v>10</v>
      </c>
      <c r="C14861" t="s">
        <v>14</v>
      </c>
      <c r="D14861" t="s">
        <v>77</v>
      </c>
      <c r="E14861">
        <v>11</v>
      </c>
      <c r="F14861">
        <v>12.09</v>
      </c>
      <c r="G14861">
        <v>25.82</v>
      </c>
      <c r="H14861">
        <v>132.99</v>
      </c>
      <c r="I14861">
        <v>284.02</v>
      </c>
      <c r="J14861" t="s">
        <v>13</v>
      </c>
    </row>
    <row r="14862" spans="1:10">
      <c r="A14862" s="1">
        <v>44958</v>
      </c>
      <c r="B14862" t="s">
        <v>10</v>
      </c>
      <c r="C14862" t="s">
        <v>15</v>
      </c>
      <c r="D14862" t="s">
        <v>77</v>
      </c>
      <c r="E14862">
        <v>8</v>
      </c>
      <c r="F14862">
        <v>12.09</v>
      </c>
      <c r="G14862">
        <v>25.82</v>
      </c>
      <c r="H14862">
        <v>96.72</v>
      </c>
      <c r="I14862">
        <v>206.56</v>
      </c>
      <c r="J14862" t="s">
        <v>13</v>
      </c>
    </row>
    <row r="14863" spans="1:10">
      <c r="A14863" s="1">
        <v>44958</v>
      </c>
      <c r="B14863" t="s">
        <v>10</v>
      </c>
      <c r="C14863" t="s">
        <v>11</v>
      </c>
      <c r="D14863" t="s">
        <v>78</v>
      </c>
      <c r="E14863">
        <v>9</v>
      </c>
      <c r="F14863">
        <v>6.08</v>
      </c>
      <c r="G14863">
        <v>13.5</v>
      </c>
      <c r="H14863">
        <v>54.72</v>
      </c>
      <c r="I14863">
        <v>121.5</v>
      </c>
      <c r="J14863" t="s">
        <v>13</v>
      </c>
    </row>
    <row r="14864" spans="1:10">
      <c r="A14864" s="1">
        <v>44958</v>
      </c>
      <c r="B14864" t="s">
        <v>10</v>
      </c>
      <c r="C14864" t="s">
        <v>14</v>
      </c>
      <c r="D14864" t="s">
        <v>78</v>
      </c>
      <c r="E14864">
        <v>2</v>
      </c>
      <c r="F14864">
        <v>6.08</v>
      </c>
      <c r="G14864">
        <v>13.5</v>
      </c>
      <c r="H14864">
        <v>12.16</v>
      </c>
      <c r="I14864">
        <v>27</v>
      </c>
      <c r="J14864" t="s">
        <v>13</v>
      </c>
    </row>
    <row r="14865" spans="1:10">
      <c r="A14865" s="1">
        <v>44958</v>
      </c>
      <c r="B14865" t="s">
        <v>10</v>
      </c>
      <c r="C14865" t="s">
        <v>15</v>
      </c>
      <c r="D14865" t="s">
        <v>78</v>
      </c>
      <c r="E14865">
        <v>4</v>
      </c>
      <c r="F14865">
        <v>6.08</v>
      </c>
      <c r="G14865">
        <v>13.5</v>
      </c>
      <c r="H14865">
        <v>24.32</v>
      </c>
      <c r="I14865">
        <v>54</v>
      </c>
      <c r="J14865" t="s">
        <v>13</v>
      </c>
    </row>
    <row r="14866" spans="1:10">
      <c r="A14866" s="1">
        <v>44958</v>
      </c>
      <c r="B14866" t="s">
        <v>10</v>
      </c>
      <c r="C14866" t="s">
        <v>11</v>
      </c>
      <c r="D14866" t="s">
        <v>79</v>
      </c>
      <c r="E14866">
        <v>17</v>
      </c>
      <c r="F14866">
        <v>9.44</v>
      </c>
      <c r="G14866">
        <v>18.920000000000002</v>
      </c>
      <c r="H14866">
        <v>160.47999999999999</v>
      </c>
      <c r="I14866">
        <v>321.64</v>
      </c>
      <c r="J14866" t="s">
        <v>13</v>
      </c>
    </row>
    <row r="14867" spans="1:10">
      <c r="A14867" s="1">
        <v>44958</v>
      </c>
      <c r="B14867" t="s">
        <v>10</v>
      </c>
      <c r="C14867" t="s">
        <v>14</v>
      </c>
      <c r="D14867" t="s">
        <v>79</v>
      </c>
      <c r="E14867">
        <v>4</v>
      </c>
      <c r="F14867">
        <v>9.44</v>
      </c>
      <c r="G14867">
        <v>18.920000000000002</v>
      </c>
      <c r="H14867">
        <v>37.76</v>
      </c>
      <c r="I14867">
        <v>75.680000000000007</v>
      </c>
      <c r="J14867" t="s">
        <v>13</v>
      </c>
    </row>
    <row r="14868" spans="1:10">
      <c r="A14868" s="1">
        <v>44958</v>
      </c>
      <c r="B14868" t="s">
        <v>10</v>
      </c>
      <c r="C14868" t="s">
        <v>15</v>
      </c>
      <c r="D14868" t="s">
        <v>79</v>
      </c>
      <c r="E14868">
        <v>3</v>
      </c>
      <c r="F14868">
        <v>9.44</v>
      </c>
      <c r="G14868">
        <v>18.920000000000002</v>
      </c>
      <c r="H14868">
        <v>28.32</v>
      </c>
      <c r="I14868">
        <v>56.76</v>
      </c>
      <c r="J14868" t="s">
        <v>13</v>
      </c>
    </row>
    <row r="14869" spans="1:10">
      <c r="A14869" s="1">
        <v>44958</v>
      </c>
      <c r="B14869" t="s">
        <v>10</v>
      </c>
      <c r="C14869" t="s">
        <v>11</v>
      </c>
      <c r="D14869" t="s">
        <v>80</v>
      </c>
      <c r="E14869">
        <v>17</v>
      </c>
      <c r="F14869">
        <v>13.4</v>
      </c>
      <c r="G14869">
        <v>30.64</v>
      </c>
      <c r="H14869">
        <v>227.8</v>
      </c>
      <c r="I14869">
        <v>520.88</v>
      </c>
      <c r="J14869" t="s">
        <v>13</v>
      </c>
    </row>
    <row r="14870" spans="1:10">
      <c r="A14870" s="1">
        <v>44958</v>
      </c>
      <c r="B14870" t="s">
        <v>10</v>
      </c>
      <c r="C14870" t="s">
        <v>14</v>
      </c>
      <c r="D14870" t="s">
        <v>80</v>
      </c>
      <c r="E14870">
        <v>10</v>
      </c>
      <c r="F14870">
        <v>13.4</v>
      </c>
      <c r="G14870">
        <v>30.64</v>
      </c>
      <c r="H14870">
        <v>134</v>
      </c>
      <c r="I14870">
        <v>306.39999999999998</v>
      </c>
      <c r="J14870" t="s">
        <v>13</v>
      </c>
    </row>
    <row r="14871" spans="1:10">
      <c r="A14871" s="1">
        <v>44958</v>
      </c>
      <c r="B14871" t="s">
        <v>10</v>
      </c>
      <c r="C14871" t="s">
        <v>15</v>
      </c>
      <c r="D14871" t="s">
        <v>80</v>
      </c>
      <c r="E14871">
        <v>7</v>
      </c>
      <c r="F14871">
        <v>13.4</v>
      </c>
      <c r="G14871">
        <v>30.64</v>
      </c>
      <c r="H14871">
        <v>93.8</v>
      </c>
      <c r="I14871">
        <v>214.48</v>
      </c>
      <c r="J14871" t="s">
        <v>13</v>
      </c>
    </row>
    <row r="14872" spans="1:10">
      <c r="A14872" s="1">
        <v>44958</v>
      </c>
      <c r="B14872" t="s">
        <v>10</v>
      </c>
      <c r="C14872" t="s">
        <v>11</v>
      </c>
      <c r="D14872" t="s">
        <v>81</v>
      </c>
      <c r="E14872">
        <v>16</v>
      </c>
      <c r="F14872">
        <v>17.77</v>
      </c>
      <c r="G14872">
        <v>42.69</v>
      </c>
      <c r="H14872">
        <v>284.32</v>
      </c>
      <c r="I14872">
        <v>683.04</v>
      </c>
      <c r="J14872" t="s">
        <v>13</v>
      </c>
    </row>
    <row r="14873" spans="1:10">
      <c r="A14873" s="1">
        <v>44958</v>
      </c>
      <c r="B14873" t="s">
        <v>10</v>
      </c>
      <c r="C14873" t="s">
        <v>14</v>
      </c>
      <c r="D14873" t="s">
        <v>81</v>
      </c>
      <c r="E14873">
        <v>16</v>
      </c>
      <c r="F14873">
        <v>17.77</v>
      </c>
      <c r="G14873">
        <v>42.69</v>
      </c>
      <c r="H14873">
        <v>284.32</v>
      </c>
      <c r="I14873">
        <v>683.04</v>
      </c>
      <c r="J14873" t="s">
        <v>13</v>
      </c>
    </row>
    <row r="14874" spans="1:10">
      <c r="A14874" s="1">
        <v>44958</v>
      </c>
      <c r="B14874" t="s">
        <v>10</v>
      </c>
      <c r="C14874" t="s">
        <v>15</v>
      </c>
      <c r="D14874" t="s">
        <v>81</v>
      </c>
      <c r="E14874">
        <v>11</v>
      </c>
      <c r="F14874">
        <v>17.77</v>
      </c>
      <c r="G14874">
        <v>42.69</v>
      </c>
      <c r="H14874">
        <v>195.47</v>
      </c>
      <c r="I14874">
        <v>469.59</v>
      </c>
      <c r="J14874" t="s">
        <v>13</v>
      </c>
    </row>
    <row r="14875" spans="1:10">
      <c r="A14875" s="1">
        <v>44958</v>
      </c>
      <c r="B14875" t="s">
        <v>10</v>
      </c>
      <c r="C14875" t="s">
        <v>11</v>
      </c>
      <c r="D14875" t="s">
        <v>82</v>
      </c>
      <c r="E14875">
        <v>13</v>
      </c>
      <c r="F14875">
        <v>13.58</v>
      </c>
      <c r="G14875">
        <v>31.86</v>
      </c>
      <c r="H14875">
        <v>176.54</v>
      </c>
      <c r="I14875">
        <v>414.18</v>
      </c>
      <c r="J14875" t="s">
        <v>13</v>
      </c>
    </row>
    <row r="14876" spans="1:10">
      <c r="A14876" s="1">
        <v>44958</v>
      </c>
      <c r="B14876" t="s">
        <v>10</v>
      </c>
      <c r="C14876" t="s">
        <v>14</v>
      </c>
      <c r="D14876" t="s">
        <v>82</v>
      </c>
      <c r="E14876">
        <v>11</v>
      </c>
      <c r="F14876">
        <v>13.58</v>
      </c>
      <c r="G14876">
        <v>31.86</v>
      </c>
      <c r="H14876">
        <v>149.38</v>
      </c>
      <c r="I14876">
        <v>350.46</v>
      </c>
      <c r="J14876" t="s">
        <v>13</v>
      </c>
    </row>
    <row r="14877" spans="1:10">
      <c r="A14877" s="1">
        <v>44958</v>
      </c>
      <c r="B14877" t="s">
        <v>10</v>
      </c>
      <c r="C14877" t="s">
        <v>15</v>
      </c>
      <c r="D14877" t="s">
        <v>82</v>
      </c>
      <c r="E14877">
        <v>12</v>
      </c>
      <c r="F14877">
        <v>13.58</v>
      </c>
      <c r="G14877">
        <v>31.86</v>
      </c>
      <c r="H14877">
        <v>162.96</v>
      </c>
      <c r="I14877">
        <v>382.32</v>
      </c>
      <c r="J14877" t="s">
        <v>13</v>
      </c>
    </row>
    <row r="14878" spans="1:10">
      <c r="A14878" s="1">
        <v>44958</v>
      </c>
      <c r="B14878" t="s">
        <v>10</v>
      </c>
      <c r="C14878" t="s">
        <v>11</v>
      </c>
      <c r="D14878" t="s">
        <v>83</v>
      </c>
      <c r="E14878">
        <v>15</v>
      </c>
      <c r="F14878">
        <v>9.1199999999999992</v>
      </c>
      <c r="G14878">
        <v>16.670000000000002</v>
      </c>
      <c r="H14878">
        <v>136.80000000000001</v>
      </c>
      <c r="I14878">
        <v>250.05</v>
      </c>
      <c r="J14878" t="s">
        <v>13</v>
      </c>
    </row>
    <row r="14879" spans="1:10">
      <c r="A14879" s="1">
        <v>44958</v>
      </c>
      <c r="B14879" t="s">
        <v>10</v>
      </c>
      <c r="C14879" t="s">
        <v>14</v>
      </c>
      <c r="D14879" t="s">
        <v>83</v>
      </c>
      <c r="E14879">
        <v>15</v>
      </c>
      <c r="F14879">
        <v>9.1199999999999992</v>
      </c>
      <c r="G14879">
        <v>16.670000000000002</v>
      </c>
      <c r="H14879">
        <v>136.80000000000001</v>
      </c>
      <c r="I14879">
        <v>250.05</v>
      </c>
      <c r="J14879" t="s">
        <v>13</v>
      </c>
    </row>
    <row r="14880" spans="1:10">
      <c r="A14880" s="1">
        <v>44958</v>
      </c>
      <c r="B14880" t="s">
        <v>10</v>
      </c>
      <c r="C14880" t="s">
        <v>15</v>
      </c>
      <c r="D14880" t="s">
        <v>83</v>
      </c>
      <c r="E14880">
        <v>6</v>
      </c>
      <c r="F14880">
        <v>9.1199999999999992</v>
      </c>
      <c r="G14880">
        <v>16.670000000000002</v>
      </c>
      <c r="H14880">
        <v>54.72</v>
      </c>
      <c r="I14880">
        <v>100.02</v>
      </c>
      <c r="J14880" t="s">
        <v>13</v>
      </c>
    </row>
    <row r="14881" spans="1:10">
      <c r="A14881" s="1">
        <v>44958</v>
      </c>
      <c r="B14881" t="s">
        <v>10</v>
      </c>
      <c r="C14881" t="s">
        <v>11</v>
      </c>
      <c r="D14881" t="s">
        <v>84</v>
      </c>
      <c r="E14881">
        <v>8</v>
      </c>
      <c r="F14881">
        <v>13.61</v>
      </c>
      <c r="G14881">
        <v>29.08</v>
      </c>
      <c r="H14881">
        <v>108.88</v>
      </c>
      <c r="I14881">
        <v>232.64</v>
      </c>
      <c r="J14881" t="s">
        <v>13</v>
      </c>
    </row>
    <row r="14882" spans="1:10">
      <c r="A14882" s="1">
        <v>44958</v>
      </c>
      <c r="B14882" t="s">
        <v>10</v>
      </c>
      <c r="C14882" t="s">
        <v>14</v>
      </c>
      <c r="D14882" t="s">
        <v>84</v>
      </c>
      <c r="E14882">
        <v>1</v>
      </c>
      <c r="F14882">
        <v>13.61</v>
      </c>
      <c r="G14882">
        <v>29.08</v>
      </c>
      <c r="H14882">
        <v>13.61</v>
      </c>
      <c r="I14882">
        <v>29.08</v>
      </c>
      <c r="J14882" t="s">
        <v>13</v>
      </c>
    </row>
    <row r="14883" spans="1:10">
      <c r="A14883" s="1">
        <v>44958</v>
      </c>
      <c r="B14883" t="s">
        <v>10</v>
      </c>
      <c r="C14883" t="s">
        <v>15</v>
      </c>
      <c r="D14883" t="s">
        <v>84</v>
      </c>
      <c r="E14883">
        <v>3</v>
      </c>
      <c r="F14883">
        <v>13.61</v>
      </c>
      <c r="G14883">
        <v>29.08</v>
      </c>
      <c r="H14883">
        <v>40.83</v>
      </c>
      <c r="I14883">
        <v>87.24</v>
      </c>
      <c r="J14883" t="s">
        <v>13</v>
      </c>
    </row>
    <row r="14884" spans="1:10">
      <c r="A14884" s="1">
        <v>44958</v>
      </c>
      <c r="B14884" t="s">
        <v>10</v>
      </c>
      <c r="C14884" t="s">
        <v>11</v>
      </c>
      <c r="D14884" t="s">
        <v>85</v>
      </c>
      <c r="E14884">
        <v>21</v>
      </c>
      <c r="F14884">
        <v>12.48</v>
      </c>
      <c r="G14884">
        <v>23.38</v>
      </c>
      <c r="H14884">
        <v>262.08</v>
      </c>
      <c r="I14884">
        <v>490.98</v>
      </c>
      <c r="J14884" t="s">
        <v>13</v>
      </c>
    </row>
    <row r="14885" spans="1:10">
      <c r="A14885" s="1">
        <v>44958</v>
      </c>
      <c r="B14885" t="s">
        <v>10</v>
      </c>
      <c r="C14885" t="s">
        <v>14</v>
      </c>
      <c r="D14885" t="s">
        <v>85</v>
      </c>
      <c r="E14885">
        <v>15</v>
      </c>
      <c r="F14885">
        <v>12.48</v>
      </c>
      <c r="G14885">
        <v>23.38</v>
      </c>
      <c r="H14885">
        <v>187.2</v>
      </c>
      <c r="I14885">
        <v>350.7</v>
      </c>
      <c r="J14885" t="s">
        <v>13</v>
      </c>
    </row>
    <row r="14886" spans="1:10">
      <c r="A14886" s="1">
        <v>44958</v>
      </c>
      <c r="B14886" t="s">
        <v>10</v>
      </c>
      <c r="C14886" t="s">
        <v>15</v>
      </c>
      <c r="D14886" t="s">
        <v>85</v>
      </c>
      <c r="E14886">
        <v>10</v>
      </c>
      <c r="F14886">
        <v>12.48</v>
      </c>
      <c r="G14886">
        <v>23.38</v>
      </c>
      <c r="H14886">
        <v>124.8</v>
      </c>
      <c r="I14886">
        <v>233.8</v>
      </c>
      <c r="J14886" t="s">
        <v>13</v>
      </c>
    </row>
    <row r="14887" spans="1:10">
      <c r="A14887" s="1">
        <v>44958</v>
      </c>
      <c r="B14887" t="s">
        <v>10</v>
      </c>
      <c r="C14887" t="s">
        <v>11</v>
      </c>
      <c r="D14887" t="s">
        <v>86</v>
      </c>
      <c r="E14887">
        <v>9</v>
      </c>
      <c r="F14887">
        <v>15.36</v>
      </c>
      <c r="G14887">
        <v>30.25</v>
      </c>
      <c r="H14887">
        <v>138.24</v>
      </c>
      <c r="I14887">
        <v>272.25</v>
      </c>
      <c r="J14887" t="s">
        <v>13</v>
      </c>
    </row>
    <row r="14888" spans="1:10">
      <c r="A14888" s="1">
        <v>44958</v>
      </c>
      <c r="B14888" t="s">
        <v>10</v>
      </c>
      <c r="C14888" t="s">
        <v>14</v>
      </c>
      <c r="D14888" t="s">
        <v>86</v>
      </c>
      <c r="E14888">
        <v>8</v>
      </c>
      <c r="F14888">
        <v>15.36</v>
      </c>
      <c r="G14888">
        <v>30.25</v>
      </c>
      <c r="H14888">
        <v>122.88</v>
      </c>
      <c r="I14888">
        <v>242</v>
      </c>
      <c r="J14888" t="s">
        <v>13</v>
      </c>
    </row>
    <row r="14889" spans="1:10">
      <c r="A14889" s="1">
        <v>44958</v>
      </c>
      <c r="B14889" t="s">
        <v>10</v>
      </c>
      <c r="C14889" t="s">
        <v>15</v>
      </c>
      <c r="D14889" t="s">
        <v>86</v>
      </c>
      <c r="E14889">
        <v>7</v>
      </c>
      <c r="F14889">
        <v>15.36</v>
      </c>
      <c r="G14889">
        <v>30.25</v>
      </c>
      <c r="H14889">
        <v>107.52</v>
      </c>
      <c r="I14889">
        <v>211.75</v>
      </c>
      <c r="J14889" t="s">
        <v>13</v>
      </c>
    </row>
    <row r="14890" spans="1:10">
      <c r="A14890" s="1">
        <v>44958</v>
      </c>
      <c r="B14890" t="s">
        <v>10</v>
      </c>
      <c r="C14890" t="s">
        <v>11</v>
      </c>
      <c r="D14890" t="s">
        <v>87</v>
      </c>
      <c r="E14890">
        <v>8</v>
      </c>
      <c r="F14890">
        <v>7.28</v>
      </c>
      <c r="G14890">
        <v>18.13</v>
      </c>
      <c r="H14890">
        <v>58.24</v>
      </c>
      <c r="I14890">
        <v>145.04</v>
      </c>
      <c r="J14890" t="s">
        <v>13</v>
      </c>
    </row>
    <row r="14891" spans="1:10">
      <c r="A14891" s="1">
        <v>44958</v>
      </c>
      <c r="B14891" t="s">
        <v>10</v>
      </c>
      <c r="C14891" t="s">
        <v>14</v>
      </c>
      <c r="D14891" t="s">
        <v>87</v>
      </c>
      <c r="E14891">
        <v>4</v>
      </c>
      <c r="F14891">
        <v>7.28</v>
      </c>
      <c r="G14891">
        <v>18.13</v>
      </c>
      <c r="H14891">
        <v>29.12</v>
      </c>
      <c r="I14891">
        <v>72.52</v>
      </c>
      <c r="J14891" t="s">
        <v>13</v>
      </c>
    </row>
    <row r="14892" spans="1:10">
      <c r="A14892" s="1">
        <v>44958</v>
      </c>
      <c r="B14892" t="s">
        <v>10</v>
      </c>
      <c r="C14892" t="s">
        <v>15</v>
      </c>
      <c r="D14892" t="s">
        <v>87</v>
      </c>
      <c r="E14892">
        <v>3</v>
      </c>
      <c r="F14892">
        <v>7.28</v>
      </c>
      <c r="G14892">
        <v>18.13</v>
      </c>
      <c r="H14892">
        <v>21.84</v>
      </c>
      <c r="I14892">
        <v>54.39</v>
      </c>
      <c r="J14892" t="s">
        <v>13</v>
      </c>
    </row>
    <row r="14893" spans="1:10">
      <c r="A14893" s="1">
        <v>44958</v>
      </c>
      <c r="B14893" t="s">
        <v>10</v>
      </c>
      <c r="C14893" t="s">
        <v>11</v>
      </c>
      <c r="D14893" t="s">
        <v>88</v>
      </c>
      <c r="E14893">
        <v>13</v>
      </c>
      <c r="F14893">
        <v>15.13</v>
      </c>
      <c r="G14893">
        <v>28.74</v>
      </c>
      <c r="H14893">
        <v>196.69</v>
      </c>
      <c r="I14893">
        <v>373.62</v>
      </c>
      <c r="J14893" t="s">
        <v>13</v>
      </c>
    </row>
    <row r="14894" spans="1:10">
      <c r="A14894" s="1">
        <v>44958</v>
      </c>
      <c r="B14894" t="s">
        <v>10</v>
      </c>
      <c r="C14894" t="s">
        <v>14</v>
      </c>
      <c r="D14894" t="s">
        <v>88</v>
      </c>
      <c r="E14894">
        <v>9</v>
      </c>
      <c r="F14894">
        <v>15.13</v>
      </c>
      <c r="G14894">
        <v>28.74</v>
      </c>
      <c r="H14894">
        <v>136.16999999999999</v>
      </c>
      <c r="I14894">
        <v>258.66000000000003</v>
      </c>
      <c r="J14894" t="s">
        <v>13</v>
      </c>
    </row>
    <row r="14895" spans="1:10">
      <c r="A14895" s="1">
        <v>44958</v>
      </c>
      <c r="B14895" t="s">
        <v>10</v>
      </c>
      <c r="C14895" t="s">
        <v>15</v>
      </c>
      <c r="D14895" t="s">
        <v>88</v>
      </c>
      <c r="E14895">
        <v>5</v>
      </c>
      <c r="F14895">
        <v>15.13</v>
      </c>
      <c r="G14895">
        <v>28.74</v>
      </c>
      <c r="H14895">
        <v>75.650000000000006</v>
      </c>
      <c r="I14895">
        <v>143.69999999999999</v>
      </c>
      <c r="J14895" t="s">
        <v>13</v>
      </c>
    </row>
    <row r="14896" spans="1:10">
      <c r="A14896" s="1">
        <v>44958</v>
      </c>
      <c r="B14896" t="s">
        <v>10</v>
      </c>
      <c r="C14896" t="s">
        <v>11</v>
      </c>
      <c r="D14896" t="s">
        <v>89</v>
      </c>
      <c r="E14896">
        <v>5</v>
      </c>
      <c r="F14896">
        <v>12.5</v>
      </c>
      <c r="G14896">
        <v>26.87</v>
      </c>
      <c r="H14896">
        <v>62.5</v>
      </c>
      <c r="I14896">
        <v>134.35</v>
      </c>
      <c r="J14896" t="s">
        <v>13</v>
      </c>
    </row>
    <row r="14897" spans="1:10">
      <c r="A14897" s="1">
        <v>44958</v>
      </c>
      <c r="B14897" t="s">
        <v>10</v>
      </c>
      <c r="C14897" t="s">
        <v>14</v>
      </c>
      <c r="D14897" t="s">
        <v>89</v>
      </c>
      <c r="E14897">
        <v>2</v>
      </c>
      <c r="F14897">
        <v>12.5</v>
      </c>
      <c r="G14897">
        <v>26.87</v>
      </c>
      <c r="H14897">
        <v>25</v>
      </c>
      <c r="I14897">
        <v>53.74</v>
      </c>
      <c r="J14897" t="s">
        <v>13</v>
      </c>
    </row>
    <row r="14898" spans="1:10">
      <c r="A14898" s="1">
        <v>44958</v>
      </c>
      <c r="B14898" t="s">
        <v>10</v>
      </c>
      <c r="C14898" t="s">
        <v>15</v>
      </c>
      <c r="D14898" t="s">
        <v>89</v>
      </c>
      <c r="E14898">
        <v>4</v>
      </c>
      <c r="F14898">
        <v>12.5</v>
      </c>
      <c r="G14898">
        <v>26.87</v>
      </c>
      <c r="H14898">
        <v>50</v>
      </c>
      <c r="I14898">
        <v>107.48</v>
      </c>
      <c r="J14898" t="s">
        <v>13</v>
      </c>
    </row>
    <row r="14899" spans="1:10">
      <c r="A14899" s="1">
        <v>44958</v>
      </c>
      <c r="B14899" t="s">
        <v>10</v>
      </c>
      <c r="C14899" t="s">
        <v>11</v>
      </c>
      <c r="D14899" t="s">
        <v>90</v>
      </c>
      <c r="E14899">
        <v>20</v>
      </c>
      <c r="F14899">
        <v>17.559999999999999</v>
      </c>
      <c r="G14899">
        <v>39.21</v>
      </c>
      <c r="H14899">
        <v>351.2</v>
      </c>
      <c r="I14899">
        <v>784.2</v>
      </c>
      <c r="J14899" t="s">
        <v>13</v>
      </c>
    </row>
    <row r="14900" spans="1:10">
      <c r="A14900" s="1">
        <v>44958</v>
      </c>
      <c r="B14900" t="s">
        <v>10</v>
      </c>
      <c r="C14900" t="s">
        <v>14</v>
      </c>
      <c r="D14900" t="s">
        <v>90</v>
      </c>
      <c r="E14900">
        <v>11</v>
      </c>
      <c r="F14900">
        <v>17.559999999999999</v>
      </c>
      <c r="G14900">
        <v>39.21</v>
      </c>
      <c r="H14900">
        <v>193.16</v>
      </c>
      <c r="I14900">
        <v>431.31</v>
      </c>
      <c r="J14900" t="s">
        <v>13</v>
      </c>
    </row>
    <row r="14901" spans="1:10">
      <c r="A14901" s="1">
        <v>44958</v>
      </c>
      <c r="B14901" t="s">
        <v>10</v>
      </c>
      <c r="C14901" t="s">
        <v>15</v>
      </c>
      <c r="D14901" t="s">
        <v>90</v>
      </c>
      <c r="E14901">
        <v>8</v>
      </c>
      <c r="F14901">
        <v>17.559999999999999</v>
      </c>
      <c r="G14901">
        <v>39.21</v>
      </c>
      <c r="H14901">
        <v>140.47999999999999</v>
      </c>
      <c r="I14901">
        <v>313.68</v>
      </c>
      <c r="J14901" t="s">
        <v>13</v>
      </c>
    </row>
    <row r="14902" spans="1:10">
      <c r="A14902" s="1">
        <v>44958</v>
      </c>
      <c r="B14902" t="s">
        <v>10</v>
      </c>
      <c r="C14902" t="s">
        <v>11</v>
      </c>
      <c r="D14902" t="s">
        <v>91</v>
      </c>
      <c r="E14902">
        <v>19</v>
      </c>
      <c r="F14902">
        <v>10.1</v>
      </c>
      <c r="G14902">
        <v>23.15</v>
      </c>
      <c r="H14902">
        <v>191.9</v>
      </c>
      <c r="I14902">
        <v>439.85</v>
      </c>
      <c r="J14902" t="s">
        <v>13</v>
      </c>
    </row>
    <row r="14903" spans="1:10">
      <c r="A14903" s="1">
        <v>44958</v>
      </c>
      <c r="B14903" t="s">
        <v>10</v>
      </c>
      <c r="C14903" t="s">
        <v>14</v>
      </c>
      <c r="D14903" t="s">
        <v>91</v>
      </c>
      <c r="E14903">
        <v>13</v>
      </c>
      <c r="F14903">
        <v>10.1</v>
      </c>
      <c r="G14903">
        <v>23.15</v>
      </c>
      <c r="H14903">
        <v>131.30000000000001</v>
      </c>
      <c r="I14903">
        <v>300.95</v>
      </c>
      <c r="J14903" t="s">
        <v>13</v>
      </c>
    </row>
    <row r="14904" spans="1:10">
      <c r="A14904" s="1">
        <v>44958</v>
      </c>
      <c r="B14904" t="s">
        <v>10</v>
      </c>
      <c r="C14904" t="s">
        <v>15</v>
      </c>
      <c r="D14904" t="s">
        <v>91</v>
      </c>
      <c r="E14904">
        <v>7</v>
      </c>
      <c r="F14904">
        <v>10.1</v>
      </c>
      <c r="G14904">
        <v>23.15</v>
      </c>
      <c r="H14904">
        <v>70.7</v>
      </c>
      <c r="I14904">
        <v>162.05000000000001</v>
      </c>
      <c r="J14904" t="s">
        <v>13</v>
      </c>
    </row>
    <row r="14905" spans="1:10">
      <c r="A14905" s="1">
        <v>44958</v>
      </c>
      <c r="B14905" t="s">
        <v>10</v>
      </c>
      <c r="C14905" t="s">
        <v>11</v>
      </c>
      <c r="D14905" t="s">
        <v>92</v>
      </c>
      <c r="E14905">
        <v>18</v>
      </c>
      <c r="F14905">
        <v>13.59</v>
      </c>
      <c r="G14905">
        <v>29.79</v>
      </c>
      <c r="H14905">
        <v>244.62</v>
      </c>
      <c r="I14905">
        <v>536.22</v>
      </c>
      <c r="J14905" t="s">
        <v>13</v>
      </c>
    </row>
    <row r="14906" spans="1:10">
      <c r="A14906" s="1">
        <v>44958</v>
      </c>
      <c r="B14906" t="s">
        <v>10</v>
      </c>
      <c r="C14906" t="s">
        <v>14</v>
      </c>
      <c r="D14906" t="s">
        <v>92</v>
      </c>
      <c r="E14906">
        <v>13</v>
      </c>
      <c r="F14906">
        <v>13.59</v>
      </c>
      <c r="G14906">
        <v>29.79</v>
      </c>
      <c r="H14906">
        <v>176.67</v>
      </c>
      <c r="I14906">
        <v>387.27</v>
      </c>
      <c r="J14906" t="s">
        <v>13</v>
      </c>
    </row>
    <row r="14907" spans="1:10">
      <c r="A14907" s="1">
        <v>44958</v>
      </c>
      <c r="B14907" t="s">
        <v>10</v>
      </c>
      <c r="C14907" t="s">
        <v>15</v>
      </c>
      <c r="D14907" t="s">
        <v>92</v>
      </c>
      <c r="E14907">
        <v>6</v>
      </c>
      <c r="F14907">
        <v>13.59</v>
      </c>
      <c r="G14907">
        <v>29.79</v>
      </c>
      <c r="H14907">
        <v>81.540000000000006</v>
      </c>
      <c r="I14907">
        <v>178.74</v>
      </c>
      <c r="J14907" t="s">
        <v>13</v>
      </c>
    </row>
    <row r="14908" spans="1:10">
      <c r="A14908" s="1">
        <v>44958</v>
      </c>
      <c r="B14908" t="s">
        <v>10</v>
      </c>
      <c r="C14908" t="s">
        <v>11</v>
      </c>
      <c r="D14908" t="s">
        <v>93</v>
      </c>
      <c r="E14908">
        <v>15</v>
      </c>
      <c r="F14908">
        <v>17.18</v>
      </c>
      <c r="G14908">
        <v>31.04</v>
      </c>
      <c r="H14908">
        <v>257.7</v>
      </c>
      <c r="I14908">
        <v>465.6</v>
      </c>
      <c r="J14908" t="s">
        <v>13</v>
      </c>
    </row>
    <row r="14909" spans="1:10">
      <c r="A14909" s="1">
        <v>44958</v>
      </c>
      <c r="B14909" t="s">
        <v>10</v>
      </c>
      <c r="C14909" t="s">
        <v>14</v>
      </c>
      <c r="D14909" t="s">
        <v>93</v>
      </c>
      <c r="E14909">
        <v>14</v>
      </c>
      <c r="F14909">
        <v>17.18</v>
      </c>
      <c r="G14909">
        <v>31.04</v>
      </c>
      <c r="H14909">
        <v>240.52</v>
      </c>
      <c r="I14909">
        <v>434.56</v>
      </c>
      <c r="J14909" t="s">
        <v>13</v>
      </c>
    </row>
    <row r="14910" spans="1:10">
      <c r="A14910" s="1">
        <v>44958</v>
      </c>
      <c r="B14910" t="s">
        <v>10</v>
      </c>
      <c r="C14910" t="s">
        <v>15</v>
      </c>
      <c r="D14910" t="s">
        <v>93</v>
      </c>
      <c r="E14910">
        <v>6</v>
      </c>
      <c r="F14910">
        <v>17.18</v>
      </c>
      <c r="G14910">
        <v>31.04</v>
      </c>
      <c r="H14910">
        <v>103.08</v>
      </c>
      <c r="I14910">
        <v>186.24</v>
      </c>
      <c r="J14910" t="s">
        <v>13</v>
      </c>
    </row>
    <row r="14911" spans="1:10">
      <c r="A14911" s="1">
        <v>44958</v>
      </c>
      <c r="B14911" t="s">
        <v>10</v>
      </c>
      <c r="C14911" t="s">
        <v>11</v>
      </c>
      <c r="D14911" t="s">
        <v>94</v>
      </c>
      <c r="E14911">
        <v>21</v>
      </c>
      <c r="F14911">
        <v>7.23</v>
      </c>
      <c r="G14911">
        <v>14.67</v>
      </c>
      <c r="H14911">
        <v>151.83000000000001</v>
      </c>
      <c r="I14911">
        <v>308.07</v>
      </c>
      <c r="J14911" t="s">
        <v>13</v>
      </c>
    </row>
    <row r="14912" spans="1:10">
      <c r="A14912" s="1">
        <v>44958</v>
      </c>
      <c r="B14912" t="s">
        <v>10</v>
      </c>
      <c r="C14912" t="s">
        <v>14</v>
      </c>
      <c r="D14912" t="s">
        <v>94</v>
      </c>
      <c r="E14912">
        <v>11</v>
      </c>
      <c r="F14912">
        <v>7.23</v>
      </c>
      <c r="G14912">
        <v>14.67</v>
      </c>
      <c r="H14912">
        <v>79.53</v>
      </c>
      <c r="I14912">
        <v>161.37</v>
      </c>
      <c r="J14912" t="s">
        <v>13</v>
      </c>
    </row>
    <row r="14913" spans="1:10">
      <c r="A14913" s="1">
        <v>44958</v>
      </c>
      <c r="B14913" t="s">
        <v>10</v>
      </c>
      <c r="C14913" t="s">
        <v>15</v>
      </c>
      <c r="D14913" t="s">
        <v>94</v>
      </c>
      <c r="E14913">
        <v>16</v>
      </c>
      <c r="F14913">
        <v>7.23</v>
      </c>
      <c r="G14913">
        <v>14.67</v>
      </c>
      <c r="H14913">
        <v>115.68</v>
      </c>
      <c r="I14913">
        <v>234.72</v>
      </c>
      <c r="J14913" t="s">
        <v>13</v>
      </c>
    </row>
    <row r="14914" spans="1:10">
      <c r="A14914" s="1">
        <v>44958</v>
      </c>
      <c r="B14914" t="s">
        <v>10</v>
      </c>
      <c r="C14914" t="s">
        <v>11</v>
      </c>
      <c r="D14914" t="s">
        <v>95</v>
      </c>
      <c r="E14914">
        <v>20</v>
      </c>
      <c r="F14914">
        <v>17.25</v>
      </c>
      <c r="G14914">
        <v>37.299999999999997</v>
      </c>
      <c r="H14914">
        <v>345</v>
      </c>
      <c r="I14914">
        <v>746</v>
      </c>
      <c r="J14914" t="s">
        <v>13</v>
      </c>
    </row>
    <row r="14915" spans="1:10">
      <c r="A14915" s="1">
        <v>44958</v>
      </c>
      <c r="B14915" t="s">
        <v>10</v>
      </c>
      <c r="C14915" t="s">
        <v>14</v>
      </c>
      <c r="D14915" t="s">
        <v>95</v>
      </c>
      <c r="E14915">
        <v>8</v>
      </c>
      <c r="F14915">
        <v>17.25</v>
      </c>
      <c r="G14915">
        <v>37.299999999999997</v>
      </c>
      <c r="H14915">
        <v>138</v>
      </c>
      <c r="I14915">
        <v>298.39999999999998</v>
      </c>
      <c r="J14915" t="s">
        <v>13</v>
      </c>
    </row>
    <row r="14916" spans="1:10">
      <c r="A14916" s="1">
        <v>44958</v>
      </c>
      <c r="B14916" t="s">
        <v>10</v>
      </c>
      <c r="C14916" t="s">
        <v>15</v>
      </c>
      <c r="D14916" t="s">
        <v>95</v>
      </c>
      <c r="E14916">
        <v>6</v>
      </c>
      <c r="F14916">
        <v>17.25</v>
      </c>
      <c r="G14916">
        <v>37.299999999999997</v>
      </c>
      <c r="H14916">
        <v>103.5</v>
      </c>
      <c r="I14916">
        <v>223.8</v>
      </c>
      <c r="J14916" t="s">
        <v>13</v>
      </c>
    </row>
    <row r="14917" spans="1:10">
      <c r="A14917" s="1">
        <v>44958</v>
      </c>
      <c r="B14917" t="s">
        <v>10</v>
      </c>
      <c r="C14917" t="s">
        <v>11</v>
      </c>
      <c r="D14917" t="s">
        <v>96</v>
      </c>
      <c r="E14917">
        <v>13</v>
      </c>
      <c r="F14917">
        <v>14.25</v>
      </c>
      <c r="G14917">
        <v>26.53</v>
      </c>
      <c r="H14917">
        <v>185.25</v>
      </c>
      <c r="I14917">
        <v>344.89</v>
      </c>
      <c r="J14917" t="s">
        <v>13</v>
      </c>
    </row>
    <row r="14918" spans="1:10">
      <c r="A14918" s="1">
        <v>44958</v>
      </c>
      <c r="B14918" t="s">
        <v>10</v>
      </c>
      <c r="C14918" t="s">
        <v>14</v>
      </c>
      <c r="D14918" t="s">
        <v>96</v>
      </c>
      <c r="E14918">
        <v>9</v>
      </c>
      <c r="F14918">
        <v>14.25</v>
      </c>
      <c r="G14918">
        <v>26.53</v>
      </c>
      <c r="H14918">
        <v>128.25</v>
      </c>
      <c r="I14918">
        <v>238.77</v>
      </c>
      <c r="J14918" t="s">
        <v>13</v>
      </c>
    </row>
    <row r="14919" spans="1:10">
      <c r="A14919" s="1">
        <v>44958</v>
      </c>
      <c r="B14919" t="s">
        <v>10</v>
      </c>
      <c r="C14919" t="s">
        <v>15</v>
      </c>
      <c r="D14919" t="s">
        <v>96</v>
      </c>
      <c r="E14919">
        <v>8</v>
      </c>
      <c r="F14919">
        <v>14.25</v>
      </c>
      <c r="G14919">
        <v>26.53</v>
      </c>
      <c r="H14919">
        <v>114</v>
      </c>
      <c r="I14919">
        <v>212.24</v>
      </c>
      <c r="J14919" t="s">
        <v>13</v>
      </c>
    </row>
    <row r="14920" spans="1:10">
      <c r="A14920" s="1">
        <v>44958</v>
      </c>
      <c r="B14920" t="s">
        <v>10</v>
      </c>
      <c r="C14920" t="s">
        <v>11</v>
      </c>
      <c r="D14920" t="s">
        <v>97</v>
      </c>
      <c r="E14920">
        <v>4</v>
      </c>
      <c r="F14920">
        <v>6.81</v>
      </c>
      <c r="G14920">
        <v>13.93</v>
      </c>
      <c r="H14920">
        <v>27.24</v>
      </c>
      <c r="I14920">
        <v>55.72</v>
      </c>
      <c r="J14920" t="s">
        <v>13</v>
      </c>
    </row>
    <row r="14921" spans="1:10">
      <c r="A14921" s="1">
        <v>44958</v>
      </c>
      <c r="B14921" t="s">
        <v>10</v>
      </c>
      <c r="C14921" t="s">
        <v>14</v>
      </c>
      <c r="D14921" t="s">
        <v>97</v>
      </c>
      <c r="E14921">
        <v>8</v>
      </c>
      <c r="F14921">
        <v>6.81</v>
      </c>
      <c r="G14921">
        <v>13.93</v>
      </c>
      <c r="H14921">
        <v>54.48</v>
      </c>
      <c r="I14921">
        <v>111.44</v>
      </c>
      <c r="J14921" t="s">
        <v>13</v>
      </c>
    </row>
    <row r="14922" spans="1:10">
      <c r="A14922" s="1">
        <v>44958</v>
      </c>
      <c r="B14922" t="s">
        <v>10</v>
      </c>
      <c r="C14922" t="s">
        <v>15</v>
      </c>
      <c r="D14922" t="s">
        <v>97</v>
      </c>
      <c r="E14922">
        <v>8</v>
      </c>
      <c r="F14922">
        <v>6.81</v>
      </c>
      <c r="G14922">
        <v>13.93</v>
      </c>
      <c r="H14922">
        <v>54.48</v>
      </c>
      <c r="I14922">
        <v>111.44</v>
      </c>
      <c r="J14922" t="s">
        <v>13</v>
      </c>
    </row>
    <row r="14923" spans="1:10">
      <c r="A14923" s="1">
        <v>44958</v>
      </c>
      <c r="B14923" t="s">
        <v>10</v>
      </c>
      <c r="C14923" t="s">
        <v>11</v>
      </c>
      <c r="D14923" t="s">
        <v>98</v>
      </c>
      <c r="E14923">
        <v>19</v>
      </c>
      <c r="F14923">
        <v>9.61</v>
      </c>
      <c r="G14923">
        <v>17.52</v>
      </c>
      <c r="H14923">
        <v>182.59</v>
      </c>
      <c r="I14923">
        <v>332.88</v>
      </c>
      <c r="J14923" t="s">
        <v>13</v>
      </c>
    </row>
    <row r="14924" spans="1:10">
      <c r="A14924" s="1">
        <v>44958</v>
      </c>
      <c r="B14924" t="s">
        <v>10</v>
      </c>
      <c r="C14924" t="s">
        <v>14</v>
      </c>
      <c r="D14924" t="s">
        <v>98</v>
      </c>
      <c r="E14924">
        <v>10</v>
      </c>
      <c r="F14924">
        <v>9.61</v>
      </c>
      <c r="G14924">
        <v>17.52</v>
      </c>
      <c r="H14924">
        <v>96.1</v>
      </c>
      <c r="I14924">
        <v>175.2</v>
      </c>
      <c r="J14924" t="s">
        <v>13</v>
      </c>
    </row>
    <row r="14925" spans="1:10">
      <c r="A14925" s="1">
        <v>44958</v>
      </c>
      <c r="B14925" t="s">
        <v>10</v>
      </c>
      <c r="C14925" t="s">
        <v>15</v>
      </c>
      <c r="D14925" t="s">
        <v>98</v>
      </c>
      <c r="E14925">
        <v>4</v>
      </c>
      <c r="F14925">
        <v>9.61</v>
      </c>
      <c r="G14925">
        <v>17.52</v>
      </c>
      <c r="H14925">
        <v>38.44</v>
      </c>
      <c r="I14925">
        <v>70.08</v>
      </c>
      <c r="J14925" t="s">
        <v>13</v>
      </c>
    </row>
    <row r="14926" spans="1:10">
      <c r="A14926" s="1">
        <v>44958</v>
      </c>
      <c r="B14926" t="s">
        <v>10</v>
      </c>
      <c r="C14926" t="s">
        <v>11</v>
      </c>
      <c r="D14926" t="s">
        <v>99</v>
      </c>
      <c r="E14926">
        <v>15</v>
      </c>
      <c r="F14926">
        <v>14.5</v>
      </c>
      <c r="G14926">
        <v>26.9</v>
      </c>
      <c r="H14926">
        <v>217.5</v>
      </c>
      <c r="I14926">
        <v>403.5</v>
      </c>
      <c r="J14926" t="s">
        <v>13</v>
      </c>
    </row>
    <row r="14927" spans="1:10">
      <c r="A14927" s="1">
        <v>44958</v>
      </c>
      <c r="B14927" t="s">
        <v>10</v>
      </c>
      <c r="C14927" t="s">
        <v>14</v>
      </c>
      <c r="D14927" t="s">
        <v>99</v>
      </c>
      <c r="E14927">
        <v>8</v>
      </c>
      <c r="F14927">
        <v>14.5</v>
      </c>
      <c r="G14927">
        <v>26.9</v>
      </c>
      <c r="H14927">
        <v>116</v>
      </c>
      <c r="I14927">
        <v>215.2</v>
      </c>
      <c r="J14927" t="s">
        <v>13</v>
      </c>
    </row>
    <row r="14928" spans="1:10">
      <c r="A14928" s="1">
        <v>44958</v>
      </c>
      <c r="B14928" t="s">
        <v>10</v>
      </c>
      <c r="C14928" t="s">
        <v>15</v>
      </c>
      <c r="D14928" t="s">
        <v>99</v>
      </c>
      <c r="E14928">
        <v>5</v>
      </c>
      <c r="F14928">
        <v>14.5</v>
      </c>
      <c r="G14928">
        <v>26.9</v>
      </c>
      <c r="H14928">
        <v>72.5</v>
      </c>
      <c r="I14928">
        <v>134.5</v>
      </c>
      <c r="J14928" t="s">
        <v>13</v>
      </c>
    </row>
    <row r="14929" spans="1:10">
      <c r="A14929" s="1">
        <v>44958</v>
      </c>
      <c r="B14929" t="s">
        <v>10</v>
      </c>
      <c r="C14929" t="s">
        <v>11</v>
      </c>
      <c r="D14929" t="s">
        <v>100</v>
      </c>
      <c r="E14929">
        <v>12</v>
      </c>
      <c r="F14929">
        <v>6.81</v>
      </c>
      <c r="G14929">
        <v>14.15</v>
      </c>
      <c r="H14929">
        <v>81.72</v>
      </c>
      <c r="I14929">
        <v>169.8</v>
      </c>
      <c r="J14929" t="s">
        <v>13</v>
      </c>
    </row>
    <row r="14930" spans="1:10">
      <c r="A14930" s="1">
        <v>44958</v>
      </c>
      <c r="B14930" t="s">
        <v>10</v>
      </c>
      <c r="C14930" t="s">
        <v>14</v>
      </c>
      <c r="D14930" t="s">
        <v>100</v>
      </c>
      <c r="E14930">
        <v>7</v>
      </c>
      <c r="F14930">
        <v>6.81</v>
      </c>
      <c r="G14930">
        <v>14.15</v>
      </c>
      <c r="H14930">
        <v>47.67</v>
      </c>
      <c r="I14930">
        <v>99.05</v>
      </c>
      <c r="J14930" t="s">
        <v>13</v>
      </c>
    </row>
    <row r="14931" spans="1:10">
      <c r="A14931" s="1">
        <v>44958</v>
      </c>
      <c r="B14931" t="s">
        <v>10</v>
      </c>
      <c r="C14931" t="s">
        <v>15</v>
      </c>
      <c r="D14931" t="s">
        <v>100</v>
      </c>
      <c r="E14931">
        <v>1</v>
      </c>
      <c r="F14931">
        <v>6.81</v>
      </c>
      <c r="G14931">
        <v>14.15</v>
      </c>
      <c r="H14931">
        <v>6.81</v>
      </c>
      <c r="I14931">
        <v>14.15</v>
      </c>
      <c r="J14931" t="s">
        <v>13</v>
      </c>
    </row>
    <row r="14932" spans="1:10">
      <c r="A14932" s="1">
        <v>44958</v>
      </c>
      <c r="B14932" t="s">
        <v>10</v>
      </c>
      <c r="C14932" t="s">
        <v>11</v>
      </c>
      <c r="D14932" t="s">
        <v>101</v>
      </c>
      <c r="E14932">
        <v>17</v>
      </c>
      <c r="F14932">
        <v>12.99</v>
      </c>
      <c r="G14932">
        <v>24.59</v>
      </c>
      <c r="H14932">
        <v>220.83</v>
      </c>
      <c r="I14932">
        <v>418.03</v>
      </c>
      <c r="J14932" t="s">
        <v>13</v>
      </c>
    </row>
    <row r="14933" spans="1:10">
      <c r="A14933" s="1">
        <v>44958</v>
      </c>
      <c r="B14933" t="s">
        <v>10</v>
      </c>
      <c r="C14933" t="s">
        <v>14</v>
      </c>
      <c r="D14933" t="s">
        <v>101</v>
      </c>
      <c r="E14933">
        <v>11</v>
      </c>
      <c r="F14933">
        <v>12.99</v>
      </c>
      <c r="G14933">
        <v>24.59</v>
      </c>
      <c r="H14933">
        <v>142.88999999999999</v>
      </c>
      <c r="I14933">
        <v>270.49</v>
      </c>
      <c r="J14933" t="s">
        <v>13</v>
      </c>
    </row>
    <row r="14934" spans="1:10">
      <c r="A14934" s="1">
        <v>44958</v>
      </c>
      <c r="B14934" t="s">
        <v>10</v>
      </c>
      <c r="C14934" t="s">
        <v>15</v>
      </c>
      <c r="D14934" t="s">
        <v>101</v>
      </c>
      <c r="E14934">
        <v>8</v>
      </c>
      <c r="F14934">
        <v>12.99</v>
      </c>
      <c r="G14934">
        <v>24.59</v>
      </c>
      <c r="H14934">
        <v>103.92</v>
      </c>
      <c r="I14934">
        <v>196.72</v>
      </c>
      <c r="J14934" t="s">
        <v>13</v>
      </c>
    </row>
    <row r="14935" spans="1:10">
      <c r="A14935" s="1">
        <v>44958</v>
      </c>
      <c r="B14935" t="s">
        <v>10</v>
      </c>
      <c r="C14935" t="s">
        <v>11</v>
      </c>
      <c r="D14935" t="s">
        <v>102</v>
      </c>
      <c r="E14935">
        <v>22</v>
      </c>
      <c r="F14935">
        <v>10.15</v>
      </c>
      <c r="G14935">
        <v>22.3</v>
      </c>
      <c r="H14935">
        <v>223.3</v>
      </c>
      <c r="I14935">
        <v>490.6</v>
      </c>
      <c r="J14935" t="s">
        <v>13</v>
      </c>
    </row>
    <row r="14936" spans="1:10">
      <c r="A14936" s="1">
        <v>44958</v>
      </c>
      <c r="B14936" t="s">
        <v>10</v>
      </c>
      <c r="C14936" t="s">
        <v>14</v>
      </c>
      <c r="D14936" t="s">
        <v>102</v>
      </c>
      <c r="E14936">
        <v>14</v>
      </c>
      <c r="F14936">
        <v>10.15</v>
      </c>
      <c r="G14936">
        <v>22.3</v>
      </c>
      <c r="H14936">
        <v>142.1</v>
      </c>
      <c r="I14936">
        <v>312.2</v>
      </c>
      <c r="J14936" t="s">
        <v>13</v>
      </c>
    </row>
    <row r="14937" spans="1:10">
      <c r="A14937" s="1">
        <v>44958</v>
      </c>
      <c r="B14937" t="s">
        <v>10</v>
      </c>
      <c r="C14937" t="s">
        <v>15</v>
      </c>
      <c r="D14937" t="s">
        <v>102</v>
      </c>
      <c r="E14937">
        <v>7</v>
      </c>
      <c r="F14937">
        <v>10.15</v>
      </c>
      <c r="G14937">
        <v>22.3</v>
      </c>
      <c r="H14937">
        <v>71.05</v>
      </c>
      <c r="I14937">
        <v>156.1</v>
      </c>
      <c r="J14937" t="s">
        <v>13</v>
      </c>
    </row>
    <row r="14938" spans="1:10">
      <c r="A14938" s="1">
        <v>44958</v>
      </c>
      <c r="B14938" t="s">
        <v>10</v>
      </c>
      <c r="C14938" t="s">
        <v>11</v>
      </c>
      <c r="D14938" t="s">
        <v>103</v>
      </c>
      <c r="E14938">
        <v>18</v>
      </c>
      <c r="F14938">
        <v>13.45</v>
      </c>
      <c r="G14938">
        <v>30.7</v>
      </c>
      <c r="H14938">
        <v>242.1</v>
      </c>
      <c r="I14938">
        <v>552.6</v>
      </c>
      <c r="J14938" t="s">
        <v>13</v>
      </c>
    </row>
    <row r="14939" spans="1:10">
      <c r="A14939" s="1">
        <v>44958</v>
      </c>
      <c r="B14939" t="s">
        <v>10</v>
      </c>
      <c r="C14939" t="s">
        <v>14</v>
      </c>
      <c r="D14939" t="s">
        <v>103</v>
      </c>
      <c r="E14939">
        <v>7</v>
      </c>
      <c r="F14939">
        <v>13.45</v>
      </c>
      <c r="G14939">
        <v>30.7</v>
      </c>
      <c r="H14939">
        <v>94.15</v>
      </c>
      <c r="I14939">
        <v>214.9</v>
      </c>
      <c r="J14939" t="s">
        <v>13</v>
      </c>
    </row>
    <row r="14940" spans="1:10">
      <c r="A14940" s="1">
        <v>44958</v>
      </c>
      <c r="B14940" t="s">
        <v>10</v>
      </c>
      <c r="C14940" t="s">
        <v>15</v>
      </c>
      <c r="D14940" t="s">
        <v>103</v>
      </c>
      <c r="E14940">
        <v>8</v>
      </c>
      <c r="F14940">
        <v>13.45</v>
      </c>
      <c r="G14940">
        <v>30.7</v>
      </c>
      <c r="H14940">
        <v>107.6</v>
      </c>
      <c r="I14940">
        <v>245.6</v>
      </c>
      <c r="J14940" t="s">
        <v>13</v>
      </c>
    </row>
    <row r="14941" spans="1:10">
      <c r="A14941" s="1">
        <v>44958</v>
      </c>
      <c r="B14941" t="s">
        <v>10</v>
      </c>
      <c r="C14941" t="s">
        <v>11</v>
      </c>
      <c r="D14941" t="s">
        <v>104</v>
      </c>
      <c r="E14941">
        <v>13</v>
      </c>
      <c r="F14941">
        <v>6.55</v>
      </c>
      <c r="G14941">
        <v>15.46</v>
      </c>
      <c r="H14941">
        <v>85.15</v>
      </c>
      <c r="I14941">
        <v>200.98</v>
      </c>
      <c r="J14941" t="s">
        <v>13</v>
      </c>
    </row>
    <row r="14942" spans="1:10">
      <c r="A14942" s="1">
        <v>44958</v>
      </c>
      <c r="B14942" t="s">
        <v>10</v>
      </c>
      <c r="C14942" t="s">
        <v>14</v>
      </c>
      <c r="D14942" t="s">
        <v>104</v>
      </c>
      <c r="E14942">
        <v>8</v>
      </c>
      <c r="F14942">
        <v>6.55</v>
      </c>
      <c r="G14942">
        <v>15.46</v>
      </c>
      <c r="H14942">
        <v>52.4</v>
      </c>
      <c r="I14942">
        <v>123.68</v>
      </c>
      <c r="J14942" t="s">
        <v>13</v>
      </c>
    </row>
    <row r="14943" spans="1:10">
      <c r="A14943" s="1">
        <v>44958</v>
      </c>
      <c r="B14943" t="s">
        <v>10</v>
      </c>
      <c r="C14943" t="s">
        <v>15</v>
      </c>
      <c r="D14943" t="s">
        <v>104</v>
      </c>
      <c r="E14943">
        <v>7</v>
      </c>
      <c r="F14943">
        <v>6.55</v>
      </c>
      <c r="G14943">
        <v>15.46</v>
      </c>
      <c r="H14943">
        <v>45.85</v>
      </c>
      <c r="I14943">
        <v>108.22</v>
      </c>
      <c r="J14943" t="s">
        <v>13</v>
      </c>
    </row>
    <row r="14944" spans="1:10">
      <c r="A14944" s="1">
        <v>44958</v>
      </c>
      <c r="B14944" t="s">
        <v>10</v>
      </c>
      <c r="C14944" t="s">
        <v>11</v>
      </c>
      <c r="D14944" t="s">
        <v>105</v>
      </c>
      <c r="E14944">
        <v>19</v>
      </c>
      <c r="F14944">
        <v>16.46</v>
      </c>
      <c r="G14944">
        <v>31.93</v>
      </c>
      <c r="H14944">
        <v>312.74</v>
      </c>
      <c r="I14944">
        <v>606.66999999999996</v>
      </c>
      <c r="J14944" t="s">
        <v>13</v>
      </c>
    </row>
    <row r="14945" spans="1:10">
      <c r="A14945" s="1">
        <v>44958</v>
      </c>
      <c r="B14945" t="s">
        <v>10</v>
      </c>
      <c r="C14945" t="s">
        <v>14</v>
      </c>
      <c r="D14945" t="s">
        <v>105</v>
      </c>
      <c r="E14945">
        <v>8</v>
      </c>
      <c r="F14945">
        <v>16.46</v>
      </c>
      <c r="G14945">
        <v>31.93</v>
      </c>
      <c r="H14945">
        <v>131.68</v>
      </c>
      <c r="I14945">
        <v>255.44</v>
      </c>
      <c r="J14945" t="s">
        <v>13</v>
      </c>
    </row>
    <row r="14946" spans="1:10">
      <c r="A14946" s="1">
        <v>44958</v>
      </c>
      <c r="B14946" t="s">
        <v>10</v>
      </c>
      <c r="C14946" t="s">
        <v>15</v>
      </c>
      <c r="D14946" t="s">
        <v>105</v>
      </c>
      <c r="E14946">
        <v>15</v>
      </c>
      <c r="F14946">
        <v>16.46</v>
      </c>
      <c r="G14946">
        <v>31.93</v>
      </c>
      <c r="H14946">
        <v>246.9</v>
      </c>
      <c r="I14946">
        <v>478.95</v>
      </c>
      <c r="J14946" t="s">
        <v>13</v>
      </c>
    </row>
    <row r="14947" spans="1:10">
      <c r="A14947" s="1">
        <v>44958</v>
      </c>
      <c r="B14947" t="s">
        <v>10</v>
      </c>
      <c r="C14947" t="s">
        <v>11</v>
      </c>
      <c r="D14947" t="s">
        <v>106</v>
      </c>
      <c r="E14947">
        <v>26</v>
      </c>
      <c r="F14947">
        <v>17.68</v>
      </c>
      <c r="G14947">
        <v>33.9</v>
      </c>
      <c r="H14947">
        <v>459.68</v>
      </c>
      <c r="I14947">
        <v>881.4</v>
      </c>
      <c r="J14947" t="s">
        <v>13</v>
      </c>
    </row>
    <row r="14948" spans="1:10">
      <c r="A14948" s="1">
        <v>44958</v>
      </c>
      <c r="B14948" t="s">
        <v>10</v>
      </c>
      <c r="C14948" t="s">
        <v>14</v>
      </c>
      <c r="D14948" t="s">
        <v>106</v>
      </c>
      <c r="E14948">
        <v>11</v>
      </c>
      <c r="F14948">
        <v>17.68</v>
      </c>
      <c r="G14948">
        <v>33.9</v>
      </c>
      <c r="H14948">
        <v>194.48</v>
      </c>
      <c r="I14948">
        <v>372.9</v>
      </c>
      <c r="J14948" t="s">
        <v>13</v>
      </c>
    </row>
    <row r="14949" spans="1:10">
      <c r="A14949" s="1">
        <v>44958</v>
      </c>
      <c r="B14949" t="s">
        <v>10</v>
      </c>
      <c r="C14949" t="s">
        <v>15</v>
      </c>
      <c r="D14949" t="s">
        <v>106</v>
      </c>
      <c r="E14949">
        <v>11</v>
      </c>
      <c r="F14949">
        <v>17.68</v>
      </c>
      <c r="G14949">
        <v>33.9</v>
      </c>
      <c r="H14949">
        <v>194.48</v>
      </c>
      <c r="I14949">
        <v>372.9</v>
      </c>
      <c r="J14949" t="s">
        <v>13</v>
      </c>
    </row>
    <row r="14950" spans="1:10">
      <c r="A14950" s="1">
        <v>44958</v>
      </c>
      <c r="B14950" t="s">
        <v>10</v>
      </c>
      <c r="C14950" t="s">
        <v>11</v>
      </c>
      <c r="D14950" t="s">
        <v>107</v>
      </c>
      <c r="E14950">
        <v>24</v>
      </c>
      <c r="F14950">
        <v>17.63</v>
      </c>
      <c r="G14950">
        <v>33.020000000000003</v>
      </c>
      <c r="H14950">
        <v>423.12</v>
      </c>
      <c r="I14950">
        <v>792.48</v>
      </c>
      <c r="J14950" t="s">
        <v>13</v>
      </c>
    </row>
    <row r="14951" spans="1:10">
      <c r="A14951" s="1">
        <v>44958</v>
      </c>
      <c r="B14951" t="s">
        <v>10</v>
      </c>
      <c r="C14951" t="s">
        <v>14</v>
      </c>
      <c r="D14951" t="s">
        <v>107</v>
      </c>
      <c r="E14951">
        <v>15</v>
      </c>
      <c r="F14951">
        <v>17.63</v>
      </c>
      <c r="G14951">
        <v>33.020000000000003</v>
      </c>
      <c r="H14951">
        <v>264.45</v>
      </c>
      <c r="I14951">
        <v>495.3</v>
      </c>
      <c r="J14951" t="s">
        <v>13</v>
      </c>
    </row>
    <row r="14952" spans="1:10">
      <c r="A14952" s="1">
        <v>44958</v>
      </c>
      <c r="B14952" t="s">
        <v>10</v>
      </c>
      <c r="C14952" t="s">
        <v>15</v>
      </c>
      <c r="D14952" t="s">
        <v>107</v>
      </c>
      <c r="E14952">
        <v>12</v>
      </c>
      <c r="F14952">
        <v>17.63</v>
      </c>
      <c r="G14952">
        <v>33.020000000000003</v>
      </c>
      <c r="H14952">
        <v>211.56</v>
      </c>
      <c r="I14952">
        <v>396.24</v>
      </c>
      <c r="J14952" t="s">
        <v>13</v>
      </c>
    </row>
    <row r="14953" spans="1:10">
      <c r="A14953" s="1">
        <v>44958</v>
      </c>
      <c r="B14953" t="s">
        <v>10</v>
      </c>
      <c r="C14953" t="s">
        <v>11</v>
      </c>
      <c r="D14953" t="s">
        <v>108</v>
      </c>
      <c r="E14953">
        <v>7</v>
      </c>
      <c r="F14953">
        <v>15</v>
      </c>
      <c r="G14953">
        <v>33.68</v>
      </c>
      <c r="H14953">
        <v>105</v>
      </c>
      <c r="I14953">
        <v>235.76</v>
      </c>
      <c r="J14953" t="s">
        <v>13</v>
      </c>
    </row>
    <row r="14954" spans="1:10">
      <c r="A14954" s="1">
        <v>44958</v>
      </c>
      <c r="B14954" t="s">
        <v>10</v>
      </c>
      <c r="C14954" t="s">
        <v>14</v>
      </c>
      <c r="D14954" t="s">
        <v>108</v>
      </c>
      <c r="E14954">
        <v>6</v>
      </c>
      <c r="F14954">
        <v>15</v>
      </c>
      <c r="G14954">
        <v>33.68</v>
      </c>
      <c r="H14954">
        <v>90</v>
      </c>
      <c r="I14954">
        <v>202.08</v>
      </c>
      <c r="J14954" t="s">
        <v>13</v>
      </c>
    </row>
    <row r="14955" spans="1:10">
      <c r="A14955" s="1">
        <v>44958</v>
      </c>
      <c r="B14955" t="s">
        <v>10</v>
      </c>
      <c r="C14955" t="s">
        <v>15</v>
      </c>
      <c r="D14955" t="s">
        <v>108</v>
      </c>
      <c r="E14955">
        <v>4</v>
      </c>
      <c r="F14955">
        <v>15</v>
      </c>
      <c r="G14955">
        <v>33.68</v>
      </c>
      <c r="H14955">
        <v>60</v>
      </c>
      <c r="I14955">
        <v>134.72</v>
      </c>
      <c r="J14955" t="s">
        <v>13</v>
      </c>
    </row>
    <row r="14956" spans="1:10">
      <c r="A14956" s="1">
        <v>44958</v>
      </c>
      <c r="B14956" t="s">
        <v>10</v>
      </c>
      <c r="C14956" t="s">
        <v>11</v>
      </c>
      <c r="D14956" t="s">
        <v>109</v>
      </c>
      <c r="E14956">
        <v>5</v>
      </c>
      <c r="F14956">
        <v>7.56</v>
      </c>
      <c r="G14956">
        <v>17.350000000000001</v>
      </c>
      <c r="H14956">
        <v>37.799999999999997</v>
      </c>
      <c r="I14956">
        <v>86.75</v>
      </c>
      <c r="J14956" t="s">
        <v>13</v>
      </c>
    </row>
    <row r="14957" spans="1:10">
      <c r="A14957" s="1">
        <v>44958</v>
      </c>
      <c r="B14957" t="s">
        <v>10</v>
      </c>
      <c r="C14957" t="s">
        <v>14</v>
      </c>
      <c r="D14957" t="s">
        <v>109</v>
      </c>
      <c r="E14957">
        <v>4</v>
      </c>
      <c r="F14957">
        <v>7.56</v>
      </c>
      <c r="G14957">
        <v>17.350000000000001</v>
      </c>
      <c r="H14957">
        <v>30.24</v>
      </c>
      <c r="I14957">
        <v>69.400000000000006</v>
      </c>
      <c r="J14957" t="s">
        <v>13</v>
      </c>
    </row>
    <row r="14958" spans="1:10">
      <c r="A14958" s="1">
        <v>44958</v>
      </c>
      <c r="B14958" t="s">
        <v>10</v>
      </c>
      <c r="C14958" t="s">
        <v>15</v>
      </c>
      <c r="D14958" t="s">
        <v>109</v>
      </c>
      <c r="E14958">
        <v>5</v>
      </c>
      <c r="F14958">
        <v>7.56</v>
      </c>
      <c r="G14958">
        <v>17.350000000000001</v>
      </c>
      <c r="H14958">
        <v>37.799999999999997</v>
      </c>
      <c r="I14958">
        <v>86.75</v>
      </c>
      <c r="J14958" t="s">
        <v>13</v>
      </c>
    </row>
    <row r="14959" spans="1:10">
      <c r="A14959" s="1">
        <v>44958</v>
      </c>
      <c r="B14959" t="s">
        <v>10</v>
      </c>
      <c r="C14959" t="s">
        <v>11</v>
      </c>
      <c r="D14959" t="s">
        <v>110</v>
      </c>
      <c r="E14959">
        <v>25</v>
      </c>
      <c r="F14959">
        <v>15.1</v>
      </c>
      <c r="G14959">
        <v>27.51</v>
      </c>
      <c r="H14959">
        <v>377.5</v>
      </c>
      <c r="I14959">
        <v>687.75</v>
      </c>
      <c r="J14959" t="s">
        <v>13</v>
      </c>
    </row>
    <row r="14960" spans="1:10">
      <c r="A14960" s="1">
        <v>44958</v>
      </c>
      <c r="B14960" t="s">
        <v>10</v>
      </c>
      <c r="C14960" t="s">
        <v>14</v>
      </c>
      <c r="D14960" t="s">
        <v>110</v>
      </c>
      <c r="E14960">
        <v>21</v>
      </c>
      <c r="F14960">
        <v>15.1</v>
      </c>
      <c r="G14960">
        <v>27.51</v>
      </c>
      <c r="H14960">
        <v>317.10000000000002</v>
      </c>
      <c r="I14960">
        <v>577.71</v>
      </c>
      <c r="J14960" t="s">
        <v>13</v>
      </c>
    </row>
    <row r="14961" spans="1:10">
      <c r="A14961" s="1">
        <v>44958</v>
      </c>
      <c r="B14961" t="s">
        <v>10</v>
      </c>
      <c r="C14961" t="s">
        <v>15</v>
      </c>
      <c r="D14961" t="s">
        <v>110</v>
      </c>
      <c r="E14961">
        <v>10</v>
      </c>
      <c r="F14961">
        <v>15.1</v>
      </c>
      <c r="G14961">
        <v>27.51</v>
      </c>
      <c r="H14961">
        <v>151</v>
      </c>
      <c r="I14961">
        <v>275.10000000000002</v>
      </c>
      <c r="J14961" t="s">
        <v>13</v>
      </c>
    </row>
    <row r="14962" spans="1:10">
      <c r="A14962" s="1">
        <v>44958</v>
      </c>
      <c r="B14962" t="s">
        <v>10</v>
      </c>
      <c r="C14962" t="s">
        <v>11</v>
      </c>
      <c r="D14962" t="s">
        <v>111</v>
      </c>
      <c r="E14962">
        <v>23</v>
      </c>
      <c r="F14962">
        <v>6.3</v>
      </c>
      <c r="G14962">
        <v>15.47</v>
      </c>
      <c r="H14962">
        <v>144.9</v>
      </c>
      <c r="I14962">
        <v>355.81</v>
      </c>
      <c r="J14962" t="s">
        <v>13</v>
      </c>
    </row>
    <row r="14963" spans="1:10">
      <c r="A14963" s="1">
        <v>44958</v>
      </c>
      <c r="B14963" t="s">
        <v>10</v>
      </c>
      <c r="C14963" t="s">
        <v>14</v>
      </c>
      <c r="D14963" t="s">
        <v>111</v>
      </c>
      <c r="E14963">
        <v>13</v>
      </c>
      <c r="F14963">
        <v>6.3</v>
      </c>
      <c r="G14963">
        <v>15.47</v>
      </c>
      <c r="H14963">
        <v>81.900000000000006</v>
      </c>
      <c r="I14963">
        <v>201.11</v>
      </c>
      <c r="J14963" t="s">
        <v>13</v>
      </c>
    </row>
    <row r="14964" spans="1:10">
      <c r="A14964" s="1">
        <v>44958</v>
      </c>
      <c r="B14964" t="s">
        <v>10</v>
      </c>
      <c r="C14964" t="s">
        <v>15</v>
      </c>
      <c r="D14964" t="s">
        <v>111</v>
      </c>
      <c r="E14964">
        <v>9</v>
      </c>
      <c r="F14964">
        <v>6.3</v>
      </c>
      <c r="G14964">
        <v>15.47</v>
      </c>
      <c r="H14964">
        <v>56.7</v>
      </c>
      <c r="I14964">
        <v>139.22999999999999</v>
      </c>
      <c r="J14964" t="s">
        <v>13</v>
      </c>
    </row>
    <row r="14965" spans="1:10">
      <c r="A14965" s="1">
        <v>44958</v>
      </c>
      <c r="B14965" t="s">
        <v>10</v>
      </c>
      <c r="C14965" t="s">
        <v>11</v>
      </c>
      <c r="D14965" t="s">
        <v>112</v>
      </c>
      <c r="E14965">
        <v>18</v>
      </c>
      <c r="F14965">
        <v>6.27</v>
      </c>
      <c r="G14965">
        <v>11.51</v>
      </c>
      <c r="H14965">
        <v>112.86</v>
      </c>
      <c r="I14965">
        <v>207.18</v>
      </c>
      <c r="J14965" t="s">
        <v>13</v>
      </c>
    </row>
    <row r="14966" spans="1:10">
      <c r="A14966" s="1">
        <v>44958</v>
      </c>
      <c r="B14966" t="s">
        <v>10</v>
      </c>
      <c r="C14966" t="s">
        <v>14</v>
      </c>
      <c r="D14966" t="s">
        <v>112</v>
      </c>
      <c r="E14966">
        <v>10</v>
      </c>
      <c r="F14966">
        <v>6.27</v>
      </c>
      <c r="G14966">
        <v>11.51</v>
      </c>
      <c r="H14966">
        <v>62.7</v>
      </c>
      <c r="I14966">
        <v>115.1</v>
      </c>
      <c r="J14966" t="s">
        <v>13</v>
      </c>
    </row>
    <row r="14967" spans="1:10">
      <c r="A14967" s="1">
        <v>44958</v>
      </c>
      <c r="B14967" t="s">
        <v>10</v>
      </c>
      <c r="C14967" t="s">
        <v>15</v>
      </c>
      <c r="D14967" t="s">
        <v>112</v>
      </c>
      <c r="E14967">
        <v>3</v>
      </c>
      <c r="F14967">
        <v>6.27</v>
      </c>
      <c r="G14967">
        <v>11.51</v>
      </c>
      <c r="H14967">
        <v>18.809999999999999</v>
      </c>
      <c r="I14967">
        <v>34.53</v>
      </c>
      <c r="J14967" t="s">
        <v>13</v>
      </c>
    </row>
    <row r="14968" spans="1:10">
      <c r="A14968" s="1">
        <v>44958</v>
      </c>
      <c r="B14968" t="s">
        <v>10</v>
      </c>
      <c r="C14968" t="s">
        <v>11</v>
      </c>
      <c r="D14968" t="s">
        <v>113</v>
      </c>
      <c r="E14968">
        <v>14</v>
      </c>
      <c r="F14968">
        <v>9.8800000000000008</v>
      </c>
      <c r="G14968">
        <v>21.53</v>
      </c>
      <c r="H14968">
        <v>138.32</v>
      </c>
      <c r="I14968">
        <v>301.42</v>
      </c>
      <c r="J14968" t="s">
        <v>13</v>
      </c>
    </row>
    <row r="14969" spans="1:10">
      <c r="A14969" s="1">
        <v>44958</v>
      </c>
      <c r="B14969" t="s">
        <v>10</v>
      </c>
      <c r="C14969" t="s">
        <v>14</v>
      </c>
      <c r="D14969" t="s">
        <v>113</v>
      </c>
      <c r="E14969">
        <v>11</v>
      </c>
      <c r="F14969">
        <v>9.8800000000000008</v>
      </c>
      <c r="G14969">
        <v>21.53</v>
      </c>
      <c r="H14969">
        <v>108.68</v>
      </c>
      <c r="I14969">
        <v>236.83</v>
      </c>
      <c r="J14969" t="s">
        <v>13</v>
      </c>
    </row>
    <row r="14970" spans="1:10">
      <c r="A14970" s="1">
        <v>44958</v>
      </c>
      <c r="B14970" t="s">
        <v>10</v>
      </c>
      <c r="C14970" t="s">
        <v>15</v>
      </c>
      <c r="D14970" t="s">
        <v>113</v>
      </c>
      <c r="E14970">
        <v>9</v>
      </c>
      <c r="F14970">
        <v>9.8800000000000008</v>
      </c>
      <c r="G14970">
        <v>21.53</v>
      </c>
      <c r="H14970">
        <v>88.92</v>
      </c>
      <c r="I14970">
        <v>193.77</v>
      </c>
      <c r="J14970" t="s">
        <v>13</v>
      </c>
    </row>
    <row r="14971" spans="1:10">
      <c r="A14971" s="1">
        <v>44958</v>
      </c>
      <c r="B14971" t="s">
        <v>10</v>
      </c>
      <c r="C14971" t="s">
        <v>11</v>
      </c>
      <c r="D14971" t="s">
        <v>114</v>
      </c>
      <c r="E14971">
        <v>17</v>
      </c>
      <c r="F14971">
        <v>11.86</v>
      </c>
      <c r="G14971">
        <v>27.23</v>
      </c>
      <c r="H14971">
        <v>201.62</v>
      </c>
      <c r="I14971">
        <v>462.91</v>
      </c>
      <c r="J14971" t="s">
        <v>13</v>
      </c>
    </row>
    <row r="14972" spans="1:10">
      <c r="A14972" s="1">
        <v>44958</v>
      </c>
      <c r="B14972" t="s">
        <v>10</v>
      </c>
      <c r="C14972" t="s">
        <v>14</v>
      </c>
      <c r="D14972" t="s">
        <v>114</v>
      </c>
      <c r="E14972">
        <v>6</v>
      </c>
      <c r="F14972">
        <v>11.86</v>
      </c>
      <c r="G14972">
        <v>27.23</v>
      </c>
      <c r="H14972">
        <v>71.16</v>
      </c>
      <c r="I14972">
        <v>163.38</v>
      </c>
      <c r="J14972" t="s">
        <v>13</v>
      </c>
    </row>
    <row r="14973" spans="1:10">
      <c r="A14973" s="1">
        <v>44958</v>
      </c>
      <c r="B14973" t="s">
        <v>10</v>
      </c>
      <c r="C14973" t="s">
        <v>15</v>
      </c>
      <c r="D14973" t="s">
        <v>114</v>
      </c>
      <c r="E14973">
        <v>9</v>
      </c>
      <c r="F14973">
        <v>11.86</v>
      </c>
      <c r="G14973">
        <v>27.23</v>
      </c>
      <c r="H14973">
        <v>106.74</v>
      </c>
      <c r="I14973">
        <v>245.07</v>
      </c>
      <c r="J14973" t="s">
        <v>13</v>
      </c>
    </row>
    <row r="14974" spans="1:10">
      <c r="A14974" s="1">
        <v>44986</v>
      </c>
      <c r="B14974" t="s">
        <v>10</v>
      </c>
      <c r="C14974" t="s">
        <v>11</v>
      </c>
      <c r="D14974" t="s">
        <v>12</v>
      </c>
      <c r="E14974">
        <v>7</v>
      </c>
      <c r="F14974">
        <v>8.09</v>
      </c>
      <c r="G14974">
        <v>18.920000000000002</v>
      </c>
      <c r="H14974">
        <v>56.63</v>
      </c>
      <c r="I14974">
        <v>132.44</v>
      </c>
      <c r="J14974" t="s">
        <v>13</v>
      </c>
    </row>
    <row r="14975" spans="1:10">
      <c r="A14975" s="1">
        <v>44986</v>
      </c>
      <c r="B14975" t="s">
        <v>10</v>
      </c>
      <c r="C14975" t="s">
        <v>14</v>
      </c>
      <c r="D14975" t="s">
        <v>12</v>
      </c>
      <c r="E14975">
        <v>11</v>
      </c>
      <c r="F14975">
        <v>8.09</v>
      </c>
      <c r="G14975">
        <v>18.920000000000002</v>
      </c>
      <c r="H14975">
        <v>88.99</v>
      </c>
      <c r="I14975">
        <v>208.12</v>
      </c>
      <c r="J14975" t="s">
        <v>13</v>
      </c>
    </row>
    <row r="14976" spans="1:10">
      <c r="A14976" s="1">
        <v>44986</v>
      </c>
      <c r="B14976" t="s">
        <v>10</v>
      </c>
      <c r="C14976" t="s">
        <v>15</v>
      </c>
      <c r="D14976" t="s">
        <v>12</v>
      </c>
      <c r="E14976">
        <v>3</v>
      </c>
      <c r="F14976">
        <v>8.09</v>
      </c>
      <c r="G14976">
        <v>18.920000000000002</v>
      </c>
      <c r="H14976">
        <v>24.27</v>
      </c>
      <c r="I14976">
        <v>56.76</v>
      </c>
      <c r="J14976" t="s">
        <v>13</v>
      </c>
    </row>
    <row r="14977" spans="1:10">
      <c r="A14977" s="1">
        <v>44986</v>
      </c>
      <c r="B14977" t="s">
        <v>10</v>
      </c>
      <c r="C14977" t="s">
        <v>11</v>
      </c>
      <c r="D14977" t="s">
        <v>16</v>
      </c>
      <c r="E14977">
        <v>7</v>
      </c>
      <c r="F14977">
        <v>10.75</v>
      </c>
      <c r="G14977">
        <v>24.49</v>
      </c>
      <c r="H14977">
        <v>75.25</v>
      </c>
      <c r="I14977">
        <v>171.43</v>
      </c>
      <c r="J14977" t="s">
        <v>13</v>
      </c>
    </row>
    <row r="14978" spans="1:10">
      <c r="A14978" s="1">
        <v>44986</v>
      </c>
      <c r="B14978" t="s">
        <v>10</v>
      </c>
      <c r="C14978" t="s">
        <v>14</v>
      </c>
      <c r="D14978" t="s">
        <v>16</v>
      </c>
      <c r="E14978">
        <v>6</v>
      </c>
      <c r="F14978">
        <v>10.75</v>
      </c>
      <c r="G14978">
        <v>24.49</v>
      </c>
      <c r="H14978">
        <v>64.5</v>
      </c>
      <c r="I14978">
        <v>146.94</v>
      </c>
      <c r="J14978" t="s">
        <v>13</v>
      </c>
    </row>
    <row r="14979" spans="1:10">
      <c r="A14979" s="1">
        <v>44986</v>
      </c>
      <c r="B14979" t="s">
        <v>10</v>
      </c>
      <c r="C14979" t="s">
        <v>15</v>
      </c>
      <c r="D14979" t="s">
        <v>16</v>
      </c>
      <c r="E14979">
        <v>1</v>
      </c>
      <c r="F14979">
        <v>10.75</v>
      </c>
      <c r="G14979">
        <v>24.49</v>
      </c>
      <c r="H14979">
        <v>10.75</v>
      </c>
      <c r="I14979">
        <v>24.49</v>
      </c>
      <c r="J14979" t="s">
        <v>13</v>
      </c>
    </row>
    <row r="14980" spans="1:10">
      <c r="A14980" s="1">
        <v>44986</v>
      </c>
      <c r="B14980" t="s">
        <v>10</v>
      </c>
      <c r="C14980" t="s">
        <v>11</v>
      </c>
      <c r="D14980" t="s">
        <v>17</v>
      </c>
      <c r="E14980">
        <v>16</v>
      </c>
      <c r="F14980">
        <v>15.1</v>
      </c>
      <c r="G14980">
        <v>31.89</v>
      </c>
      <c r="H14980">
        <v>241.6</v>
      </c>
      <c r="I14980">
        <v>510.24</v>
      </c>
      <c r="J14980" t="s">
        <v>13</v>
      </c>
    </row>
    <row r="14981" spans="1:10">
      <c r="A14981" s="1">
        <v>44986</v>
      </c>
      <c r="B14981" t="s">
        <v>10</v>
      </c>
      <c r="C14981" t="s">
        <v>14</v>
      </c>
      <c r="D14981" t="s">
        <v>17</v>
      </c>
      <c r="E14981">
        <v>13</v>
      </c>
      <c r="F14981">
        <v>15.1</v>
      </c>
      <c r="G14981">
        <v>31.89</v>
      </c>
      <c r="H14981">
        <v>196.3</v>
      </c>
      <c r="I14981">
        <v>414.57</v>
      </c>
      <c r="J14981" t="s">
        <v>13</v>
      </c>
    </row>
    <row r="14982" spans="1:10">
      <c r="A14982" s="1">
        <v>44986</v>
      </c>
      <c r="B14982" t="s">
        <v>10</v>
      </c>
      <c r="C14982" t="s">
        <v>15</v>
      </c>
      <c r="D14982" t="s">
        <v>17</v>
      </c>
      <c r="E14982">
        <v>12</v>
      </c>
      <c r="F14982">
        <v>15.1</v>
      </c>
      <c r="G14982">
        <v>31.89</v>
      </c>
      <c r="H14982">
        <v>181.2</v>
      </c>
      <c r="I14982">
        <v>382.68</v>
      </c>
      <c r="J14982" t="s">
        <v>13</v>
      </c>
    </row>
    <row r="14983" spans="1:10">
      <c r="A14983" s="1">
        <v>44986</v>
      </c>
      <c r="B14983" t="s">
        <v>10</v>
      </c>
      <c r="C14983" t="s">
        <v>11</v>
      </c>
      <c r="D14983" t="s">
        <v>18</v>
      </c>
      <c r="E14983">
        <v>23</v>
      </c>
      <c r="F14983">
        <v>14.35</v>
      </c>
      <c r="G14983">
        <v>28.58</v>
      </c>
      <c r="H14983">
        <v>330.05</v>
      </c>
      <c r="I14983">
        <v>657.34</v>
      </c>
      <c r="J14983" t="s">
        <v>13</v>
      </c>
    </row>
    <row r="14984" spans="1:10">
      <c r="A14984" s="1">
        <v>44986</v>
      </c>
      <c r="B14984" t="s">
        <v>10</v>
      </c>
      <c r="C14984" t="s">
        <v>14</v>
      </c>
      <c r="D14984" t="s">
        <v>18</v>
      </c>
      <c r="E14984">
        <v>20</v>
      </c>
      <c r="F14984">
        <v>14.35</v>
      </c>
      <c r="G14984">
        <v>28.58</v>
      </c>
      <c r="H14984">
        <v>287</v>
      </c>
      <c r="I14984">
        <v>571.6</v>
      </c>
      <c r="J14984" t="s">
        <v>13</v>
      </c>
    </row>
    <row r="14985" spans="1:10">
      <c r="A14985" s="1">
        <v>44986</v>
      </c>
      <c r="B14985" t="s">
        <v>10</v>
      </c>
      <c r="C14985" t="s">
        <v>15</v>
      </c>
      <c r="D14985" t="s">
        <v>18</v>
      </c>
      <c r="E14985">
        <v>15</v>
      </c>
      <c r="F14985">
        <v>14.35</v>
      </c>
      <c r="G14985">
        <v>28.58</v>
      </c>
      <c r="H14985">
        <v>215.25</v>
      </c>
      <c r="I14985">
        <v>428.7</v>
      </c>
      <c r="J14985" t="s">
        <v>13</v>
      </c>
    </row>
    <row r="14986" spans="1:10">
      <c r="A14986" s="1">
        <v>44986</v>
      </c>
      <c r="B14986" t="s">
        <v>10</v>
      </c>
      <c r="C14986" t="s">
        <v>11</v>
      </c>
      <c r="D14986" t="s">
        <v>19</v>
      </c>
      <c r="E14986">
        <v>13</v>
      </c>
      <c r="F14986">
        <v>7.85</v>
      </c>
      <c r="G14986">
        <v>19.61</v>
      </c>
      <c r="H14986">
        <v>102.05</v>
      </c>
      <c r="I14986">
        <v>254.93</v>
      </c>
      <c r="J14986" t="s">
        <v>13</v>
      </c>
    </row>
    <row r="14987" spans="1:10">
      <c r="A14987" s="1">
        <v>44986</v>
      </c>
      <c r="B14987" t="s">
        <v>10</v>
      </c>
      <c r="C14987" t="s">
        <v>14</v>
      </c>
      <c r="D14987" t="s">
        <v>19</v>
      </c>
      <c r="E14987">
        <v>11</v>
      </c>
      <c r="F14987">
        <v>7.85</v>
      </c>
      <c r="G14987">
        <v>19.61</v>
      </c>
      <c r="H14987">
        <v>86.35</v>
      </c>
      <c r="I14987">
        <v>215.71</v>
      </c>
      <c r="J14987" t="s">
        <v>13</v>
      </c>
    </row>
    <row r="14988" spans="1:10">
      <c r="A14988" s="1">
        <v>44986</v>
      </c>
      <c r="B14988" t="s">
        <v>10</v>
      </c>
      <c r="C14988" t="s">
        <v>15</v>
      </c>
      <c r="D14988" t="s">
        <v>19</v>
      </c>
      <c r="E14988">
        <v>11</v>
      </c>
      <c r="F14988">
        <v>7.85</v>
      </c>
      <c r="G14988">
        <v>19.61</v>
      </c>
      <c r="H14988">
        <v>86.35</v>
      </c>
      <c r="I14988">
        <v>215.71</v>
      </c>
      <c r="J14988" t="s">
        <v>13</v>
      </c>
    </row>
    <row r="14989" spans="1:10">
      <c r="A14989" s="1">
        <v>44986</v>
      </c>
      <c r="B14989" t="s">
        <v>10</v>
      </c>
      <c r="C14989" t="s">
        <v>11</v>
      </c>
      <c r="D14989" t="s">
        <v>20</v>
      </c>
      <c r="E14989">
        <v>21</v>
      </c>
      <c r="F14989">
        <v>15.79</v>
      </c>
      <c r="G14989">
        <v>33.130000000000003</v>
      </c>
      <c r="H14989">
        <v>331.59</v>
      </c>
      <c r="I14989">
        <v>695.73</v>
      </c>
      <c r="J14989" t="s">
        <v>13</v>
      </c>
    </row>
    <row r="14990" spans="1:10">
      <c r="A14990" s="1">
        <v>44986</v>
      </c>
      <c r="B14990" t="s">
        <v>10</v>
      </c>
      <c r="C14990" t="s">
        <v>14</v>
      </c>
      <c r="D14990" t="s">
        <v>20</v>
      </c>
      <c r="E14990">
        <v>16</v>
      </c>
      <c r="F14990">
        <v>15.79</v>
      </c>
      <c r="G14990">
        <v>33.130000000000003</v>
      </c>
      <c r="H14990">
        <v>252.64</v>
      </c>
      <c r="I14990">
        <v>530.08000000000004</v>
      </c>
      <c r="J14990" t="s">
        <v>13</v>
      </c>
    </row>
    <row r="14991" spans="1:10">
      <c r="A14991" s="1">
        <v>44986</v>
      </c>
      <c r="B14991" t="s">
        <v>10</v>
      </c>
      <c r="C14991" t="s">
        <v>15</v>
      </c>
      <c r="D14991" t="s">
        <v>20</v>
      </c>
      <c r="E14991">
        <v>17</v>
      </c>
      <c r="F14991">
        <v>15.79</v>
      </c>
      <c r="G14991">
        <v>33.130000000000003</v>
      </c>
      <c r="H14991">
        <v>268.43</v>
      </c>
      <c r="I14991">
        <v>563.21</v>
      </c>
      <c r="J14991" t="s">
        <v>13</v>
      </c>
    </row>
    <row r="14992" spans="1:10">
      <c r="A14992" s="1">
        <v>44986</v>
      </c>
      <c r="B14992" t="s">
        <v>10</v>
      </c>
      <c r="C14992" t="s">
        <v>11</v>
      </c>
      <c r="D14992" t="s">
        <v>21</v>
      </c>
      <c r="E14992">
        <v>3</v>
      </c>
      <c r="F14992">
        <v>8.69</v>
      </c>
      <c r="G14992">
        <v>18.39</v>
      </c>
      <c r="H14992">
        <v>26.07</v>
      </c>
      <c r="I14992">
        <v>55.17</v>
      </c>
      <c r="J14992" t="s">
        <v>13</v>
      </c>
    </row>
    <row r="14993" spans="1:10">
      <c r="A14993" s="1">
        <v>44986</v>
      </c>
      <c r="B14993" t="s">
        <v>10</v>
      </c>
      <c r="C14993" t="s">
        <v>14</v>
      </c>
      <c r="D14993" t="s">
        <v>21</v>
      </c>
      <c r="E14993">
        <v>1</v>
      </c>
      <c r="F14993">
        <v>8.69</v>
      </c>
      <c r="G14993">
        <v>18.39</v>
      </c>
      <c r="H14993">
        <v>8.69</v>
      </c>
      <c r="I14993">
        <v>18.39</v>
      </c>
      <c r="J14993" t="s">
        <v>13</v>
      </c>
    </row>
    <row r="14994" spans="1:10">
      <c r="A14994" s="1">
        <v>44986</v>
      </c>
      <c r="B14994" t="s">
        <v>10</v>
      </c>
      <c r="C14994" t="s">
        <v>15</v>
      </c>
      <c r="D14994" t="s">
        <v>21</v>
      </c>
      <c r="E14994">
        <v>1</v>
      </c>
      <c r="F14994">
        <v>8.69</v>
      </c>
      <c r="G14994">
        <v>18.39</v>
      </c>
      <c r="H14994">
        <v>8.69</v>
      </c>
      <c r="I14994">
        <v>18.39</v>
      </c>
      <c r="J14994" t="s">
        <v>13</v>
      </c>
    </row>
    <row r="14995" spans="1:10">
      <c r="A14995" s="1">
        <v>44986</v>
      </c>
      <c r="B14995" t="s">
        <v>10</v>
      </c>
      <c r="C14995" t="s">
        <v>11</v>
      </c>
      <c r="D14995" t="s">
        <v>22</v>
      </c>
      <c r="E14995">
        <v>6</v>
      </c>
      <c r="F14995">
        <v>8.69</v>
      </c>
      <c r="G14995">
        <v>16.64</v>
      </c>
      <c r="H14995">
        <v>52.14</v>
      </c>
      <c r="I14995">
        <v>99.84</v>
      </c>
      <c r="J14995" t="s">
        <v>13</v>
      </c>
    </row>
    <row r="14996" spans="1:10">
      <c r="A14996" s="1">
        <v>44986</v>
      </c>
      <c r="B14996" t="s">
        <v>10</v>
      </c>
      <c r="C14996" t="s">
        <v>14</v>
      </c>
      <c r="D14996" t="s">
        <v>22</v>
      </c>
      <c r="E14996">
        <v>10</v>
      </c>
      <c r="F14996">
        <v>8.69</v>
      </c>
      <c r="G14996">
        <v>16.64</v>
      </c>
      <c r="H14996">
        <v>86.9</v>
      </c>
      <c r="I14996">
        <v>166.4</v>
      </c>
      <c r="J14996" t="s">
        <v>13</v>
      </c>
    </row>
    <row r="14997" spans="1:10">
      <c r="A14997" s="1">
        <v>44986</v>
      </c>
      <c r="B14997" t="s">
        <v>10</v>
      </c>
      <c r="C14997" t="s">
        <v>15</v>
      </c>
      <c r="D14997" t="s">
        <v>22</v>
      </c>
      <c r="E14997">
        <v>7</v>
      </c>
      <c r="F14997">
        <v>8.69</v>
      </c>
      <c r="G14997">
        <v>16.64</v>
      </c>
      <c r="H14997">
        <v>60.83</v>
      </c>
      <c r="I14997">
        <v>116.48</v>
      </c>
      <c r="J14997" t="s">
        <v>13</v>
      </c>
    </row>
    <row r="14998" spans="1:10">
      <c r="A14998" s="1">
        <v>44986</v>
      </c>
      <c r="B14998" t="s">
        <v>10</v>
      </c>
      <c r="C14998" t="s">
        <v>11</v>
      </c>
      <c r="D14998" t="s">
        <v>23</v>
      </c>
      <c r="E14998">
        <v>27</v>
      </c>
      <c r="F14998">
        <v>12.44</v>
      </c>
      <c r="G14998">
        <v>29.31</v>
      </c>
      <c r="H14998">
        <v>335.88</v>
      </c>
      <c r="I14998">
        <v>791.37</v>
      </c>
      <c r="J14998" t="s">
        <v>13</v>
      </c>
    </row>
    <row r="14999" spans="1:10">
      <c r="A14999" s="1">
        <v>44986</v>
      </c>
      <c r="B14999" t="s">
        <v>10</v>
      </c>
      <c r="C14999" t="s">
        <v>14</v>
      </c>
      <c r="D14999" t="s">
        <v>23</v>
      </c>
      <c r="E14999">
        <v>15</v>
      </c>
      <c r="F14999">
        <v>12.44</v>
      </c>
      <c r="G14999">
        <v>29.31</v>
      </c>
      <c r="H14999">
        <v>186.6</v>
      </c>
      <c r="I14999">
        <v>439.65</v>
      </c>
      <c r="J14999" t="s">
        <v>13</v>
      </c>
    </row>
    <row r="15000" spans="1:10">
      <c r="A15000" s="1">
        <v>44986</v>
      </c>
      <c r="B15000" t="s">
        <v>10</v>
      </c>
      <c r="C15000" t="s">
        <v>15</v>
      </c>
      <c r="D15000" t="s">
        <v>23</v>
      </c>
      <c r="E15000">
        <v>16</v>
      </c>
      <c r="F15000">
        <v>12.44</v>
      </c>
      <c r="G15000">
        <v>29.31</v>
      </c>
      <c r="H15000">
        <v>199.04</v>
      </c>
      <c r="I15000">
        <v>468.96</v>
      </c>
      <c r="J15000" t="s">
        <v>13</v>
      </c>
    </row>
    <row r="15001" spans="1:10">
      <c r="A15001" s="1">
        <v>44986</v>
      </c>
      <c r="B15001" t="s">
        <v>10</v>
      </c>
      <c r="C15001" t="s">
        <v>11</v>
      </c>
      <c r="D15001" t="s">
        <v>24</v>
      </c>
      <c r="E15001">
        <v>21</v>
      </c>
      <c r="F15001">
        <v>13.12</v>
      </c>
      <c r="G15001">
        <v>29.99</v>
      </c>
      <c r="H15001">
        <v>275.52</v>
      </c>
      <c r="I15001">
        <v>629.79</v>
      </c>
      <c r="J15001" t="s">
        <v>13</v>
      </c>
    </row>
    <row r="15002" spans="1:10">
      <c r="A15002" s="1">
        <v>44986</v>
      </c>
      <c r="B15002" t="s">
        <v>10</v>
      </c>
      <c r="C15002" t="s">
        <v>14</v>
      </c>
      <c r="D15002" t="s">
        <v>24</v>
      </c>
      <c r="E15002">
        <v>10</v>
      </c>
      <c r="F15002">
        <v>13.12</v>
      </c>
      <c r="G15002">
        <v>29.99</v>
      </c>
      <c r="H15002">
        <v>131.19999999999999</v>
      </c>
      <c r="I15002">
        <v>299.89999999999998</v>
      </c>
      <c r="J15002" t="s">
        <v>13</v>
      </c>
    </row>
    <row r="15003" spans="1:10">
      <c r="A15003" s="1">
        <v>44986</v>
      </c>
      <c r="B15003" t="s">
        <v>10</v>
      </c>
      <c r="C15003" t="s">
        <v>15</v>
      </c>
      <c r="D15003" t="s">
        <v>24</v>
      </c>
      <c r="E15003">
        <v>11</v>
      </c>
      <c r="F15003">
        <v>13.12</v>
      </c>
      <c r="G15003">
        <v>29.99</v>
      </c>
      <c r="H15003">
        <v>144.32</v>
      </c>
      <c r="I15003">
        <v>329.89</v>
      </c>
      <c r="J15003" t="s">
        <v>13</v>
      </c>
    </row>
    <row r="15004" spans="1:10">
      <c r="A15004" s="1">
        <v>44986</v>
      </c>
      <c r="B15004" t="s">
        <v>10</v>
      </c>
      <c r="C15004" t="s">
        <v>11</v>
      </c>
      <c r="D15004" t="s">
        <v>25</v>
      </c>
      <c r="E15004">
        <v>19</v>
      </c>
      <c r="F15004">
        <v>12.96</v>
      </c>
      <c r="G15004">
        <v>25.33</v>
      </c>
      <c r="H15004">
        <v>246.24</v>
      </c>
      <c r="I15004">
        <v>481.27</v>
      </c>
      <c r="J15004" t="s">
        <v>13</v>
      </c>
    </row>
    <row r="15005" spans="1:10">
      <c r="A15005" s="1">
        <v>44986</v>
      </c>
      <c r="B15005" t="s">
        <v>10</v>
      </c>
      <c r="C15005" t="s">
        <v>14</v>
      </c>
      <c r="D15005" t="s">
        <v>25</v>
      </c>
      <c r="E15005">
        <v>13</v>
      </c>
      <c r="F15005">
        <v>12.96</v>
      </c>
      <c r="G15005">
        <v>25.33</v>
      </c>
      <c r="H15005">
        <v>168.48</v>
      </c>
      <c r="I15005">
        <v>329.29</v>
      </c>
      <c r="J15005" t="s">
        <v>13</v>
      </c>
    </row>
    <row r="15006" spans="1:10">
      <c r="A15006" s="1">
        <v>44986</v>
      </c>
      <c r="B15006" t="s">
        <v>10</v>
      </c>
      <c r="C15006" t="s">
        <v>15</v>
      </c>
      <c r="D15006" t="s">
        <v>25</v>
      </c>
      <c r="E15006">
        <v>11</v>
      </c>
      <c r="F15006">
        <v>12.96</v>
      </c>
      <c r="G15006">
        <v>25.33</v>
      </c>
      <c r="H15006">
        <v>142.56</v>
      </c>
      <c r="I15006">
        <v>278.63</v>
      </c>
      <c r="J15006" t="s">
        <v>13</v>
      </c>
    </row>
    <row r="15007" spans="1:10">
      <c r="A15007" s="1">
        <v>44986</v>
      </c>
      <c r="B15007" t="s">
        <v>10</v>
      </c>
      <c r="C15007" t="s">
        <v>11</v>
      </c>
      <c r="D15007" t="s">
        <v>26</v>
      </c>
      <c r="E15007">
        <v>25</v>
      </c>
      <c r="F15007">
        <v>7.1</v>
      </c>
      <c r="G15007">
        <v>13.19</v>
      </c>
      <c r="H15007">
        <v>177.5</v>
      </c>
      <c r="I15007">
        <v>329.75</v>
      </c>
      <c r="J15007" t="s">
        <v>13</v>
      </c>
    </row>
    <row r="15008" spans="1:10">
      <c r="A15008" s="1">
        <v>44986</v>
      </c>
      <c r="B15008" t="s">
        <v>10</v>
      </c>
      <c r="C15008" t="s">
        <v>14</v>
      </c>
      <c r="D15008" t="s">
        <v>26</v>
      </c>
      <c r="E15008">
        <v>11</v>
      </c>
      <c r="F15008">
        <v>7.1</v>
      </c>
      <c r="G15008">
        <v>13.19</v>
      </c>
      <c r="H15008">
        <v>78.099999999999994</v>
      </c>
      <c r="I15008">
        <v>145.09</v>
      </c>
      <c r="J15008" t="s">
        <v>13</v>
      </c>
    </row>
    <row r="15009" spans="1:10">
      <c r="A15009" s="1">
        <v>44986</v>
      </c>
      <c r="B15009" t="s">
        <v>10</v>
      </c>
      <c r="C15009" t="s">
        <v>15</v>
      </c>
      <c r="D15009" t="s">
        <v>26</v>
      </c>
      <c r="E15009">
        <v>14</v>
      </c>
      <c r="F15009">
        <v>7.1</v>
      </c>
      <c r="G15009">
        <v>13.19</v>
      </c>
      <c r="H15009">
        <v>99.4</v>
      </c>
      <c r="I15009">
        <v>184.66</v>
      </c>
      <c r="J15009" t="s">
        <v>13</v>
      </c>
    </row>
    <row r="15010" spans="1:10">
      <c r="A15010" s="1">
        <v>44986</v>
      </c>
      <c r="B15010" t="s">
        <v>10</v>
      </c>
      <c r="C15010" t="s">
        <v>11</v>
      </c>
      <c r="D15010" t="s">
        <v>27</v>
      </c>
      <c r="E15010">
        <v>16</v>
      </c>
      <c r="F15010">
        <v>16.53</v>
      </c>
      <c r="G15010">
        <v>37.630000000000003</v>
      </c>
      <c r="H15010">
        <v>264.48</v>
      </c>
      <c r="I15010">
        <v>602.08000000000004</v>
      </c>
      <c r="J15010" t="s">
        <v>13</v>
      </c>
    </row>
    <row r="15011" spans="1:10">
      <c r="A15011" s="1">
        <v>44986</v>
      </c>
      <c r="B15011" t="s">
        <v>10</v>
      </c>
      <c r="C15011" t="s">
        <v>14</v>
      </c>
      <c r="D15011" t="s">
        <v>27</v>
      </c>
      <c r="E15011">
        <v>6</v>
      </c>
      <c r="F15011">
        <v>16.53</v>
      </c>
      <c r="G15011">
        <v>37.630000000000003</v>
      </c>
      <c r="H15011">
        <v>99.18</v>
      </c>
      <c r="I15011">
        <v>225.78</v>
      </c>
      <c r="J15011" t="s">
        <v>13</v>
      </c>
    </row>
    <row r="15012" spans="1:10">
      <c r="A15012" s="1">
        <v>44986</v>
      </c>
      <c r="B15012" t="s">
        <v>10</v>
      </c>
      <c r="C15012" t="s">
        <v>15</v>
      </c>
      <c r="D15012" t="s">
        <v>27</v>
      </c>
      <c r="E15012">
        <v>5</v>
      </c>
      <c r="F15012">
        <v>16.53</v>
      </c>
      <c r="G15012">
        <v>37.630000000000003</v>
      </c>
      <c r="H15012">
        <v>82.65</v>
      </c>
      <c r="I15012">
        <v>188.15</v>
      </c>
      <c r="J15012" t="s">
        <v>13</v>
      </c>
    </row>
    <row r="15013" spans="1:10">
      <c r="A15013" s="1">
        <v>44986</v>
      </c>
      <c r="B15013" t="s">
        <v>10</v>
      </c>
      <c r="C15013" t="s">
        <v>11</v>
      </c>
      <c r="D15013" t="s">
        <v>28</v>
      </c>
      <c r="E15013">
        <v>8</v>
      </c>
      <c r="F15013">
        <v>9.19</v>
      </c>
      <c r="G15013">
        <v>20.75</v>
      </c>
      <c r="H15013">
        <v>73.52</v>
      </c>
      <c r="I15013">
        <v>166</v>
      </c>
      <c r="J15013" t="s">
        <v>13</v>
      </c>
    </row>
    <row r="15014" spans="1:10">
      <c r="A15014" s="1">
        <v>44986</v>
      </c>
      <c r="B15014" t="s">
        <v>10</v>
      </c>
      <c r="C15014" t="s">
        <v>14</v>
      </c>
      <c r="D15014" t="s">
        <v>28</v>
      </c>
      <c r="E15014">
        <v>7</v>
      </c>
      <c r="F15014">
        <v>9.19</v>
      </c>
      <c r="G15014">
        <v>20.75</v>
      </c>
      <c r="H15014">
        <v>64.33</v>
      </c>
      <c r="I15014">
        <v>145.25</v>
      </c>
      <c r="J15014" t="s">
        <v>13</v>
      </c>
    </row>
    <row r="15015" spans="1:10">
      <c r="A15015" s="1">
        <v>44986</v>
      </c>
      <c r="B15015" t="s">
        <v>10</v>
      </c>
      <c r="C15015" t="s">
        <v>15</v>
      </c>
      <c r="D15015" t="s">
        <v>28</v>
      </c>
      <c r="E15015">
        <v>7</v>
      </c>
      <c r="F15015">
        <v>9.19</v>
      </c>
      <c r="G15015">
        <v>20.75</v>
      </c>
      <c r="H15015">
        <v>64.33</v>
      </c>
      <c r="I15015">
        <v>145.25</v>
      </c>
      <c r="J15015" t="s">
        <v>13</v>
      </c>
    </row>
    <row r="15016" spans="1:10">
      <c r="A15016" s="1">
        <v>44986</v>
      </c>
      <c r="B15016" t="s">
        <v>10</v>
      </c>
      <c r="C15016" t="s">
        <v>11</v>
      </c>
      <c r="D15016" t="s">
        <v>29</v>
      </c>
      <c r="E15016">
        <v>16</v>
      </c>
      <c r="F15016">
        <v>7.55</v>
      </c>
      <c r="G15016">
        <v>15.03</v>
      </c>
      <c r="H15016">
        <v>120.8</v>
      </c>
      <c r="I15016">
        <v>240.48</v>
      </c>
      <c r="J15016" t="s">
        <v>13</v>
      </c>
    </row>
    <row r="15017" spans="1:10">
      <c r="A15017" s="1">
        <v>44986</v>
      </c>
      <c r="B15017" t="s">
        <v>10</v>
      </c>
      <c r="C15017" t="s">
        <v>14</v>
      </c>
      <c r="D15017" t="s">
        <v>29</v>
      </c>
      <c r="E15017">
        <v>6</v>
      </c>
      <c r="F15017">
        <v>7.55</v>
      </c>
      <c r="G15017">
        <v>15.03</v>
      </c>
      <c r="H15017">
        <v>45.3</v>
      </c>
      <c r="I15017">
        <v>90.18</v>
      </c>
      <c r="J15017" t="s">
        <v>13</v>
      </c>
    </row>
    <row r="15018" spans="1:10">
      <c r="A15018" s="1">
        <v>44986</v>
      </c>
      <c r="B15018" t="s">
        <v>10</v>
      </c>
      <c r="C15018" t="s">
        <v>15</v>
      </c>
      <c r="D15018" t="s">
        <v>29</v>
      </c>
      <c r="E15018">
        <v>6</v>
      </c>
      <c r="F15018">
        <v>7.55</v>
      </c>
      <c r="G15018">
        <v>15.03</v>
      </c>
      <c r="H15018">
        <v>45.3</v>
      </c>
      <c r="I15018">
        <v>90.18</v>
      </c>
      <c r="J15018" t="s">
        <v>13</v>
      </c>
    </row>
    <row r="15019" spans="1:10">
      <c r="A15019" s="1">
        <v>44986</v>
      </c>
      <c r="B15019" t="s">
        <v>10</v>
      </c>
      <c r="C15019" t="s">
        <v>11</v>
      </c>
      <c r="D15019" t="s">
        <v>30</v>
      </c>
      <c r="E15019">
        <v>25</v>
      </c>
      <c r="F15019">
        <v>16.66</v>
      </c>
      <c r="G15019">
        <v>41.08</v>
      </c>
      <c r="H15019">
        <v>416.5</v>
      </c>
      <c r="I15019">
        <v>1027</v>
      </c>
      <c r="J15019" t="s">
        <v>13</v>
      </c>
    </row>
    <row r="15020" spans="1:10">
      <c r="A15020" s="1">
        <v>44986</v>
      </c>
      <c r="B15020" t="s">
        <v>10</v>
      </c>
      <c r="C15020" t="s">
        <v>14</v>
      </c>
      <c r="D15020" t="s">
        <v>30</v>
      </c>
      <c r="E15020">
        <v>12</v>
      </c>
      <c r="F15020">
        <v>16.66</v>
      </c>
      <c r="G15020">
        <v>41.08</v>
      </c>
      <c r="H15020">
        <v>199.92</v>
      </c>
      <c r="I15020">
        <v>492.96</v>
      </c>
      <c r="J15020" t="s">
        <v>13</v>
      </c>
    </row>
    <row r="15021" spans="1:10">
      <c r="A15021" s="1">
        <v>44986</v>
      </c>
      <c r="B15021" t="s">
        <v>10</v>
      </c>
      <c r="C15021" t="s">
        <v>15</v>
      </c>
      <c r="D15021" t="s">
        <v>30</v>
      </c>
      <c r="E15021">
        <v>9</v>
      </c>
      <c r="F15021">
        <v>16.66</v>
      </c>
      <c r="G15021">
        <v>41.08</v>
      </c>
      <c r="H15021">
        <v>149.94</v>
      </c>
      <c r="I15021">
        <v>369.72</v>
      </c>
      <c r="J15021" t="s">
        <v>13</v>
      </c>
    </row>
    <row r="15022" spans="1:10">
      <c r="A15022" s="1">
        <v>44986</v>
      </c>
      <c r="B15022" t="s">
        <v>10</v>
      </c>
      <c r="C15022" t="s">
        <v>11</v>
      </c>
      <c r="D15022" t="s">
        <v>31</v>
      </c>
      <c r="E15022">
        <v>15</v>
      </c>
      <c r="F15022">
        <v>17.47</v>
      </c>
      <c r="G15022">
        <v>33.29</v>
      </c>
      <c r="H15022">
        <v>262.05</v>
      </c>
      <c r="I15022">
        <v>499.35</v>
      </c>
      <c r="J15022" t="s">
        <v>13</v>
      </c>
    </row>
    <row r="15023" spans="1:10">
      <c r="A15023" s="1">
        <v>44986</v>
      </c>
      <c r="B15023" t="s">
        <v>10</v>
      </c>
      <c r="C15023" t="s">
        <v>14</v>
      </c>
      <c r="D15023" t="s">
        <v>31</v>
      </c>
      <c r="E15023">
        <v>11</v>
      </c>
      <c r="F15023">
        <v>17.47</v>
      </c>
      <c r="G15023">
        <v>33.29</v>
      </c>
      <c r="H15023">
        <v>192.17</v>
      </c>
      <c r="I15023">
        <v>366.19</v>
      </c>
      <c r="J15023" t="s">
        <v>13</v>
      </c>
    </row>
    <row r="15024" spans="1:10">
      <c r="A15024" s="1">
        <v>44986</v>
      </c>
      <c r="B15024" t="s">
        <v>10</v>
      </c>
      <c r="C15024" t="s">
        <v>15</v>
      </c>
      <c r="D15024" t="s">
        <v>31</v>
      </c>
      <c r="E15024">
        <v>11</v>
      </c>
      <c r="F15024">
        <v>17.47</v>
      </c>
      <c r="G15024">
        <v>33.29</v>
      </c>
      <c r="H15024">
        <v>192.17</v>
      </c>
      <c r="I15024">
        <v>366.19</v>
      </c>
      <c r="J15024" t="s">
        <v>13</v>
      </c>
    </row>
    <row r="15025" spans="1:10">
      <c r="A15025" s="1">
        <v>44986</v>
      </c>
      <c r="B15025" t="s">
        <v>10</v>
      </c>
      <c r="C15025" t="s">
        <v>11</v>
      </c>
      <c r="D15025" t="s">
        <v>32</v>
      </c>
      <c r="E15025">
        <v>18</v>
      </c>
      <c r="F15025">
        <v>16.350000000000001</v>
      </c>
      <c r="G15025">
        <v>34.380000000000003</v>
      </c>
      <c r="H15025">
        <v>294.3</v>
      </c>
      <c r="I15025">
        <v>618.84</v>
      </c>
      <c r="J15025" t="s">
        <v>13</v>
      </c>
    </row>
    <row r="15026" spans="1:10">
      <c r="A15026" s="1">
        <v>44986</v>
      </c>
      <c r="B15026" t="s">
        <v>10</v>
      </c>
      <c r="C15026" t="s">
        <v>14</v>
      </c>
      <c r="D15026" t="s">
        <v>32</v>
      </c>
      <c r="E15026">
        <v>5</v>
      </c>
      <c r="F15026">
        <v>16.350000000000001</v>
      </c>
      <c r="G15026">
        <v>34.380000000000003</v>
      </c>
      <c r="H15026">
        <v>81.75</v>
      </c>
      <c r="I15026">
        <v>171.9</v>
      </c>
      <c r="J15026" t="s">
        <v>13</v>
      </c>
    </row>
    <row r="15027" spans="1:10">
      <c r="A15027" s="1">
        <v>44986</v>
      </c>
      <c r="B15027" t="s">
        <v>10</v>
      </c>
      <c r="C15027" t="s">
        <v>15</v>
      </c>
      <c r="D15027" t="s">
        <v>32</v>
      </c>
      <c r="E15027">
        <v>6</v>
      </c>
      <c r="F15027">
        <v>16.350000000000001</v>
      </c>
      <c r="G15027">
        <v>34.380000000000003</v>
      </c>
      <c r="H15027">
        <v>98.1</v>
      </c>
      <c r="I15027">
        <v>206.28</v>
      </c>
      <c r="J15027" t="s">
        <v>13</v>
      </c>
    </row>
    <row r="15028" spans="1:10">
      <c r="A15028" s="1">
        <v>44986</v>
      </c>
      <c r="B15028" t="s">
        <v>10</v>
      </c>
      <c r="C15028" t="s">
        <v>11</v>
      </c>
      <c r="D15028" t="s">
        <v>33</v>
      </c>
      <c r="E15028">
        <v>18</v>
      </c>
      <c r="F15028">
        <v>15.71</v>
      </c>
      <c r="G15028">
        <v>38.65</v>
      </c>
      <c r="H15028">
        <v>282.77999999999997</v>
      </c>
      <c r="I15028">
        <v>695.7</v>
      </c>
      <c r="J15028" t="s">
        <v>13</v>
      </c>
    </row>
    <row r="15029" spans="1:10">
      <c r="A15029" s="1">
        <v>44986</v>
      </c>
      <c r="B15029" t="s">
        <v>10</v>
      </c>
      <c r="C15029" t="s">
        <v>14</v>
      </c>
      <c r="D15029" t="s">
        <v>33</v>
      </c>
      <c r="E15029">
        <v>8</v>
      </c>
      <c r="F15029">
        <v>15.71</v>
      </c>
      <c r="G15029">
        <v>38.65</v>
      </c>
      <c r="H15029">
        <v>125.68</v>
      </c>
      <c r="I15029">
        <v>309.2</v>
      </c>
      <c r="J15029" t="s">
        <v>13</v>
      </c>
    </row>
    <row r="15030" spans="1:10">
      <c r="A15030" s="1">
        <v>44986</v>
      </c>
      <c r="B15030" t="s">
        <v>10</v>
      </c>
      <c r="C15030" t="s">
        <v>15</v>
      </c>
      <c r="D15030" t="s">
        <v>33</v>
      </c>
      <c r="E15030">
        <v>10</v>
      </c>
      <c r="F15030">
        <v>15.71</v>
      </c>
      <c r="G15030">
        <v>38.65</v>
      </c>
      <c r="H15030">
        <v>157.1</v>
      </c>
      <c r="I15030">
        <v>386.5</v>
      </c>
      <c r="J15030" t="s">
        <v>13</v>
      </c>
    </row>
    <row r="15031" spans="1:10">
      <c r="A15031" s="1">
        <v>44986</v>
      </c>
      <c r="B15031" t="s">
        <v>10</v>
      </c>
      <c r="C15031" t="s">
        <v>11</v>
      </c>
      <c r="D15031" t="s">
        <v>34</v>
      </c>
      <c r="E15031">
        <v>24</v>
      </c>
      <c r="F15031">
        <v>13.86</v>
      </c>
      <c r="G15031">
        <v>29.02</v>
      </c>
      <c r="H15031">
        <v>332.64</v>
      </c>
      <c r="I15031">
        <v>696.48</v>
      </c>
      <c r="J15031" t="s">
        <v>13</v>
      </c>
    </row>
    <row r="15032" spans="1:10">
      <c r="A15032" s="1">
        <v>44986</v>
      </c>
      <c r="B15032" t="s">
        <v>10</v>
      </c>
      <c r="C15032" t="s">
        <v>14</v>
      </c>
      <c r="D15032" t="s">
        <v>34</v>
      </c>
      <c r="E15032">
        <v>14</v>
      </c>
      <c r="F15032">
        <v>13.86</v>
      </c>
      <c r="G15032">
        <v>29.02</v>
      </c>
      <c r="H15032">
        <v>194.04</v>
      </c>
      <c r="I15032">
        <v>406.28</v>
      </c>
      <c r="J15032" t="s">
        <v>13</v>
      </c>
    </row>
    <row r="15033" spans="1:10">
      <c r="A15033" s="1">
        <v>44986</v>
      </c>
      <c r="B15033" t="s">
        <v>10</v>
      </c>
      <c r="C15033" t="s">
        <v>15</v>
      </c>
      <c r="D15033" t="s">
        <v>34</v>
      </c>
      <c r="E15033">
        <v>11</v>
      </c>
      <c r="F15033">
        <v>13.86</v>
      </c>
      <c r="G15033">
        <v>29.02</v>
      </c>
      <c r="H15033">
        <v>152.46</v>
      </c>
      <c r="I15033">
        <v>319.22000000000003</v>
      </c>
      <c r="J15033" t="s">
        <v>13</v>
      </c>
    </row>
    <row r="15034" spans="1:10">
      <c r="A15034" s="1">
        <v>44986</v>
      </c>
      <c r="B15034" t="s">
        <v>10</v>
      </c>
      <c r="C15034" t="s">
        <v>11</v>
      </c>
      <c r="D15034" t="s">
        <v>35</v>
      </c>
      <c r="E15034">
        <v>22</v>
      </c>
      <c r="F15034">
        <v>12.61</v>
      </c>
      <c r="G15034">
        <v>28.33</v>
      </c>
      <c r="H15034">
        <v>277.42</v>
      </c>
      <c r="I15034">
        <v>623.26</v>
      </c>
      <c r="J15034" t="s">
        <v>13</v>
      </c>
    </row>
    <row r="15035" spans="1:10">
      <c r="A15035" s="1">
        <v>44986</v>
      </c>
      <c r="B15035" t="s">
        <v>10</v>
      </c>
      <c r="C15035" t="s">
        <v>14</v>
      </c>
      <c r="D15035" t="s">
        <v>35</v>
      </c>
      <c r="E15035">
        <v>15</v>
      </c>
      <c r="F15035">
        <v>12.61</v>
      </c>
      <c r="G15035">
        <v>28.33</v>
      </c>
      <c r="H15035">
        <v>189.15</v>
      </c>
      <c r="I15035">
        <v>424.95</v>
      </c>
      <c r="J15035" t="s">
        <v>13</v>
      </c>
    </row>
    <row r="15036" spans="1:10">
      <c r="A15036" s="1">
        <v>44986</v>
      </c>
      <c r="B15036" t="s">
        <v>10</v>
      </c>
      <c r="C15036" t="s">
        <v>15</v>
      </c>
      <c r="D15036" t="s">
        <v>35</v>
      </c>
      <c r="E15036">
        <v>18</v>
      </c>
      <c r="F15036">
        <v>12.61</v>
      </c>
      <c r="G15036">
        <v>28.33</v>
      </c>
      <c r="H15036">
        <v>226.98</v>
      </c>
      <c r="I15036">
        <v>509.94</v>
      </c>
      <c r="J15036" t="s">
        <v>13</v>
      </c>
    </row>
    <row r="15037" spans="1:10">
      <c r="A15037" s="1">
        <v>44986</v>
      </c>
      <c r="B15037" t="s">
        <v>10</v>
      </c>
      <c r="C15037" t="s">
        <v>11</v>
      </c>
      <c r="D15037" t="s">
        <v>36</v>
      </c>
      <c r="E15037">
        <v>28</v>
      </c>
      <c r="F15037">
        <v>7.04</v>
      </c>
      <c r="G15037">
        <v>14.63</v>
      </c>
      <c r="H15037">
        <v>197.12</v>
      </c>
      <c r="I15037">
        <v>409.64</v>
      </c>
      <c r="J15037" t="s">
        <v>13</v>
      </c>
    </row>
    <row r="15038" spans="1:10">
      <c r="A15038" s="1">
        <v>44986</v>
      </c>
      <c r="B15038" t="s">
        <v>10</v>
      </c>
      <c r="C15038" t="s">
        <v>14</v>
      </c>
      <c r="D15038" t="s">
        <v>36</v>
      </c>
      <c r="E15038">
        <v>12</v>
      </c>
      <c r="F15038">
        <v>7.04</v>
      </c>
      <c r="G15038">
        <v>14.63</v>
      </c>
      <c r="H15038">
        <v>84.48</v>
      </c>
      <c r="I15038">
        <v>175.56</v>
      </c>
      <c r="J15038" t="s">
        <v>13</v>
      </c>
    </row>
    <row r="15039" spans="1:10">
      <c r="A15039" s="1">
        <v>44986</v>
      </c>
      <c r="B15039" t="s">
        <v>10</v>
      </c>
      <c r="C15039" t="s">
        <v>15</v>
      </c>
      <c r="D15039" t="s">
        <v>36</v>
      </c>
      <c r="E15039">
        <v>9</v>
      </c>
      <c r="F15039">
        <v>7.04</v>
      </c>
      <c r="G15039">
        <v>14.63</v>
      </c>
      <c r="H15039">
        <v>63.36</v>
      </c>
      <c r="I15039">
        <v>131.66999999999999</v>
      </c>
      <c r="J15039" t="s">
        <v>13</v>
      </c>
    </row>
    <row r="15040" spans="1:10">
      <c r="A15040" s="1">
        <v>44986</v>
      </c>
      <c r="B15040" t="s">
        <v>10</v>
      </c>
      <c r="C15040" t="s">
        <v>11</v>
      </c>
      <c r="D15040" t="s">
        <v>37</v>
      </c>
      <c r="E15040">
        <v>24</v>
      </c>
      <c r="F15040">
        <v>10.9</v>
      </c>
      <c r="G15040">
        <v>21.71</v>
      </c>
      <c r="H15040">
        <v>261.60000000000002</v>
      </c>
      <c r="I15040">
        <v>521.04</v>
      </c>
      <c r="J15040" t="s">
        <v>13</v>
      </c>
    </row>
    <row r="15041" spans="1:10">
      <c r="A15041" s="1">
        <v>44986</v>
      </c>
      <c r="B15041" t="s">
        <v>10</v>
      </c>
      <c r="C15041" t="s">
        <v>14</v>
      </c>
      <c r="D15041" t="s">
        <v>37</v>
      </c>
      <c r="E15041">
        <v>14</v>
      </c>
      <c r="F15041">
        <v>10.9</v>
      </c>
      <c r="G15041">
        <v>21.71</v>
      </c>
      <c r="H15041">
        <v>152.6</v>
      </c>
      <c r="I15041">
        <v>303.94</v>
      </c>
      <c r="J15041" t="s">
        <v>13</v>
      </c>
    </row>
    <row r="15042" spans="1:10">
      <c r="A15042" s="1">
        <v>44986</v>
      </c>
      <c r="B15042" t="s">
        <v>10</v>
      </c>
      <c r="C15042" t="s">
        <v>15</v>
      </c>
      <c r="D15042" t="s">
        <v>37</v>
      </c>
      <c r="E15042">
        <v>12</v>
      </c>
      <c r="F15042">
        <v>10.9</v>
      </c>
      <c r="G15042">
        <v>21.71</v>
      </c>
      <c r="H15042">
        <v>130.80000000000001</v>
      </c>
      <c r="I15042">
        <v>260.52</v>
      </c>
      <c r="J15042" t="s">
        <v>13</v>
      </c>
    </row>
    <row r="15043" spans="1:10">
      <c r="A15043" s="1">
        <v>44986</v>
      </c>
      <c r="B15043" t="s">
        <v>10</v>
      </c>
      <c r="C15043" t="s">
        <v>11</v>
      </c>
      <c r="D15043" t="s">
        <v>38</v>
      </c>
      <c r="E15043">
        <v>26</v>
      </c>
      <c r="F15043">
        <v>10.47</v>
      </c>
      <c r="G15043">
        <v>26.06</v>
      </c>
      <c r="H15043">
        <v>272.22000000000003</v>
      </c>
      <c r="I15043">
        <v>677.56</v>
      </c>
      <c r="J15043" t="s">
        <v>13</v>
      </c>
    </row>
    <row r="15044" spans="1:10">
      <c r="A15044" s="1">
        <v>44986</v>
      </c>
      <c r="B15044" t="s">
        <v>10</v>
      </c>
      <c r="C15044" t="s">
        <v>14</v>
      </c>
      <c r="D15044" t="s">
        <v>38</v>
      </c>
      <c r="E15044">
        <v>12</v>
      </c>
      <c r="F15044">
        <v>10.47</v>
      </c>
      <c r="G15044">
        <v>26.06</v>
      </c>
      <c r="H15044">
        <v>125.64</v>
      </c>
      <c r="I15044">
        <v>312.72000000000003</v>
      </c>
      <c r="J15044" t="s">
        <v>13</v>
      </c>
    </row>
    <row r="15045" spans="1:10">
      <c r="A15045" s="1">
        <v>44986</v>
      </c>
      <c r="B15045" t="s">
        <v>10</v>
      </c>
      <c r="C15045" t="s">
        <v>15</v>
      </c>
      <c r="D15045" t="s">
        <v>38</v>
      </c>
      <c r="E15045">
        <v>10</v>
      </c>
      <c r="F15045">
        <v>10.47</v>
      </c>
      <c r="G15045">
        <v>26.06</v>
      </c>
      <c r="H15045">
        <v>104.7</v>
      </c>
      <c r="I15045">
        <v>260.60000000000002</v>
      </c>
      <c r="J15045" t="s">
        <v>13</v>
      </c>
    </row>
    <row r="15046" spans="1:10">
      <c r="A15046" s="1">
        <v>44986</v>
      </c>
      <c r="B15046" t="s">
        <v>10</v>
      </c>
      <c r="C15046" t="s">
        <v>11</v>
      </c>
      <c r="D15046" t="s">
        <v>39</v>
      </c>
      <c r="E15046">
        <v>18</v>
      </c>
      <c r="F15046">
        <v>9.1199999999999992</v>
      </c>
      <c r="G15046">
        <v>19.03</v>
      </c>
      <c r="H15046">
        <v>164.16</v>
      </c>
      <c r="I15046">
        <v>342.54</v>
      </c>
      <c r="J15046" t="s">
        <v>13</v>
      </c>
    </row>
    <row r="15047" spans="1:10">
      <c r="A15047" s="1">
        <v>44986</v>
      </c>
      <c r="B15047" t="s">
        <v>10</v>
      </c>
      <c r="C15047" t="s">
        <v>14</v>
      </c>
      <c r="D15047" t="s">
        <v>39</v>
      </c>
      <c r="E15047">
        <v>21</v>
      </c>
      <c r="F15047">
        <v>9.1199999999999992</v>
      </c>
      <c r="G15047">
        <v>19.03</v>
      </c>
      <c r="H15047">
        <v>191.52</v>
      </c>
      <c r="I15047">
        <v>399.63</v>
      </c>
      <c r="J15047" t="s">
        <v>13</v>
      </c>
    </row>
    <row r="15048" spans="1:10">
      <c r="A15048" s="1">
        <v>44986</v>
      </c>
      <c r="B15048" t="s">
        <v>10</v>
      </c>
      <c r="C15048" t="s">
        <v>15</v>
      </c>
      <c r="D15048" t="s">
        <v>39</v>
      </c>
      <c r="E15048">
        <v>9</v>
      </c>
      <c r="F15048">
        <v>9.1199999999999992</v>
      </c>
      <c r="G15048">
        <v>19.03</v>
      </c>
      <c r="H15048">
        <v>82.08</v>
      </c>
      <c r="I15048">
        <v>171.27</v>
      </c>
      <c r="J15048" t="s">
        <v>13</v>
      </c>
    </row>
    <row r="15049" spans="1:10">
      <c r="A15049" s="1">
        <v>44986</v>
      </c>
      <c r="B15049" t="s">
        <v>10</v>
      </c>
      <c r="C15049" t="s">
        <v>11</v>
      </c>
      <c r="D15049" t="s">
        <v>40</v>
      </c>
      <c r="E15049">
        <v>24</v>
      </c>
      <c r="F15049">
        <v>14.68</v>
      </c>
      <c r="G15049">
        <v>35.61</v>
      </c>
      <c r="H15049">
        <v>352.32</v>
      </c>
      <c r="I15049">
        <v>854.64</v>
      </c>
      <c r="J15049" t="s">
        <v>13</v>
      </c>
    </row>
    <row r="15050" spans="1:10">
      <c r="A15050" s="1">
        <v>44986</v>
      </c>
      <c r="B15050" t="s">
        <v>10</v>
      </c>
      <c r="C15050" t="s">
        <v>14</v>
      </c>
      <c r="D15050" t="s">
        <v>40</v>
      </c>
      <c r="E15050">
        <v>13</v>
      </c>
      <c r="F15050">
        <v>14.68</v>
      </c>
      <c r="G15050">
        <v>35.61</v>
      </c>
      <c r="H15050">
        <v>190.84</v>
      </c>
      <c r="I15050">
        <v>462.93</v>
      </c>
      <c r="J15050" t="s">
        <v>13</v>
      </c>
    </row>
    <row r="15051" spans="1:10">
      <c r="A15051" s="1">
        <v>44986</v>
      </c>
      <c r="B15051" t="s">
        <v>10</v>
      </c>
      <c r="C15051" t="s">
        <v>15</v>
      </c>
      <c r="D15051" t="s">
        <v>40</v>
      </c>
      <c r="E15051">
        <v>6</v>
      </c>
      <c r="F15051">
        <v>14.68</v>
      </c>
      <c r="G15051">
        <v>35.61</v>
      </c>
      <c r="H15051">
        <v>88.08</v>
      </c>
      <c r="I15051">
        <v>213.66</v>
      </c>
      <c r="J15051" t="s">
        <v>13</v>
      </c>
    </row>
    <row r="15052" spans="1:10">
      <c r="A15052" s="1">
        <v>44986</v>
      </c>
      <c r="B15052" t="s">
        <v>10</v>
      </c>
      <c r="C15052" t="s">
        <v>11</v>
      </c>
      <c r="D15052" t="s">
        <v>41</v>
      </c>
      <c r="E15052">
        <v>21</v>
      </c>
      <c r="F15052">
        <v>11.95</v>
      </c>
      <c r="G15052">
        <v>23.43</v>
      </c>
      <c r="H15052">
        <v>250.95</v>
      </c>
      <c r="I15052">
        <v>492.03</v>
      </c>
      <c r="J15052" t="s">
        <v>13</v>
      </c>
    </row>
    <row r="15053" spans="1:10">
      <c r="A15053" s="1">
        <v>44986</v>
      </c>
      <c r="B15053" t="s">
        <v>10</v>
      </c>
      <c r="C15053" t="s">
        <v>14</v>
      </c>
      <c r="D15053" t="s">
        <v>41</v>
      </c>
      <c r="E15053">
        <v>15</v>
      </c>
      <c r="F15053">
        <v>11.95</v>
      </c>
      <c r="G15053">
        <v>23.43</v>
      </c>
      <c r="H15053">
        <v>179.25</v>
      </c>
      <c r="I15053">
        <v>351.45</v>
      </c>
      <c r="J15053" t="s">
        <v>13</v>
      </c>
    </row>
    <row r="15054" spans="1:10">
      <c r="A15054" s="1">
        <v>44986</v>
      </c>
      <c r="B15054" t="s">
        <v>10</v>
      </c>
      <c r="C15054" t="s">
        <v>15</v>
      </c>
      <c r="D15054" t="s">
        <v>41</v>
      </c>
      <c r="E15054">
        <v>7</v>
      </c>
      <c r="F15054">
        <v>11.95</v>
      </c>
      <c r="G15054">
        <v>23.43</v>
      </c>
      <c r="H15054">
        <v>83.65</v>
      </c>
      <c r="I15054">
        <v>164.01</v>
      </c>
      <c r="J15054" t="s">
        <v>13</v>
      </c>
    </row>
    <row r="15055" spans="1:10">
      <c r="A15055" s="1">
        <v>44986</v>
      </c>
      <c r="B15055" t="s">
        <v>10</v>
      </c>
      <c r="C15055" t="s">
        <v>11</v>
      </c>
      <c r="D15055" t="s">
        <v>42</v>
      </c>
      <c r="E15055">
        <v>21</v>
      </c>
      <c r="F15055">
        <v>6.97</v>
      </c>
      <c r="G15055">
        <v>13.59</v>
      </c>
      <c r="H15055">
        <v>146.37</v>
      </c>
      <c r="I15055">
        <v>285.39</v>
      </c>
      <c r="J15055" t="s">
        <v>13</v>
      </c>
    </row>
    <row r="15056" spans="1:10">
      <c r="A15056" s="1">
        <v>44986</v>
      </c>
      <c r="B15056" t="s">
        <v>10</v>
      </c>
      <c r="C15056" t="s">
        <v>14</v>
      </c>
      <c r="D15056" t="s">
        <v>42</v>
      </c>
      <c r="E15056">
        <v>9</v>
      </c>
      <c r="F15056">
        <v>6.97</v>
      </c>
      <c r="G15056">
        <v>13.59</v>
      </c>
      <c r="H15056">
        <v>62.73</v>
      </c>
      <c r="I15056">
        <v>122.31</v>
      </c>
      <c r="J15056" t="s">
        <v>13</v>
      </c>
    </row>
    <row r="15057" spans="1:10">
      <c r="A15057" s="1">
        <v>44986</v>
      </c>
      <c r="B15057" t="s">
        <v>10</v>
      </c>
      <c r="C15057" t="s">
        <v>15</v>
      </c>
      <c r="D15057" t="s">
        <v>42</v>
      </c>
      <c r="E15057">
        <v>13</v>
      </c>
      <c r="F15057">
        <v>6.97</v>
      </c>
      <c r="G15057">
        <v>13.59</v>
      </c>
      <c r="H15057">
        <v>90.61</v>
      </c>
      <c r="I15057">
        <v>176.67</v>
      </c>
      <c r="J15057" t="s">
        <v>13</v>
      </c>
    </row>
    <row r="15058" spans="1:10">
      <c r="A15058" s="1">
        <v>44986</v>
      </c>
      <c r="B15058" t="s">
        <v>10</v>
      </c>
      <c r="C15058" t="s">
        <v>11</v>
      </c>
      <c r="D15058" t="s">
        <v>43</v>
      </c>
      <c r="E15058">
        <v>6</v>
      </c>
      <c r="F15058">
        <v>8.64</v>
      </c>
      <c r="G15058">
        <v>15.74</v>
      </c>
      <c r="H15058">
        <v>51.84</v>
      </c>
      <c r="I15058">
        <v>94.44</v>
      </c>
      <c r="J15058" t="s">
        <v>13</v>
      </c>
    </row>
    <row r="15059" spans="1:10">
      <c r="A15059" s="1">
        <v>44986</v>
      </c>
      <c r="B15059" t="s">
        <v>10</v>
      </c>
      <c r="C15059" t="s">
        <v>14</v>
      </c>
      <c r="D15059" t="s">
        <v>43</v>
      </c>
      <c r="E15059">
        <v>7</v>
      </c>
      <c r="F15059">
        <v>8.64</v>
      </c>
      <c r="G15059">
        <v>15.74</v>
      </c>
      <c r="H15059">
        <v>60.48</v>
      </c>
      <c r="I15059">
        <v>110.18</v>
      </c>
      <c r="J15059" t="s">
        <v>13</v>
      </c>
    </row>
    <row r="15060" spans="1:10">
      <c r="A15060" s="1">
        <v>44986</v>
      </c>
      <c r="B15060" t="s">
        <v>10</v>
      </c>
      <c r="C15060" t="s">
        <v>15</v>
      </c>
      <c r="D15060" t="s">
        <v>43</v>
      </c>
      <c r="E15060">
        <v>2</v>
      </c>
      <c r="F15060">
        <v>8.64</v>
      </c>
      <c r="G15060">
        <v>15.74</v>
      </c>
      <c r="H15060">
        <v>17.28</v>
      </c>
      <c r="I15060">
        <v>31.48</v>
      </c>
      <c r="J15060" t="s">
        <v>13</v>
      </c>
    </row>
    <row r="15061" spans="1:10">
      <c r="A15061" s="1">
        <v>44986</v>
      </c>
      <c r="B15061" t="s">
        <v>10</v>
      </c>
      <c r="C15061" t="s">
        <v>11</v>
      </c>
      <c r="D15061" t="s">
        <v>44</v>
      </c>
      <c r="E15061">
        <v>11</v>
      </c>
      <c r="F15061">
        <v>14.2</v>
      </c>
      <c r="G15061">
        <v>32.04</v>
      </c>
      <c r="H15061">
        <v>156.19999999999999</v>
      </c>
      <c r="I15061">
        <v>352.44</v>
      </c>
      <c r="J15061" t="s">
        <v>13</v>
      </c>
    </row>
    <row r="15062" spans="1:10">
      <c r="A15062" s="1">
        <v>44986</v>
      </c>
      <c r="B15062" t="s">
        <v>10</v>
      </c>
      <c r="C15062" t="s">
        <v>14</v>
      </c>
      <c r="D15062" t="s">
        <v>44</v>
      </c>
      <c r="E15062">
        <v>2</v>
      </c>
      <c r="F15062">
        <v>14.2</v>
      </c>
      <c r="G15062">
        <v>32.04</v>
      </c>
      <c r="H15062">
        <v>28.4</v>
      </c>
      <c r="I15062">
        <v>64.08</v>
      </c>
      <c r="J15062" t="s">
        <v>13</v>
      </c>
    </row>
    <row r="15063" spans="1:10">
      <c r="A15063" s="1">
        <v>44986</v>
      </c>
      <c r="B15063" t="s">
        <v>10</v>
      </c>
      <c r="C15063" t="s">
        <v>15</v>
      </c>
      <c r="D15063" t="s">
        <v>44</v>
      </c>
      <c r="E15063">
        <v>5</v>
      </c>
      <c r="F15063">
        <v>14.2</v>
      </c>
      <c r="G15063">
        <v>32.04</v>
      </c>
      <c r="H15063">
        <v>71</v>
      </c>
      <c r="I15063">
        <v>160.19999999999999</v>
      </c>
      <c r="J15063" t="s">
        <v>13</v>
      </c>
    </row>
    <row r="15064" spans="1:10">
      <c r="A15064" s="1">
        <v>44986</v>
      </c>
      <c r="B15064" t="s">
        <v>10</v>
      </c>
      <c r="C15064" t="s">
        <v>11</v>
      </c>
      <c r="D15064" t="s">
        <v>45</v>
      </c>
      <c r="E15064">
        <v>14</v>
      </c>
      <c r="F15064">
        <v>6.91</v>
      </c>
      <c r="G15064">
        <v>14.22</v>
      </c>
      <c r="H15064">
        <v>96.74</v>
      </c>
      <c r="I15064">
        <v>199.08</v>
      </c>
      <c r="J15064" t="s">
        <v>13</v>
      </c>
    </row>
    <row r="15065" spans="1:10">
      <c r="A15065" s="1">
        <v>44986</v>
      </c>
      <c r="B15065" t="s">
        <v>10</v>
      </c>
      <c r="C15065" t="s">
        <v>14</v>
      </c>
      <c r="D15065" t="s">
        <v>45</v>
      </c>
      <c r="E15065">
        <v>7</v>
      </c>
      <c r="F15065">
        <v>6.91</v>
      </c>
      <c r="G15065">
        <v>14.22</v>
      </c>
      <c r="H15065">
        <v>48.37</v>
      </c>
      <c r="I15065">
        <v>99.54</v>
      </c>
      <c r="J15065" t="s">
        <v>13</v>
      </c>
    </row>
    <row r="15066" spans="1:10">
      <c r="A15066" s="1">
        <v>44986</v>
      </c>
      <c r="B15066" t="s">
        <v>10</v>
      </c>
      <c r="C15066" t="s">
        <v>15</v>
      </c>
      <c r="D15066" t="s">
        <v>45</v>
      </c>
      <c r="E15066">
        <v>7</v>
      </c>
      <c r="F15066">
        <v>6.91</v>
      </c>
      <c r="G15066">
        <v>14.22</v>
      </c>
      <c r="H15066">
        <v>48.37</v>
      </c>
      <c r="I15066">
        <v>99.54</v>
      </c>
      <c r="J15066" t="s">
        <v>13</v>
      </c>
    </row>
    <row r="15067" spans="1:10">
      <c r="A15067" s="1">
        <v>44986</v>
      </c>
      <c r="B15067" t="s">
        <v>10</v>
      </c>
      <c r="C15067" t="s">
        <v>11</v>
      </c>
      <c r="D15067" t="s">
        <v>46</v>
      </c>
      <c r="E15067">
        <v>25</v>
      </c>
      <c r="F15067">
        <v>16.21</v>
      </c>
      <c r="G15067">
        <v>38.99</v>
      </c>
      <c r="H15067">
        <v>405.25</v>
      </c>
      <c r="I15067">
        <v>974.75</v>
      </c>
      <c r="J15067" t="s">
        <v>13</v>
      </c>
    </row>
    <row r="15068" spans="1:10">
      <c r="A15068" s="1">
        <v>44986</v>
      </c>
      <c r="B15068" t="s">
        <v>10</v>
      </c>
      <c r="C15068" t="s">
        <v>14</v>
      </c>
      <c r="D15068" t="s">
        <v>46</v>
      </c>
      <c r="E15068">
        <v>9</v>
      </c>
      <c r="F15068">
        <v>16.21</v>
      </c>
      <c r="G15068">
        <v>38.99</v>
      </c>
      <c r="H15068">
        <v>145.88999999999999</v>
      </c>
      <c r="I15068">
        <v>350.91</v>
      </c>
      <c r="J15068" t="s">
        <v>13</v>
      </c>
    </row>
    <row r="15069" spans="1:10">
      <c r="A15069" s="1">
        <v>44986</v>
      </c>
      <c r="B15069" t="s">
        <v>10</v>
      </c>
      <c r="C15069" t="s">
        <v>15</v>
      </c>
      <c r="D15069" t="s">
        <v>46</v>
      </c>
      <c r="E15069">
        <v>11</v>
      </c>
      <c r="F15069">
        <v>16.21</v>
      </c>
      <c r="G15069">
        <v>38.99</v>
      </c>
      <c r="H15069">
        <v>178.31</v>
      </c>
      <c r="I15069">
        <v>428.89</v>
      </c>
      <c r="J15069" t="s">
        <v>13</v>
      </c>
    </row>
    <row r="15070" spans="1:10">
      <c r="A15070" s="1">
        <v>44986</v>
      </c>
      <c r="B15070" t="s">
        <v>10</v>
      </c>
      <c r="C15070" t="s">
        <v>11</v>
      </c>
      <c r="D15070" t="s">
        <v>47</v>
      </c>
      <c r="E15070">
        <v>18</v>
      </c>
      <c r="F15070">
        <v>11.94</v>
      </c>
      <c r="G15070">
        <v>25.45</v>
      </c>
      <c r="H15070">
        <v>214.92</v>
      </c>
      <c r="I15070">
        <v>458.1</v>
      </c>
      <c r="J15070" t="s">
        <v>13</v>
      </c>
    </row>
    <row r="15071" spans="1:10">
      <c r="A15071" s="1">
        <v>44986</v>
      </c>
      <c r="B15071" t="s">
        <v>10</v>
      </c>
      <c r="C15071" t="s">
        <v>14</v>
      </c>
      <c r="D15071" t="s">
        <v>47</v>
      </c>
      <c r="E15071">
        <v>17</v>
      </c>
      <c r="F15071">
        <v>11.94</v>
      </c>
      <c r="G15071">
        <v>25.45</v>
      </c>
      <c r="H15071">
        <v>202.98</v>
      </c>
      <c r="I15071">
        <v>432.65</v>
      </c>
      <c r="J15071" t="s">
        <v>13</v>
      </c>
    </row>
    <row r="15072" spans="1:10">
      <c r="A15072" s="1">
        <v>44986</v>
      </c>
      <c r="B15072" t="s">
        <v>10</v>
      </c>
      <c r="C15072" t="s">
        <v>15</v>
      </c>
      <c r="D15072" t="s">
        <v>47</v>
      </c>
      <c r="E15072">
        <v>7</v>
      </c>
      <c r="F15072">
        <v>11.94</v>
      </c>
      <c r="G15072">
        <v>25.45</v>
      </c>
      <c r="H15072">
        <v>83.58</v>
      </c>
      <c r="I15072">
        <v>178.15</v>
      </c>
      <c r="J15072" t="s">
        <v>13</v>
      </c>
    </row>
    <row r="15073" spans="1:10">
      <c r="A15073" s="1">
        <v>44986</v>
      </c>
      <c r="B15073" t="s">
        <v>10</v>
      </c>
      <c r="C15073" t="s">
        <v>11</v>
      </c>
      <c r="D15073" t="s">
        <v>48</v>
      </c>
      <c r="E15073">
        <v>25</v>
      </c>
      <c r="F15073">
        <v>11.77</v>
      </c>
      <c r="G15073">
        <v>29.16</v>
      </c>
      <c r="H15073">
        <v>294.25</v>
      </c>
      <c r="I15073">
        <v>729</v>
      </c>
      <c r="J15073" t="s">
        <v>13</v>
      </c>
    </row>
    <row r="15074" spans="1:10">
      <c r="A15074" s="1">
        <v>44986</v>
      </c>
      <c r="B15074" t="s">
        <v>10</v>
      </c>
      <c r="C15074" t="s">
        <v>14</v>
      </c>
      <c r="D15074" t="s">
        <v>48</v>
      </c>
      <c r="E15074">
        <v>15</v>
      </c>
      <c r="F15074">
        <v>11.77</v>
      </c>
      <c r="G15074">
        <v>29.16</v>
      </c>
      <c r="H15074">
        <v>176.55</v>
      </c>
      <c r="I15074">
        <v>437.4</v>
      </c>
      <c r="J15074" t="s">
        <v>13</v>
      </c>
    </row>
    <row r="15075" spans="1:10">
      <c r="A15075" s="1">
        <v>44986</v>
      </c>
      <c r="B15075" t="s">
        <v>10</v>
      </c>
      <c r="C15075" t="s">
        <v>15</v>
      </c>
      <c r="D15075" t="s">
        <v>48</v>
      </c>
      <c r="E15075">
        <v>11</v>
      </c>
      <c r="F15075">
        <v>11.77</v>
      </c>
      <c r="G15075">
        <v>29.16</v>
      </c>
      <c r="H15075">
        <v>129.47</v>
      </c>
      <c r="I15075">
        <v>320.76</v>
      </c>
      <c r="J15075" t="s">
        <v>13</v>
      </c>
    </row>
    <row r="15076" spans="1:10">
      <c r="A15076" s="1">
        <v>44986</v>
      </c>
      <c r="B15076" t="s">
        <v>10</v>
      </c>
      <c r="C15076" t="s">
        <v>11</v>
      </c>
      <c r="D15076" t="s">
        <v>49</v>
      </c>
      <c r="E15076">
        <v>33</v>
      </c>
      <c r="F15076">
        <v>13.11</v>
      </c>
      <c r="G15076">
        <v>25.3</v>
      </c>
      <c r="H15076">
        <v>432.63</v>
      </c>
      <c r="I15076">
        <v>834.9</v>
      </c>
      <c r="J15076" t="s">
        <v>13</v>
      </c>
    </row>
    <row r="15077" spans="1:10">
      <c r="A15077" s="1">
        <v>44986</v>
      </c>
      <c r="B15077" t="s">
        <v>10</v>
      </c>
      <c r="C15077" t="s">
        <v>14</v>
      </c>
      <c r="D15077" t="s">
        <v>49</v>
      </c>
      <c r="E15077">
        <v>13</v>
      </c>
      <c r="F15077">
        <v>13.11</v>
      </c>
      <c r="G15077">
        <v>25.3</v>
      </c>
      <c r="H15077">
        <v>170.43</v>
      </c>
      <c r="I15077">
        <v>328.9</v>
      </c>
      <c r="J15077" t="s">
        <v>13</v>
      </c>
    </row>
    <row r="15078" spans="1:10">
      <c r="A15078" s="1">
        <v>44986</v>
      </c>
      <c r="B15078" t="s">
        <v>10</v>
      </c>
      <c r="C15078" t="s">
        <v>15</v>
      </c>
      <c r="D15078" t="s">
        <v>49</v>
      </c>
      <c r="E15078">
        <v>15</v>
      </c>
      <c r="F15078">
        <v>13.11</v>
      </c>
      <c r="G15078">
        <v>25.3</v>
      </c>
      <c r="H15078">
        <v>196.65</v>
      </c>
      <c r="I15078">
        <v>379.5</v>
      </c>
      <c r="J15078" t="s">
        <v>13</v>
      </c>
    </row>
    <row r="15079" spans="1:10">
      <c r="A15079" s="1">
        <v>44986</v>
      </c>
      <c r="B15079" t="s">
        <v>10</v>
      </c>
      <c r="C15079" t="s">
        <v>11</v>
      </c>
      <c r="D15079" t="s">
        <v>50</v>
      </c>
      <c r="E15079">
        <v>14</v>
      </c>
      <c r="F15079">
        <v>15.9</v>
      </c>
      <c r="G15079">
        <v>38.29</v>
      </c>
      <c r="H15079">
        <v>222.6</v>
      </c>
      <c r="I15079">
        <v>536.05999999999995</v>
      </c>
      <c r="J15079" t="s">
        <v>13</v>
      </c>
    </row>
    <row r="15080" spans="1:10">
      <c r="A15080" s="1">
        <v>44986</v>
      </c>
      <c r="B15080" t="s">
        <v>10</v>
      </c>
      <c r="C15080" t="s">
        <v>14</v>
      </c>
      <c r="D15080" t="s">
        <v>50</v>
      </c>
      <c r="E15080">
        <v>11</v>
      </c>
      <c r="F15080">
        <v>15.9</v>
      </c>
      <c r="G15080">
        <v>38.29</v>
      </c>
      <c r="H15080">
        <v>174.9</v>
      </c>
      <c r="I15080">
        <v>421.19</v>
      </c>
      <c r="J15080" t="s">
        <v>13</v>
      </c>
    </row>
    <row r="15081" spans="1:10">
      <c r="A15081" s="1">
        <v>44986</v>
      </c>
      <c r="B15081" t="s">
        <v>10</v>
      </c>
      <c r="C15081" t="s">
        <v>15</v>
      </c>
      <c r="D15081" t="s">
        <v>50</v>
      </c>
      <c r="E15081">
        <v>8</v>
      </c>
      <c r="F15081">
        <v>15.9</v>
      </c>
      <c r="G15081">
        <v>38.29</v>
      </c>
      <c r="H15081">
        <v>127.2</v>
      </c>
      <c r="I15081">
        <v>306.32</v>
      </c>
      <c r="J15081" t="s">
        <v>13</v>
      </c>
    </row>
    <row r="15082" spans="1:10">
      <c r="A15082" s="1">
        <v>44986</v>
      </c>
      <c r="B15082" t="s">
        <v>10</v>
      </c>
      <c r="C15082" t="s">
        <v>11</v>
      </c>
      <c r="D15082" t="s">
        <v>51</v>
      </c>
      <c r="E15082">
        <v>10</v>
      </c>
      <c r="F15082">
        <v>10.17</v>
      </c>
      <c r="G15082">
        <v>23.83</v>
      </c>
      <c r="H15082">
        <v>101.7</v>
      </c>
      <c r="I15082">
        <v>238.3</v>
      </c>
      <c r="J15082" t="s">
        <v>13</v>
      </c>
    </row>
    <row r="15083" spans="1:10">
      <c r="A15083" s="1">
        <v>44986</v>
      </c>
      <c r="B15083" t="s">
        <v>10</v>
      </c>
      <c r="C15083" t="s">
        <v>14</v>
      </c>
      <c r="D15083" t="s">
        <v>51</v>
      </c>
      <c r="E15083">
        <v>7</v>
      </c>
      <c r="F15083">
        <v>10.17</v>
      </c>
      <c r="G15083">
        <v>23.83</v>
      </c>
      <c r="H15083">
        <v>71.19</v>
      </c>
      <c r="I15083">
        <v>166.81</v>
      </c>
      <c r="J15083" t="s">
        <v>13</v>
      </c>
    </row>
    <row r="15084" spans="1:10">
      <c r="A15084" s="1">
        <v>44986</v>
      </c>
      <c r="B15084" t="s">
        <v>10</v>
      </c>
      <c r="C15084" t="s">
        <v>15</v>
      </c>
      <c r="D15084" t="s">
        <v>51</v>
      </c>
      <c r="E15084">
        <v>13</v>
      </c>
      <c r="F15084">
        <v>10.17</v>
      </c>
      <c r="G15084">
        <v>23.83</v>
      </c>
      <c r="H15084">
        <v>132.21</v>
      </c>
      <c r="I15084">
        <v>309.79000000000002</v>
      </c>
      <c r="J15084" t="s">
        <v>13</v>
      </c>
    </row>
    <row r="15085" spans="1:10">
      <c r="A15085" s="1">
        <v>44986</v>
      </c>
      <c r="B15085" t="s">
        <v>10</v>
      </c>
      <c r="C15085" t="s">
        <v>11</v>
      </c>
      <c r="D15085" t="s">
        <v>52</v>
      </c>
      <c r="E15085">
        <v>10</v>
      </c>
      <c r="F15085">
        <v>14.14</v>
      </c>
      <c r="G15085">
        <v>33.08</v>
      </c>
      <c r="H15085">
        <v>141.4</v>
      </c>
      <c r="I15085">
        <v>330.8</v>
      </c>
      <c r="J15085" t="s">
        <v>13</v>
      </c>
    </row>
    <row r="15086" spans="1:10">
      <c r="A15086" s="1">
        <v>44986</v>
      </c>
      <c r="B15086" t="s">
        <v>10</v>
      </c>
      <c r="C15086" t="s">
        <v>14</v>
      </c>
      <c r="D15086" t="s">
        <v>52</v>
      </c>
      <c r="E15086">
        <v>8</v>
      </c>
      <c r="F15086">
        <v>14.14</v>
      </c>
      <c r="G15086">
        <v>33.08</v>
      </c>
      <c r="H15086">
        <v>113.12</v>
      </c>
      <c r="I15086">
        <v>264.64</v>
      </c>
      <c r="J15086" t="s">
        <v>13</v>
      </c>
    </row>
    <row r="15087" spans="1:10">
      <c r="A15087" s="1">
        <v>44986</v>
      </c>
      <c r="B15087" t="s">
        <v>10</v>
      </c>
      <c r="C15087" t="s">
        <v>15</v>
      </c>
      <c r="D15087" t="s">
        <v>52</v>
      </c>
      <c r="E15087">
        <v>4</v>
      </c>
      <c r="F15087">
        <v>14.14</v>
      </c>
      <c r="G15087">
        <v>33.08</v>
      </c>
      <c r="H15087">
        <v>56.56</v>
      </c>
      <c r="I15087">
        <v>132.32</v>
      </c>
      <c r="J15087" t="s">
        <v>13</v>
      </c>
    </row>
    <row r="15088" spans="1:10">
      <c r="A15088" s="1">
        <v>44986</v>
      </c>
      <c r="B15088" t="s">
        <v>10</v>
      </c>
      <c r="C15088" t="s">
        <v>11</v>
      </c>
      <c r="D15088" t="s">
        <v>53</v>
      </c>
      <c r="E15088">
        <v>21</v>
      </c>
      <c r="F15088">
        <v>12.79</v>
      </c>
      <c r="G15088">
        <v>30.59</v>
      </c>
      <c r="H15088">
        <v>268.58999999999997</v>
      </c>
      <c r="I15088">
        <v>642.39</v>
      </c>
      <c r="J15088" t="s">
        <v>13</v>
      </c>
    </row>
    <row r="15089" spans="1:10">
      <c r="A15089" s="1">
        <v>44986</v>
      </c>
      <c r="B15089" t="s">
        <v>10</v>
      </c>
      <c r="C15089" t="s">
        <v>14</v>
      </c>
      <c r="D15089" t="s">
        <v>53</v>
      </c>
      <c r="E15089">
        <v>17</v>
      </c>
      <c r="F15089">
        <v>12.79</v>
      </c>
      <c r="G15089">
        <v>30.59</v>
      </c>
      <c r="H15089">
        <v>217.43</v>
      </c>
      <c r="I15089">
        <v>520.03</v>
      </c>
      <c r="J15089" t="s">
        <v>13</v>
      </c>
    </row>
    <row r="15090" spans="1:10">
      <c r="A15090" s="1">
        <v>44986</v>
      </c>
      <c r="B15090" t="s">
        <v>10</v>
      </c>
      <c r="C15090" t="s">
        <v>15</v>
      </c>
      <c r="D15090" t="s">
        <v>53</v>
      </c>
      <c r="E15090">
        <v>7</v>
      </c>
      <c r="F15090">
        <v>12.79</v>
      </c>
      <c r="G15090">
        <v>30.59</v>
      </c>
      <c r="H15090">
        <v>89.53</v>
      </c>
      <c r="I15090">
        <v>214.13</v>
      </c>
      <c r="J15090" t="s">
        <v>13</v>
      </c>
    </row>
    <row r="15091" spans="1:10">
      <c r="A15091" s="1">
        <v>44986</v>
      </c>
      <c r="B15091" t="s">
        <v>10</v>
      </c>
      <c r="C15091" t="s">
        <v>11</v>
      </c>
      <c r="D15091" t="s">
        <v>54</v>
      </c>
      <c r="E15091">
        <v>9</v>
      </c>
      <c r="F15091">
        <v>9.1999999999999993</v>
      </c>
      <c r="G15091">
        <v>21.46</v>
      </c>
      <c r="H15091">
        <v>82.8</v>
      </c>
      <c r="I15091">
        <v>193.14</v>
      </c>
      <c r="J15091" t="s">
        <v>13</v>
      </c>
    </row>
    <row r="15092" spans="1:10">
      <c r="A15092" s="1">
        <v>44986</v>
      </c>
      <c r="B15092" t="s">
        <v>10</v>
      </c>
      <c r="C15092" t="s">
        <v>14</v>
      </c>
      <c r="D15092" t="s">
        <v>54</v>
      </c>
      <c r="E15092">
        <v>3</v>
      </c>
      <c r="F15092">
        <v>9.1999999999999993</v>
      </c>
      <c r="G15092">
        <v>21.46</v>
      </c>
      <c r="H15092">
        <v>27.6</v>
      </c>
      <c r="I15092">
        <v>64.38</v>
      </c>
      <c r="J15092" t="s">
        <v>13</v>
      </c>
    </row>
    <row r="15093" spans="1:10">
      <c r="A15093" s="1">
        <v>44986</v>
      </c>
      <c r="B15093" t="s">
        <v>10</v>
      </c>
      <c r="C15093" t="s">
        <v>15</v>
      </c>
      <c r="D15093" t="s">
        <v>54</v>
      </c>
      <c r="E15093">
        <v>1</v>
      </c>
      <c r="F15093">
        <v>9.1999999999999993</v>
      </c>
      <c r="G15093">
        <v>21.46</v>
      </c>
      <c r="H15093">
        <v>9.1999999999999993</v>
      </c>
      <c r="I15093">
        <v>21.46</v>
      </c>
      <c r="J15093" t="s">
        <v>13</v>
      </c>
    </row>
    <row r="15094" spans="1:10">
      <c r="A15094" s="1">
        <v>44986</v>
      </c>
      <c r="B15094" t="s">
        <v>10</v>
      </c>
      <c r="C15094" t="s">
        <v>11</v>
      </c>
      <c r="D15094" t="s">
        <v>55</v>
      </c>
      <c r="E15094">
        <v>7</v>
      </c>
      <c r="F15094">
        <v>16.54</v>
      </c>
      <c r="G15094">
        <v>37.020000000000003</v>
      </c>
      <c r="H15094">
        <v>115.78</v>
      </c>
      <c r="I15094">
        <v>259.14</v>
      </c>
      <c r="J15094" t="s">
        <v>13</v>
      </c>
    </row>
    <row r="15095" spans="1:10">
      <c r="A15095" s="1">
        <v>44986</v>
      </c>
      <c r="B15095" t="s">
        <v>10</v>
      </c>
      <c r="C15095" t="s">
        <v>14</v>
      </c>
      <c r="D15095" t="s">
        <v>55</v>
      </c>
      <c r="E15095">
        <v>10</v>
      </c>
      <c r="F15095">
        <v>16.54</v>
      </c>
      <c r="G15095">
        <v>37.020000000000003</v>
      </c>
      <c r="H15095">
        <v>165.4</v>
      </c>
      <c r="I15095">
        <v>370.2</v>
      </c>
      <c r="J15095" t="s">
        <v>13</v>
      </c>
    </row>
    <row r="15096" spans="1:10">
      <c r="A15096" s="1">
        <v>44986</v>
      </c>
      <c r="B15096" t="s">
        <v>10</v>
      </c>
      <c r="C15096" t="s">
        <v>15</v>
      </c>
      <c r="D15096" t="s">
        <v>55</v>
      </c>
      <c r="E15096">
        <v>8</v>
      </c>
      <c r="F15096">
        <v>16.54</v>
      </c>
      <c r="G15096">
        <v>37.020000000000003</v>
      </c>
      <c r="H15096">
        <v>132.32</v>
      </c>
      <c r="I15096">
        <v>296.16000000000003</v>
      </c>
      <c r="J15096" t="s">
        <v>13</v>
      </c>
    </row>
    <row r="15097" spans="1:10">
      <c r="A15097" s="1">
        <v>44986</v>
      </c>
      <c r="B15097" t="s">
        <v>10</v>
      </c>
      <c r="C15097" t="s">
        <v>11</v>
      </c>
      <c r="D15097" t="s">
        <v>56</v>
      </c>
      <c r="E15097">
        <v>19</v>
      </c>
      <c r="F15097">
        <v>15.57</v>
      </c>
      <c r="G15097">
        <v>29.46</v>
      </c>
      <c r="H15097">
        <v>295.83</v>
      </c>
      <c r="I15097">
        <v>559.74</v>
      </c>
      <c r="J15097" t="s">
        <v>13</v>
      </c>
    </row>
    <row r="15098" spans="1:10">
      <c r="A15098" s="1">
        <v>44986</v>
      </c>
      <c r="B15098" t="s">
        <v>10</v>
      </c>
      <c r="C15098" t="s">
        <v>14</v>
      </c>
      <c r="D15098" t="s">
        <v>56</v>
      </c>
      <c r="E15098">
        <v>14</v>
      </c>
      <c r="F15098">
        <v>15.57</v>
      </c>
      <c r="G15098">
        <v>29.46</v>
      </c>
      <c r="H15098">
        <v>217.98</v>
      </c>
      <c r="I15098">
        <v>412.44</v>
      </c>
      <c r="J15098" t="s">
        <v>13</v>
      </c>
    </row>
    <row r="15099" spans="1:10">
      <c r="A15099" s="1">
        <v>44986</v>
      </c>
      <c r="B15099" t="s">
        <v>10</v>
      </c>
      <c r="C15099" t="s">
        <v>15</v>
      </c>
      <c r="D15099" t="s">
        <v>56</v>
      </c>
      <c r="E15099">
        <v>7</v>
      </c>
      <c r="F15099">
        <v>15.57</v>
      </c>
      <c r="G15099">
        <v>29.46</v>
      </c>
      <c r="H15099">
        <v>108.99</v>
      </c>
      <c r="I15099">
        <v>206.22</v>
      </c>
      <c r="J15099" t="s">
        <v>13</v>
      </c>
    </row>
    <row r="15100" spans="1:10">
      <c r="A15100" s="1">
        <v>44986</v>
      </c>
      <c r="B15100" t="s">
        <v>10</v>
      </c>
      <c r="C15100" t="s">
        <v>11</v>
      </c>
      <c r="D15100" t="s">
        <v>57</v>
      </c>
      <c r="E15100">
        <v>10</v>
      </c>
      <c r="F15100">
        <v>13.9</v>
      </c>
      <c r="G15100">
        <v>25.34</v>
      </c>
      <c r="H15100">
        <v>139</v>
      </c>
      <c r="I15100">
        <v>253.4</v>
      </c>
      <c r="J15100" t="s">
        <v>13</v>
      </c>
    </row>
    <row r="15101" spans="1:10">
      <c r="A15101" s="1">
        <v>44986</v>
      </c>
      <c r="B15101" t="s">
        <v>10</v>
      </c>
      <c r="C15101" t="s">
        <v>14</v>
      </c>
      <c r="D15101" t="s">
        <v>57</v>
      </c>
      <c r="E15101">
        <v>10</v>
      </c>
      <c r="F15101">
        <v>13.9</v>
      </c>
      <c r="G15101">
        <v>25.34</v>
      </c>
      <c r="H15101">
        <v>139</v>
      </c>
      <c r="I15101">
        <v>253.4</v>
      </c>
      <c r="J15101" t="s">
        <v>13</v>
      </c>
    </row>
    <row r="15102" spans="1:10">
      <c r="A15102" s="1">
        <v>44986</v>
      </c>
      <c r="B15102" t="s">
        <v>10</v>
      </c>
      <c r="C15102" t="s">
        <v>15</v>
      </c>
      <c r="D15102" t="s">
        <v>57</v>
      </c>
      <c r="E15102">
        <v>8</v>
      </c>
      <c r="F15102">
        <v>13.9</v>
      </c>
      <c r="G15102">
        <v>25.34</v>
      </c>
      <c r="H15102">
        <v>111.2</v>
      </c>
      <c r="I15102">
        <v>202.72</v>
      </c>
      <c r="J15102" t="s">
        <v>13</v>
      </c>
    </row>
    <row r="15103" spans="1:10">
      <c r="A15103" s="1">
        <v>44986</v>
      </c>
      <c r="B15103" t="s">
        <v>10</v>
      </c>
      <c r="C15103" t="s">
        <v>11</v>
      </c>
      <c r="D15103" t="s">
        <v>58</v>
      </c>
      <c r="E15103">
        <v>5</v>
      </c>
      <c r="F15103">
        <v>16.21</v>
      </c>
      <c r="G15103">
        <v>39.630000000000003</v>
      </c>
      <c r="H15103">
        <v>81.05</v>
      </c>
      <c r="I15103">
        <v>198.15</v>
      </c>
      <c r="J15103" t="s">
        <v>13</v>
      </c>
    </row>
    <row r="15104" spans="1:10">
      <c r="A15104" s="1">
        <v>44986</v>
      </c>
      <c r="B15104" t="s">
        <v>10</v>
      </c>
      <c r="C15104" t="s">
        <v>14</v>
      </c>
      <c r="D15104" t="s">
        <v>58</v>
      </c>
      <c r="E15104">
        <v>9</v>
      </c>
      <c r="F15104">
        <v>16.21</v>
      </c>
      <c r="G15104">
        <v>39.630000000000003</v>
      </c>
      <c r="H15104">
        <v>145.88999999999999</v>
      </c>
      <c r="I15104">
        <v>356.67</v>
      </c>
      <c r="J15104" t="s">
        <v>13</v>
      </c>
    </row>
    <row r="15105" spans="1:10">
      <c r="A15105" s="1">
        <v>44986</v>
      </c>
      <c r="B15105" t="s">
        <v>10</v>
      </c>
      <c r="C15105" t="s">
        <v>15</v>
      </c>
      <c r="D15105" t="s">
        <v>58</v>
      </c>
      <c r="E15105">
        <v>3</v>
      </c>
      <c r="F15105">
        <v>16.21</v>
      </c>
      <c r="G15105">
        <v>39.630000000000003</v>
      </c>
      <c r="H15105">
        <v>48.63</v>
      </c>
      <c r="I15105">
        <v>118.89</v>
      </c>
      <c r="J15105" t="s">
        <v>13</v>
      </c>
    </row>
    <row r="15106" spans="1:10">
      <c r="A15106" s="1">
        <v>44986</v>
      </c>
      <c r="B15106" t="s">
        <v>10</v>
      </c>
      <c r="C15106" t="s">
        <v>11</v>
      </c>
      <c r="D15106" t="s">
        <v>59</v>
      </c>
      <c r="E15106">
        <v>5</v>
      </c>
      <c r="F15106">
        <v>16.41</v>
      </c>
      <c r="G15106">
        <v>36.619999999999997</v>
      </c>
      <c r="H15106">
        <v>82.05</v>
      </c>
      <c r="I15106">
        <v>183.1</v>
      </c>
      <c r="J15106" t="s">
        <v>13</v>
      </c>
    </row>
    <row r="15107" spans="1:10">
      <c r="A15107" s="1">
        <v>44986</v>
      </c>
      <c r="B15107" t="s">
        <v>10</v>
      </c>
      <c r="C15107" t="s">
        <v>14</v>
      </c>
      <c r="D15107" t="s">
        <v>59</v>
      </c>
      <c r="E15107">
        <v>7</v>
      </c>
      <c r="F15107">
        <v>16.41</v>
      </c>
      <c r="G15107">
        <v>36.619999999999997</v>
      </c>
      <c r="H15107">
        <v>114.87</v>
      </c>
      <c r="I15107">
        <v>256.33999999999997</v>
      </c>
      <c r="J15107" t="s">
        <v>13</v>
      </c>
    </row>
    <row r="15108" spans="1:10">
      <c r="A15108" s="1">
        <v>44986</v>
      </c>
      <c r="B15108" t="s">
        <v>10</v>
      </c>
      <c r="C15108" t="s">
        <v>15</v>
      </c>
      <c r="D15108" t="s">
        <v>59</v>
      </c>
      <c r="E15108">
        <v>6</v>
      </c>
      <c r="F15108">
        <v>16.41</v>
      </c>
      <c r="G15108">
        <v>36.619999999999997</v>
      </c>
      <c r="H15108">
        <v>98.46</v>
      </c>
      <c r="I15108">
        <v>219.72</v>
      </c>
      <c r="J15108" t="s">
        <v>13</v>
      </c>
    </row>
    <row r="15109" spans="1:10">
      <c r="A15109" s="1">
        <v>44986</v>
      </c>
      <c r="B15109" t="s">
        <v>10</v>
      </c>
      <c r="C15109" t="s">
        <v>11</v>
      </c>
      <c r="D15109" t="s">
        <v>60</v>
      </c>
      <c r="E15109">
        <v>22</v>
      </c>
      <c r="F15109">
        <v>14.5</v>
      </c>
      <c r="G15109">
        <v>34.18</v>
      </c>
      <c r="H15109">
        <v>319</v>
      </c>
      <c r="I15109">
        <v>751.96</v>
      </c>
      <c r="J15109" t="s">
        <v>13</v>
      </c>
    </row>
    <row r="15110" spans="1:10">
      <c r="A15110" s="1">
        <v>44986</v>
      </c>
      <c r="B15110" t="s">
        <v>10</v>
      </c>
      <c r="C15110" t="s">
        <v>14</v>
      </c>
      <c r="D15110" t="s">
        <v>60</v>
      </c>
      <c r="E15110">
        <v>8</v>
      </c>
      <c r="F15110">
        <v>14.5</v>
      </c>
      <c r="G15110">
        <v>34.18</v>
      </c>
      <c r="H15110">
        <v>116</v>
      </c>
      <c r="I15110">
        <v>273.44</v>
      </c>
      <c r="J15110" t="s">
        <v>13</v>
      </c>
    </row>
    <row r="15111" spans="1:10">
      <c r="A15111" s="1">
        <v>44986</v>
      </c>
      <c r="B15111" t="s">
        <v>10</v>
      </c>
      <c r="C15111" t="s">
        <v>15</v>
      </c>
      <c r="D15111" t="s">
        <v>60</v>
      </c>
      <c r="E15111">
        <v>9</v>
      </c>
      <c r="F15111">
        <v>14.5</v>
      </c>
      <c r="G15111">
        <v>34.18</v>
      </c>
      <c r="H15111">
        <v>130.5</v>
      </c>
      <c r="I15111">
        <v>307.62</v>
      </c>
      <c r="J15111" t="s">
        <v>13</v>
      </c>
    </row>
    <row r="15112" spans="1:10">
      <c r="A15112" s="1">
        <v>44986</v>
      </c>
      <c r="B15112" t="s">
        <v>10</v>
      </c>
      <c r="C15112" t="s">
        <v>11</v>
      </c>
      <c r="D15112" t="s">
        <v>61</v>
      </c>
      <c r="E15112">
        <v>24</v>
      </c>
      <c r="F15112">
        <v>16.04</v>
      </c>
      <c r="G15112">
        <v>34.28</v>
      </c>
      <c r="H15112">
        <v>384.96</v>
      </c>
      <c r="I15112">
        <v>822.72</v>
      </c>
      <c r="J15112" t="s">
        <v>13</v>
      </c>
    </row>
    <row r="15113" spans="1:10">
      <c r="A15113" s="1">
        <v>44986</v>
      </c>
      <c r="B15113" t="s">
        <v>10</v>
      </c>
      <c r="C15113" t="s">
        <v>14</v>
      </c>
      <c r="D15113" t="s">
        <v>61</v>
      </c>
      <c r="E15113">
        <v>7</v>
      </c>
      <c r="F15113">
        <v>16.04</v>
      </c>
      <c r="G15113">
        <v>34.28</v>
      </c>
      <c r="H15113">
        <v>112.28</v>
      </c>
      <c r="I15113">
        <v>239.96</v>
      </c>
      <c r="J15113" t="s">
        <v>13</v>
      </c>
    </row>
    <row r="15114" spans="1:10">
      <c r="A15114" s="1">
        <v>44986</v>
      </c>
      <c r="B15114" t="s">
        <v>10</v>
      </c>
      <c r="C15114" t="s">
        <v>15</v>
      </c>
      <c r="D15114" t="s">
        <v>61</v>
      </c>
      <c r="E15114">
        <v>9</v>
      </c>
      <c r="F15114">
        <v>16.04</v>
      </c>
      <c r="G15114">
        <v>34.28</v>
      </c>
      <c r="H15114">
        <v>144.36000000000001</v>
      </c>
      <c r="I15114">
        <v>308.52</v>
      </c>
      <c r="J15114" t="s">
        <v>13</v>
      </c>
    </row>
    <row r="15115" spans="1:10">
      <c r="A15115" s="1">
        <v>44986</v>
      </c>
      <c r="B15115" t="s">
        <v>10</v>
      </c>
      <c r="C15115" t="s">
        <v>11</v>
      </c>
      <c r="D15115" t="s">
        <v>62</v>
      </c>
      <c r="E15115">
        <v>19</v>
      </c>
      <c r="F15115">
        <v>14.37</v>
      </c>
      <c r="G15115">
        <v>27.05</v>
      </c>
      <c r="H15115">
        <v>273.02999999999997</v>
      </c>
      <c r="I15115">
        <v>513.95000000000005</v>
      </c>
      <c r="J15115" t="s">
        <v>13</v>
      </c>
    </row>
    <row r="15116" spans="1:10">
      <c r="A15116" s="1">
        <v>44986</v>
      </c>
      <c r="B15116" t="s">
        <v>10</v>
      </c>
      <c r="C15116" t="s">
        <v>14</v>
      </c>
      <c r="D15116" t="s">
        <v>62</v>
      </c>
      <c r="E15116">
        <v>12</v>
      </c>
      <c r="F15116">
        <v>14.37</v>
      </c>
      <c r="G15116">
        <v>27.05</v>
      </c>
      <c r="H15116">
        <v>172.44</v>
      </c>
      <c r="I15116">
        <v>324.60000000000002</v>
      </c>
      <c r="J15116" t="s">
        <v>13</v>
      </c>
    </row>
    <row r="15117" spans="1:10">
      <c r="A15117" s="1">
        <v>44986</v>
      </c>
      <c r="B15117" t="s">
        <v>10</v>
      </c>
      <c r="C15117" t="s">
        <v>15</v>
      </c>
      <c r="D15117" t="s">
        <v>62</v>
      </c>
      <c r="E15117">
        <v>9</v>
      </c>
      <c r="F15117">
        <v>14.37</v>
      </c>
      <c r="G15117">
        <v>27.05</v>
      </c>
      <c r="H15117">
        <v>129.33000000000001</v>
      </c>
      <c r="I15117">
        <v>243.45</v>
      </c>
      <c r="J15117" t="s">
        <v>13</v>
      </c>
    </row>
    <row r="15118" spans="1:10">
      <c r="A15118" s="1">
        <v>44986</v>
      </c>
      <c r="B15118" t="s">
        <v>10</v>
      </c>
      <c r="C15118" t="s">
        <v>11</v>
      </c>
      <c r="D15118" t="s">
        <v>63</v>
      </c>
      <c r="E15118">
        <v>28</v>
      </c>
      <c r="F15118">
        <v>14.16</v>
      </c>
      <c r="G15118">
        <v>26.73</v>
      </c>
      <c r="H15118">
        <v>396.48</v>
      </c>
      <c r="I15118">
        <v>748.44</v>
      </c>
      <c r="J15118" t="s">
        <v>13</v>
      </c>
    </row>
    <row r="15119" spans="1:10">
      <c r="A15119" s="1">
        <v>44986</v>
      </c>
      <c r="B15119" t="s">
        <v>10</v>
      </c>
      <c r="C15119" t="s">
        <v>14</v>
      </c>
      <c r="D15119" t="s">
        <v>63</v>
      </c>
      <c r="E15119">
        <v>9</v>
      </c>
      <c r="F15119">
        <v>14.16</v>
      </c>
      <c r="G15119">
        <v>26.73</v>
      </c>
      <c r="H15119">
        <v>127.44</v>
      </c>
      <c r="I15119">
        <v>240.57</v>
      </c>
      <c r="J15119" t="s">
        <v>13</v>
      </c>
    </row>
    <row r="15120" spans="1:10">
      <c r="A15120" s="1">
        <v>44986</v>
      </c>
      <c r="B15120" t="s">
        <v>10</v>
      </c>
      <c r="C15120" t="s">
        <v>15</v>
      </c>
      <c r="D15120" t="s">
        <v>63</v>
      </c>
      <c r="E15120">
        <v>7</v>
      </c>
      <c r="F15120">
        <v>14.16</v>
      </c>
      <c r="G15120">
        <v>26.73</v>
      </c>
      <c r="H15120">
        <v>99.12</v>
      </c>
      <c r="I15120">
        <v>187.11</v>
      </c>
      <c r="J15120" t="s">
        <v>13</v>
      </c>
    </row>
    <row r="15121" spans="1:10">
      <c r="A15121" s="1">
        <v>44986</v>
      </c>
      <c r="B15121" t="s">
        <v>10</v>
      </c>
      <c r="C15121" t="s">
        <v>11</v>
      </c>
      <c r="D15121" t="s">
        <v>64</v>
      </c>
      <c r="E15121">
        <v>13</v>
      </c>
      <c r="F15121">
        <v>13.42</v>
      </c>
      <c r="G15121">
        <v>30.6</v>
      </c>
      <c r="H15121">
        <v>174.46</v>
      </c>
      <c r="I15121">
        <v>397.8</v>
      </c>
      <c r="J15121" t="s">
        <v>13</v>
      </c>
    </row>
    <row r="15122" spans="1:10">
      <c r="A15122" s="1">
        <v>44986</v>
      </c>
      <c r="B15122" t="s">
        <v>10</v>
      </c>
      <c r="C15122" t="s">
        <v>14</v>
      </c>
      <c r="D15122" t="s">
        <v>64</v>
      </c>
      <c r="E15122">
        <v>7</v>
      </c>
      <c r="F15122">
        <v>13.42</v>
      </c>
      <c r="G15122">
        <v>30.6</v>
      </c>
      <c r="H15122">
        <v>93.94</v>
      </c>
      <c r="I15122">
        <v>214.2</v>
      </c>
      <c r="J15122" t="s">
        <v>13</v>
      </c>
    </row>
    <row r="15123" spans="1:10">
      <c r="A15123" s="1">
        <v>44986</v>
      </c>
      <c r="B15123" t="s">
        <v>10</v>
      </c>
      <c r="C15123" t="s">
        <v>15</v>
      </c>
      <c r="D15123" t="s">
        <v>64</v>
      </c>
      <c r="E15123">
        <v>6</v>
      </c>
      <c r="F15123">
        <v>13.42</v>
      </c>
      <c r="G15123">
        <v>30.6</v>
      </c>
      <c r="H15123">
        <v>80.52</v>
      </c>
      <c r="I15123">
        <v>183.6</v>
      </c>
      <c r="J15123" t="s">
        <v>13</v>
      </c>
    </row>
    <row r="15124" spans="1:10">
      <c r="A15124" s="1">
        <v>44986</v>
      </c>
      <c r="B15124" t="s">
        <v>10</v>
      </c>
      <c r="C15124" t="s">
        <v>11</v>
      </c>
      <c r="D15124" t="s">
        <v>65</v>
      </c>
      <c r="E15124">
        <v>6</v>
      </c>
      <c r="F15124">
        <v>15.03</v>
      </c>
      <c r="G15124">
        <v>31.58</v>
      </c>
      <c r="H15124">
        <v>90.18</v>
      </c>
      <c r="I15124">
        <v>189.48</v>
      </c>
      <c r="J15124" t="s">
        <v>13</v>
      </c>
    </row>
    <row r="15125" spans="1:10">
      <c r="A15125" s="1">
        <v>44986</v>
      </c>
      <c r="B15125" t="s">
        <v>10</v>
      </c>
      <c r="C15125" t="s">
        <v>14</v>
      </c>
      <c r="D15125" t="s">
        <v>65</v>
      </c>
      <c r="E15125">
        <v>5</v>
      </c>
      <c r="F15125">
        <v>15.03</v>
      </c>
      <c r="G15125">
        <v>31.58</v>
      </c>
      <c r="H15125">
        <v>75.150000000000006</v>
      </c>
      <c r="I15125">
        <v>157.9</v>
      </c>
      <c r="J15125" t="s">
        <v>13</v>
      </c>
    </row>
    <row r="15126" spans="1:10">
      <c r="A15126" s="1">
        <v>44986</v>
      </c>
      <c r="B15126" t="s">
        <v>10</v>
      </c>
      <c r="C15126" t="s">
        <v>15</v>
      </c>
      <c r="D15126" t="s">
        <v>65</v>
      </c>
      <c r="E15126">
        <v>3</v>
      </c>
      <c r="F15126">
        <v>15.03</v>
      </c>
      <c r="G15126">
        <v>31.58</v>
      </c>
      <c r="H15126">
        <v>45.09</v>
      </c>
      <c r="I15126">
        <v>94.74</v>
      </c>
      <c r="J15126" t="s">
        <v>13</v>
      </c>
    </row>
    <row r="15127" spans="1:10">
      <c r="A15127" s="1">
        <v>44986</v>
      </c>
      <c r="B15127" t="s">
        <v>10</v>
      </c>
      <c r="C15127" t="s">
        <v>11</v>
      </c>
      <c r="D15127" t="s">
        <v>66</v>
      </c>
      <c r="E15127">
        <v>10</v>
      </c>
      <c r="F15127">
        <v>7.9</v>
      </c>
      <c r="G15127">
        <v>15.33</v>
      </c>
      <c r="H15127">
        <v>79</v>
      </c>
      <c r="I15127">
        <v>153.30000000000001</v>
      </c>
      <c r="J15127" t="s">
        <v>13</v>
      </c>
    </row>
    <row r="15128" spans="1:10">
      <c r="A15128" s="1">
        <v>44986</v>
      </c>
      <c r="B15128" t="s">
        <v>10</v>
      </c>
      <c r="C15128" t="s">
        <v>14</v>
      </c>
      <c r="D15128" t="s">
        <v>66</v>
      </c>
      <c r="E15128">
        <v>4</v>
      </c>
      <c r="F15128">
        <v>7.9</v>
      </c>
      <c r="G15128">
        <v>15.33</v>
      </c>
      <c r="H15128">
        <v>31.6</v>
      </c>
      <c r="I15128">
        <v>61.32</v>
      </c>
      <c r="J15128" t="s">
        <v>13</v>
      </c>
    </row>
    <row r="15129" spans="1:10">
      <c r="A15129" s="1">
        <v>44986</v>
      </c>
      <c r="B15129" t="s">
        <v>10</v>
      </c>
      <c r="C15129" t="s">
        <v>15</v>
      </c>
      <c r="D15129" t="s">
        <v>66</v>
      </c>
      <c r="E15129">
        <v>6</v>
      </c>
      <c r="F15129">
        <v>7.9</v>
      </c>
      <c r="G15129">
        <v>15.33</v>
      </c>
      <c r="H15129">
        <v>47.4</v>
      </c>
      <c r="I15129">
        <v>91.98</v>
      </c>
      <c r="J15129" t="s">
        <v>13</v>
      </c>
    </row>
    <row r="15130" spans="1:10">
      <c r="A15130" s="1">
        <v>44986</v>
      </c>
      <c r="B15130" t="s">
        <v>10</v>
      </c>
      <c r="C15130" t="s">
        <v>11</v>
      </c>
      <c r="D15130" t="s">
        <v>67</v>
      </c>
      <c r="E15130">
        <v>19</v>
      </c>
      <c r="F15130">
        <v>16.57</v>
      </c>
      <c r="G15130">
        <v>35.53</v>
      </c>
      <c r="H15130">
        <v>314.83</v>
      </c>
      <c r="I15130">
        <v>675.07</v>
      </c>
      <c r="J15130" t="s">
        <v>13</v>
      </c>
    </row>
    <row r="15131" spans="1:10">
      <c r="A15131" s="1">
        <v>44986</v>
      </c>
      <c r="B15131" t="s">
        <v>10</v>
      </c>
      <c r="C15131" t="s">
        <v>14</v>
      </c>
      <c r="D15131" t="s">
        <v>67</v>
      </c>
      <c r="E15131">
        <v>9</v>
      </c>
      <c r="F15131">
        <v>16.57</v>
      </c>
      <c r="G15131">
        <v>35.53</v>
      </c>
      <c r="H15131">
        <v>149.13</v>
      </c>
      <c r="I15131">
        <v>319.77</v>
      </c>
      <c r="J15131" t="s">
        <v>13</v>
      </c>
    </row>
    <row r="15132" spans="1:10">
      <c r="A15132" s="1">
        <v>44986</v>
      </c>
      <c r="B15132" t="s">
        <v>10</v>
      </c>
      <c r="C15132" t="s">
        <v>15</v>
      </c>
      <c r="D15132" t="s">
        <v>67</v>
      </c>
      <c r="E15132">
        <v>6</v>
      </c>
      <c r="F15132">
        <v>16.57</v>
      </c>
      <c r="G15132">
        <v>35.53</v>
      </c>
      <c r="H15132">
        <v>99.42</v>
      </c>
      <c r="I15132">
        <v>213.18</v>
      </c>
      <c r="J15132" t="s">
        <v>13</v>
      </c>
    </row>
    <row r="15133" spans="1:10">
      <c r="A15133" s="1">
        <v>44986</v>
      </c>
      <c r="B15133" t="s">
        <v>10</v>
      </c>
      <c r="C15133" t="s">
        <v>11</v>
      </c>
      <c r="D15133" t="s">
        <v>68</v>
      </c>
      <c r="E15133">
        <v>17</v>
      </c>
      <c r="F15133">
        <v>16.46</v>
      </c>
      <c r="G15133">
        <v>30.37</v>
      </c>
      <c r="H15133">
        <v>279.82</v>
      </c>
      <c r="I15133">
        <v>516.29</v>
      </c>
      <c r="J15133" t="s">
        <v>13</v>
      </c>
    </row>
    <row r="15134" spans="1:10">
      <c r="A15134" s="1">
        <v>44986</v>
      </c>
      <c r="B15134" t="s">
        <v>10</v>
      </c>
      <c r="C15134" t="s">
        <v>14</v>
      </c>
      <c r="D15134" t="s">
        <v>68</v>
      </c>
      <c r="E15134">
        <v>12</v>
      </c>
      <c r="F15134">
        <v>16.46</v>
      </c>
      <c r="G15134">
        <v>30.37</v>
      </c>
      <c r="H15134">
        <v>197.52</v>
      </c>
      <c r="I15134">
        <v>364.44</v>
      </c>
      <c r="J15134" t="s">
        <v>13</v>
      </c>
    </row>
    <row r="15135" spans="1:10">
      <c r="A15135" s="1">
        <v>44986</v>
      </c>
      <c r="B15135" t="s">
        <v>10</v>
      </c>
      <c r="C15135" t="s">
        <v>15</v>
      </c>
      <c r="D15135" t="s">
        <v>68</v>
      </c>
      <c r="E15135">
        <v>13</v>
      </c>
      <c r="F15135">
        <v>16.46</v>
      </c>
      <c r="G15135">
        <v>30.37</v>
      </c>
      <c r="H15135">
        <v>213.98</v>
      </c>
      <c r="I15135">
        <v>394.81</v>
      </c>
      <c r="J15135" t="s">
        <v>13</v>
      </c>
    </row>
    <row r="15136" spans="1:10">
      <c r="A15136" s="1">
        <v>44986</v>
      </c>
      <c r="B15136" t="s">
        <v>10</v>
      </c>
      <c r="C15136" t="s">
        <v>11</v>
      </c>
      <c r="D15136" t="s">
        <v>69</v>
      </c>
      <c r="E15136">
        <v>14</v>
      </c>
      <c r="F15136">
        <v>6.35</v>
      </c>
      <c r="G15136">
        <v>14.02</v>
      </c>
      <c r="H15136">
        <v>88.9</v>
      </c>
      <c r="I15136">
        <v>196.28</v>
      </c>
      <c r="J15136" t="s">
        <v>13</v>
      </c>
    </row>
    <row r="15137" spans="1:10">
      <c r="A15137" s="1">
        <v>44986</v>
      </c>
      <c r="B15137" t="s">
        <v>10</v>
      </c>
      <c r="C15137" t="s">
        <v>14</v>
      </c>
      <c r="D15137" t="s">
        <v>69</v>
      </c>
      <c r="E15137">
        <v>10</v>
      </c>
      <c r="F15137">
        <v>6.35</v>
      </c>
      <c r="G15137">
        <v>14.02</v>
      </c>
      <c r="H15137">
        <v>63.5</v>
      </c>
      <c r="I15137">
        <v>140.19999999999999</v>
      </c>
      <c r="J15137" t="s">
        <v>13</v>
      </c>
    </row>
    <row r="15138" spans="1:10">
      <c r="A15138" s="1">
        <v>44986</v>
      </c>
      <c r="B15138" t="s">
        <v>10</v>
      </c>
      <c r="C15138" t="s">
        <v>15</v>
      </c>
      <c r="D15138" t="s">
        <v>69</v>
      </c>
      <c r="E15138">
        <v>10</v>
      </c>
      <c r="F15138">
        <v>6.35</v>
      </c>
      <c r="G15138">
        <v>14.02</v>
      </c>
      <c r="H15138">
        <v>63.5</v>
      </c>
      <c r="I15138">
        <v>140.19999999999999</v>
      </c>
      <c r="J15138" t="s">
        <v>13</v>
      </c>
    </row>
    <row r="15139" spans="1:10">
      <c r="A15139" s="1">
        <v>44986</v>
      </c>
      <c r="B15139" t="s">
        <v>10</v>
      </c>
      <c r="C15139" t="s">
        <v>11</v>
      </c>
      <c r="D15139" t="s">
        <v>70</v>
      </c>
      <c r="E15139">
        <v>15</v>
      </c>
      <c r="F15139">
        <v>15.91</v>
      </c>
      <c r="G15139">
        <v>31.63</v>
      </c>
      <c r="H15139">
        <v>238.65</v>
      </c>
      <c r="I15139">
        <v>474.45</v>
      </c>
      <c r="J15139" t="s">
        <v>13</v>
      </c>
    </row>
    <row r="15140" spans="1:10">
      <c r="A15140" s="1">
        <v>44986</v>
      </c>
      <c r="B15140" t="s">
        <v>10</v>
      </c>
      <c r="C15140" t="s">
        <v>14</v>
      </c>
      <c r="D15140" t="s">
        <v>70</v>
      </c>
      <c r="E15140">
        <v>11</v>
      </c>
      <c r="F15140">
        <v>15.91</v>
      </c>
      <c r="G15140">
        <v>31.63</v>
      </c>
      <c r="H15140">
        <v>175.01</v>
      </c>
      <c r="I15140">
        <v>347.93</v>
      </c>
      <c r="J15140" t="s">
        <v>13</v>
      </c>
    </row>
    <row r="15141" spans="1:10">
      <c r="A15141" s="1">
        <v>44986</v>
      </c>
      <c r="B15141" t="s">
        <v>10</v>
      </c>
      <c r="C15141" t="s">
        <v>15</v>
      </c>
      <c r="D15141" t="s">
        <v>70</v>
      </c>
      <c r="E15141">
        <v>10</v>
      </c>
      <c r="F15141">
        <v>15.91</v>
      </c>
      <c r="G15141">
        <v>31.63</v>
      </c>
      <c r="H15141">
        <v>159.1</v>
      </c>
      <c r="I15141">
        <v>316.3</v>
      </c>
      <c r="J15141" t="s">
        <v>13</v>
      </c>
    </row>
    <row r="15142" spans="1:10">
      <c r="A15142" s="1">
        <v>44986</v>
      </c>
      <c r="B15142" t="s">
        <v>10</v>
      </c>
      <c r="C15142" t="s">
        <v>11</v>
      </c>
      <c r="D15142" t="s">
        <v>71</v>
      </c>
      <c r="E15142">
        <v>28</v>
      </c>
      <c r="F15142">
        <v>7.55</v>
      </c>
      <c r="G15142">
        <v>17.809999999999999</v>
      </c>
      <c r="H15142">
        <v>211.4</v>
      </c>
      <c r="I15142">
        <v>498.68</v>
      </c>
      <c r="J15142" t="s">
        <v>13</v>
      </c>
    </row>
    <row r="15143" spans="1:10">
      <c r="A15143" s="1">
        <v>44986</v>
      </c>
      <c r="B15143" t="s">
        <v>10</v>
      </c>
      <c r="C15143" t="s">
        <v>14</v>
      </c>
      <c r="D15143" t="s">
        <v>71</v>
      </c>
      <c r="E15143">
        <v>14</v>
      </c>
      <c r="F15143">
        <v>7.55</v>
      </c>
      <c r="G15143">
        <v>17.809999999999999</v>
      </c>
      <c r="H15143">
        <v>105.7</v>
      </c>
      <c r="I15143">
        <v>249.34</v>
      </c>
      <c r="J15143" t="s">
        <v>13</v>
      </c>
    </row>
    <row r="15144" spans="1:10">
      <c r="A15144" s="1">
        <v>44986</v>
      </c>
      <c r="B15144" t="s">
        <v>10</v>
      </c>
      <c r="C15144" t="s">
        <v>15</v>
      </c>
      <c r="D15144" t="s">
        <v>71</v>
      </c>
      <c r="E15144">
        <v>10</v>
      </c>
      <c r="F15144">
        <v>7.55</v>
      </c>
      <c r="G15144">
        <v>17.809999999999999</v>
      </c>
      <c r="H15144">
        <v>75.5</v>
      </c>
      <c r="I15144">
        <v>178.1</v>
      </c>
      <c r="J15144" t="s">
        <v>13</v>
      </c>
    </row>
    <row r="15145" spans="1:10">
      <c r="A15145" s="1">
        <v>44986</v>
      </c>
      <c r="B15145" t="s">
        <v>10</v>
      </c>
      <c r="C15145" t="s">
        <v>11</v>
      </c>
      <c r="D15145" t="s">
        <v>72</v>
      </c>
      <c r="E15145">
        <v>18</v>
      </c>
      <c r="F15145">
        <v>10.02</v>
      </c>
      <c r="G15145">
        <v>20.21</v>
      </c>
      <c r="H15145">
        <v>180.36</v>
      </c>
      <c r="I15145">
        <v>363.78</v>
      </c>
      <c r="J15145" t="s">
        <v>13</v>
      </c>
    </row>
    <row r="15146" spans="1:10">
      <c r="A15146" s="1">
        <v>44986</v>
      </c>
      <c r="B15146" t="s">
        <v>10</v>
      </c>
      <c r="C15146" t="s">
        <v>14</v>
      </c>
      <c r="D15146" t="s">
        <v>72</v>
      </c>
      <c r="E15146">
        <v>18</v>
      </c>
      <c r="F15146">
        <v>10.02</v>
      </c>
      <c r="G15146">
        <v>20.21</v>
      </c>
      <c r="H15146">
        <v>180.36</v>
      </c>
      <c r="I15146">
        <v>363.78</v>
      </c>
      <c r="J15146" t="s">
        <v>13</v>
      </c>
    </row>
    <row r="15147" spans="1:10">
      <c r="A15147" s="1">
        <v>44986</v>
      </c>
      <c r="B15147" t="s">
        <v>10</v>
      </c>
      <c r="C15147" t="s">
        <v>15</v>
      </c>
      <c r="D15147" t="s">
        <v>72</v>
      </c>
      <c r="E15147">
        <v>12</v>
      </c>
      <c r="F15147">
        <v>10.02</v>
      </c>
      <c r="G15147">
        <v>20.21</v>
      </c>
      <c r="H15147">
        <v>120.24</v>
      </c>
      <c r="I15147">
        <v>242.52</v>
      </c>
      <c r="J15147" t="s">
        <v>13</v>
      </c>
    </row>
    <row r="15148" spans="1:10">
      <c r="A15148" s="1">
        <v>44986</v>
      </c>
      <c r="B15148" t="s">
        <v>10</v>
      </c>
      <c r="C15148" t="s">
        <v>11</v>
      </c>
      <c r="D15148" t="s">
        <v>73</v>
      </c>
      <c r="E15148">
        <v>18</v>
      </c>
      <c r="F15148">
        <v>14.92</v>
      </c>
      <c r="G15148">
        <v>31.61</v>
      </c>
      <c r="H15148">
        <v>268.56</v>
      </c>
      <c r="I15148">
        <v>568.98</v>
      </c>
      <c r="J15148" t="s">
        <v>13</v>
      </c>
    </row>
    <row r="15149" spans="1:10">
      <c r="A15149" s="1">
        <v>44986</v>
      </c>
      <c r="B15149" t="s">
        <v>10</v>
      </c>
      <c r="C15149" t="s">
        <v>14</v>
      </c>
      <c r="D15149" t="s">
        <v>73</v>
      </c>
      <c r="E15149">
        <v>23</v>
      </c>
      <c r="F15149">
        <v>14.92</v>
      </c>
      <c r="G15149">
        <v>31.61</v>
      </c>
      <c r="H15149">
        <v>343.16</v>
      </c>
      <c r="I15149">
        <v>727.03</v>
      </c>
      <c r="J15149" t="s">
        <v>13</v>
      </c>
    </row>
    <row r="15150" spans="1:10">
      <c r="A15150" s="1">
        <v>44986</v>
      </c>
      <c r="B15150" t="s">
        <v>10</v>
      </c>
      <c r="C15150" t="s">
        <v>15</v>
      </c>
      <c r="D15150" t="s">
        <v>73</v>
      </c>
      <c r="E15150">
        <v>17</v>
      </c>
      <c r="F15150">
        <v>14.92</v>
      </c>
      <c r="G15150">
        <v>31.61</v>
      </c>
      <c r="H15150">
        <v>253.64</v>
      </c>
      <c r="I15150">
        <v>537.37</v>
      </c>
      <c r="J15150" t="s">
        <v>13</v>
      </c>
    </row>
    <row r="15151" spans="1:10">
      <c r="A15151" s="1">
        <v>44986</v>
      </c>
      <c r="B15151" t="s">
        <v>10</v>
      </c>
      <c r="C15151" t="s">
        <v>11</v>
      </c>
      <c r="D15151" t="s">
        <v>74</v>
      </c>
      <c r="E15151">
        <v>16</v>
      </c>
      <c r="F15151">
        <v>7.93</v>
      </c>
      <c r="G15151">
        <v>14.34</v>
      </c>
      <c r="H15151">
        <v>126.88</v>
      </c>
      <c r="I15151">
        <v>229.44</v>
      </c>
      <c r="J15151" t="s">
        <v>13</v>
      </c>
    </row>
    <row r="15152" spans="1:10">
      <c r="A15152" s="1">
        <v>44986</v>
      </c>
      <c r="B15152" t="s">
        <v>10</v>
      </c>
      <c r="C15152" t="s">
        <v>14</v>
      </c>
      <c r="D15152" t="s">
        <v>74</v>
      </c>
      <c r="E15152">
        <v>7</v>
      </c>
      <c r="F15152">
        <v>7.93</v>
      </c>
      <c r="G15152">
        <v>14.34</v>
      </c>
      <c r="H15152">
        <v>55.51</v>
      </c>
      <c r="I15152">
        <v>100.38</v>
      </c>
      <c r="J15152" t="s">
        <v>13</v>
      </c>
    </row>
    <row r="15153" spans="1:10">
      <c r="A15153" s="1">
        <v>44986</v>
      </c>
      <c r="B15153" t="s">
        <v>10</v>
      </c>
      <c r="C15153" t="s">
        <v>15</v>
      </c>
      <c r="D15153" t="s">
        <v>74</v>
      </c>
      <c r="E15153">
        <v>8</v>
      </c>
      <c r="F15153">
        <v>7.93</v>
      </c>
      <c r="G15153">
        <v>14.34</v>
      </c>
      <c r="H15153">
        <v>63.44</v>
      </c>
      <c r="I15153">
        <v>114.72</v>
      </c>
      <c r="J15153" t="s">
        <v>13</v>
      </c>
    </row>
    <row r="15154" spans="1:10">
      <c r="A15154" s="1">
        <v>44986</v>
      </c>
      <c r="B15154" t="s">
        <v>10</v>
      </c>
      <c r="C15154" t="s">
        <v>11</v>
      </c>
      <c r="D15154" t="s">
        <v>75</v>
      </c>
      <c r="E15154">
        <v>24</v>
      </c>
      <c r="F15154">
        <v>15.82</v>
      </c>
      <c r="G15154">
        <v>29.28</v>
      </c>
      <c r="H15154">
        <v>379.68</v>
      </c>
      <c r="I15154">
        <v>702.72</v>
      </c>
      <c r="J15154" t="s">
        <v>13</v>
      </c>
    </row>
    <row r="15155" spans="1:10">
      <c r="A15155" s="1">
        <v>44986</v>
      </c>
      <c r="B15155" t="s">
        <v>10</v>
      </c>
      <c r="C15155" t="s">
        <v>14</v>
      </c>
      <c r="D15155" t="s">
        <v>75</v>
      </c>
      <c r="E15155">
        <v>11</v>
      </c>
      <c r="F15155">
        <v>15.82</v>
      </c>
      <c r="G15155">
        <v>29.28</v>
      </c>
      <c r="H15155">
        <v>174.02</v>
      </c>
      <c r="I15155">
        <v>322.08</v>
      </c>
      <c r="J15155" t="s">
        <v>13</v>
      </c>
    </row>
    <row r="15156" spans="1:10">
      <c r="A15156" s="1">
        <v>44986</v>
      </c>
      <c r="B15156" t="s">
        <v>10</v>
      </c>
      <c r="C15156" t="s">
        <v>15</v>
      </c>
      <c r="D15156" t="s">
        <v>75</v>
      </c>
      <c r="E15156">
        <v>12</v>
      </c>
      <c r="F15156">
        <v>15.82</v>
      </c>
      <c r="G15156">
        <v>29.28</v>
      </c>
      <c r="H15156">
        <v>189.84</v>
      </c>
      <c r="I15156">
        <v>351.36</v>
      </c>
      <c r="J15156" t="s">
        <v>13</v>
      </c>
    </row>
    <row r="15157" spans="1:10">
      <c r="A15157" s="1">
        <v>44986</v>
      </c>
      <c r="B15157" t="s">
        <v>10</v>
      </c>
      <c r="C15157" t="s">
        <v>11</v>
      </c>
      <c r="D15157" t="s">
        <v>76</v>
      </c>
      <c r="E15157">
        <v>20</v>
      </c>
      <c r="F15157">
        <v>15.99</v>
      </c>
      <c r="G15157">
        <v>33.18</v>
      </c>
      <c r="H15157">
        <v>319.8</v>
      </c>
      <c r="I15157">
        <v>663.6</v>
      </c>
      <c r="J15157" t="s">
        <v>13</v>
      </c>
    </row>
    <row r="15158" spans="1:10">
      <c r="A15158" s="1">
        <v>44986</v>
      </c>
      <c r="B15158" t="s">
        <v>10</v>
      </c>
      <c r="C15158" t="s">
        <v>14</v>
      </c>
      <c r="D15158" t="s">
        <v>76</v>
      </c>
      <c r="E15158">
        <v>8</v>
      </c>
      <c r="F15158">
        <v>15.99</v>
      </c>
      <c r="G15158">
        <v>33.18</v>
      </c>
      <c r="H15158">
        <v>127.92</v>
      </c>
      <c r="I15158">
        <v>265.44</v>
      </c>
      <c r="J15158" t="s">
        <v>13</v>
      </c>
    </row>
    <row r="15159" spans="1:10">
      <c r="A15159" s="1">
        <v>44986</v>
      </c>
      <c r="B15159" t="s">
        <v>10</v>
      </c>
      <c r="C15159" t="s">
        <v>15</v>
      </c>
      <c r="D15159" t="s">
        <v>76</v>
      </c>
      <c r="E15159">
        <v>17</v>
      </c>
      <c r="F15159">
        <v>15.99</v>
      </c>
      <c r="G15159">
        <v>33.18</v>
      </c>
      <c r="H15159">
        <v>271.83</v>
      </c>
      <c r="I15159">
        <v>564.05999999999995</v>
      </c>
      <c r="J15159" t="s">
        <v>13</v>
      </c>
    </row>
    <row r="15160" spans="1:10">
      <c r="A15160" s="1">
        <v>44986</v>
      </c>
      <c r="B15160" t="s">
        <v>10</v>
      </c>
      <c r="C15160" t="s">
        <v>11</v>
      </c>
      <c r="D15160" t="s">
        <v>77</v>
      </c>
      <c r="E15160">
        <v>8</v>
      </c>
      <c r="F15160">
        <v>12.09</v>
      </c>
      <c r="G15160">
        <v>25.82</v>
      </c>
      <c r="H15160">
        <v>96.72</v>
      </c>
      <c r="I15160">
        <v>206.56</v>
      </c>
      <c r="J15160" t="s">
        <v>13</v>
      </c>
    </row>
    <row r="15161" spans="1:10">
      <c r="A15161" s="1">
        <v>44986</v>
      </c>
      <c r="B15161" t="s">
        <v>10</v>
      </c>
      <c r="C15161" t="s">
        <v>14</v>
      </c>
      <c r="D15161" t="s">
        <v>77</v>
      </c>
      <c r="E15161">
        <v>6</v>
      </c>
      <c r="F15161">
        <v>12.09</v>
      </c>
      <c r="G15161">
        <v>25.82</v>
      </c>
      <c r="H15161">
        <v>72.540000000000006</v>
      </c>
      <c r="I15161">
        <v>154.91999999999999</v>
      </c>
      <c r="J15161" t="s">
        <v>13</v>
      </c>
    </row>
    <row r="15162" spans="1:10">
      <c r="A15162" s="1">
        <v>44986</v>
      </c>
      <c r="B15162" t="s">
        <v>10</v>
      </c>
      <c r="C15162" t="s">
        <v>15</v>
      </c>
      <c r="D15162" t="s">
        <v>77</v>
      </c>
      <c r="E15162">
        <v>7</v>
      </c>
      <c r="F15162">
        <v>12.09</v>
      </c>
      <c r="G15162">
        <v>25.82</v>
      </c>
      <c r="H15162">
        <v>84.63</v>
      </c>
      <c r="I15162">
        <v>180.74</v>
      </c>
      <c r="J15162" t="s">
        <v>13</v>
      </c>
    </row>
    <row r="15163" spans="1:10">
      <c r="A15163" s="1">
        <v>44986</v>
      </c>
      <c r="B15163" t="s">
        <v>10</v>
      </c>
      <c r="C15163" t="s">
        <v>11</v>
      </c>
      <c r="D15163" t="s">
        <v>78</v>
      </c>
      <c r="E15163">
        <v>23</v>
      </c>
      <c r="F15163">
        <v>6.08</v>
      </c>
      <c r="G15163">
        <v>13.5</v>
      </c>
      <c r="H15163">
        <v>139.84</v>
      </c>
      <c r="I15163">
        <v>310.5</v>
      </c>
      <c r="J15163" t="s">
        <v>13</v>
      </c>
    </row>
    <row r="15164" spans="1:10">
      <c r="A15164" s="1">
        <v>44986</v>
      </c>
      <c r="B15164" t="s">
        <v>10</v>
      </c>
      <c r="C15164" t="s">
        <v>14</v>
      </c>
      <c r="D15164" t="s">
        <v>78</v>
      </c>
      <c r="E15164">
        <v>12</v>
      </c>
      <c r="F15164">
        <v>6.08</v>
      </c>
      <c r="G15164">
        <v>13.5</v>
      </c>
      <c r="H15164">
        <v>72.959999999999994</v>
      </c>
      <c r="I15164">
        <v>162</v>
      </c>
      <c r="J15164" t="s">
        <v>13</v>
      </c>
    </row>
    <row r="15165" spans="1:10">
      <c r="A15165" s="1">
        <v>44986</v>
      </c>
      <c r="B15165" t="s">
        <v>10</v>
      </c>
      <c r="C15165" t="s">
        <v>15</v>
      </c>
      <c r="D15165" t="s">
        <v>78</v>
      </c>
      <c r="E15165">
        <v>6</v>
      </c>
      <c r="F15165">
        <v>6.08</v>
      </c>
      <c r="G15165">
        <v>13.5</v>
      </c>
      <c r="H15165">
        <v>36.479999999999997</v>
      </c>
      <c r="I15165">
        <v>81</v>
      </c>
      <c r="J15165" t="s">
        <v>13</v>
      </c>
    </row>
    <row r="15166" spans="1:10">
      <c r="A15166" s="1">
        <v>44986</v>
      </c>
      <c r="B15166" t="s">
        <v>10</v>
      </c>
      <c r="C15166" t="s">
        <v>11</v>
      </c>
      <c r="D15166" t="s">
        <v>79</v>
      </c>
      <c r="E15166">
        <v>15</v>
      </c>
      <c r="F15166">
        <v>9.44</v>
      </c>
      <c r="G15166">
        <v>18.920000000000002</v>
      </c>
      <c r="H15166">
        <v>141.6</v>
      </c>
      <c r="I15166">
        <v>283.8</v>
      </c>
      <c r="J15166" t="s">
        <v>13</v>
      </c>
    </row>
    <row r="15167" spans="1:10">
      <c r="A15167" s="1">
        <v>44986</v>
      </c>
      <c r="B15167" t="s">
        <v>10</v>
      </c>
      <c r="C15167" t="s">
        <v>14</v>
      </c>
      <c r="D15167" t="s">
        <v>79</v>
      </c>
      <c r="E15167">
        <v>10</v>
      </c>
      <c r="F15167">
        <v>9.44</v>
      </c>
      <c r="G15167">
        <v>18.920000000000002</v>
      </c>
      <c r="H15167">
        <v>94.4</v>
      </c>
      <c r="I15167">
        <v>189.2</v>
      </c>
      <c r="J15167" t="s">
        <v>13</v>
      </c>
    </row>
    <row r="15168" spans="1:10">
      <c r="A15168" s="1">
        <v>44986</v>
      </c>
      <c r="B15168" t="s">
        <v>10</v>
      </c>
      <c r="C15168" t="s">
        <v>15</v>
      </c>
      <c r="D15168" t="s">
        <v>79</v>
      </c>
      <c r="E15168">
        <v>10</v>
      </c>
      <c r="F15168">
        <v>9.44</v>
      </c>
      <c r="G15168">
        <v>18.920000000000002</v>
      </c>
      <c r="H15168">
        <v>94.4</v>
      </c>
      <c r="I15168">
        <v>189.2</v>
      </c>
      <c r="J15168" t="s">
        <v>13</v>
      </c>
    </row>
    <row r="15169" spans="1:10">
      <c r="A15169" s="1">
        <v>44986</v>
      </c>
      <c r="B15169" t="s">
        <v>10</v>
      </c>
      <c r="C15169" t="s">
        <v>11</v>
      </c>
      <c r="D15169" t="s">
        <v>80</v>
      </c>
      <c r="E15169">
        <v>18</v>
      </c>
      <c r="F15169">
        <v>13.4</v>
      </c>
      <c r="G15169">
        <v>30.64</v>
      </c>
      <c r="H15169">
        <v>241.2</v>
      </c>
      <c r="I15169">
        <v>551.52</v>
      </c>
      <c r="J15169" t="s">
        <v>13</v>
      </c>
    </row>
    <row r="15170" spans="1:10">
      <c r="A15170" s="1">
        <v>44986</v>
      </c>
      <c r="B15170" t="s">
        <v>10</v>
      </c>
      <c r="C15170" t="s">
        <v>14</v>
      </c>
      <c r="D15170" t="s">
        <v>80</v>
      </c>
      <c r="E15170">
        <v>11</v>
      </c>
      <c r="F15170">
        <v>13.4</v>
      </c>
      <c r="G15170">
        <v>30.64</v>
      </c>
      <c r="H15170">
        <v>147.4</v>
      </c>
      <c r="I15170">
        <v>337.04</v>
      </c>
      <c r="J15170" t="s">
        <v>13</v>
      </c>
    </row>
    <row r="15171" spans="1:10">
      <c r="A15171" s="1">
        <v>44986</v>
      </c>
      <c r="B15171" t="s">
        <v>10</v>
      </c>
      <c r="C15171" t="s">
        <v>15</v>
      </c>
      <c r="D15171" t="s">
        <v>80</v>
      </c>
      <c r="E15171">
        <v>14</v>
      </c>
      <c r="F15171">
        <v>13.4</v>
      </c>
      <c r="G15171">
        <v>30.64</v>
      </c>
      <c r="H15171">
        <v>187.6</v>
      </c>
      <c r="I15171">
        <v>428.96</v>
      </c>
      <c r="J15171" t="s">
        <v>13</v>
      </c>
    </row>
    <row r="15172" spans="1:10">
      <c r="A15172" s="1">
        <v>44986</v>
      </c>
      <c r="B15172" t="s">
        <v>10</v>
      </c>
      <c r="C15172" t="s">
        <v>11</v>
      </c>
      <c r="D15172" t="s">
        <v>81</v>
      </c>
      <c r="E15172">
        <v>10</v>
      </c>
      <c r="F15172">
        <v>17.77</v>
      </c>
      <c r="G15172">
        <v>42.69</v>
      </c>
      <c r="H15172">
        <v>177.7</v>
      </c>
      <c r="I15172">
        <v>426.9</v>
      </c>
      <c r="J15172" t="s">
        <v>13</v>
      </c>
    </row>
    <row r="15173" spans="1:10">
      <c r="A15173" s="1">
        <v>44986</v>
      </c>
      <c r="B15173" t="s">
        <v>10</v>
      </c>
      <c r="C15173" t="s">
        <v>14</v>
      </c>
      <c r="D15173" t="s">
        <v>81</v>
      </c>
      <c r="E15173">
        <v>14</v>
      </c>
      <c r="F15173">
        <v>17.77</v>
      </c>
      <c r="G15173">
        <v>42.69</v>
      </c>
      <c r="H15173">
        <v>248.78</v>
      </c>
      <c r="I15173">
        <v>597.66</v>
      </c>
      <c r="J15173" t="s">
        <v>13</v>
      </c>
    </row>
    <row r="15174" spans="1:10">
      <c r="A15174" s="1">
        <v>44986</v>
      </c>
      <c r="B15174" t="s">
        <v>10</v>
      </c>
      <c r="C15174" t="s">
        <v>15</v>
      </c>
      <c r="D15174" t="s">
        <v>81</v>
      </c>
      <c r="E15174">
        <v>5</v>
      </c>
      <c r="F15174">
        <v>17.77</v>
      </c>
      <c r="G15174">
        <v>42.69</v>
      </c>
      <c r="H15174">
        <v>88.85</v>
      </c>
      <c r="I15174">
        <v>213.45</v>
      </c>
      <c r="J15174" t="s">
        <v>13</v>
      </c>
    </row>
    <row r="15175" spans="1:10">
      <c r="A15175" s="1">
        <v>44986</v>
      </c>
      <c r="B15175" t="s">
        <v>10</v>
      </c>
      <c r="C15175" t="s">
        <v>11</v>
      </c>
      <c r="D15175" t="s">
        <v>82</v>
      </c>
      <c r="E15175">
        <v>13</v>
      </c>
      <c r="F15175">
        <v>13.58</v>
      </c>
      <c r="G15175">
        <v>31.86</v>
      </c>
      <c r="H15175">
        <v>176.54</v>
      </c>
      <c r="I15175">
        <v>414.18</v>
      </c>
      <c r="J15175" t="s">
        <v>13</v>
      </c>
    </row>
    <row r="15176" spans="1:10">
      <c r="A15176" s="1">
        <v>44986</v>
      </c>
      <c r="B15176" t="s">
        <v>10</v>
      </c>
      <c r="C15176" t="s">
        <v>14</v>
      </c>
      <c r="D15176" t="s">
        <v>82</v>
      </c>
      <c r="E15176">
        <v>9</v>
      </c>
      <c r="F15176">
        <v>13.58</v>
      </c>
      <c r="G15176">
        <v>31.86</v>
      </c>
      <c r="H15176">
        <v>122.22</v>
      </c>
      <c r="I15176">
        <v>286.74</v>
      </c>
      <c r="J15176" t="s">
        <v>13</v>
      </c>
    </row>
    <row r="15177" spans="1:10">
      <c r="A15177" s="1">
        <v>44986</v>
      </c>
      <c r="B15177" t="s">
        <v>10</v>
      </c>
      <c r="C15177" t="s">
        <v>15</v>
      </c>
      <c r="D15177" t="s">
        <v>82</v>
      </c>
      <c r="E15177">
        <v>4</v>
      </c>
      <c r="F15177">
        <v>13.58</v>
      </c>
      <c r="G15177">
        <v>31.86</v>
      </c>
      <c r="H15177">
        <v>54.32</v>
      </c>
      <c r="I15177">
        <v>127.44</v>
      </c>
      <c r="J15177" t="s">
        <v>13</v>
      </c>
    </row>
    <row r="15178" spans="1:10">
      <c r="A15178" s="1">
        <v>44986</v>
      </c>
      <c r="B15178" t="s">
        <v>10</v>
      </c>
      <c r="C15178" t="s">
        <v>11</v>
      </c>
      <c r="D15178" t="s">
        <v>83</v>
      </c>
      <c r="E15178">
        <v>17</v>
      </c>
      <c r="F15178">
        <v>9.1199999999999992</v>
      </c>
      <c r="G15178">
        <v>16.670000000000002</v>
      </c>
      <c r="H15178">
        <v>155.04</v>
      </c>
      <c r="I15178">
        <v>283.39</v>
      </c>
      <c r="J15178" t="s">
        <v>13</v>
      </c>
    </row>
    <row r="15179" spans="1:10">
      <c r="A15179" s="1">
        <v>44986</v>
      </c>
      <c r="B15179" t="s">
        <v>10</v>
      </c>
      <c r="C15179" t="s">
        <v>14</v>
      </c>
      <c r="D15179" t="s">
        <v>83</v>
      </c>
      <c r="E15179">
        <v>11</v>
      </c>
      <c r="F15179">
        <v>9.1199999999999992</v>
      </c>
      <c r="G15179">
        <v>16.670000000000002</v>
      </c>
      <c r="H15179">
        <v>100.32</v>
      </c>
      <c r="I15179">
        <v>183.37</v>
      </c>
      <c r="J15179" t="s">
        <v>13</v>
      </c>
    </row>
    <row r="15180" spans="1:10">
      <c r="A15180" s="1">
        <v>44986</v>
      </c>
      <c r="B15180" t="s">
        <v>10</v>
      </c>
      <c r="C15180" t="s">
        <v>15</v>
      </c>
      <c r="D15180" t="s">
        <v>83</v>
      </c>
      <c r="E15180">
        <v>7</v>
      </c>
      <c r="F15180">
        <v>9.1199999999999992</v>
      </c>
      <c r="G15180">
        <v>16.670000000000002</v>
      </c>
      <c r="H15180">
        <v>63.84</v>
      </c>
      <c r="I15180">
        <v>116.69</v>
      </c>
      <c r="J15180" t="s">
        <v>13</v>
      </c>
    </row>
    <row r="15181" spans="1:10">
      <c r="A15181" s="1">
        <v>44986</v>
      </c>
      <c r="B15181" t="s">
        <v>10</v>
      </c>
      <c r="C15181" t="s">
        <v>11</v>
      </c>
      <c r="D15181" t="s">
        <v>84</v>
      </c>
      <c r="E15181">
        <v>18</v>
      </c>
      <c r="F15181">
        <v>13.61</v>
      </c>
      <c r="G15181">
        <v>29.08</v>
      </c>
      <c r="H15181">
        <v>244.98</v>
      </c>
      <c r="I15181">
        <v>523.44000000000005</v>
      </c>
      <c r="J15181" t="s">
        <v>13</v>
      </c>
    </row>
    <row r="15182" spans="1:10">
      <c r="A15182" s="1">
        <v>44986</v>
      </c>
      <c r="B15182" t="s">
        <v>10</v>
      </c>
      <c r="C15182" t="s">
        <v>14</v>
      </c>
      <c r="D15182" t="s">
        <v>84</v>
      </c>
      <c r="E15182">
        <v>15</v>
      </c>
      <c r="F15182">
        <v>13.61</v>
      </c>
      <c r="G15182">
        <v>29.08</v>
      </c>
      <c r="H15182">
        <v>204.15</v>
      </c>
      <c r="I15182">
        <v>436.2</v>
      </c>
      <c r="J15182" t="s">
        <v>13</v>
      </c>
    </row>
    <row r="15183" spans="1:10">
      <c r="A15183" s="1">
        <v>44986</v>
      </c>
      <c r="B15183" t="s">
        <v>10</v>
      </c>
      <c r="C15183" t="s">
        <v>15</v>
      </c>
      <c r="D15183" t="s">
        <v>84</v>
      </c>
      <c r="E15183">
        <v>13</v>
      </c>
      <c r="F15183">
        <v>13.61</v>
      </c>
      <c r="G15183">
        <v>29.08</v>
      </c>
      <c r="H15183">
        <v>176.93</v>
      </c>
      <c r="I15183">
        <v>378.04</v>
      </c>
      <c r="J15183" t="s">
        <v>13</v>
      </c>
    </row>
    <row r="15184" spans="1:10">
      <c r="A15184" s="1">
        <v>44986</v>
      </c>
      <c r="B15184" t="s">
        <v>10</v>
      </c>
      <c r="C15184" t="s">
        <v>11</v>
      </c>
      <c r="D15184" t="s">
        <v>85</v>
      </c>
      <c r="E15184">
        <v>28</v>
      </c>
      <c r="F15184">
        <v>12.48</v>
      </c>
      <c r="G15184">
        <v>23.38</v>
      </c>
      <c r="H15184">
        <v>349.44</v>
      </c>
      <c r="I15184">
        <v>654.64</v>
      </c>
      <c r="J15184" t="s">
        <v>13</v>
      </c>
    </row>
    <row r="15185" spans="1:10">
      <c r="A15185" s="1">
        <v>44986</v>
      </c>
      <c r="B15185" t="s">
        <v>10</v>
      </c>
      <c r="C15185" t="s">
        <v>14</v>
      </c>
      <c r="D15185" t="s">
        <v>85</v>
      </c>
      <c r="E15185">
        <v>14</v>
      </c>
      <c r="F15185">
        <v>12.48</v>
      </c>
      <c r="G15185">
        <v>23.38</v>
      </c>
      <c r="H15185">
        <v>174.72</v>
      </c>
      <c r="I15185">
        <v>327.32</v>
      </c>
      <c r="J15185" t="s">
        <v>13</v>
      </c>
    </row>
    <row r="15186" spans="1:10">
      <c r="A15186" s="1">
        <v>44986</v>
      </c>
      <c r="B15186" t="s">
        <v>10</v>
      </c>
      <c r="C15186" t="s">
        <v>15</v>
      </c>
      <c r="D15186" t="s">
        <v>85</v>
      </c>
      <c r="E15186">
        <v>14</v>
      </c>
      <c r="F15186">
        <v>12.48</v>
      </c>
      <c r="G15186">
        <v>23.38</v>
      </c>
      <c r="H15186">
        <v>174.72</v>
      </c>
      <c r="I15186">
        <v>327.32</v>
      </c>
      <c r="J15186" t="s">
        <v>13</v>
      </c>
    </row>
    <row r="15187" spans="1:10">
      <c r="A15187" s="1">
        <v>44986</v>
      </c>
      <c r="B15187" t="s">
        <v>10</v>
      </c>
      <c r="C15187" t="s">
        <v>11</v>
      </c>
      <c r="D15187" t="s">
        <v>86</v>
      </c>
      <c r="E15187">
        <v>18</v>
      </c>
      <c r="F15187">
        <v>15.36</v>
      </c>
      <c r="G15187">
        <v>30.25</v>
      </c>
      <c r="H15187">
        <v>276.48</v>
      </c>
      <c r="I15187">
        <v>544.5</v>
      </c>
      <c r="J15187" t="s">
        <v>13</v>
      </c>
    </row>
    <row r="15188" spans="1:10">
      <c r="A15188" s="1">
        <v>44986</v>
      </c>
      <c r="B15188" t="s">
        <v>10</v>
      </c>
      <c r="C15188" t="s">
        <v>14</v>
      </c>
      <c r="D15188" t="s">
        <v>86</v>
      </c>
      <c r="E15188">
        <v>10</v>
      </c>
      <c r="F15188">
        <v>15.36</v>
      </c>
      <c r="G15188">
        <v>30.25</v>
      </c>
      <c r="H15188">
        <v>153.6</v>
      </c>
      <c r="I15188">
        <v>302.5</v>
      </c>
      <c r="J15188" t="s">
        <v>13</v>
      </c>
    </row>
    <row r="15189" spans="1:10">
      <c r="A15189" s="1">
        <v>44986</v>
      </c>
      <c r="B15189" t="s">
        <v>10</v>
      </c>
      <c r="C15189" t="s">
        <v>15</v>
      </c>
      <c r="D15189" t="s">
        <v>86</v>
      </c>
      <c r="E15189">
        <v>14</v>
      </c>
      <c r="F15189">
        <v>15.36</v>
      </c>
      <c r="G15189">
        <v>30.25</v>
      </c>
      <c r="H15189">
        <v>215.04</v>
      </c>
      <c r="I15189">
        <v>423.5</v>
      </c>
      <c r="J15189" t="s">
        <v>13</v>
      </c>
    </row>
    <row r="15190" spans="1:10">
      <c r="A15190" s="1">
        <v>44986</v>
      </c>
      <c r="B15190" t="s">
        <v>10</v>
      </c>
      <c r="C15190" t="s">
        <v>11</v>
      </c>
      <c r="D15190" t="s">
        <v>87</v>
      </c>
      <c r="E15190">
        <v>23</v>
      </c>
      <c r="F15190">
        <v>7.28</v>
      </c>
      <c r="G15190">
        <v>18.13</v>
      </c>
      <c r="H15190">
        <v>167.44</v>
      </c>
      <c r="I15190">
        <v>416.99</v>
      </c>
      <c r="J15190" t="s">
        <v>13</v>
      </c>
    </row>
    <row r="15191" spans="1:10">
      <c r="A15191" s="1">
        <v>44986</v>
      </c>
      <c r="B15191" t="s">
        <v>10</v>
      </c>
      <c r="C15191" t="s">
        <v>14</v>
      </c>
      <c r="D15191" t="s">
        <v>87</v>
      </c>
      <c r="E15191">
        <v>12</v>
      </c>
      <c r="F15191">
        <v>7.28</v>
      </c>
      <c r="G15191">
        <v>18.13</v>
      </c>
      <c r="H15191">
        <v>87.36</v>
      </c>
      <c r="I15191">
        <v>217.56</v>
      </c>
      <c r="J15191" t="s">
        <v>13</v>
      </c>
    </row>
    <row r="15192" spans="1:10">
      <c r="A15192" s="1">
        <v>44986</v>
      </c>
      <c r="B15192" t="s">
        <v>10</v>
      </c>
      <c r="C15192" t="s">
        <v>15</v>
      </c>
      <c r="D15192" t="s">
        <v>87</v>
      </c>
      <c r="E15192">
        <v>11</v>
      </c>
      <c r="F15192">
        <v>7.28</v>
      </c>
      <c r="G15192">
        <v>18.13</v>
      </c>
      <c r="H15192">
        <v>80.08</v>
      </c>
      <c r="I15192">
        <v>199.43</v>
      </c>
      <c r="J15192" t="s">
        <v>13</v>
      </c>
    </row>
    <row r="15193" spans="1:10">
      <c r="A15193" s="1">
        <v>44986</v>
      </c>
      <c r="B15193" t="s">
        <v>10</v>
      </c>
      <c r="C15193" t="s">
        <v>11</v>
      </c>
      <c r="D15193" t="s">
        <v>88</v>
      </c>
      <c r="E15193">
        <v>9</v>
      </c>
      <c r="F15193">
        <v>15.13</v>
      </c>
      <c r="G15193">
        <v>28.74</v>
      </c>
      <c r="H15193">
        <v>136.16999999999999</v>
      </c>
      <c r="I15193">
        <v>258.66000000000003</v>
      </c>
      <c r="J15193" t="s">
        <v>13</v>
      </c>
    </row>
    <row r="15194" spans="1:10">
      <c r="A15194" s="1">
        <v>44986</v>
      </c>
      <c r="B15194" t="s">
        <v>10</v>
      </c>
      <c r="C15194" t="s">
        <v>14</v>
      </c>
      <c r="D15194" t="s">
        <v>88</v>
      </c>
      <c r="E15194">
        <v>5</v>
      </c>
      <c r="F15194">
        <v>15.13</v>
      </c>
      <c r="G15194">
        <v>28.74</v>
      </c>
      <c r="H15194">
        <v>75.650000000000006</v>
      </c>
      <c r="I15194">
        <v>143.69999999999999</v>
      </c>
      <c r="J15194" t="s">
        <v>13</v>
      </c>
    </row>
    <row r="15195" spans="1:10">
      <c r="A15195" s="1">
        <v>44986</v>
      </c>
      <c r="B15195" t="s">
        <v>10</v>
      </c>
      <c r="C15195" t="s">
        <v>15</v>
      </c>
      <c r="D15195" t="s">
        <v>88</v>
      </c>
      <c r="E15195">
        <v>2</v>
      </c>
      <c r="F15195">
        <v>15.13</v>
      </c>
      <c r="G15195">
        <v>28.74</v>
      </c>
      <c r="H15195">
        <v>30.26</v>
      </c>
      <c r="I15195">
        <v>57.48</v>
      </c>
      <c r="J15195" t="s">
        <v>13</v>
      </c>
    </row>
    <row r="15196" spans="1:10">
      <c r="A15196" s="1">
        <v>44986</v>
      </c>
      <c r="B15196" t="s">
        <v>10</v>
      </c>
      <c r="C15196" t="s">
        <v>11</v>
      </c>
      <c r="D15196" t="s">
        <v>89</v>
      </c>
      <c r="E15196">
        <v>25</v>
      </c>
      <c r="F15196">
        <v>12.5</v>
      </c>
      <c r="G15196">
        <v>26.87</v>
      </c>
      <c r="H15196">
        <v>312.5</v>
      </c>
      <c r="I15196">
        <v>671.75</v>
      </c>
      <c r="J15196" t="s">
        <v>13</v>
      </c>
    </row>
    <row r="15197" spans="1:10">
      <c r="A15197" s="1">
        <v>44986</v>
      </c>
      <c r="B15197" t="s">
        <v>10</v>
      </c>
      <c r="C15197" t="s">
        <v>14</v>
      </c>
      <c r="D15197" t="s">
        <v>89</v>
      </c>
      <c r="E15197">
        <v>18</v>
      </c>
      <c r="F15197">
        <v>12.5</v>
      </c>
      <c r="G15197">
        <v>26.87</v>
      </c>
      <c r="H15197">
        <v>225</v>
      </c>
      <c r="I15197">
        <v>483.66</v>
      </c>
      <c r="J15197" t="s">
        <v>13</v>
      </c>
    </row>
    <row r="15198" spans="1:10">
      <c r="A15198" s="1">
        <v>44986</v>
      </c>
      <c r="B15198" t="s">
        <v>10</v>
      </c>
      <c r="C15198" t="s">
        <v>15</v>
      </c>
      <c r="D15198" t="s">
        <v>89</v>
      </c>
      <c r="E15198">
        <v>16</v>
      </c>
      <c r="F15198">
        <v>12.5</v>
      </c>
      <c r="G15198">
        <v>26.87</v>
      </c>
      <c r="H15198">
        <v>200</v>
      </c>
      <c r="I15198">
        <v>429.92</v>
      </c>
      <c r="J15198" t="s">
        <v>13</v>
      </c>
    </row>
    <row r="15199" spans="1:10">
      <c r="A15199" s="1">
        <v>44986</v>
      </c>
      <c r="B15199" t="s">
        <v>10</v>
      </c>
      <c r="C15199" t="s">
        <v>11</v>
      </c>
      <c r="D15199" t="s">
        <v>90</v>
      </c>
      <c r="E15199">
        <v>15</v>
      </c>
      <c r="F15199">
        <v>17.559999999999999</v>
      </c>
      <c r="G15199">
        <v>39.21</v>
      </c>
      <c r="H15199">
        <v>263.39999999999998</v>
      </c>
      <c r="I15199">
        <v>588.15</v>
      </c>
      <c r="J15199" t="s">
        <v>13</v>
      </c>
    </row>
    <row r="15200" spans="1:10">
      <c r="A15200" s="1">
        <v>44986</v>
      </c>
      <c r="B15200" t="s">
        <v>10</v>
      </c>
      <c r="C15200" t="s">
        <v>14</v>
      </c>
      <c r="D15200" t="s">
        <v>90</v>
      </c>
      <c r="E15200">
        <v>20</v>
      </c>
      <c r="F15200">
        <v>17.559999999999999</v>
      </c>
      <c r="G15200">
        <v>39.21</v>
      </c>
      <c r="H15200">
        <v>351.2</v>
      </c>
      <c r="I15200">
        <v>784.2</v>
      </c>
      <c r="J15200" t="s">
        <v>13</v>
      </c>
    </row>
    <row r="15201" spans="1:10">
      <c r="A15201" s="1">
        <v>44986</v>
      </c>
      <c r="B15201" t="s">
        <v>10</v>
      </c>
      <c r="C15201" t="s">
        <v>15</v>
      </c>
      <c r="D15201" t="s">
        <v>90</v>
      </c>
      <c r="E15201">
        <v>11</v>
      </c>
      <c r="F15201">
        <v>17.559999999999999</v>
      </c>
      <c r="G15201">
        <v>39.21</v>
      </c>
      <c r="H15201">
        <v>193.16</v>
      </c>
      <c r="I15201">
        <v>431.31</v>
      </c>
      <c r="J15201" t="s">
        <v>13</v>
      </c>
    </row>
    <row r="15202" spans="1:10">
      <c r="A15202" s="1">
        <v>44986</v>
      </c>
      <c r="B15202" t="s">
        <v>10</v>
      </c>
      <c r="C15202" t="s">
        <v>11</v>
      </c>
      <c r="D15202" t="s">
        <v>91</v>
      </c>
      <c r="E15202">
        <v>13</v>
      </c>
      <c r="F15202">
        <v>10.1</v>
      </c>
      <c r="G15202">
        <v>23.15</v>
      </c>
      <c r="H15202">
        <v>131.30000000000001</v>
      </c>
      <c r="I15202">
        <v>300.95</v>
      </c>
      <c r="J15202" t="s">
        <v>13</v>
      </c>
    </row>
    <row r="15203" spans="1:10">
      <c r="A15203" s="1">
        <v>44986</v>
      </c>
      <c r="B15203" t="s">
        <v>10</v>
      </c>
      <c r="C15203" t="s">
        <v>14</v>
      </c>
      <c r="D15203" t="s">
        <v>91</v>
      </c>
      <c r="E15203">
        <v>5</v>
      </c>
      <c r="F15203">
        <v>10.1</v>
      </c>
      <c r="G15203">
        <v>23.15</v>
      </c>
      <c r="H15203">
        <v>50.5</v>
      </c>
      <c r="I15203">
        <v>115.75</v>
      </c>
      <c r="J15203" t="s">
        <v>13</v>
      </c>
    </row>
    <row r="15204" spans="1:10">
      <c r="A15204" s="1">
        <v>44986</v>
      </c>
      <c r="B15204" t="s">
        <v>10</v>
      </c>
      <c r="C15204" t="s">
        <v>15</v>
      </c>
      <c r="D15204" t="s">
        <v>91</v>
      </c>
      <c r="E15204">
        <v>8</v>
      </c>
      <c r="F15204">
        <v>10.1</v>
      </c>
      <c r="G15204">
        <v>23.15</v>
      </c>
      <c r="H15204">
        <v>80.8</v>
      </c>
      <c r="I15204">
        <v>185.2</v>
      </c>
      <c r="J15204" t="s">
        <v>13</v>
      </c>
    </row>
    <row r="15205" spans="1:10">
      <c r="A15205" s="1">
        <v>44986</v>
      </c>
      <c r="B15205" t="s">
        <v>10</v>
      </c>
      <c r="C15205" t="s">
        <v>11</v>
      </c>
      <c r="D15205" t="s">
        <v>92</v>
      </c>
      <c r="E15205">
        <v>29</v>
      </c>
      <c r="F15205">
        <v>13.59</v>
      </c>
      <c r="G15205">
        <v>29.79</v>
      </c>
      <c r="H15205">
        <v>394.11</v>
      </c>
      <c r="I15205">
        <v>863.91</v>
      </c>
      <c r="J15205" t="s">
        <v>13</v>
      </c>
    </row>
    <row r="15206" spans="1:10">
      <c r="A15206" s="1">
        <v>44986</v>
      </c>
      <c r="B15206" t="s">
        <v>10</v>
      </c>
      <c r="C15206" t="s">
        <v>14</v>
      </c>
      <c r="D15206" t="s">
        <v>92</v>
      </c>
      <c r="E15206">
        <v>17</v>
      </c>
      <c r="F15206">
        <v>13.59</v>
      </c>
      <c r="G15206">
        <v>29.79</v>
      </c>
      <c r="H15206">
        <v>231.03</v>
      </c>
      <c r="I15206">
        <v>506.43</v>
      </c>
      <c r="J15206" t="s">
        <v>13</v>
      </c>
    </row>
    <row r="15207" spans="1:10">
      <c r="A15207" s="1">
        <v>44986</v>
      </c>
      <c r="B15207" t="s">
        <v>10</v>
      </c>
      <c r="C15207" t="s">
        <v>15</v>
      </c>
      <c r="D15207" t="s">
        <v>92</v>
      </c>
      <c r="E15207">
        <v>9</v>
      </c>
      <c r="F15207">
        <v>13.59</v>
      </c>
      <c r="G15207">
        <v>29.79</v>
      </c>
      <c r="H15207">
        <v>122.31</v>
      </c>
      <c r="I15207">
        <v>268.11</v>
      </c>
      <c r="J15207" t="s">
        <v>13</v>
      </c>
    </row>
    <row r="15208" spans="1:10">
      <c r="A15208" s="1">
        <v>44986</v>
      </c>
      <c r="B15208" t="s">
        <v>10</v>
      </c>
      <c r="C15208" t="s">
        <v>11</v>
      </c>
      <c r="D15208" t="s">
        <v>93</v>
      </c>
      <c r="E15208">
        <v>29</v>
      </c>
      <c r="F15208">
        <v>17.18</v>
      </c>
      <c r="G15208">
        <v>31.04</v>
      </c>
      <c r="H15208">
        <v>498.22</v>
      </c>
      <c r="I15208">
        <v>900.16</v>
      </c>
      <c r="J15208" t="s">
        <v>13</v>
      </c>
    </row>
    <row r="15209" spans="1:10">
      <c r="A15209" s="1">
        <v>44986</v>
      </c>
      <c r="B15209" t="s">
        <v>10</v>
      </c>
      <c r="C15209" t="s">
        <v>14</v>
      </c>
      <c r="D15209" t="s">
        <v>93</v>
      </c>
      <c r="E15209">
        <v>14</v>
      </c>
      <c r="F15209">
        <v>17.18</v>
      </c>
      <c r="G15209">
        <v>31.04</v>
      </c>
      <c r="H15209">
        <v>240.52</v>
      </c>
      <c r="I15209">
        <v>434.56</v>
      </c>
      <c r="J15209" t="s">
        <v>13</v>
      </c>
    </row>
    <row r="15210" spans="1:10">
      <c r="A15210" s="1">
        <v>44986</v>
      </c>
      <c r="B15210" t="s">
        <v>10</v>
      </c>
      <c r="C15210" t="s">
        <v>15</v>
      </c>
      <c r="D15210" t="s">
        <v>93</v>
      </c>
      <c r="E15210">
        <v>15</v>
      </c>
      <c r="F15210">
        <v>17.18</v>
      </c>
      <c r="G15210">
        <v>31.04</v>
      </c>
      <c r="H15210">
        <v>257.7</v>
      </c>
      <c r="I15210">
        <v>465.6</v>
      </c>
      <c r="J15210" t="s">
        <v>13</v>
      </c>
    </row>
    <row r="15211" spans="1:10">
      <c r="A15211" s="1">
        <v>44986</v>
      </c>
      <c r="B15211" t="s">
        <v>10</v>
      </c>
      <c r="C15211" t="s">
        <v>11</v>
      </c>
      <c r="D15211" t="s">
        <v>94</v>
      </c>
      <c r="E15211">
        <v>14</v>
      </c>
      <c r="F15211">
        <v>7.23</v>
      </c>
      <c r="G15211">
        <v>14.67</v>
      </c>
      <c r="H15211">
        <v>101.22</v>
      </c>
      <c r="I15211">
        <v>205.38</v>
      </c>
      <c r="J15211" t="s">
        <v>13</v>
      </c>
    </row>
    <row r="15212" spans="1:10">
      <c r="A15212" s="1">
        <v>44986</v>
      </c>
      <c r="B15212" t="s">
        <v>10</v>
      </c>
      <c r="C15212" t="s">
        <v>14</v>
      </c>
      <c r="D15212" t="s">
        <v>94</v>
      </c>
      <c r="E15212">
        <v>14</v>
      </c>
      <c r="F15212">
        <v>7.23</v>
      </c>
      <c r="G15212">
        <v>14.67</v>
      </c>
      <c r="H15212">
        <v>101.22</v>
      </c>
      <c r="I15212">
        <v>205.38</v>
      </c>
      <c r="J15212" t="s">
        <v>13</v>
      </c>
    </row>
    <row r="15213" spans="1:10">
      <c r="A15213" s="1">
        <v>44986</v>
      </c>
      <c r="B15213" t="s">
        <v>10</v>
      </c>
      <c r="C15213" t="s">
        <v>15</v>
      </c>
      <c r="D15213" t="s">
        <v>94</v>
      </c>
      <c r="E15213">
        <v>8</v>
      </c>
      <c r="F15213">
        <v>7.23</v>
      </c>
      <c r="G15213">
        <v>14.67</v>
      </c>
      <c r="H15213">
        <v>57.84</v>
      </c>
      <c r="I15213">
        <v>117.36</v>
      </c>
      <c r="J15213" t="s">
        <v>13</v>
      </c>
    </row>
    <row r="15214" spans="1:10">
      <c r="A15214" s="1">
        <v>44986</v>
      </c>
      <c r="B15214" t="s">
        <v>10</v>
      </c>
      <c r="C15214" t="s">
        <v>11</v>
      </c>
      <c r="D15214" t="s">
        <v>95</v>
      </c>
      <c r="E15214">
        <v>23</v>
      </c>
      <c r="F15214">
        <v>17.25</v>
      </c>
      <c r="G15214">
        <v>37.299999999999997</v>
      </c>
      <c r="H15214">
        <v>396.75</v>
      </c>
      <c r="I15214">
        <v>857.9</v>
      </c>
      <c r="J15214" t="s">
        <v>13</v>
      </c>
    </row>
    <row r="15215" spans="1:10">
      <c r="A15215" s="1">
        <v>44986</v>
      </c>
      <c r="B15215" t="s">
        <v>10</v>
      </c>
      <c r="C15215" t="s">
        <v>14</v>
      </c>
      <c r="D15215" t="s">
        <v>95</v>
      </c>
      <c r="E15215">
        <v>22</v>
      </c>
      <c r="F15215">
        <v>17.25</v>
      </c>
      <c r="G15215">
        <v>37.299999999999997</v>
      </c>
      <c r="H15215">
        <v>379.5</v>
      </c>
      <c r="I15215">
        <v>820.6</v>
      </c>
      <c r="J15215" t="s">
        <v>13</v>
      </c>
    </row>
    <row r="15216" spans="1:10">
      <c r="A15216" s="1">
        <v>44986</v>
      </c>
      <c r="B15216" t="s">
        <v>10</v>
      </c>
      <c r="C15216" t="s">
        <v>15</v>
      </c>
      <c r="D15216" t="s">
        <v>95</v>
      </c>
      <c r="E15216">
        <v>11</v>
      </c>
      <c r="F15216">
        <v>17.25</v>
      </c>
      <c r="G15216">
        <v>37.299999999999997</v>
      </c>
      <c r="H15216">
        <v>189.75</v>
      </c>
      <c r="I15216">
        <v>410.3</v>
      </c>
      <c r="J15216" t="s">
        <v>13</v>
      </c>
    </row>
    <row r="15217" spans="1:10">
      <c r="A15217" s="1">
        <v>44986</v>
      </c>
      <c r="B15217" t="s">
        <v>10</v>
      </c>
      <c r="C15217" t="s">
        <v>11</v>
      </c>
      <c r="D15217" t="s">
        <v>96</v>
      </c>
      <c r="E15217">
        <v>22</v>
      </c>
      <c r="F15217">
        <v>14.25</v>
      </c>
      <c r="G15217">
        <v>26.53</v>
      </c>
      <c r="H15217">
        <v>313.5</v>
      </c>
      <c r="I15217">
        <v>583.66</v>
      </c>
      <c r="J15217" t="s">
        <v>13</v>
      </c>
    </row>
    <row r="15218" spans="1:10">
      <c r="A15218" s="1">
        <v>44986</v>
      </c>
      <c r="B15218" t="s">
        <v>10</v>
      </c>
      <c r="C15218" t="s">
        <v>14</v>
      </c>
      <c r="D15218" t="s">
        <v>96</v>
      </c>
      <c r="E15218">
        <v>13</v>
      </c>
      <c r="F15218">
        <v>14.25</v>
      </c>
      <c r="G15218">
        <v>26.53</v>
      </c>
      <c r="H15218">
        <v>185.25</v>
      </c>
      <c r="I15218">
        <v>344.89</v>
      </c>
      <c r="J15218" t="s">
        <v>13</v>
      </c>
    </row>
    <row r="15219" spans="1:10">
      <c r="A15219" s="1">
        <v>44986</v>
      </c>
      <c r="B15219" t="s">
        <v>10</v>
      </c>
      <c r="C15219" t="s">
        <v>15</v>
      </c>
      <c r="D15219" t="s">
        <v>96</v>
      </c>
      <c r="E15219">
        <v>9</v>
      </c>
      <c r="F15219">
        <v>14.25</v>
      </c>
      <c r="G15219">
        <v>26.53</v>
      </c>
      <c r="H15219">
        <v>128.25</v>
      </c>
      <c r="I15219">
        <v>238.77</v>
      </c>
      <c r="J15219" t="s">
        <v>13</v>
      </c>
    </row>
    <row r="15220" spans="1:10">
      <c r="A15220" s="1">
        <v>44986</v>
      </c>
      <c r="B15220" t="s">
        <v>10</v>
      </c>
      <c r="C15220" t="s">
        <v>11</v>
      </c>
      <c r="D15220" t="s">
        <v>97</v>
      </c>
      <c r="E15220">
        <v>14</v>
      </c>
      <c r="F15220">
        <v>6.81</v>
      </c>
      <c r="G15220">
        <v>13.93</v>
      </c>
      <c r="H15220">
        <v>95.34</v>
      </c>
      <c r="I15220">
        <v>195.02</v>
      </c>
      <c r="J15220" t="s">
        <v>13</v>
      </c>
    </row>
    <row r="15221" spans="1:10">
      <c r="A15221" s="1">
        <v>44986</v>
      </c>
      <c r="B15221" t="s">
        <v>10</v>
      </c>
      <c r="C15221" t="s">
        <v>14</v>
      </c>
      <c r="D15221" t="s">
        <v>97</v>
      </c>
      <c r="E15221">
        <v>10</v>
      </c>
      <c r="F15221">
        <v>6.81</v>
      </c>
      <c r="G15221">
        <v>13.93</v>
      </c>
      <c r="H15221">
        <v>68.099999999999994</v>
      </c>
      <c r="I15221">
        <v>139.30000000000001</v>
      </c>
      <c r="J15221" t="s">
        <v>13</v>
      </c>
    </row>
    <row r="15222" spans="1:10">
      <c r="A15222" s="1">
        <v>44986</v>
      </c>
      <c r="B15222" t="s">
        <v>10</v>
      </c>
      <c r="C15222" t="s">
        <v>15</v>
      </c>
      <c r="D15222" t="s">
        <v>97</v>
      </c>
      <c r="E15222">
        <v>10</v>
      </c>
      <c r="F15222">
        <v>6.81</v>
      </c>
      <c r="G15222">
        <v>13.93</v>
      </c>
      <c r="H15222">
        <v>68.099999999999994</v>
      </c>
      <c r="I15222">
        <v>139.30000000000001</v>
      </c>
      <c r="J15222" t="s">
        <v>13</v>
      </c>
    </row>
    <row r="15223" spans="1:10">
      <c r="A15223" s="1">
        <v>44986</v>
      </c>
      <c r="B15223" t="s">
        <v>10</v>
      </c>
      <c r="C15223" t="s">
        <v>11</v>
      </c>
      <c r="D15223" t="s">
        <v>98</v>
      </c>
      <c r="E15223">
        <v>15</v>
      </c>
      <c r="F15223">
        <v>9.61</v>
      </c>
      <c r="G15223">
        <v>17.52</v>
      </c>
      <c r="H15223">
        <v>144.15</v>
      </c>
      <c r="I15223">
        <v>262.8</v>
      </c>
      <c r="J15223" t="s">
        <v>13</v>
      </c>
    </row>
    <row r="15224" spans="1:10">
      <c r="A15224" s="1">
        <v>44986</v>
      </c>
      <c r="B15224" t="s">
        <v>10</v>
      </c>
      <c r="C15224" t="s">
        <v>14</v>
      </c>
      <c r="D15224" t="s">
        <v>98</v>
      </c>
      <c r="E15224">
        <v>15</v>
      </c>
      <c r="F15224">
        <v>9.61</v>
      </c>
      <c r="G15224">
        <v>17.52</v>
      </c>
      <c r="H15224">
        <v>144.15</v>
      </c>
      <c r="I15224">
        <v>262.8</v>
      </c>
      <c r="J15224" t="s">
        <v>13</v>
      </c>
    </row>
    <row r="15225" spans="1:10">
      <c r="A15225" s="1">
        <v>44986</v>
      </c>
      <c r="B15225" t="s">
        <v>10</v>
      </c>
      <c r="C15225" t="s">
        <v>15</v>
      </c>
      <c r="D15225" t="s">
        <v>98</v>
      </c>
      <c r="E15225">
        <v>5</v>
      </c>
      <c r="F15225">
        <v>9.61</v>
      </c>
      <c r="G15225">
        <v>17.52</v>
      </c>
      <c r="H15225">
        <v>48.05</v>
      </c>
      <c r="I15225">
        <v>87.6</v>
      </c>
      <c r="J15225" t="s">
        <v>13</v>
      </c>
    </row>
    <row r="15226" spans="1:10">
      <c r="A15226" s="1">
        <v>44986</v>
      </c>
      <c r="B15226" t="s">
        <v>10</v>
      </c>
      <c r="C15226" t="s">
        <v>11</v>
      </c>
      <c r="D15226" t="s">
        <v>99</v>
      </c>
      <c r="E15226">
        <v>16</v>
      </c>
      <c r="F15226">
        <v>14.5</v>
      </c>
      <c r="G15226">
        <v>26.9</v>
      </c>
      <c r="H15226">
        <v>232</v>
      </c>
      <c r="I15226">
        <v>430.4</v>
      </c>
      <c r="J15226" t="s">
        <v>13</v>
      </c>
    </row>
    <row r="15227" spans="1:10">
      <c r="A15227" s="1">
        <v>44986</v>
      </c>
      <c r="B15227" t="s">
        <v>10</v>
      </c>
      <c r="C15227" t="s">
        <v>14</v>
      </c>
      <c r="D15227" t="s">
        <v>99</v>
      </c>
      <c r="E15227">
        <v>13</v>
      </c>
      <c r="F15227">
        <v>14.5</v>
      </c>
      <c r="G15227">
        <v>26.9</v>
      </c>
      <c r="H15227">
        <v>188.5</v>
      </c>
      <c r="I15227">
        <v>349.7</v>
      </c>
      <c r="J15227" t="s">
        <v>13</v>
      </c>
    </row>
    <row r="15228" spans="1:10">
      <c r="A15228" s="1">
        <v>44986</v>
      </c>
      <c r="B15228" t="s">
        <v>10</v>
      </c>
      <c r="C15228" t="s">
        <v>15</v>
      </c>
      <c r="D15228" t="s">
        <v>99</v>
      </c>
      <c r="E15228">
        <v>5</v>
      </c>
      <c r="F15228">
        <v>14.5</v>
      </c>
      <c r="G15228">
        <v>26.9</v>
      </c>
      <c r="H15228">
        <v>72.5</v>
      </c>
      <c r="I15228">
        <v>134.5</v>
      </c>
      <c r="J15228" t="s">
        <v>13</v>
      </c>
    </row>
    <row r="15229" spans="1:10">
      <c r="A15229" s="1">
        <v>44986</v>
      </c>
      <c r="B15229" t="s">
        <v>10</v>
      </c>
      <c r="C15229" t="s">
        <v>11</v>
      </c>
      <c r="D15229" t="s">
        <v>100</v>
      </c>
      <c r="E15229">
        <v>14</v>
      </c>
      <c r="F15229">
        <v>6.81</v>
      </c>
      <c r="G15229">
        <v>14.15</v>
      </c>
      <c r="H15229">
        <v>95.34</v>
      </c>
      <c r="I15229">
        <v>198.1</v>
      </c>
      <c r="J15229" t="s">
        <v>13</v>
      </c>
    </row>
    <row r="15230" spans="1:10">
      <c r="A15230" s="1">
        <v>44986</v>
      </c>
      <c r="B15230" t="s">
        <v>10</v>
      </c>
      <c r="C15230" t="s">
        <v>14</v>
      </c>
      <c r="D15230" t="s">
        <v>100</v>
      </c>
      <c r="E15230">
        <v>12</v>
      </c>
      <c r="F15230">
        <v>6.81</v>
      </c>
      <c r="G15230">
        <v>14.15</v>
      </c>
      <c r="H15230">
        <v>81.72</v>
      </c>
      <c r="I15230">
        <v>169.8</v>
      </c>
      <c r="J15230" t="s">
        <v>13</v>
      </c>
    </row>
    <row r="15231" spans="1:10">
      <c r="A15231" s="1">
        <v>44986</v>
      </c>
      <c r="B15231" t="s">
        <v>10</v>
      </c>
      <c r="C15231" t="s">
        <v>15</v>
      </c>
      <c r="D15231" t="s">
        <v>100</v>
      </c>
      <c r="E15231">
        <v>5</v>
      </c>
      <c r="F15231">
        <v>6.81</v>
      </c>
      <c r="G15231">
        <v>14.15</v>
      </c>
      <c r="H15231">
        <v>34.049999999999997</v>
      </c>
      <c r="I15231">
        <v>70.75</v>
      </c>
      <c r="J15231" t="s">
        <v>13</v>
      </c>
    </row>
    <row r="15232" spans="1:10">
      <c r="A15232" s="1">
        <v>44986</v>
      </c>
      <c r="B15232" t="s">
        <v>10</v>
      </c>
      <c r="C15232" t="s">
        <v>11</v>
      </c>
      <c r="D15232" t="s">
        <v>101</v>
      </c>
      <c r="E15232">
        <v>10</v>
      </c>
      <c r="F15232">
        <v>12.99</v>
      </c>
      <c r="G15232">
        <v>24.59</v>
      </c>
      <c r="H15232">
        <v>129.9</v>
      </c>
      <c r="I15232">
        <v>245.9</v>
      </c>
      <c r="J15232" t="s">
        <v>13</v>
      </c>
    </row>
    <row r="15233" spans="1:10">
      <c r="A15233" s="1">
        <v>44986</v>
      </c>
      <c r="B15233" t="s">
        <v>10</v>
      </c>
      <c r="C15233" t="s">
        <v>14</v>
      </c>
      <c r="D15233" t="s">
        <v>101</v>
      </c>
      <c r="E15233">
        <v>10</v>
      </c>
      <c r="F15233">
        <v>12.99</v>
      </c>
      <c r="G15233">
        <v>24.59</v>
      </c>
      <c r="H15233">
        <v>129.9</v>
      </c>
      <c r="I15233">
        <v>245.9</v>
      </c>
      <c r="J15233" t="s">
        <v>13</v>
      </c>
    </row>
    <row r="15234" spans="1:10">
      <c r="A15234" s="1">
        <v>44986</v>
      </c>
      <c r="B15234" t="s">
        <v>10</v>
      </c>
      <c r="C15234" t="s">
        <v>15</v>
      </c>
      <c r="D15234" t="s">
        <v>101</v>
      </c>
      <c r="E15234">
        <v>11</v>
      </c>
      <c r="F15234">
        <v>12.99</v>
      </c>
      <c r="G15234">
        <v>24.59</v>
      </c>
      <c r="H15234">
        <v>142.88999999999999</v>
      </c>
      <c r="I15234">
        <v>270.49</v>
      </c>
      <c r="J15234" t="s">
        <v>13</v>
      </c>
    </row>
    <row r="15235" spans="1:10">
      <c r="A15235" s="1">
        <v>44986</v>
      </c>
      <c r="B15235" t="s">
        <v>10</v>
      </c>
      <c r="C15235" t="s">
        <v>11</v>
      </c>
      <c r="D15235" t="s">
        <v>102</v>
      </c>
      <c r="E15235">
        <v>14</v>
      </c>
      <c r="F15235">
        <v>10.15</v>
      </c>
      <c r="G15235">
        <v>22.3</v>
      </c>
      <c r="H15235">
        <v>142.1</v>
      </c>
      <c r="I15235">
        <v>312.2</v>
      </c>
      <c r="J15235" t="s">
        <v>13</v>
      </c>
    </row>
    <row r="15236" spans="1:10">
      <c r="A15236" s="1">
        <v>44986</v>
      </c>
      <c r="B15236" t="s">
        <v>10</v>
      </c>
      <c r="C15236" t="s">
        <v>14</v>
      </c>
      <c r="D15236" t="s">
        <v>102</v>
      </c>
      <c r="E15236">
        <v>8</v>
      </c>
      <c r="F15236">
        <v>10.15</v>
      </c>
      <c r="G15236">
        <v>22.3</v>
      </c>
      <c r="H15236">
        <v>81.2</v>
      </c>
      <c r="I15236">
        <v>178.4</v>
      </c>
      <c r="J15236" t="s">
        <v>13</v>
      </c>
    </row>
    <row r="15237" spans="1:10">
      <c r="A15237" s="1">
        <v>44986</v>
      </c>
      <c r="B15237" t="s">
        <v>10</v>
      </c>
      <c r="C15237" t="s">
        <v>15</v>
      </c>
      <c r="D15237" t="s">
        <v>102</v>
      </c>
      <c r="E15237">
        <v>10</v>
      </c>
      <c r="F15237">
        <v>10.15</v>
      </c>
      <c r="G15237">
        <v>22.3</v>
      </c>
      <c r="H15237">
        <v>101.5</v>
      </c>
      <c r="I15237">
        <v>223</v>
      </c>
      <c r="J15237" t="s">
        <v>13</v>
      </c>
    </row>
    <row r="15238" spans="1:10">
      <c r="A15238" s="1">
        <v>44986</v>
      </c>
      <c r="B15238" t="s">
        <v>10</v>
      </c>
      <c r="C15238" t="s">
        <v>11</v>
      </c>
      <c r="D15238" t="s">
        <v>103</v>
      </c>
      <c r="E15238">
        <v>21</v>
      </c>
      <c r="F15238">
        <v>13.45</v>
      </c>
      <c r="G15238">
        <v>30.7</v>
      </c>
      <c r="H15238">
        <v>282.45</v>
      </c>
      <c r="I15238">
        <v>644.70000000000005</v>
      </c>
      <c r="J15238" t="s">
        <v>13</v>
      </c>
    </row>
    <row r="15239" spans="1:10">
      <c r="A15239" s="1">
        <v>44986</v>
      </c>
      <c r="B15239" t="s">
        <v>10</v>
      </c>
      <c r="C15239" t="s">
        <v>14</v>
      </c>
      <c r="D15239" t="s">
        <v>103</v>
      </c>
      <c r="E15239">
        <v>16</v>
      </c>
      <c r="F15239">
        <v>13.45</v>
      </c>
      <c r="G15239">
        <v>30.7</v>
      </c>
      <c r="H15239">
        <v>215.2</v>
      </c>
      <c r="I15239">
        <v>491.2</v>
      </c>
      <c r="J15239" t="s">
        <v>13</v>
      </c>
    </row>
    <row r="15240" spans="1:10">
      <c r="A15240" s="1">
        <v>44986</v>
      </c>
      <c r="B15240" t="s">
        <v>10</v>
      </c>
      <c r="C15240" t="s">
        <v>15</v>
      </c>
      <c r="D15240" t="s">
        <v>103</v>
      </c>
      <c r="E15240">
        <v>13</v>
      </c>
      <c r="F15240">
        <v>13.45</v>
      </c>
      <c r="G15240">
        <v>30.7</v>
      </c>
      <c r="H15240">
        <v>174.85</v>
      </c>
      <c r="I15240">
        <v>399.1</v>
      </c>
      <c r="J15240" t="s">
        <v>13</v>
      </c>
    </row>
    <row r="15241" spans="1:10">
      <c r="A15241" s="1">
        <v>44986</v>
      </c>
      <c r="B15241" t="s">
        <v>10</v>
      </c>
      <c r="C15241" t="s">
        <v>11</v>
      </c>
      <c r="D15241" t="s">
        <v>104</v>
      </c>
      <c r="E15241">
        <v>11</v>
      </c>
      <c r="F15241">
        <v>6.55</v>
      </c>
      <c r="G15241">
        <v>15.46</v>
      </c>
      <c r="H15241">
        <v>72.05</v>
      </c>
      <c r="I15241">
        <v>170.06</v>
      </c>
      <c r="J15241" t="s">
        <v>13</v>
      </c>
    </row>
    <row r="15242" spans="1:10">
      <c r="A15242" s="1">
        <v>44986</v>
      </c>
      <c r="B15242" t="s">
        <v>10</v>
      </c>
      <c r="C15242" t="s">
        <v>14</v>
      </c>
      <c r="D15242" t="s">
        <v>104</v>
      </c>
      <c r="E15242">
        <v>12</v>
      </c>
      <c r="F15242">
        <v>6.55</v>
      </c>
      <c r="G15242">
        <v>15.46</v>
      </c>
      <c r="H15242">
        <v>78.599999999999994</v>
      </c>
      <c r="I15242">
        <v>185.52</v>
      </c>
      <c r="J15242" t="s">
        <v>13</v>
      </c>
    </row>
    <row r="15243" spans="1:10">
      <c r="A15243" s="1">
        <v>44986</v>
      </c>
      <c r="B15243" t="s">
        <v>10</v>
      </c>
      <c r="C15243" t="s">
        <v>15</v>
      </c>
      <c r="D15243" t="s">
        <v>104</v>
      </c>
      <c r="E15243">
        <v>5</v>
      </c>
      <c r="F15243">
        <v>6.55</v>
      </c>
      <c r="G15243">
        <v>15.46</v>
      </c>
      <c r="H15243">
        <v>32.75</v>
      </c>
      <c r="I15243">
        <v>77.3</v>
      </c>
      <c r="J15243" t="s">
        <v>13</v>
      </c>
    </row>
    <row r="15244" spans="1:10">
      <c r="A15244" s="1">
        <v>44986</v>
      </c>
      <c r="B15244" t="s">
        <v>10</v>
      </c>
      <c r="C15244" t="s">
        <v>11</v>
      </c>
      <c r="D15244" t="s">
        <v>105</v>
      </c>
      <c r="E15244">
        <v>20</v>
      </c>
      <c r="F15244">
        <v>16.46</v>
      </c>
      <c r="G15244">
        <v>31.93</v>
      </c>
      <c r="H15244">
        <v>329.2</v>
      </c>
      <c r="I15244">
        <v>638.6</v>
      </c>
      <c r="J15244" t="s">
        <v>13</v>
      </c>
    </row>
    <row r="15245" spans="1:10">
      <c r="A15245" s="1">
        <v>44986</v>
      </c>
      <c r="B15245" t="s">
        <v>10</v>
      </c>
      <c r="C15245" t="s">
        <v>14</v>
      </c>
      <c r="D15245" t="s">
        <v>105</v>
      </c>
      <c r="E15245">
        <v>9</v>
      </c>
      <c r="F15245">
        <v>16.46</v>
      </c>
      <c r="G15245">
        <v>31.93</v>
      </c>
      <c r="H15245">
        <v>148.13999999999999</v>
      </c>
      <c r="I15245">
        <v>287.37</v>
      </c>
      <c r="J15245" t="s">
        <v>13</v>
      </c>
    </row>
    <row r="15246" spans="1:10">
      <c r="A15246" s="1">
        <v>44986</v>
      </c>
      <c r="B15246" t="s">
        <v>10</v>
      </c>
      <c r="C15246" t="s">
        <v>15</v>
      </c>
      <c r="D15246" t="s">
        <v>105</v>
      </c>
      <c r="E15246">
        <v>9</v>
      </c>
      <c r="F15246">
        <v>16.46</v>
      </c>
      <c r="G15246">
        <v>31.93</v>
      </c>
      <c r="H15246">
        <v>148.13999999999999</v>
      </c>
      <c r="I15246">
        <v>287.37</v>
      </c>
      <c r="J15246" t="s">
        <v>13</v>
      </c>
    </row>
    <row r="15247" spans="1:10">
      <c r="A15247" s="1">
        <v>44986</v>
      </c>
      <c r="B15247" t="s">
        <v>10</v>
      </c>
      <c r="C15247" t="s">
        <v>11</v>
      </c>
      <c r="D15247" t="s">
        <v>106</v>
      </c>
      <c r="E15247">
        <v>21</v>
      </c>
      <c r="F15247">
        <v>17.68</v>
      </c>
      <c r="G15247">
        <v>33.9</v>
      </c>
      <c r="H15247">
        <v>371.28</v>
      </c>
      <c r="I15247">
        <v>711.9</v>
      </c>
      <c r="J15247" t="s">
        <v>13</v>
      </c>
    </row>
    <row r="15248" spans="1:10">
      <c r="A15248" s="1">
        <v>44986</v>
      </c>
      <c r="B15248" t="s">
        <v>10</v>
      </c>
      <c r="C15248" t="s">
        <v>14</v>
      </c>
      <c r="D15248" t="s">
        <v>106</v>
      </c>
      <c r="E15248">
        <v>17</v>
      </c>
      <c r="F15248">
        <v>17.68</v>
      </c>
      <c r="G15248">
        <v>33.9</v>
      </c>
      <c r="H15248">
        <v>300.56</v>
      </c>
      <c r="I15248">
        <v>576.29999999999995</v>
      </c>
      <c r="J15248" t="s">
        <v>13</v>
      </c>
    </row>
    <row r="15249" spans="1:10">
      <c r="A15249" s="1">
        <v>44986</v>
      </c>
      <c r="B15249" t="s">
        <v>10</v>
      </c>
      <c r="C15249" t="s">
        <v>15</v>
      </c>
      <c r="D15249" t="s">
        <v>106</v>
      </c>
      <c r="E15249">
        <v>8</v>
      </c>
      <c r="F15249">
        <v>17.68</v>
      </c>
      <c r="G15249">
        <v>33.9</v>
      </c>
      <c r="H15249">
        <v>141.44</v>
      </c>
      <c r="I15249">
        <v>271.2</v>
      </c>
      <c r="J15249" t="s">
        <v>13</v>
      </c>
    </row>
    <row r="15250" spans="1:10">
      <c r="A15250" s="1">
        <v>44986</v>
      </c>
      <c r="B15250" t="s">
        <v>10</v>
      </c>
      <c r="C15250" t="s">
        <v>11</v>
      </c>
      <c r="D15250" t="s">
        <v>107</v>
      </c>
      <c r="E15250">
        <v>11</v>
      </c>
      <c r="F15250">
        <v>17.63</v>
      </c>
      <c r="G15250">
        <v>33.020000000000003</v>
      </c>
      <c r="H15250">
        <v>193.93</v>
      </c>
      <c r="I15250">
        <v>363.22</v>
      </c>
      <c r="J15250" t="s">
        <v>13</v>
      </c>
    </row>
    <row r="15251" spans="1:10">
      <c r="A15251" s="1">
        <v>44986</v>
      </c>
      <c r="B15251" t="s">
        <v>10</v>
      </c>
      <c r="C15251" t="s">
        <v>14</v>
      </c>
      <c r="D15251" t="s">
        <v>107</v>
      </c>
      <c r="E15251">
        <v>7</v>
      </c>
      <c r="F15251">
        <v>17.63</v>
      </c>
      <c r="G15251">
        <v>33.020000000000003</v>
      </c>
      <c r="H15251">
        <v>123.41</v>
      </c>
      <c r="I15251">
        <v>231.14</v>
      </c>
      <c r="J15251" t="s">
        <v>13</v>
      </c>
    </row>
    <row r="15252" spans="1:10">
      <c r="A15252" s="1">
        <v>44986</v>
      </c>
      <c r="B15252" t="s">
        <v>10</v>
      </c>
      <c r="C15252" t="s">
        <v>15</v>
      </c>
      <c r="D15252" t="s">
        <v>107</v>
      </c>
      <c r="E15252">
        <v>7</v>
      </c>
      <c r="F15252">
        <v>17.63</v>
      </c>
      <c r="G15252">
        <v>33.020000000000003</v>
      </c>
      <c r="H15252">
        <v>123.41</v>
      </c>
      <c r="I15252">
        <v>231.14</v>
      </c>
      <c r="J15252" t="s">
        <v>13</v>
      </c>
    </row>
    <row r="15253" spans="1:10">
      <c r="A15253" s="1">
        <v>44986</v>
      </c>
      <c r="B15253" t="s">
        <v>10</v>
      </c>
      <c r="C15253" t="s">
        <v>11</v>
      </c>
      <c r="D15253" t="s">
        <v>108</v>
      </c>
      <c r="E15253">
        <v>21</v>
      </c>
      <c r="F15253">
        <v>15</v>
      </c>
      <c r="G15253">
        <v>33.68</v>
      </c>
      <c r="H15253">
        <v>315</v>
      </c>
      <c r="I15253">
        <v>707.28</v>
      </c>
      <c r="J15253" t="s">
        <v>13</v>
      </c>
    </row>
    <row r="15254" spans="1:10">
      <c r="A15254" s="1">
        <v>44986</v>
      </c>
      <c r="B15254" t="s">
        <v>10</v>
      </c>
      <c r="C15254" t="s">
        <v>14</v>
      </c>
      <c r="D15254" t="s">
        <v>108</v>
      </c>
      <c r="E15254">
        <v>10</v>
      </c>
      <c r="F15254">
        <v>15</v>
      </c>
      <c r="G15254">
        <v>33.68</v>
      </c>
      <c r="H15254">
        <v>150</v>
      </c>
      <c r="I15254">
        <v>336.8</v>
      </c>
      <c r="J15254" t="s">
        <v>13</v>
      </c>
    </row>
    <row r="15255" spans="1:10">
      <c r="A15255" s="1">
        <v>44986</v>
      </c>
      <c r="B15255" t="s">
        <v>10</v>
      </c>
      <c r="C15255" t="s">
        <v>15</v>
      </c>
      <c r="D15255" t="s">
        <v>108</v>
      </c>
      <c r="E15255">
        <v>11</v>
      </c>
      <c r="F15255">
        <v>15</v>
      </c>
      <c r="G15255">
        <v>33.68</v>
      </c>
      <c r="H15255">
        <v>165</v>
      </c>
      <c r="I15255">
        <v>370.48</v>
      </c>
      <c r="J15255" t="s">
        <v>13</v>
      </c>
    </row>
    <row r="15256" spans="1:10">
      <c r="A15256" s="1">
        <v>44986</v>
      </c>
      <c r="B15256" t="s">
        <v>10</v>
      </c>
      <c r="C15256" t="s">
        <v>11</v>
      </c>
      <c r="D15256" t="s">
        <v>109</v>
      </c>
      <c r="E15256">
        <v>11</v>
      </c>
      <c r="F15256">
        <v>7.56</v>
      </c>
      <c r="G15256">
        <v>17.350000000000001</v>
      </c>
      <c r="H15256">
        <v>83.16</v>
      </c>
      <c r="I15256">
        <v>190.85</v>
      </c>
      <c r="J15256" t="s">
        <v>13</v>
      </c>
    </row>
    <row r="15257" spans="1:10">
      <c r="A15257" s="1">
        <v>44986</v>
      </c>
      <c r="B15257" t="s">
        <v>10</v>
      </c>
      <c r="C15257" t="s">
        <v>14</v>
      </c>
      <c r="D15257" t="s">
        <v>109</v>
      </c>
      <c r="E15257">
        <v>12</v>
      </c>
      <c r="F15257">
        <v>7.56</v>
      </c>
      <c r="G15257">
        <v>17.350000000000001</v>
      </c>
      <c r="H15257">
        <v>90.72</v>
      </c>
      <c r="I15257">
        <v>208.2</v>
      </c>
      <c r="J15257" t="s">
        <v>13</v>
      </c>
    </row>
    <row r="15258" spans="1:10">
      <c r="A15258" s="1">
        <v>44986</v>
      </c>
      <c r="B15258" t="s">
        <v>10</v>
      </c>
      <c r="C15258" t="s">
        <v>15</v>
      </c>
      <c r="D15258" t="s">
        <v>109</v>
      </c>
      <c r="E15258">
        <v>4</v>
      </c>
      <c r="F15258">
        <v>7.56</v>
      </c>
      <c r="G15258">
        <v>17.350000000000001</v>
      </c>
      <c r="H15258">
        <v>30.24</v>
      </c>
      <c r="I15258">
        <v>69.400000000000006</v>
      </c>
      <c r="J15258" t="s">
        <v>13</v>
      </c>
    </row>
    <row r="15259" spans="1:10">
      <c r="A15259" s="1">
        <v>44986</v>
      </c>
      <c r="B15259" t="s">
        <v>10</v>
      </c>
      <c r="C15259" t="s">
        <v>11</v>
      </c>
      <c r="D15259" t="s">
        <v>110</v>
      </c>
      <c r="E15259">
        <v>21</v>
      </c>
      <c r="F15259">
        <v>15.1</v>
      </c>
      <c r="G15259">
        <v>27.51</v>
      </c>
      <c r="H15259">
        <v>317.10000000000002</v>
      </c>
      <c r="I15259">
        <v>577.71</v>
      </c>
      <c r="J15259" t="s">
        <v>13</v>
      </c>
    </row>
    <row r="15260" spans="1:10">
      <c r="A15260" s="1">
        <v>44986</v>
      </c>
      <c r="B15260" t="s">
        <v>10</v>
      </c>
      <c r="C15260" t="s">
        <v>14</v>
      </c>
      <c r="D15260" t="s">
        <v>110</v>
      </c>
      <c r="E15260">
        <v>8</v>
      </c>
      <c r="F15260">
        <v>15.1</v>
      </c>
      <c r="G15260">
        <v>27.51</v>
      </c>
      <c r="H15260">
        <v>120.8</v>
      </c>
      <c r="I15260">
        <v>220.08</v>
      </c>
      <c r="J15260" t="s">
        <v>13</v>
      </c>
    </row>
    <row r="15261" spans="1:10">
      <c r="A15261" s="1">
        <v>44986</v>
      </c>
      <c r="B15261" t="s">
        <v>10</v>
      </c>
      <c r="C15261" t="s">
        <v>15</v>
      </c>
      <c r="D15261" t="s">
        <v>110</v>
      </c>
      <c r="E15261">
        <v>14</v>
      </c>
      <c r="F15261">
        <v>15.1</v>
      </c>
      <c r="G15261">
        <v>27.51</v>
      </c>
      <c r="H15261">
        <v>211.4</v>
      </c>
      <c r="I15261">
        <v>385.14</v>
      </c>
      <c r="J15261" t="s">
        <v>13</v>
      </c>
    </row>
    <row r="15262" spans="1:10">
      <c r="A15262" s="1">
        <v>44986</v>
      </c>
      <c r="B15262" t="s">
        <v>10</v>
      </c>
      <c r="C15262" t="s">
        <v>11</v>
      </c>
      <c r="D15262" t="s">
        <v>111</v>
      </c>
      <c r="E15262">
        <v>15</v>
      </c>
      <c r="F15262">
        <v>6.3</v>
      </c>
      <c r="G15262">
        <v>15.47</v>
      </c>
      <c r="H15262">
        <v>94.5</v>
      </c>
      <c r="I15262">
        <v>232.05</v>
      </c>
      <c r="J15262" t="s">
        <v>13</v>
      </c>
    </row>
    <row r="15263" spans="1:10">
      <c r="A15263" s="1">
        <v>44986</v>
      </c>
      <c r="B15263" t="s">
        <v>10</v>
      </c>
      <c r="C15263" t="s">
        <v>14</v>
      </c>
      <c r="D15263" t="s">
        <v>111</v>
      </c>
      <c r="E15263">
        <v>8</v>
      </c>
      <c r="F15263">
        <v>6.3</v>
      </c>
      <c r="G15263">
        <v>15.47</v>
      </c>
      <c r="H15263">
        <v>50.4</v>
      </c>
      <c r="I15263">
        <v>123.76</v>
      </c>
      <c r="J15263" t="s">
        <v>13</v>
      </c>
    </row>
    <row r="15264" spans="1:10">
      <c r="A15264" s="1">
        <v>44986</v>
      </c>
      <c r="B15264" t="s">
        <v>10</v>
      </c>
      <c r="C15264" t="s">
        <v>15</v>
      </c>
      <c r="D15264" t="s">
        <v>111</v>
      </c>
      <c r="E15264">
        <v>10</v>
      </c>
      <c r="F15264">
        <v>6.3</v>
      </c>
      <c r="G15264">
        <v>15.47</v>
      </c>
      <c r="H15264">
        <v>63</v>
      </c>
      <c r="I15264">
        <v>154.69999999999999</v>
      </c>
      <c r="J15264" t="s">
        <v>13</v>
      </c>
    </row>
    <row r="15265" spans="1:10">
      <c r="A15265" s="1">
        <v>44986</v>
      </c>
      <c r="B15265" t="s">
        <v>10</v>
      </c>
      <c r="C15265" t="s">
        <v>11</v>
      </c>
      <c r="D15265" t="s">
        <v>112</v>
      </c>
      <c r="E15265">
        <v>16</v>
      </c>
      <c r="F15265">
        <v>6.27</v>
      </c>
      <c r="G15265">
        <v>11.51</v>
      </c>
      <c r="H15265">
        <v>100.32</v>
      </c>
      <c r="I15265">
        <v>184.16</v>
      </c>
      <c r="J15265" t="s">
        <v>13</v>
      </c>
    </row>
    <row r="15266" spans="1:10">
      <c r="A15266" s="1">
        <v>44986</v>
      </c>
      <c r="B15266" t="s">
        <v>10</v>
      </c>
      <c r="C15266" t="s">
        <v>14</v>
      </c>
      <c r="D15266" t="s">
        <v>112</v>
      </c>
      <c r="E15266">
        <v>14</v>
      </c>
      <c r="F15266">
        <v>6.27</v>
      </c>
      <c r="G15266">
        <v>11.51</v>
      </c>
      <c r="H15266">
        <v>87.78</v>
      </c>
      <c r="I15266">
        <v>161.13999999999999</v>
      </c>
      <c r="J15266" t="s">
        <v>13</v>
      </c>
    </row>
    <row r="15267" spans="1:10">
      <c r="A15267" s="1">
        <v>44986</v>
      </c>
      <c r="B15267" t="s">
        <v>10</v>
      </c>
      <c r="C15267" t="s">
        <v>15</v>
      </c>
      <c r="D15267" t="s">
        <v>112</v>
      </c>
      <c r="E15267">
        <v>5</v>
      </c>
      <c r="F15267">
        <v>6.27</v>
      </c>
      <c r="G15267">
        <v>11.51</v>
      </c>
      <c r="H15267">
        <v>31.35</v>
      </c>
      <c r="I15267">
        <v>57.55</v>
      </c>
      <c r="J15267" t="s">
        <v>13</v>
      </c>
    </row>
    <row r="15268" spans="1:10">
      <c r="A15268" s="1">
        <v>44986</v>
      </c>
      <c r="B15268" t="s">
        <v>10</v>
      </c>
      <c r="C15268" t="s">
        <v>11</v>
      </c>
      <c r="D15268" t="s">
        <v>113</v>
      </c>
      <c r="E15268">
        <v>5</v>
      </c>
      <c r="F15268">
        <v>9.8800000000000008</v>
      </c>
      <c r="G15268">
        <v>21.53</v>
      </c>
      <c r="H15268">
        <v>49.4</v>
      </c>
      <c r="I15268">
        <v>107.65</v>
      </c>
      <c r="J15268" t="s">
        <v>13</v>
      </c>
    </row>
    <row r="15269" spans="1:10">
      <c r="A15269" s="1">
        <v>44986</v>
      </c>
      <c r="B15269" t="s">
        <v>10</v>
      </c>
      <c r="C15269" t="s">
        <v>14</v>
      </c>
      <c r="D15269" t="s">
        <v>113</v>
      </c>
      <c r="E15269">
        <v>3</v>
      </c>
      <c r="F15269">
        <v>9.8800000000000008</v>
      </c>
      <c r="G15269">
        <v>21.53</v>
      </c>
      <c r="H15269">
        <v>29.64</v>
      </c>
      <c r="I15269">
        <v>64.59</v>
      </c>
      <c r="J15269" t="s">
        <v>13</v>
      </c>
    </row>
    <row r="15270" spans="1:10">
      <c r="A15270" s="1">
        <v>44986</v>
      </c>
      <c r="B15270" t="s">
        <v>10</v>
      </c>
      <c r="C15270" t="s">
        <v>15</v>
      </c>
      <c r="D15270" t="s">
        <v>113</v>
      </c>
      <c r="E15270">
        <v>4</v>
      </c>
      <c r="F15270">
        <v>9.8800000000000008</v>
      </c>
      <c r="G15270">
        <v>21.53</v>
      </c>
      <c r="H15270">
        <v>39.520000000000003</v>
      </c>
      <c r="I15270">
        <v>86.12</v>
      </c>
      <c r="J15270" t="s">
        <v>13</v>
      </c>
    </row>
    <row r="15271" spans="1:10">
      <c r="A15271" s="1">
        <v>44986</v>
      </c>
      <c r="B15271" t="s">
        <v>10</v>
      </c>
      <c r="C15271" t="s">
        <v>11</v>
      </c>
      <c r="D15271" t="s">
        <v>114</v>
      </c>
      <c r="E15271">
        <v>14</v>
      </c>
      <c r="F15271">
        <v>11.86</v>
      </c>
      <c r="G15271">
        <v>27.23</v>
      </c>
      <c r="H15271">
        <v>166.04</v>
      </c>
      <c r="I15271">
        <v>381.22</v>
      </c>
      <c r="J15271" t="s">
        <v>13</v>
      </c>
    </row>
    <row r="15272" spans="1:10">
      <c r="A15272" s="1">
        <v>44986</v>
      </c>
      <c r="B15272" t="s">
        <v>10</v>
      </c>
      <c r="C15272" t="s">
        <v>14</v>
      </c>
      <c r="D15272" t="s">
        <v>114</v>
      </c>
      <c r="E15272">
        <v>10</v>
      </c>
      <c r="F15272">
        <v>11.86</v>
      </c>
      <c r="G15272">
        <v>27.23</v>
      </c>
      <c r="H15272">
        <v>118.6</v>
      </c>
      <c r="I15272">
        <v>272.3</v>
      </c>
      <c r="J15272" t="s">
        <v>13</v>
      </c>
    </row>
    <row r="15273" spans="1:10">
      <c r="A15273" s="1">
        <v>44986</v>
      </c>
      <c r="B15273" t="s">
        <v>10</v>
      </c>
      <c r="C15273" t="s">
        <v>15</v>
      </c>
      <c r="D15273" t="s">
        <v>114</v>
      </c>
      <c r="E15273">
        <v>4</v>
      </c>
      <c r="F15273">
        <v>11.86</v>
      </c>
      <c r="G15273">
        <v>27.23</v>
      </c>
      <c r="H15273">
        <v>47.44</v>
      </c>
      <c r="I15273">
        <v>108.92</v>
      </c>
      <c r="J15273" t="s">
        <v>13</v>
      </c>
    </row>
    <row r="15274" spans="1:10">
      <c r="A15274" s="1">
        <v>45017</v>
      </c>
      <c r="B15274" t="s">
        <v>10</v>
      </c>
      <c r="C15274" t="s">
        <v>11</v>
      </c>
      <c r="D15274" t="s">
        <v>12</v>
      </c>
      <c r="E15274">
        <v>19</v>
      </c>
      <c r="F15274">
        <v>8.09</v>
      </c>
      <c r="G15274">
        <v>18.920000000000002</v>
      </c>
      <c r="H15274">
        <v>153.71</v>
      </c>
      <c r="I15274">
        <v>359.48</v>
      </c>
      <c r="J15274" t="s">
        <v>13</v>
      </c>
    </row>
    <row r="15275" spans="1:10">
      <c r="A15275" s="1">
        <v>45017</v>
      </c>
      <c r="B15275" t="s">
        <v>10</v>
      </c>
      <c r="C15275" t="s">
        <v>14</v>
      </c>
      <c r="D15275" t="s">
        <v>12</v>
      </c>
      <c r="E15275">
        <v>18</v>
      </c>
      <c r="F15275">
        <v>8.09</v>
      </c>
      <c r="G15275">
        <v>18.920000000000002</v>
      </c>
      <c r="H15275">
        <v>145.62</v>
      </c>
      <c r="I15275">
        <v>340.56</v>
      </c>
      <c r="J15275" t="s">
        <v>13</v>
      </c>
    </row>
    <row r="15276" spans="1:10">
      <c r="A15276" s="1">
        <v>45017</v>
      </c>
      <c r="B15276" t="s">
        <v>10</v>
      </c>
      <c r="C15276" t="s">
        <v>15</v>
      </c>
      <c r="D15276" t="s">
        <v>12</v>
      </c>
      <c r="E15276">
        <v>11</v>
      </c>
      <c r="F15276">
        <v>8.09</v>
      </c>
      <c r="G15276">
        <v>18.920000000000002</v>
      </c>
      <c r="H15276">
        <v>88.99</v>
      </c>
      <c r="I15276">
        <v>208.12</v>
      </c>
      <c r="J15276" t="s">
        <v>13</v>
      </c>
    </row>
    <row r="15277" spans="1:10">
      <c r="A15277" s="1">
        <v>45017</v>
      </c>
      <c r="B15277" t="s">
        <v>10</v>
      </c>
      <c r="C15277" t="s">
        <v>11</v>
      </c>
      <c r="D15277" t="s">
        <v>16</v>
      </c>
      <c r="E15277">
        <v>29</v>
      </c>
      <c r="F15277">
        <v>10.75</v>
      </c>
      <c r="G15277">
        <v>24.49</v>
      </c>
      <c r="H15277">
        <v>311.75</v>
      </c>
      <c r="I15277">
        <v>710.21</v>
      </c>
      <c r="J15277" t="s">
        <v>13</v>
      </c>
    </row>
    <row r="15278" spans="1:10">
      <c r="A15278" s="1">
        <v>45017</v>
      </c>
      <c r="B15278" t="s">
        <v>10</v>
      </c>
      <c r="C15278" t="s">
        <v>14</v>
      </c>
      <c r="D15278" t="s">
        <v>16</v>
      </c>
      <c r="E15278">
        <v>15</v>
      </c>
      <c r="F15278">
        <v>10.75</v>
      </c>
      <c r="G15278">
        <v>24.49</v>
      </c>
      <c r="H15278">
        <v>161.25</v>
      </c>
      <c r="I15278">
        <v>367.35</v>
      </c>
      <c r="J15278" t="s">
        <v>13</v>
      </c>
    </row>
    <row r="15279" spans="1:10">
      <c r="A15279" s="1">
        <v>45017</v>
      </c>
      <c r="B15279" t="s">
        <v>10</v>
      </c>
      <c r="C15279" t="s">
        <v>15</v>
      </c>
      <c r="D15279" t="s">
        <v>16</v>
      </c>
      <c r="E15279">
        <v>11</v>
      </c>
      <c r="F15279">
        <v>10.75</v>
      </c>
      <c r="G15279">
        <v>24.49</v>
      </c>
      <c r="H15279">
        <v>118.25</v>
      </c>
      <c r="I15279">
        <v>269.39</v>
      </c>
      <c r="J15279" t="s">
        <v>13</v>
      </c>
    </row>
    <row r="15280" spans="1:10">
      <c r="A15280" s="1">
        <v>45017</v>
      </c>
      <c r="B15280" t="s">
        <v>10</v>
      </c>
      <c r="C15280" t="s">
        <v>11</v>
      </c>
      <c r="D15280" t="s">
        <v>17</v>
      </c>
      <c r="E15280">
        <v>20</v>
      </c>
      <c r="F15280">
        <v>15.1</v>
      </c>
      <c r="G15280">
        <v>31.89</v>
      </c>
      <c r="H15280">
        <v>302</v>
      </c>
      <c r="I15280">
        <v>637.79999999999995</v>
      </c>
      <c r="J15280" t="s">
        <v>13</v>
      </c>
    </row>
    <row r="15281" spans="1:10">
      <c r="A15281" s="1">
        <v>45017</v>
      </c>
      <c r="B15281" t="s">
        <v>10</v>
      </c>
      <c r="C15281" t="s">
        <v>14</v>
      </c>
      <c r="D15281" t="s">
        <v>17</v>
      </c>
      <c r="E15281">
        <v>11</v>
      </c>
      <c r="F15281">
        <v>15.1</v>
      </c>
      <c r="G15281">
        <v>31.89</v>
      </c>
      <c r="H15281">
        <v>166.1</v>
      </c>
      <c r="I15281">
        <v>350.79</v>
      </c>
      <c r="J15281" t="s">
        <v>13</v>
      </c>
    </row>
    <row r="15282" spans="1:10">
      <c r="A15282" s="1">
        <v>45017</v>
      </c>
      <c r="B15282" t="s">
        <v>10</v>
      </c>
      <c r="C15282" t="s">
        <v>15</v>
      </c>
      <c r="D15282" t="s">
        <v>17</v>
      </c>
      <c r="E15282">
        <v>9</v>
      </c>
      <c r="F15282">
        <v>15.1</v>
      </c>
      <c r="G15282">
        <v>31.89</v>
      </c>
      <c r="H15282">
        <v>135.9</v>
      </c>
      <c r="I15282">
        <v>287.01</v>
      </c>
      <c r="J15282" t="s">
        <v>13</v>
      </c>
    </row>
    <row r="15283" spans="1:10">
      <c r="A15283" s="1">
        <v>45017</v>
      </c>
      <c r="B15283" t="s">
        <v>10</v>
      </c>
      <c r="C15283" t="s">
        <v>11</v>
      </c>
      <c r="D15283" t="s">
        <v>18</v>
      </c>
      <c r="E15283">
        <v>27</v>
      </c>
      <c r="F15283">
        <v>14.35</v>
      </c>
      <c r="G15283">
        <v>28.58</v>
      </c>
      <c r="H15283">
        <v>387.45</v>
      </c>
      <c r="I15283">
        <v>771.66</v>
      </c>
      <c r="J15283" t="s">
        <v>13</v>
      </c>
    </row>
    <row r="15284" spans="1:10">
      <c r="A15284" s="1">
        <v>45017</v>
      </c>
      <c r="B15284" t="s">
        <v>10</v>
      </c>
      <c r="C15284" t="s">
        <v>14</v>
      </c>
      <c r="D15284" t="s">
        <v>18</v>
      </c>
      <c r="E15284">
        <v>22</v>
      </c>
      <c r="F15284">
        <v>14.35</v>
      </c>
      <c r="G15284">
        <v>28.58</v>
      </c>
      <c r="H15284">
        <v>315.7</v>
      </c>
      <c r="I15284">
        <v>628.76</v>
      </c>
      <c r="J15284" t="s">
        <v>13</v>
      </c>
    </row>
    <row r="15285" spans="1:10">
      <c r="A15285" s="1">
        <v>45017</v>
      </c>
      <c r="B15285" t="s">
        <v>10</v>
      </c>
      <c r="C15285" t="s">
        <v>15</v>
      </c>
      <c r="D15285" t="s">
        <v>18</v>
      </c>
      <c r="E15285">
        <v>16</v>
      </c>
      <c r="F15285">
        <v>14.35</v>
      </c>
      <c r="G15285">
        <v>28.58</v>
      </c>
      <c r="H15285">
        <v>229.6</v>
      </c>
      <c r="I15285">
        <v>457.28</v>
      </c>
      <c r="J15285" t="s">
        <v>13</v>
      </c>
    </row>
    <row r="15286" spans="1:10">
      <c r="A15286" s="1">
        <v>45017</v>
      </c>
      <c r="B15286" t="s">
        <v>10</v>
      </c>
      <c r="C15286" t="s">
        <v>11</v>
      </c>
      <c r="D15286" t="s">
        <v>19</v>
      </c>
      <c r="E15286">
        <v>15</v>
      </c>
      <c r="F15286">
        <v>7.85</v>
      </c>
      <c r="G15286">
        <v>19.61</v>
      </c>
      <c r="H15286">
        <v>117.75</v>
      </c>
      <c r="I15286">
        <v>294.14999999999998</v>
      </c>
      <c r="J15286" t="s">
        <v>13</v>
      </c>
    </row>
    <row r="15287" spans="1:10">
      <c r="A15287" s="1">
        <v>45017</v>
      </c>
      <c r="B15287" t="s">
        <v>10</v>
      </c>
      <c r="C15287" t="s">
        <v>14</v>
      </c>
      <c r="D15287" t="s">
        <v>19</v>
      </c>
      <c r="E15287">
        <v>9</v>
      </c>
      <c r="F15287">
        <v>7.85</v>
      </c>
      <c r="G15287">
        <v>19.61</v>
      </c>
      <c r="H15287">
        <v>70.650000000000006</v>
      </c>
      <c r="I15287">
        <v>176.49</v>
      </c>
      <c r="J15287" t="s">
        <v>13</v>
      </c>
    </row>
    <row r="15288" spans="1:10">
      <c r="A15288" s="1">
        <v>45017</v>
      </c>
      <c r="B15288" t="s">
        <v>10</v>
      </c>
      <c r="C15288" t="s">
        <v>15</v>
      </c>
      <c r="D15288" t="s">
        <v>19</v>
      </c>
      <c r="E15288">
        <v>14</v>
      </c>
      <c r="F15288">
        <v>7.85</v>
      </c>
      <c r="G15288">
        <v>19.61</v>
      </c>
      <c r="H15288">
        <v>109.9</v>
      </c>
      <c r="I15288">
        <v>274.54000000000002</v>
      </c>
      <c r="J15288" t="s">
        <v>13</v>
      </c>
    </row>
    <row r="15289" spans="1:10">
      <c r="A15289" s="1">
        <v>45017</v>
      </c>
      <c r="B15289" t="s">
        <v>10</v>
      </c>
      <c r="C15289" t="s">
        <v>11</v>
      </c>
      <c r="D15289" t="s">
        <v>20</v>
      </c>
      <c r="E15289">
        <v>27</v>
      </c>
      <c r="F15289">
        <v>15.79</v>
      </c>
      <c r="G15289">
        <v>33.130000000000003</v>
      </c>
      <c r="H15289">
        <v>426.33</v>
      </c>
      <c r="I15289">
        <v>894.51</v>
      </c>
      <c r="J15289" t="s">
        <v>13</v>
      </c>
    </row>
    <row r="15290" spans="1:10">
      <c r="A15290" s="1">
        <v>45017</v>
      </c>
      <c r="B15290" t="s">
        <v>10</v>
      </c>
      <c r="C15290" t="s">
        <v>14</v>
      </c>
      <c r="D15290" t="s">
        <v>20</v>
      </c>
      <c r="E15290">
        <v>18</v>
      </c>
      <c r="F15290">
        <v>15.79</v>
      </c>
      <c r="G15290">
        <v>33.130000000000003</v>
      </c>
      <c r="H15290">
        <v>284.22000000000003</v>
      </c>
      <c r="I15290">
        <v>596.34</v>
      </c>
      <c r="J15290" t="s">
        <v>13</v>
      </c>
    </row>
    <row r="15291" spans="1:10">
      <c r="A15291" s="1">
        <v>45017</v>
      </c>
      <c r="B15291" t="s">
        <v>10</v>
      </c>
      <c r="C15291" t="s">
        <v>15</v>
      </c>
      <c r="D15291" t="s">
        <v>20</v>
      </c>
      <c r="E15291">
        <v>8</v>
      </c>
      <c r="F15291">
        <v>15.79</v>
      </c>
      <c r="G15291">
        <v>33.130000000000003</v>
      </c>
      <c r="H15291">
        <v>126.32</v>
      </c>
      <c r="I15291">
        <v>265.04000000000002</v>
      </c>
      <c r="J15291" t="s">
        <v>13</v>
      </c>
    </row>
    <row r="15292" spans="1:10">
      <c r="A15292" s="1">
        <v>45017</v>
      </c>
      <c r="B15292" t="s">
        <v>10</v>
      </c>
      <c r="C15292" t="s">
        <v>11</v>
      </c>
      <c r="D15292" t="s">
        <v>21</v>
      </c>
      <c r="E15292">
        <v>17</v>
      </c>
      <c r="F15292">
        <v>8.69</v>
      </c>
      <c r="G15292">
        <v>18.39</v>
      </c>
      <c r="H15292">
        <v>147.72999999999999</v>
      </c>
      <c r="I15292">
        <v>312.63</v>
      </c>
      <c r="J15292" t="s">
        <v>13</v>
      </c>
    </row>
    <row r="15293" spans="1:10">
      <c r="A15293" s="1">
        <v>45017</v>
      </c>
      <c r="B15293" t="s">
        <v>10</v>
      </c>
      <c r="C15293" t="s">
        <v>14</v>
      </c>
      <c r="D15293" t="s">
        <v>21</v>
      </c>
      <c r="E15293">
        <v>8</v>
      </c>
      <c r="F15293">
        <v>8.69</v>
      </c>
      <c r="G15293">
        <v>18.39</v>
      </c>
      <c r="H15293">
        <v>69.52</v>
      </c>
      <c r="I15293">
        <v>147.12</v>
      </c>
      <c r="J15293" t="s">
        <v>13</v>
      </c>
    </row>
    <row r="15294" spans="1:10">
      <c r="A15294" s="1">
        <v>45017</v>
      </c>
      <c r="B15294" t="s">
        <v>10</v>
      </c>
      <c r="C15294" t="s">
        <v>15</v>
      </c>
      <c r="D15294" t="s">
        <v>21</v>
      </c>
      <c r="E15294">
        <v>9</v>
      </c>
      <c r="F15294">
        <v>8.69</v>
      </c>
      <c r="G15294">
        <v>18.39</v>
      </c>
      <c r="H15294">
        <v>78.209999999999994</v>
      </c>
      <c r="I15294">
        <v>165.51</v>
      </c>
      <c r="J15294" t="s">
        <v>13</v>
      </c>
    </row>
    <row r="15295" spans="1:10">
      <c r="A15295" s="1">
        <v>45017</v>
      </c>
      <c r="B15295" t="s">
        <v>10</v>
      </c>
      <c r="C15295" t="s">
        <v>11</v>
      </c>
      <c r="D15295" t="s">
        <v>22</v>
      </c>
      <c r="E15295">
        <v>12</v>
      </c>
      <c r="F15295">
        <v>8.69</v>
      </c>
      <c r="G15295">
        <v>16.64</v>
      </c>
      <c r="H15295">
        <v>104.28</v>
      </c>
      <c r="I15295">
        <v>199.68</v>
      </c>
      <c r="J15295" t="s">
        <v>13</v>
      </c>
    </row>
    <row r="15296" spans="1:10">
      <c r="A15296" s="1">
        <v>45017</v>
      </c>
      <c r="B15296" t="s">
        <v>10</v>
      </c>
      <c r="C15296" t="s">
        <v>14</v>
      </c>
      <c r="D15296" t="s">
        <v>22</v>
      </c>
      <c r="E15296">
        <v>12</v>
      </c>
      <c r="F15296">
        <v>8.69</v>
      </c>
      <c r="G15296">
        <v>16.64</v>
      </c>
      <c r="H15296">
        <v>104.28</v>
      </c>
      <c r="I15296">
        <v>199.68</v>
      </c>
      <c r="J15296" t="s">
        <v>13</v>
      </c>
    </row>
    <row r="15297" spans="1:10">
      <c r="A15297" s="1">
        <v>45017</v>
      </c>
      <c r="B15297" t="s">
        <v>10</v>
      </c>
      <c r="C15297" t="s">
        <v>15</v>
      </c>
      <c r="D15297" t="s">
        <v>22</v>
      </c>
      <c r="E15297">
        <v>8</v>
      </c>
      <c r="F15297">
        <v>8.69</v>
      </c>
      <c r="G15297">
        <v>16.64</v>
      </c>
      <c r="H15297">
        <v>69.52</v>
      </c>
      <c r="I15297">
        <v>133.12</v>
      </c>
      <c r="J15297" t="s">
        <v>13</v>
      </c>
    </row>
    <row r="15298" spans="1:10">
      <c r="A15298" s="1">
        <v>45017</v>
      </c>
      <c r="B15298" t="s">
        <v>10</v>
      </c>
      <c r="C15298" t="s">
        <v>11</v>
      </c>
      <c r="D15298" t="s">
        <v>23</v>
      </c>
      <c r="E15298">
        <v>19</v>
      </c>
      <c r="F15298">
        <v>12.44</v>
      </c>
      <c r="G15298">
        <v>29.31</v>
      </c>
      <c r="H15298">
        <v>236.36</v>
      </c>
      <c r="I15298">
        <v>556.89</v>
      </c>
      <c r="J15298" t="s">
        <v>13</v>
      </c>
    </row>
    <row r="15299" spans="1:10">
      <c r="A15299" s="1">
        <v>45017</v>
      </c>
      <c r="B15299" t="s">
        <v>10</v>
      </c>
      <c r="C15299" t="s">
        <v>14</v>
      </c>
      <c r="D15299" t="s">
        <v>23</v>
      </c>
      <c r="E15299">
        <v>20</v>
      </c>
      <c r="F15299">
        <v>12.44</v>
      </c>
      <c r="G15299">
        <v>29.31</v>
      </c>
      <c r="H15299">
        <v>248.8</v>
      </c>
      <c r="I15299">
        <v>586.20000000000005</v>
      </c>
      <c r="J15299" t="s">
        <v>13</v>
      </c>
    </row>
    <row r="15300" spans="1:10">
      <c r="A15300" s="1">
        <v>45017</v>
      </c>
      <c r="B15300" t="s">
        <v>10</v>
      </c>
      <c r="C15300" t="s">
        <v>15</v>
      </c>
      <c r="D15300" t="s">
        <v>23</v>
      </c>
      <c r="E15300">
        <v>10</v>
      </c>
      <c r="F15300">
        <v>12.44</v>
      </c>
      <c r="G15300">
        <v>29.31</v>
      </c>
      <c r="H15300">
        <v>124.4</v>
      </c>
      <c r="I15300">
        <v>293.10000000000002</v>
      </c>
      <c r="J15300" t="s">
        <v>13</v>
      </c>
    </row>
    <row r="15301" spans="1:10">
      <c r="A15301" s="1">
        <v>45017</v>
      </c>
      <c r="B15301" t="s">
        <v>10</v>
      </c>
      <c r="C15301" t="s">
        <v>11</v>
      </c>
      <c r="D15301" t="s">
        <v>24</v>
      </c>
      <c r="E15301">
        <v>10</v>
      </c>
      <c r="F15301">
        <v>13.12</v>
      </c>
      <c r="G15301">
        <v>29.99</v>
      </c>
      <c r="H15301">
        <v>131.19999999999999</v>
      </c>
      <c r="I15301">
        <v>299.89999999999998</v>
      </c>
      <c r="J15301" t="s">
        <v>13</v>
      </c>
    </row>
    <row r="15302" spans="1:10">
      <c r="A15302" s="1">
        <v>45017</v>
      </c>
      <c r="B15302" t="s">
        <v>10</v>
      </c>
      <c r="C15302" t="s">
        <v>14</v>
      </c>
      <c r="D15302" t="s">
        <v>24</v>
      </c>
      <c r="E15302">
        <v>4</v>
      </c>
      <c r="F15302">
        <v>13.12</v>
      </c>
      <c r="G15302">
        <v>29.99</v>
      </c>
      <c r="H15302">
        <v>52.48</v>
      </c>
      <c r="I15302">
        <v>119.96</v>
      </c>
      <c r="J15302" t="s">
        <v>13</v>
      </c>
    </row>
    <row r="15303" spans="1:10">
      <c r="A15303" s="1">
        <v>45017</v>
      </c>
      <c r="B15303" t="s">
        <v>10</v>
      </c>
      <c r="C15303" t="s">
        <v>15</v>
      </c>
      <c r="D15303" t="s">
        <v>24</v>
      </c>
      <c r="E15303">
        <v>6</v>
      </c>
      <c r="F15303">
        <v>13.12</v>
      </c>
      <c r="G15303">
        <v>29.99</v>
      </c>
      <c r="H15303">
        <v>78.72</v>
      </c>
      <c r="I15303">
        <v>179.94</v>
      </c>
      <c r="J15303" t="s">
        <v>13</v>
      </c>
    </row>
    <row r="15304" spans="1:10">
      <c r="A15304" s="1">
        <v>45017</v>
      </c>
      <c r="B15304" t="s">
        <v>10</v>
      </c>
      <c r="C15304" t="s">
        <v>11</v>
      </c>
      <c r="D15304" t="s">
        <v>25</v>
      </c>
      <c r="E15304">
        <v>5</v>
      </c>
      <c r="F15304">
        <v>12.96</v>
      </c>
      <c r="G15304">
        <v>25.33</v>
      </c>
      <c r="H15304">
        <v>64.8</v>
      </c>
      <c r="I15304">
        <v>126.65</v>
      </c>
      <c r="J15304" t="s">
        <v>13</v>
      </c>
    </row>
    <row r="15305" spans="1:10">
      <c r="A15305" s="1">
        <v>45017</v>
      </c>
      <c r="B15305" t="s">
        <v>10</v>
      </c>
      <c r="C15305" t="s">
        <v>14</v>
      </c>
      <c r="D15305" t="s">
        <v>25</v>
      </c>
      <c r="E15305">
        <v>4</v>
      </c>
      <c r="F15305">
        <v>12.96</v>
      </c>
      <c r="G15305">
        <v>25.33</v>
      </c>
      <c r="H15305">
        <v>51.84</v>
      </c>
      <c r="I15305">
        <v>101.32</v>
      </c>
      <c r="J15305" t="s">
        <v>13</v>
      </c>
    </row>
    <row r="15306" spans="1:10">
      <c r="A15306" s="1">
        <v>45017</v>
      </c>
      <c r="B15306" t="s">
        <v>10</v>
      </c>
      <c r="C15306" t="s">
        <v>15</v>
      </c>
      <c r="D15306" t="s">
        <v>25</v>
      </c>
      <c r="E15306">
        <v>3</v>
      </c>
      <c r="F15306">
        <v>12.96</v>
      </c>
      <c r="G15306">
        <v>25.33</v>
      </c>
      <c r="H15306">
        <v>38.880000000000003</v>
      </c>
      <c r="I15306">
        <v>75.989999999999995</v>
      </c>
      <c r="J15306" t="s">
        <v>13</v>
      </c>
    </row>
    <row r="15307" spans="1:10">
      <c r="A15307" s="1">
        <v>45017</v>
      </c>
      <c r="B15307" t="s">
        <v>10</v>
      </c>
      <c r="C15307" t="s">
        <v>11</v>
      </c>
      <c r="D15307" t="s">
        <v>26</v>
      </c>
      <c r="E15307">
        <v>24</v>
      </c>
      <c r="F15307">
        <v>7.1</v>
      </c>
      <c r="G15307">
        <v>13.19</v>
      </c>
      <c r="H15307">
        <v>170.4</v>
      </c>
      <c r="I15307">
        <v>316.56</v>
      </c>
      <c r="J15307" t="s">
        <v>13</v>
      </c>
    </row>
    <row r="15308" spans="1:10">
      <c r="A15308" s="1">
        <v>45017</v>
      </c>
      <c r="B15308" t="s">
        <v>10</v>
      </c>
      <c r="C15308" t="s">
        <v>14</v>
      </c>
      <c r="D15308" t="s">
        <v>26</v>
      </c>
      <c r="E15308">
        <v>7</v>
      </c>
      <c r="F15308">
        <v>7.1</v>
      </c>
      <c r="G15308">
        <v>13.19</v>
      </c>
      <c r="H15308">
        <v>49.7</v>
      </c>
      <c r="I15308">
        <v>92.33</v>
      </c>
      <c r="J15308" t="s">
        <v>13</v>
      </c>
    </row>
    <row r="15309" spans="1:10">
      <c r="A15309" s="1">
        <v>45017</v>
      </c>
      <c r="B15309" t="s">
        <v>10</v>
      </c>
      <c r="C15309" t="s">
        <v>15</v>
      </c>
      <c r="D15309" t="s">
        <v>26</v>
      </c>
      <c r="E15309">
        <v>9</v>
      </c>
      <c r="F15309">
        <v>7.1</v>
      </c>
      <c r="G15309">
        <v>13.19</v>
      </c>
      <c r="H15309">
        <v>63.9</v>
      </c>
      <c r="I15309">
        <v>118.71</v>
      </c>
      <c r="J15309" t="s">
        <v>13</v>
      </c>
    </row>
    <row r="15310" spans="1:10">
      <c r="A15310" s="1">
        <v>45017</v>
      </c>
      <c r="B15310" t="s">
        <v>10</v>
      </c>
      <c r="C15310" t="s">
        <v>11</v>
      </c>
      <c r="D15310" t="s">
        <v>27</v>
      </c>
      <c r="E15310">
        <v>15</v>
      </c>
      <c r="F15310">
        <v>16.53</v>
      </c>
      <c r="G15310">
        <v>37.630000000000003</v>
      </c>
      <c r="H15310">
        <v>247.95</v>
      </c>
      <c r="I15310">
        <v>564.45000000000005</v>
      </c>
      <c r="J15310" t="s">
        <v>13</v>
      </c>
    </row>
    <row r="15311" spans="1:10">
      <c r="A15311" s="1">
        <v>45017</v>
      </c>
      <c r="B15311" t="s">
        <v>10</v>
      </c>
      <c r="C15311" t="s">
        <v>14</v>
      </c>
      <c r="D15311" t="s">
        <v>27</v>
      </c>
      <c r="E15311">
        <v>9</v>
      </c>
      <c r="F15311">
        <v>16.53</v>
      </c>
      <c r="G15311">
        <v>37.630000000000003</v>
      </c>
      <c r="H15311">
        <v>148.77000000000001</v>
      </c>
      <c r="I15311">
        <v>338.67</v>
      </c>
      <c r="J15311" t="s">
        <v>13</v>
      </c>
    </row>
    <row r="15312" spans="1:10">
      <c r="A15312" s="1">
        <v>45017</v>
      </c>
      <c r="B15312" t="s">
        <v>10</v>
      </c>
      <c r="C15312" t="s">
        <v>15</v>
      </c>
      <c r="D15312" t="s">
        <v>27</v>
      </c>
      <c r="E15312">
        <v>9</v>
      </c>
      <c r="F15312">
        <v>16.53</v>
      </c>
      <c r="G15312">
        <v>37.630000000000003</v>
      </c>
      <c r="H15312">
        <v>148.77000000000001</v>
      </c>
      <c r="I15312">
        <v>338.67</v>
      </c>
      <c r="J15312" t="s">
        <v>13</v>
      </c>
    </row>
    <row r="15313" spans="1:10">
      <c r="A15313" s="1">
        <v>45017</v>
      </c>
      <c r="B15313" t="s">
        <v>10</v>
      </c>
      <c r="C15313" t="s">
        <v>11</v>
      </c>
      <c r="D15313" t="s">
        <v>28</v>
      </c>
      <c r="E15313">
        <v>11</v>
      </c>
      <c r="F15313">
        <v>9.19</v>
      </c>
      <c r="G15313">
        <v>20.75</v>
      </c>
      <c r="H15313">
        <v>101.09</v>
      </c>
      <c r="I15313">
        <v>228.25</v>
      </c>
      <c r="J15313" t="s">
        <v>13</v>
      </c>
    </row>
    <row r="15314" spans="1:10">
      <c r="A15314" s="1">
        <v>45017</v>
      </c>
      <c r="B15314" t="s">
        <v>10</v>
      </c>
      <c r="C15314" t="s">
        <v>14</v>
      </c>
      <c r="D15314" t="s">
        <v>28</v>
      </c>
      <c r="E15314">
        <v>6</v>
      </c>
      <c r="F15314">
        <v>9.19</v>
      </c>
      <c r="G15314">
        <v>20.75</v>
      </c>
      <c r="H15314">
        <v>55.14</v>
      </c>
      <c r="I15314">
        <v>124.5</v>
      </c>
      <c r="J15314" t="s">
        <v>13</v>
      </c>
    </row>
    <row r="15315" spans="1:10">
      <c r="A15315" s="1">
        <v>45017</v>
      </c>
      <c r="B15315" t="s">
        <v>10</v>
      </c>
      <c r="C15315" t="s">
        <v>15</v>
      </c>
      <c r="D15315" t="s">
        <v>28</v>
      </c>
      <c r="E15315">
        <v>7</v>
      </c>
      <c r="F15315">
        <v>9.19</v>
      </c>
      <c r="G15315">
        <v>20.75</v>
      </c>
      <c r="H15315">
        <v>64.33</v>
      </c>
      <c r="I15315">
        <v>145.25</v>
      </c>
      <c r="J15315" t="s">
        <v>13</v>
      </c>
    </row>
    <row r="15316" spans="1:10">
      <c r="A15316" s="1">
        <v>45017</v>
      </c>
      <c r="B15316" t="s">
        <v>10</v>
      </c>
      <c r="C15316" t="s">
        <v>11</v>
      </c>
      <c r="D15316" t="s">
        <v>29</v>
      </c>
      <c r="E15316">
        <v>21</v>
      </c>
      <c r="F15316">
        <v>7.55</v>
      </c>
      <c r="G15316">
        <v>15.03</v>
      </c>
      <c r="H15316">
        <v>158.55000000000001</v>
      </c>
      <c r="I15316">
        <v>315.63</v>
      </c>
      <c r="J15316" t="s">
        <v>13</v>
      </c>
    </row>
    <row r="15317" spans="1:10">
      <c r="A15317" s="1">
        <v>45017</v>
      </c>
      <c r="B15317" t="s">
        <v>10</v>
      </c>
      <c r="C15317" t="s">
        <v>14</v>
      </c>
      <c r="D15317" t="s">
        <v>29</v>
      </c>
      <c r="E15317">
        <v>9</v>
      </c>
      <c r="F15317">
        <v>7.55</v>
      </c>
      <c r="G15317">
        <v>15.03</v>
      </c>
      <c r="H15317">
        <v>67.95</v>
      </c>
      <c r="I15317">
        <v>135.27000000000001</v>
      </c>
      <c r="J15317" t="s">
        <v>13</v>
      </c>
    </row>
    <row r="15318" spans="1:10">
      <c r="A15318" s="1">
        <v>45017</v>
      </c>
      <c r="B15318" t="s">
        <v>10</v>
      </c>
      <c r="C15318" t="s">
        <v>15</v>
      </c>
      <c r="D15318" t="s">
        <v>29</v>
      </c>
      <c r="E15318">
        <v>10</v>
      </c>
      <c r="F15318">
        <v>7.55</v>
      </c>
      <c r="G15318">
        <v>15.03</v>
      </c>
      <c r="H15318">
        <v>75.5</v>
      </c>
      <c r="I15318">
        <v>150.30000000000001</v>
      </c>
      <c r="J15318" t="s">
        <v>13</v>
      </c>
    </row>
    <row r="15319" spans="1:10">
      <c r="A15319" s="1">
        <v>45017</v>
      </c>
      <c r="B15319" t="s">
        <v>10</v>
      </c>
      <c r="C15319" t="s">
        <v>11</v>
      </c>
      <c r="D15319" t="s">
        <v>30</v>
      </c>
      <c r="E15319">
        <v>29</v>
      </c>
      <c r="F15319">
        <v>16.66</v>
      </c>
      <c r="G15319">
        <v>41.08</v>
      </c>
      <c r="H15319">
        <v>483.14</v>
      </c>
      <c r="I15319">
        <v>1191.32</v>
      </c>
      <c r="J15319" t="s">
        <v>13</v>
      </c>
    </row>
    <row r="15320" spans="1:10">
      <c r="A15320" s="1">
        <v>45017</v>
      </c>
      <c r="B15320" t="s">
        <v>10</v>
      </c>
      <c r="C15320" t="s">
        <v>14</v>
      </c>
      <c r="D15320" t="s">
        <v>30</v>
      </c>
      <c r="E15320">
        <v>11</v>
      </c>
      <c r="F15320">
        <v>16.66</v>
      </c>
      <c r="G15320">
        <v>41.08</v>
      </c>
      <c r="H15320">
        <v>183.26</v>
      </c>
      <c r="I15320">
        <v>451.88</v>
      </c>
      <c r="J15320" t="s">
        <v>13</v>
      </c>
    </row>
    <row r="15321" spans="1:10">
      <c r="A15321" s="1">
        <v>45017</v>
      </c>
      <c r="B15321" t="s">
        <v>10</v>
      </c>
      <c r="C15321" t="s">
        <v>15</v>
      </c>
      <c r="D15321" t="s">
        <v>30</v>
      </c>
      <c r="E15321">
        <v>18</v>
      </c>
      <c r="F15321">
        <v>16.66</v>
      </c>
      <c r="G15321">
        <v>41.08</v>
      </c>
      <c r="H15321">
        <v>299.88</v>
      </c>
      <c r="I15321">
        <v>739.44</v>
      </c>
      <c r="J15321" t="s">
        <v>13</v>
      </c>
    </row>
    <row r="15322" spans="1:10">
      <c r="A15322" s="1">
        <v>45017</v>
      </c>
      <c r="B15322" t="s">
        <v>10</v>
      </c>
      <c r="C15322" t="s">
        <v>11</v>
      </c>
      <c r="D15322" t="s">
        <v>31</v>
      </c>
      <c r="E15322">
        <v>16</v>
      </c>
      <c r="F15322">
        <v>17.47</v>
      </c>
      <c r="G15322">
        <v>33.29</v>
      </c>
      <c r="H15322">
        <v>279.52</v>
      </c>
      <c r="I15322">
        <v>532.64</v>
      </c>
      <c r="J15322" t="s">
        <v>13</v>
      </c>
    </row>
    <row r="15323" spans="1:10">
      <c r="A15323" s="1">
        <v>45017</v>
      </c>
      <c r="B15323" t="s">
        <v>10</v>
      </c>
      <c r="C15323" t="s">
        <v>14</v>
      </c>
      <c r="D15323" t="s">
        <v>31</v>
      </c>
      <c r="E15323">
        <v>6</v>
      </c>
      <c r="F15323">
        <v>17.47</v>
      </c>
      <c r="G15323">
        <v>33.29</v>
      </c>
      <c r="H15323">
        <v>104.82</v>
      </c>
      <c r="I15323">
        <v>199.74</v>
      </c>
      <c r="J15323" t="s">
        <v>13</v>
      </c>
    </row>
    <row r="15324" spans="1:10">
      <c r="A15324" s="1">
        <v>45017</v>
      </c>
      <c r="B15324" t="s">
        <v>10</v>
      </c>
      <c r="C15324" t="s">
        <v>15</v>
      </c>
      <c r="D15324" t="s">
        <v>31</v>
      </c>
      <c r="E15324">
        <v>7</v>
      </c>
      <c r="F15324">
        <v>17.47</v>
      </c>
      <c r="G15324">
        <v>33.29</v>
      </c>
      <c r="H15324">
        <v>122.29</v>
      </c>
      <c r="I15324">
        <v>233.03</v>
      </c>
      <c r="J15324" t="s">
        <v>13</v>
      </c>
    </row>
    <row r="15325" spans="1:10">
      <c r="A15325" s="1">
        <v>45017</v>
      </c>
      <c r="B15325" t="s">
        <v>10</v>
      </c>
      <c r="C15325" t="s">
        <v>11</v>
      </c>
      <c r="D15325" t="s">
        <v>32</v>
      </c>
      <c r="E15325">
        <v>17</v>
      </c>
      <c r="F15325">
        <v>16.350000000000001</v>
      </c>
      <c r="G15325">
        <v>34.380000000000003</v>
      </c>
      <c r="H15325">
        <v>277.95</v>
      </c>
      <c r="I15325">
        <v>584.46</v>
      </c>
      <c r="J15325" t="s">
        <v>13</v>
      </c>
    </row>
    <row r="15326" spans="1:10">
      <c r="A15326" s="1">
        <v>45017</v>
      </c>
      <c r="B15326" t="s">
        <v>10</v>
      </c>
      <c r="C15326" t="s">
        <v>14</v>
      </c>
      <c r="D15326" t="s">
        <v>32</v>
      </c>
      <c r="E15326">
        <v>9</v>
      </c>
      <c r="F15326">
        <v>16.350000000000001</v>
      </c>
      <c r="G15326">
        <v>34.380000000000003</v>
      </c>
      <c r="H15326">
        <v>147.15</v>
      </c>
      <c r="I15326">
        <v>309.42</v>
      </c>
      <c r="J15326" t="s">
        <v>13</v>
      </c>
    </row>
    <row r="15327" spans="1:10">
      <c r="A15327" s="1">
        <v>45017</v>
      </c>
      <c r="B15327" t="s">
        <v>10</v>
      </c>
      <c r="C15327" t="s">
        <v>15</v>
      </c>
      <c r="D15327" t="s">
        <v>32</v>
      </c>
      <c r="E15327">
        <v>3</v>
      </c>
      <c r="F15327">
        <v>16.350000000000001</v>
      </c>
      <c r="G15327">
        <v>34.380000000000003</v>
      </c>
      <c r="H15327">
        <v>49.05</v>
      </c>
      <c r="I15327">
        <v>103.14</v>
      </c>
      <c r="J15327" t="s">
        <v>13</v>
      </c>
    </row>
    <row r="15328" spans="1:10">
      <c r="A15328" s="1">
        <v>45017</v>
      </c>
      <c r="B15328" t="s">
        <v>10</v>
      </c>
      <c r="C15328" t="s">
        <v>11</v>
      </c>
      <c r="D15328" t="s">
        <v>33</v>
      </c>
      <c r="E15328">
        <v>13</v>
      </c>
      <c r="F15328">
        <v>15.71</v>
      </c>
      <c r="G15328">
        <v>38.65</v>
      </c>
      <c r="H15328">
        <v>204.23</v>
      </c>
      <c r="I15328">
        <v>502.45</v>
      </c>
      <c r="J15328" t="s">
        <v>13</v>
      </c>
    </row>
    <row r="15329" spans="1:10">
      <c r="A15329" s="1">
        <v>45017</v>
      </c>
      <c r="B15329" t="s">
        <v>10</v>
      </c>
      <c r="C15329" t="s">
        <v>14</v>
      </c>
      <c r="D15329" t="s">
        <v>33</v>
      </c>
      <c r="E15329">
        <v>10</v>
      </c>
      <c r="F15329">
        <v>15.71</v>
      </c>
      <c r="G15329">
        <v>38.65</v>
      </c>
      <c r="H15329">
        <v>157.1</v>
      </c>
      <c r="I15329">
        <v>386.5</v>
      </c>
      <c r="J15329" t="s">
        <v>13</v>
      </c>
    </row>
    <row r="15330" spans="1:10">
      <c r="A15330" s="1">
        <v>45017</v>
      </c>
      <c r="B15330" t="s">
        <v>10</v>
      </c>
      <c r="C15330" t="s">
        <v>15</v>
      </c>
      <c r="D15330" t="s">
        <v>33</v>
      </c>
      <c r="E15330">
        <v>5</v>
      </c>
      <c r="F15330">
        <v>15.71</v>
      </c>
      <c r="G15330">
        <v>38.65</v>
      </c>
      <c r="H15330">
        <v>78.55</v>
      </c>
      <c r="I15330">
        <v>193.25</v>
      </c>
      <c r="J15330" t="s">
        <v>13</v>
      </c>
    </row>
    <row r="15331" spans="1:10">
      <c r="A15331" s="1">
        <v>45017</v>
      </c>
      <c r="B15331" t="s">
        <v>10</v>
      </c>
      <c r="C15331" t="s">
        <v>11</v>
      </c>
      <c r="D15331" t="s">
        <v>34</v>
      </c>
      <c r="E15331">
        <v>16</v>
      </c>
      <c r="F15331">
        <v>13.86</v>
      </c>
      <c r="G15331">
        <v>29.02</v>
      </c>
      <c r="H15331">
        <v>221.76</v>
      </c>
      <c r="I15331">
        <v>464.32</v>
      </c>
      <c r="J15331" t="s">
        <v>13</v>
      </c>
    </row>
    <row r="15332" spans="1:10">
      <c r="A15332" s="1">
        <v>45017</v>
      </c>
      <c r="B15332" t="s">
        <v>10</v>
      </c>
      <c r="C15332" t="s">
        <v>14</v>
      </c>
      <c r="D15332" t="s">
        <v>34</v>
      </c>
      <c r="E15332">
        <v>21</v>
      </c>
      <c r="F15332">
        <v>13.86</v>
      </c>
      <c r="G15332">
        <v>29.02</v>
      </c>
      <c r="H15332">
        <v>291.06</v>
      </c>
      <c r="I15332">
        <v>609.41999999999996</v>
      </c>
      <c r="J15332" t="s">
        <v>13</v>
      </c>
    </row>
    <row r="15333" spans="1:10">
      <c r="A15333" s="1">
        <v>45017</v>
      </c>
      <c r="B15333" t="s">
        <v>10</v>
      </c>
      <c r="C15333" t="s">
        <v>15</v>
      </c>
      <c r="D15333" t="s">
        <v>34</v>
      </c>
      <c r="E15333">
        <v>7</v>
      </c>
      <c r="F15333">
        <v>13.86</v>
      </c>
      <c r="G15333">
        <v>29.02</v>
      </c>
      <c r="H15333">
        <v>97.02</v>
      </c>
      <c r="I15333">
        <v>203.14</v>
      </c>
      <c r="J15333" t="s">
        <v>13</v>
      </c>
    </row>
    <row r="15334" spans="1:10">
      <c r="A15334" s="1">
        <v>45017</v>
      </c>
      <c r="B15334" t="s">
        <v>10</v>
      </c>
      <c r="C15334" t="s">
        <v>11</v>
      </c>
      <c r="D15334" t="s">
        <v>35</v>
      </c>
      <c r="E15334">
        <v>7</v>
      </c>
      <c r="F15334">
        <v>12.61</v>
      </c>
      <c r="G15334">
        <v>28.33</v>
      </c>
      <c r="H15334">
        <v>88.27</v>
      </c>
      <c r="I15334">
        <v>198.31</v>
      </c>
      <c r="J15334" t="s">
        <v>13</v>
      </c>
    </row>
    <row r="15335" spans="1:10">
      <c r="A15335" s="1">
        <v>45017</v>
      </c>
      <c r="B15335" t="s">
        <v>10</v>
      </c>
      <c r="C15335" t="s">
        <v>14</v>
      </c>
      <c r="D15335" t="s">
        <v>35</v>
      </c>
      <c r="E15335">
        <v>9</v>
      </c>
      <c r="F15335">
        <v>12.61</v>
      </c>
      <c r="G15335">
        <v>28.33</v>
      </c>
      <c r="H15335">
        <v>113.49</v>
      </c>
      <c r="I15335">
        <v>254.97</v>
      </c>
      <c r="J15335" t="s">
        <v>13</v>
      </c>
    </row>
    <row r="15336" spans="1:10">
      <c r="A15336" s="1">
        <v>45017</v>
      </c>
      <c r="B15336" t="s">
        <v>10</v>
      </c>
      <c r="C15336" t="s">
        <v>15</v>
      </c>
      <c r="D15336" t="s">
        <v>35</v>
      </c>
      <c r="E15336">
        <v>6</v>
      </c>
      <c r="F15336">
        <v>12.61</v>
      </c>
      <c r="G15336">
        <v>28.33</v>
      </c>
      <c r="H15336">
        <v>75.66</v>
      </c>
      <c r="I15336">
        <v>169.98</v>
      </c>
      <c r="J15336" t="s">
        <v>13</v>
      </c>
    </row>
    <row r="15337" spans="1:10">
      <c r="A15337" s="1">
        <v>45017</v>
      </c>
      <c r="B15337" t="s">
        <v>10</v>
      </c>
      <c r="C15337" t="s">
        <v>11</v>
      </c>
      <c r="D15337" t="s">
        <v>36</v>
      </c>
      <c r="E15337">
        <v>21</v>
      </c>
      <c r="F15337">
        <v>7.04</v>
      </c>
      <c r="G15337">
        <v>14.63</v>
      </c>
      <c r="H15337">
        <v>147.84</v>
      </c>
      <c r="I15337">
        <v>307.23</v>
      </c>
      <c r="J15337" t="s">
        <v>13</v>
      </c>
    </row>
    <row r="15338" spans="1:10">
      <c r="A15338" s="1">
        <v>45017</v>
      </c>
      <c r="B15338" t="s">
        <v>10</v>
      </c>
      <c r="C15338" t="s">
        <v>14</v>
      </c>
      <c r="D15338" t="s">
        <v>36</v>
      </c>
      <c r="E15338">
        <v>14</v>
      </c>
      <c r="F15338">
        <v>7.04</v>
      </c>
      <c r="G15338">
        <v>14.63</v>
      </c>
      <c r="H15338">
        <v>98.56</v>
      </c>
      <c r="I15338">
        <v>204.82</v>
      </c>
      <c r="J15338" t="s">
        <v>13</v>
      </c>
    </row>
    <row r="15339" spans="1:10">
      <c r="A15339" s="1">
        <v>45017</v>
      </c>
      <c r="B15339" t="s">
        <v>10</v>
      </c>
      <c r="C15339" t="s">
        <v>15</v>
      </c>
      <c r="D15339" t="s">
        <v>36</v>
      </c>
      <c r="E15339">
        <v>20</v>
      </c>
      <c r="F15339">
        <v>7.04</v>
      </c>
      <c r="G15339">
        <v>14.63</v>
      </c>
      <c r="H15339">
        <v>140.80000000000001</v>
      </c>
      <c r="I15339">
        <v>292.60000000000002</v>
      </c>
      <c r="J15339" t="s">
        <v>13</v>
      </c>
    </row>
    <row r="15340" spans="1:10">
      <c r="A15340" s="1">
        <v>45017</v>
      </c>
      <c r="B15340" t="s">
        <v>10</v>
      </c>
      <c r="C15340" t="s">
        <v>11</v>
      </c>
      <c r="D15340" t="s">
        <v>37</v>
      </c>
      <c r="E15340">
        <v>14</v>
      </c>
      <c r="F15340">
        <v>10.9</v>
      </c>
      <c r="G15340">
        <v>21.71</v>
      </c>
      <c r="H15340">
        <v>152.6</v>
      </c>
      <c r="I15340">
        <v>303.94</v>
      </c>
      <c r="J15340" t="s">
        <v>13</v>
      </c>
    </row>
    <row r="15341" spans="1:10">
      <c r="A15341" s="1">
        <v>45017</v>
      </c>
      <c r="B15341" t="s">
        <v>10</v>
      </c>
      <c r="C15341" t="s">
        <v>14</v>
      </c>
      <c r="D15341" t="s">
        <v>37</v>
      </c>
      <c r="E15341">
        <v>6</v>
      </c>
      <c r="F15341">
        <v>10.9</v>
      </c>
      <c r="G15341">
        <v>21.71</v>
      </c>
      <c r="H15341">
        <v>65.400000000000006</v>
      </c>
      <c r="I15341">
        <v>130.26</v>
      </c>
      <c r="J15341" t="s">
        <v>13</v>
      </c>
    </row>
    <row r="15342" spans="1:10">
      <c r="A15342" s="1">
        <v>45017</v>
      </c>
      <c r="B15342" t="s">
        <v>10</v>
      </c>
      <c r="C15342" t="s">
        <v>15</v>
      </c>
      <c r="D15342" t="s">
        <v>37</v>
      </c>
      <c r="E15342">
        <v>6</v>
      </c>
      <c r="F15342">
        <v>10.9</v>
      </c>
      <c r="G15342">
        <v>21.71</v>
      </c>
      <c r="H15342">
        <v>65.400000000000006</v>
      </c>
      <c r="I15342">
        <v>130.26</v>
      </c>
      <c r="J15342" t="s">
        <v>13</v>
      </c>
    </row>
    <row r="15343" spans="1:10">
      <c r="A15343" s="1">
        <v>45017</v>
      </c>
      <c r="B15343" t="s">
        <v>10</v>
      </c>
      <c r="C15343" t="s">
        <v>11</v>
      </c>
      <c r="D15343" t="s">
        <v>38</v>
      </c>
      <c r="E15343">
        <v>13</v>
      </c>
      <c r="F15343">
        <v>10.47</v>
      </c>
      <c r="G15343">
        <v>26.06</v>
      </c>
      <c r="H15343">
        <v>136.11000000000001</v>
      </c>
      <c r="I15343">
        <v>338.78</v>
      </c>
      <c r="J15343" t="s">
        <v>13</v>
      </c>
    </row>
    <row r="15344" spans="1:10">
      <c r="A15344" s="1">
        <v>45017</v>
      </c>
      <c r="B15344" t="s">
        <v>10</v>
      </c>
      <c r="C15344" t="s">
        <v>14</v>
      </c>
      <c r="D15344" t="s">
        <v>38</v>
      </c>
      <c r="E15344">
        <v>6</v>
      </c>
      <c r="F15344">
        <v>10.47</v>
      </c>
      <c r="G15344">
        <v>26.06</v>
      </c>
      <c r="H15344">
        <v>62.82</v>
      </c>
      <c r="I15344">
        <v>156.36000000000001</v>
      </c>
      <c r="J15344" t="s">
        <v>13</v>
      </c>
    </row>
    <row r="15345" spans="1:10">
      <c r="A15345" s="1">
        <v>45017</v>
      </c>
      <c r="B15345" t="s">
        <v>10</v>
      </c>
      <c r="C15345" t="s">
        <v>15</v>
      </c>
      <c r="D15345" t="s">
        <v>38</v>
      </c>
      <c r="E15345">
        <v>6</v>
      </c>
      <c r="F15345">
        <v>10.47</v>
      </c>
      <c r="G15345">
        <v>26.06</v>
      </c>
      <c r="H15345">
        <v>62.82</v>
      </c>
      <c r="I15345">
        <v>156.36000000000001</v>
      </c>
      <c r="J15345" t="s">
        <v>13</v>
      </c>
    </row>
    <row r="15346" spans="1:10">
      <c r="A15346" s="1">
        <v>45017</v>
      </c>
      <c r="B15346" t="s">
        <v>10</v>
      </c>
      <c r="C15346" t="s">
        <v>11</v>
      </c>
      <c r="D15346" t="s">
        <v>39</v>
      </c>
      <c r="E15346">
        <v>28</v>
      </c>
      <c r="F15346">
        <v>9.1199999999999992</v>
      </c>
      <c r="G15346">
        <v>19.03</v>
      </c>
      <c r="H15346">
        <v>255.36</v>
      </c>
      <c r="I15346">
        <v>532.84</v>
      </c>
      <c r="J15346" t="s">
        <v>13</v>
      </c>
    </row>
    <row r="15347" spans="1:10">
      <c r="A15347" s="1">
        <v>45017</v>
      </c>
      <c r="B15347" t="s">
        <v>10</v>
      </c>
      <c r="C15347" t="s">
        <v>14</v>
      </c>
      <c r="D15347" t="s">
        <v>39</v>
      </c>
      <c r="E15347">
        <v>22</v>
      </c>
      <c r="F15347">
        <v>9.1199999999999992</v>
      </c>
      <c r="G15347">
        <v>19.03</v>
      </c>
      <c r="H15347">
        <v>200.64</v>
      </c>
      <c r="I15347">
        <v>418.66</v>
      </c>
      <c r="J15347" t="s">
        <v>13</v>
      </c>
    </row>
    <row r="15348" spans="1:10">
      <c r="A15348" s="1">
        <v>45017</v>
      </c>
      <c r="B15348" t="s">
        <v>10</v>
      </c>
      <c r="C15348" t="s">
        <v>15</v>
      </c>
      <c r="D15348" t="s">
        <v>39</v>
      </c>
      <c r="E15348">
        <v>10</v>
      </c>
      <c r="F15348">
        <v>9.1199999999999992</v>
      </c>
      <c r="G15348">
        <v>19.03</v>
      </c>
      <c r="H15348">
        <v>91.2</v>
      </c>
      <c r="I15348">
        <v>190.3</v>
      </c>
      <c r="J15348" t="s">
        <v>13</v>
      </c>
    </row>
    <row r="15349" spans="1:10">
      <c r="A15349" s="1">
        <v>45017</v>
      </c>
      <c r="B15349" t="s">
        <v>10</v>
      </c>
      <c r="C15349" t="s">
        <v>11</v>
      </c>
      <c r="D15349" t="s">
        <v>40</v>
      </c>
      <c r="E15349">
        <v>20</v>
      </c>
      <c r="F15349">
        <v>14.68</v>
      </c>
      <c r="G15349">
        <v>35.61</v>
      </c>
      <c r="H15349">
        <v>293.60000000000002</v>
      </c>
      <c r="I15349">
        <v>712.2</v>
      </c>
      <c r="J15349" t="s">
        <v>13</v>
      </c>
    </row>
    <row r="15350" spans="1:10">
      <c r="A15350" s="1">
        <v>45017</v>
      </c>
      <c r="B15350" t="s">
        <v>10</v>
      </c>
      <c r="C15350" t="s">
        <v>14</v>
      </c>
      <c r="D15350" t="s">
        <v>40</v>
      </c>
      <c r="E15350">
        <v>12</v>
      </c>
      <c r="F15350">
        <v>14.68</v>
      </c>
      <c r="G15350">
        <v>35.61</v>
      </c>
      <c r="H15350">
        <v>176.16</v>
      </c>
      <c r="I15350">
        <v>427.32</v>
      </c>
      <c r="J15350" t="s">
        <v>13</v>
      </c>
    </row>
    <row r="15351" spans="1:10">
      <c r="A15351" s="1">
        <v>45017</v>
      </c>
      <c r="B15351" t="s">
        <v>10</v>
      </c>
      <c r="C15351" t="s">
        <v>15</v>
      </c>
      <c r="D15351" t="s">
        <v>40</v>
      </c>
      <c r="E15351">
        <v>19</v>
      </c>
      <c r="F15351">
        <v>14.68</v>
      </c>
      <c r="G15351">
        <v>35.61</v>
      </c>
      <c r="H15351">
        <v>278.92</v>
      </c>
      <c r="I15351">
        <v>676.59</v>
      </c>
      <c r="J15351" t="s">
        <v>13</v>
      </c>
    </row>
    <row r="15352" spans="1:10">
      <c r="A15352" s="1">
        <v>45017</v>
      </c>
      <c r="B15352" t="s">
        <v>10</v>
      </c>
      <c r="C15352" t="s">
        <v>11</v>
      </c>
      <c r="D15352" t="s">
        <v>41</v>
      </c>
      <c r="E15352">
        <v>7</v>
      </c>
      <c r="F15352">
        <v>11.95</v>
      </c>
      <c r="G15352">
        <v>23.43</v>
      </c>
      <c r="H15352">
        <v>83.65</v>
      </c>
      <c r="I15352">
        <v>164.01</v>
      </c>
      <c r="J15352" t="s">
        <v>13</v>
      </c>
    </row>
    <row r="15353" spans="1:10">
      <c r="A15353" s="1">
        <v>45017</v>
      </c>
      <c r="B15353" t="s">
        <v>10</v>
      </c>
      <c r="C15353" t="s">
        <v>14</v>
      </c>
      <c r="D15353" t="s">
        <v>41</v>
      </c>
      <c r="E15353">
        <v>3</v>
      </c>
      <c r="F15353">
        <v>11.95</v>
      </c>
      <c r="G15353">
        <v>23.43</v>
      </c>
      <c r="H15353">
        <v>35.85</v>
      </c>
      <c r="I15353">
        <v>70.290000000000006</v>
      </c>
      <c r="J15353" t="s">
        <v>13</v>
      </c>
    </row>
    <row r="15354" spans="1:10">
      <c r="A15354" s="1">
        <v>45017</v>
      </c>
      <c r="B15354" t="s">
        <v>10</v>
      </c>
      <c r="C15354" t="s">
        <v>15</v>
      </c>
      <c r="D15354" t="s">
        <v>41</v>
      </c>
      <c r="E15354">
        <v>2</v>
      </c>
      <c r="F15354">
        <v>11.95</v>
      </c>
      <c r="G15354">
        <v>23.43</v>
      </c>
      <c r="H15354">
        <v>23.9</v>
      </c>
      <c r="I15354">
        <v>46.86</v>
      </c>
      <c r="J15354" t="s">
        <v>13</v>
      </c>
    </row>
    <row r="15355" spans="1:10">
      <c r="A15355" s="1">
        <v>45017</v>
      </c>
      <c r="B15355" t="s">
        <v>10</v>
      </c>
      <c r="C15355" t="s">
        <v>11</v>
      </c>
      <c r="D15355" t="s">
        <v>42</v>
      </c>
      <c r="E15355">
        <v>14</v>
      </c>
      <c r="F15355">
        <v>6.97</v>
      </c>
      <c r="G15355">
        <v>13.59</v>
      </c>
      <c r="H15355">
        <v>97.58</v>
      </c>
      <c r="I15355">
        <v>190.26</v>
      </c>
      <c r="J15355" t="s">
        <v>13</v>
      </c>
    </row>
    <row r="15356" spans="1:10">
      <c r="A15356" s="1">
        <v>45017</v>
      </c>
      <c r="B15356" t="s">
        <v>10</v>
      </c>
      <c r="C15356" t="s">
        <v>14</v>
      </c>
      <c r="D15356" t="s">
        <v>42</v>
      </c>
      <c r="E15356">
        <v>16</v>
      </c>
      <c r="F15356">
        <v>6.97</v>
      </c>
      <c r="G15356">
        <v>13.59</v>
      </c>
      <c r="H15356">
        <v>111.52</v>
      </c>
      <c r="I15356">
        <v>217.44</v>
      </c>
      <c r="J15356" t="s">
        <v>13</v>
      </c>
    </row>
    <row r="15357" spans="1:10">
      <c r="A15357" s="1">
        <v>45017</v>
      </c>
      <c r="B15357" t="s">
        <v>10</v>
      </c>
      <c r="C15357" t="s">
        <v>15</v>
      </c>
      <c r="D15357" t="s">
        <v>42</v>
      </c>
      <c r="E15357">
        <v>17</v>
      </c>
      <c r="F15357">
        <v>6.97</v>
      </c>
      <c r="G15357">
        <v>13.59</v>
      </c>
      <c r="H15357">
        <v>118.49</v>
      </c>
      <c r="I15357">
        <v>231.03</v>
      </c>
      <c r="J15357" t="s">
        <v>13</v>
      </c>
    </row>
    <row r="15358" spans="1:10">
      <c r="A15358" s="1">
        <v>45017</v>
      </c>
      <c r="B15358" t="s">
        <v>10</v>
      </c>
      <c r="C15358" t="s">
        <v>11</v>
      </c>
      <c r="D15358" t="s">
        <v>43</v>
      </c>
      <c r="E15358">
        <v>19</v>
      </c>
      <c r="F15358">
        <v>8.64</v>
      </c>
      <c r="G15358">
        <v>15.74</v>
      </c>
      <c r="H15358">
        <v>164.16</v>
      </c>
      <c r="I15358">
        <v>299.06</v>
      </c>
      <c r="J15358" t="s">
        <v>13</v>
      </c>
    </row>
    <row r="15359" spans="1:10">
      <c r="A15359" s="1">
        <v>45017</v>
      </c>
      <c r="B15359" t="s">
        <v>10</v>
      </c>
      <c r="C15359" t="s">
        <v>14</v>
      </c>
      <c r="D15359" t="s">
        <v>43</v>
      </c>
      <c r="E15359">
        <v>8</v>
      </c>
      <c r="F15359">
        <v>8.64</v>
      </c>
      <c r="G15359">
        <v>15.74</v>
      </c>
      <c r="H15359">
        <v>69.12</v>
      </c>
      <c r="I15359">
        <v>125.92</v>
      </c>
      <c r="J15359" t="s">
        <v>13</v>
      </c>
    </row>
    <row r="15360" spans="1:10">
      <c r="A15360" s="1">
        <v>45017</v>
      </c>
      <c r="B15360" t="s">
        <v>10</v>
      </c>
      <c r="C15360" t="s">
        <v>15</v>
      </c>
      <c r="D15360" t="s">
        <v>43</v>
      </c>
      <c r="E15360">
        <v>4</v>
      </c>
      <c r="F15360">
        <v>8.64</v>
      </c>
      <c r="G15360">
        <v>15.74</v>
      </c>
      <c r="H15360">
        <v>34.56</v>
      </c>
      <c r="I15360">
        <v>62.96</v>
      </c>
      <c r="J15360" t="s">
        <v>13</v>
      </c>
    </row>
    <row r="15361" spans="1:10">
      <c r="A15361" s="1">
        <v>45017</v>
      </c>
      <c r="B15361" t="s">
        <v>10</v>
      </c>
      <c r="C15361" t="s">
        <v>11</v>
      </c>
      <c r="D15361" t="s">
        <v>44</v>
      </c>
      <c r="E15361">
        <v>20</v>
      </c>
      <c r="F15361">
        <v>14.2</v>
      </c>
      <c r="G15361">
        <v>32.04</v>
      </c>
      <c r="H15361">
        <v>284</v>
      </c>
      <c r="I15361">
        <v>640.79999999999995</v>
      </c>
      <c r="J15361" t="s">
        <v>13</v>
      </c>
    </row>
    <row r="15362" spans="1:10">
      <c r="A15362" s="1">
        <v>45017</v>
      </c>
      <c r="B15362" t="s">
        <v>10</v>
      </c>
      <c r="C15362" t="s">
        <v>14</v>
      </c>
      <c r="D15362" t="s">
        <v>44</v>
      </c>
      <c r="E15362">
        <v>17</v>
      </c>
      <c r="F15362">
        <v>14.2</v>
      </c>
      <c r="G15362">
        <v>32.04</v>
      </c>
      <c r="H15362">
        <v>241.4</v>
      </c>
      <c r="I15362">
        <v>544.67999999999995</v>
      </c>
      <c r="J15362" t="s">
        <v>13</v>
      </c>
    </row>
    <row r="15363" spans="1:10">
      <c r="A15363" s="1">
        <v>45017</v>
      </c>
      <c r="B15363" t="s">
        <v>10</v>
      </c>
      <c r="C15363" t="s">
        <v>15</v>
      </c>
      <c r="D15363" t="s">
        <v>44</v>
      </c>
      <c r="E15363">
        <v>9</v>
      </c>
      <c r="F15363">
        <v>14.2</v>
      </c>
      <c r="G15363">
        <v>32.04</v>
      </c>
      <c r="H15363">
        <v>127.8</v>
      </c>
      <c r="I15363">
        <v>288.36</v>
      </c>
      <c r="J15363" t="s">
        <v>13</v>
      </c>
    </row>
    <row r="15364" spans="1:10">
      <c r="A15364" s="1">
        <v>45017</v>
      </c>
      <c r="B15364" t="s">
        <v>10</v>
      </c>
      <c r="C15364" t="s">
        <v>11</v>
      </c>
      <c r="D15364" t="s">
        <v>45</v>
      </c>
      <c r="E15364">
        <v>8</v>
      </c>
      <c r="F15364">
        <v>6.91</v>
      </c>
      <c r="G15364">
        <v>14.22</v>
      </c>
      <c r="H15364">
        <v>55.28</v>
      </c>
      <c r="I15364">
        <v>113.76</v>
      </c>
      <c r="J15364" t="s">
        <v>13</v>
      </c>
    </row>
    <row r="15365" spans="1:10">
      <c r="A15365" s="1">
        <v>45017</v>
      </c>
      <c r="B15365" t="s">
        <v>10</v>
      </c>
      <c r="C15365" t="s">
        <v>14</v>
      </c>
      <c r="D15365" t="s">
        <v>45</v>
      </c>
      <c r="E15365">
        <v>5</v>
      </c>
      <c r="F15365">
        <v>6.91</v>
      </c>
      <c r="G15365">
        <v>14.22</v>
      </c>
      <c r="H15365">
        <v>34.549999999999997</v>
      </c>
      <c r="I15365">
        <v>71.099999999999994</v>
      </c>
      <c r="J15365" t="s">
        <v>13</v>
      </c>
    </row>
    <row r="15366" spans="1:10">
      <c r="A15366" s="1">
        <v>45017</v>
      </c>
      <c r="B15366" t="s">
        <v>10</v>
      </c>
      <c r="C15366" t="s">
        <v>15</v>
      </c>
      <c r="D15366" t="s">
        <v>45</v>
      </c>
      <c r="E15366">
        <v>7</v>
      </c>
      <c r="F15366">
        <v>6.91</v>
      </c>
      <c r="G15366">
        <v>14.22</v>
      </c>
      <c r="H15366">
        <v>48.37</v>
      </c>
      <c r="I15366">
        <v>99.54</v>
      </c>
      <c r="J15366" t="s">
        <v>13</v>
      </c>
    </row>
    <row r="15367" spans="1:10">
      <c r="A15367" s="1">
        <v>45017</v>
      </c>
      <c r="B15367" t="s">
        <v>10</v>
      </c>
      <c r="C15367" t="s">
        <v>11</v>
      </c>
      <c r="D15367" t="s">
        <v>46</v>
      </c>
      <c r="E15367">
        <v>17</v>
      </c>
      <c r="F15367">
        <v>16.21</v>
      </c>
      <c r="G15367">
        <v>38.99</v>
      </c>
      <c r="H15367">
        <v>275.57</v>
      </c>
      <c r="I15367">
        <v>662.83</v>
      </c>
      <c r="J15367" t="s">
        <v>13</v>
      </c>
    </row>
    <row r="15368" spans="1:10">
      <c r="A15368" s="1">
        <v>45017</v>
      </c>
      <c r="B15368" t="s">
        <v>10</v>
      </c>
      <c r="C15368" t="s">
        <v>14</v>
      </c>
      <c r="D15368" t="s">
        <v>46</v>
      </c>
      <c r="E15368">
        <v>19</v>
      </c>
      <c r="F15368">
        <v>16.21</v>
      </c>
      <c r="G15368">
        <v>38.99</v>
      </c>
      <c r="H15368">
        <v>307.99</v>
      </c>
      <c r="I15368">
        <v>740.81</v>
      </c>
      <c r="J15368" t="s">
        <v>13</v>
      </c>
    </row>
    <row r="15369" spans="1:10">
      <c r="A15369" s="1">
        <v>45017</v>
      </c>
      <c r="B15369" t="s">
        <v>10</v>
      </c>
      <c r="C15369" t="s">
        <v>15</v>
      </c>
      <c r="D15369" t="s">
        <v>46</v>
      </c>
      <c r="E15369">
        <v>20</v>
      </c>
      <c r="F15369">
        <v>16.21</v>
      </c>
      <c r="G15369">
        <v>38.99</v>
      </c>
      <c r="H15369">
        <v>324.2</v>
      </c>
      <c r="I15369">
        <v>779.8</v>
      </c>
      <c r="J15369" t="s">
        <v>13</v>
      </c>
    </row>
    <row r="15370" spans="1:10">
      <c r="A15370" s="1">
        <v>45017</v>
      </c>
      <c r="B15370" t="s">
        <v>10</v>
      </c>
      <c r="C15370" t="s">
        <v>11</v>
      </c>
      <c r="D15370" t="s">
        <v>47</v>
      </c>
      <c r="E15370">
        <v>20</v>
      </c>
      <c r="F15370">
        <v>11.94</v>
      </c>
      <c r="G15370">
        <v>25.45</v>
      </c>
      <c r="H15370">
        <v>238.8</v>
      </c>
      <c r="I15370">
        <v>509</v>
      </c>
      <c r="J15370" t="s">
        <v>13</v>
      </c>
    </row>
    <row r="15371" spans="1:10">
      <c r="A15371" s="1">
        <v>45017</v>
      </c>
      <c r="B15371" t="s">
        <v>10</v>
      </c>
      <c r="C15371" t="s">
        <v>14</v>
      </c>
      <c r="D15371" t="s">
        <v>47</v>
      </c>
      <c r="E15371">
        <v>16</v>
      </c>
      <c r="F15371">
        <v>11.94</v>
      </c>
      <c r="G15371">
        <v>25.45</v>
      </c>
      <c r="H15371">
        <v>191.04</v>
      </c>
      <c r="I15371">
        <v>407.2</v>
      </c>
      <c r="J15371" t="s">
        <v>13</v>
      </c>
    </row>
    <row r="15372" spans="1:10">
      <c r="A15372" s="1">
        <v>45017</v>
      </c>
      <c r="B15372" t="s">
        <v>10</v>
      </c>
      <c r="C15372" t="s">
        <v>15</v>
      </c>
      <c r="D15372" t="s">
        <v>47</v>
      </c>
      <c r="E15372">
        <v>7</v>
      </c>
      <c r="F15372">
        <v>11.94</v>
      </c>
      <c r="G15372">
        <v>25.45</v>
      </c>
      <c r="H15372">
        <v>83.58</v>
      </c>
      <c r="I15372">
        <v>178.15</v>
      </c>
      <c r="J15372" t="s">
        <v>13</v>
      </c>
    </row>
    <row r="15373" spans="1:10">
      <c r="A15373" s="1">
        <v>45017</v>
      </c>
      <c r="B15373" t="s">
        <v>10</v>
      </c>
      <c r="C15373" t="s">
        <v>11</v>
      </c>
      <c r="D15373" t="s">
        <v>48</v>
      </c>
      <c r="E15373">
        <v>13</v>
      </c>
      <c r="F15373">
        <v>11.77</v>
      </c>
      <c r="G15373">
        <v>29.16</v>
      </c>
      <c r="H15373">
        <v>153.01</v>
      </c>
      <c r="I15373">
        <v>379.08</v>
      </c>
      <c r="J15373" t="s">
        <v>13</v>
      </c>
    </row>
    <row r="15374" spans="1:10">
      <c r="A15374" s="1">
        <v>45017</v>
      </c>
      <c r="B15374" t="s">
        <v>10</v>
      </c>
      <c r="C15374" t="s">
        <v>14</v>
      </c>
      <c r="D15374" t="s">
        <v>48</v>
      </c>
      <c r="E15374">
        <v>12</v>
      </c>
      <c r="F15374">
        <v>11.77</v>
      </c>
      <c r="G15374">
        <v>29.16</v>
      </c>
      <c r="H15374">
        <v>141.24</v>
      </c>
      <c r="I15374">
        <v>349.92</v>
      </c>
      <c r="J15374" t="s">
        <v>13</v>
      </c>
    </row>
    <row r="15375" spans="1:10">
      <c r="A15375" s="1">
        <v>45017</v>
      </c>
      <c r="B15375" t="s">
        <v>10</v>
      </c>
      <c r="C15375" t="s">
        <v>15</v>
      </c>
      <c r="D15375" t="s">
        <v>48</v>
      </c>
      <c r="E15375">
        <v>15</v>
      </c>
      <c r="F15375">
        <v>11.77</v>
      </c>
      <c r="G15375">
        <v>29.16</v>
      </c>
      <c r="H15375">
        <v>176.55</v>
      </c>
      <c r="I15375">
        <v>437.4</v>
      </c>
      <c r="J15375" t="s">
        <v>13</v>
      </c>
    </row>
    <row r="15376" spans="1:10">
      <c r="A15376" s="1">
        <v>45017</v>
      </c>
      <c r="B15376" t="s">
        <v>10</v>
      </c>
      <c r="C15376" t="s">
        <v>11</v>
      </c>
      <c r="D15376" t="s">
        <v>49</v>
      </c>
      <c r="E15376">
        <v>16</v>
      </c>
      <c r="F15376">
        <v>13.11</v>
      </c>
      <c r="G15376">
        <v>25.3</v>
      </c>
      <c r="H15376">
        <v>209.76</v>
      </c>
      <c r="I15376">
        <v>404.8</v>
      </c>
      <c r="J15376" t="s">
        <v>13</v>
      </c>
    </row>
    <row r="15377" spans="1:10">
      <c r="A15377" s="1">
        <v>45017</v>
      </c>
      <c r="B15377" t="s">
        <v>10</v>
      </c>
      <c r="C15377" t="s">
        <v>14</v>
      </c>
      <c r="D15377" t="s">
        <v>49</v>
      </c>
      <c r="E15377">
        <v>10</v>
      </c>
      <c r="F15377">
        <v>13.11</v>
      </c>
      <c r="G15377">
        <v>25.3</v>
      </c>
      <c r="H15377">
        <v>131.1</v>
      </c>
      <c r="I15377">
        <v>253</v>
      </c>
      <c r="J15377" t="s">
        <v>13</v>
      </c>
    </row>
    <row r="15378" spans="1:10">
      <c r="A15378" s="1">
        <v>45017</v>
      </c>
      <c r="B15378" t="s">
        <v>10</v>
      </c>
      <c r="C15378" t="s">
        <v>15</v>
      </c>
      <c r="D15378" t="s">
        <v>49</v>
      </c>
      <c r="E15378">
        <v>8</v>
      </c>
      <c r="F15378">
        <v>13.11</v>
      </c>
      <c r="G15378">
        <v>25.3</v>
      </c>
      <c r="H15378">
        <v>104.88</v>
      </c>
      <c r="I15378">
        <v>202.4</v>
      </c>
      <c r="J15378" t="s">
        <v>13</v>
      </c>
    </row>
    <row r="15379" spans="1:10">
      <c r="A15379" s="1">
        <v>45017</v>
      </c>
      <c r="B15379" t="s">
        <v>10</v>
      </c>
      <c r="C15379" t="s">
        <v>11</v>
      </c>
      <c r="D15379" t="s">
        <v>50</v>
      </c>
      <c r="E15379">
        <v>30</v>
      </c>
      <c r="F15379">
        <v>15.9</v>
      </c>
      <c r="G15379">
        <v>38.29</v>
      </c>
      <c r="H15379">
        <v>477</v>
      </c>
      <c r="I15379">
        <v>1148.7</v>
      </c>
      <c r="J15379" t="s">
        <v>13</v>
      </c>
    </row>
    <row r="15380" spans="1:10">
      <c r="A15380" s="1">
        <v>45017</v>
      </c>
      <c r="B15380" t="s">
        <v>10</v>
      </c>
      <c r="C15380" t="s">
        <v>14</v>
      </c>
      <c r="D15380" t="s">
        <v>50</v>
      </c>
      <c r="E15380">
        <v>8</v>
      </c>
      <c r="F15380">
        <v>15.9</v>
      </c>
      <c r="G15380">
        <v>38.29</v>
      </c>
      <c r="H15380">
        <v>127.2</v>
      </c>
      <c r="I15380">
        <v>306.32</v>
      </c>
      <c r="J15380" t="s">
        <v>13</v>
      </c>
    </row>
    <row r="15381" spans="1:10">
      <c r="A15381" s="1">
        <v>45017</v>
      </c>
      <c r="B15381" t="s">
        <v>10</v>
      </c>
      <c r="C15381" t="s">
        <v>15</v>
      </c>
      <c r="D15381" t="s">
        <v>50</v>
      </c>
      <c r="E15381">
        <v>13</v>
      </c>
      <c r="F15381">
        <v>15.9</v>
      </c>
      <c r="G15381">
        <v>38.29</v>
      </c>
      <c r="H15381">
        <v>206.7</v>
      </c>
      <c r="I15381">
        <v>497.77</v>
      </c>
      <c r="J15381" t="s">
        <v>13</v>
      </c>
    </row>
    <row r="15382" spans="1:10">
      <c r="A15382" s="1">
        <v>45017</v>
      </c>
      <c r="B15382" t="s">
        <v>10</v>
      </c>
      <c r="C15382" t="s">
        <v>11</v>
      </c>
      <c r="D15382" t="s">
        <v>51</v>
      </c>
      <c r="E15382">
        <v>21</v>
      </c>
      <c r="F15382">
        <v>10.17</v>
      </c>
      <c r="G15382">
        <v>23.83</v>
      </c>
      <c r="H15382">
        <v>213.57</v>
      </c>
      <c r="I15382">
        <v>500.43</v>
      </c>
      <c r="J15382" t="s">
        <v>13</v>
      </c>
    </row>
    <row r="15383" spans="1:10">
      <c r="A15383" s="1">
        <v>45017</v>
      </c>
      <c r="B15383" t="s">
        <v>10</v>
      </c>
      <c r="C15383" t="s">
        <v>14</v>
      </c>
      <c r="D15383" t="s">
        <v>51</v>
      </c>
      <c r="E15383">
        <v>9</v>
      </c>
      <c r="F15383">
        <v>10.17</v>
      </c>
      <c r="G15383">
        <v>23.83</v>
      </c>
      <c r="H15383">
        <v>91.53</v>
      </c>
      <c r="I15383">
        <v>214.47</v>
      </c>
      <c r="J15383" t="s">
        <v>13</v>
      </c>
    </row>
    <row r="15384" spans="1:10">
      <c r="A15384" s="1">
        <v>45017</v>
      </c>
      <c r="B15384" t="s">
        <v>10</v>
      </c>
      <c r="C15384" t="s">
        <v>15</v>
      </c>
      <c r="D15384" t="s">
        <v>51</v>
      </c>
      <c r="E15384">
        <v>9</v>
      </c>
      <c r="F15384">
        <v>10.17</v>
      </c>
      <c r="G15384">
        <v>23.83</v>
      </c>
      <c r="H15384">
        <v>91.53</v>
      </c>
      <c r="I15384">
        <v>214.47</v>
      </c>
      <c r="J15384" t="s">
        <v>13</v>
      </c>
    </row>
    <row r="15385" spans="1:10">
      <c r="A15385" s="1">
        <v>45017</v>
      </c>
      <c r="B15385" t="s">
        <v>10</v>
      </c>
      <c r="C15385" t="s">
        <v>11</v>
      </c>
      <c r="D15385" t="s">
        <v>52</v>
      </c>
      <c r="E15385">
        <v>24</v>
      </c>
      <c r="F15385">
        <v>14.14</v>
      </c>
      <c r="G15385">
        <v>33.08</v>
      </c>
      <c r="H15385">
        <v>339.36</v>
      </c>
      <c r="I15385">
        <v>793.92</v>
      </c>
      <c r="J15385" t="s">
        <v>13</v>
      </c>
    </row>
    <row r="15386" spans="1:10">
      <c r="A15386" s="1">
        <v>45017</v>
      </c>
      <c r="B15386" t="s">
        <v>10</v>
      </c>
      <c r="C15386" t="s">
        <v>14</v>
      </c>
      <c r="D15386" t="s">
        <v>52</v>
      </c>
      <c r="E15386">
        <v>9</v>
      </c>
      <c r="F15386">
        <v>14.14</v>
      </c>
      <c r="G15386">
        <v>33.08</v>
      </c>
      <c r="H15386">
        <v>127.26</v>
      </c>
      <c r="I15386">
        <v>297.72000000000003</v>
      </c>
      <c r="J15386" t="s">
        <v>13</v>
      </c>
    </row>
    <row r="15387" spans="1:10">
      <c r="A15387" s="1">
        <v>45017</v>
      </c>
      <c r="B15387" t="s">
        <v>10</v>
      </c>
      <c r="C15387" t="s">
        <v>15</v>
      </c>
      <c r="D15387" t="s">
        <v>52</v>
      </c>
      <c r="E15387">
        <v>8</v>
      </c>
      <c r="F15387">
        <v>14.14</v>
      </c>
      <c r="G15387">
        <v>33.08</v>
      </c>
      <c r="H15387">
        <v>113.12</v>
      </c>
      <c r="I15387">
        <v>264.64</v>
      </c>
      <c r="J15387" t="s">
        <v>13</v>
      </c>
    </row>
    <row r="15388" spans="1:10">
      <c r="A15388" s="1">
        <v>45017</v>
      </c>
      <c r="B15388" t="s">
        <v>10</v>
      </c>
      <c r="C15388" t="s">
        <v>11</v>
      </c>
      <c r="D15388" t="s">
        <v>53</v>
      </c>
      <c r="E15388">
        <v>20</v>
      </c>
      <c r="F15388">
        <v>12.79</v>
      </c>
      <c r="G15388">
        <v>30.59</v>
      </c>
      <c r="H15388">
        <v>255.8</v>
      </c>
      <c r="I15388">
        <v>611.79999999999995</v>
      </c>
      <c r="J15388" t="s">
        <v>13</v>
      </c>
    </row>
    <row r="15389" spans="1:10">
      <c r="A15389" s="1">
        <v>45017</v>
      </c>
      <c r="B15389" t="s">
        <v>10</v>
      </c>
      <c r="C15389" t="s">
        <v>14</v>
      </c>
      <c r="D15389" t="s">
        <v>53</v>
      </c>
      <c r="E15389">
        <v>14</v>
      </c>
      <c r="F15389">
        <v>12.79</v>
      </c>
      <c r="G15389">
        <v>30.59</v>
      </c>
      <c r="H15389">
        <v>179.06</v>
      </c>
      <c r="I15389">
        <v>428.26</v>
      </c>
      <c r="J15389" t="s">
        <v>13</v>
      </c>
    </row>
    <row r="15390" spans="1:10">
      <c r="A15390" s="1">
        <v>45017</v>
      </c>
      <c r="B15390" t="s">
        <v>10</v>
      </c>
      <c r="C15390" t="s">
        <v>15</v>
      </c>
      <c r="D15390" t="s">
        <v>53</v>
      </c>
      <c r="E15390">
        <v>8</v>
      </c>
      <c r="F15390">
        <v>12.79</v>
      </c>
      <c r="G15390">
        <v>30.59</v>
      </c>
      <c r="H15390">
        <v>102.32</v>
      </c>
      <c r="I15390">
        <v>244.72</v>
      </c>
      <c r="J15390" t="s">
        <v>13</v>
      </c>
    </row>
    <row r="15391" spans="1:10">
      <c r="A15391" s="1">
        <v>45017</v>
      </c>
      <c r="B15391" t="s">
        <v>10</v>
      </c>
      <c r="C15391" t="s">
        <v>11</v>
      </c>
      <c r="D15391" t="s">
        <v>54</v>
      </c>
      <c r="E15391">
        <v>13</v>
      </c>
      <c r="F15391">
        <v>9.1999999999999993</v>
      </c>
      <c r="G15391">
        <v>21.46</v>
      </c>
      <c r="H15391">
        <v>119.6</v>
      </c>
      <c r="I15391">
        <v>278.98</v>
      </c>
      <c r="J15391" t="s">
        <v>13</v>
      </c>
    </row>
    <row r="15392" spans="1:10">
      <c r="A15392" s="1">
        <v>45017</v>
      </c>
      <c r="B15392" t="s">
        <v>10</v>
      </c>
      <c r="C15392" t="s">
        <v>14</v>
      </c>
      <c r="D15392" t="s">
        <v>54</v>
      </c>
      <c r="E15392">
        <v>9</v>
      </c>
      <c r="F15392">
        <v>9.1999999999999993</v>
      </c>
      <c r="G15392">
        <v>21.46</v>
      </c>
      <c r="H15392">
        <v>82.8</v>
      </c>
      <c r="I15392">
        <v>193.14</v>
      </c>
      <c r="J15392" t="s">
        <v>13</v>
      </c>
    </row>
    <row r="15393" spans="1:10">
      <c r="A15393" s="1">
        <v>45017</v>
      </c>
      <c r="B15393" t="s">
        <v>10</v>
      </c>
      <c r="C15393" t="s">
        <v>15</v>
      </c>
      <c r="D15393" t="s">
        <v>54</v>
      </c>
      <c r="E15393">
        <v>8</v>
      </c>
      <c r="F15393">
        <v>9.1999999999999993</v>
      </c>
      <c r="G15393">
        <v>21.46</v>
      </c>
      <c r="H15393">
        <v>73.599999999999994</v>
      </c>
      <c r="I15393">
        <v>171.68</v>
      </c>
      <c r="J15393" t="s">
        <v>13</v>
      </c>
    </row>
    <row r="15394" spans="1:10">
      <c r="A15394" s="1">
        <v>45017</v>
      </c>
      <c r="B15394" t="s">
        <v>10</v>
      </c>
      <c r="C15394" t="s">
        <v>11</v>
      </c>
      <c r="D15394" t="s">
        <v>55</v>
      </c>
      <c r="E15394">
        <v>7</v>
      </c>
      <c r="F15394">
        <v>16.54</v>
      </c>
      <c r="G15394">
        <v>37.020000000000003</v>
      </c>
      <c r="H15394">
        <v>115.78</v>
      </c>
      <c r="I15394">
        <v>259.14</v>
      </c>
      <c r="J15394" t="s">
        <v>13</v>
      </c>
    </row>
    <row r="15395" spans="1:10">
      <c r="A15395" s="1">
        <v>45017</v>
      </c>
      <c r="B15395" t="s">
        <v>10</v>
      </c>
      <c r="C15395" t="s">
        <v>14</v>
      </c>
      <c r="D15395" t="s">
        <v>55</v>
      </c>
      <c r="E15395">
        <v>5</v>
      </c>
      <c r="F15395">
        <v>16.54</v>
      </c>
      <c r="G15395">
        <v>37.020000000000003</v>
      </c>
      <c r="H15395">
        <v>82.7</v>
      </c>
      <c r="I15395">
        <v>185.1</v>
      </c>
      <c r="J15395" t="s">
        <v>13</v>
      </c>
    </row>
    <row r="15396" spans="1:10">
      <c r="A15396" s="1">
        <v>45017</v>
      </c>
      <c r="B15396" t="s">
        <v>10</v>
      </c>
      <c r="C15396" t="s">
        <v>15</v>
      </c>
      <c r="D15396" t="s">
        <v>55</v>
      </c>
      <c r="E15396">
        <v>10</v>
      </c>
      <c r="F15396">
        <v>16.54</v>
      </c>
      <c r="G15396">
        <v>37.020000000000003</v>
      </c>
      <c r="H15396">
        <v>165.4</v>
      </c>
      <c r="I15396">
        <v>370.2</v>
      </c>
      <c r="J15396" t="s">
        <v>13</v>
      </c>
    </row>
    <row r="15397" spans="1:10">
      <c r="A15397" s="1">
        <v>45017</v>
      </c>
      <c r="B15397" t="s">
        <v>10</v>
      </c>
      <c r="C15397" t="s">
        <v>11</v>
      </c>
      <c r="D15397" t="s">
        <v>56</v>
      </c>
      <c r="E15397">
        <v>11</v>
      </c>
      <c r="F15397">
        <v>15.57</v>
      </c>
      <c r="G15397">
        <v>29.46</v>
      </c>
      <c r="H15397">
        <v>171.27</v>
      </c>
      <c r="I15397">
        <v>324.06</v>
      </c>
      <c r="J15397" t="s">
        <v>13</v>
      </c>
    </row>
    <row r="15398" spans="1:10">
      <c r="A15398" s="1">
        <v>45017</v>
      </c>
      <c r="B15398" t="s">
        <v>10</v>
      </c>
      <c r="C15398" t="s">
        <v>14</v>
      </c>
      <c r="D15398" t="s">
        <v>56</v>
      </c>
      <c r="E15398">
        <v>11</v>
      </c>
      <c r="F15398">
        <v>15.57</v>
      </c>
      <c r="G15398">
        <v>29.46</v>
      </c>
      <c r="H15398">
        <v>171.27</v>
      </c>
      <c r="I15398">
        <v>324.06</v>
      </c>
      <c r="J15398" t="s">
        <v>13</v>
      </c>
    </row>
    <row r="15399" spans="1:10">
      <c r="A15399" s="1">
        <v>45017</v>
      </c>
      <c r="B15399" t="s">
        <v>10</v>
      </c>
      <c r="C15399" t="s">
        <v>11</v>
      </c>
      <c r="D15399" t="s">
        <v>57</v>
      </c>
      <c r="E15399">
        <v>14</v>
      </c>
      <c r="F15399">
        <v>13.9</v>
      </c>
      <c r="G15399">
        <v>25.34</v>
      </c>
      <c r="H15399">
        <v>194.6</v>
      </c>
      <c r="I15399">
        <v>354.76</v>
      </c>
      <c r="J15399" t="s">
        <v>13</v>
      </c>
    </row>
    <row r="15400" spans="1:10">
      <c r="A15400" s="1">
        <v>45017</v>
      </c>
      <c r="B15400" t="s">
        <v>10</v>
      </c>
      <c r="C15400" t="s">
        <v>14</v>
      </c>
      <c r="D15400" t="s">
        <v>57</v>
      </c>
      <c r="E15400">
        <v>20</v>
      </c>
      <c r="F15400">
        <v>13.9</v>
      </c>
      <c r="G15400">
        <v>25.34</v>
      </c>
      <c r="H15400">
        <v>278</v>
      </c>
      <c r="I15400">
        <v>506.8</v>
      </c>
      <c r="J15400" t="s">
        <v>13</v>
      </c>
    </row>
    <row r="15401" spans="1:10">
      <c r="A15401" s="1">
        <v>45017</v>
      </c>
      <c r="B15401" t="s">
        <v>10</v>
      </c>
      <c r="C15401" t="s">
        <v>15</v>
      </c>
      <c r="D15401" t="s">
        <v>57</v>
      </c>
      <c r="E15401">
        <v>15</v>
      </c>
      <c r="F15401">
        <v>13.9</v>
      </c>
      <c r="G15401">
        <v>25.34</v>
      </c>
      <c r="H15401">
        <v>208.5</v>
      </c>
      <c r="I15401">
        <v>380.1</v>
      </c>
      <c r="J15401" t="s">
        <v>13</v>
      </c>
    </row>
    <row r="15402" spans="1:10">
      <c r="A15402" s="1">
        <v>45017</v>
      </c>
      <c r="B15402" t="s">
        <v>10</v>
      </c>
      <c r="C15402" t="s">
        <v>11</v>
      </c>
      <c r="D15402" t="s">
        <v>58</v>
      </c>
      <c r="E15402">
        <v>23</v>
      </c>
      <c r="F15402">
        <v>16.21</v>
      </c>
      <c r="G15402">
        <v>39.630000000000003</v>
      </c>
      <c r="H15402">
        <v>372.83</v>
      </c>
      <c r="I15402">
        <v>911.49</v>
      </c>
      <c r="J15402" t="s">
        <v>13</v>
      </c>
    </row>
    <row r="15403" spans="1:10">
      <c r="A15403" s="1">
        <v>45017</v>
      </c>
      <c r="B15403" t="s">
        <v>10</v>
      </c>
      <c r="C15403" t="s">
        <v>14</v>
      </c>
      <c r="D15403" t="s">
        <v>58</v>
      </c>
      <c r="E15403">
        <v>15</v>
      </c>
      <c r="F15403">
        <v>16.21</v>
      </c>
      <c r="G15403">
        <v>39.630000000000003</v>
      </c>
      <c r="H15403">
        <v>243.15</v>
      </c>
      <c r="I15403">
        <v>594.45000000000005</v>
      </c>
      <c r="J15403" t="s">
        <v>13</v>
      </c>
    </row>
    <row r="15404" spans="1:10">
      <c r="A15404" s="1">
        <v>45017</v>
      </c>
      <c r="B15404" t="s">
        <v>10</v>
      </c>
      <c r="C15404" t="s">
        <v>15</v>
      </c>
      <c r="D15404" t="s">
        <v>58</v>
      </c>
      <c r="E15404">
        <v>12</v>
      </c>
      <c r="F15404">
        <v>16.21</v>
      </c>
      <c r="G15404">
        <v>39.630000000000003</v>
      </c>
      <c r="H15404">
        <v>194.52</v>
      </c>
      <c r="I15404">
        <v>475.56</v>
      </c>
      <c r="J15404" t="s">
        <v>13</v>
      </c>
    </row>
    <row r="15405" spans="1:10">
      <c r="A15405" s="1">
        <v>45017</v>
      </c>
      <c r="B15405" t="s">
        <v>10</v>
      </c>
      <c r="C15405" t="s">
        <v>11</v>
      </c>
      <c r="D15405" t="s">
        <v>59</v>
      </c>
      <c r="E15405">
        <v>13</v>
      </c>
      <c r="F15405">
        <v>16.41</v>
      </c>
      <c r="G15405">
        <v>36.619999999999997</v>
      </c>
      <c r="H15405">
        <v>213.33</v>
      </c>
      <c r="I15405">
        <v>476.06</v>
      </c>
      <c r="J15405" t="s">
        <v>13</v>
      </c>
    </row>
    <row r="15406" spans="1:10">
      <c r="A15406" s="1">
        <v>45017</v>
      </c>
      <c r="B15406" t="s">
        <v>10</v>
      </c>
      <c r="C15406" t="s">
        <v>14</v>
      </c>
      <c r="D15406" t="s">
        <v>59</v>
      </c>
      <c r="E15406">
        <v>7</v>
      </c>
      <c r="F15406">
        <v>16.41</v>
      </c>
      <c r="G15406">
        <v>36.619999999999997</v>
      </c>
      <c r="H15406">
        <v>114.87</v>
      </c>
      <c r="I15406">
        <v>256.33999999999997</v>
      </c>
      <c r="J15406" t="s">
        <v>13</v>
      </c>
    </row>
    <row r="15407" spans="1:10">
      <c r="A15407" s="1">
        <v>45017</v>
      </c>
      <c r="B15407" t="s">
        <v>10</v>
      </c>
      <c r="C15407" t="s">
        <v>15</v>
      </c>
      <c r="D15407" t="s">
        <v>59</v>
      </c>
      <c r="E15407">
        <v>15</v>
      </c>
      <c r="F15407">
        <v>16.41</v>
      </c>
      <c r="G15407">
        <v>36.619999999999997</v>
      </c>
      <c r="H15407">
        <v>246.15</v>
      </c>
      <c r="I15407">
        <v>549.29999999999995</v>
      </c>
      <c r="J15407" t="s">
        <v>13</v>
      </c>
    </row>
    <row r="15408" spans="1:10">
      <c r="A15408" s="1">
        <v>45017</v>
      </c>
      <c r="B15408" t="s">
        <v>10</v>
      </c>
      <c r="C15408" t="s">
        <v>11</v>
      </c>
      <c r="D15408" t="s">
        <v>60</v>
      </c>
      <c r="E15408">
        <v>23</v>
      </c>
      <c r="F15408">
        <v>14.5</v>
      </c>
      <c r="G15408">
        <v>34.18</v>
      </c>
      <c r="H15408">
        <v>333.5</v>
      </c>
      <c r="I15408">
        <v>786.14</v>
      </c>
      <c r="J15408" t="s">
        <v>13</v>
      </c>
    </row>
    <row r="15409" spans="1:10">
      <c r="A15409" s="1">
        <v>45017</v>
      </c>
      <c r="B15409" t="s">
        <v>10</v>
      </c>
      <c r="C15409" t="s">
        <v>14</v>
      </c>
      <c r="D15409" t="s">
        <v>60</v>
      </c>
      <c r="E15409">
        <v>17</v>
      </c>
      <c r="F15409">
        <v>14.5</v>
      </c>
      <c r="G15409">
        <v>34.18</v>
      </c>
      <c r="H15409">
        <v>246.5</v>
      </c>
      <c r="I15409">
        <v>581.05999999999995</v>
      </c>
      <c r="J15409" t="s">
        <v>13</v>
      </c>
    </row>
    <row r="15410" spans="1:10">
      <c r="A15410" s="1">
        <v>45017</v>
      </c>
      <c r="B15410" t="s">
        <v>10</v>
      </c>
      <c r="C15410" t="s">
        <v>15</v>
      </c>
      <c r="D15410" t="s">
        <v>60</v>
      </c>
      <c r="E15410">
        <v>17</v>
      </c>
      <c r="F15410">
        <v>14.5</v>
      </c>
      <c r="G15410">
        <v>34.18</v>
      </c>
      <c r="H15410">
        <v>246.5</v>
      </c>
      <c r="I15410">
        <v>581.05999999999995</v>
      </c>
      <c r="J15410" t="s">
        <v>13</v>
      </c>
    </row>
    <row r="15411" spans="1:10">
      <c r="A15411" s="1">
        <v>45017</v>
      </c>
      <c r="B15411" t="s">
        <v>10</v>
      </c>
      <c r="C15411" t="s">
        <v>11</v>
      </c>
      <c r="D15411" t="s">
        <v>61</v>
      </c>
      <c r="E15411">
        <v>15</v>
      </c>
      <c r="F15411">
        <v>16.04</v>
      </c>
      <c r="G15411">
        <v>34.28</v>
      </c>
      <c r="H15411">
        <v>240.6</v>
      </c>
      <c r="I15411">
        <v>514.20000000000005</v>
      </c>
      <c r="J15411" t="s">
        <v>13</v>
      </c>
    </row>
    <row r="15412" spans="1:10">
      <c r="A15412" s="1">
        <v>45017</v>
      </c>
      <c r="B15412" t="s">
        <v>10</v>
      </c>
      <c r="C15412" t="s">
        <v>14</v>
      </c>
      <c r="D15412" t="s">
        <v>61</v>
      </c>
      <c r="E15412">
        <v>12</v>
      </c>
      <c r="F15412">
        <v>16.04</v>
      </c>
      <c r="G15412">
        <v>34.28</v>
      </c>
      <c r="H15412">
        <v>192.48</v>
      </c>
      <c r="I15412">
        <v>411.36</v>
      </c>
      <c r="J15412" t="s">
        <v>13</v>
      </c>
    </row>
    <row r="15413" spans="1:10">
      <c r="A15413" s="1">
        <v>45017</v>
      </c>
      <c r="B15413" t="s">
        <v>10</v>
      </c>
      <c r="C15413" t="s">
        <v>15</v>
      </c>
      <c r="D15413" t="s">
        <v>61</v>
      </c>
      <c r="E15413">
        <v>7</v>
      </c>
      <c r="F15413">
        <v>16.04</v>
      </c>
      <c r="G15413">
        <v>34.28</v>
      </c>
      <c r="H15413">
        <v>112.28</v>
      </c>
      <c r="I15413">
        <v>239.96</v>
      </c>
      <c r="J15413" t="s">
        <v>13</v>
      </c>
    </row>
    <row r="15414" spans="1:10">
      <c r="A15414" s="1">
        <v>45017</v>
      </c>
      <c r="B15414" t="s">
        <v>10</v>
      </c>
      <c r="C15414" t="s">
        <v>11</v>
      </c>
      <c r="D15414" t="s">
        <v>62</v>
      </c>
      <c r="E15414">
        <v>13</v>
      </c>
      <c r="F15414">
        <v>14.37</v>
      </c>
      <c r="G15414">
        <v>27.05</v>
      </c>
      <c r="H15414">
        <v>186.81</v>
      </c>
      <c r="I15414">
        <v>351.65</v>
      </c>
      <c r="J15414" t="s">
        <v>13</v>
      </c>
    </row>
    <row r="15415" spans="1:10">
      <c r="A15415" s="1">
        <v>45017</v>
      </c>
      <c r="B15415" t="s">
        <v>10</v>
      </c>
      <c r="C15415" t="s">
        <v>14</v>
      </c>
      <c r="D15415" t="s">
        <v>62</v>
      </c>
      <c r="E15415">
        <v>11</v>
      </c>
      <c r="F15415">
        <v>14.37</v>
      </c>
      <c r="G15415">
        <v>27.05</v>
      </c>
      <c r="H15415">
        <v>158.07</v>
      </c>
      <c r="I15415">
        <v>297.55</v>
      </c>
      <c r="J15415" t="s">
        <v>13</v>
      </c>
    </row>
    <row r="15416" spans="1:10">
      <c r="A15416" s="1">
        <v>45017</v>
      </c>
      <c r="B15416" t="s">
        <v>10</v>
      </c>
      <c r="C15416" t="s">
        <v>15</v>
      </c>
      <c r="D15416" t="s">
        <v>62</v>
      </c>
      <c r="E15416">
        <v>5</v>
      </c>
      <c r="F15416">
        <v>14.37</v>
      </c>
      <c r="G15416">
        <v>27.05</v>
      </c>
      <c r="H15416">
        <v>71.849999999999994</v>
      </c>
      <c r="I15416">
        <v>135.25</v>
      </c>
      <c r="J15416" t="s">
        <v>13</v>
      </c>
    </row>
    <row r="15417" spans="1:10">
      <c r="A15417" s="1">
        <v>45017</v>
      </c>
      <c r="B15417" t="s">
        <v>10</v>
      </c>
      <c r="C15417" t="s">
        <v>11</v>
      </c>
      <c r="D15417" t="s">
        <v>63</v>
      </c>
      <c r="E15417">
        <v>22</v>
      </c>
      <c r="F15417">
        <v>14.16</v>
      </c>
      <c r="G15417">
        <v>26.73</v>
      </c>
      <c r="H15417">
        <v>311.52</v>
      </c>
      <c r="I15417">
        <v>588.05999999999995</v>
      </c>
      <c r="J15417" t="s">
        <v>13</v>
      </c>
    </row>
    <row r="15418" spans="1:10">
      <c r="A15418" s="1">
        <v>45017</v>
      </c>
      <c r="B15418" t="s">
        <v>10</v>
      </c>
      <c r="C15418" t="s">
        <v>14</v>
      </c>
      <c r="D15418" t="s">
        <v>63</v>
      </c>
      <c r="E15418">
        <v>19</v>
      </c>
      <c r="F15418">
        <v>14.16</v>
      </c>
      <c r="G15418">
        <v>26.73</v>
      </c>
      <c r="H15418">
        <v>269.04000000000002</v>
      </c>
      <c r="I15418">
        <v>507.87</v>
      </c>
      <c r="J15418" t="s">
        <v>13</v>
      </c>
    </row>
    <row r="15419" spans="1:10">
      <c r="A15419" s="1">
        <v>45017</v>
      </c>
      <c r="B15419" t="s">
        <v>10</v>
      </c>
      <c r="C15419" t="s">
        <v>15</v>
      </c>
      <c r="D15419" t="s">
        <v>63</v>
      </c>
      <c r="E15419">
        <v>22</v>
      </c>
      <c r="F15419">
        <v>14.16</v>
      </c>
      <c r="G15419">
        <v>26.73</v>
      </c>
      <c r="H15419">
        <v>311.52</v>
      </c>
      <c r="I15419">
        <v>588.05999999999995</v>
      </c>
      <c r="J15419" t="s">
        <v>13</v>
      </c>
    </row>
    <row r="15420" spans="1:10">
      <c r="A15420" s="1">
        <v>45017</v>
      </c>
      <c r="B15420" t="s">
        <v>10</v>
      </c>
      <c r="C15420" t="s">
        <v>11</v>
      </c>
      <c r="D15420" t="s">
        <v>64</v>
      </c>
      <c r="E15420">
        <v>19</v>
      </c>
      <c r="F15420">
        <v>13.42</v>
      </c>
      <c r="G15420">
        <v>30.6</v>
      </c>
      <c r="H15420">
        <v>254.98</v>
      </c>
      <c r="I15420">
        <v>581.4</v>
      </c>
      <c r="J15420" t="s">
        <v>13</v>
      </c>
    </row>
    <row r="15421" spans="1:10">
      <c r="A15421" s="1">
        <v>45017</v>
      </c>
      <c r="B15421" t="s">
        <v>10</v>
      </c>
      <c r="C15421" t="s">
        <v>14</v>
      </c>
      <c r="D15421" t="s">
        <v>64</v>
      </c>
      <c r="E15421">
        <v>18</v>
      </c>
      <c r="F15421">
        <v>13.42</v>
      </c>
      <c r="G15421">
        <v>30.6</v>
      </c>
      <c r="H15421">
        <v>241.56</v>
      </c>
      <c r="I15421">
        <v>550.79999999999995</v>
      </c>
      <c r="J15421" t="s">
        <v>13</v>
      </c>
    </row>
    <row r="15422" spans="1:10">
      <c r="A15422" s="1">
        <v>45017</v>
      </c>
      <c r="B15422" t="s">
        <v>10</v>
      </c>
      <c r="C15422" t="s">
        <v>15</v>
      </c>
      <c r="D15422" t="s">
        <v>64</v>
      </c>
      <c r="E15422">
        <v>11</v>
      </c>
      <c r="F15422">
        <v>13.42</v>
      </c>
      <c r="G15422">
        <v>30.6</v>
      </c>
      <c r="H15422">
        <v>147.62</v>
      </c>
      <c r="I15422">
        <v>336.6</v>
      </c>
      <c r="J15422" t="s">
        <v>13</v>
      </c>
    </row>
    <row r="15423" spans="1:10">
      <c r="A15423" s="1">
        <v>45017</v>
      </c>
      <c r="B15423" t="s">
        <v>10</v>
      </c>
      <c r="C15423" t="s">
        <v>11</v>
      </c>
      <c r="D15423" t="s">
        <v>65</v>
      </c>
      <c r="E15423">
        <v>16</v>
      </c>
      <c r="F15423">
        <v>15.03</v>
      </c>
      <c r="G15423">
        <v>31.58</v>
      </c>
      <c r="H15423">
        <v>240.48</v>
      </c>
      <c r="I15423">
        <v>505.28</v>
      </c>
      <c r="J15423" t="s">
        <v>13</v>
      </c>
    </row>
    <row r="15424" spans="1:10">
      <c r="A15424" s="1">
        <v>45017</v>
      </c>
      <c r="B15424" t="s">
        <v>10</v>
      </c>
      <c r="C15424" t="s">
        <v>14</v>
      </c>
      <c r="D15424" t="s">
        <v>65</v>
      </c>
      <c r="E15424">
        <v>13</v>
      </c>
      <c r="F15424">
        <v>15.03</v>
      </c>
      <c r="G15424">
        <v>31.58</v>
      </c>
      <c r="H15424">
        <v>195.39</v>
      </c>
      <c r="I15424">
        <v>410.54</v>
      </c>
      <c r="J15424" t="s">
        <v>13</v>
      </c>
    </row>
    <row r="15425" spans="1:10">
      <c r="A15425" s="1">
        <v>45017</v>
      </c>
      <c r="B15425" t="s">
        <v>10</v>
      </c>
      <c r="C15425" t="s">
        <v>15</v>
      </c>
      <c r="D15425" t="s">
        <v>65</v>
      </c>
      <c r="E15425">
        <v>6</v>
      </c>
      <c r="F15425">
        <v>15.03</v>
      </c>
      <c r="G15425">
        <v>31.58</v>
      </c>
      <c r="H15425">
        <v>90.18</v>
      </c>
      <c r="I15425">
        <v>189.48</v>
      </c>
      <c r="J15425" t="s">
        <v>13</v>
      </c>
    </row>
    <row r="15426" spans="1:10">
      <c r="A15426" s="1">
        <v>45017</v>
      </c>
      <c r="B15426" t="s">
        <v>10</v>
      </c>
      <c r="C15426" t="s">
        <v>11</v>
      </c>
      <c r="D15426" t="s">
        <v>66</v>
      </c>
      <c r="E15426">
        <v>32</v>
      </c>
      <c r="F15426">
        <v>7.9</v>
      </c>
      <c r="G15426">
        <v>15.33</v>
      </c>
      <c r="H15426">
        <v>252.8</v>
      </c>
      <c r="I15426">
        <v>490.56</v>
      </c>
      <c r="J15426" t="s">
        <v>13</v>
      </c>
    </row>
    <row r="15427" spans="1:10">
      <c r="A15427" s="1">
        <v>45017</v>
      </c>
      <c r="B15427" t="s">
        <v>10</v>
      </c>
      <c r="C15427" t="s">
        <v>14</v>
      </c>
      <c r="D15427" t="s">
        <v>66</v>
      </c>
      <c r="E15427">
        <v>17</v>
      </c>
      <c r="F15427">
        <v>7.9</v>
      </c>
      <c r="G15427">
        <v>15.33</v>
      </c>
      <c r="H15427">
        <v>134.30000000000001</v>
      </c>
      <c r="I15427">
        <v>260.61</v>
      </c>
      <c r="J15427" t="s">
        <v>13</v>
      </c>
    </row>
    <row r="15428" spans="1:10">
      <c r="A15428" s="1">
        <v>45017</v>
      </c>
      <c r="B15428" t="s">
        <v>10</v>
      </c>
      <c r="C15428" t="s">
        <v>15</v>
      </c>
      <c r="D15428" t="s">
        <v>66</v>
      </c>
      <c r="E15428">
        <v>15</v>
      </c>
      <c r="F15428">
        <v>7.9</v>
      </c>
      <c r="G15428">
        <v>15.33</v>
      </c>
      <c r="H15428">
        <v>118.5</v>
      </c>
      <c r="I15428">
        <v>229.95</v>
      </c>
      <c r="J15428" t="s">
        <v>13</v>
      </c>
    </row>
    <row r="15429" spans="1:10">
      <c r="A15429" s="1">
        <v>45017</v>
      </c>
      <c r="B15429" t="s">
        <v>10</v>
      </c>
      <c r="C15429" t="s">
        <v>11</v>
      </c>
      <c r="D15429" t="s">
        <v>67</v>
      </c>
      <c r="E15429">
        <v>19</v>
      </c>
      <c r="F15429">
        <v>16.57</v>
      </c>
      <c r="G15429">
        <v>35.53</v>
      </c>
      <c r="H15429">
        <v>314.83</v>
      </c>
      <c r="I15429">
        <v>675.07</v>
      </c>
      <c r="J15429" t="s">
        <v>13</v>
      </c>
    </row>
    <row r="15430" spans="1:10">
      <c r="A15430" s="1">
        <v>45017</v>
      </c>
      <c r="B15430" t="s">
        <v>10</v>
      </c>
      <c r="C15430" t="s">
        <v>14</v>
      </c>
      <c r="D15430" t="s">
        <v>67</v>
      </c>
      <c r="E15430">
        <v>9</v>
      </c>
      <c r="F15430">
        <v>16.57</v>
      </c>
      <c r="G15430">
        <v>35.53</v>
      </c>
      <c r="H15430">
        <v>149.13</v>
      </c>
      <c r="I15430">
        <v>319.77</v>
      </c>
      <c r="J15430" t="s">
        <v>13</v>
      </c>
    </row>
    <row r="15431" spans="1:10">
      <c r="A15431" s="1">
        <v>45017</v>
      </c>
      <c r="B15431" t="s">
        <v>10</v>
      </c>
      <c r="C15431" t="s">
        <v>15</v>
      </c>
      <c r="D15431" t="s">
        <v>67</v>
      </c>
      <c r="E15431">
        <v>8</v>
      </c>
      <c r="F15431">
        <v>16.57</v>
      </c>
      <c r="G15431">
        <v>35.53</v>
      </c>
      <c r="H15431">
        <v>132.56</v>
      </c>
      <c r="I15431">
        <v>284.24</v>
      </c>
      <c r="J15431" t="s">
        <v>13</v>
      </c>
    </row>
    <row r="15432" spans="1:10">
      <c r="A15432" s="1">
        <v>45017</v>
      </c>
      <c r="B15432" t="s">
        <v>10</v>
      </c>
      <c r="C15432" t="s">
        <v>11</v>
      </c>
      <c r="D15432" t="s">
        <v>68</v>
      </c>
      <c r="E15432">
        <v>9</v>
      </c>
      <c r="F15432">
        <v>16.46</v>
      </c>
      <c r="G15432">
        <v>30.37</v>
      </c>
      <c r="H15432">
        <v>148.13999999999999</v>
      </c>
      <c r="I15432">
        <v>273.33</v>
      </c>
      <c r="J15432" t="s">
        <v>13</v>
      </c>
    </row>
    <row r="15433" spans="1:10">
      <c r="A15433" s="1">
        <v>45017</v>
      </c>
      <c r="B15433" t="s">
        <v>10</v>
      </c>
      <c r="C15433" t="s">
        <v>14</v>
      </c>
      <c r="D15433" t="s">
        <v>68</v>
      </c>
      <c r="E15433">
        <v>11</v>
      </c>
      <c r="F15433">
        <v>16.46</v>
      </c>
      <c r="G15433">
        <v>30.37</v>
      </c>
      <c r="H15433">
        <v>181.06</v>
      </c>
      <c r="I15433">
        <v>334.07</v>
      </c>
      <c r="J15433" t="s">
        <v>13</v>
      </c>
    </row>
    <row r="15434" spans="1:10">
      <c r="A15434" s="1">
        <v>45017</v>
      </c>
      <c r="B15434" t="s">
        <v>10</v>
      </c>
      <c r="C15434" t="s">
        <v>15</v>
      </c>
      <c r="D15434" t="s">
        <v>68</v>
      </c>
      <c r="E15434">
        <v>8</v>
      </c>
      <c r="F15434">
        <v>16.46</v>
      </c>
      <c r="G15434">
        <v>30.37</v>
      </c>
      <c r="H15434">
        <v>131.68</v>
      </c>
      <c r="I15434">
        <v>242.96</v>
      </c>
      <c r="J15434" t="s">
        <v>13</v>
      </c>
    </row>
    <row r="15435" spans="1:10">
      <c r="A15435" s="1">
        <v>45017</v>
      </c>
      <c r="B15435" t="s">
        <v>10</v>
      </c>
      <c r="C15435" t="s">
        <v>11</v>
      </c>
      <c r="D15435" t="s">
        <v>69</v>
      </c>
      <c r="E15435">
        <v>22</v>
      </c>
      <c r="F15435">
        <v>6.35</v>
      </c>
      <c r="G15435">
        <v>14.02</v>
      </c>
      <c r="H15435">
        <v>139.69999999999999</v>
      </c>
      <c r="I15435">
        <v>308.44</v>
      </c>
      <c r="J15435" t="s">
        <v>13</v>
      </c>
    </row>
    <row r="15436" spans="1:10">
      <c r="A15436" s="1">
        <v>45017</v>
      </c>
      <c r="B15436" t="s">
        <v>10</v>
      </c>
      <c r="C15436" t="s">
        <v>14</v>
      </c>
      <c r="D15436" t="s">
        <v>69</v>
      </c>
      <c r="E15436">
        <v>11</v>
      </c>
      <c r="F15436">
        <v>6.35</v>
      </c>
      <c r="G15436">
        <v>14.02</v>
      </c>
      <c r="H15436">
        <v>69.849999999999994</v>
      </c>
      <c r="I15436">
        <v>154.22</v>
      </c>
      <c r="J15436" t="s">
        <v>13</v>
      </c>
    </row>
    <row r="15437" spans="1:10">
      <c r="A15437" s="1">
        <v>45017</v>
      </c>
      <c r="B15437" t="s">
        <v>10</v>
      </c>
      <c r="C15437" t="s">
        <v>15</v>
      </c>
      <c r="D15437" t="s">
        <v>69</v>
      </c>
      <c r="E15437">
        <v>8</v>
      </c>
      <c r="F15437">
        <v>6.35</v>
      </c>
      <c r="G15437">
        <v>14.02</v>
      </c>
      <c r="H15437">
        <v>50.8</v>
      </c>
      <c r="I15437">
        <v>112.16</v>
      </c>
      <c r="J15437" t="s">
        <v>13</v>
      </c>
    </row>
    <row r="15438" spans="1:10">
      <c r="A15438" s="1">
        <v>45017</v>
      </c>
      <c r="B15438" t="s">
        <v>10</v>
      </c>
      <c r="C15438" t="s">
        <v>11</v>
      </c>
      <c r="D15438" t="s">
        <v>70</v>
      </c>
      <c r="E15438">
        <v>9</v>
      </c>
      <c r="F15438">
        <v>15.91</v>
      </c>
      <c r="G15438">
        <v>31.63</v>
      </c>
      <c r="H15438">
        <v>143.19</v>
      </c>
      <c r="I15438">
        <v>284.67</v>
      </c>
      <c r="J15438" t="s">
        <v>13</v>
      </c>
    </row>
    <row r="15439" spans="1:10">
      <c r="A15439" s="1">
        <v>45017</v>
      </c>
      <c r="B15439" t="s">
        <v>10</v>
      </c>
      <c r="C15439" t="s">
        <v>14</v>
      </c>
      <c r="D15439" t="s">
        <v>70</v>
      </c>
      <c r="E15439">
        <v>4</v>
      </c>
      <c r="F15439">
        <v>15.91</v>
      </c>
      <c r="G15439">
        <v>31.63</v>
      </c>
      <c r="H15439">
        <v>63.64</v>
      </c>
      <c r="I15439">
        <v>126.52</v>
      </c>
      <c r="J15439" t="s">
        <v>13</v>
      </c>
    </row>
    <row r="15440" spans="1:10">
      <c r="A15440" s="1">
        <v>45017</v>
      </c>
      <c r="B15440" t="s">
        <v>10</v>
      </c>
      <c r="C15440" t="s">
        <v>15</v>
      </c>
      <c r="D15440" t="s">
        <v>70</v>
      </c>
      <c r="E15440">
        <v>7</v>
      </c>
      <c r="F15440">
        <v>15.91</v>
      </c>
      <c r="G15440">
        <v>31.63</v>
      </c>
      <c r="H15440">
        <v>111.37</v>
      </c>
      <c r="I15440">
        <v>221.41</v>
      </c>
      <c r="J15440" t="s">
        <v>13</v>
      </c>
    </row>
    <row r="15441" spans="1:10">
      <c r="A15441" s="1">
        <v>45017</v>
      </c>
      <c r="B15441" t="s">
        <v>10</v>
      </c>
      <c r="C15441" t="s">
        <v>11</v>
      </c>
      <c r="D15441" t="s">
        <v>71</v>
      </c>
      <c r="E15441">
        <v>24</v>
      </c>
      <c r="F15441">
        <v>7.55</v>
      </c>
      <c r="G15441">
        <v>17.809999999999999</v>
      </c>
      <c r="H15441">
        <v>181.2</v>
      </c>
      <c r="I15441">
        <v>427.44</v>
      </c>
      <c r="J15441" t="s">
        <v>13</v>
      </c>
    </row>
    <row r="15442" spans="1:10">
      <c r="A15442" s="1">
        <v>45017</v>
      </c>
      <c r="B15442" t="s">
        <v>10</v>
      </c>
      <c r="C15442" t="s">
        <v>14</v>
      </c>
      <c r="D15442" t="s">
        <v>71</v>
      </c>
      <c r="E15442">
        <v>18</v>
      </c>
      <c r="F15442">
        <v>7.55</v>
      </c>
      <c r="G15442">
        <v>17.809999999999999</v>
      </c>
      <c r="H15442">
        <v>135.9</v>
      </c>
      <c r="I15442">
        <v>320.58</v>
      </c>
      <c r="J15442" t="s">
        <v>13</v>
      </c>
    </row>
    <row r="15443" spans="1:10">
      <c r="A15443" s="1">
        <v>45017</v>
      </c>
      <c r="B15443" t="s">
        <v>10</v>
      </c>
      <c r="C15443" t="s">
        <v>15</v>
      </c>
      <c r="D15443" t="s">
        <v>71</v>
      </c>
      <c r="E15443">
        <v>17</v>
      </c>
      <c r="F15443">
        <v>7.55</v>
      </c>
      <c r="G15443">
        <v>17.809999999999999</v>
      </c>
      <c r="H15443">
        <v>128.35</v>
      </c>
      <c r="I15443">
        <v>302.77</v>
      </c>
      <c r="J15443" t="s">
        <v>13</v>
      </c>
    </row>
    <row r="15444" spans="1:10">
      <c r="A15444" s="1">
        <v>45017</v>
      </c>
      <c r="B15444" t="s">
        <v>10</v>
      </c>
      <c r="C15444" t="s">
        <v>11</v>
      </c>
      <c r="D15444" t="s">
        <v>72</v>
      </c>
      <c r="E15444">
        <v>29</v>
      </c>
      <c r="F15444">
        <v>10.02</v>
      </c>
      <c r="G15444">
        <v>20.21</v>
      </c>
      <c r="H15444">
        <v>290.58</v>
      </c>
      <c r="I15444">
        <v>586.09</v>
      </c>
      <c r="J15444" t="s">
        <v>13</v>
      </c>
    </row>
    <row r="15445" spans="1:10">
      <c r="A15445" s="1">
        <v>45017</v>
      </c>
      <c r="B15445" t="s">
        <v>10</v>
      </c>
      <c r="C15445" t="s">
        <v>14</v>
      </c>
      <c r="D15445" t="s">
        <v>72</v>
      </c>
      <c r="E15445">
        <v>19</v>
      </c>
      <c r="F15445">
        <v>10.02</v>
      </c>
      <c r="G15445">
        <v>20.21</v>
      </c>
      <c r="H15445">
        <v>190.38</v>
      </c>
      <c r="I15445">
        <v>383.99</v>
      </c>
      <c r="J15445" t="s">
        <v>13</v>
      </c>
    </row>
    <row r="15446" spans="1:10">
      <c r="A15446" s="1">
        <v>45017</v>
      </c>
      <c r="B15446" t="s">
        <v>10</v>
      </c>
      <c r="C15446" t="s">
        <v>15</v>
      </c>
      <c r="D15446" t="s">
        <v>72</v>
      </c>
      <c r="E15446">
        <v>14</v>
      </c>
      <c r="F15446">
        <v>10.02</v>
      </c>
      <c r="G15446">
        <v>20.21</v>
      </c>
      <c r="H15446">
        <v>140.28</v>
      </c>
      <c r="I15446">
        <v>282.94</v>
      </c>
      <c r="J15446" t="s">
        <v>13</v>
      </c>
    </row>
    <row r="15447" spans="1:10">
      <c r="A15447" s="1">
        <v>45017</v>
      </c>
      <c r="B15447" t="s">
        <v>10</v>
      </c>
      <c r="C15447" t="s">
        <v>11</v>
      </c>
      <c r="D15447" t="s">
        <v>73</v>
      </c>
      <c r="E15447">
        <v>19</v>
      </c>
      <c r="F15447">
        <v>14.92</v>
      </c>
      <c r="G15447">
        <v>31.61</v>
      </c>
      <c r="H15447">
        <v>283.48</v>
      </c>
      <c r="I15447">
        <v>600.59</v>
      </c>
      <c r="J15447" t="s">
        <v>13</v>
      </c>
    </row>
    <row r="15448" spans="1:10">
      <c r="A15448" s="1">
        <v>45017</v>
      </c>
      <c r="B15448" t="s">
        <v>10</v>
      </c>
      <c r="C15448" t="s">
        <v>14</v>
      </c>
      <c r="D15448" t="s">
        <v>73</v>
      </c>
      <c r="E15448">
        <v>15</v>
      </c>
      <c r="F15448">
        <v>14.92</v>
      </c>
      <c r="G15448">
        <v>31.61</v>
      </c>
      <c r="H15448">
        <v>223.8</v>
      </c>
      <c r="I15448">
        <v>474.15</v>
      </c>
      <c r="J15448" t="s">
        <v>13</v>
      </c>
    </row>
    <row r="15449" spans="1:10">
      <c r="A15449" s="1">
        <v>45017</v>
      </c>
      <c r="B15449" t="s">
        <v>10</v>
      </c>
      <c r="C15449" t="s">
        <v>15</v>
      </c>
      <c r="D15449" t="s">
        <v>73</v>
      </c>
      <c r="E15449">
        <v>8</v>
      </c>
      <c r="F15449">
        <v>14.92</v>
      </c>
      <c r="G15449">
        <v>31.61</v>
      </c>
      <c r="H15449">
        <v>119.36</v>
      </c>
      <c r="I15449">
        <v>252.88</v>
      </c>
      <c r="J15449" t="s">
        <v>13</v>
      </c>
    </row>
    <row r="15450" spans="1:10">
      <c r="A15450" s="1">
        <v>45017</v>
      </c>
      <c r="B15450" t="s">
        <v>10</v>
      </c>
      <c r="C15450" t="s">
        <v>11</v>
      </c>
      <c r="D15450" t="s">
        <v>74</v>
      </c>
      <c r="E15450">
        <v>25</v>
      </c>
      <c r="F15450">
        <v>7.93</v>
      </c>
      <c r="G15450">
        <v>14.34</v>
      </c>
      <c r="H15450">
        <v>198.25</v>
      </c>
      <c r="I15450">
        <v>358.5</v>
      </c>
      <c r="J15450" t="s">
        <v>13</v>
      </c>
    </row>
    <row r="15451" spans="1:10">
      <c r="A15451" s="1">
        <v>45017</v>
      </c>
      <c r="B15451" t="s">
        <v>10</v>
      </c>
      <c r="C15451" t="s">
        <v>14</v>
      </c>
      <c r="D15451" t="s">
        <v>74</v>
      </c>
      <c r="E15451">
        <v>16</v>
      </c>
      <c r="F15451">
        <v>7.93</v>
      </c>
      <c r="G15451">
        <v>14.34</v>
      </c>
      <c r="H15451">
        <v>126.88</v>
      </c>
      <c r="I15451">
        <v>229.44</v>
      </c>
      <c r="J15451" t="s">
        <v>13</v>
      </c>
    </row>
    <row r="15452" spans="1:10">
      <c r="A15452" s="1">
        <v>45017</v>
      </c>
      <c r="B15452" t="s">
        <v>10</v>
      </c>
      <c r="C15452" t="s">
        <v>15</v>
      </c>
      <c r="D15452" t="s">
        <v>74</v>
      </c>
      <c r="E15452">
        <v>18</v>
      </c>
      <c r="F15452">
        <v>7.93</v>
      </c>
      <c r="G15452">
        <v>14.34</v>
      </c>
      <c r="H15452">
        <v>142.74</v>
      </c>
      <c r="I15452">
        <v>258.12</v>
      </c>
      <c r="J15452" t="s">
        <v>13</v>
      </c>
    </row>
    <row r="15453" spans="1:10">
      <c r="A15453" s="1">
        <v>45017</v>
      </c>
      <c r="B15453" t="s">
        <v>10</v>
      </c>
      <c r="C15453" t="s">
        <v>11</v>
      </c>
      <c r="D15453" t="s">
        <v>75</v>
      </c>
      <c r="E15453">
        <v>20</v>
      </c>
      <c r="F15453">
        <v>15.82</v>
      </c>
      <c r="G15453">
        <v>29.28</v>
      </c>
      <c r="H15453">
        <v>316.39999999999998</v>
      </c>
      <c r="I15453">
        <v>585.6</v>
      </c>
      <c r="J15453" t="s">
        <v>13</v>
      </c>
    </row>
    <row r="15454" spans="1:10">
      <c r="A15454" s="1">
        <v>45017</v>
      </c>
      <c r="B15454" t="s">
        <v>10</v>
      </c>
      <c r="C15454" t="s">
        <v>14</v>
      </c>
      <c r="D15454" t="s">
        <v>75</v>
      </c>
      <c r="E15454">
        <v>17</v>
      </c>
      <c r="F15454">
        <v>15.82</v>
      </c>
      <c r="G15454">
        <v>29.28</v>
      </c>
      <c r="H15454">
        <v>268.94</v>
      </c>
      <c r="I15454">
        <v>497.76</v>
      </c>
      <c r="J15454" t="s">
        <v>13</v>
      </c>
    </row>
    <row r="15455" spans="1:10">
      <c r="A15455" s="1">
        <v>45017</v>
      </c>
      <c r="B15455" t="s">
        <v>10</v>
      </c>
      <c r="C15455" t="s">
        <v>15</v>
      </c>
      <c r="D15455" t="s">
        <v>75</v>
      </c>
      <c r="E15455">
        <v>15</v>
      </c>
      <c r="F15455">
        <v>15.82</v>
      </c>
      <c r="G15455">
        <v>29.28</v>
      </c>
      <c r="H15455">
        <v>237.3</v>
      </c>
      <c r="I15455">
        <v>439.2</v>
      </c>
      <c r="J15455" t="s">
        <v>13</v>
      </c>
    </row>
    <row r="15456" spans="1:10">
      <c r="A15456" s="1">
        <v>45017</v>
      </c>
      <c r="B15456" t="s">
        <v>10</v>
      </c>
      <c r="C15456" t="s">
        <v>11</v>
      </c>
      <c r="D15456" t="s">
        <v>76</v>
      </c>
      <c r="E15456">
        <v>18</v>
      </c>
      <c r="F15456">
        <v>15.99</v>
      </c>
      <c r="G15456">
        <v>33.18</v>
      </c>
      <c r="H15456">
        <v>287.82</v>
      </c>
      <c r="I15456">
        <v>597.24</v>
      </c>
      <c r="J15456" t="s">
        <v>13</v>
      </c>
    </row>
    <row r="15457" spans="1:10">
      <c r="A15457" s="1">
        <v>45017</v>
      </c>
      <c r="B15457" t="s">
        <v>10</v>
      </c>
      <c r="C15457" t="s">
        <v>14</v>
      </c>
      <c r="D15457" t="s">
        <v>76</v>
      </c>
      <c r="E15457">
        <v>11</v>
      </c>
      <c r="F15457">
        <v>15.99</v>
      </c>
      <c r="G15457">
        <v>33.18</v>
      </c>
      <c r="H15457">
        <v>175.89</v>
      </c>
      <c r="I15457">
        <v>364.98</v>
      </c>
      <c r="J15457" t="s">
        <v>13</v>
      </c>
    </row>
    <row r="15458" spans="1:10">
      <c r="A15458" s="1">
        <v>45017</v>
      </c>
      <c r="B15458" t="s">
        <v>10</v>
      </c>
      <c r="C15458" t="s">
        <v>15</v>
      </c>
      <c r="D15458" t="s">
        <v>76</v>
      </c>
      <c r="E15458">
        <v>9</v>
      </c>
      <c r="F15458">
        <v>15.99</v>
      </c>
      <c r="G15458">
        <v>33.18</v>
      </c>
      <c r="H15458">
        <v>143.91</v>
      </c>
      <c r="I15458">
        <v>298.62</v>
      </c>
      <c r="J15458" t="s">
        <v>13</v>
      </c>
    </row>
    <row r="15459" spans="1:10">
      <c r="A15459" s="1">
        <v>45017</v>
      </c>
      <c r="B15459" t="s">
        <v>10</v>
      </c>
      <c r="C15459" t="s">
        <v>11</v>
      </c>
      <c r="D15459" t="s">
        <v>77</v>
      </c>
      <c r="E15459">
        <v>19</v>
      </c>
      <c r="F15459">
        <v>12.09</v>
      </c>
      <c r="G15459">
        <v>25.82</v>
      </c>
      <c r="H15459">
        <v>229.71</v>
      </c>
      <c r="I15459">
        <v>490.58</v>
      </c>
      <c r="J15459" t="s">
        <v>13</v>
      </c>
    </row>
    <row r="15460" spans="1:10">
      <c r="A15460" s="1">
        <v>45017</v>
      </c>
      <c r="B15460" t="s">
        <v>10</v>
      </c>
      <c r="C15460" t="s">
        <v>14</v>
      </c>
      <c r="D15460" t="s">
        <v>77</v>
      </c>
      <c r="E15460">
        <v>12</v>
      </c>
      <c r="F15460">
        <v>12.09</v>
      </c>
      <c r="G15460">
        <v>25.82</v>
      </c>
      <c r="H15460">
        <v>145.08000000000001</v>
      </c>
      <c r="I15460">
        <v>309.83999999999997</v>
      </c>
      <c r="J15460" t="s">
        <v>13</v>
      </c>
    </row>
    <row r="15461" spans="1:10">
      <c r="A15461" s="1">
        <v>45017</v>
      </c>
      <c r="B15461" t="s">
        <v>10</v>
      </c>
      <c r="C15461" t="s">
        <v>15</v>
      </c>
      <c r="D15461" t="s">
        <v>77</v>
      </c>
      <c r="E15461">
        <v>13</v>
      </c>
      <c r="F15461">
        <v>12.09</v>
      </c>
      <c r="G15461">
        <v>25.82</v>
      </c>
      <c r="H15461">
        <v>157.16999999999999</v>
      </c>
      <c r="I15461">
        <v>335.66</v>
      </c>
      <c r="J15461" t="s">
        <v>13</v>
      </c>
    </row>
    <row r="15462" spans="1:10">
      <c r="A15462" s="1">
        <v>45017</v>
      </c>
      <c r="B15462" t="s">
        <v>10</v>
      </c>
      <c r="C15462" t="s">
        <v>11</v>
      </c>
      <c r="D15462" t="s">
        <v>78</v>
      </c>
      <c r="E15462">
        <v>13</v>
      </c>
      <c r="F15462">
        <v>6.08</v>
      </c>
      <c r="G15462">
        <v>13.5</v>
      </c>
      <c r="H15462">
        <v>79.040000000000006</v>
      </c>
      <c r="I15462">
        <v>175.5</v>
      </c>
      <c r="J15462" t="s">
        <v>13</v>
      </c>
    </row>
    <row r="15463" spans="1:10">
      <c r="A15463" s="1">
        <v>45017</v>
      </c>
      <c r="B15463" t="s">
        <v>10</v>
      </c>
      <c r="C15463" t="s">
        <v>14</v>
      </c>
      <c r="D15463" t="s">
        <v>78</v>
      </c>
      <c r="E15463">
        <v>9</v>
      </c>
      <c r="F15463">
        <v>6.08</v>
      </c>
      <c r="G15463">
        <v>13.5</v>
      </c>
      <c r="H15463">
        <v>54.72</v>
      </c>
      <c r="I15463">
        <v>121.5</v>
      </c>
      <c r="J15463" t="s">
        <v>13</v>
      </c>
    </row>
    <row r="15464" spans="1:10">
      <c r="A15464" s="1">
        <v>45017</v>
      </c>
      <c r="B15464" t="s">
        <v>10</v>
      </c>
      <c r="C15464" t="s">
        <v>15</v>
      </c>
      <c r="D15464" t="s">
        <v>78</v>
      </c>
      <c r="E15464">
        <v>8</v>
      </c>
      <c r="F15464">
        <v>6.08</v>
      </c>
      <c r="G15464">
        <v>13.5</v>
      </c>
      <c r="H15464">
        <v>48.64</v>
      </c>
      <c r="I15464">
        <v>108</v>
      </c>
      <c r="J15464" t="s">
        <v>13</v>
      </c>
    </row>
    <row r="15465" spans="1:10">
      <c r="A15465" s="1">
        <v>45017</v>
      </c>
      <c r="B15465" t="s">
        <v>10</v>
      </c>
      <c r="C15465" t="s">
        <v>11</v>
      </c>
      <c r="D15465" t="s">
        <v>79</v>
      </c>
      <c r="E15465">
        <v>20</v>
      </c>
      <c r="F15465">
        <v>9.44</v>
      </c>
      <c r="G15465">
        <v>18.920000000000002</v>
      </c>
      <c r="H15465">
        <v>188.8</v>
      </c>
      <c r="I15465">
        <v>378.4</v>
      </c>
      <c r="J15465" t="s">
        <v>13</v>
      </c>
    </row>
    <row r="15466" spans="1:10">
      <c r="A15466" s="1">
        <v>45017</v>
      </c>
      <c r="B15466" t="s">
        <v>10</v>
      </c>
      <c r="C15466" t="s">
        <v>14</v>
      </c>
      <c r="D15466" t="s">
        <v>79</v>
      </c>
      <c r="E15466">
        <v>16</v>
      </c>
      <c r="F15466">
        <v>9.44</v>
      </c>
      <c r="G15466">
        <v>18.920000000000002</v>
      </c>
      <c r="H15466">
        <v>151.04</v>
      </c>
      <c r="I15466">
        <v>302.72000000000003</v>
      </c>
      <c r="J15466" t="s">
        <v>13</v>
      </c>
    </row>
    <row r="15467" spans="1:10">
      <c r="A15467" s="1">
        <v>45017</v>
      </c>
      <c r="B15467" t="s">
        <v>10</v>
      </c>
      <c r="C15467" t="s">
        <v>15</v>
      </c>
      <c r="D15467" t="s">
        <v>79</v>
      </c>
      <c r="E15467">
        <v>7</v>
      </c>
      <c r="F15467">
        <v>9.44</v>
      </c>
      <c r="G15467">
        <v>18.920000000000002</v>
      </c>
      <c r="H15467">
        <v>66.08</v>
      </c>
      <c r="I15467">
        <v>132.44</v>
      </c>
      <c r="J15467" t="s">
        <v>13</v>
      </c>
    </row>
    <row r="15468" spans="1:10">
      <c r="A15468" s="1">
        <v>45017</v>
      </c>
      <c r="B15468" t="s">
        <v>10</v>
      </c>
      <c r="C15468" t="s">
        <v>11</v>
      </c>
      <c r="D15468" t="s">
        <v>80</v>
      </c>
      <c r="E15468">
        <v>25</v>
      </c>
      <c r="F15468">
        <v>13.4</v>
      </c>
      <c r="G15468">
        <v>30.64</v>
      </c>
      <c r="H15468">
        <v>335</v>
      </c>
      <c r="I15468">
        <v>766</v>
      </c>
      <c r="J15468" t="s">
        <v>13</v>
      </c>
    </row>
    <row r="15469" spans="1:10">
      <c r="A15469" s="1">
        <v>45017</v>
      </c>
      <c r="B15469" t="s">
        <v>10</v>
      </c>
      <c r="C15469" t="s">
        <v>14</v>
      </c>
      <c r="D15469" t="s">
        <v>80</v>
      </c>
      <c r="E15469">
        <v>18</v>
      </c>
      <c r="F15469">
        <v>13.4</v>
      </c>
      <c r="G15469">
        <v>30.64</v>
      </c>
      <c r="H15469">
        <v>241.2</v>
      </c>
      <c r="I15469">
        <v>551.52</v>
      </c>
      <c r="J15469" t="s">
        <v>13</v>
      </c>
    </row>
    <row r="15470" spans="1:10">
      <c r="A15470" s="1">
        <v>45017</v>
      </c>
      <c r="B15470" t="s">
        <v>10</v>
      </c>
      <c r="C15470" t="s">
        <v>15</v>
      </c>
      <c r="D15470" t="s">
        <v>80</v>
      </c>
      <c r="E15470">
        <v>15</v>
      </c>
      <c r="F15470">
        <v>13.4</v>
      </c>
      <c r="G15470">
        <v>30.64</v>
      </c>
      <c r="H15470">
        <v>201</v>
      </c>
      <c r="I15470">
        <v>459.6</v>
      </c>
      <c r="J15470" t="s">
        <v>13</v>
      </c>
    </row>
    <row r="15471" spans="1:10">
      <c r="A15471" s="1">
        <v>45017</v>
      </c>
      <c r="B15471" t="s">
        <v>10</v>
      </c>
      <c r="C15471" t="s">
        <v>11</v>
      </c>
      <c r="D15471" t="s">
        <v>81</v>
      </c>
      <c r="E15471">
        <v>28</v>
      </c>
      <c r="F15471">
        <v>17.77</v>
      </c>
      <c r="G15471">
        <v>42.69</v>
      </c>
      <c r="H15471">
        <v>497.56</v>
      </c>
      <c r="I15471">
        <v>1195.32</v>
      </c>
      <c r="J15471" t="s">
        <v>13</v>
      </c>
    </row>
    <row r="15472" spans="1:10">
      <c r="A15472" s="1">
        <v>45017</v>
      </c>
      <c r="B15472" t="s">
        <v>10</v>
      </c>
      <c r="C15472" t="s">
        <v>14</v>
      </c>
      <c r="D15472" t="s">
        <v>81</v>
      </c>
      <c r="E15472">
        <v>10</v>
      </c>
      <c r="F15472">
        <v>17.77</v>
      </c>
      <c r="G15472">
        <v>42.69</v>
      </c>
      <c r="H15472">
        <v>177.7</v>
      </c>
      <c r="I15472">
        <v>426.9</v>
      </c>
      <c r="J15472" t="s">
        <v>13</v>
      </c>
    </row>
    <row r="15473" spans="1:10">
      <c r="A15473" s="1">
        <v>45017</v>
      </c>
      <c r="B15473" t="s">
        <v>10</v>
      </c>
      <c r="C15473" t="s">
        <v>15</v>
      </c>
      <c r="D15473" t="s">
        <v>81</v>
      </c>
      <c r="E15473">
        <v>13</v>
      </c>
      <c r="F15473">
        <v>17.77</v>
      </c>
      <c r="G15473">
        <v>42.69</v>
      </c>
      <c r="H15473">
        <v>231.01</v>
      </c>
      <c r="I15473">
        <v>554.97</v>
      </c>
      <c r="J15473" t="s">
        <v>13</v>
      </c>
    </row>
    <row r="15474" spans="1:10">
      <c r="A15474" s="1">
        <v>45017</v>
      </c>
      <c r="B15474" t="s">
        <v>10</v>
      </c>
      <c r="C15474" t="s">
        <v>11</v>
      </c>
      <c r="D15474" t="s">
        <v>82</v>
      </c>
      <c r="E15474">
        <v>16</v>
      </c>
      <c r="F15474">
        <v>13.58</v>
      </c>
      <c r="G15474">
        <v>31.86</v>
      </c>
      <c r="H15474">
        <v>217.28</v>
      </c>
      <c r="I15474">
        <v>509.76</v>
      </c>
      <c r="J15474" t="s">
        <v>13</v>
      </c>
    </row>
    <row r="15475" spans="1:10">
      <c r="A15475" s="1">
        <v>45017</v>
      </c>
      <c r="B15475" t="s">
        <v>10</v>
      </c>
      <c r="C15475" t="s">
        <v>14</v>
      </c>
      <c r="D15475" t="s">
        <v>82</v>
      </c>
      <c r="E15475">
        <v>11</v>
      </c>
      <c r="F15475">
        <v>13.58</v>
      </c>
      <c r="G15475">
        <v>31.86</v>
      </c>
      <c r="H15475">
        <v>149.38</v>
      </c>
      <c r="I15475">
        <v>350.46</v>
      </c>
      <c r="J15475" t="s">
        <v>13</v>
      </c>
    </row>
    <row r="15476" spans="1:10">
      <c r="A15476" s="1">
        <v>45017</v>
      </c>
      <c r="B15476" t="s">
        <v>10</v>
      </c>
      <c r="C15476" t="s">
        <v>15</v>
      </c>
      <c r="D15476" t="s">
        <v>82</v>
      </c>
      <c r="E15476">
        <v>11</v>
      </c>
      <c r="F15476">
        <v>13.58</v>
      </c>
      <c r="G15476">
        <v>31.86</v>
      </c>
      <c r="H15476">
        <v>149.38</v>
      </c>
      <c r="I15476">
        <v>350.46</v>
      </c>
      <c r="J15476" t="s">
        <v>13</v>
      </c>
    </row>
    <row r="15477" spans="1:10">
      <c r="A15477" s="1">
        <v>45017</v>
      </c>
      <c r="B15477" t="s">
        <v>10</v>
      </c>
      <c r="C15477" t="s">
        <v>11</v>
      </c>
      <c r="D15477" t="s">
        <v>83</v>
      </c>
      <c r="E15477">
        <v>9</v>
      </c>
      <c r="F15477">
        <v>9.1199999999999992</v>
      </c>
      <c r="G15477">
        <v>16.670000000000002</v>
      </c>
      <c r="H15477">
        <v>82.08</v>
      </c>
      <c r="I15477">
        <v>150.03</v>
      </c>
      <c r="J15477" t="s">
        <v>13</v>
      </c>
    </row>
    <row r="15478" spans="1:10">
      <c r="A15478" s="1">
        <v>45017</v>
      </c>
      <c r="B15478" t="s">
        <v>10</v>
      </c>
      <c r="C15478" t="s">
        <v>14</v>
      </c>
      <c r="D15478" t="s">
        <v>83</v>
      </c>
      <c r="E15478">
        <v>10</v>
      </c>
      <c r="F15478">
        <v>9.1199999999999992</v>
      </c>
      <c r="G15478">
        <v>16.670000000000002</v>
      </c>
      <c r="H15478">
        <v>91.2</v>
      </c>
      <c r="I15478">
        <v>166.7</v>
      </c>
      <c r="J15478" t="s">
        <v>13</v>
      </c>
    </row>
    <row r="15479" spans="1:10">
      <c r="A15479" s="1">
        <v>45017</v>
      </c>
      <c r="B15479" t="s">
        <v>10</v>
      </c>
      <c r="C15479" t="s">
        <v>15</v>
      </c>
      <c r="D15479" t="s">
        <v>83</v>
      </c>
      <c r="E15479">
        <v>4</v>
      </c>
      <c r="F15479">
        <v>9.1199999999999992</v>
      </c>
      <c r="G15479">
        <v>16.670000000000002</v>
      </c>
      <c r="H15479">
        <v>36.479999999999997</v>
      </c>
      <c r="I15479">
        <v>66.680000000000007</v>
      </c>
      <c r="J15479" t="s">
        <v>13</v>
      </c>
    </row>
    <row r="15480" spans="1:10">
      <c r="A15480" s="1">
        <v>45017</v>
      </c>
      <c r="B15480" t="s">
        <v>10</v>
      </c>
      <c r="C15480" t="s">
        <v>11</v>
      </c>
      <c r="D15480" t="s">
        <v>84</v>
      </c>
      <c r="E15480">
        <v>14</v>
      </c>
      <c r="F15480">
        <v>13.61</v>
      </c>
      <c r="G15480">
        <v>29.08</v>
      </c>
      <c r="H15480">
        <v>190.54</v>
      </c>
      <c r="I15480">
        <v>407.12</v>
      </c>
      <c r="J15480" t="s">
        <v>13</v>
      </c>
    </row>
    <row r="15481" spans="1:10">
      <c r="A15481" s="1">
        <v>45017</v>
      </c>
      <c r="B15481" t="s">
        <v>10</v>
      </c>
      <c r="C15481" t="s">
        <v>14</v>
      </c>
      <c r="D15481" t="s">
        <v>84</v>
      </c>
      <c r="E15481">
        <v>11</v>
      </c>
      <c r="F15481">
        <v>13.61</v>
      </c>
      <c r="G15481">
        <v>29.08</v>
      </c>
      <c r="H15481">
        <v>149.71</v>
      </c>
      <c r="I15481">
        <v>319.88</v>
      </c>
      <c r="J15481" t="s">
        <v>13</v>
      </c>
    </row>
    <row r="15482" spans="1:10">
      <c r="A15482" s="1">
        <v>45017</v>
      </c>
      <c r="B15482" t="s">
        <v>10</v>
      </c>
      <c r="C15482" t="s">
        <v>15</v>
      </c>
      <c r="D15482" t="s">
        <v>84</v>
      </c>
      <c r="E15482">
        <v>8</v>
      </c>
      <c r="F15482">
        <v>13.61</v>
      </c>
      <c r="G15482">
        <v>29.08</v>
      </c>
      <c r="H15482">
        <v>108.88</v>
      </c>
      <c r="I15482">
        <v>232.64</v>
      </c>
      <c r="J15482" t="s">
        <v>13</v>
      </c>
    </row>
    <row r="15483" spans="1:10">
      <c r="A15483" s="1">
        <v>45017</v>
      </c>
      <c r="B15483" t="s">
        <v>10</v>
      </c>
      <c r="C15483" t="s">
        <v>11</v>
      </c>
      <c r="D15483" t="s">
        <v>85</v>
      </c>
      <c r="E15483">
        <v>21</v>
      </c>
      <c r="F15483">
        <v>12.48</v>
      </c>
      <c r="G15483">
        <v>23.38</v>
      </c>
      <c r="H15483">
        <v>262.08</v>
      </c>
      <c r="I15483">
        <v>490.98</v>
      </c>
      <c r="J15483" t="s">
        <v>13</v>
      </c>
    </row>
    <row r="15484" spans="1:10">
      <c r="A15484" s="1">
        <v>45017</v>
      </c>
      <c r="B15484" t="s">
        <v>10</v>
      </c>
      <c r="C15484" t="s">
        <v>14</v>
      </c>
      <c r="D15484" t="s">
        <v>85</v>
      </c>
      <c r="E15484">
        <v>11</v>
      </c>
      <c r="F15484">
        <v>12.48</v>
      </c>
      <c r="G15484">
        <v>23.38</v>
      </c>
      <c r="H15484">
        <v>137.28</v>
      </c>
      <c r="I15484">
        <v>257.18</v>
      </c>
      <c r="J15484" t="s">
        <v>13</v>
      </c>
    </row>
    <row r="15485" spans="1:10">
      <c r="A15485" s="1">
        <v>45017</v>
      </c>
      <c r="B15485" t="s">
        <v>10</v>
      </c>
      <c r="C15485" t="s">
        <v>15</v>
      </c>
      <c r="D15485" t="s">
        <v>85</v>
      </c>
      <c r="E15485">
        <v>6</v>
      </c>
      <c r="F15485">
        <v>12.48</v>
      </c>
      <c r="G15485">
        <v>23.38</v>
      </c>
      <c r="H15485">
        <v>74.88</v>
      </c>
      <c r="I15485">
        <v>140.28</v>
      </c>
      <c r="J15485" t="s">
        <v>13</v>
      </c>
    </row>
    <row r="15486" spans="1:10">
      <c r="A15486" s="1">
        <v>45017</v>
      </c>
      <c r="B15486" t="s">
        <v>10</v>
      </c>
      <c r="C15486" t="s">
        <v>11</v>
      </c>
      <c r="D15486" t="s">
        <v>86</v>
      </c>
      <c r="E15486">
        <v>16</v>
      </c>
      <c r="F15486">
        <v>15.36</v>
      </c>
      <c r="G15486">
        <v>30.25</v>
      </c>
      <c r="H15486">
        <v>245.76</v>
      </c>
      <c r="I15486">
        <v>484</v>
      </c>
      <c r="J15486" t="s">
        <v>13</v>
      </c>
    </row>
    <row r="15487" spans="1:10">
      <c r="A15487" s="1">
        <v>45017</v>
      </c>
      <c r="B15487" t="s">
        <v>10</v>
      </c>
      <c r="C15487" t="s">
        <v>14</v>
      </c>
      <c r="D15487" t="s">
        <v>86</v>
      </c>
      <c r="E15487">
        <v>14</v>
      </c>
      <c r="F15487">
        <v>15.36</v>
      </c>
      <c r="G15487">
        <v>30.25</v>
      </c>
      <c r="H15487">
        <v>215.04</v>
      </c>
      <c r="I15487">
        <v>423.5</v>
      </c>
      <c r="J15487" t="s">
        <v>13</v>
      </c>
    </row>
    <row r="15488" spans="1:10">
      <c r="A15488" s="1">
        <v>45017</v>
      </c>
      <c r="B15488" t="s">
        <v>10</v>
      </c>
      <c r="C15488" t="s">
        <v>15</v>
      </c>
      <c r="D15488" t="s">
        <v>86</v>
      </c>
      <c r="E15488">
        <v>12</v>
      </c>
      <c r="F15488">
        <v>15.36</v>
      </c>
      <c r="G15488">
        <v>30.25</v>
      </c>
      <c r="H15488">
        <v>184.32</v>
      </c>
      <c r="I15488">
        <v>363</v>
      </c>
      <c r="J15488" t="s">
        <v>13</v>
      </c>
    </row>
    <row r="15489" spans="1:10">
      <c r="A15489" s="1">
        <v>45017</v>
      </c>
      <c r="B15489" t="s">
        <v>10</v>
      </c>
      <c r="C15489" t="s">
        <v>11</v>
      </c>
      <c r="D15489" t="s">
        <v>87</v>
      </c>
      <c r="E15489">
        <v>14</v>
      </c>
      <c r="F15489">
        <v>7.28</v>
      </c>
      <c r="G15489">
        <v>18.13</v>
      </c>
      <c r="H15489">
        <v>101.92</v>
      </c>
      <c r="I15489">
        <v>253.82</v>
      </c>
      <c r="J15489" t="s">
        <v>13</v>
      </c>
    </row>
    <row r="15490" spans="1:10">
      <c r="A15490" s="1">
        <v>45017</v>
      </c>
      <c r="B15490" t="s">
        <v>10</v>
      </c>
      <c r="C15490" t="s">
        <v>14</v>
      </c>
      <c r="D15490" t="s">
        <v>87</v>
      </c>
      <c r="E15490">
        <v>12</v>
      </c>
      <c r="F15490">
        <v>7.28</v>
      </c>
      <c r="G15490">
        <v>18.13</v>
      </c>
      <c r="H15490">
        <v>87.36</v>
      </c>
      <c r="I15490">
        <v>217.56</v>
      </c>
      <c r="J15490" t="s">
        <v>13</v>
      </c>
    </row>
    <row r="15491" spans="1:10">
      <c r="A15491" s="1">
        <v>45017</v>
      </c>
      <c r="B15491" t="s">
        <v>10</v>
      </c>
      <c r="C15491" t="s">
        <v>15</v>
      </c>
      <c r="D15491" t="s">
        <v>87</v>
      </c>
      <c r="E15491">
        <v>10</v>
      </c>
      <c r="F15491">
        <v>7.28</v>
      </c>
      <c r="G15491">
        <v>18.13</v>
      </c>
      <c r="H15491">
        <v>72.8</v>
      </c>
      <c r="I15491">
        <v>181.3</v>
      </c>
      <c r="J15491" t="s">
        <v>13</v>
      </c>
    </row>
    <row r="15492" spans="1:10">
      <c r="A15492" s="1">
        <v>45017</v>
      </c>
      <c r="B15492" t="s">
        <v>10</v>
      </c>
      <c r="C15492" t="s">
        <v>11</v>
      </c>
      <c r="D15492" t="s">
        <v>88</v>
      </c>
      <c r="E15492">
        <v>17</v>
      </c>
      <c r="F15492">
        <v>15.13</v>
      </c>
      <c r="G15492">
        <v>28.74</v>
      </c>
      <c r="H15492">
        <v>257.20999999999998</v>
      </c>
      <c r="I15492">
        <v>488.58</v>
      </c>
      <c r="J15492" t="s">
        <v>13</v>
      </c>
    </row>
    <row r="15493" spans="1:10">
      <c r="A15493" s="1">
        <v>45017</v>
      </c>
      <c r="B15493" t="s">
        <v>10</v>
      </c>
      <c r="C15493" t="s">
        <v>14</v>
      </c>
      <c r="D15493" t="s">
        <v>88</v>
      </c>
      <c r="E15493">
        <v>12</v>
      </c>
      <c r="F15493">
        <v>15.13</v>
      </c>
      <c r="G15493">
        <v>28.74</v>
      </c>
      <c r="H15493">
        <v>181.56</v>
      </c>
      <c r="I15493">
        <v>344.88</v>
      </c>
      <c r="J15493" t="s">
        <v>13</v>
      </c>
    </row>
    <row r="15494" spans="1:10">
      <c r="A15494" s="1">
        <v>45017</v>
      </c>
      <c r="B15494" t="s">
        <v>10</v>
      </c>
      <c r="C15494" t="s">
        <v>15</v>
      </c>
      <c r="D15494" t="s">
        <v>88</v>
      </c>
      <c r="E15494">
        <v>12</v>
      </c>
      <c r="F15494">
        <v>15.13</v>
      </c>
      <c r="G15494">
        <v>28.74</v>
      </c>
      <c r="H15494">
        <v>181.56</v>
      </c>
      <c r="I15494">
        <v>344.88</v>
      </c>
      <c r="J15494" t="s">
        <v>13</v>
      </c>
    </row>
    <row r="15495" spans="1:10">
      <c r="A15495" s="1">
        <v>45017</v>
      </c>
      <c r="B15495" t="s">
        <v>10</v>
      </c>
      <c r="C15495" t="s">
        <v>11</v>
      </c>
      <c r="D15495" t="s">
        <v>89</v>
      </c>
      <c r="E15495">
        <v>14</v>
      </c>
      <c r="F15495">
        <v>12.5</v>
      </c>
      <c r="G15495">
        <v>26.87</v>
      </c>
      <c r="H15495">
        <v>175</v>
      </c>
      <c r="I15495">
        <v>376.18</v>
      </c>
      <c r="J15495" t="s">
        <v>13</v>
      </c>
    </row>
    <row r="15496" spans="1:10">
      <c r="A15496" s="1">
        <v>45017</v>
      </c>
      <c r="B15496" t="s">
        <v>10</v>
      </c>
      <c r="C15496" t="s">
        <v>14</v>
      </c>
      <c r="D15496" t="s">
        <v>89</v>
      </c>
      <c r="E15496">
        <v>7</v>
      </c>
      <c r="F15496">
        <v>12.5</v>
      </c>
      <c r="G15496">
        <v>26.87</v>
      </c>
      <c r="H15496">
        <v>87.5</v>
      </c>
      <c r="I15496">
        <v>188.09</v>
      </c>
      <c r="J15496" t="s">
        <v>13</v>
      </c>
    </row>
    <row r="15497" spans="1:10">
      <c r="A15497" s="1">
        <v>45017</v>
      </c>
      <c r="B15497" t="s">
        <v>10</v>
      </c>
      <c r="C15497" t="s">
        <v>15</v>
      </c>
      <c r="D15497" t="s">
        <v>89</v>
      </c>
      <c r="E15497">
        <v>4</v>
      </c>
      <c r="F15497">
        <v>12.5</v>
      </c>
      <c r="G15497">
        <v>26.87</v>
      </c>
      <c r="H15497">
        <v>50</v>
      </c>
      <c r="I15497">
        <v>107.48</v>
      </c>
      <c r="J15497" t="s">
        <v>13</v>
      </c>
    </row>
    <row r="15498" spans="1:10">
      <c r="A15498" s="1">
        <v>45017</v>
      </c>
      <c r="B15498" t="s">
        <v>10</v>
      </c>
      <c r="C15498" t="s">
        <v>11</v>
      </c>
      <c r="D15498" t="s">
        <v>90</v>
      </c>
      <c r="E15498">
        <v>20</v>
      </c>
      <c r="F15498">
        <v>17.559999999999999</v>
      </c>
      <c r="G15498">
        <v>39.21</v>
      </c>
      <c r="H15498">
        <v>351.2</v>
      </c>
      <c r="I15498">
        <v>784.2</v>
      </c>
      <c r="J15498" t="s">
        <v>13</v>
      </c>
    </row>
    <row r="15499" spans="1:10">
      <c r="A15499" s="1">
        <v>45017</v>
      </c>
      <c r="B15499" t="s">
        <v>10</v>
      </c>
      <c r="C15499" t="s">
        <v>14</v>
      </c>
      <c r="D15499" t="s">
        <v>90</v>
      </c>
      <c r="E15499">
        <v>9</v>
      </c>
      <c r="F15499">
        <v>17.559999999999999</v>
      </c>
      <c r="G15499">
        <v>39.21</v>
      </c>
      <c r="H15499">
        <v>158.04</v>
      </c>
      <c r="I15499">
        <v>352.89</v>
      </c>
      <c r="J15499" t="s">
        <v>13</v>
      </c>
    </row>
    <row r="15500" spans="1:10">
      <c r="A15500" s="1">
        <v>45017</v>
      </c>
      <c r="B15500" t="s">
        <v>10</v>
      </c>
      <c r="C15500" t="s">
        <v>15</v>
      </c>
      <c r="D15500" t="s">
        <v>90</v>
      </c>
      <c r="E15500">
        <v>11</v>
      </c>
      <c r="F15500">
        <v>17.559999999999999</v>
      </c>
      <c r="G15500">
        <v>39.21</v>
      </c>
      <c r="H15500">
        <v>193.16</v>
      </c>
      <c r="I15500">
        <v>431.31</v>
      </c>
      <c r="J15500" t="s">
        <v>13</v>
      </c>
    </row>
    <row r="15501" spans="1:10">
      <c r="A15501" s="1">
        <v>45017</v>
      </c>
      <c r="B15501" t="s">
        <v>10</v>
      </c>
      <c r="C15501" t="s">
        <v>11</v>
      </c>
      <c r="D15501" t="s">
        <v>91</v>
      </c>
      <c r="E15501">
        <v>18</v>
      </c>
      <c r="F15501">
        <v>10.1</v>
      </c>
      <c r="G15501">
        <v>23.15</v>
      </c>
      <c r="H15501">
        <v>181.8</v>
      </c>
      <c r="I15501">
        <v>416.7</v>
      </c>
      <c r="J15501" t="s">
        <v>13</v>
      </c>
    </row>
    <row r="15502" spans="1:10">
      <c r="A15502" s="1">
        <v>45017</v>
      </c>
      <c r="B15502" t="s">
        <v>10</v>
      </c>
      <c r="C15502" t="s">
        <v>14</v>
      </c>
      <c r="D15502" t="s">
        <v>91</v>
      </c>
      <c r="E15502">
        <v>12</v>
      </c>
      <c r="F15502">
        <v>10.1</v>
      </c>
      <c r="G15502">
        <v>23.15</v>
      </c>
      <c r="H15502">
        <v>121.2</v>
      </c>
      <c r="I15502">
        <v>277.8</v>
      </c>
      <c r="J15502" t="s">
        <v>13</v>
      </c>
    </row>
    <row r="15503" spans="1:10">
      <c r="A15503" s="1">
        <v>45017</v>
      </c>
      <c r="B15503" t="s">
        <v>10</v>
      </c>
      <c r="C15503" t="s">
        <v>15</v>
      </c>
      <c r="D15503" t="s">
        <v>91</v>
      </c>
      <c r="E15503">
        <v>9</v>
      </c>
      <c r="F15503">
        <v>10.1</v>
      </c>
      <c r="G15503">
        <v>23.15</v>
      </c>
      <c r="H15503">
        <v>90.9</v>
      </c>
      <c r="I15503">
        <v>208.35</v>
      </c>
      <c r="J15503" t="s">
        <v>13</v>
      </c>
    </row>
    <row r="15504" spans="1:10">
      <c r="A15504" s="1">
        <v>45017</v>
      </c>
      <c r="B15504" t="s">
        <v>10</v>
      </c>
      <c r="C15504" t="s">
        <v>11</v>
      </c>
      <c r="D15504" t="s">
        <v>92</v>
      </c>
      <c r="E15504">
        <v>22</v>
      </c>
      <c r="F15504">
        <v>13.59</v>
      </c>
      <c r="G15504">
        <v>29.79</v>
      </c>
      <c r="H15504">
        <v>298.98</v>
      </c>
      <c r="I15504">
        <v>655.38</v>
      </c>
      <c r="J15504" t="s">
        <v>13</v>
      </c>
    </row>
    <row r="15505" spans="1:10">
      <c r="A15505" s="1">
        <v>45017</v>
      </c>
      <c r="B15505" t="s">
        <v>10</v>
      </c>
      <c r="C15505" t="s">
        <v>14</v>
      </c>
      <c r="D15505" t="s">
        <v>92</v>
      </c>
      <c r="E15505">
        <v>13</v>
      </c>
      <c r="F15505">
        <v>13.59</v>
      </c>
      <c r="G15505">
        <v>29.79</v>
      </c>
      <c r="H15505">
        <v>176.67</v>
      </c>
      <c r="I15505">
        <v>387.27</v>
      </c>
      <c r="J15505" t="s">
        <v>13</v>
      </c>
    </row>
    <row r="15506" spans="1:10">
      <c r="A15506" s="1">
        <v>45017</v>
      </c>
      <c r="B15506" t="s">
        <v>10</v>
      </c>
      <c r="C15506" t="s">
        <v>15</v>
      </c>
      <c r="D15506" t="s">
        <v>92</v>
      </c>
      <c r="E15506">
        <v>11</v>
      </c>
      <c r="F15506">
        <v>13.59</v>
      </c>
      <c r="G15506">
        <v>29.79</v>
      </c>
      <c r="H15506">
        <v>149.49</v>
      </c>
      <c r="I15506">
        <v>327.69</v>
      </c>
      <c r="J15506" t="s">
        <v>13</v>
      </c>
    </row>
    <row r="15507" spans="1:10">
      <c r="A15507" s="1">
        <v>45017</v>
      </c>
      <c r="B15507" t="s">
        <v>10</v>
      </c>
      <c r="C15507" t="s">
        <v>11</v>
      </c>
      <c r="D15507" t="s">
        <v>93</v>
      </c>
      <c r="E15507">
        <v>18</v>
      </c>
      <c r="F15507">
        <v>17.18</v>
      </c>
      <c r="G15507">
        <v>31.04</v>
      </c>
      <c r="H15507">
        <v>309.24</v>
      </c>
      <c r="I15507">
        <v>558.72</v>
      </c>
      <c r="J15507" t="s">
        <v>13</v>
      </c>
    </row>
    <row r="15508" spans="1:10">
      <c r="A15508" s="1">
        <v>45017</v>
      </c>
      <c r="B15508" t="s">
        <v>10</v>
      </c>
      <c r="C15508" t="s">
        <v>14</v>
      </c>
      <c r="D15508" t="s">
        <v>93</v>
      </c>
      <c r="E15508">
        <v>16</v>
      </c>
      <c r="F15508">
        <v>17.18</v>
      </c>
      <c r="G15508">
        <v>31.04</v>
      </c>
      <c r="H15508">
        <v>274.88</v>
      </c>
      <c r="I15508">
        <v>496.64</v>
      </c>
      <c r="J15508" t="s">
        <v>13</v>
      </c>
    </row>
    <row r="15509" spans="1:10">
      <c r="A15509" s="1">
        <v>45017</v>
      </c>
      <c r="B15509" t="s">
        <v>10</v>
      </c>
      <c r="C15509" t="s">
        <v>15</v>
      </c>
      <c r="D15509" t="s">
        <v>93</v>
      </c>
      <c r="E15509">
        <v>19</v>
      </c>
      <c r="F15509">
        <v>17.18</v>
      </c>
      <c r="G15509">
        <v>31.04</v>
      </c>
      <c r="H15509">
        <v>326.42</v>
      </c>
      <c r="I15509">
        <v>589.76</v>
      </c>
      <c r="J15509" t="s">
        <v>13</v>
      </c>
    </row>
    <row r="15510" spans="1:10">
      <c r="A15510" s="1">
        <v>45017</v>
      </c>
      <c r="B15510" t="s">
        <v>10</v>
      </c>
      <c r="C15510" t="s">
        <v>11</v>
      </c>
      <c r="D15510" t="s">
        <v>94</v>
      </c>
      <c r="E15510">
        <v>20</v>
      </c>
      <c r="F15510">
        <v>7.23</v>
      </c>
      <c r="G15510">
        <v>14.67</v>
      </c>
      <c r="H15510">
        <v>144.6</v>
      </c>
      <c r="I15510">
        <v>293.39999999999998</v>
      </c>
      <c r="J15510" t="s">
        <v>13</v>
      </c>
    </row>
    <row r="15511" spans="1:10">
      <c r="A15511" s="1">
        <v>45017</v>
      </c>
      <c r="B15511" t="s">
        <v>10</v>
      </c>
      <c r="C15511" t="s">
        <v>14</v>
      </c>
      <c r="D15511" t="s">
        <v>94</v>
      </c>
      <c r="E15511">
        <v>9</v>
      </c>
      <c r="F15511">
        <v>7.23</v>
      </c>
      <c r="G15511">
        <v>14.67</v>
      </c>
      <c r="H15511">
        <v>65.069999999999993</v>
      </c>
      <c r="I15511">
        <v>132.03</v>
      </c>
      <c r="J15511" t="s">
        <v>13</v>
      </c>
    </row>
    <row r="15512" spans="1:10">
      <c r="A15512" s="1">
        <v>45017</v>
      </c>
      <c r="B15512" t="s">
        <v>10</v>
      </c>
      <c r="C15512" t="s">
        <v>15</v>
      </c>
      <c r="D15512" t="s">
        <v>94</v>
      </c>
      <c r="E15512">
        <v>8</v>
      </c>
      <c r="F15512">
        <v>7.23</v>
      </c>
      <c r="G15512">
        <v>14.67</v>
      </c>
      <c r="H15512">
        <v>57.84</v>
      </c>
      <c r="I15512">
        <v>117.36</v>
      </c>
      <c r="J15512" t="s">
        <v>13</v>
      </c>
    </row>
    <row r="15513" spans="1:10">
      <c r="A15513" s="1">
        <v>45017</v>
      </c>
      <c r="B15513" t="s">
        <v>10</v>
      </c>
      <c r="C15513" t="s">
        <v>11</v>
      </c>
      <c r="D15513" t="s">
        <v>95</v>
      </c>
      <c r="E15513">
        <v>10</v>
      </c>
      <c r="F15513">
        <v>17.25</v>
      </c>
      <c r="G15513">
        <v>37.299999999999997</v>
      </c>
      <c r="H15513">
        <v>172.5</v>
      </c>
      <c r="I15513">
        <v>373</v>
      </c>
      <c r="J15513" t="s">
        <v>13</v>
      </c>
    </row>
    <row r="15514" spans="1:10">
      <c r="A15514" s="1">
        <v>45017</v>
      </c>
      <c r="B15514" t="s">
        <v>10</v>
      </c>
      <c r="C15514" t="s">
        <v>14</v>
      </c>
      <c r="D15514" t="s">
        <v>95</v>
      </c>
      <c r="E15514">
        <v>2</v>
      </c>
      <c r="F15514">
        <v>17.25</v>
      </c>
      <c r="G15514">
        <v>37.299999999999997</v>
      </c>
      <c r="H15514">
        <v>34.5</v>
      </c>
      <c r="I15514">
        <v>74.599999999999994</v>
      </c>
      <c r="J15514" t="s">
        <v>13</v>
      </c>
    </row>
    <row r="15515" spans="1:10">
      <c r="A15515" s="1">
        <v>45017</v>
      </c>
      <c r="B15515" t="s">
        <v>10</v>
      </c>
      <c r="C15515" t="s">
        <v>11</v>
      </c>
      <c r="D15515" t="s">
        <v>96</v>
      </c>
      <c r="E15515">
        <v>18</v>
      </c>
      <c r="F15515">
        <v>14.25</v>
      </c>
      <c r="G15515">
        <v>26.53</v>
      </c>
      <c r="H15515">
        <v>256.5</v>
      </c>
      <c r="I15515">
        <v>477.54</v>
      </c>
      <c r="J15515" t="s">
        <v>13</v>
      </c>
    </row>
    <row r="15516" spans="1:10">
      <c r="A15516" s="1">
        <v>45017</v>
      </c>
      <c r="B15516" t="s">
        <v>10</v>
      </c>
      <c r="C15516" t="s">
        <v>14</v>
      </c>
      <c r="D15516" t="s">
        <v>96</v>
      </c>
      <c r="E15516">
        <v>10</v>
      </c>
      <c r="F15516">
        <v>14.25</v>
      </c>
      <c r="G15516">
        <v>26.53</v>
      </c>
      <c r="H15516">
        <v>142.5</v>
      </c>
      <c r="I15516">
        <v>265.3</v>
      </c>
      <c r="J15516" t="s">
        <v>13</v>
      </c>
    </row>
    <row r="15517" spans="1:10">
      <c r="A15517" s="1">
        <v>45017</v>
      </c>
      <c r="B15517" t="s">
        <v>10</v>
      </c>
      <c r="C15517" t="s">
        <v>15</v>
      </c>
      <c r="D15517" t="s">
        <v>96</v>
      </c>
      <c r="E15517">
        <v>10</v>
      </c>
      <c r="F15517">
        <v>14.25</v>
      </c>
      <c r="G15517">
        <v>26.53</v>
      </c>
      <c r="H15517">
        <v>142.5</v>
      </c>
      <c r="I15517">
        <v>265.3</v>
      </c>
      <c r="J15517" t="s">
        <v>13</v>
      </c>
    </row>
    <row r="15518" spans="1:10">
      <c r="A15518" s="1">
        <v>45017</v>
      </c>
      <c r="B15518" t="s">
        <v>10</v>
      </c>
      <c r="C15518" t="s">
        <v>11</v>
      </c>
      <c r="D15518" t="s">
        <v>97</v>
      </c>
      <c r="E15518">
        <v>12</v>
      </c>
      <c r="F15518">
        <v>6.81</v>
      </c>
      <c r="G15518">
        <v>13.93</v>
      </c>
      <c r="H15518">
        <v>81.72</v>
      </c>
      <c r="I15518">
        <v>167.16</v>
      </c>
      <c r="J15518" t="s">
        <v>13</v>
      </c>
    </row>
    <row r="15519" spans="1:10">
      <c r="A15519" s="1">
        <v>45017</v>
      </c>
      <c r="B15519" t="s">
        <v>10</v>
      </c>
      <c r="C15519" t="s">
        <v>14</v>
      </c>
      <c r="D15519" t="s">
        <v>97</v>
      </c>
      <c r="E15519">
        <v>11</v>
      </c>
      <c r="F15519">
        <v>6.81</v>
      </c>
      <c r="G15519">
        <v>13.93</v>
      </c>
      <c r="H15519">
        <v>74.91</v>
      </c>
      <c r="I15519">
        <v>153.22999999999999</v>
      </c>
      <c r="J15519" t="s">
        <v>13</v>
      </c>
    </row>
    <row r="15520" spans="1:10">
      <c r="A15520" s="1">
        <v>45017</v>
      </c>
      <c r="B15520" t="s">
        <v>10</v>
      </c>
      <c r="C15520" t="s">
        <v>15</v>
      </c>
      <c r="D15520" t="s">
        <v>97</v>
      </c>
      <c r="E15520">
        <v>6</v>
      </c>
      <c r="F15520">
        <v>6.81</v>
      </c>
      <c r="G15520">
        <v>13.93</v>
      </c>
      <c r="H15520">
        <v>40.86</v>
      </c>
      <c r="I15520">
        <v>83.58</v>
      </c>
      <c r="J15520" t="s">
        <v>13</v>
      </c>
    </row>
    <row r="15521" spans="1:10">
      <c r="A15521" s="1">
        <v>45017</v>
      </c>
      <c r="B15521" t="s">
        <v>10</v>
      </c>
      <c r="C15521" t="s">
        <v>11</v>
      </c>
      <c r="D15521" t="s">
        <v>98</v>
      </c>
      <c r="E15521">
        <v>23</v>
      </c>
      <c r="F15521">
        <v>9.61</v>
      </c>
      <c r="G15521">
        <v>17.52</v>
      </c>
      <c r="H15521">
        <v>221.03</v>
      </c>
      <c r="I15521">
        <v>402.96</v>
      </c>
      <c r="J15521" t="s">
        <v>13</v>
      </c>
    </row>
    <row r="15522" spans="1:10">
      <c r="A15522" s="1">
        <v>45017</v>
      </c>
      <c r="B15522" t="s">
        <v>10</v>
      </c>
      <c r="C15522" t="s">
        <v>14</v>
      </c>
      <c r="D15522" t="s">
        <v>98</v>
      </c>
      <c r="E15522">
        <v>9</v>
      </c>
      <c r="F15522">
        <v>9.61</v>
      </c>
      <c r="G15522">
        <v>17.52</v>
      </c>
      <c r="H15522">
        <v>86.49</v>
      </c>
      <c r="I15522">
        <v>157.68</v>
      </c>
      <c r="J15522" t="s">
        <v>13</v>
      </c>
    </row>
    <row r="15523" spans="1:10">
      <c r="A15523" s="1">
        <v>45017</v>
      </c>
      <c r="B15523" t="s">
        <v>10</v>
      </c>
      <c r="C15523" t="s">
        <v>15</v>
      </c>
      <c r="D15523" t="s">
        <v>98</v>
      </c>
      <c r="E15523">
        <v>11</v>
      </c>
      <c r="F15523">
        <v>9.61</v>
      </c>
      <c r="G15523">
        <v>17.52</v>
      </c>
      <c r="H15523">
        <v>105.71</v>
      </c>
      <c r="I15523">
        <v>192.72</v>
      </c>
      <c r="J15523" t="s">
        <v>13</v>
      </c>
    </row>
    <row r="15524" spans="1:10">
      <c r="A15524" s="1">
        <v>45017</v>
      </c>
      <c r="B15524" t="s">
        <v>10</v>
      </c>
      <c r="C15524" t="s">
        <v>11</v>
      </c>
      <c r="D15524" t="s">
        <v>99</v>
      </c>
      <c r="E15524">
        <v>22</v>
      </c>
      <c r="F15524">
        <v>14.5</v>
      </c>
      <c r="G15524">
        <v>26.9</v>
      </c>
      <c r="H15524">
        <v>319</v>
      </c>
      <c r="I15524">
        <v>591.79999999999995</v>
      </c>
      <c r="J15524" t="s">
        <v>13</v>
      </c>
    </row>
    <row r="15525" spans="1:10">
      <c r="A15525" s="1">
        <v>45017</v>
      </c>
      <c r="B15525" t="s">
        <v>10</v>
      </c>
      <c r="C15525" t="s">
        <v>14</v>
      </c>
      <c r="D15525" t="s">
        <v>99</v>
      </c>
      <c r="E15525">
        <v>17</v>
      </c>
      <c r="F15525">
        <v>14.5</v>
      </c>
      <c r="G15525">
        <v>26.9</v>
      </c>
      <c r="H15525">
        <v>246.5</v>
      </c>
      <c r="I15525">
        <v>457.3</v>
      </c>
      <c r="J15525" t="s">
        <v>13</v>
      </c>
    </row>
    <row r="15526" spans="1:10">
      <c r="A15526" s="1">
        <v>45017</v>
      </c>
      <c r="B15526" t="s">
        <v>10</v>
      </c>
      <c r="C15526" t="s">
        <v>15</v>
      </c>
      <c r="D15526" t="s">
        <v>99</v>
      </c>
      <c r="E15526">
        <v>9</v>
      </c>
      <c r="F15526">
        <v>14.5</v>
      </c>
      <c r="G15526">
        <v>26.9</v>
      </c>
      <c r="H15526">
        <v>130.5</v>
      </c>
      <c r="I15526">
        <v>242.1</v>
      </c>
      <c r="J15526" t="s">
        <v>13</v>
      </c>
    </row>
    <row r="15527" spans="1:10">
      <c r="A15527" s="1">
        <v>45017</v>
      </c>
      <c r="B15527" t="s">
        <v>10</v>
      </c>
      <c r="C15527" t="s">
        <v>11</v>
      </c>
      <c r="D15527" t="s">
        <v>100</v>
      </c>
      <c r="E15527">
        <v>23</v>
      </c>
      <c r="F15527">
        <v>6.81</v>
      </c>
      <c r="G15527">
        <v>14.15</v>
      </c>
      <c r="H15527">
        <v>156.63</v>
      </c>
      <c r="I15527">
        <v>325.45</v>
      </c>
      <c r="J15527" t="s">
        <v>13</v>
      </c>
    </row>
    <row r="15528" spans="1:10">
      <c r="A15528" s="1">
        <v>45017</v>
      </c>
      <c r="B15528" t="s">
        <v>10</v>
      </c>
      <c r="C15528" t="s">
        <v>14</v>
      </c>
      <c r="D15528" t="s">
        <v>100</v>
      </c>
      <c r="E15528">
        <v>20</v>
      </c>
      <c r="F15528">
        <v>6.81</v>
      </c>
      <c r="G15528">
        <v>14.15</v>
      </c>
      <c r="H15528">
        <v>136.19999999999999</v>
      </c>
      <c r="I15528">
        <v>283</v>
      </c>
      <c r="J15528" t="s">
        <v>13</v>
      </c>
    </row>
    <row r="15529" spans="1:10">
      <c r="A15529" s="1">
        <v>45017</v>
      </c>
      <c r="B15529" t="s">
        <v>10</v>
      </c>
      <c r="C15529" t="s">
        <v>15</v>
      </c>
      <c r="D15529" t="s">
        <v>100</v>
      </c>
      <c r="E15529">
        <v>11</v>
      </c>
      <c r="F15529">
        <v>6.81</v>
      </c>
      <c r="G15529">
        <v>14.15</v>
      </c>
      <c r="H15529">
        <v>74.91</v>
      </c>
      <c r="I15529">
        <v>155.65</v>
      </c>
      <c r="J15529" t="s">
        <v>13</v>
      </c>
    </row>
    <row r="15530" spans="1:10">
      <c r="A15530" s="1">
        <v>45017</v>
      </c>
      <c r="B15530" t="s">
        <v>10</v>
      </c>
      <c r="C15530" t="s">
        <v>11</v>
      </c>
      <c r="D15530" t="s">
        <v>101</v>
      </c>
      <c r="E15530">
        <v>15</v>
      </c>
      <c r="F15530">
        <v>12.99</v>
      </c>
      <c r="G15530">
        <v>24.59</v>
      </c>
      <c r="H15530">
        <v>194.85</v>
      </c>
      <c r="I15530">
        <v>368.85</v>
      </c>
      <c r="J15530" t="s">
        <v>13</v>
      </c>
    </row>
    <row r="15531" spans="1:10">
      <c r="A15531" s="1">
        <v>45017</v>
      </c>
      <c r="B15531" t="s">
        <v>10</v>
      </c>
      <c r="C15531" t="s">
        <v>14</v>
      </c>
      <c r="D15531" t="s">
        <v>101</v>
      </c>
      <c r="E15531">
        <v>7</v>
      </c>
      <c r="F15531">
        <v>12.99</v>
      </c>
      <c r="G15531">
        <v>24.59</v>
      </c>
      <c r="H15531">
        <v>90.93</v>
      </c>
      <c r="I15531">
        <v>172.13</v>
      </c>
      <c r="J15531" t="s">
        <v>13</v>
      </c>
    </row>
    <row r="15532" spans="1:10">
      <c r="A15532" s="1">
        <v>45017</v>
      </c>
      <c r="B15532" t="s">
        <v>10</v>
      </c>
      <c r="C15532" t="s">
        <v>15</v>
      </c>
      <c r="D15532" t="s">
        <v>101</v>
      </c>
      <c r="E15532">
        <v>8</v>
      </c>
      <c r="F15532">
        <v>12.99</v>
      </c>
      <c r="G15532">
        <v>24.59</v>
      </c>
      <c r="H15532">
        <v>103.92</v>
      </c>
      <c r="I15532">
        <v>196.72</v>
      </c>
      <c r="J15532" t="s">
        <v>13</v>
      </c>
    </row>
    <row r="15533" spans="1:10">
      <c r="A15533" s="1">
        <v>45017</v>
      </c>
      <c r="B15533" t="s">
        <v>10</v>
      </c>
      <c r="C15533" t="s">
        <v>11</v>
      </c>
      <c r="D15533" t="s">
        <v>102</v>
      </c>
      <c r="E15533">
        <v>20</v>
      </c>
      <c r="F15533">
        <v>10.15</v>
      </c>
      <c r="G15533">
        <v>22.3</v>
      </c>
      <c r="H15533">
        <v>203</v>
      </c>
      <c r="I15533">
        <v>446</v>
      </c>
      <c r="J15533" t="s">
        <v>13</v>
      </c>
    </row>
    <row r="15534" spans="1:10">
      <c r="A15534" s="1">
        <v>45017</v>
      </c>
      <c r="B15534" t="s">
        <v>10</v>
      </c>
      <c r="C15534" t="s">
        <v>14</v>
      </c>
      <c r="D15534" t="s">
        <v>102</v>
      </c>
      <c r="E15534">
        <v>16</v>
      </c>
      <c r="F15534">
        <v>10.15</v>
      </c>
      <c r="G15534">
        <v>22.3</v>
      </c>
      <c r="H15534">
        <v>162.4</v>
      </c>
      <c r="I15534">
        <v>356.8</v>
      </c>
      <c r="J15534" t="s">
        <v>13</v>
      </c>
    </row>
    <row r="15535" spans="1:10">
      <c r="A15535" s="1">
        <v>45017</v>
      </c>
      <c r="B15535" t="s">
        <v>10</v>
      </c>
      <c r="C15535" t="s">
        <v>15</v>
      </c>
      <c r="D15535" t="s">
        <v>102</v>
      </c>
      <c r="E15535">
        <v>9</v>
      </c>
      <c r="F15535">
        <v>10.15</v>
      </c>
      <c r="G15535">
        <v>22.3</v>
      </c>
      <c r="H15535">
        <v>91.35</v>
      </c>
      <c r="I15535">
        <v>200.7</v>
      </c>
      <c r="J15535" t="s">
        <v>13</v>
      </c>
    </row>
    <row r="15536" spans="1:10">
      <c r="A15536" s="1">
        <v>45017</v>
      </c>
      <c r="B15536" t="s">
        <v>10</v>
      </c>
      <c r="C15536" t="s">
        <v>11</v>
      </c>
      <c r="D15536" t="s">
        <v>103</v>
      </c>
      <c r="E15536">
        <v>13</v>
      </c>
      <c r="F15536">
        <v>13.45</v>
      </c>
      <c r="G15536">
        <v>30.7</v>
      </c>
      <c r="H15536">
        <v>174.85</v>
      </c>
      <c r="I15536">
        <v>399.1</v>
      </c>
      <c r="J15536" t="s">
        <v>13</v>
      </c>
    </row>
    <row r="15537" spans="1:10">
      <c r="A15537" s="1">
        <v>45017</v>
      </c>
      <c r="B15537" t="s">
        <v>10</v>
      </c>
      <c r="C15537" t="s">
        <v>14</v>
      </c>
      <c r="D15537" t="s">
        <v>103</v>
      </c>
      <c r="E15537">
        <v>9</v>
      </c>
      <c r="F15537">
        <v>13.45</v>
      </c>
      <c r="G15537">
        <v>30.7</v>
      </c>
      <c r="H15537">
        <v>121.05</v>
      </c>
      <c r="I15537">
        <v>276.3</v>
      </c>
      <c r="J15537" t="s">
        <v>13</v>
      </c>
    </row>
    <row r="15538" spans="1:10">
      <c r="A15538" s="1">
        <v>45017</v>
      </c>
      <c r="B15538" t="s">
        <v>10</v>
      </c>
      <c r="C15538" t="s">
        <v>15</v>
      </c>
      <c r="D15538" t="s">
        <v>103</v>
      </c>
      <c r="E15538">
        <v>4</v>
      </c>
      <c r="F15538">
        <v>13.45</v>
      </c>
      <c r="G15538">
        <v>30.7</v>
      </c>
      <c r="H15538">
        <v>53.8</v>
      </c>
      <c r="I15538">
        <v>122.8</v>
      </c>
      <c r="J15538" t="s">
        <v>13</v>
      </c>
    </row>
    <row r="15539" spans="1:10">
      <c r="A15539" s="1">
        <v>45017</v>
      </c>
      <c r="B15539" t="s">
        <v>10</v>
      </c>
      <c r="C15539" t="s">
        <v>11</v>
      </c>
      <c r="D15539" t="s">
        <v>104</v>
      </c>
      <c r="E15539">
        <v>14</v>
      </c>
      <c r="F15539">
        <v>6.55</v>
      </c>
      <c r="G15539">
        <v>15.46</v>
      </c>
      <c r="H15539">
        <v>91.7</v>
      </c>
      <c r="I15539">
        <v>216.44</v>
      </c>
      <c r="J15539" t="s">
        <v>13</v>
      </c>
    </row>
    <row r="15540" spans="1:10">
      <c r="A15540" s="1">
        <v>45017</v>
      </c>
      <c r="B15540" t="s">
        <v>10</v>
      </c>
      <c r="C15540" t="s">
        <v>14</v>
      </c>
      <c r="D15540" t="s">
        <v>104</v>
      </c>
      <c r="E15540">
        <v>5</v>
      </c>
      <c r="F15540">
        <v>6.55</v>
      </c>
      <c r="G15540">
        <v>15.46</v>
      </c>
      <c r="H15540">
        <v>32.75</v>
      </c>
      <c r="I15540">
        <v>77.3</v>
      </c>
      <c r="J15540" t="s">
        <v>13</v>
      </c>
    </row>
    <row r="15541" spans="1:10">
      <c r="A15541" s="1">
        <v>45017</v>
      </c>
      <c r="B15541" t="s">
        <v>10</v>
      </c>
      <c r="C15541" t="s">
        <v>15</v>
      </c>
      <c r="D15541" t="s">
        <v>104</v>
      </c>
      <c r="E15541">
        <v>7</v>
      </c>
      <c r="F15541">
        <v>6.55</v>
      </c>
      <c r="G15541">
        <v>15.46</v>
      </c>
      <c r="H15541">
        <v>45.85</v>
      </c>
      <c r="I15541">
        <v>108.22</v>
      </c>
      <c r="J15541" t="s">
        <v>13</v>
      </c>
    </row>
    <row r="15542" spans="1:10">
      <c r="A15542" s="1">
        <v>45017</v>
      </c>
      <c r="B15542" t="s">
        <v>10</v>
      </c>
      <c r="C15542" t="s">
        <v>11</v>
      </c>
      <c r="D15542" t="s">
        <v>105</v>
      </c>
      <c r="E15542">
        <v>23</v>
      </c>
      <c r="F15542">
        <v>16.46</v>
      </c>
      <c r="G15542">
        <v>31.93</v>
      </c>
      <c r="H15542">
        <v>378.58</v>
      </c>
      <c r="I15542">
        <v>734.39</v>
      </c>
      <c r="J15542" t="s">
        <v>13</v>
      </c>
    </row>
    <row r="15543" spans="1:10">
      <c r="A15543" s="1">
        <v>45017</v>
      </c>
      <c r="B15543" t="s">
        <v>10</v>
      </c>
      <c r="C15543" t="s">
        <v>14</v>
      </c>
      <c r="D15543" t="s">
        <v>105</v>
      </c>
      <c r="E15543">
        <v>11</v>
      </c>
      <c r="F15543">
        <v>16.46</v>
      </c>
      <c r="G15543">
        <v>31.93</v>
      </c>
      <c r="H15543">
        <v>181.06</v>
      </c>
      <c r="I15543">
        <v>351.23</v>
      </c>
      <c r="J15543" t="s">
        <v>13</v>
      </c>
    </row>
    <row r="15544" spans="1:10">
      <c r="A15544" s="1">
        <v>45017</v>
      </c>
      <c r="B15544" t="s">
        <v>10</v>
      </c>
      <c r="C15544" t="s">
        <v>15</v>
      </c>
      <c r="D15544" t="s">
        <v>105</v>
      </c>
      <c r="E15544">
        <v>13</v>
      </c>
      <c r="F15544">
        <v>16.46</v>
      </c>
      <c r="G15544">
        <v>31.93</v>
      </c>
      <c r="H15544">
        <v>213.98</v>
      </c>
      <c r="I15544">
        <v>415.09</v>
      </c>
      <c r="J15544" t="s">
        <v>13</v>
      </c>
    </row>
    <row r="15545" spans="1:10">
      <c r="A15545" s="1">
        <v>45017</v>
      </c>
      <c r="B15545" t="s">
        <v>10</v>
      </c>
      <c r="C15545" t="s">
        <v>11</v>
      </c>
      <c r="D15545" t="s">
        <v>106</v>
      </c>
      <c r="E15545">
        <v>11</v>
      </c>
      <c r="F15545">
        <v>17.68</v>
      </c>
      <c r="G15545">
        <v>33.9</v>
      </c>
      <c r="H15545">
        <v>194.48</v>
      </c>
      <c r="I15545">
        <v>372.9</v>
      </c>
      <c r="J15545" t="s">
        <v>13</v>
      </c>
    </row>
    <row r="15546" spans="1:10">
      <c r="A15546" s="1">
        <v>45017</v>
      </c>
      <c r="B15546" t="s">
        <v>10</v>
      </c>
      <c r="C15546" t="s">
        <v>14</v>
      </c>
      <c r="D15546" t="s">
        <v>106</v>
      </c>
      <c r="E15546">
        <v>12</v>
      </c>
      <c r="F15546">
        <v>17.68</v>
      </c>
      <c r="G15546">
        <v>33.9</v>
      </c>
      <c r="H15546">
        <v>212.16</v>
      </c>
      <c r="I15546">
        <v>406.8</v>
      </c>
      <c r="J15546" t="s">
        <v>13</v>
      </c>
    </row>
    <row r="15547" spans="1:10">
      <c r="A15547" s="1">
        <v>45017</v>
      </c>
      <c r="B15547" t="s">
        <v>10</v>
      </c>
      <c r="C15547" t="s">
        <v>15</v>
      </c>
      <c r="D15547" t="s">
        <v>106</v>
      </c>
      <c r="E15547">
        <v>6</v>
      </c>
      <c r="F15547">
        <v>17.68</v>
      </c>
      <c r="G15547">
        <v>33.9</v>
      </c>
      <c r="H15547">
        <v>106.08</v>
      </c>
      <c r="I15547">
        <v>203.4</v>
      </c>
      <c r="J15547" t="s">
        <v>13</v>
      </c>
    </row>
    <row r="15548" spans="1:10">
      <c r="A15548" s="1">
        <v>45017</v>
      </c>
      <c r="B15548" t="s">
        <v>10</v>
      </c>
      <c r="C15548" t="s">
        <v>11</v>
      </c>
      <c r="D15548" t="s">
        <v>107</v>
      </c>
      <c r="E15548">
        <v>17</v>
      </c>
      <c r="F15548">
        <v>17.63</v>
      </c>
      <c r="G15548">
        <v>33.020000000000003</v>
      </c>
      <c r="H15548">
        <v>299.70999999999998</v>
      </c>
      <c r="I15548">
        <v>561.34</v>
      </c>
      <c r="J15548" t="s">
        <v>13</v>
      </c>
    </row>
    <row r="15549" spans="1:10">
      <c r="A15549" s="1">
        <v>45017</v>
      </c>
      <c r="B15549" t="s">
        <v>10</v>
      </c>
      <c r="C15549" t="s">
        <v>14</v>
      </c>
      <c r="D15549" t="s">
        <v>107</v>
      </c>
      <c r="E15549">
        <v>7</v>
      </c>
      <c r="F15549">
        <v>17.63</v>
      </c>
      <c r="G15549">
        <v>33.020000000000003</v>
      </c>
      <c r="H15549">
        <v>123.41</v>
      </c>
      <c r="I15549">
        <v>231.14</v>
      </c>
      <c r="J15549" t="s">
        <v>13</v>
      </c>
    </row>
    <row r="15550" spans="1:10">
      <c r="A15550" s="1">
        <v>45017</v>
      </c>
      <c r="B15550" t="s">
        <v>10</v>
      </c>
      <c r="C15550" t="s">
        <v>15</v>
      </c>
      <c r="D15550" t="s">
        <v>107</v>
      </c>
      <c r="E15550">
        <v>8</v>
      </c>
      <c r="F15550">
        <v>17.63</v>
      </c>
      <c r="G15550">
        <v>33.020000000000003</v>
      </c>
      <c r="H15550">
        <v>141.04</v>
      </c>
      <c r="I15550">
        <v>264.16000000000003</v>
      </c>
      <c r="J15550" t="s">
        <v>13</v>
      </c>
    </row>
    <row r="15551" spans="1:10">
      <c r="A15551" s="1">
        <v>45017</v>
      </c>
      <c r="B15551" t="s">
        <v>10</v>
      </c>
      <c r="C15551" t="s">
        <v>11</v>
      </c>
      <c r="D15551" t="s">
        <v>108</v>
      </c>
      <c r="E15551">
        <v>14</v>
      </c>
      <c r="F15551">
        <v>15</v>
      </c>
      <c r="G15551">
        <v>33.68</v>
      </c>
      <c r="H15551">
        <v>210</v>
      </c>
      <c r="I15551">
        <v>471.52</v>
      </c>
      <c r="J15551" t="s">
        <v>13</v>
      </c>
    </row>
    <row r="15552" spans="1:10">
      <c r="A15552" s="1">
        <v>45017</v>
      </c>
      <c r="B15552" t="s">
        <v>10</v>
      </c>
      <c r="C15552" t="s">
        <v>14</v>
      </c>
      <c r="D15552" t="s">
        <v>108</v>
      </c>
      <c r="E15552">
        <v>8</v>
      </c>
      <c r="F15552">
        <v>15</v>
      </c>
      <c r="G15552">
        <v>33.68</v>
      </c>
      <c r="H15552">
        <v>120</v>
      </c>
      <c r="I15552">
        <v>269.44</v>
      </c>
      <c r="J15552" t="s">
        <v>13</v>
      </c>
    </row>
    <row r="15553" spans="1:10">
      <c r="A15553" s="1">
        <v>45017</v>
      </c>
      <c r="B15553" t="s">
        <v>10</v>
      </c>
      <c r="C15553" t="s">
        <v>15</v>
      </c>
      <c r="D15553" t="s">
        <v>108</v>
      </c>
      <c r="E15553">
        <v>2</v>
      </c>
      <c r="F15553">
        <v>15</v>
      </c>
      <c r="G15553">
        <v>33.68</v>
      </c>
      <c r="H15553">
        <v>30</v>
      </c>
      <c r="I15553">
        <v>67.36</v>
      </c>
      <c r="J15553" t="s">
        <v>13</v>
      </c>
    </row>
    <row r="15554" spans="1:10">
      <c r="A15554" s="1">
        <v>45017</v>
      </c>
      <c r="B15554" t="s">
        <v>10</v>
      </c>
      <c r="C15554" t="s">
        <v>11</v>
      </c>
      <c r="D15554" t="s">
        <v>109</v>
      </c>
      <c r="E15554">
        <v>13</v>
      </c>
      <c r="F15554">
        <v>7.56</v>
      </c>
      <c r="G15554">
        <v>17.350000000000001</v>
      </c>
      <c r="H15554">
        <v>98.28</v>
      </c>
      <c r="I15554">
        <v>225.55</v>
      </c>
      <c r="J15554" t="s">
        <v>13</v>
      </c>
    </row>
    <row r="15555" spans="1:10">
      <c r="A15555" s="1">
        <v>45017</v>
      </c>
      <c r="B15555" t="s">
        <v>10</v>
      </c>
      <c r="C15555" t="s">
        <v>14</v>
      </c>
      <c r="D15555" t="s">
        <v>109</v>
      </c>
      <c r="E15555">
        <v>11</v>
      </c>
      <c r="F15555">
        <v>7.56</v>
      </c>
      <c r="G15555">
        <v>17.350000000000001</v>
      </c>
      <c r="H15555">
        <v>83.16</v>
      </c>
      <c r="I15555">
        <v>190.85</v>
      </c>
      <c r="J15555" t="s">
        <v>13</v>
      </c>
    </row>
    <row r="15556" spans="1:10">
      <c r="A15556" s="1">
        <v>45017</v>
      </c>
      <c r="B15556" t="s">
        <v>10</v>
      </c>
      <c r="C15556" t="s">
        <v>15</v>
      </c>
      <c r="D15556" t="s">
        <v>109</v>
      </c>
      <c r="E15556">
        <v>4</v>
      </c>
      <c r="F15556">
        <v>7.56</v>
      </c>
      <c r="G15556">
        <v>17.350000000000001</v>
      </c>
      <c r="H15556">
        <v>30.24</v>
      </c>
      <c r="I15556">
        <v>69.400000000000006</v>
      </c>
      <c r="J15556" t="s">
        <v>13</v>
      </c>
    </row>
    <row r="15557" spans="1:10">
      <c r="A15557" s="1">
        <v>45017</v>
      </c>
      <c r="B15557" t="s">
        <v>10</v>
      </c>
      <c r="C15557" t="s">
        <v>11</v>
      </c>
      <c r="D15557" t="s">
        <v>110</v>
      </c>
      <c r="E15557">
        <v>12</v>
      </c>
      <c r="F15557">
        <v>15.1</v>
      </c>
      <c r="G15557">
        <v>27.51</v>
      </c>
      <c r="H15557">
        <v>181.2</v>
      </c>
      <c r="I15557">
        <v>330.12</v>
      </c>
      <c r="J15557" t="s">
        <v>13</v>
      </c>
    </row>
    <row r="15558" spans="1:10">
      <c r="A15558" s="1">
        <v>45017</v>
      </c>
      <c r="B15558" t="s">
        <v>10</v>
      </c>
      <c r="C15558" t="s">
        <v>14</v>
      </c>
      <c r="D15558" t="s">
        <v>110</v>
      </c>
      <c r="E15558">
        <v>8</v>
      </c>
      <c r="F15558">
        <v>15.1</v>
      </c>
      <c r="G15558">
        <v>27.51</v>
      </c>
      <c r="H15558">
        <v>120.8</v>
      </c>
      <c r="I15558">
        <v>220.08</v>
      </c>
      <c r="J15558" t="s">
        <v>13</v>
      </c>
    </row>
    <row r="15559" spans="1:10">
      <c r="A15559" s="1">
        <v>45017</v>
      </c>
      <c r="B15559" t="s">
        <v>10</v>
      </c>
      <c r="C15559" t="s">
        <v>15</v>
      </c>
      <c r="D15559" t="s">
        <v>110</v>
      </c>
      <c r="E15559">
        <v>5</v>
      </c>
      <c r="F15559">
        <v>15.1</v>
      </c>
      <c r="G15559">
        <v>27.51</v>
      </c>
      <c r="H15559">
        <v>75.5</v>
      </c>
      <c r="I15559">
        <v>137.55000000000001</v>
      </c>
      <c r="J15559" t="s">
        <v>13</v>
      </c>
    </row>
    <row r="15560" spans="1:10">
      <c r="A15560" s="1">
        <v>45017</v>
      </c>
      <c r="B15560" t="s">
        <v>10</v>
      </c>
      <c r="C15560" t="s">
        <v>11</v>
      </c>
      <c r="D15560" t="s">
        <v>111</v>
      </c>
      <c r="E15560">
        <v>20</v>
      </c>
      <c r="F15560">
        <v>6.3</v>
      </c>
      <c r="G15560">
        <v>15.47</v>
      </c>
      <c r="H15560">
        <v>126</v>
      </c>
      <c r="I15560">
        <v>309.39999999999998</v>
      </c>
      <c r="J15560" t="s">
        <v>13</v>
      </c>
    </row>
    <row r="15561" spans="1:10">
      <c r="A15561" s="1">
        <v>45017</v>
      </c>
      <c r="B15561" t="s">
        <v>10</v>
      </c>
      <c r="C15561" t="s">
        <v>14</v>
      </c>
      <c r="D15561" t="s">
        <v>111</v>
      </c>
      <c r="E15561">
        <v>13</v>
      </c>
      <c r="F15561">
        <v>6.3</v>
      </c>
      <c r="G15561">
        <v>15.47</v>
      </c>
      <c r="H15561">
        <v>81.900000000000006</v>
      </c>
      <c r="I15561">
        <v>201.11</v>
      </c>
      <c r="J15561" t="s">
        <v>13</v>
      </c>
    </row>
    <row r="15562" spans="1:10">
      <c r="A15562" s="1">
        <v>45017</v>
      </c>
      <c r="B15562" t="s">
        <v>10</v>
      </c>
      <c r="C15562" t="s">
        <v>15</v>
      </c>
      <c r="D15562" t="s">
        <v>111</v>
      </c>
      <c r="E15562">
        <v>19</v>
      </c>
      <c r="F15562">
        <v>6.3</v>
      </c>
      <c r="G15562">
        <v>15.47</v>
      </c>
      <c r="H15562">
        <v>119.7</v>
      </c>
      <c r="I15562">
        <v>293.93</v>
      </c>
      <c r="J15562" t="s">
        <v>13</v>
      </c>
    </row>
    <row r="15563" spans="1:10">
      <c r="A15563" s="1">
        <v>45017</v>
      </c>
      <c r="B15563" t="s">
        <v>10</v>
      </c>
      <c r="C15563" t="s">
        <v>11</v>
      </c>
      <c r="D15563" t="s">
        <v>112</v>
      </c>
      <c r="E15563">
        <v>20</v>
      </c>
      <c r="F15563">
        <v>6.27</v>
      </c>
      <c r="G15563">
        <v>11.51</v>
      </c>
      <c r="H15563">
        <v>125.4</v>
      </c>
      <c r="I15563">
        <v>230.2</v>
      </c>
      <c r="J15563" t="s">
        <v>13</v>
      </c>
    </row>
    <row r="15564" spans="1:10">
      <c r="A15564" s="1">
        <v>45017</v>
      </c>
      <c r="B15564" t="s">
        <v>10</v>
      </c>
      <c r="C15564" t="s">
        <v>14</v>
      </c>
      <c r="D15564" t="s">
        <v>112</v>
      </c>
      <c r="E15564">
        <v>10</v>
      </c>
      <c r="F15564">
        <v>6.27</v>
      </c>
      <c r="G15564">
        <v>11.51</v>
      </c>
      <c r="H15564">
        <v>62.7</v>
      </c>
      <c r="I15564">
        <v>115.1</v>
      </c>
      <c r="J15564" t="s">
        <v>13</v>
      </c>
    </row>
    <row r="15565" spans="1:10">
      <c r="A15565" s="1">
        <v>45017</v>
      </c>
      <c r="B15565" t="s">
        <v>10</v>
      </c>
      <c r="C15565" t="s">
        <v>15</v>
      </c>
      <c r="D15565" t="s">
        <v>112</v>
      </c>
      <c r="E15565">
        <v>15</v>
      </c>
      <c r="F15565">
        <v>6.27</v>
      </c>
      <c r="G15565">
        <v>11.51</v>
      </c>
      <c r="H15565">
        <v>94.05</v>
      </c>
      <c r="I15565">
        <v>172.65</v>
      </c>
      <c r="J15565" t="s">
        <v>13</v>
      </c>
    </row>
    <row r="15566" spans="1:10">
      <c r="A15566" s="1">
        <v>45017</v>
      </c>
      <c r="B15566" t="s">
        <v>10</v>
      </c>
      <c r="C15566" t="s">
        <v>11</v>
      </c>
      <c r="D15566" t="s">
        <v>113</v>
      </c>
      <c r="E15566">
        <v>19</v>
      </c>
      <c r="F15566">
        <v>9.8800000000000008</v>
      </c>
      <c r="G15566">
        <v>21.53</v>
      </c>
      <c r="H15566">
        <v>187.72</v>
      </c>
      <c r="I15566">
        <v>409.07</v>
      </c>
      <c r="J15566" t="s">
        <v>13</v>
      </c>
    </row>
    <row r="15567" spans="1:10">
      <c r="A15567" s="1">
        <v>45017</v>
      </c>
      <c r="B15567" t="s">
        <v>10</v>
      </c>
      <c r="C15567" t="s">
        <v>14</v>
      </c>
      <c r="D15567" t="s">
        <v>113</v>
      </c>
      <c r="E15567">
        <v>12</v>
      </c>
      <c r="F15567">
        <v>9.8800000000000008</v>
      </c>
      <c r="G15567">
        <v>21.53</v>
      </c>
      <c r="H15567">
        <v>118.56</v>
      </c>
      <c r="I15567">
        <v>258.36</v>
      </c>
      <c r="J15567" t="s">
        <v>13</v>
      </c>
    </row>
    <row r="15568" spans="1:10">
      <c r="A15568" s="1">
        <v>45017</v>
      </c>
      <c r="B15568" t="s">
        <v>10</v>
      </c>
      <c r="C15568" t="s">
        <v>15</v>
      </c>
      <c r="D15568" t="s">
        <v>113</v>
      </c>
      <c r="E15568">
        <v>14</v>
      </c>
      <c r="F15568">
        <v>9.8800000000000008</v>
      </c>
      <c r="G15568">
        <v>21.53</v>
      </c>
      <c r="H15568">
        <v>138.32</v>
      </c>
      <c r="I15568">
        <v>301.42</v>
      </c>
      <c r="J15568" t="s">
        <v>13</v>
      </c>
    </row>
    <row r="15569" spans="1:10">
      <c r="A15569" s="1">
        <v>45017</v>
      </c>
      <c r="B15569" t="s">
        <v>10</v>
      </c>
      <c r="C15569" t="s">
        <v>11</v>
      </c>
      <c r="D15569" t="s">
        <v>114</v>
      </c>
      <c r="E15569">
        <v>11</v>
      </c>
      <c r="F15569">
        <v>11.86</v>
      </c>
      <c r="G15569">
        <v>27.23</v>
      </c>
      <c r="H15569">
        <v>130.46</v>
      </c>
      <c r="I15569">
        <v>299.52999999999997</v>
      </c>
      <c r="J15569" t="s">
        <v>13</v>
      </c>
    </row>
    <row r="15570" spans="1:10">
      <c r="A15570" s="1">
        <v>45017</v>
      </c>
      <c r="B15570" t="s">
        <v>10</v>
      </c>
      <c r="C15570" t="s">
        <v>14</v>
      </c>
      <c r="D15570" t="s">
        <v>114</v>
      </c>
      <c r="E15570">
        <v>7</v>
      </c>
      <c r="F15570">
        <v>11.86</v>
      </c>
      <c r="G15570">
        <v>27.23</v>
      </c>
      <c r="H15570">
        <v>83.02</v>
      </c>
      <c r="I15570">
        <v>190.61</v>
      </c>
      <c r="J15570" t="s">
        <v>13</v>
      </c>
    </row>
    <row r="15571" spans="1:10">
      <c r="A15571" s="1">
        <v>45017</v>
      </c>
      <c r="B15571" t="s">
        <v>10</v>
      </c>
      <c r="C15571" t="s">
        <v>15</v>
      </c>
      <c r="D15571" t="s">
        <v>114</v>
      </c>
      <c r="E15571">
        <v>6</v>
      </c>
      <c r="F15571">
        <v>11.86</v>
      </c>
      <c r="G15571">
        <v>27.23</v>
      </c>
      <c r="H15571">
        <v>71.16</v>
      </c>
      <c r="I15571">
        <v>163.38</v>
      </c>
      <c r="J15571" t="s">
        <v>13</v>
      </c>
    </row>
    <row r="15572" spans="1:10">
      <c r="A15572" s="1">
        <v>45047</v>
      </c>
      <c r="B15572" t="s">
        <v>10</v>
      </c>
      <c r="C15572" t="s">
        <v>11</v>
      </c>
      <c r="D15572" t="s">
        <v>12</v>
      </c>
      <c r="E15572">
        <v>15</v>
      </c>
      <c r="F15572">
        <v>8.09</v>
      </c>
      <c r="G15572">
        <v>18.920000000000002</v>
      </c>
      <c r="H15572">
        <v>121.35</v>
      </c>
      <c r="I15572">
        <v>283.8</v>
      </c>
      <c r="J15572" t="s">
        <v>13</v>
      </c>
    </row>
    <row r="15573" spans="1:10">
      <c r="A15573" s="1">
        <v>45047</v>
      </c>
      <c r="B15573" t="s">
        <v>10</v>
      </c>
      <c r="C15573" t="s">
        <v>14</v>
      </c>
      <c r="D15573" t="s">
        <v>12</v>
      </c>
      <c r="E15573">
        <v>12</v>
      </c>
      <c r="F15573">
        <v>8.09</v>
      </c>
      <c r="G15573">
        <v>18.920000000000002</v>
      </c>
      <c r="H15573">
        <v>97.08</v>
      </c>
      <c r="I15573">
        <v>227.04</v>
      </c>
      <c r="J15573" t="s">
        <v>13</v>
      </c>
    </row>
    <row r="15574" spans="1:10">
      <c r="A15574" s="1">
        <v>45047</v>
      </c>
      <c r="B15574" t="s">
        <v>10</v>
      </c>
      <c r="C15574" t="s">
        <v>15</v>
      </c>
      <c r="D15574" t="s">
        <v>12</v>
      </c>
      <c r="E15574">
        <v>11</v>
      </c>
      <c r="F15574">
        <v>8.09</v>
      </c>
      <c r="G15574">
        <v>18.920000000000002</v>
      </c>
      <c r="H15574">
        <v>88.99</v>
      </c>
      <c r="I15574">
        <v>208.12</v>
      </c>
      <c r="J15574" t="s">
        <v>13</v>
      </c>
    </row>
    <row r="15575" spans="1:10">
      <c r="A15575" s="1">
        <v>45047</v>
      </c>
      <c r="B15575" t="s">
        <v>10</v>
      </c>
      <c r="C15575" t="s">
        <v>11</v>
      </c>
      <c r="D15575" t="s">
        <v>16</v>
      </c>
      <c r="E15575">
        <v>23</v>
      </c>
      <c r="F15575">
        <v>10.75</v>
      </c>
      <c r="G15575">
        <v>24.49</v>
      </c>
      <c r="H15575">
        <v>247.25</v>
      </c>
      <c r="I15575">
        <v>563.27</v>
      </c>
      <c r="J15575" t="s">
        <v>13</v>
      </c>
    </row>
    <row r="15576" spans="1:10">
      <c r="A15576" s="1">
        <v>45047</v>
      </c>
      <c r="B15576" t="s">
        <v>10</v>
      </c>
      <c r="C15576" t="s">
        <v>14</v>
      </c>
      <c r="D15576" t="s">
        <v>16</v>
      </c>
      <c r="E15576">
        <v>15</v>
      </c>
      <c r="F15576">
        <v>10.75</v>
      </c>
      <c r="G15576">
        <v>24.49</v>
      </c>
      <c r="H15576">
        <v>161.25</v>
      </c>
      <c r="I15576">
        <v>367.35</v>
      </c>
      <c r="J15576" t="s">
        <v>13</v>
      </c>
    </row>
    <row r="15577" spans="1:10">
      <c r="A15577" s="1">
        <v>45047</v>
      </c>
      <c r="B15577" t="s">
        <v>10</v>
      </c>
      <c r="C15577" t="s">
        <v>15</v>
      </c>
      <c r="D15577" t="s">
        <v>16</v>
      </c>
      <c r="E15577">
        <v>11</v>
      </c>
      <c r="F15577">
        <v>10.75</v>
      </c>
      <c r="G15577">
        <v>24.49</v>
      </c>
      <c r="H15577">
        <v>118.25</v>
      </c>
      <c r="I15577">
        <v>269.39</v>
      </c>
      <c r="J15577" t="s">
        <v>13</v>
      </c>
    </row>
    <row r="15578" spans="1:10">
      <c r="A15578" s="1">
        <v>45047</v>
      </c>
      <c r="B15578" t="s">
        <v>10</v>
      </c>
      <c r="C15578" t="s">
        <v>11</v>
      </c>
      <c r="D15578" t="s">
        <v>17</v>
      </c>
      <c r="E15578">
        <v>23</v>
      </c>
      <c r="F15578">
        <v>15.1</v>
      </c>
      <c r="G15578">
        <v>31.89</v>
      </c>
      <c r="H15578">
        <v>347.3</v>
      </c>
      <c r="I15578">
        <v>733.47</v>
      </c>
      <c r="J15578" t="s">
        <v>13</v>
      </c>
    </row>
    <row r="15579" spans="1:10">
      <c r="A15579" s="1">
        <v>45047</v>
      </c>
      <c r="B15579" t="s">
        <v>10</v>
      </c>
      <c r="C15579" t="s">
        <v>14</v>
      </c>
      <c r="D15579" t="s">
        <v>17</v>
      </c>
      <c r="E15579">
        <v>16</v>
      </c>
      <c r="F15579">
        <v>15.1</v>
      </c>
      <c r="G15579">
        <v>31.89</v>
      </c>
      <c r="H15579">
        <v>241.6</v>
      </c>
      <c r="I15579">
        <v>510.24</v>
      </c>
      <c r="J15579" t="s">
        <v>13</v>
      </c>
    </row>
    <row r="15580" spans="1:10">
      <c r="A15580" s="1">
        <v>45047</v>
      </c>
      <c r="B15580" t="s">
        <v>10</v>
      </c>
      <c r="C15580" t="s">
        <v>15</v>
      </c>
      <c r="D15580" t="s">
        <v>17</v>
      </c>
      <c r="E15580">
        <v>8</v>
      </c>
      <c r="F15580">
        <v>15.1</v>
      </c>
      <c r="G15580">
        <v>31.89</v>
      </c>
      <c r="H15580">
        <v>120.8</v>
      </c>
      <c r="I15580">
        <v>255.12</v>
      </c>
      <c r="J15580" t="s">
        <v>13</v>
      </c>
    </row>
    <row r="15581" spans="1:10">
      <c r="A15581" s="1">
        <v>45047</v>
      </c>
      <c r="B15581" t="s">
        <v>10</v>
      </c>
      <c r="C15581" t="s">
        <v>11</v>
      </c>
      <c r="D15581" t="s">
        <v>18</v>
      </c>
      <c r="E15581">
        <v>15</v>
      </c>
      <c r="F15581">
        <v>14.35</v>
      </c>
      <c r="G15581">
        <v>28.58</v>
      </c>
      <c r="H15581">
        <v>215.25</v>
      </c>
      <c r="I15581">
        <v>428.7</v>
      </c>
      <c r="J15581" t="s">
        <v>13</v>
      </c>
    </row>
    <row r="15582" spans="1:10">
      <c r="A15582" s="1">
        <v>45047</v>
      </c>
      <c r="B15582" t="s">
        <v>10</v>
      </c>
      <c r="C15582" t="s">
        <v>14</v>
      </c>
      <c r="D15582" t="s">
        <v>18</v>
      </c>
      <c r="E15582">
        <v>9</v>
      </c>
      <c r="F15582">
        <v>14.35</v>
      </c>
      <c r="G15582">
        <v>28.58</v>
      </c>
      <c r="H15582">
        <v>129.15</v>
      </c>
      <c r="I15582">
        <v>257.22000000000003</v>
      </c>
      <c r="J15582" t="s">
        <v>13</v>
      </c>
    </row>
    <row r="15583" spans="1:10">
      <c r="A15583" s="1">
        <v>45047</v>
      </c>
      <c r="B15583" t="s">
        <v>10</v>
      </c>
      <c r="C15583" t="s">
        <v>15</v>
      </c>
      <c r="D15583" t="s">
        <v>18</v>
      </c>
      <c r="E15583">
        <v>16</v>
      </c>
      <c r="F15583">
        <v>14.35</v>
      </c>
      <c r="G15583">
        <v>28.58</v>
      </c>
      <c r="H15583">
        <v>229.6</v>
      </c>
      <c r="I15583">
        <v>457.28</v>
      </c>
      <c r="J15583" t="s">
        <v>13</v>
      </c>
    </row>
    <row r="15584" spans="1:10">
      <c r="A15584" s="1">
        <v>45047</v>
      </c>
      <c r="B15584" t="s">
        <v>10</v>
      </c>
      <c r="C15584" t="s">
        <v>11</v>
      </c>
      <c r="D15584" t="s">
        <v>19</v>
      </c>
      <c r="E15584">
        <v>19</v>
      </c>
      <c r="F15584">
        <v>7.85</v>
      </c>
      <c r="G15584">
        <v>19.61</v>
      </c>
      <c r="H15584">
        <v>149.15</v>
      </c>
      <c r="I15584">
        <v>372.59</v>
      </c>
      <c r="J15584" t="s">
        <v>13</v>
      </c>
    </row>
    <row r="15585" spans="1:10">
      <c r="A15585" s="1">
        <v>45047</v>
      </c>
      <c r="B15585" t="s">
        <v>10</v>
      </c>
      <c r="C15585" t="s">
        <v>14</v>
      </c>
      <c r="D15585" t="s">
        <v>19</v>
      </c>
      <c r="E15585">
        <v>13</v>
      </c>
      <c r="F15585">
        <v>7.85</v>
      </c>
      <c r="G15585">
        <v>19.61</v>
      </c>
      <c r="H15585">
        <v>102.05</v>
      </c>
      <c r="I15585">
        <v>254.93</v>
      </c>
      <c r="J15585" t="s">
        <v>13</v>
      </c>
    </row>
    <row r="15586" spans="1:10">
      <c r="A15586" s="1">
        <v>45047</v>
      </c>
      <c r="B15586" t="s">
        <v>10</v>
      </c>
      <c r="C15586" t="s">
        <v>15</v>
      </c>
      <c r="D15586" t="s">
        <v>19</v>
      </c>
      <c r="E15586">
        <v>13</v>
      </c>
      <c r="F15586">
        <v>7.85</v>
      </c>
      <c r="G15586">
        <v>19.61</v>
      </c>
      <c r="H15586">
        <v>102.05</v>
      </c>
      <c r="I15586">
        <v>254.93</v>
      </c>
      <c r="J15586" t="s">
        <v>13</v>
      </c>
    </row>
    <row r="15587" spans="1:10">
      <c r="A15587" s="1">
        <v>45047</v>
      </c>
      <c r="B15587" t="s">
        <v>10</v>
      </c>
      <c r="C15587" t="s">
        <v>11</v>
      </c>
      <c r="D15587" t="s">
        <v>20</v>
      </c>
      <c r="E15587">
        <v>21</v>
      </c>
      <c r="F15587">
        <v>15.79</v>
      </c>
      <c r="G15587">
        <v>33.130000000000003</v>
      </c>
      <c r="H15587">
        <v>331.59</v>
      </c>
      <c r="I15587">
        <v>695.73</v>
      </c>
      <c r="J15587" t="s">
        <v>13</v>
      </c>
    </row>
    <row r="15588" spans="1:10">
      <c r="A15588" s="1">
        <v>45047</v>
      </c>
      <c r="B15588" t="s">
        <v>10</v>
      </c>
      <c r="C15588" t="s">
        <v>14</v>
      </c>
      <c r="D15588" t="s">
        <v>20</v>
      </c>
      <c r="E15588">
        <v>13</v>
      </c>
      <c r="F15588">
        <v>15.79</v>
      </c>
      <c r="G15588">
        <v>33.130000000000003</v>
      </c>
      <c r="H15588">
        <v>205.27</v>
      </c>
      <c r="I15588">
        <v>430.69</v>
      </c>
      <c r="J15588" t="s">
        <v>13</v>
      </c>
    </row>
    <row r="15589" spans="1:10">
      <c r="A15589" s="1">
        <v>45047</v>
      </c>
      <c r="B15589" t="s">
        <v>10</v>
      </c>
      <c r="C15589" t="s">
        <v>15</v>
      </c>
      <c r="D15589" t="s">
        <v>20</v>
      </c>
      <c r="E15589">
        <v>9</v>
      </c>
      <c r="F15589">
        <v>15.79</v>
      </c>
      <c r="G15589">
        <v>33.130000000000003</v>
      </c>
      <c r="H15589">
        <v>142.11000000000001</v>
      </c>
      <c r="I15589">
        <v>298.17</v>
      </c>
      <c r="J15589" t="s">
        <v>13</v>
      </c>
    </row>
    <row r="15590" spans="1:10">
      <c r="A15590" s="1">
        <v>45047</v>
      </c>
      <c r="B15590" t="s">
        <v>10</v>
      </c>
      <c r="C15590" t="s">
        <v>11</v>
      </c>
      <c r="D15590" t="s">
        <v>21</v>
      </c>
      <c r="E15590">
        <v>29</v>
      </c>
      <c r="F15590">
        <v>8.69</v>
      </c>
      <c r="G15590">
        <v>18.39</v>
      </c>
      <c r="H15590">
        <v>252.01</v>
      </c>
      <c r="I15590">
        <v>533.30999999999995</v>
      </c>
      <c r="J15590" t="s">
        <v>13</v>
      </c>
    </row>
    <row r="15591" spans="1:10">
      <c r="A15591" s="1">
        <v>45047</v>
      </c>
      <c r="B15591" t="s">
        <v>10</v>
      </c>
      <c r="C15591" t="s">
        <v>14</v>
      </c>
      <c r="D15591" t="s">
        <v>21</v>
      </c>
      <c r="E15591">
        <v>17</v>
      </c>
      <c r="F15591">
        <v>8.69</v>
      </c>
      <c r="G15591">
        <v>18.39</v>
      </c>
      <c r="H15591">
        <v>147.72999999999999</v>
      </c>
      <c r="I15591">
        <v>312.63</v>
      </c>
      <c r="J15591" t="s">
        <v>13</v>
      </c>
    </row>
    <row r="15592" spans="1:10">
      <c r="A15592" s="1">
        <v>45047</v>
      </c>
      <c r="B15592" t="s">
        <v>10</v>
      </c>
      <c r="C15592" t="s">
        <v>15</v>
      </c>
      <c r="D15592" t="s">
        <v>21</v>
      </c>
      <c r="E15592">
        <v>20</v>
      </c>
      <c r="F15592">
        <v>8.69</v>
      </c>
      <c r="G15592">
        <v>18.39</v>
      </c>
      <c r="H15592">
        <v>173.8</v>
      </c>
      <c r="I15592">
        <v>367.8</v>
      </c>
      <c r="J15592" t="s">
        <v>13</v>
      </c>
    </row>
    <row r="15593" spans="1:10">
      <c r="A15593" s="1">
        <v>45047</v>
      </c>
      <c r="B15593" t="s">
        <v>10</v>
      </c>
      <c r="C15593" t="s">
        <v>11</v>
      </c>
      <c r="D15593" t="s">
        <v>22</v>
      </c>
      <c r="E15593">
        <v>26</v>
      </c>
      <c r="F15593">
        <v>8.69</v>
      </c>
      <c r="G15593">
        <v>16.64</v>
      </c>
      <c r="H15593">
        <v>225.94</v>
      </c>
      <c r="I15593">
        <v>432.64</v>
      </c>
      <c r="J15593" t="s">
        <v>13</v>
      </c>
    </row>
    <row r="15594" spans="1:10">
      <c r="A15594" s="1">
        <v>45047</v>
      </c>
      <c r="B15594" t="s">
        <v>10</v>
      </c>
      <c r="C15594" t="s">
        <v>14</v>
      </c>
      <c r="D15594" t="s">
        <v>22</v>
      </c>
      <c r="E15594">
        <v>11</v>
      </c>
      <c r="F15594">
        <v>8.69</v>
      </c>
      <c r="G15594">
        <v>16.64</v>
      </c>
      <c r="H15594">
        <v>95.59</v>
      </c>
      <c r="I15594">
        <v>183.04</v>
      </c>
      <c r="J15594" t="s">
        <v>13</v>
      </c>
    </row>
    <row r="15595" spans="1:10">
      <c r="A15595" s="1">
        <v>45047</v>
      </c>
      <c r="B15595" t="s">
        <v>10</v>
      </c>
      <c r="C15595" t="s">
        <v>15</v>
      </c>
      <c r="D15595" t="s">
        <v>22</v>
      </c>
      <c r="E15595">
        <v>13</v>
      </c>
      <c r="F15595">
        <v>8.69</v>
      </c>
      <c r="G15595">
        <v>16.64</v>
      </c>
      <c r="H15595">
        <v>112.97</v>
      </c>
      <c r="I15595">
        <v>216.32</v>
      </c>
      <c r="J15595" t="s">
        <v>13</v>
      </c>
    </row>
    <row r="15596" spans="1:10">
      <c r="A15596" s="1">
        <v>45047</v>
      </c>
      <c r="B15596" t="s">
        <v>10</v>
      </c>
      <c r="C15596" t="s">
        <v>11</v>
      </c>
      <c r="D15596" t="s">
        <v>23</v>
      </c>
      <c r="E15596">
        <v>17</v>
      </c>
      <c r="F15596">
        <v>12.44</v>
      </c>
      <c r="G15596">
        <v>29.31</v>
      </c>
      <c r="H15596">
        <v>211.48</v>
      </c>
      <c r="I15596">
        <v>498.27</v>
      </c>
      <c r="J15596" t="s">
        <v>13</v>
      </c>
    </row>
    <row r="15597" spans="1:10">
      <c r="A15597" s="1">
        <v>45047</v>
      </c>
      <c r="B15597" t="s">
        <v>10</v>
      </c>
      <c r="C15597" t="s">
        <v>14</v>
      </c>
      <c r="D15597" t="s">
        <v>23</v>
      </c>
      <c r="E15597">
        <v>10</v>
      </c>
      <c r="F15597">
        <v>12.44</v>
      </c>
      <c r="G15597">
        <v>29.31</v>
      </c>
      <c r="H15597">
        <v>124.4</v>
      </c>
      <c r="I15597">
        <v>293.10000000000002</v>
      </c>
      <c r="J15597" t="s">
        <v>13</v>
      </c>
    </row>
    <row r="15598" spans="1:10">
      <c r="A15598" s="1">
        <v>45047</v>
      </c>
      <c r="B15598" t="s">
        <v>10</v>
      </c>
      <c r="C15598" t="s">
        <v>15</v>
      </c>
      <c r="D15598" t="s">
        <v>23</v>
      </c>
      <c r="E15598">
        <v>13</v>
      </c>
      <c r="F15598">
        <v>12.44</v>
      </c>
      <c r="G15598">
        <v>29.31</v>
      </c>
      <c r="H15598">
        <v>161.72</v>
      </c>
      <c r="I15598">
        <v>381.03</v>
      </c>
      <c r="J15598" t="s">
        <v>13</v>
      </c>
    </row>
    <row r="15599" spans="1:10">
      <c r="A15599" s="1">
        <v>45047</v>
      </c>
      <c r="B15599" t="s">
        <v>10</v>
      </c>
      <c r="C15599" t="s">
        <v>11</v>
      </c>
      <c r="D15599" t="s">
        <v>24</v>
      </c>
      <c r="E15599">
        <v>26</v>
      </c>
      <c r="F15599">
        <v>13.12</v>
      </c>
      <c r="G15599">
        <v>29.99</v>
      </c>
      <c r="H15599">
        <v>341.12</v>
      </c>
      <c r="I15599">
        <v>779.74</v>
      </c>
      <c r="J15599" t="s">
        <v>13</v>
      </c>
    </row>
    <row r="15600" spans="1:10">
      <c r="A15600" s="1">
        <v>45047</v>
      </c>
      <c r="B15600" t="s">
        <v>10</v>
      </c>
      <c r="C15600" t="s">
        <v>14</v>
      </c>
      <c r="D15600" t="s">
        <v>24</v>
      </c>
      <c r="E15600">
        <v>19</v>
      </c>
      <c r="F15600">
        <v>13.12</v>
      </c>
      <c r="G15600">
        <v>29.99</v>
      </c>
      <c r="H15600">
        <v>249.28</v>
      </c>
      <c r="I15600">
        <v>569.80999999999995</v>
      </c>
      <c r="J15600" t="s">
        <v>13</v>
      </c>
    </row>
    <row r="15601" spans="1:10">
      <c r="A15601" s="1">
        <v>45047</v>
      </c>
      <c r="B15601" t="s">
        <v>10</v>
      </c>
      <c r="C15601" t="s">
        <v>15</v>
      </c>
      <c r="D15601" t="s">
        <v>24</v>
      </c>
      <c r="E15601">
        <v>12</v>
      </c>
      <c r="F15601">
        <v>13.12</v>
      </c>
      <c r="G15601">
        <v>29.99</v>
      </c>
      <c r="H15601">
        <v>157.44</v>
      </c>
      <c r="I15601">
        <v>359.88</v>
      </c>
      <c r="J15601" t="s">
        <v>13</v>
      </c>
    </row>
    <row r="15602" spans="1:10">
      <c r="A15602" s="1">
        <v>45047</v>
      </c>
      <c r="B15602" t="s">
        <v>10</v>
      </c>
      <c r="C15602" t="s">
        <v>11</v>
      </c>
      <c r="D15602" t="s">
        <v>25</v>
      </c>
      <c r="E15602">
        <v>13</v>
      </c>
      <c r="F15602">
        <v>12.96</v>
      </c>
      <c r="G15602">
        <v>25.33</v>
      </c>
      <c r="H15602">
        <v>168.48</v>
      </c>
      <c r="I15602">
        <v>329.29</v>
      </c>
      <c r="J15602" t="s">
        <v>13</v>
      </c>
    </row>
    <row r="15603" spans="1:10">
      <c r="A15603" s="1">
        <v>45047</v>
      </c>
      <c r="B15603" t="s">
        <v>10</v>
      </c>
      <c r="C15603" t="s">
        <v>14</v>
      </c>
      <c r="D15603" t="s">
        <v>25</v>
      </c>
      <c r="E15603">
        <v>8</v>
      </c>
      <c r="F15603">
        <v>12.96</v>
      </c>
      <c r="G15603">
        <v>25.33</v>
      </c>
      <c r="H15603">
        <v>103.68</v>
      </c>
      <c r="I15603">
        <v>202.64</v>
      </c>
      <c r="J15603" t="s">
        <v>13</v>
      </c>
    </row>
    <row r="15604" spans="1:10">
      <c r="A15604" s="1">
        <v>45047</v>
      </c>
      <c r="B15604" t="s">
        <v>10</v>
      </c>
      <c r="C15604" t="s">
        <v>15</v>
      </c>
      <c r="D15604" t="s">
        <v>25</v>
      </c>
      <c r="E15604">
        <v>5</v>
      </c>
      <c r="F15604">
        <v>12.96</v>
      </c>
      <c r="G15604">
        <v>25.33</v>
      </c>
      <c r="H15604">
        <v>64.8</v>
      </c>
      <c r="I15604">
        <v>126.65</v>
      </c>
      <c r="J15604" t="s">
        <v>13</v>
      </c>
    </row>
    <row r="15605" spans="1:10">
      <c r="A15605" s="1">
        <v>45047</v>
      </c>
      <c r="B15605" t="s">
        <v>10</v>
      </c>
      <c r="C15605" t="s">
        <v>11</v>
      </c>
      <c r="D15605" t="s">
        <v>26</v>
      </c>
      <c r="E15605">
        <v>16</v>
      </c>
      <c r="F15605">
        <v>7.1</v>
      </c>
      <c r="G15605">
        <v>13.19</v>
      </c>
      <c r="H15605">
        <v>113.6</v>
      </c>
      <c r="I15605">
        <v>211.04</v>
      </c>
      <c r="J15605" t="s">
        <v>13</v>
      </c>
    </row>
    <row r="15606" spans="1:10">
      <c r="A15606" s="1">
        <v>45047</v>
      </c>
      <c r="B15606" t="s">
        <v>10</v>
      </c>
      <c r="C15606" t="s">
        <v>14</v>
      </c>
      <c r="D15606" t="s">
        <v>26</v>
      </c>
      <c r="E15606">
        <v>9</v>
      </c>
      <c r="F15606">
        <v>7.1</v>
      </c>
      <c r="G15606">
        <v>13.19</v>
      </c>
      <c r="H15606">
        <v>63.9</v>
      </c>
      <c r="I15606">
        <v>118.71</v>
      </c>
      <c r="J15606" t="s">
        <v>13</v>
      </c>
    </row>
    <row r="15607" spans="1:10">
      <c r="A15607" s="1">
        <v>45047</v>
      </c>
      <c r="B15607" t="s">
        <v>10</v>
      </c>
      <c r="C15607" t="s">
        <v>15</v>
      </c>
      <c r="D15607" t="s">
        <v>26</v>
      </c>
      <c r="E15607">
        <v>16</v>
      </c>
      <c r="F15607">
        <v>7.1</v>
      </c>
      <c r="G15607">
        <v>13.19</v>
      </c>
      <c r="H15607">
        <v>113.6</v>
      </c>
      <c r="I15607">
        <v>211.04</v>
      </c>
      <c r="J15607" t="s">
        <v>13</v>
      </c>
    </row>
    <row r="15608" spans="1:10">
      <c r="A15608" s="1">
        <v>45047</v>
      </c>
      <c r="B15608" t="s">
        <v>10</v>
      </c>
      <c r="C15608" t="s">
        <v>11</v>
      </c>
      <c r="D15608" t="s">
        <v>27</v>
      </c>
      <c r="E15608">
        <v>23</v>
      </c>
      <c r="F15608">
        <v>16.53</v>
      </c>
      <c r="G15608">
        <v>37.630000000000003</v>
      </c>
      <c r="H15608">
        <v>380.19</v>
      </c>
      <c r="I15608">
        <v>865.49</v>
      </c>
      <c r="J15608" t="s">
        <v>13</v>
      </c>
    </row>
    <row r="15609" spans="1:10">
      <c r="A15609" s="1">
        <v>45047</v>
      </c>
      <c r="B15609" t="s">
        <v>10</v>
      </c>
      <c r="C15609" t="s">
        <v>14</v>
      </c>
      <c r="D15609" t="s">
        <v>27</v>
      </c>
      <c r="E15609">
        <v>12</v>
      </c>
      <c r="F15609">
        <v>16.53</v>
      </c>
      <c r="G15609">
        <v>37.630000000000003</v>
      </c>
      <c r="H15609">
        <v>198.36</v>
      </c>
      <c r="I15609">
        <v>451.56</v>
      </c>
      <c r="J15609" t="s">
        <v>13</v>
      </c>
    </row>
    <row r="15610" spans="1:10">
      <c r="A15610" s="1">
        <v>45047</v>
      </c>
      <c r="B15610" t="s">
        <v>10</v>
      </c>
      <c r="C15610" t="s">
        <v>15</v>
      </c>
      <c r="D15610" t="s">
        <v>27</v>
      </c>
      <c r="E15610">
        <v>14</v>
      </c>
      <c r="F15610">
        <v>16.53</v>
      </c>
      <c r="G15610">
        <v>37.630000000000003</v>
      </c>
      <c r="H15610">
        <v>231.42</v>
      </c>
      <c r="I15610">
        <v>526.82000000000005</v>
      </c>
      <c r="J15610" t="s">
        <v>13</v>
      </c>
    </row>
    <row r="15611" spans="1:10">
      <c r="A15611" s="1">
        <v>45047</v>
      </c>
      <c r="B15611" t="s">
        <v>10</v>
      </c>
      <c r="C15611" t="s">
        <v>11</v>
      </c>
      <c r="D15611" t="s">
        <v>28</v>
      </c>
      <c r="E15611">
        <v>24</v>
      </c>
      <c r="F15611">
        <v>9.19</v>
      </c>
      <c r="G15611">
        <v>20.75</v>
      </c>
      <c r="H15611">
        <v>220.56</v>
      </c>
      <c r="I15611">
        <v>498</v>
      </c>
      <c r="J15611" t="s">
        <v>13</v>
      </c>
    </row>
    <row r="15612" spans="1:10">
      <c r="A15612" s="1">
        <v>45047</v>
      </c>
      <c r="B15612" t="s">
        <v>10</v>
      </c>
      <c r="C15612" t="s">
        <v>14</v>
      </c>
      <c r="D15612" t="s">
        <v>28</v>
      </c>
      <c r="E15612">
        <v>12</v>
      </c>
      <c r="F15612">
        <v>9.19</v>
      </c>
      <c r="G15612">
        <v>20.75</v>
      </c>
      <c r="H15612">
        <v>110.28</v>
      </c>
      <c r="I15612">
        <v>249</v>
      </c>
      <c r="J15612" t="s">
        <v>13</v>
      </c>
    </row>
    <row r="15613" spans="1:10">
      <c r="A15613" s="1">
        <v>45047</v>
      </c>
      <c r="B15613" t="s">
        <v>10</v>
      </c>
      <c r="C15613" t="s">
        <v>15</v>
      </c>
      <c r="D15613" t="s">
        <v>28</v>
      </c>
      <c r="E15613">
        <v>12</v>
      </c>
      <c r="F15613">
        <v>9.19</v>
      </c>
      <c r="G15613">
        <v>20.75</v>
      </c>
      <c r="H15613">
        <v>110.28</v>
      </c>
      <c r="I15613">
        <v>249</v>
      </c>
      <c r="J15613" t="s">
        <v>13</v>
      </c>
    </row>
    <row r="15614" spans="1:10">
      <c r="A15614" s="1">
        <v>45047</v>
      </c>
      <c r="B15614" t="s">
        <v>10</v>
      </c>
      <c r="C15614" t="s">
        <v>11</v>
      </c>
      <c r="D15614" t="s">
        <v>29</v>
      </c>
      <c r="E15614">
        <v>18</v>
      </c>
      <c r="F15614">
        <v>7.55</v>
      </c>
      <c r="G15614">
        <v>15.03</v>
      </c>
      <c r="H15614">
        <v>135.9</v>
      </c>
      <c r="I15614">
        <v>270.54000000000002</v>
      </c>
      <c r="J15614" t="s">
        <v>13</v>
      </c>
    </row>
    <row r="15615" spans="1:10">
      <c r="A15615" s="1">
        <v>45047</v>
      </c>
      <c r="B15615" t="s">
        <v>10</v>
      </c>
      <c r="C15615" t="s">
        <v>14</v>
      </c>
      <c r="D15615" t="s">
        <v>29</v>
      </c>
      <c r="E15615">
        <v>14</v>
      </c>
      <c r="F15615">
        <v>7.55</v>
      </c>
      <c r="G15615">
        <v>15.03</v>
      </c>
      <c r="H15615">
        <v>105.7</v>
      </c>
      <c r="I15615">
        <v>210.42</v>
      </c>
      <c r="J15615" t="s">
        <v>13</v>
      </c>
    </row>
    <row r="15616" spans="1:10">
      <c r="A15616" s="1">
        <v>45047</v>
      </c>
      <c r="B15616" t="s">
        <v>10</v>
      </c>
      <c r="C15616" t="s">
        <v>15</v>
      </c>
      <c r="D15616" t="s">
        <v>29</v>
      </c>
      <c r="E15616">
        <v>7</v>
      </c>
      <c r="F15616">
        <v>7.55</v>
      </c>
      <c r="G15616">
        <v>15.03</v>
      </c>
      <c r="H15616">
        <v>52.85</v>
      </c>
      <c r="I15616">
        <v>105.21</v>
      </c>
      <c r="J15616" t="s">
        <v>13</v>
      </c>
    </row>
    <row r="15617" spans="1:10">
      <c r="A15617" s="1">
        <v>45047</v>
      </c>
      <c r="B15617" t="s">
        <v>10</v>
      </c>
      <c r="C15617" t="s">
        <v>11</v>
      </c>
      <c r="D15617" t="s">
        <v>30</v>
      </c>
      <c r="E15617">
        <v>22</v>
      </c>
      <c r="F15617">
        <v>16.66</v>
      </c>
      <c r="G15617">
        <v>41.08</v>
      </c>
      <c r="H15617">
        <v>366.52</v>
      </c>
      <c r="I15617">
        <v>903.76</v>
      </c>
      <c r="J15617" t="s">
        <v>13</v>
      </c>
    </row>
    <row r="15618" spans="1:10">
      <c r="A15618" s="1">
        <v>45047</v>
      </c>
      <c r="B15618" t="s">
        <v>10</v>
      </c>
      <c r="C15618" t="s">
        <v>14</v>
      </c>
      <c r="D15618" t="s">
        <v>30</v>
      </c>
      <c r="E15618">
        <v>13</v>
      </c>
      <c r="F15618">
        <v>16.66</v>
      </c>
      <c r="G15618">
        <v>41.08</v>
      </c>
      <c r="H15618">
        <v>216.58</v>
      </c>
      <c r="I15618">
        <v>534.04</v>
      </c>
      <c r="J15618" t="s">
        <v>13</v>
      </c>
    </row>
    <row r="15619" spans="1:10">
      <c r="A15619" s="1">
        <v>45047</v>
      </c>
      <c r="B15619" t="s">
        <v>10</v>
      </c>
      <c r="C15619" t="s">
        <v>15</v>
      </c>
      <c r="D15619" t="s">
        <v>30</v>
      </c>
      <c r="E15619">
        <v>13</v>
      </c>
      <c r="F15619">
        <v>16.66</v>
      </c>
      <c r="G15619">
        <v>41.08</v>
      </c>
      <c r="H15619">
        <v>216.58</v>
      </c>
      <c r="I15619">
        <v>534.04</v>
      </c>
      <c r="J15619" t="s">
        <v>13</v>
      </c>
    </row>
    <row r="15620" spans="1:10">
      <c r="A15620" s="1">
        <v>45047</v>
      </c>
      <c r="B15620" t="s">
        <v>10</v>
      </c>
      <c r="C15620" t="s">
        <v>11</v>
      </c>
      <c r="D15620" t="s">
        <v>31</v>
      </c>
      <c r="E15620">
        <v>25</v>
      </c>
      <c r="F15620">
        <v>17.47</v>
      </c>
      <c r="G15620">
        <v>33.29</v>
      </c>
      <c r="H15620">
        <v>436.75</v>
      </c>
      <c r="I15620">
        <v>832.25</v>
      </c>
      <c r="J15620" t="s">
        <v>13</v>
      </c>
    </row>
    <row r="15621" spans="1:10">
      <c r="A15621" s="1">
        <v>45047</v>
      </c>
      <c r="B15621" t="s">
        <v>10</v>
      </c>
      <c r="C15621" t="s">
        <v>14</v>
      </c>
      <c r="D15621" t="s">
        <v>31</v>
      </c>
      <c r="E15621">
        <v>8</v>
      </c>
      <c r="F15621">
        <v>17.47</v>
      </c>
      <c r="G15621">
        <v>33.29</v>
      </c>
      <c r="H15621">
        <v>139.76</v>
      </c>
      <c r="I15621">
        <v>266.32</v>
      </c>
      <c r="J15621" t="s">
        <v>13</v>
      </c>
    </row>
    <row r="15622" spans="1:10">
      <c r="A15622" s="1">
        <v>45047</v>
      </c>
      <c r="B15622" t="s">
        <v>10</v>
      </c>
      <c r="C15622" t="s">
        <v>15</v>
      </c>
      <c r="D15622" t="s">
        <v>31</v>
      </c>
      <c r="E15622">
        <v>6</v>
      </c>
      <c r="F15622">
        <v>17.47</v>
      </c>
      <c r="G15622">
        <v>33.29</v>
      </c>
      <c r="H15622">
        <v>104.82</v>
      </c>
      <c r="I15622">
        <v>199.74</v>
      </c>
      <c r="J15622" t="s">
        <v>13</v>
      </c>
    </row>
    <row r="15623" spans="1:10">
      <c r="A15623" s="1">
        <v>45047</v>
      </c>
      <c r="B15623" t="s">
        <v>10</v>
      </c>
      <c r="C15623" t="s">
        <v>11</v>
      </c>
      <c r="D15623" t="s">
        <v>32</v>
      </c>
      <c r="E15623">
        <v>23</v>
      </c>
      <c r="F15623">
        <v>16.350000000000001</v>
      </c>
      <c r="G15623">
        <v>34.380000000000003</v>
      </c>
      <c r="H15623">
        <v>376.05</v>
      </c>
      <c r="I15623">
        <v>790.74</v>
      </c>
      <c r="J15623" t="s">
        <v>13</v>
      </c>
    </row>
    <row r="15624" spans="1:10">
      <c r="A15624" s="1">
        <v>45047</v>
      </c>
      <c r="B15624" t="s">
        <v>10</v>
      </c>
      <c r="C15624" t="s">
        <v>14</v>
      </c>
      <c r="D15624" t="s">
        <v>32</v>
      </c>
      <c r="E15624">
        <v>13</v>
      </c>
      <c r="F15624">
        <v>16.350000000000001</v>
      </c>
      <c r="G15624">
        <v>34.380000000000003</v>
      </c>
      <c r="H15624">
        <v>212.55</v>
      </c>
      <c r="I15624">
        <v>446.94</v>
      </c>
      <c r="J15624" t="s">
        <v>13</v>
      </c>
    </row>
    <row r="15625" spans="1:10">
      <c r="A15625" s="1">
        <v>45047</v>
      </c>
      <c r="B15625" t="s">
        <v>10</v>
      </c>
      <c r="C15625" t="s">
        <v>15</v>
      </c>
      <c r="D15625" t="s">
        <v>32</v>
      </c>
      <c r="E15625">
        <v>7</v>
      </c>
      <c r="F15625">
        <v>16.350000000000001</v>
      </c>
      <c r="G15625">
        <v>34.380000000000003</v>
      </c>
      <c r="H15625">
        <v>114.45</v>
      </c>
      <c r="I15625">
        <v>240.66</v>
      </c>
      <c r="J15625" t="s">
        <v>13</v>
      </c>
    </row>
    <row r="15626" spans="1:10">
      <c r="A15626" s="1">
        <v>45047</v>
      </c>
      <c r="B15626" t="s">
        <v>10</v>
      </c>
      <c r="C15626" t="s">
        <v>11</v>
      </c>
      <c r="D15626" t="s">
        <v>33</v>
      </c>
      <c r="E15626">
        <v>27</v>
      </c>
      <c r="F15626">
        <v>15.71</v>
      </c>
      <c r="G15626">
        <v>38.65</v>
      </c>
      <c r="H15626">
        <v>424.17</v>
      </c>
      <c r="I15626">
        <v>1043.55</v>
      </c>
      <c r="J15626" t="s">
        <v>13</v>
      </c>
    </row>
    <row r="15627" spans="1:10">
      <c r="A15627" s="1">
        <v>45047</v>
      </c>
      <c r="B15627" t="s">
        <v>10</v>
      </c>
      <c r="C15627" t="s">
        <v>14</v>
      </c>
      <c r="D15627" t="s">
        <v>33</v>
      </c>
      <c r="E15627">
        <v>10</v>
      </c>
      <c r="F15627">
        <v>15.71</v>
      </c>
      <c r="G15627">
        <v>38.65</v>
      </c>
      <c r="H15627">
        <v>157.1</v>
      </c>
      <c r="I15627">
        <v>386.5</v>
      </c>
      <c r="J15627" t="s">
        <v>13</v>
      </c>
    </row>
    <row r="15628" spans="1:10">
      <c r="A15628" s="1">
        <v>45047</v>
      </c>
      <c r="B15628" t="s">
        <v>10</v>
      </c>
      <c r="C15628" t="s">
        <v>15</v>
      </c>
      <c r="D15628" t="s">
        <v>33</v>
      </c>
      <c r="E15628">
        <v>10</v>
      </c>
      <c r="F15628">
        <v>15.71</v>
      </c>
      <c r="G15628">
        <v>38.65</v>
      </c>
      <c r="H15628">
        <v>157.1</v>
      </c>
      <c r="I15628">
        <v>386.5</v>
      </c>
      <c r="J15628" t="s">
        <v>13</v>
      </c>
    </row>
    <row r="15629" spans="1:10">
      <c r="A15629" s="1">
        <v>45047</v>
      </c>
      <c r="B15629" t="s">
        <v>10</v>
      </c>
      <c r="C15629" t="s">
        <v>11</v>
      </c>
      <c r="D15629" t="s">
        <v>34</v>
      </c>
      <c r="E15629">
        <v>21</v>
      </c>
      <c r="F15629">
        <v>13.86</v>
      </c>
      <c r="G15629">
        <v>29.02</v>
      </c>
      <c r="H15629">
        <v>291.06</v>
      </c>
      <c r="I15629">
        <v>609.41999999999996</v>
      </c>
      <c r="J15629" t="s">
        <v>13</v>
      </c>
    </row>
    <row r="15630" spans="1:10">
      <c r="A15630" s="1">
        <v>45047</v>
      </c>
      <c r="B15630" t="s">
        <v>10</v>
      </c>
      <c r="C15630" t="s">
        <v>14</v>
      </c>
      <c r="D15630" t="s">
        <v>34</v>
      </c>
      <c r="E15630">
        <v>12</v>
      </c>
      <c r="F15630">
        <v>13.86</v>
      </c>
      <c r="G15630">
        <v>29.02</v>
      </c>
      <c r="H15630">
        <v>166.32</v>
      </c>
      <c r="I15630">
        <v>348.24</v>
      </c>
      <c r="J15630" t="s">
        <v>13</v>
      </c>
    </row>
    <row r="15631" spans="1:10">
      <c r="A15631" s="1">
        <v>45047</v>
      </c>
      <c r="B15631" t="s">
        <v>10</v>
      </c>
      <c r="C15631" t="s">
        <v>15</v>
      </c>
      <c r="D15631" t="s">
        <v>34</v>
      </c>
      <c r="E15631">
        <v>7</v>
      </c>
      <c r="F15631">
        <v>13.86</v>
      </c>
      <c r="G15631">
        <v>29.02</v>
      </c>
      <c r="H15631">
        <v>97.02</v>
      </c>
      <c r="I15631">
        <v>203.14</v>
      </c>
      <c r="J15631" t="s">
        <v>13</v>
      </c>
    </row>
    <row r="15632" spans="1:10">
      <c r="A15632" s="1">
        <v>45047</v>
      </c>
      <c r="B15632" t="s">
        <v>10</v>
      </c>
      <c r="C15632" t="s">
        <v>11</v>
      </c>
      <c r="D15632" t="s">
        <v>35</v>
      </c>
      <c r="E15632">
        <v>18</v>
      </c>
      <c r="F15632">
        <v>12.61</v>
      </c>
      <c r="G15632">
        <v>28.33</v>
      </c>
      <c r="H15632">
        <v>226.98</v>
      </c>
      <c r="I15632">
        <v>509.94</v>
      </c>
      <c r="J15632" t="s">
        <v>13</v>
      </c>
    </row>
    <row r="15633" spans="1:10">
      <c r="A15633" s="1">
        <v>45047</v>
      </c>
      <c r="B15633" t="s">
        <v>10</v>
      </c>
      <c r="C15633" t="s">
        <v>14</v>
      </c>
      <c r="D15633" t="s">
        <v>35</v>
      </c>
      <c r="E15633">
        <v>21</v>
      </c>
      <c r="F15633">
        <v>12.61</v>
      </c>
      <c r="G15633">
        <v>28.33</v>
      </c>
      <c r="H15633">
        <v>264.81</v>
      </c>
      <c r="I15633">
        <v>594.92999999999995</v>
      </c>
      <c r="J15633" t="s">
        <v>13</v>
      </c>
    </row>
    <row r="15634" spans="1:10">
      <c r="A15634" s="1">
        <v>45047</v>
      </c>
      <c r="B15634" t="s">
        <v>10</v>
      </c>
      <c r="C15634" t="s">
        <v>15</v>
      </c>
      <c r="D15634" t="s">
        <v>35</v>
      </c>
      <c r="E15634">
        <v>11</v>
      </c>
      <c r="F15634">
        <v>12.61</v>
      </c>
      <c r="G15634">
        <v>28.33</v>
      </c>
      <c r="H15634">
        <v>138.71</v>
      </c>
      <c r="I15634">
        <v>311.63</v>
      </c>
      <c r="J15634" t="s">
        <v>13</v>
      </c>
    </row>
    <row r="15635" spans="1:10">
      <c r="A15635" s="1">
        <v>45047</v>
      </c>
      <c r="B15635" t="s">
        <v>10</v>
      </c>
      <c r="C15635" t="s">
        <v>11</v>
      </c>
      <c r="D15635" t="s">
        <v>36</v>
      </c>
      <c r="E15635">
        <v>21</v>
      </c>
      <c r="F15635">
        <v>7.04</v>
      </c>
      <c r="G15635">
        <v>14.63</v>
      </c>
      <c r="H15635">
        <v>147.84</v>
      </c>
      <c r="I15635">
        <v>307.23</v>
      </c>
      <c r="J15635" t="s">
        <v>13</v>
      </c>
    </row>
    <row r="15636" spans="1:10">
      <c r="A15636" s="1">
        <v>45047</v>
      </c>
      <c r="B15636" t="s">
        <v>10</v>
      </c>
      <c r="C15636" t="s">
        <v>14</v>
      </c>
      <c r="D15636" t="s">
        <v>36</v>
      </c>
      <c r="E15636">
        <v>18</v>
      </c>
      <c r="F15636">
        <v>7.04</v>
      </c>
      <c r="G15636">
        <v>14.63</v>
      </c>
      <c r="H15636">
        <v>126.72</v>
      </c>
      <c r="I15636">
        <v>263.33999999999997</v>
      </c>
      <c r="J15636" t="s">
        <v>13</v>
      </c>
    </row>
    <row r="15637" spans="1:10">
      <c r="A15637" s="1">
        <v>45047</v>
      </c>
      <c r="B15637" t="s">
        <v>10</v>
      </c>
      <c r="C15637" t="s">
        <v>15</v>
      </c>
      <c r="D15637" t="s">
        <v>36</v>
      </c>
      <c r="E15637">
        <v>19</v>
      </c>
      <c r="F15637">
        <v>7.04</v>
      </c>
      <c r="G15637">
        <v>14.63</v>
      </c>
      <c r="H15637">
        <v>133.76</v>
      </c>
      <c r="I15637">
        <v>277.97000000000003</v>
      </c>
      <c r="J15637" t="s">
        <v>13</v>
      </c>
    </row>
    <row r="15638" spans="1:10">
      <c r="A15638" s="1">
        <v>45047</v>
      </c>
      <c r="B15638" t="s">
        <v>10</v>
      </c>
      <c r="C15638" t="s">
        <v>11</v>
      </c>
      <c r="D15638" t="s">
        <v>37</v>
      </c>
      <c r="E15638">
        <v>16</v>
      </c>
      <c r="F15638">
        <v>10.9</v>
      </c>
      <c r="G15638">
        <v>21.71</v>
      </c>
      <c r="H15638">
        <v>174.4</v>
      </c>
      <c r="I15638">
        <v>347.36</v>
      </c>
      <c r="J15638" t="s">
        <v>13</v>
      </c>
    </row>
    <row r="15639" spans="1:10">
      <c r="A15639" s="1">
        <v>45047</v>
      </c>
      <c r="B15639" t="s">
        <v>10</v>
      </c>
      <c r="C15639" t="s">
        <v>14</v>
      </c>
      <c r="D15639" t="s">
        <v>37</v>
      </c>
      <c r="E15639">
        <v>12</v>
      </c>
      <c r="F15639">
        <v>10.9</v>
      </c>
      <c r="G15639">
        <v>21.71</v>
      </c>
      <c r="H15639">
        <v>130.80000000000001</v>
      </c>
      <c r="I15639">
        <v>260.52</v>
      </c>
      <c r="J15639" t="s">
        <v>13</v>
      </c>
    </row>
    <row r="15640" spans="1:10">
      <c r="A15640" s="1">
        <v>45047</v>
      </c>
      <c r="B15640" t="s">
        <v>10</v>
      </c>
      <c r="C15640" t="s">
        <v>15</v>
      </c>
      <c r="D15640" t="s">
        <v>37</v>
      </c>
      <c r="E15640">
        <v>11</v>
      </c>
      <c r="F15640">
        <v>10.9</v>
      </c>
      <c r="G15640">
        <v>21.71</v>
      </c>
      <c r="H15640">
        <v>119.9</v>
      </c>
      <c r="I15640">
        <v>238.81</v>
      </c>
      <c r="J15640" t="s">
        <v>13</v>
      </c>
    </row>
    <row r="15641" spans="1:10">
      <c r="A15641" s="1">
        <v>45047</v>
      </c>
      <c r="B15641" t="s">
        <v>10</v>
      </c>
      <c r="C15641" t="s">
        <v>11</v>
      </c>
      <c r="D15641" t="s">
        <v>38</v>
      </c>
      <c r="E15641">
        <v>14</v>
      </c>
      <c r="F15641">
        <v>10.47</v>
      </c>
      <c r="G15641">
        <v>26.06</v>
      </c>
      <c r="H15641">
        <v>146.58000000000001</v>
      </c>
      <c r="I15641">
        <v>364.84</v>
      </c>
      <c r="J15641" t="s">
        <v>13</v>
      </c>
    </row>
    <row r="15642" spans="1:10">
      <c r="A15642" s="1">
        <v>45047</v>
      </c>
      <c r="B15642" t="s">
        <v>10</v>
      </c>
      <c r="C15642" t="s">
        <v>14</v>
      </c>
      <c r="D15642" t="s">
        <v>38</v>
      </c>
      <c r="E15642">
        <v>6</v>
      </c>
      <c r="F15642">
        <v>10.47</v>
      </c>
      <c r="G15642">
        <v>26.06</v>
      </c>
      <c r="H15642">
        <v>62.82</v>
      </c>
      <c r="I15642">
        <v>156.36000000000001</v>
      </c>
      <c r="J15642" t="s">
        <v>13</v>
      </c>
    </row>
    <row r="15643" spans="1:10">
      <c r="A15643" s="1">
        <v>45047</v>
      </c>
      <c r="B15643" t="s">
        <v>10</v>
      </c>
      <c r="C15643" t="s">
        <v>15</v>
      </c>
      <c r="D15643" t="s">
        <v>38</v>
      </c>
      <c r="E15643">
        <v>7</v>
      </c>
      <c r="F15643">
        <v>10.47</v>
      </c>
      <c r="G15643">
        <v>26.06</v>
      </c>
      <c r="H15643">
        <v>73.290000000000006</v>
      </c>
      <c r="I15643">
        <v>182.42</v>
      </c>
      <c r="J15643" t="s">
        <v>13</v>
      </c>
    </row>
    <row r="15644" spans="1:10">
      <c r="A15644" s="1">
        <v>45047</v>
      </c>
      <c r="B15644" t="s">
        <v>10</v>
      </c>
      <c r="C15644" t="s">
        <v>11</v>
      </c>
      <c r="D15644" t="s">
        <v>39</v>
      </c>
      <c r="E15644">
        <v>2</v>
      </c>
      <c r="F15644">
        <v>9.1199999999999992</v>
      </c>
      <c r="G15644">
        <v>19.03</v>
      </c>
      <c r="H15644">
        <v>18.239999999999998</v>
      </c>
      <c r="I15644">
        <v>38.06</v>
      </c>
      <c r="J15644" t="s">
        <v>13</v>
      </c>
    </row>
    <row r="15645" spans="1:10">
      <c r="A15645" s="1">
        <v>45047</v>
      </c>
      <c r="B15645" t="s">
        <v>10</v>
      </c>
      <c r="C15645" t="s">
        <v>14</v>
      </c>
      <c r="D15645" t="s">
        <v>39</v>
      </c>
      <c r="E15645">
        <v>1</v>
      </c>
      <c r="F15645">
        <v>9.1199999999999992</v>
      </c>
      <c r="G15645">
        <v>19.03</v>
      </c>
      <c r="H15645">
        <v>9.1199999999999992</v>
      </c>
      <c r="I15645">
        <v>19.03</v>
      </c>
      <c r="J15645" t="s">
        <v>13</v>
      </c>
    </row>
    <row r="15646" spans="1:10">
      <c r="A15646" s="1">
        <v>45047</v>
      </c>
      <c r="B15646" t="s">
        <v>10</v>
      </c>
      <c r="C15646" t="s">
        <v>15</v>
      </c>
      <c r="D15646" t="s">
        <v>39</v>
      </c>
      <c r="E15646">
        <v>2</v>
      </c>
      <c r="F15646">
        <v>9.1199999999999992</v>
      </c>
      <c r="G15646">
        <v>19.03</v>
      </c>
      <c r="H15646">
        <v>18.239999999999998</v>
      </c>
      <c r="I15646">
        <v>38.06</v>
      </c>
      <c r="J15646" t="s">
        <v>13</v>
      </c>
    </row>
    <row r="15647" spans="1:10">
      <c r="A15647" s="1">
        <v>45047</v>
      </c>
      <c r="B15647" t="s">
        <v>10</v>
      </c>
      <c r="C15647" t="s">
        <v>11</v>
      </c>
      <c r="D15647" t="s">
        <v>40</v>
      </c>
      <c r="E15647">
        <v>24</v>
      </c>
      <c r="F15647">
        <v>14.68</v>
      </c>
      <c r="G15647">
        <v>35.61</v>
      </c>
      <c r="H15647">
        <v>352.32</v>
      </c>
      <c r="I15647">
        <v>854.64</v>
      </c>
      <c r="J15647" t="s">
        <v>13</v>
      </c>
    </row>
    <row r="15648" spans="1:10">
      <c r="A15648" s="1">
        <v>45047</v>
      </c>
      <c r="B15648" t="s">
        <v>10</v>
      </c>
      <c r="C15648" t="s">
        <v>14</v>
      </c>
      <c r="D15648" t="s">
        <v>40</v>
      </c>
      <c r="E15648">
        <v>19</v>
      </c>
      <c r="F15648">
        <v>14.68</v>
      </c>
      <c r="G15648">
        <v>35.61</v>
      </c>
      <c r="H15648">
        <v>278.92</v>
      </c>
      <c r="I15648">
        <v>676.59</v>
      </c>
      <c r="J15648" t="s">
        <v>13</v>
      </c>
    </row>
    <row r="15649" spans="1:10">
      <c r="A15649" s="1">
        <v>45047</v>
      </c>
      <c r="B15649" t="s">
        <v>10</v>
      </c>
      <c r="C15649" t="s">
        <v>15</v>
      </c>
      <c r="D15649" t="s">
        <v>40</v>
      </c>
      <c r="E15649">
        <v>13</v>
      </c>
      <c r="F15649">
        <v>14.68</v>
      </c>
      <c r="G15649">
        <v>35.61</v>
      </c>
      <c r="H15649">
        <v>190.84</v>
      </c>
      <c r="I15649">
        <v>462.93</v>
      </c>
      <c r="J15649" t="s">
        <v>13</v>
      </c>
    </row>
    <row r="15650" spans="1:10">
      <c r="A15650" s="1">
        <v>45047</v>
      </c>
      <c r="B15650" t="s">
        <v>10</v>
      </c>
      <c r="C15650" t="s">
        <v>11</v>
      </c>
      <c r="D15650" t="s">
        <v>41</v>
      </c>
      <c r="E15650">
        <v>17</v>
      </c>
      <c r="F15650">
        <v>11.95</v>
      </c>
      <c r="G15650">
        <v>23.43</v>
      </c>
      <c r="H15650">
        <v>203.15</v>
      </c>
      <c r="I15650">
        <v>398.31</v>
      </c>
      <c r="J15650" t="s">
        <v>13</v>
      </c>
    </row>
    <row r="15651" spans="1:10">
      <c r="A15651" s="1">
        <v>45047</v>
      </c>
      <c r="B15651" t="s">
        <v>10</v>
      </c>
      <c r="C15651" t="s">
        <v>14</v>
      </c>
      <c r="D15651" t="s">
        <v>41</v>
      </c>
      <c r="E15651">
        <v>8</v>
      </c>
      <c r="F15651">
        <v>11.95</v>
      </c>
      <c r="G15651">
        <v>23.43</v>
      </c>
      <c r="H15651">
        <v>95.6</v>
      </c>
      <c r="I15651">
        <v>187.44</v>
      </c>
      <c r="J15651" t="s">
        <v>13</v>
      </c>
    </row>
    <row r="15652" spans="1:10">
      <c r="A15652" s="1">
        <v>45047</v>
      </c>
      <c r="B15652" t="s">
        <v>10</v>
      </c>
      <c r="C15652" t="s">
        <v>15</v>
      </c>
      <c r="D15652" t="s">
        <v>41</v>
      </c>
      <c r="E15652">
        <v>6</v>
      </c>
      <c r="F15652">
        <v>11.95</v>
      </c>
      <c r="G15652">
        <v>23.43</v>
      </c>
      <c r="H15652">
        <v>71.7</v>
      </c>
      <c r="I15652">
        <v>140.58000000000001</v>
      </c>
      <c r="J15652" t="s">
        <v>13</v>
      </c>
    </row>
    <row r="15653" spans="1:10">
      <c r="A15653" s="1">
        <v>45047</v>
      </c>
      <c r="B15653" t="s">
        <v>10</v>
      </c>
      <c r="C15653" t="s">
        <v>11</v>
      </c>
      <c r="D15653" t="s">
        <v>42</v>
      </c>
      <c r="E15653">
        <v>27</v>
      </c>
      <c r="F15653">
        <v>6.97</v>
      </c>
      <c r="G15653">
        <v>13.59</v>
      </c>
      <c r="H15653">
        <v>188.19</v>
      </c>
      <c r="I15653">
        <v>366.93</v>
      </c>
      <c r="J15653" t="s">
        <v>13</v>
      </c>
    </row>
    <row r="15654" spans="1:10">
      <c r="A15654" s="1">
        <v>45047</v>
      </c>
      <c r="B15654" t="s">
        <v>10</v>
      </c>
      <c r="C15654" t="s">
        <v>14</v>
      </c>
      <c r="D15654" t="s">
        <v>42</v>
      </c>
      <c r="E15654">
        <v>20</v>
      </c>
      <c r="F15654">
        <v>6.97</v>
      </c>
      <c r="G15654">
        <v>13.59</v>
      </c>
      <c r="H15654">
        <v>139.4</v>
      </c>
      <c r="I15654">
        <v>271.8</v>
      </c>
      <c r="J15654" t="s">
        <v>13</v>
      </c>
    </row>
    <row r="15655" spans="1:10">
      <c r="A15655" s="1">
        <v>45047</v>
      </c>
      <c r="B15655" t="s">
        <v>10</v>
      </c>
      <c r="C15655" t="s">
        <v>15</v>
      </c>
      <c r="D15655" t="s">
        <v>42</v>
      </c>
      <c r="E15655">
        <v>9</v>
      </c>
      <c r="F15655">
        <v>6.97</v>
      </c>
      <c r="G15655">
        <v>13.59</v>
      </c>
      <c r="H15655">
        <v>62.73</v>
      </c>
      <c r="I15655">
        <v>122.31</v>
      </c>
      <c r="J15655" t="s">
        <v>13</v>
      </c>
    </row>
    <row r="15656" spans="1:10">
      <c r="A15656" s="1">
        <v>45047</v>
      </c>
      <c r="B15656" t="s">
        <v>10</v>
      </c>
      <c r="C15656" t="s">
        <v>11</v>
      </c>
      <c r="D15656" t="s">
        <v>43</v>
      </c>
      <c r="E15656">
        <v>12</v>
      </c>
      <c r="F15656">
        <v>8.64</v>
      </c>
      <c r="G15656">
        <v>15.74</v>
      </c>
      <c r="H15656">
        <v>103.68</v>
      </c>
      <c r="I15656">
        <v>188.88</v>
      </c>
      <c r="J15656" t="s">
        <v>13</v>
      </c>
    </row>
    <row r="15657" spans="1:10">
      <c r="A15657" s="1">
        <v>45047</v>
      </c>
      <c r="B15657" t="s">
        <v>10</v>
      </c>
      <c r="C15657" t="s">
        <v>14</v>
      </c>
      <c r="D15657" t="s">
        <v>43</v>
      </c>
      <c r="E15657">
        <v>2</v>
      </c>
      <c r="F15657">
        <v>8.64</v>
      </c>
      <c r="G15657">
        <v>15.74</v>
      </c>
      <c r="H15657">
        <v>17.28</v>
      </c>
      <c r="I15657">
        <v>31.48</v>
      </c>
      <c r="J15657" t="s">
        <v>13</v>
      </c>
    </row>
    <row r="15658" spans="1:10">
      <c r="A15658" s="1">
        <v>45047</v>
      </c>
      <c r="B15658" t="s">
        <v>10</v>
      </c>
      <c r="C15658" t="s">
        <v>15</v>
      </c>
      <c r="D15658" t="s">
        <v>43</v>
      </c>
      <c r="E15658">
        <v>7</v>
      </c>
      <c r="F15658">
        <v>8.64</v>
      </c>
      <c r="G15658">
        <v>15.74</v>
      </c>
      <c r="H15658">
        <v>60.48</v>
      </c>
      <c r="I15658">
        <v>110.18</v>
      </c>
      <c r="J15658" t="s">
        <v>13</v>
      </c>
    </row>
    <row r="15659" spans="1:10">
      <c r="A15659" s="1">
        <v>45047</v>
      </c>
      <c r="B15659" t="s">
        <v>10</v>
      </c>
      <c r="C15659" t="s">
        <v>11</v>
      </c>
      <c r="D15659" t="s">
        <v>44</v>
      </c>
      <c r="E15659">
        <v>12</v>
      </c>
      <c r="F15659">
        <v>14.2</v>
      </c>
      <c r="G15659">
        <v>32.04</v>
      </c>
      <c r="H15659">
        <v>170.4</v>
      </c>
      <c r="I15659">
        <v>384.48</v>
      </c>
      <c r="J15659" t="s">
        <v>13</v>
      </c>
    </row>
    <row r="15660" spans="1:10">
      <c r="A15660" s="1">
        <v>45047</v>
      </c>
      <c r="B15660" t="s">
        <v>10</v>
      </c>
      <c r="C15660" t="s">
        <v>14</v>
      </c>
      <c r="D15660" t="s">
        <v>44</v>
      </c>
      <c r="E15660">
        <v>6</v>
      </c>
      <c r="F15660">
        <v>14.2</v>
      </c>
      <c r="G15660">
        <v>32.04</v>
      </c>
      <c r="H15660">
        <v>85.2</v>
      </c>
      <c r="I15660">
        <v>192.24</v>
      </c>
      <c r="J15660" t="s">
        <v>13</v>
      </c>
    </row>
    <row r="15661" spans="1:10">
      <c r="A15661" s="1">
        <v>45047</v>
      </c>
      <c r="B15661" t="s">
        <v>10</v>
      </c>
      <c r="C15661" t="s">
        <v>15</v>
      </c>
      <c r="D15661" t="s">
        <v>44</v>
      </c>
      <c r="E15661">
        <v>9</v>
      </c>
      <c r="F15661">
        <v>14.2</v>
      </c>
      <c r="G15661">
        <v>32.04</v>
      </c>
      <c r="H15661">
        <v>127.8</v>
      </c>
      <c r="I15661">
        <v>288.36</v>
      </c>
      <c r="J15661" t="s">
        <v>13</v>
      </c>
    </row>
    <row r="15662" spans="1:10">
      <c r="A15662" s="1">
        <v>45047</v>
      </c>
      <c r="B15662" t="s">
        <v>10</v>
      </c>
      <c r="C15662" t="s">
        <v>11</v>
      </c>
      <c r="D15662" t="s">
        <v>45</v>
      </c>
      <c r="E15662">
        <v>13</v>
      </c>
      <c r="F15662">
        <v>6.91</v>
      </c>
      <c r="G15662">
        <v>14.22</v>
      </c>
      <c r="H15662">
        <v>89.83</v>
      </c>
      <c r="I15662">
        <v>184.86</v>
      </c>
      <c r="J15662" t="s">
        <v>13</v>
      </c>
    </row>
    <row r="15663" spans="1:10">
      <c r="A15663" s="1">
        <v>45047</v>
      </c>
      <c r="B15663" t="s">
        <v>10</v>
      </c>
      <c r="C15663" t="s">
        <v>14</v>
      </c>
      <c r="D15663" t="s">
        <v>45</v>
      </c>
      <c r="E15663">
        <v>19</v>
      </c>
      <c r="F15663">
        <v>6.91</v>
      </c>
      <c r="G15663">
        <v>14.22</v>
      </c>
      <c r="H15663">
        <v>131.29</v>
      </c>
      <c r="I15663">
        <v>270.18</v>
      </c>
      <c r="J15663" t="s">
        <v>13</v>
      </c>
    </row>
    <row r="15664" spans="1:10">
      <c r="A15664" s="1">
        <v>45047</v>
      </c>
      <c r="B15664" t="s">
        <v>10</v>
      </c>
      <c r="C15664" t="s">
        <v>15</v>
      </c>
      <c r="D15664" t="s">
        <v>45</v>
      </c>
      <c r="E15664">
        <v>12</v>
      </c>
      <c r="F15664">
        <v>6.91</v>
      </c>
      <c r="G15664">
        <v>14.22</v>
      </c>
      <c r="H15664">
        <v>82.92</v>
      </c>
      <c r="I15664">
        <v>170.64</v>
      </c>
      <c r="J15664" t="s">
        <v>13</v>
      </c>
    </row>
    <row r="15665" spans="1:10">
      <c r="A15665" s="1">
        <v>45047</v>
      </c>
      <c r="B15665" t="s">
        <v>10</v>
      </c>
      <c r="C15665" t="s">
        <v>11</v>
      </c>
      <c r="D15665" t="s">
        <v>46</v>
      </c>
      <c r="E15665">
        <v>33</v>
      </c>
      <c r="F15665">
        <v>16.21</v>
      </c>
      <c r="G15665">
        <v>38.99</v>
      </c>
      <c r="H15665">
        <v>534.92999999999995</v>
      </c>
      <c r="I15665">
        <v>1286.67</v>
      </c>
      <c r="J15665" t="s">
        <v>13</v>
      </c>
    </row>
    <row r="15666" spans="1:10">
      <c r="A15666" s="1">
        <v>45047</v>
      </c>
      <c r="B15666" t="s">
        <v>10</v>
      </c>
      <c r="C15666" t="s">
        <v>14</v>
      </c>
      <c r="D15666" t="s">
        <v>46</v>
      </c>
      <c r="E15666">
        <v>12</v>
      </c>
      <c r="F15666">
        <v>16.21</v>
      </c>
      <c r="G15666">
        <v>38.99</v>
      </c>
      <c r="H15666">
        <v>194.52</v>
      </c>
      <c r="I15666">
        <v>467.88</v>
      </c>
      <c r="J15666" t="s">
        <v>13</v>
      </c>
    </row>
    <row r="15667" spans="1:10">
      <c r="A15667" s="1">
        <v>45047</v>
      </c>
      <c r="B15667" t="s">
        <v>10</v>
      </c>
      <c r="C15667" t="s">
        <v>15</v>
      </c>
      <c r="D15667" t="s">
        <v>46</v>
      </c>
      <c r="E15667">
        <v>17</v>
      </c>
      <c r="F15667">
        <v>16.21</v>
      </c>
      <c r="G15667">
        <v>38.99</v>
      </c>
      <c r="H15667">
        <v>275.57</v>
      </c>
      <c r="I15667">
        <v>662.83</v>
      </c>
      <c r="J15667" t="s">
        <v>13</v>
      </c>
    </row>
    <row r="15668" spans="1:10">
      <c r="A15668" s="1">
        <v>45047</v>
      </c>
      <c r="B15668" t="s">
        <v>10</v>
      </c>
      <c r="C15668" t="s">
        <v>11</v>
      </c>
      <c r="D15668" t="s">
        <v>47</v>
      </c>
      <c r="E15668">
        <v>18</v>
      </c>
      <c r="F15668">
        <v>11.94</v>
      </c>
      <c r="G15668">
        <v>25.45</v>
      </c>
      <c r="H15668">
        <v>214.92</v>
      </c>
      <c r="I15668">
        <v>458.1</v>
      </c>
      <c r="J15668" t="s">
        <v>13</v>
      </c>
    </row>
    <row r="15669" spans="1:10">
      <c r="A15669" s="1">
        <v>45047</v>
      </c>
      <c r="B15669" t="s">
        <v>10</v>
      </c>
      <c r="C15669" t="s">
        <v>14</v>
      </c>
      <c r="D15669" t="s">
        <v>47</v>
      </c>
      <c r="E15669">
        <v>9</v>
      </c>
      <c r="F15669">
        <v>11.94</v>
      </c>
      <c r="G15669">
        <v>25.45</v>
      </c>
      <c r="H15669">
        <v>107.46</v>
      </c>
      <c r="I15669">
        <v>229.05</v>
      </c>
      <c r="J15669" t="s">
        <v>13</v>
      </c>
    </row>
    <row r="15670" spans="1:10">
      <c r="A15670" s="1">
        <v>45047</v>
      </c>
      <c r="B15670" t="s">
        <v>10</v>
      </c>
      <c r="C15670" t="s">
        <v>15</v>
      </c>
      <c r="D15670" t="s">
        <v>47</v>
      </c>
      <c r="E15670">
        <v>12</v>
      </c>
      <c r="F15670">
        <v>11.94</v>
      </c>
      <c r="G15670">
        <v>25.45</v>
      </c>
      <c r="H15670">
        <v>143.28</v>
      </c>
      <c r="I15670">
        <v>305.39999999999998</v>
      </c>
      <c r="J15670" t="s">
        <v>13</v>
      </c>
    </row>
    <row r="15671" spans="1:10">
      <c r="A15671" s="1">
        <v>45047</v>
      </c>
      <c r="B15671" t="s">
        <v>10</v>
      </c>
      <c r="C15671" t="s">
        <v>11</v>
      </c>
      <c r="D15671" t="s">
        <v>48</v>
      </c>
      <c r="E15671">
        <v>20</v>
      </c>
      <c r="F15671">
        <v>11.77</v>
      </c>
      <c r="G15671">
        <v>29.16</v>
      </c>
      <c r="H15671">
        <v>235.4</v>
      </c>
      <c r="I15671">
        <v>583.20000000000005</v>
      </c>
      <c r="J15671" t="s">
        <v>13</v>
      </c>
    </row>
    <row r="15672" spans="1:10">
      <c r="A15672" s="1">
        <v>45047</v>
      </c>
      <c r="B15672" t="s">
        <v>10</v>
      </c>
      <c r="C15672" t="s">
        <v>14</v>
      </c>
      <c r="D15672" t="s">
        <v>48</v>
      </c>
      <c r="E15672">
        <v>9</v>
      </c>
      <c r="F15672">
        <v>11.77</v>
      </c>
      <c r="G15672">
        <v>29.16</v>
      </c>
      <c r="H15672">
        <v>105.93</v>
      </c>
      <c r="I15672">
        <v>262.44</v>
      </c>
      <c r="J15672" t="s">
        <v>13</v>
      </c>
    </row>
    <row r="15673" spans="1:10">
      <c r="A15673" s="1">
        <v>45047</v>
      </c>
      <c r="B15673" t="s">
        <v>10</v>
      </c>
      <c r="C15673" t="s">
        <v>15</v>
      </c>
      <c r="D15673" t="s">
        <v>48</v>
      </c>
      <c r="E15673">
        <v>9</v>
      </c>
      <c r="F15673">
        <v>11.77</v>
      </c>
      <c r="G15673">
        <v>29.16</v>
      </c>
      <c r="H15673">
        <v>105.93</v>
      </c>
      <c r="I15673">
        <v>262.44</v>
      </c>
      <c r="J15673" t="s">
        <v>13</v>
      </c>
    </row>
    <row r="15674" spans="1:10">
      <c r="A15674" s="1">
        <v>45047</v>
      </c>
      <c r="B15674" t="s">
        <v>10</v>
      </c>
      <c r="C15674" t="s">
        <v>11</v>
      </c>
      <c r="D15674" t="s">
        <v>49</v>
      </c>
      <c r="E15674">
        <v>22</v>
      </c>
      <c r="F15674">
        <v>13.11</v>
      </c>
      <c r="G15674">
        <v>25.3</v>
      </c>
      <c r="H15674">
        <v>288.42</v>
      </c>
      <c r="I15674">
        <v>556.6</v>
      </c>
      <c r="J15674" t="s">
        <v>13</v>
      </c>
    </row>
    <row r="15675" spans="1:10">
      <c r="A15675" s="1">
        <v>45047</v>
      </c>
      <c r="B15675" t="s">
        <v>10</v>
      </c>
      <c r="C15675" t="s">
        <v>14</v>
      </c>
      <c r="D15675" t="s">
        <v>49</v>
      </c>
      <c r="E15675">
        <v>10</v>
      </c>
      <c r="F15675">
        <v>13.11</v>
      </c>
      <c r="G15675">
        <v>25.3</v>
      </c>
      <c r="H15675">
        <v>131.1</v>
      </c>
      <c r="I15675">
        <v>253</v>
      </c>
      <c r="J15675" t="s">
        <v>13</v>
      </c>
    </row>
    <row r="15676" spans="1:10">
      <c r="A15676" s="1">
        <v>45047</v>
      </c>
      <c r="B15676" t="s">
        <v>10</v>
      </c>
      <c r="C15676" t="s">
        <v>15</v>
      </c>
      <c r="D15676" t="s">
        <v>49</v>
      </c>
      <c r="E15676">
        <v>8</v>
      </c>
      <c r="F15676">
        <v>13.11</v>
      </c>
      <c r="G15676">
        <v>25.3</v>
      </c>
      <c r="H15676">
        <v>104.88</v>
      </c>
      <c r="I15676">
        <v>202.4</v>
      </c>
      <c r="J15676" t="s">
        <v>13</v>
      </c>
    </row>
    <row r="15677" spans="1:10">
      <c r="A15677" s="1">
        <v>45047</v>
      </c>
      <c r="B15677" t="s">
        <v>10</v>
      </c>
      <c r="C15677" t="s">
        <v>11</v>
      </c>
      <c r="D15677" t="s">
        <v>50</v>
      </c>
      <c r="E15677">
        <v>20</v>
      </c>
      <c r="F15677">
        <v>15.9</v>
      </c>
      <c r="G15677">
        <v>38.29</v>
      </c>
      <c r="H15677">
        <v>318</v>
      </c>
      <c r="I15677">
        <v>765.8</v>
      </c>
      <c r="J15677" t="s">
        <v>13</v>
      </c>
    </row>
    <row r="15678" spans="1:10">
      <c r="A15678" s="1">
        <v>45047</v>
      </c>
      <c r="B15678" t="s">
        <v>10</v>
      </c>
      <c r="C15678" t="s">
        <v>14</v>
      </c>
      <c r="D15678" t="s">
        <v>50</v>
      </c>
      <c r="E15678">
        <v>13</v>
      </c>
      <c r="F15678">
        <v>15.9</v>
      </c>
      <c r="G15678">
        <v>38.29</v>
      </c>
      <c r="H15678">
        <v>206.7</v>
      </c>
      <c r="I15678">
        <v>497.77</v>
      </c>
      <c r="J15678" t="s">
        <v>13</v>
      </c>
    </row>
    <row r="15679" spans="1:10">
      <c r="A15679" s="1">
        <v>45047</v>
      </c>
      <c r="B15679" t="s">
        <v>10</v>
      </c>
      <c r="C15679" t="s">
        <v>15</v>
      </c>
      <c r="D15679" t="s">
        <v>50</v>
      </c>
      <c r="E15679">
        <v>17</v>
      </c>
      <c r="F15679">
        <v>15.9</v>
      </c>
      <c r="G15679">
        <v>38.29</v>
      </c>
      <c r="H15679">
        <v>270.3</v>
      </c>
      <c r="I15679">
        <v>650.92999999999995</v>
      </c>
      <c r="J15679" t="s">
        <v>13</v>
      </c>
    </row>
    <row r="15680" spans="1:10">
      <c r="A15680" s="1">
        <v>45047</v>
      </c>
      <c r="B15680" t="s">
        <v>10</v>
      </c>
      <c r="C15680" t="s">
        <v>11</v>
      </c>
      <c r="D15680" t="s">
        <v>51</v>
      </c>
      <c r="E15680">
        <v>17</v>
      </c>
      <c r="F15680">
        <v>10.17</v>
      </c>
      <c r="G15680">
        <v>23.83</v>
      </c>
      <c r="H15680">
        <v>172.89</v>
      </c>
      <c r="I15680">
        <v>405.11</v>
      </c>
      <c r="J15680" t="s">
        <v>13</v>
      </c>
    </row>
    <row r="15681" spans="1:10">
      <c r="A15681" s="1">
        <v>45047</v>
      </c>
      <c r="B15681" t="s">
        <v>10</v>
      </c>
      <c r="C15681" t="s">
        <v>14</v>
      </c>
      <c r="D15681" t="s">
        <v>51</v>
      </c>
      <c r="E15681">
        <v>12</v>
      </c>
      <c r="F15681">
        <v>10.17</v>
      </c>
      <c r="G15681">
        <v>23.83</v>
      </c>
      <c r="H15681">
        <v>122.04</v>
      </c>
      <c r="I15681">
        <v>285.95999999999998</v>
      </c>
      <c r="J15681" t="s">
        <v>13</v>
      </c>
    </row>
    <row r="15682" spans="1:10">
      <c r="A15682" s="1">
        <v>45047</v>
      </c>
      <c r="B15682" t="s">
        <v>10</v>
      </c>
      <c r="C15682" t="s">
        <v>15</v>
      </c>
      <c r="D15682" t="s">
        <v>51</v>
      </c>
      <c r="E15682">
        <v>12</v>
      </c>
      <c r="F15682">
        <v>10.17</v>
      </c>
      <c r="G15682">
        <v>23.83</v>
      </c>
      <c r="H15682">
        <v>122.04</v>
      </c>
      <c r="I15682">
        <v>285.95999999999998</v>
      </c>
      <c r="J15682" t="s">
        <v>13</v>
      </c>
    </row>
    <row r="15683" spans="1:10">
      <c r="A15683" s="1">
        <v>45047</v>
      </c>
      <c r="B15683" t="s">
        <v>10</v>
      </c>
      <c r="C15683" t="s">
        <v>11</v>
      </c>
      <c r="D15683" t="s">
        <v>52</v>
      </c>
      <c r="E15683">
        <v>9</v>
      </c>
      <c r="F15683">
        <v>14.14</v>
      </c>
      <c r="G15683">
        <v>33.08</v>
      </c>
      <c r="H15683">
        <v>127.26</v>
      </c>
      <c r="I15683">
        <v>297.72000000000003</v>
      </c>
      <c r="J15683" t="s">
        <v>13</v>
      </c>
    </row>
    <row r="15684" spans="1:10">
      <c r="A15684" s="1">
        <v>45047</v>
      </c>
      <c r="B15684" t="s">
        <v>10</v>
      </c>
      <c r="C15684" t="s">
        <v>14</v>
      </c>
      <c r="D15684" t="s">
        <v>52</v>
      </c>
      <c r="E15684">
        <v>2</v>
      </c>
      <c r="F15684">
        <v>14.14</v>
      </c>
      <c r="G15684">
        <v>33.08</v>
      </c>
      <c r="H15684">
        <v>28.28</v>
      </c>
      <c r="I15684">
        <v>66.16</v>
      </c>
      <c r="J15684" t="s">
        <v>13</v>
      </c>
    </row>
    <row r="15685" spans="1:10">
      <c r="A15685" s="1">
        <v>45047</v>
      </c>
      <c r="B15685" t="s">
        <v>10</v>
      </c>
      <c r="C15685" t="s">
        <v>11</v>
      </c>
      <c r="D15685" t="s">
        <v>53</v>
      </c>
      <c r="E15685">
        <v>14</v>
      </c>
      <c r="F15685">
        <v>12.79</v>
      </c>
      <c r="G15685">
        <v>30.59</v>
      </c>
      <c r="H15685">
        <v>179.06</v>
      </c>
      <c r="I15685">
        <v>428.26</v>
      </c>
      <c r="J15685" t="s">
        <v>13</v>
      </c>
    </row>
    <row r="15686" spans="1:10">
      <c r="A15686" s="1">
        <v>45047</v>
      </c>
      <c r="B15686" t="s">
        <v>10</v>
      </c>
      <c r="C15686" t="s">
        <v>14</v>
      </c>
      <c r="D15686" t="s">
        <v>53</v>
      </c>
      <c r="E15686">
        <v>10</v>
      </c>
      <c r="F15686">
        <v>12.79</v>
      </c>
      <c r="G15686">
        <v>30.59</v>
      </c>
      <c r="H15686">
        <v>127.9</v>
      </c>
      <c r="I15686">
        <v>305.89999999999998</v>
      </c>
      <c r="J15686" t="s">
        <v>13</v>
      </c>
    </row>
    <row r="15687" spans="1:10">
      <c r="A15687" s="1">
        <v>45047</v>
      </c>
      <c r="B15687" t="s">
        <v>10</v>
      </c>
      <c r="C15687" t="s">
        <v>15</v>
      </c>
      <c r="D15687" t="s">
        <v>53</v>
      </c>
      <c r="E15687">
        <v>3</v>
      </c>
      <c r="F15687">
        <v>12.79</v>
      </c>
      <c r="G15687">
        <v>30.59</v>
      </c>
      <c r="H15687">
        <v>38.369999999999997</v>
      </c>
      <c r="I15687">
        <v>91.77</v>
      </c>
      <c r="J15687" t="s">
        <v>13</v>
      </c>
    </row>
    <row r="15688" spans="1:10">
      <c r="A15688" s="1">
        <v>45047</v>
      </c>
      <c r="B15688" t="s">
        <v>10</v>
      </c>
      <c r="C15688" t="s">
        <v>11</v>
      </c>
      <c r="D15688" t="s">
        <v>54</v>
      </c>
      <c r="E15688">
        <v>16</v>
      </c>
      <c r="F15688">
        <v>9.1999999999999993</v>
      </c>
      <c r="G15688">
        <v>21.46</v>
      </c>
      <c r="H15688">
        <v>147.19999999999999</v>
      </c>
      <c r="I15688">
        <v>343.36</v>
      </c>
      <c r="J15688" t="s">
        <v>13</v>
      </c>
    </row>
    <row r="15689" spans="1:10">
      <c r="A15689" s="1">
        <v>45047</v>
      </c>
      <c r="B15689" t="s">
        <v>10</v>
      </c>
      <c r="C15689" t="s">
        <v>14</v>
      </c>
      <c r="D15689" t="s">
        <v>54</v>
      </c>
      <c r="E15689">
        <v>12</v>
      </c>
      <c r="F15689">
        <v>9.1999999999999993</v>
      </c>
      <c r="G15689">
        <v>21.46</v>
      </c>
      <c r="H15689">
        <v>110.4</v>
      </c>
      <c r="I15689">
        <v>257.52</v>
      </c>
      <c r="J15689" t="s">
        <v>13</v>
      </c>
    </row>
    <row r="15690" spans="1:10">
      <c r="A15690" s="1">
        <v>45047</v>
      </c>
      <c r="B15690" t="s">
        <v>10</v>
      </c>
      <c r="C15690" t="s">
        <v>15</v>
      </c>
      <c r="D15690" t="s">
        <v>54</v>
      </c>
      <c r="E15690">
        <v>7</v>
      </c>
      <c r="F15690">
        <v>9.1999999999999993</v>
      </c>
      <c r="G15690">
        <v>21.46</v>
      </c>
      <c r="H15690">
        <v>64.400000000000006</v>
      </c>
      <c r="I15690">
        <v>150.22</v>
      </c>
      <c r="J15690" t="s">
        <v>13</v>
      </c>
    </row>
    <row r="15691" spans="1:10">
      <c r="A15691" s="1">
        <v>45047</v>
      </c>
      <c r="B15691" t="s">
        <v>10</v>
      </c>
      <c r="C15691" t="s">
        <v>11</v>
      </c>
      <c r="D15691" t="s">
        <v>55</v>
      </c>
      <c r="E15691">
        <v>18</v>
      </c>
      <c r="F15691">
        <v>16.54</v>
      </c>
      <c r="G15691">
        <v>37.020000000000003</v>
      </c>
      <c r="H15691">
        <v>297.72000000000003</v>
      </c>
      <c r="I15691">
        <v>666.36</v>
      </c>
      <c r="J15691" t="s">
        <v>13</v>
      </c>
    </row>
    <row r="15692" spans="1:10">
      <c r="A15692" s="1">
        <v>45047</v>
      </c>
      <c r="B15692" t="s">
        <v>10</v>
      </c>
      <c r="C15692" t="s">
        <v>14</v>
      </c>
      <c r="D15692" t="s">
        <v>55</v>
      </c>
      <c r="E15692">
        <v>17</v>
      </c>
      <c r="F15692">
        <v>16.54</v>
      </c>
      <c r="G15692">
        <v>37.020000000000003</v>
      </c>
      <c r="H15692">
        <v>281.18</v>
      </c>
      <c r="I15692">
        <v>629.34</v>
      </c>
      <c r="J15692" t="s">
        <v>13</v>
      </c>
    </row>
    <row r="15693" spans="1:10">
      <c r="A15693" s="1">
        <v>45047</v>
      </c>
      <c r="B15693" t="s">
        <v>10</v>
      </c>
      <c r="C15693" t="s">
        <v>15</v>
      </c>
      <c r="D15693" t="s">
        <v>55</v>
      </c>
      <c r="E15693">
        <v>10</v>
      </c>
      <c r="F15693">
        <v>16.54</v>
      </c>
      <c r="G15693">
        <v>37.020000000000003</v>
      </c>
      <c r="H15693">
        <v>165.4</v>
      </c>
      <c r="I15693">
        <v>370.2</v>
      </c>
      <c r="J15693" t="s">
        <v>13</v>
      </c>
    </row>
    <row r="15694" spans="1:10">
      <c r="A15694" s="1">
        <v>45047</v>
      </c>
      <c r="B15694" t="s">
        <v>10</v>
      </c>
      <c r="C15694" t="s">
        <v>11</v>
      </c>
      <c r="D15694" t="s">
        <v>56</v>
      </c>
      <c r="E15694">
        <v>14</v>
      </c>
      <c r="F15694">
        <v>15.57</v>
      </c>
      <c r="G15694">
        <v>29.46</v>
      </c>
      <c r="H15694">
        <v>217.98</v>
      </c>
      <c r="I15694">
        <v>412.44</v>
      </c>
      <c r="J15694" t="s">
        <v>13</v>
      </c>
    </row>
    <row r="15695" spans="1:10">
      <c r="A15695" s="1">
        <v>45047</v>
      </c>
      <c r="B15695" t="s">
        <v>10</v>
      </c>
      <c r="C15695" t="s">
        <v>14</v>
      </c>
      <c r="D15695" t="s">
        <v>56</v>
      </c>
      <c r="E15695">
        <v>10</v>
      </c>
      <c r="F15695">
        <v>15.57</v>
      </c>
      <c r="G15695">
        <v>29.46</v>
      </c>
      <c r="H15695">
        <v>155.69999999999999</v>
      </c>
      <c r="I15695">
        <v>294.60000000000002</v>
      </c>
      <c r="J15695" t="s">
        <v>13</v>
      </c>
    </row>
    <row r="15696" spans="1:10">
      <c r="A15696" s="1">
        <v>45047</v>
      </c>
      <c r="B15696" t="s">
        <v>10</v>
      </c>
      <c r="C15696" t="s">
        <v>15</v>
      </c>
      <c r="D15696" t="s">
        <v>56</v>
      </c>
      <c r="E15696">
        <v>10</v>
      </c>
      <c r="F15696">
        <v>15.57</v>
      </c>
      <c r="G15696">
        <v>29.46</v>
      </c>
      <c r="H15696">
        <v>155.69999999999999</v>
      </c>
      <c r="I15696">
        <v>294.60000000000002</v>
      </c>
      <c r="J15696" t="s">
        <v>13</v>
      </c>
    </row>
    <row r="15697" spans="1:10">
      <c r="A15697" s="1">
        <v>45047</v>
      </c>
      <c r="B15697" t="s">
        <v>10</v>
      </c>
      <c r="C15697" t="s">
        <v>11</v>
      </c>
      <c r="D15697" t="s">
        <v>57</v>
      </c>
      <c r="E15697">
        <v>14</v>
      </c>
      <c r="F15697">
        <v>13.9</v>
      </c>
      <c r="G15697">
        <v>25.34</v>
      </c>
      <c r="H15697">
        <v>194.6</v>
      </c>
      <c r="I15697">
        <v>354.76</v>
      </c>
      <c r="J15697" t="s">
        <v>13</v>
      </c>
    </row>
    <row r="15698" spans="1:10">
      <c r="A15698" s="1">
        <v>45047</v>
      </c>
      <c r="B15698" t="s">
        <v>10</v>
      </c>
      <c r="C15698" t="s">
        <v>14</v>
      </c>
      <c r="D15698" t="s">
        <v>57</v>
      </c>
      <c r="E15698">
        <v>9</v>
      </c>
      <c r="F15698">
        <v>13.9</v>
      </c>
      <c r="G15698">
        <v>25.34</v>
      </c>
      <c r="H15698">
        <v>125.1</v>
      </c>
      <c r="I15698">
        <v>228.06</v>
      </c>
      <c r="J15698" t="s">
        <v>13</v>
      </c>
    </row>
    <row r="15699" spans="1:10">
      <c r="A15699" s="1">
        <v>45047</v>
      </c>
      <c r="B15699" t="s">
        <v>10</v>
      </c>
      <c r="C15699" t="s">
        <v>15</v>
      </c>
      <c r="D15699" t="s">
        <v>57</v>
      </c>
      <c r="E15699">
        <v>12</v>
      </c>
      <c r="F15699">
        <v>13.9</v>
      </c>
      <c r="G15699">
        <v>25.34</v>
      </c>
      <c r="H15699">
        <v>166.8</v>
      </c>
      <c r="I15699">
        <v>304.08</v>
      </c>
      <c r="J15699" t="s">
        <v>13</v>
      </c>
    </row>
    <row r="15700" spans="1:10">
      <c r="A15700" s="1">
        <v>45047</v>
      </c>
      <c r="B15700" t="s">
        <v>10</v>
      </c>
      <c r="C15700" t="s">
        <v>11</v>
      </c>
      <c r="D15700" t="s">
        <v>58</v>
      </c>
      <c r="E15700">
        <v>12</v>
      </c>
      <c r="F15700">
        <v>16.21</v>
      </c>
      <c r="G15700">
        <v>39.630000000000003</v>
      </c>
      <c r="H15700">
        <v>194.52</v>
      </c>
      <c r="I15700">
        <v>475.56</v>
      </c>
      <c r="J15700" t="s">
        <v>13</v>
      </c>
    </row>
    <row r="15701" spans="1:10">
      <c r="A15701" s="1">
        <v>45047</v>
      </c>
      <c r="B15701" t="s">
        <v>10</v>
      </c>
      <c r="C15701" t="s">
        <v>14</v>
      </c>
      <c r="D15701" t="s">
        <v>58</v>
      </c>
      <c r="E15701">
        <v>5</v>
      </c>
      <c r="F15701">
        <v>16.21</v>
      </c>
      <c r="G15701">
        <v>39.630000000000003</v>
      </c>
      <c r="H15701">
        <v>81.05</v>
      </c>
      <c r="I15701">
        <v>198.15</v>
      </c>
      <c r="J15701" t="s">
        <v>13</v>
      </c>
    </row>
    <row r="15702" spans="1:10">
      <c r="A15702" s="1">
        <v>45047</v>
      </c>
      <c r="B15702" t="s">
        <v>10</v>
      </c>
      <c r="C15702" t="s">
        <v>15</v>
      </c>
      <c r="D15702" t="s">
        <v>58</v>
      </c>
      <c r="E15702">
        <v>5</v>
      </c>
      <c r="F15702">
        <v>16.21</v>
      </c>
      <c r="G15702">
        <v>39.630000000000003</v>
      </c>
      <c r="H15702">
        <v>81.05</v>
      </c>
      <c r="I15702">
        <v>198.15</v>
      </c>
      <c r="J15702" t="s">
        <v>13</v>
      </c>
    </row>
    <row r="15703" spans="1:10">
      <c r="A15703" s="1">
        <v>45047</v>
      </c>
      <c r="B15703" t="s">
        <v>10</v>
      </c>
      <c r="C15703" t="s">
        <v>11</v>
      </c>
      <c r="D15703" t="s">
        <v>59</v>
      </c>
      <c r="E15703">
        <v>28</v>
      </c>
      <c r="F15703">
        <v>16.41</v>
      </c>
      <c r="G15703">
        <v>36.619999999999997</v>
      </c>
      <c r="H15703">
        <v>459.48</v>
      </c>
      <c r="I15703">
        <v>1025.3599999999999</v>
      </c>
      <c r="J15703" t="s">
        <v>13</v>
      </c>
    </row>
    <row r="15704" spans="1:10">
      <c r="A15704" s="1">
        <v>45047</v>
      </c>
      <c r="B15704" t="s">
        <v>10</v>
      </c>
      <c r="C15704" t="s">
        <v>14</v>
      </c>
      <c r="D15704" t="s">
        <v>59</v>
      </c>
      <c r="E15704">
        <v>14</v>
      </c>
      <c r="F15704">
        <v>16.41</v>
      </c>
      <c r="G15704">
        <v>36.619999999999997</v>
      </c>
      <c r="H15704">
        <v>229.74</v>
      </c>
      <c r="I15704">
        <v>512.67999999999995</v>
      </c>
      <c r="J15704" t="s">
        <v>13</v>
      </c>
    </row>
    <row r="15705" spans="1:10">
      <c r="A15705" s="1">
        <v>45047</v>
      </c>
      <c r="B15705" t="s">
        <v>10</v>
      </c>
      <c r="C15705" t="s">
        <v>15</v>
      </c>
      <c r="D15705" t="s">
        <v>59</v>
      </c>
      <c r="E15705">
        <v>13</v>
      </c>
      <c r="F15705">
        <v>16.41</v>
      </c>
      <c r="G15705">
        <v>36.619999999999997</v>
      </c>
      <c r="H15705">
        <v>213.33</v>
      </c>
      <c r="I15705">
        <v>476.06</v>
      </c>
      <c r="J15705" t="s">
        <v>13</v>
      </c>
    </row>
    <row r="15706" spans="1:10">
      <c r="A15706" s="1">
        <v>45047</v>
      </c>
      <c r="B15706" t="s">
        <v>10</v>
      </c>
      <c r="C15706" t="s">
        <v>11</v>
      </c>
      <c r="D15706" t="s">
        <v>60</v>
      </c>
      <c r="E15706">
        <v>15</v>
      </c>
      <c r="F15706">
        <v>14.5</v>
      </c>
      <c r="G15706">
        <v>34.18</v>
      </c>
      <c r="H15706">
        <v>217.5</v>
      </c>
      <c r="I15706">
        <v>512.70000000000005</v>
      </c>
      <c r="J15706" t="s">
        <v>13</v>
      </c>
    </row>
    <row r="15707" spans="1:10">
      <c r="A15707" s="1">
        <v>45047</v>
      </c>
      <c r="B15707" t="s">
        <v>10</v>
      </c>
      <c r="C15707" t="s">
        <v>14</v>
      </c>
      <c r="D15707" t="s">
        <v>60</v>
      </c>
      <c r="E15707">
        <v>6</v>
      </c>
      <c r="F15707">
        <v>14.5</v>
      </c>
      <c r="G15707">
        <v>34.18</v>
      </c>
      <c r="H15707">
        <v>87</v>
      </c>
      <c r="I15707">
        <v>205.08</v>
      </c>
      <c r="J15707" t="s">
        <v>13</v>
      </c>
    </row>
    <row r="15708" spans="1:10">
      <c r="A15708" s="1">
        <v>45047</v>
      </c>
      <c r="B15708" t="s">
        <v>10</v>
      </c>
      <c r="C15708" t="s">
        <v>15</v>
      </c>
      <c r="D15708" t="s">
        <v>60</v>
      </c>
      <c r="E15708">
        <v>7</v>
      </c>
      <c r="F15708">
        <v>14.5</v>
      </c>
      <c r="G15708">
        <v>34.18</v>
      </c>
      <c r="H15708">
        <v>101.5</v>
      </c>
      <c r="I15708">
        <v>239.26</v>
      </c>
      <c r="J15708" t="s">
        <v>13</v>
      </c>
    </row>
    <row r="15709" spans="1:10">
      <c r="A15709" s="1">
        <v>45047</v>
      </c>
      <c r="B15709" t="s">
        <v>10</v>
      </c>
      <c r="C15709" t="s">
        <v>11</v>
      </c>
      <c r="D15709" t="s">
        <v>61</v>
      </c>
      <c r="E15709">
        <v>10</v>
      </c>
      <c r="F15709">
        <v>16.04</v>
      </c>
      <c r="G15709">
        <v>34.28</v>
      </c>
      <c r="H15709">
        <v>160.4</v>
      </c>
      <c r="I15709">
        <v>342.8</v>
      </c>
      <c r="J15709" t="s">
        <v>13</v>
      </c>
    </row>
    <row r="15710" spans="1:10">
      <c r="A15710" s="1">
        <v>45047</v>
      </c>
      <c r="B15710" t="s">
        <v>10</v>
      </c>
      <c r="C15710" t="s">
        <v>14</v>
      </c>
      <c r="D15710" t="s">
        <v>61</v>
      </c>
      <c r="E15710">
        <v>6</v>
      </c>
      <c r="F15710">
        <v>16.04</v>
      </c>
      <c r="G15710">
        <v>34.28</v>
      </c>
      <c r="H15710">
        <v>96.24</v>
      </c>
      <c r="I15710">
        <v>205.68</v>
      </c>
      <c r="J15710" t="s">
        <v>13</v>
      </c>
    </row>
    <row r="15711" spans="1:10">
      <c r="A15711" s="1">
        <v>45047</v>
      </c>
      <c r="B15711" t="s">
        <v>10</v>
      </c>
      <c r="C15711" t="s">
        <v>15</v>
      </c>
      <c r="D15711" t="s">
        <v>61</v>
      </c>
      <c r="E15711">
        <v>3</v>
      </c>
      <c r="F15711">
        <v>16.04</v>
      </c>
      <c r="G15711">
        <v>34.28</v>
      </c>
      <c r="H15711">
        <v>48.12</v>
      </c>
      <c r="I15711">
        <v>102.84</v>
      </c>
      <c r="J15711" t="s">
        <v>13</v>
      </c>
    </row>
    <row r="15712" spans="1:10">
      <c r="A15712" s="1">
        <v>45047</v>
      </c>
      <c r="B15712" t="s">
        <v>10</v>
      </c>
      <c r="C15712" t="s">
        <v>11</v>
      </c>
      <c r="D15712" t="s">
        <v>62</v>
      </c>
      <c r="E15712">
        <v>24</v>
      </c>
      <c r="F15712">
        <v>14.37</v>
      </c>
      <c r="G15712">
        <v>27.05</v>
      </c>
      <c r="H15712">
        <v>344.88</v>
      </c>
      <c r="I15712">
        <v>649.20000000000005</v>
      </c>
      <c r="J15712" t="s">
        <v>13</v>
      </c>
    </row>
    <row r="15713" spans="1:10">
      <c r="A15713" s="1">
        <v>45047</v>
      </c>
      <c r="B15713" t="s">
        <v>10</v>
      </c>
      <c r="C15713" t="s">
        <v>14</v>
      </c>
      <c r="D15713" t="s">
        <v>62</v>
      </c>
      <c r="E15713">
        <v>11</v>
      </c>
      <c r="F15713">
        <v>14.37</v>
      </c>
      <c r="G15713">
        <v>27.05</v>
      </c>
      <c r="H15713">
        <v>158.07</v>
      </c>
      <c r="I15713">
        <v>297.55</v>
      </c>
      <c r="J15713" t="s">
        <v>13</v>
      </c>
    </row>
    <row r="15714" spans="1:10">
      <c r="A15714" s="1">
        <v>45047</v>
      </c>
      <c r="B15714" t="s">
        <v>10</v>
      </c>
      <c r="C15714" t="s">
        <v>15</v>
      </c>
      <c r="D15714" t="s">
        <v>62</v>
      </c>
      <c r="E15714">
        <v>13</v>
      </c>
      <c r="F15714">
        <v>14.37</v>
      </c>
      <c r="G15714">
        <v>27.05</v>
      </c>
      <c r="H15714">
        <v>186.81</v>
      </c>
      <c r="I15714">
        <v>351.65</v>
      </c>
      <c r="J15714" t="s">
        <v>13</v>
      </c>
    </row>
    <row r="15715" spans="1:10">
      <c r="A15715" s="1">
        <v>45047</v>
      </c>
      <c r="B15715" t="s">
        <v>10</v>
      </c>
      <c r="C15715" t="s">
        <v>11</v>
      </c>
      <c r="D15715" t="s">
        <v>63</v>
      </c>
      <c r="E15715">
        <v>15</v>
      </c>
      <c r="F15715">
        <v>14.16</v>
      </c>
      <c r="G15715">
        <v>26.73</v>
      </c>
      <c r="H15715">
        <v>212.4</v>
      </c>
      <c r="I15715">
        <v>400.95</v>
      </c>
      <c r="J15715" t="s">
        <v>13</v>
      </c>
    </row>
    <row r="15716" spans="1:10">
      <c r="A15716" s="1">
        <v>45047</v>
      </c>
      <c r="B15716" t="s">
        <v>10</v>
      </c>
      <c r="C15716" t="s">
        <v>14</v>
      </c>
      <c r="D15716" t="s">
        <v>63</v>
      </c>
      <c r="E15716">
        <v>16</v>
      </c>
      <c r="F15716">
        <v>14.16</v>
      </c>
      <c r="G15716">
        <v>26.73</v>
      </c>
      <c r="H15716">
        <v>226.56</v>
      </c>
      <c r="I15716">
        <v>427.68</v>
      </c>
      <c r="J15716" t="s">
        <v>13</v>
      </c>
    </row>
    <row r="15717" spans="1:10">
      <c r="A15717" s="1">
        <v>45047</v>
      </c>
      <c r="B15717" t="s">
        <v>10</v>
      </c>
      <c r="C15717" t="s">
        <v>15</v>
      </c>
      <c r="D15717" t="s">
        <v>63</v>
      </c>
      <c r="E15717">
        <v>8</v>
      </c>
      <c r="F15717">
        <v>14.16</v>
      </c>
      <c r="G15717">
        <v>26.73</v>
      </c>
      <c r="H15717">
        <v>113.28</v>
      </c>
      <c r="I15717">
        <v>213.84</v>
      </c>
      <c r="J15717" t="s">
        <v>13</v>
      </c>
    </row>
    <row r="15718" spans="1:10">
      <c r="A15718" s="1">
        <v>45047</v>
      </c>
      <c r="B15718" t="s">
        <v>10</v>
      </c>
      <c r="C15718" t="s">
        <v>11</v>
      </c>
      <c r="D15718" t="s">
        <v>64</v>
      </c>
      <c r="E15718">
        <v>28</v>
      </c>
      <c r="F15718">
        <v>13.42</v>
      </c>
      <c r="G15718">
        <v>30.6</v>
      </c>
      <c r="H15718">
        <v>375.76</v>
      </c>
      <c r="I15718">
        <v>856.8</v>
      </c>
      <c r="J15718" t="s">
        <v>13</v>
      </c>
    </row>
    <row r="15719" spans="1:10">
      <c r="A15719" s="1">
        <v>45047</v>
      </c>
      <c r="B15719" t="s">
        <v>10</v>
      </c>
      <c r="C15719" t="s">
        <v>14</v>
      </c>
      <c r="D15719" t="s">
        <v>64</v>
      </c>
      <c r="E15719">
        <v>12</v>
      </c>
      <c r="F15719">
        <v>13.42</v>
      </c>
      <c r="G15719">
        <v>30.6</v>
      </c>
      <c r="H15719">
        <v>161.04</v>
      </c>
      <c r="I15719">
        <v>367.2</v>
      </c>
      <c r="J15719" t="s">
        <v>13</v>
      </c>
    </row>
    <row r="15720" spans="1:10">
      <c r="A15720" s="1">
        <v>45047</v>
      </c>
      <c r="B15720" t="s">
        <v>10</v>
      </c>
      <c r="C15720" t="s">
        <v>15</v>
      </c>
      <c r="D15720" t="s">
        <v>64</v>
      </c>
      <c r="E15720">
        <v>16</v>
      </c>
      <c r="F15720">
        <v>13.42</v>
      </c>
      <c r="G15720">
        <v>30.6</v>
      </c>
      <c r="H15720">
        <v>214.72</v>
      </c>
      <c r="I15720">
        <v>489.6</v>
      </c>
      <c r="J15720" t="s">
        <v>13</v>
      </c>
    </row>
    <row r="15721" spans="1:10">
      <c r="A15721" s="1">
        <v>45047</v>
      </c>
      <c r="B15721" t="s">
        <v>10</v>
      </c>
      <c r="C15721" t="s">
        <v>11</v>
      </c>
      <c r="D15721" t="s">
        <v>65</v>
      </c>
      <c r="E15721">
        <v>17</v>
      </c>
      <c r="F15721">
        <v>15.03</v>
      </c>
      <c r="G15721">
        <v>31.58</v>
      </c>
      <c r="H15721">
        <v>255.51</v>
      </c>
      <c r="I15721">
        <v>536.86</v>
      </c>
      <c r="J15721" t="s">
        <v>13</v>
      </c>
    </row>
    <row r="15722" spans="1:10">
      <c r="A15722" s="1">
        <v>45047</v>
      </c>
      <c r="B15722" t="s">
        <v>10</v>
      </c>
      <c r="C15722" t="s">
        <v>14</v>
      </c>
      <c r="D15722" t="s">
        <v>65</v>
      </c>
      <c r="E15722">
        <v>3</v>
      </c>
      <c r="F15722">
        <v>15.03</v>
      </c>
      <c r="G15722">
        <v>31.58</v>
      </c>
      <c r="H15722">
        <v>45.09</v>
      </c>
      <c r="I15722">
        <v>94.74</v>
      </c>
      <c r="J15722" t="s">
        <v>13</v>
      </c>
    </row>
    <row r="15723" spans="1:10">
      <c r="A15723" s="1">
        <v>45047</v>
      </c>
      <c r="B15723" t="s">
        <v>10</v>
      </c>
      <c r="C15723" t="s">
        <v>15</v>
      </c>
      <c r="D15723" t="s">
        <v>65</v>
      </c>
      <c r="E15723">
        <v>9</v>
      </c>
      <c r="F15723">
        <v>15.03</v>
      </c>
      <c r="G15723">
        <v>31.58</v>
      </c>
      <c r="H15723">
        <v>135.27000000000001</v>
      </c>
      <c r="I15723">
        <v>284.22000000000003</v>
      </c>
      <c r="J15723" t="s">
        <v>13</v>
      </c>
    </row>
    <row r="15724" spans="1:10">
      <c r="A15724" s="1">
        <v>45047</v>
      </c>
      <c r="B15724" t="s">
        <v>10</v>
      </c>
      <c r="C15724" t="s">
        <v>11</v>
      </c>
      <c r="D15724" t="s">
        <v>66</v>
      </c>
      <c r="E15724">
        <v>20</v>
      </c>
      <c r="F15724">
        <v>7.9</v>
      </c>
      <c r="G15724">
        <v>15.33</v>
      </c>
      <c r="H15724">
        <v>158</v>
      </c>
      <c r="I15724">
        <v>306.60000000000002</v>
      </c>
      <c r="J15724" t="s">
        <v>13</v>
      </c>
    </row>
    <row r="15725" spans="1:10">
      <c r="A15725" s="1">
        <v>45047</v>
      </c>
      <c r="B15725" t="s">
        <v>10</v>
      </c>
      <c r="C15725" t="s">
        <v>14</v>
      </c>
      <c r="D15725" t="s">
        <v>66</v>
      </c>
      <c r="E15725">
        <v>13</v>
      </c>
      <c r="F15725">
        <v>7.9</v>
      </c>
      <c r="G15725">
        <v>15.33</v>
      </c>
      <c r="H15725">
        <v>102.7</v>
      </c>
      <c r="I15725">
        <v>199.29</v>
      </c>
      <c r="J15725" t="s">
        <v>13</v>
      </c>
    </row>
    <row r="15726" spans="1:10">
      <c r="A15726" s="1">
        <v>45047</v>
      </c>
      <c r="B15726" t="s">
        <v>10</v>
      </c>
      <c r="C15726" t="s">
        <v>15</v>
      </c>
      <c r="D15726" t="s">
        <v>66</v>
      </c>
      <c r="E15726">
        <v>12</v>
      </c>
      <c r="F15726">
        <v>7.9</v>
      </c>
      <c r="G15726">
        <v>15.33</v>
      </c>
      <c r="H15726">
        <v>94.8</v>
      </c>
      <c r="I15726">
        <v>183.96</v>
      </c>
      <c r="J15726" t="s">
        <v>13</v>
      </c>
    </row>
    <row r="15727" spans="1:10">
      <c r="A15727" s="1">
        <v>45047</v>
      </c>
      <c r="B15727" t="s">
        <v>10</v>
      </c>
      <c r="C15727" t="s">
        <v>11</v>
      </c>
      <c r="D15727" t="s">
        <v>67</v>
      </c>
      <c r="E15727">
        <v>29</v>
      </c>
      <c r="F15727">
        <v>16.57</v>
      </c>
      <c r="G15727">
        <v>35.53</v>
      </c>
      <c r="H15727">
        <v>480.53</v>
      </c>
      <c r="I15727">
        <v>1030.3699999999999</v>
      </c>
      <c r="J15727" t="s">
        <v>13</v>
      </c>
    </row>
    <row r="15728" spans="1:10">
      <c r="A15728" s="1">
        <v>45047</v>
      </c>
      <c r="B15728" t="s">
        <v>10</v>
      </c>
      <c r="C15728" t="s">
        <v>14</v>
      </c>
      <c r="D15728" t="s">
        <v>67</v>
      </c>
      <c r="E15728">
        <v>14</v>
      </c>
      <c r="F15728">
        <v>16.57</v>
      </c>
      <c r="G15728">
        <v>35.53</v>
      </c>
      <c r="H15728">
        <v>231.98</v>
      </c>
      <c r="I15728">
        <v>497.42</v>
      </c>
      <c r="J15728" t="s">
        <v>13</v>
      </c>
    </row>
    <row r="15729" spans="1:10">
      <c r="A15729" s="1">
        <v>45047</v>
      </c>
      <c r="B15729" t="s">
        <v>10</v>
      </c>
      <c r="C15729" t="s">
        <v>15</v>
      </c>
      <c r="D15729" t="s">
        <v>67</v>
      </c>
      <c r="E15729">
        <v>6</v>
      </c>
      <c r="F15729">
        <v>16.57</v>
      </c>
      <c r="G15729">
        <v>35.53</v>
      </c>
      <c r="H15729">
        <v>99.42</v>
      </c>
      <c r="I15729">
        <v>213.18</v>
      </c>
      <c r="J15729" t="s">
        <v>13</v>
      </c>
    </row>
    <row r="15730" spans="1:10">
      <c r="A15730" s="1">
        <v>45047</v>
      </c>
      <c r="B15730" t="s">
        <v>10</v>
      </c>
      <c r="C15730" t="s">
        <v>11</v>
      </c>
      <c r="D15730" t="s">
        <v>68</v>
      </c>
      <c r="E15730">
        <v>24</v>
      </c>
      <c r="F15730">
        <v>16.46</v>
      </c>
      <c r="G15730">
        <v>30.37</v>
      </c>
      <c r="H15730">
        <v>395.04</v>
      </c>
      <c r="I15730">
        <v>728.88</v>
      </c>
      <c r="J15730" t="s">
        <v>13</v>
      </c>
    </row>
    <row r="15731" spans="1:10">
      <c r="A15731" s="1">
        <v>45047</v>
      </c>
      <c r="B15731" t="s">
        <v>10</v>
      </c>
      <c r="C15731" t="s">
        <v>14</v>
      </c>
      <c r="D15731" t="s">
        <v>68</v>
      </c>
      <c r="E15731">
        <v>13</v>
      </c>
      <c r="F15731">
        <v>16.46</v>
      </c>
      <c r="G15731">
        <v>30.37</v>
      </c>
      <c r="H15731">
        <v>213.98</v>
      </c>
      <c r="I15731">
        <v>394.81</v>
      </c>
      <c r="J15731" t="s">
        <v>13</v>
      </c>
    </row>
    <row r="15732" spans="1:10">
      <c r="A15732" s="1">
        <v>45047</v>
      </c>
      <c r="B15732" t="s">
        <v>10</v>
      </c>
      <c r="C15732" t="s">
        <v>15</v>
      </c>
      <c r="D15732" t="s">
        <v>68</v>
      </c>
      <c r="E15732">
        <v>14</v>
      </c>
      <c r="F15732">
        <v>16.46</v>
      </c>
      <c r="G15732">
        <v>30.37</v>
      </c>
      <c r="H15732">
        <v>230.44</v>
      </c>
      <c r="I15732">
        <v>425.18</v>
      </c>
      <c r="J15732" t="s">
        <v>13</v>
      </c>
    </row>
    <row r="15733" spans="1:10">
      <c r="A15733" s="1">
        <v>45047</v>
      </c>
      <c r="B15733" t="s">
        <v>10</v>
      </c>
      <c r="C15733" t="s">
        <v>11</v>
      </c>
      <c r="D15733" t="s">
        <v>69</v>
      </c>
      <c r="E15733">
        <v>21</v>
      </c>
      <c r="F15733">
        <v>6.35</v>
      </c>
      <c r="G15733">
        <v>14.02</v>
      </c>
      <c r="H15733">
        <v>133.35</v>
      </c>
      <c r="I15733">
        <v>294.42</v>
      </c>
      <c r="J15733" t="s">
        <v>13</v>
      </c>
    </row>
    <row r="15734" spans="1:10">
      <c r="A15734" s="1">
        <v>45047</v>
      </c>
      <c r="B15734" t="s">
        <v>10</v>
      </c>
      <c r="C15734" t="s">
        <v>14</v>
      </c>
      <c r="D15734" t="s">
        <v>69</v>
      </c>
      <c r="E15734">
        <v>11</v>
      </c>
      <c r="F15734">
        <v>6.35</v>
      </c>
      <c r="G15734">
        <v>14.02</v>
      </c>
      <c r="H15734">
        <v>69.849999999999994</v>
      </c>
      <c r="I15734">
        <v>154.22</v>
      </c>
      <c r="J15734" t="s">
        <v>13</v>
      </c>
    </row>
    <row r="15735" spans="1:10">
      <c r="A15735" s="1">
        <v>45047</v>
      </c>
      <c r="B15735" t="s">
        <v>10</v>
      </c>
      <c r="C15735" t="s">
        <v>15</v>
      </c>
      <c r="D15735" t="s">
        <v>69</v>
      </c>
      <c r="E15735">
        <v>8</v>
      </c>
      <c r="F15735">
        <v>6.35</v>
      </c>
      <c r="G15735">
        <v>14.02</v>
      </c>
      <c r="H15735">
        <v>50.8</v>
      </c>
      <c r="I15735">
        <v>112.16</v>
      </c>
      <c r="J15735" t="s">
        <v>13</v>
      </c>
    </row>
    <row r="15736" spans="1:10">
      <c r="A15736" s="1">
        <v>45047</v>
      </c>
      <c r="B15736" t="s">
        <v>10</v>
      </c>
      <c r="C15736" t="s">
        <v>11</v>
      </c>
      <c r="D15736" t="s">
        <v>70</v>
      </c>
      <c r="E15736">
        <v>20</v>
      </c>
      <c r="F15736">
        <v>15.91</v>
      </c>
      <c r="G15736">
        <v>31.63</v>
      </c>
      <c r="H15736">
        <v>318.2</v>
      </c>
      <c r="I15736">
        <v>632.6</v>
      </c>
      <c r="J15736" t="s">
        <v>13</v>
      </c>
    </row>
    <row r="15737" spans="1:10">
      <c r="A15737" s="1">
        <v>45047</v>
      </c>
      <c r="B15737" t="s">
        <v>10</v>
      </c>
      <c r="C15737" t="s">
        <v>14</v>
      </c>
      <c r="D15737" t="s">
        <v>70</v>
      </c>
      <c r="E15737">
        <v>15</v>
      </c>
      <c r="F15737">
        <v>15.91</v>
      </c>
      <c r="G15737">
        <v>31.63</v>
      </c>
      <c r="H15737">
        <v>238.65</v>
      </c>
      <c r="I15737">
        <v>474.45</v>
      </c>
      <c r="J15737" t="s">
        <v>13</v>
      </c>
    </row>
    <row r="15738" spans="1:10">
      <c r="A15738" s="1">
        <v>45047</v>
      </c>
      <c r="B15738" t="s">
        <v>10</v>
      </c>
      <c r="C15738" t="s">
        <v>15</v>
      </c>
      <c r="D15738" t="s">
        <v>70</v>
      </c>
      <c r="E15738">
        <v>10</v>
      </c>
      <c r="F15738">
        <v>15.91</v>
      </c>
      <c r="G15738">
        <v>31.63</v>
      </c>
      <c r="H15738">
        <v>159.1</v>
      </c>
      <c r="I15738">
        <v>316.3</v>
      </c>
      <c r="J15738" t="s">
        <v>13</v>
      </c>
    </row>
    <row r="15739" spans="1:10">
      <c r="A15739" s="1">
        <v>45047</v>
      </c>
      <c r="B15739" t="s">
        <v>10</v>
      </c>
      <c r="C15739" t="s">
        <v>11</v>
      </c>
      <c r="D15739" t="s">
        <v>71</v>
      </c>
      <c r="E15739">
        <v>27</v>
      </c>
      <c r="F15739">
        <v>7.55</v>
      </c>
      <c r="G15739">
        <v>17.809999999999999</v>
      </c>
      <c r="H15739">
        <v>203.85</v>
      </c>
      <c r="I15739">
        <v>480.87</v>
      </c>
      <c r="J15739" t="s">
        <v>13</v>
      </c>
    </row>
    <row r="15740" spans="1:10">
      <c r="A15740" s="1">
        <v>45047</v>
      </c>
      <c r="B15740" t="s">
        <v>10</v>
      </c>
      <c r="C15740" t="s">
        <v>14</v>
      </c>
      <c r="D15740" t="s">
        <v>71</v>
      </c>
      <c r="E15740">
        <v>12</v>
      </c>
      <c r="F15740">
        <v>7.55</v>
      </c>
      <c r="G15740">
        <v>17.809999999999999</v>
      </c>
      <c r="H15740">
        <v>90.6</v>
      </c>
      <c r="I15740">
        <v>213.72</v>
      </c>
      <c r="J15740" t="s">
        <v>13</v>
      </c>
    </row>
    <row r="15741" spans="1:10">
      <c r="A15741" s="1">
        <v>45047</v>
      </c>
      <c r="B15741" t="s">
        <v>10</v>
      </c>
      <c r="C15741" t="s">
        <v>15</v>
      </c>
      <c r="D15741" t="s">
        <v>71</v>
      </c>
      <c r="E15741">
        <v>7</v>
      </c>
      <c r="F15741">
        <v>7.55</v>
      </c>
      <c r="G15741">
        <v>17.809999999999999</v>
      </c>
      <c r="H15741">
        <v>52.85</v>
      </c>
      <c r="I15741">
        <v>124.67</v>
      </c>
      <c r="J15741" t="s">
        <v>13</v>
      </c>
    </row>
    <row r="15742" spans="1:10">
      <c r="A15742" s="1">
        <v>45047</v>
      </c>
      <c r="B15742" t="s">
        <v>10</v>
      </c>
      <c r="C15742" t="s">
        <v>11</v>
      </c>
      <c r="D15742" t="s">
        <v>72</v>
      </c>
      <c r="E15742">
        <v>19</v>
      </c>
      <c r="F15742">
        <v>10.02</v>
      </c>
      <c r="G15742">
        <v>20.21</v>
      </c>
      <c r="H15742">
        <v>190.38</v>
      </c>
      <c r="I15742">
        <v>383.99</v>
      </c>
      <c r="J15742" t="s">
        <v>13</v>
      </c>
    </row>
    <row r="15743" spans="1:10">
      <c r="A15743" s="1">
        <v>45047</v>
      </c>
      <c r="B15743" t="s">
        <v>10</v>
      </c>
      <c r="C15743" t="s">
        <v>14</v>
      </c>
      <c r="D15743" t="s">
        <v>72</v>
      </c>
      <c r="E15743">
        <v>19</v>
      </c>
      <c r="F15743">
        <v>10.02</v>
      </c>
      <c r="G15743">
        <v>20.21</v>
      </c>
      <c r="H15743">
        <v>190.38</v>
      </c>
      <c r="I15743">
        <v>383.99</v>
      </c>
      <c r="J15743" t="s">
        <v>13</v>
      </c>
    </row>
    <row r="15744" spans="1:10">
      <c r="A15744" s="1">
        <v>45047</v>
      </c>
      <c r="B15744" t="s">
        <v>10</v>
      </c>
      <c r="C15744" t="s">
        <v>15</v>
      </c>
      <c r="D15744" t="s">
        <v>72</v>
      </c>
      <c r="E15744">
        <v>16</v>
      </c>
      <c r="F15744">
        <v>10.02</v>
      </c>
      <c r="G15744">
        <v>20.21</v>
      </c>
      <c r="H15744">
        <v>160.32</v>
      </c>
      <c r="I15744">
        <v>323.36</v>
      </c>
      <c r="J15744" t="s">
        <v>13</v>
      </c>
    </row>
    <row r="15745" spans="1:10">
      <c r="A15745" s="1">
        <v>45047</v>
      </c>
      <c r="B15745" t="s">
        <v>10</v>
      </c>
      <c r="C15745" t="s">
        <v>11</v>
      </c>
      <c r="D15745" t="s">
        <v>73</v>
      </c>
      <c r="E15745">
        <v>14</v>
      </c>
      <c r="F15745">
        <v>14.92</v>
      </c>
      <c r="G15745">
        <v>31.61</v>
      </c>
      <c r="H15745">
        <v>208.88</v>
      </c>
      <c r="I15745">
        <v>442.54</v>
      </c>
      <c r="J15745" t="s">
        <v>13</v>
      </c>
    </row>
    <row r="15746" spans="1:10">
      <c r="A15746" s="1">
        <v>45047</v>
      </c>
      <c r="B15746" t="s">
        <v>10</v>
      </c>
      <c r="C15746" t="s">
        <v>14</v>
      </c>
      <c r="D15746" t="s">
        <v>73</v>
      </c>
      <c r="E15746">
        <v>15</v>
      </c>
      <c r="F15746">
        <v>14.92</v>
      </c>
      <c r="G15746">
        <v>31.61</v>
      </c>
      <c r="H15746">
        <v>223.8</v>
      </c>
      <c r="I15746">
        <v>474.15</v>
      </c>
      <c r="J15746" t="s">
        <v>13</v>
      </c>
    </row>
    <row r="15747" spans="1:10">
      <c r="A15747" s="1">
        <v>45047</v>
      </c>
      <c r="B15747" t="s">
        <v>10</v>
      </c>
      <c r="C15747" t="s">
        <v>15</v>
      </c>
      <c r="D15747" t="s">
        <v>73</v>
      </c>
      <c r="E15747">
        <v>9</v>
      </c>
      <c r="F15747">
        <v>14.92</v>
      </c>
      <c r="G15747">
        <v>31.61</v>
      </c>
      <c r="H15747">
        <v>134.28</v>
      </c>
      <c r="I15747">
        <v>284.49</v>
      </c>
      <c r="J15747" t="s">
        <v>13</v>
      </c>
    </row>
    <row r="15748" spans="1:10">
      <c r="A15748" s="1">
        <v>45047</v>
      </c>
      <c r="B15748" t="s">
        <v>10</v>
      </c>
      <c r="C15748" t="s">
        <v>11</v>
      </c>
      <c r="D15748" t="s">
        <v>74</v>
      </c>
      <c r="E15748">
        <v>12</v>
      </c>
      <c r="F15748">
        <v>7.93</v>
      </c>
      <c r="G15748">
        <v>14.34</v>
      </c>
      <c r="H15748">
        <v>95.16</v>
      </c>
      <c r="I15748">
        <v>172.08</v>
      </c>
      <c r="J15748" t="s">
        <v>13</v>
      </c>
    </row>
    <row r="15749" spans="1:10">
      <c r="A15749" s="1">
        <v>45047</v>
      </c>
      <c r="B15749" t="s">
        <v>10</v>
      </c>
      <c r="C15749" t="s">
        <v>14</v>
      </c>
      <c r="D15749" t="s">
        <v>74</v>
      </c>
      <c r="E15749">
        <v>9</v>
      </c>
      <c r="F15749">
        <v>7.93</v>
      </c>
      <c r="G15749">
        <v>14.34</v>
      </c>
      <c r="H15749">
        <v>71.37</v>
      </c>
      <c r="I15749">
        <v>129.06</v>
      </c>
      <c r="J15749" t="s">
        <v>13</v>
      </c>
    </row>
    <row r="15750" spans="1:10">
      <c r="A15750" s="1">
        <v>45047</v>
      </c>
      <c r="B15750" t="s">
        <v>10</v>
      </c>
      <c r="C15750" t="s">
        <v>15</v>
      </c>
      <c r="D15750" t="s">
        <v>74</v>
      </c>
      <c r="E15750">
        <v>15</v>
      </c>
      <c r="F15750">
        <v>7.93</v>
      </c>
      <c r="G15750">
        <v>14.34</v>
      </c>
      <c r="H15750">
        <v>118.95</v>
      </c>
      <c r="I15750">
        <v>215.1</v>
      </c>
      <c r="J15750" t="s">
        <v>13</v>
      </c>
    </row>
    <row r="15751" spans="1:10">
      <c r="A15751" s="1">
        <v>45047</v>
      </c>
      <c r="B15751" t="s">
        <v>10</v>
      </c>
      <c r="C15751" t="s">
        <v>11</v>
      </c>
      <c r="D15751" t="s">
        <v>75</v>
      </c>
      <c r="E15751">
        <v>20</v>
      </c>
      <c r="F15751">
        <v>15.82</v>
      </c>
      <c r="G15751">
        <v>29.28</v>
      </c>
      <c r="H15751">
        <v>316.39999999999998</v>
      </c>
      <c r="I15751">
        <v>585.6</v>
      </c>
      <c r="J15751" t="s">
        <v>13</v>
      </c>
    </row>
    <row r="15752" spans="1:10">
      <c r="A15752" s="1">
        <v>45047</v>
      </c>
      <c r="B15752" t="s">
        <v>10</v>
      </c>
      <c r="C15752" t="s">
        <v>14</v>
      </c>
      <c r="D15752" t="s">
        <v>75</v>
      </c>
      <c r="E15752">
        <v>7</v>
      </c>
      <c r="F15752">
        <v>15.82</v>
      </c>
      <c r="G15752">
        <v>29.28</v>
      </c>
      <c r="H15752">
        <v>110.74</v>
      </c>
      <c r="I15752">
        <v>204.96</v>
      </c>
      <c r="J15752" t="s">
        <v>13</v>
      </c>
    </row>
    <row r="15753" spans="1:10">
      <c r="A15753" s="1">
        <v>45047</v>
      </c>
      <c r="B15753" t="s">
        <v>10</v>
      </c>
      <c r="C15753" t="s">
        <v>15</v>
      </c>
      <c r="D15753" t="s">
        <v>75</v>
      </c>
      <c r="E15753">
        <v>8</v>
      </c>
      <c r="F15753">
        <v>15.82</v>
      </c>
      <c r="G15753">
        <v>29.28</v>
      </c>
      <c r="H15753">
        <v>126.56</v>
      </c>
      <c r="I15753">
        <v>234.24</v>
      </c>
      <c r="J15753" t="s">
        <v>13</v>
      </c>
    </row>
    <row r="15754" spans="1:10">
      <c r="A15754" s="1">
        <v>45047</v>
      </c>
      <c r="B15754" t="s">
        <v>10</v>
      </c>
      <c r="C15754" t="s">
        <v>11</v>
      </c>
      <c r="D15754" t="s">
        <v>76</v>
      </c>
      <c r="E15754">
        <v>10</v>
      </c>
      <c r="F15754">
        <v>15.99</v>
      </c>
      <c r="G15754">
        <v>33.18</v>
      </c>
      <c r="H15754">
        <v>159.9</v>
      </c>
      <c r="I15754">
        <v>331.8</v>
      </c>
      <c r="J15754" t="s">
        <v>13</v>
      </c>
    </row>
    <row r="15755" spans="1:10">
      <c r="A15755" s="1">
        <v>45047</v>
      </c>
      <c r="B15755" t="s">
        <v>10</v>
      </c>
      <c r="C15755" t="s">
        <v>14</v>
      </c>
      <c r="D15755" t="s">
        <v>76</v>
      </c>
      <c r="E15755">
        <v>5</v>
      </c>
      <c r="F15755">
        <v>15.99</v>
      </c>
      <c r="G15755">
        <v>33.18</v>
      </c>
      <c r="H15755">
        <v>79.95</v>
      </c>
      <c r="I15755">
        <v>165.9</v>
      </c>
      <c r="J15755" t="s">
        <v>13</v>
      </c>
    </row>
    <row r="15756" spans="1:10">
      <c r="A15756" s="1">
        <v>45047</v>
      </c>
      <c r="B15756" t="s">
        <v>10</v>
      </c>
      <c r="C15756" t="s">
        <v>15</v>
      </c>
      <c r="D15756" t="s">
        <v>76</v>
      </c>
      <c r="E15756">
        <v>5</v>
      </c>
      <c r="F15756">
        <v>15.99</v>
      </c>
      <c r="G15756">
        <v>33.18</v>
      </c>
      <c r="H15756">
        <v>79.95</v>
      </c>
      <c r="I15756">
        <v>165.9</v>
      </c>
      <c r="J15756" t="s">
        <v>13</v>
      </c>
    </row>
    <row r="15757" spans="1:10">
      <c r="A15757" s="1">
        <v>45047</v>
      </c>
      <c r="B15757" t="s">
        <v>10</v>
      </c>
      <c r="C15757" t="s">
        <v>11</v>
      </c>
      <c r="D15757" t="s">
        <v>77</v>
      </c>
      <c r="E15757">
        <v>23</v>
      </c>
      <c r="F15757">
        <v>12.09</v>
      </c>
      <c r="G15757">
        <v>25.82</v>
      </c>
      <c r="H15757">
        <v>278.07</v>
      </c>
      <c r="I15757">
        <v>593.86</v>
      </c>
      <c r="J15757" t="s">
        <v>13</v>
      </c>
    </row>
    <row r="15758" spans="1:10">
      <c r="A15758" s="1">
        <v>45047</v>
      </c>
      <c r="B15758" t="s">
        <v>10</v>
      </c>
      <c r="C15758" t="s">
        <v>14</v>
      </c>
      <c r="D15758" t="s">
        <v>77</v>
      </c>
      <c r="E15758">
        <v>16</v>
      </c>
      <c r="F15758">
        <v>12.09</v>
      </c>
      <c r="G15758">
        <v>25.82</v>
      </c>
      <c r="H15758">
        <v>193.44</v>
      </c>
      <c r="I15758">
        <v>413.12</v>
      </c>
      <c r="J15758" t="s">
        <v>13</v>
      </c>
    </row>
    <row r="15759" spans="1:10">
      <c r="A15759" s="1">
        <v>45047</v>
      </c>
      <c r="B15759" t="s">
        <v>10</v>
      </c>
      <c r="C15759" t="s">
        <v>15</v>
      </c>
      <c r="D15759" t="s">
        <v>77</v>
      </c>
      <c r="E15759">
        <v>11</v>
      </c>
      <c r="F15759">
        <v>12.09</v>
      </c>
      <c r="G15759">
        <v>25.82</v>
      </c>
      <c r="H15759">
        <v>132.99</v>
      </c>
      <c r="I15759">
        <v>284.02</v>
      </c>
      <c r="J15759" t="s">
        <v>13</v>
      </c>
    </row>
    <row r="15760" spans="1:10">
      <c r="A15760" s="1">
        <v>45047</v>
      </c>
      <c r="B15760" t="s">
        <v>10</v>
      </c>
      <c r="C15760" t="s">
        <v>11</v>
      </c>
      <c r="D15760" t="s">
        <v>78</v>
      </c>
      <c r="E15760">
        <v>24</v>
      </c>
      <c r="F15760">
        <v>6.08</v>
      </c>
      <c r="G15760">
        <v>13.5</v>
      </c>
      <c r="H15760">
        <v>145.91999999999999</v>
      </c>
      <c r="I15760">
        <v>324</v>
      </c>
      <c r="J15760" t="s">
        <v>13</v>
      </c>
    </row>
    <row r="15761" spans="1:10">
      <c r="A15761" s="1">
        <v>45047</v>
      </c>
      <c r="B15761" t="s">
        <v>10</v>
      </c>
      <c r="C15761" t="s">
        <v>14</v>
      </c>
      <c r="D15761" t="s">
        <v>78</v>
      </c>
      <c r="E15761">
        <v>11</v>
      </c>
      <c r="F15761">
        <v>6.08</v>
      </c>
      <c r="G15761">
        <v>13.5</v>
      </c>
      <c r="H15761">
        <v>66.88</v>
      </c>
      <c r="I15761">
        <v>148.5</v>
      </c>
      <c r="J15761" t="s">
        <v>13</v>
      </c>
    </row>
    <row r="15762" spans="1:10">
      <c r="A15762" s="1">
        <v>45047</v>
      </c>
      <c r="B15762" t="s">
        <v>10</v>
      </c>
      <c r="C15762" t="s">
        <v>15</v>
      </c>
      <c r="D15762" t="s">
        <v>78</v>
      </c>
      <c r="E15762">
        <v>9</v>
      </c>
      <c r="F15762">
        <v>6.08</v>
      </c>
      <c r="G15762">
        <v>13.5</v>
      </c>
      <c r="H15762">
        <v>54.72</v>
      </c>
      <c r="I15762">
        <v>121.5</v>
      </c>
      <c r="J15762" t="s">
        <v>13</v>
      </c>
    </row>
    <row r="15763" spans="1:10">
      <c r="A15763" s="1">
        <v>45047</v>
      </c>
      <c r="B15763" t="s">
        <v>10</v>
      </c>
      <c r="C15763" t="s">
        <v>11</v>
      </c>
      <c r="D15763" t="s">
        <v>79</v>
      </c>
      <c r="E15763">
        <v>19</v>
      </c>
      <c r="F15763">
        <v>9.44</v>
      </c>
      <c r="G15763">
        <v>18.920000000000002</v>
      </c>
      <c r="H15763">
        <v>179.36</v>
      </c>
      <c r="I15763">
        <v>359.48</v>
      </c>
      <c r="J15763" t="s">
        <v>13</v>
      </c>
    </row>
    <row r="15764" spans="1:10">
      <c r="A15764" s="1">
        <v>45047</v>
      </c>
      <c r="B15764" t="s">
        <v>10</v>
      </c>
      <c r="C15764" t="s">
        <v>14</v>
      </c>
      <c r="D15764" t="s">
        <v>79</v>
      </c>
      <c r="E15764">
        <v>11</v>
      </c>
      <c r="F15764">
        <v>9.44</v>
      </c>
      <c r="G15764">
        <v>18.920000000000002</v>
      </c>
      <c r="H15764">
        <v>103.84</v>
      </c>
      <c r="I15764">
        <v>208.12</v>
      </c>
      <c r="J15764" t="s">
        <v>13</v>
      </c>
    </row>
    <row r="15765" spans="1:10">
      <c r="A15765" s="1">
        <v>45047</v>
      </c>
      <c r="B15765" t="s">
        <v>10</v>
      </c>
      <c r="C15765" t="s">
        <v>15</v>
      </c>
      <c r="D15765" t="s">
        <v>79</v>
      </c>
      <c r="E15765">
        <v>17</v>
      </c>
      <c r="F15765">
        <v>9.44</v>
      </c>
      <c r="G15765">
        <v>18.920000000000002</v>
      </c>
      <c r="H15765">
        <v>160.47999999999999</v>
      </c>
      <c r="I15765">
        <v>321.64</v>
      </c>
      <c r="J15765" t="s">
        <v>13</v>
      </c>
    </row>
    <row r="15766" spans="1:10">
      <c r="A15766" s="1">
        <v>45047</v>
      </c>
      <c r="B15766" t="s">
        <v>10</v>
      </c>
      <c r="C15766" t="s">
        <v>11</v>
      </c>
      <c r="D15766" t="s">
        <v>80</v>
      </c>
      <c r="E15766">
        <v>23</v>
      </c>
      <c r="F15766">
        <v>13.4</v>
      </c>
      <c r="G15766">
        <v>30.64</v>
      </c>
      <c r="H15766">
        <v>308.2</v>
      </c>
      <c r="I15766">
        <v>704.72</v>
      </c>
      <c r="J15766" t="s">
        <v>13</v>
      </c>
    </row>
    <row r="15767" spans="1:10">
      <c r="A15767" s="1">
        <v>45047</v>
      </c>
      <c r="B15767" t="s">
        <v>10</v>
      </c>
      <c r="C15767" t="s">
        <v>14</v>
      </c>
      <c r="D15767" t="s">
        <v>80</v>
      </c>
      <c r="E15767">
        <v>6</v>
      </c>
      <c r="F15767">
        <v>13.4</v>
      </c>
      <c r="G15767">
        <v>30.64</v>
      </c>
      <c r="H15767">
        <v>80.400000000000006</v>
      </c>
      <c r="I15767">
        <v>183.84</v>
      </c>
      <c r="J15767" t="s">
        <v>13</v>
      </c>
    </row>
    <row r="15768" spans="1:10">
      <c r="A15768" s="1">
        <v>45047</v>
      </c>
      <c r="B15768" t="s">
        <v>10</v>
      </c>
      <c r="C15768" t="s">
        <v>15</v>
      </c>
      <c r="D15768" t="s">
        <v>80</v>
      </c>
      <c r="E15768">
        <v>10</v>
      </c>
      <c r="F15768">
        <v>13.4</v>
      </c>
      <c r="G15768">
        <v>30.64</v>
      </c>
      <c r="H15768">
        <v>134</v>
      </c>
      <c r="I15768">
        <v>306.39999999999998</v>
      </c>
      <c r="J15768" t="s">
        <v>13</v>
      </c>
    </row>
    <row r="15769" spans="1:10">
      <c r="A15769" s="1">
        <v>45047</v>
      </c>
      <c r="B15769" t="s">
        <v>10</v>
      </c>
      <c r="C15769" t="s">
        <v>11</v>
      </c>
      <c r="D15769" t="s">
        <v>81</v>
      </c>
      <c r="E15769">
        <v>33</v>
      </c>
      <c r="F15769">
        <v>17.77</v>
      </c>
      <c r="G15769">
        <v>42.69</v>
      </c>
      <c r="H15769">
        <v>586.41</v>
      </c>
      <c r="I15769">
        <v>1408.77</v>
      </c>
      <c r="J15769" t="s">
        <v>13</v>
      </c>
    </row>
    <row r="15770" spans="1:10">
      <c r="A15770" s="1">
        <v>45047</v>
      </c>
      <c r="B15770" t="s">
        <v>10</v>
      </c>
      <c r="C15770" t="s">
        <v>14</v>
      </c>
      <c r="D15770" t="s">
        <v>81</v>
      </c>
      <c r="E15770">
        <v>15</v>
      </c>
      <c r="F15770">
        <v>17.77</v>
      </c>
      <c r="G15770">
        <v>42.69</v>
      </c>
      <c r="H15770">
        <v>266.55</v>
      </c>
      <c r="I15770">
        <v>640.35</v>
      </c>
      <c r="J15770" t="s">
        <v>13</v>
      </c>
    </row>
    <row r="15771" spans="1:10">
      <c r="A15771" s="1">
        <v>45047</v>
      </c>
      <c r="B15771" t="s">
        <v>10</v>
      </c>
      <c r="C15771" t="s">
        <v>15</v>
      </c>
      <c r="D15771" t="s">
        <v>81</v>
      </c>
      <c r="E15771">
        <v>16</v>
      </c>
      <c r="F15771">
        <v>17.77</v>
      </c>
      <c r="G15771">
        <v>42.69</v>
      </c>
      <c r="H15771">
        <v>284.32</v>
      </c>
      <c r="I15771">
        <v>683.04</v>
      </c>
      <c r="J15771" t="s">
        <v>13</v>
      </c>
    </row>
    <row r="15772" spans="1:10">
      <c r="A15772" s="1">
        <v>45047</v>
      </c>
      <c r="B15772" t="s">
        <v>10</v>
      </c>
      <c r="C15772" t="s">
        <v>11</v>
      </c>
      <c r="D15772" t="s">
        <v>82</v>
      </c>
      <c r="E15772">
        <v>24</v>
      </c>
      <c r="F15772">
        <v>13.58</v>
      </c>
      <c r="G15772">
        <v>31.86</v>
      </c>
      <c r="H15772">
        <v>325.92</v>
      </c>
      <c r="I15772">
        <v>764.64</v>
      </c>
      <c r="J15772" t="s">
        <v>13</v>
      </c>
    </row>
    <row r="15773" spans="1:10">
      <c r="A15773" s="1">
        <v>45047</v>
      </c>
      <c r="B15773" t="s">
        <v>10</v>
      </c>
      <c r="C15773" t="s">
        <v>14</v>
      </c>
      <c r="D15773" t="s">
        <v>82</v>
      </c>
      <c r="E15773">
        <v>9</v>
      </c>
      <c r="F15773">
        <v>13.58</v>
      </c>
      <c r="G15773">
        <v>31.86</v>
      </c>
      <c r="H15773">
        <v>122.22</v>
      </c>
      <c r="I15773">
        <v>286.74</v>
      </c>
      <c r="J15773" t="s">
        <v>13</v>
      </c>
    </row>
    <row r="15774" spans="1:10">
      <c r="A15774" s="1">
        <v>45047</v>
      </c>
      <c r="B15774" t="s">
        <v>10</v>
      </c>
      <c r="C15774" t="s">
        <v>15</v>
      </c>
      <c r="D15774" t="s">
        <v>82</v>
      </c>
      <c r="E15774">
        <v>17</v>
      </c>
      <c r="F15774">
        <v>13.58</v>
      </c>
      <c r="G15774">
        <v>31.86</v>
      </c>
      <c r="H15774">
        <v>230.86</v>
      </c>
      <c r="I15774">
        <v>541.62</v>
      </c>
      <c r="J15774" t="s">
        <v>13</v>
      </c>
    </row>
    <row r="15775" spans="1:10">
      <c r="A15775" s="1">
        <v>45047</v>
      </c>
      <c r="B15775" t="s">
        <v>10</v>
      </c>
      <c r="C15775" t="s">
        <v>11</v>
      </c>
      <c r="D15775" t="s">
        <v>83</v>
      </c>
      <c r="E15775">
        <v>8</v>
      </c>
      <c r="F15775">
        <v>9.1199999999999992</v>
      </c>
      <c r="G15775">
        <v>16.670000000000002</v>
      </c>
      <c r="H15775">
        <v>72.959999999999994</v>
      </c>
      <c r="I15775">
        <v>133.36000000000001</v>
      </c>
      <c r="J15775" t="s">
        <v>13</v>
      </c>
    </row>
    <row r="15776" spans="1:10">
      <c r="A15776" s="1">
        <v>45047</v>
      </c>
      <c r="B15776" t="s">
        <v>10</v>
      </c>
      <c r="C15776" t="s">
        <v>14</v>
      </c>
      <c r="D15776" t="s">
        <v>83</v>
      </c>
      <c r="E15776">
        <v>4</v>
      </c>
      <c r="F15776">
        <v>9.1199999999999992</v>
      </c>
      <c r="G15776">
        <v>16.670000000000002</v>
      </c>
      <c r="H15776">
        <v>36.479999999999997</v>
      </c>
      <c r="I15776">
        <v>66.680000000000007</v>
      </c>
      <c r="J15776" t="s">
        <v>13</v>
      </c>
    </row>
    <row r="15777" spans="1:10">
      <c r="A15777" s="1">
        <v>45047</v>
      </c>
      <c r="B15777" t="s">
        <v>10</v>
      </c>
      <c r="C15777" t="s">
        <v>15</v>
      </c>
      <c r="D15777" t="s">
        <v>83</v>
      </c>
      <c r="E15777">
        <v>2</v>
      </c>
      <c r="F15777">
        <v>9.1199999999999992</v>
      </c>
      <c r="G15777">
        <v>16.670000000000002</v>
      </c>
      <c r="H15777">
        <v>18.239999999999998</v>
      </c>
      <c r="I15777">
        <v>33.340000000000003</v>
      </c>
      <c r="J15777" t="s">
        <v>13</v>
      </c>
    </row>
    <row r="15778" spans="1:10">
      <c r="A15778" s="1">
        <v>45047</v>
      </c>
      <c r="B15778" t="s">
        <v>10</v>
      </c>
      <c r="C15778" t="s">
        <v>11</v>
      </c>
      <c r="D15778" t="s">
        <v>84</v>
      </c>
      <c r="E15778">
        <v>18</v>
      </c>
      <c r="F15778">
        <v>13.61</v>
      </c>
      <c r="G15778">
        <v>29.08</v>
      </c>
      <c r="H15778">
        <v>244.98</v>
      </c>
      <c r="I15778">
        <v>523.44000000000005</v>
      </c>
      <c r="J15778" t="s">
        <v>13</v>
      </c>
    </row>
    <row r="15779" spans="1:10">
      <c r="A15779" s="1">
        <v>45047</v>
      </c>
      <c r="B15779" t="s">
        <v>10</v>
      </c>
      <c r="C15779" t="s">
        <v>14</v>
      </c>
      <c r="D15779" t="s">
        <v>84</v>
      </c>
      <c r="E15779">
        <v>7</v>
      </c>
      <c r="F15779">
        <v>13.61</v>
      </c>
      <c r="G15779">
        <v>29.08</v>
      </c>
      <c r="H15779">
        <v>95.27</v>
      </c>
      <c r="I15779">
        <v>203.56</v>
      </c>
      <c r="J15779" t="s">
        <v>13</v>
      </c>
    </row>
    <row r="15780" spans="1:10">
      <c r="A15780" s="1">
        <v>45047</v>
      </c>
      <c r="B15780" t="s">
        <v>10</v>
      </c>
      <c r="C15780" t="s">
        <v>15</v>
      </c>
      <c r="D15780" t="s">
        <v>84</v>
      </c>
      <c r="E15780">
        <v>4</v>
      </c>
      <c r="F15780">
        <v>13.61</v>
      </c>
      <c r="G15780">
        <v>29.08</v>
      </c>
      <c r="H15780">
        <v>54.44</v>
      </c>
      <c r="I15780">
        <v>116.32</v>
      </c>
      <c r="J15780" t="s">
        <v>13</v>
      </c>
    </row>
    <row r="15781" spans="1:10">
      <c r="A15781" s="1">
        <v>45047</v>
      </c>
      <c r="B15781" t="s">
        <v>10</v>
      </c>
      <c r="C15781" t="s">
        <v>11</v>
      </c>
      <c r="D15781" t="s">
        <v>85</v>
      </c>
      <c r="E15781">
        <v>9</v>
      </c>
      <c r="F15781">
        <v>12.48</v>
      </c>
      <c r="G15781">
        <v>23.38</v>
      </c>
      <c r="H15781">
        <v>112.32</v>
      </c>
      <c r="I15781">
        <v>210.42</v>
      </c>
      <c r="J15781" t="s">
        <v>13</v>
      </c>
    </row>
    <row r="15782" spans="1:10">
      <c r="A15782" s="1">
        <v>45047</v>
      </c>
      <c r="B15782" t="s">
        <v>10</v>
      </c>
      <c r="C15782" t="s">
        <v>14</v>
      </c>
      <c r="D15782" t="s">
        <v>85</v>
      </c>
      <c r="E15782">
        <v>9</v>
      </c>
      <c r="F15782">
        <v>12.48</v>
      </c>
      <c r="G15782">
        <v>23.38</v>
      </c>
      <c r="H15782">
        <v>112.32</v>
      </c>
      <c r="I15782">
        <v>210.42</v>
      </c>
      <c r="J15782" t="s">
        <v>13</v>
      </c>
    </row>
    <row r="15783" spans="1:10">
      <c r="A15783" s="1">
        <v>45047</v>
      </c>
      <c r="B15783" t="s">
        <v>10</v>
      </c>
      <c r="C15783" t="s">
        <v>15</v>
      </c>
      <c r="D15783" t="s">
        <v>85</v>
      </c>
      <c r="E15783">
        <v>2</v>
      </c>
      <c r="F15783">
        <v>12.48</v>
      </c>
      <c r="G15783">
        <v>23.38</v>
      </c>
      <c r="H15783">
        <v>24.96</v>
      </c>
      <c r="I15783">
        <v>46.76</v>
      </c>
      <c r="J15783" t="s">
        <v>13</v>
      </c>
    </row>
    <row r="15784" spans="1:10">
      <c r="A15784" s="1">
        <v>45047</v>
      </c>
      <c r="B15784" t="s">
        <v>10</v>
      </c>
      <c r="C15784" t="s">
        <v>11</v>
      </c>
      <c r="D15784" t="s">
        <v>86</v>
      </c>
      <c r="E15784">
        <v>12</v>
      </c>
      <c r="F15784">
        <v>15.36</v>
      </c>
      <c r="G15784">
        <v>30.25</v>
      </c>
      <c r="H15784">
        <v>184.32</v>
      </c>
      <c r="I15784">
        <v>363</v>
      </c>
      <c r="J15784" t="s">
        <v>13</v>
      </c>
    </row>
    <row r="15785" spans="1:10">
      <c r="A15785" s="1">
        <v>45047</v>
      </c>
      <c r="B15785" t="s">
        <v>10</v>
      </c>
      <c r="C15785" t="s">
        <v>14</v>
      </c>
      <c r="D15785" t="s">
        <v>86</v>
      </c>
      <c r="E15785">
        <v>10</v>
      </c>
      <c r="F15785">
        <v>15.36</v>
      </c>
      <c r="G15785">
        <v>30.25</v>
      </c>
      <c r="H15785">
        <v>153.6</v>
      </c>
      <c r="I15785">
        <v>302.5</v>
      </c>
      <c r="J15785" t="s">
        <v>13</v>
      </c>
    </row>
    <row r="15786" spans="1:10">
      <c r="A15786" s="1">
        <v>45047</v>
      </c>
      <c r="B15786" t="s">
        <v>10</v>
      </c>
      <c r="C15786" t="s">
        <v>15</v>
      </c>
      <c r="D15786" t="s">
        <v>86</v>
      </c>
      <c r="E15786">
        <v>12</v>
      </c>
      <c r="F15786">
        <v>15.36</v>
      </c>
      <c r="G15786">
        <v>30.25</v>
      </c>
      <c r="H15786">
        <v>184.32</v>
      </c>
      <c r="I15786">
        <v>363</v>
      </c>
      <c r="J15786" t="s">
        <v>13</v>
      </c>
    </row>
    <row r="15787" spans="1:10">
      <c r="A15787" s="1">
        <v>45047</v>
      </c>
      <c r="B15787" t="s">
        <v>10</v>
      </c>
      <c r="C15787" t="s">
        <v>11</v>
      </c>
      <c r="D15787" t="s">
        <v>87</v>
      </c>
      <c r="E15787">
        <v>17</v>
      </c>
      <c r="F15787">
        <v>7.28</v>
      </c>
      <c r="G15787">
        <v>18.13</v>
      </c>
      <c r="H15787">
        <v>123.76</v>
      </c>
      <c r="I15787">
        <v>308.20999999999998</v>
      </c>
      <c r="J15787" t="s">
        <v>13</v>
      </c>
    </row>
    <row r="15788" spans="1:10">
      <c r="A15788" s="1">
        <v>45047</v>
      </c>
      <c r="B15788" t="s">
        <v>10</v>
      </c>
      <c r="C15788" t="s">
        <v>14</v>
      </c>
      <c r="D15788" t="s">
        <v>87</v>
      </c>
      <c r="E15788">
        <v>11</v>
      </c>
      <c r="F15788">
        <v>7.28</v>
      </c>
      <c r="G15788">
        <v>18.13</v>
      </c>
      <c r="H15788">
        <v>80.08</v>
      </c>
      <c r="I15788">
        <v>199.43</v>
      </c>
      <c r="J15788" t="s">
        <v>13</v>
      </c>
    </row>
    <row r="15789" spans="1:10">
      <c r="A15789" s="1">
        <v>45047</v>
      </c>
      <c r="B15789" t="s">
        <v>10</v>
      </c>
      <c r="C15789" t="s">
        <v>15</v>
      </c>
      <c r="D15789" t="s">
        <v>87</v>
      </c>
      <c r="E15789">
        <v>5</v>
      </c>
      <c r="F15789">
        <v>7.28</v>
      </c>
      <c r="G15789">
        <v>18.13</v>
      </c>
      <c r="H15789">
        <v>36.4</v>
      </c>
      <c r="I15789">
        <v>90.65</v>
      </c>
      <c r="J15789" t="s">
        <v>13</v>
      </c>
    </row>
    <row r="15790" spans="1:10">
      <c r="A15790" s="1">
        <v>45047</v>
      </c>
      <c r="B15790" t="s">
        <v>10</v>
      </c>
      <c r="C15790" t="s">
        <v>11</v>
      </c>
      <c r="D15790" t="s">
        <v>88</v>
      </c>
      <c r="E15790">
        <v>14</v>
      </c>
      <c r="F15790">
        <v>15.13</v>
      </c>
      <c r="G15790">
        <v>28.74</v>
      </c>
      <c r="H15790">
        <v>211.82</v>
      </c>
      <c r="I15790">
        <v>402.36</v>
      </c>
      <c r="J15790" t="s">
        <v>13</v>
      </c>
    </row>
    <row r="15791" spans="1:10">
      <c r="A15791" s="1">
        <v>45047</v>
      </c>
      <c r="B15791" t="s">
        <v>10</v>
      </c>
      <c r="C15791" t="s">
        <v>14</v>
      </c>
      <c r="D15791" t="s">
        <v>88</v>
      </c>
      <c r="E15791">
        <v>14</v>
      </c>
      <c r="F15791">
        <v>15.13</v>
      </c>
      <c r="G15791">
        <v>28.74</v>
      </c>
      <c r="H15791">
        <v>211.82</v>
      </c>
      <c r="I15791">
        <v>402.36</v>
      </c>
      <c r="J15791" t="s">
        <v>13</v>
      </c>
    </row>
    <row r="15792" spans="1:10">
      <c r="A15792" s="1">
        <v>45047</v>
      </c>
      <c r="B15792" t="s">
        <v>10</v>
      </c>
      <c r="C15792" t="s">
        <v>15</v>
      </c>
      <c r="D15792" t="s">
        <v>88</v>
      </c>
      <c r="E15792">
        <v>4</v>
      </c>
      <c r="F15792">
        <v>15.13</v>
      </c>
      <c r="G15792">
        <v>28.74</v>
      </c>
      <c r="H15792">
        <v>60.52</v>
      </c>
      <c r="I15792">
        <v>114.96</v>
      </c>
      <c r="J15792" t="s">
        <v>13</v>
      </c>
    </row>
    <row r="15793" spans="1:10">
      <c r="A15793" s="1">
        <v>45047</v>
      </c>
      <c r="B15793" t="s">
        <v>10</v>
      </c>
      <c r="C15793" t="s">
        <v>11</v>
      </c>
      <c r="D15793" t="s">
        <v>89</v>
      </c>
      <c r="E15793">
        <v>20</v>
      </c>
      <c r="F15793">
        <v>12.5</v>
      </c>
      <c r="G15793">
        <v>26.87</v>
      </c>
      <c r="H15793">
        <v>250</v>
      </c>
      <c r="I15793">
        <v>537.4</v>
      </c>
      <c r="J15793" t="s">
        <v>13</v>
      </c>
    </row>
    <row r="15794" spans="1:10">
      <c r="A15794" s="1">
        <v>45047</v>
      </c>
      <c r="B15794" t="s">
        <v>10</v>
      </c>
      <c r="C15794" t="s">
        <v>14</v>
      </c>
      <c r="D15794" t="s">
        <v>89</v>
      </c>
      <c r="E15794">
        <v>16</v>
      </c>
      <c r="F15794">
        <v>12.5</v>
      </c>
      <c r="G15794">
        <v>26.87</v>
      </c>
      <c r="H15794">
        <v>200</v>
      </c>
      <c r="I15794">
        <v>429.92</v>
      </c>
      <c r="J15794" t="s">
        <v>13</v>
      </c>
    </row>
    <row r="15795" spans="1:10">
      <c r="A15795" s="1">
        <v>45047</v>
      </c>
      <c r="B15795" t="s">
        <v>10</v>
      </c>
      <c r="C15795" t="s">
        <v>15</v>
      </c>
      <c r="D15795" t="s">
        <v>89</v>
      </c>
      <c r="E15795">
        <v>20</v>
      </c>
      <c r="F15795">
        <v>12.5</v>
      </c>
      <c r="G15795">
        <v>26.87</v>
      </c>
      <c r="H15795">
        <v>250</v>
      </c>
      <c r="I15795">
        <v>537.4</v>
      </c>
      <c r="J15795" t="s">
        <v>13</v>
      </c>
    </row>
    <row r="15796" spans="1:10">
      <c r="A15796" s="1">
        <v>45047</v>
      </c>
      <c r="B15796" t="s">
        <v>10</v>
      </c>
      <c r="C15796" t="s">
        <v>11</v>
      </c>
      <c r="D15796" t="s">
        <v>90</v>
      </c>
      <c r="E15796">
        <v>16</v>
      </c>
      <c r="F15796">
        <v>17.559999999999999</v>
      </c>
      <c r="G15796">
        <v>39.21</v>
      </c>
      <c r="H15796">
        <v>280.95999999999998</v>
      </c>
      <c r="I15796">
        <v>627.36</v>
      </c>
      <c r="J15796" t="s">
        <v>13</v>
      </c>
    </row>
    <row r="15797" spans="1:10">
      <c r="A15797" s="1">
        <v>45047</v>
      </c>
      <c r="B15797" t="s">
        <v>10</v>
      </c>
      <c r="C15797" t="s">
        <v>14</v>
      </c>
      <c r="D15797" t="s">
        <v>90</v>
      </c>
      <c r="E15797">
        <v>9</v>
      </c>
      <c r="F15797">
        <v>17.559999999999999</v>
      </c>
      <c r="G15797">
        <v>39.21</v>
      </c>
      <c r="H15797">
        <v>158.04</v>
      </c>
      <c r="I15797">
        <v>352.89</v>
      </c>
      <c r="J15797" t="s">
        <v>13</v>
      </c>
    </row>
    <row r="15798" spans="1:10">
      <c r="A15798" s="1">
        <v>45047</v>
      </c>
      <c r="B15798" t="s">
        <v>10</v>
      </c>
      <c r="C15798" t="s">
        <v>15</v>
      </c>
      <c r="D15798" t="s">
        <v>90</v>
      </c>
      <c r="E15798">
        <v>3</v>
      </c>
      <c r="F15798">
        <v>17.559999999999999</v>
      </c>
      <c r="G15798">
        <v>39.21</v>
      </c>
      <c r="H15798">
        <v>52.68</v>
      </c>
      <c r="I15798">
        <v>117.63</v>
      </c>
      <c r="J15798" t="s">
        <v>13</v>
      </c>
    </row>
    <row r="15799" spans="1:10">
      <c r="A15799" s="1">
        <v>45047</v>
      </c>
      <c r="B15799" t="s">
        <v>10</v>
      </c>
      <c r="C15799" t="s">
        <v>11</v>
      </c>
      <c r="D15799" t="s">
        <v>91</v>
      </c>
      <c r="E15799">
        <v>26</v>
      </c>
      <c r="F15799">
        <v>10.1</v>
      </c>
      <c r="G15799">
        <v>23.15</v>
      </c>
      <c r="H15799">
        <v>262.60000000000002</v>
      </c>
      <c r="I15799">
        <v>601.9</v>
      </c>
      <c r="J15799" t="s">
        <v>13</v>
      </c>
    </row>
    <row r="15800" spans="1:10">
      <c r="A15800" s="1">
        <v>45047</v>
      </c>
      <c r="B15800" t="s">
        <v>10</v>
      </c>
      <c r="C15800" t="s">
        <v>14</v>
      </c>
      <c r="D15800" t="s">
        <v>91</v>
      </c>
      <c r="E15800">
        <v>16</v>
      </c>
      <c r="F15800">
        <v>10.1</v>
      </c>
      <c r="G15800">
        <v>23.15</v>
      </c>
      <c r="H15800">
        <v>161.6</v>
      </c>
      <c r="I15800">
        <v>370.4</v>
      </c>
      <c r="J15800" t="s">
        <v>13</v>
      </c>
    </row>
    <row r="15801" spans="1:10">
      <c r="A15801" s="1">
        <v>45047</v>
      </c>
      <c r="B15801" t="s">
        <v>10</v>
      </c>
      <c r="C15801" t="s">
        <v>15</v>
      </c>
      <c r="D15801" t="s">
        <v>91</v>
      </c>
      <c r="E15801">
        <v>19</v>
      </c>
      <c r="F15801">
        <v>10.1</v>
      </c>
      <c r="G15801">
        <v>23.15</v>
      </c>
      <c r="H15801">
        <v>191.9</v>
      </c>
      <c r="I15801">
        <v>439.85</v>
      </c>
      <c r="J15801" t="s">
        <v>13</v>
      </c>
    </row>
    <row r="15802" spans="1:10">
      <c r="A15802" s="1">
        <v>45047</v>
      </c>
      <c r="B15802" t="s">
        <v>10</v>
      </c>
      <c r="C15802" t="s">
        <v>11</v>
      </c>
      <c r="D15802" t="s">
        <v>92</v>
      </c>
      <c r="E15802">
        <v>13</v>
      </c>
      <c r="F15802">
        <v>13.59</v>
      </c>
      <c r="G15802">
        <v>29.79</v>
      </c>
      <c r="H15802">
        <v>176.67</v>
      </c>
      <c r="I15802">
        <v>387.27</v>
      </c>
      <c r="J15802" t="s">
        <v>13</v>
      </c>
    </row>
    <row r="15803" spans="1:10">
      <c r="A15803" s="1">
        <v>45047</v>
      </c>
      <c r="B15803" t="s">
        <v>10</v>
      </c>
      <c r="C15803" t="s">
        <v>14</v>
      </c>
      <c r="D15803" t="s">
        <v>92</v>
      </c>
      <c r="E15803">
        <v>7</v>
      </c>
      <c r="F15803">
        <v>13.59</v>
      </c>
      <c r="G15803">
        <v>29.79</v>
      </c>
      <c r="H15803">
        <v>95.13</v>
      </c>
      <c r="I15803">
        <v>208.53</v>
      </c>
      <c r="J15803" t="s">
        <v>13</v>
      </c>
    </row>
    <row r="15804" spans="1:10">
      <c r="A15804" s="1">
        <v>45047</v>
      </c>
      <c r="B15804" t="s">
        <v>10</v>
      </c>
      <c r="C15804" t="s">
        <v>15</v>
      </c>
      <c r="D15804" t="s">
        <v>92</v>
      </c>
      <c r="E15804">
        <v>5</v>
      </c>
      <c r="F15804">
        <v>13.59</v>
      </c>
      <c r="G15804">
        <v>29.79</v>
      </c>
      <c r="H15804">
        <v>67.95</v>
      </c>
      <c r="I15804">
        <v>148.94999999999999</v>
      </c>
      <c r="J15804" t="s">
        <v>13</v>
      </c>
    </row>
    <row r="15805" spans="1:10">
      <c r="A15805" s="1">
        <v>45047</v>
      </c>
      <c r="B15805" t="s">
        <v>10</v>
      </c>
      <c r="C15805" t="s">
        <v>11</v>
      </c>
      <c r="D15805" t="s">
        <v>93</v>
      </c>
      <c r="E15805">
        <v>14</v>
      </c>
      <c r="F15805">
        <v>17.18</v>
      </c>
      <c r="G15805">
        <v>31.04</v>
      </c>
      <c r="H15805">
        <v>240.52</v>
      </c>
      <c r="I15805">
        <v>434.56</v>
      </c>
      <c r="J15805" t="s">
        <v>13</v>
      </c>
    </row>
    <row r="15806" spans="1:10">
      <c r="A15806" s="1">
        <v>45047</v>
      </c>
      <c r="B15806" t="s">
        <v>10</v>
      </c>
      <c r="C15806" t="s">
        <v>14</v>
      </c>
      <c r="D15806" t="s">
        <v>93</v>
      </c>
      <c r="E15806">
        <v>16</v>
      </c>
      <c r="F15806">
        <v>17.18</v>
      </c>
      <c r="G15806">
        <v>31.04</v>
      </c>
      <c r="H15806">
        <v>274.88</v>
      </c>
      <c r="I15806">
        <v>496.64</v>
      </c>
      <c r="J15806" t="s">
        <v>13</v>
      </c>
    </row>
    <row r="15807" spans="1:10">
      <c r="A15807" s="1">
        <v>45047</v>
      </c>
      <c r="B15807" t="s">
        <v>10</v>
      </c>
      <c r="C15807" t="s">
        <v>15</v>
      </c>
      <c r="D15807" t="s">
        <v>93</v>
      </c>
      <c r="E15807">
        <v>11</v>
      </c>
      <c r="F15807">
        <v>17.18</v>
      </c>
      <c r="G15807">
        <v>31.04</v>
      </c>
      <c r="H15807">
        <v>188.98</v>
      </c>
      <c r="I15807">
        <v>341.44</v>
      </c>
      <c r="J15807" t="s">
        <v>13</v>
      </c>
    </row>
    <row r="15808" spans="1:10">
      <c r="A15808" s="1">
        <v>45047</v>
      </c>
      <c r="B15808" t="s">
        <v>10</v>
      </c>
      <c r="C15808" t="s">
        <v>11</v>
      </c>
      <c r="D15808" t="s">
        <v>94</v>
      </c>
      <c r="E15808">
        <v>18</v>
      </c>
      <c r="F15808">
        <v>7.23</v>
      </c>
      <c r="G15808">
        <v>14.67</v>
      </c>
      <c r="H15808">
        <v>130.13999999999999</v>
      </c>
      <c r="I15808">
        <v>264.06</v>
      </c>
      <c r="J15808" t="s">
        <v>13</v>
      </c>
    </row>
    <row r="15809" spans="1:10">
      <c r="A15809" s="1">
        <v>45047</v>
      </c>
      <c r="B15809" t="s">
        <v>10</v>
      </c>
      <c r="C15809" t="s">
        <v>14</v>
      </c>
      <c r="D15809" t="s">
        <v>94</v>
      </c>
      <c r="E15809">
        <v>13</v>
      </c>
      <c r="F15809">
        <v>7.23</v>
      </c>
      <c r="G15809">
        <v>14.67</v>
      </c>
      <c r="H15809">
        <v>93.99</v>
      </c>
      <c r="I15809">
        <v>190.71</v>
      </c>
      <c r="J15809" t="s">
        <v>13</v>
      </c>
    </row>
    <row r="15810" spans="1:10">
      <c r="A15810" s="1">
        <v>45047</v>
      </c>
      <c r="B15810" t="s">
        <v>10</v>
      </c>
      <c r="C15810" t="s">
        <v>15</v>
      </c>
      <c r="D15810" t="s">
        <v>94</v>
      </c>
      <c r="E15810">
        <v>10</v>
      </c>
      <c r="F15810">
        <v>7.23</v>
      </c>
      <c r="G15810">
        <v>14.67</v>
      </c>
      <c r="H15810">
        <v>72.3</v>
      </c>
      <c r="I15810">
        <v>146.69999999999999</v>
      </c>
      <c r="J15810" t="s">
        <v>13</v>
      </c>
    </row>
    <row r="15811" spans="1:10">
      <c r="A15811" s="1">
        <v>45047</v>
      </c>
      <c r="B15811" t="s">
        <v>10</v>
      </c>
      <c r="C15811" t="s">
        <v>11</v>
      </c>
      <c r="D15811" t="s">
        <v>95</v>
      </c>
      <c r="E15811">
        <v>9</v>
      </c>
      <c r="F15811">
        <v>17.25</v>
      </c>
      <c r="G15811">
        <v>37.299999999999997</v>
      </c>
      <c r="H15811">
        <v>155.25</v>
      </c>
      <c r="I15811">
        <v>335.7</v>
      </c>
      <c r="J15811" t="s">
        <v>13</v>
      </c>
    </row>
    <row r="15812" spans="1:10">
      <c r="A15812" s="1">
        <v>45047</v>
      </c>
      <c r="B15812" t="s">
        <v>10</v>
      </c>
      <c r="C15812" t="s">
        <v>14</v>
      </c>
      <c r="D15812" t="s">
        <v>95</v>
      </c>
      <c r="E15812">
        <v>4</v>
      </c>
      <c r="F15812">
        <v>17.25</v>
      </c>
      <c r="G15812">
        <v>37.299999999999997</v>
      </c>
      <c r="H15812">
        <v>69</v>
      </c>
      <c r="I15812">
        <v>149.19999999999999</v>
      </c>
      <c r="J15812" t="s">
        <v>13</v>
      </c>
    </row>
    <row r="15813" spans="1:10">
      <c r="A15813" s="1">
        <v>45047</v>
      </c>
      <c r="B15813" t="s">
        <v>10</v>
      </c>
      <c r="C15813" t="s">
        <v>15</v>
      </c>
      <c r="D15813" t="s">
        <v>95</v>
      </c>
      <c r="E15813">
        <v>5</v>
      </c>
      <c r="F15813">
        <v>17.25</v>
      </c>
      <c r="G15813">
        <v>37.299999999999997</v>
      </c>
      <c r="H15813">
        <v>86.25</v>
      </c>
      <c r="I15813">
        <v>186.5</v>
      </c>
      <c r="J15813" t="s">
        <v>13</v>
      </c>
    </row>
    <row r="15814" spans="1:10">
      <c r="A15814" s="1">
        <v>45047</v>
      </c>
      <c r="B15814" t="s">
        <v>10</v>
      </c>
      <c r="C15814" t="s">
        <v>11</v>
      </c>
      <c r="D15814" t="s">
        <v>96</v>
      </c>
      <c r="E15814">
        <v>21</v>
      </c>
      <c r="F15814">
        <v>14.25</v>
      </c>
      <c r="G15814">
        <v>26.53</v>
      </c>
      <c r="H15814">
        <v>299.25</v>
      </c>
      <c r="I15814">
        <v>557.13</v>
      </c>
      <c r="J15814" t="s">
        <v>13</v>
      </c>
    </row>
    <row r="15815" spans="1:10">
      <c r="A15815" s="1">
        <v>45047</v>
      </c>
      <c r="B15815" t="s">
        <v>10</v>
      </c>
      <c r="C15815" t="s">
        <v>14</v>
      </c>
      <c r="D15815" t="s">
        <v>96</v>
      </c>
      <c r="E15815">
        <v>16</v>
      </c>
      <c r="F15815">
        <v>14.25</v>
      </c>
      <c r="G15815">
        <v>26.53</v>
      </c>
      <c r="H15815">
        <v>228</v>
      </c>
      <c r="I15815">
        <v>424.48</v>
      </c>
      <c r="J15815" t="s">
        <v>13</v>
      </c>
    </row>
    <row r="15816" spans="1:10">
      <c r="A15816" s="1">
        <v>45047</v>
      </c>
      <c r="B15816" t="s">
        <v>10</v>
      </c>
      <c r="C15816" t="s">
        <v>15</v>
      </c>
      <c r="D15816" t="s">
        <v>96</v>
      </c>
      <c r="E15816">
        <v>8</v>
      </c>
      <c r="F15816">
        <v>14.25</v>
      </c>
      <c r="G15816">
        <v>26.53</v>
      </c>
      <c r="H15816">
        <v>114</v>
      </c>
      <c r="I15816">
        <v>212.24</v>
      </c>
      <c r="J15816" t="s">
        <v>13</v>
      </c>
    </row>
    <row r="15817" spans="1:10">
      <c r="A15817" s="1">
        <v>45047</v>
      </c>
      <c r="B15817" t="s">
        <v>10</v>
      </c>
      <c r="C15817" t="s">
        <v>11</v>
      </c>
      <c r="D15817" t="s">
        <v>97</v>
      </c>
      <c r="E15817">
        <v>6</v>
      </c>
      <c r="F15817">
        <v>6.81</v>
      </c>
      <c r="G15817">
        <v>13.93</v>
      </c>
      <c r="H15817">
        <v>40.86</v>
      </c>
      <c r="I15817">
        <v>83.58</v>
      </c>
      <c r="J15817" t="s">
        <v>13</v>
      </c>
    </row>
    <row r="15818" spans="1:10">
      <c r="A15818" s="1">
        <v>45047</v>
      </c>
      <c r="B15818" t="s">
        <v>10</v>
      </c>
      <c r="C15818" t="s">
        <v>14</v>
      </c>
      <c r="D15818" t="s">
        <v>97</v>
      </c>
      <c r="E15818">
        <v>2</v>
      </c>
      <c r="F15818">
        <v>6.81</v>
      </c>
      <c r="G15818">
        <v>13.93</v>
      </c>
      <c r="H15818">
        <v>13.62</v>
      </c>
      <c r="I15818">
        <v>27.86</v>
      </c>
      <c r="J15818" t="s">
        <v>13</v>
      </c>
    </row>
    <row r="15819" spans="1:10">
      <c r="A15819" s="1">
        <v>45047</v>
      </c>
      <c r="B15819" t="s">
        <v>10</v>
      </c>
      <c r="C15819" t="s">
        <v>15</v>
      </c>
      <c r="D15819" t="s">
        <v>97</v>
      </c>
      <c r="E15819">
        <v>6</v>
      </c>
      <c r="F15819">
        <v>6.81</v>
      </c>
      <c r="G15819">
        <v>13.93</v>
      </c>
      <c r="H15819">
        <v>40.86</v>
      </c>
      <c r="I15819">
        <v>83.58</v>
      </c>
      <c r="J15819" t="s">
        <v>13</v>
      </c>
    </row>
    <row r="15820" spans="1:10">
      <c r="A15820" s="1">
        <v>45047</v>
      </c>
      <c r="B15820" t="s">
        <v>10</v>
      </c>
      <c r="C15820" t="s">
        <v>11</v>
      </c>
      <c r="D15820" t="s">
        <v>98</v>
      </c>
      <c r="E15820">
        <v>16</v>
      </c>
      <c r="F15820">
        <v>9.61</v>
      </c>
      <c r="G15820">
        <v>17.52</v>
      </c>
      <c r="H15820">
        <v>153.76</v>
      </c>
      <c r="I15820">
        <v>280.32</v>
      </c>
      <c r="J15820" t="s">
        <v>13</v>
      </c>
    </row>
    <row r="15821" spans="1:10">
      <c r="A15821" s="1">
        <v>45047</v>
      </c>
      <c r="B15821" t="s">
        <v>10</v>
      </c>
      <c r="C15821" t="s">
        <v>14</v>
      </c>
      <c r="D15821" t="s">
        <v>98</v>
      </c>
      <c r="E15821">
        <v>16</v>
      </c>
      <c r="F15821">
        <v>9.61</v>
      </c>
      <c r="G15821">
        <v>17.52</v>
      </c>
      <c r="H15821">
        <v>153.76</v>
      </c>
      <c r="I15821">
        <v>280.32</v>
      </c>
      <c r="J15821" t="s">
        <v>13</v>
      </c>
    </row>
    <row r="15822" spans="1:10">
      <c r="A15822" s="1">
        <v>45047</v>
      </c>
      <c r="B15822" t="s">
        <v>10</v>
      </c>
      <c r="C15822" t="s">
        <v>15</v>
      </c>
      <c r="D15822" t="s">
        <v>98</v>
      </c>
      <c r="E15822">
        <v>4</v>
      </c>
      <c r="F15822">
        <v>9.61</v>
      </c>
      <c r="G15822">
        <v>17.52</v>
      </c>
      <c r="H15822">
        <v>38.44</v>
      </c>
      <c r="I15822">
        <v>70.08</v>
      </c>
      <c r="J15822" t="s">
        <v>13</v>
      </c>
    </row>
    <row r="15823" spans="1:10">
      <c r="A15823" s="1">
        <v>45047</v>
      </c>
      <c r="B15823" t="s">
        <v>10</v>
      </c>
      <c r="C15823" t="s">
        <v>11</v>
      </c>
      <c r="D15823" t="s">
        <v>99</v>
      </c>
      <c r="E15823">
        <v>28</v>
      </c>
      <c r="F15823">
        <v>14.5</v>
      </c>
      <c r="G15823">
        <v>26.9</v>
      </c>
      <c r="H15823">
        <v>406</v>
      </c>
      <c r="I15823">
        <v>753.2</v>
      </c>
      <c r="J15823" t="s">
        <v>13</v>
      </c>
    </row>
    <row r="15824" spans="1:10">
      <c r="A15824" s="1">
        <v>45047</v>
      </c>
      <c r="B15824" t="s">
        <v>10</v>
      </c>
      <c r="C15824" t="s">
        <v>14</v>
      </c>
      <c r="D15824" t="s">
        <v>99</v>
      </c>
      <c r="E15824">
        <v>15</v>
      </c>
      <c r="F15824">
        <v>14.5</v>
      </c>
      <c r="G15824">
        <v>26.9</v>
      </c>
      <c r="H15824">
        <v>217.5</v>
      </c>
      <c r="I15824">
        <v>403.5</v>
      </c>
      <c r="J15824" t="s">
        <v>13</v>
      </c>
    </row>
    <row r="15825" spans="1:10">
      <c r="A15825" s="1">
        <v>45047</v>
      </c>
      <c r="B15825" t="s">
        <v>10</v>
      </c>
      <c r="C15825" t="s">
        <v>15</v>
      </c>
      <c r="D15825" t="s">
        <v>99</v>
      </c>
      <c r="E15825">
        <v>13</v>
      </c>
      <c r="F15825">
        <v>14.5</v>
      </c>
      <c r="G15825">
        <v>26.9</v>
      </c>
      <c r="H15825">
        <v>188.5</v>
      </c>
      <c r="I15825">
        <v>349.7</v>
      </c>
      <c r="J15825" t="s">
        <v>13</v>
      </c>
    </row>
    <row r="15826" spans="1:10">
      <c r="A15826" s="1">
        <v>45047</v>
      </c>
      <c r="B15826" t="s">
        <v>10</v>
      </c>
      <c r="C15826" t="s">
        <v>11</v>
      </c>
      <c r="D15826" t="s">
        <v>100</v>
      </c>
      <c r="E15826">
        <v>15</v>
      </c>
      <c r="F15826">
        <v>6.81</v>
      </c>
      <c r="G15826">
        <v>14.15</v>
      </c>
      <c r="H15826">
        <v>102.15</v>
      </c>
      <c r="I15826">
        <v>212.25</v>
      </c>
      <c r="J15826" t="s">
        <v>13</v>
      </c>
    </row>
    <row r="15827" spans="1:10">
      <c r="A15827" s="1">
        <v>45047</v>
      </c>
      <c r="B15827" t="s">
        <v>10</v>
      </c>
      <c r="C15827" t="s">
        <v>14</v>
      </c>
      <c r="D15827" t="s">
        <v>100</v>
      </c>
      <c r="E15827">
        <v>12</v>
      </c>
      <c r="F15827">
        <v>6.81</v>
      </c>
      <c r="G15827">
        <v>14.15</v>
      </c>
      <c r="H15827">
        <v>81.72</v>
      </c>
      <c r="I15827">
        <v>169.8</v>
      </c>
      <c r="J15827" t="s">
        <v>13</v>
      </c>
    </row>
    <row r="15828" spans="1:10">
      <c r="A15828" s="1">
        <v>45047</v>
      </c>
      <c r="B15828" t="s">
        <v>10</v>
      </c>
      <c r="C15828" t="s">
        <v>15</v>
      </c>
      <c r="D15828" t="s">
        <v>100</v>
      </c>
      <c r="E15828">
        <v>10</v>
      </c>
      <c r="F15828">
        <v>6.81</v>
      </c>
      <c r="G15828">
        <v>14.15</v>
      </c>
      <c r="H15828">
        <v>68.099999999999994</v>
      </c>
      <c r="I15828">
        <v>141.5</v>
      </c>
      <c r="J15828" t="s">
        <v>13</v>
      </c>
    </row>
    <row r="15829" spans="1:10">
      <c r="A15829" s="1">
        <v>45047</v>
      </c>
      <c r="B15829" t="s">
        <v>10</v>
      </c>
      <c r="C15829" t="s">
        <v>11</v>
      </c>
      <c r="D15829" t="s">
        <v>101</v>
      </c>
      <c r="E15829">
        <v>26</v>
      </c>
      <c r="F15829">
        <v>12.99</v>
      </c>
      <c r="G15829">
        <v>24.59</v>
      </c>
      <c r="H15829">
        <v>337.74</v>
      </c>
      <c r="I15829">
        <v>639.34</v>
      </c>
      <c r="J15829" t="s">
        <v>13</v>
      </c>
    </row>
    <row r="15830" spans="1:10">
      <c r="A15830" s="1">
        <v>45047</v>
      </c>
      <c r="B15830" t="s">
        <v>10</v>
      </c>
      <c r="C15830" t="s">
        <v>14</v>
      </c>
      <c r="D15830" t="s">
        <v>101</v>
      </c>
      <c r="E15830">
        <v>18</v>
      </c>
      <c r="F15830">
        <v>12.99</v>
      </c>
      <c r="G15830">
        <v>24.59</v>
      </c>
      <c r="H15830">
        <v>233.82</v>
      </c>
      <c r="I15830">
        <v>442.62</v>
      </c>
      <c r="J15830" t="s">
        <v>13</v>
      </c>
    </row>
    <row r="15831" spans="1:10">
      <c r="A15831" s="1">
        <v>45047</v>
      </c>
      <c r="B15831" t="s">
        <v>10</v>
      </c>
      <c r="C15831" t="s">
        <v>15</v>
      </c>
      <c r="D15831" t="s">
        <v>101</v>
      </c>
      <c r="E15831">
        <v>13</v>
      </c>
      <c r="F15831">
        <v>12.99</v>
      </c>
      <c r="G15831">
        <v>24.59</v>
      </c>
      <c r="H15831">
        <v>168.87</v>
      </c>
      <c r="I15831">
        <v>319.67</v>
      </c>
      <c r="J15831" t="s">
        <v>13</v>
      </c>
    </row>
    <row r="15832" spans="1:10">
      <c r="A15832" s="1">
        <v>45047</v>
      </c>
      <c r="B15832" t="s">
        <v>10</v>
      </c>
      <c r="C15832" t="s">
        <v>11</v>
      </c>
      <c r="D15832" t="s">
        <v>102</v>
      </c>
      <c r="E15832">
        <v>27</v>
      </c>
      <c r="F15832">
        <v>10.15</v>
      </c>
      <c r="G15832">
        <v>22.3</v>
      </c>
      <c r="H15832">
        <v>274.05</v>
      </c>
      <c r="I15832">
        <v>602.1</v>
      </c>
      <c r="J15832" t="s">
        <v>13</v>
      </c>
    </row>
    <row r="15833" spans="1:10">
      <c r="A15833" s="1">
        <v>45047</v>
      </c>
      <c r="B15833" t="s">
        <v>10</v>
      </c>
      <c r="C15833" t="s">
        <v>14</v>
      </c>
      <c r="D15833" t="s">
        <v>102</v>
      </c>
      <c r="E15833">
        <v>14</v>
      </c>
      <c r="F15833">
        <v>10.15</v>
      </c>
      <c r="G15833">
        <v>22.3</v>
      </c>
      <c r="H15833">
        <v>142.1</v>
      </c>
      <c r="I15833">
        <v>312.2</v>
      </c>
      <c r="J15833" t="s">
        <v>13</v>
      </c>
    </row>
    <row r="15834" spans="1:10">
      <c r="A15834" s="1">
        <v>45047</v>
      </c>
      <c r="B15834" t="s">
        <v>10</v>
      </c>
      <c r="C15834" t="s">
        <v>15</v>
      </c>
      <c r="D15834" t="s">
        <v>102</v>
      </c>
      <c r="E15834">
        <v>11</v>
      </c>
      <c r="F15834">
        <v>10.15</v>
      </c>
      <c r="G15834">
        <v>22.3</v>
      </c>
      <c r="H15834">
        <v>111.65</v>
      </c>
      <c r="I15834">
        <v>245.3</v>
      </c>
      <c r="J15834" t="s">
        <v>13</v>
      </c>
    </row>
    <row r="15835" spans="1:10">
      <c r="A15835" s="1">
        <v>45047</v>
      </c>
      <c r="B15835" t="s">
        <v>10</v>
      </c>
      <c r="C15835" t="s">
        <v>11</v>
      </c>
      <c r="D15835" t="s">
        <v>103</v>
      </c>
      <c r="E15835">
        <v>13</v>
      </c>
      <c r="F15835">
        <v>13.45</v>
      </c>
      <c r="G15835">
        <v>30.7</v>
      </c>
      <c r="H15835">
        <v>174.85</v>
      </c>
      <c r="I15835">
        <v>399.1</v>
      </c>
      <c r="J15835" t="s">
        <v>13</v>
      </c>
    </row>
    <row r="15836" spans="1:10">
      <c r="A15836" s="1">
        <v>45047</v>
      </c>
      <c r="B15836" t="s">
        <v>10</v>
      </c>
      <c r="C15836" t="s">
        <v>14</v>
      </c>
      <c r="D15836" t="s">
        <v>103</v>
      </c>
      <c r="E15836">
        <v>14</v>
      </c>
      <c r="F15836">
        <v>13.45</v>
      </c>
      <c r="G15836">
        <v>30.7</v>
      </c>
      <c r="H15836">
        <v>188.3</v>
      </c>
      <c r="I15836">
        <v>429.8</v>
      </c>
      <c r="J15836" t="s">
        <v>13</v>
      </c>
    </row>
    <row r="15837" spans="1:10">
      <c r="A15837" s="1">
        <v>45047</v>
      </c>
      <c r="B15837" t="s">
        <v>10</v>
      </c>
      <c r="C15837" t="s">
        <v>15</v>
      </c>
      <c r="D15837" t="s">
        <v>103</v>
      </c>
      <c r="E15837">
        <v>13</v>
      </c>
      <c r="F15837">
        <v>13.45</v>
      </c>
      <c r="G15837">
        <v>30.7</v>
      </c>
      <c r="H15837">
        <v>174.85</v>
      </c>
      <c r="I15837">
        <v>399.1</v>
      </c>
      <c r="J15837" t="s">
        <v>13</v>
      </c>
    </row>
    <row r="15838" spans="1:10">
      <c r="A15838" s="1">
        <v>45047</v>
      </c>
      <c r="B15838" t="s">
        <v>10</v>
      </c>
      <c r="C15838" t="s">
        <v>11</v>
      </c>
      <c r="D15838" t="s">
        <v>104</v>
      </c>
      <c r="E15838">
        <v>14</v>
      </c>
      <c r="F15838">
        <v>6.55</v>
      </c>
      <c r="G15838">
        <v>15.46</v>
      </c>
      <c r="H15838">
        <v>91.7</v>
      </c>
      <c r="I15838">
        <v>216.44</v>
      </c>
      <c r="J15838" t="s">
        <v>13</v>
      </c>
    </row>
    <row r="15839" spans="1:10">
      <c r="A15839" s="1">
        <v>45047</v>
      </c>
      <c r="B15839" t="s">
        <v>10</v>
      </c>
      <c r="C15839" t="s">
        <v>14</v>
      </c>
      <c r="D15839" t="s">
        <v>104</v>
      </c>
      <c r="E15839">
        <v>17</v>
      </c>
      <c r="F15839">
        <v>6.55</v>
      </c>
      <c r="G15839">
        <v>15.46</v>
      </c>
      <c r="H15839">
        <v>111.35</v>
      </c>
      <c r="I15839">
        <v>262.82</v>
      </c>
      <c r="J15839" t="s">
        <v>13</v>
      </c>
    </row>
    <row r="15840" spans="1:10">
      <c r="A15840" s="1">
        <v>45047</v>
      </c>
      <c r="B15840" t="s">
        <v>10</v>
      </c>
      <c r="C15840" t="s">
        <v>15</v>
      </c>
      <c r="D15840" t="s">
        <v>104</v>
      </c>
      <c r="E15840">
        <v>11</v>
      </c>
      <c r="F15840">
        <v>6.55</v>
      </c>
      <c r="G15840">
        <v>15.46</v>
      </c>
      <c r="H15840">
        <v>72.05</v>
      </c>
      <c r="I15840">
        <v>170.06</v>
      </c>
      <c r="J15840" t="s">
        <v>13</v>
      </c>
    </row>
    <row r="15841" spans="1:10">
      <c r="A15841" s="1">
        <v>45047</v>
      </c>
      <c r="B15841" t="s">
        <v>10</v>
      </c>
      <c r="C15841" t="s">
        <v>11</v>
      </c>
      <c r="D15841" t="s">
        <v>105</v>
      </c>
      <c r="E15841">
        <v>25</v>
      </c>
      <c r="F15841">
        <v>16.46</v>
      </c>
      <c r="G15841">
        <v>31.93</v>
      </c>
      <c r="H15841">
        <v>411.5</v>
      </c>
      <c r="I15841">
        <v>798.25</v>
      </c>
      <c r="J15841" t="s">
        <v>13</v>
      </c>
    </row>
    <row r="15842" spans="1:10">
      <c r="A15842" s="1">
        <v>45047</v>
      </c>
      <c r="B15842" t="s">
        <v>10</v>
      </c>
      <c r="C15842" t="s">
        <v>14</v>
      </c>
      <c r="D15842" t="s">
        <v>105</v>
      </c>
      <c r="E15842">
        <v>22</v>
      </c>
      <c r="F15842">
        <v>16.46</v>
      </c>
      <c r="G15842">
        <v>31.93</v>
      </c>
      <c r="H15842">
        <v>362.12</v>
      </c>
      <c r="I15842">
        <v>702.46</v>
      </c>
      <c r="J15842" t="s">
        <v>13</v>
      </c>
    </row>
    <row r="15843" spans="1:10">
      <c r="A15843" s="1">
        <v>45047</v>
      </c>
      <c r="B15843" t="s">
        <v>10</v>
      </c>
      <c r="C15843" t="s">
        <v>15</v>
      </c>
      <c r="D15843" t="s">
        <v>105</v>
      </c>
      <c r="E15843">
        <v>9</v>
      </c>
      <c r="F15843">
        <v>16.46</v>
      </c>
      <c r="G15843">
        <v>31.93</v>
      </c>
      <c r="H15843">
        <v>148.13999999999999</v>
      </c>
      <c r="I15843">
        <v>287.37</v>
      </c>
      <c r="J15843" t="s">
        <v>13</v>
      </c>
    </row>
    <row r="15844" spans="1:10">
      <c r="A15844" s="1">
        <v>45047</v>
      </c>
      <c r="B15844" t="s">
        <v>10</v>
      </c>
      <c r="C15844" t="s">
        <v>11</v>
      </c>
      <c r="D15844" t="s">
        <v>106</v>
      </c>
      <c r="E15844">
        <v>15</v>
      </c>
      <c r="F15844">
        <v>17.68</v>
      </c>
      <c r="G15844">
        <v>33.9</v>
      </c>
      <c r="H15844">
        <v>265.2</v>
      </c>
      <c r="I15844">
        <v>508.5</v>
      </c>
      <c r="J15844" t="s">
        <v>13</v>
      </c>
    </row>
    <row r="15845" spans="1:10">
      <c r="A15845" s="1">
        <v>45047</v>
      </c>
      <c r="B15845" t="s">
        <v>10</v>
      </c>
      <c r="C15845" t="s">
        <v>14</v>
      </c>
      <c r="D15845" t="s">
        <v>106</v>
      </c>
      <c r="E15845">
        <v>9</v>
      </c>
      <c r="F15845">
        <v>17.68</v>
      </c>
      <c r="G15845">
        <v>33.9</v>
      </c>
      <c r="H15845">
        <v>159.12</v>
      </c>
      <c r="I15845">
        <v>305.10000000000002</v>
      </c>
      <c r="J15845" t="s">
        <v>13</v>
      </c>
    </row>
    <row r="15846" spans="1:10">
      <c r="A15846" s="1">
        <v>45047</v>
      </c>
      <c r="B15846" t="s">
        <v>10</v>
      </c>
      <c r="C15846" t="s">
        <v>15</v>
      </c>
      <c r="D15846" t="s">
        <v>106</v>
      </c>
      <c r="E15846">
        <v>7</v>
      </c>
      <c r="F15846">
        <v>17.68</v>
      </c>
      <c r="G15846">
        <v>33.9</v>
      </c>
      <c r="H15846">
        <v>123.76</v>
      </c>
      <c r="I15846">
        <v>237.3</v>
      </c>
      <c r="J15846" t="s">
        <v>13</v>
      </c>
    </row>
    <row r="15847" spans="1:10">
      <c r="A15847" s="1">
        <v>45047</v>
      </c>
      <c r="B15847" t="s">
        <v>10</v>
      </c>
      <c r="C15847" t="s">
        <v>11</v>
      </c>
      <c r="D15847" t="s">
        <v>107</v>
      </c>
      <c r="E15847">
        <v>20</v>
      </c>
      <c r="F15847">
        <v>17.63</v>
      </c>
      <c r="G15847">
        <v>33.020000000000003</v>
      </c>
      <c r="H15847">
        <v>352.6</v>
      </c>
      <c r="I15847">
        <v>660.4</v>
      </c>
      <c r="J15847" t="s">
        <v>13</v>
      </c>
    </row>
    <row r="15848" spans="1:10">
      <c r="A15848" s="1">
        <v>45047</v>
      </c>
      <c r="B15848" t="s">
        <v>10</v>
      </c>
      <c r="C15848" t="s">
        <v>14</v>
      </c>
      <c r="D15848" t="s">
        <v>107</v>
      </c>
      <c r="E15848">
        <v>13</v>
      </c>
      <c r="F15848">
        <v>17.63</v>
      </c>
      <c r="G15848">
        <v>33.020000000000003</v>
      </c>
      <c r="H15848">
        <v>229.19</v>
      </c>
      <c r="I15848">
        <v>429.26</v>
      </c>
      <c r="J15848" t="s">
        <v>13</v>
      </c>
    </row>
    <row r="15849" spans="1:10">
      <c r="A15849" s="1">
        <v>45047</v>
      </c>
      <c r="B15849" t="s">
        <v>10</v>
      </c>
      <c r="C15849" t="s">
        <v>15</v>
      </c>
      <c r="D15849" t="s">
        <v>107</v>
      </c>
      <c r="E15849">
        <v>7</v>
      </c>
      <c r="F15849">
        <v>17.63</v>
      </c>
      <c r="G15849">
        <v>33.020000000000003</v>
      </c>
      <c r="H15849">
        <v>123.41</v>
      </c>
      <c r="I15849">
        <v>231.14</v>
      </c>
      <c r="J15849" t="s">
        <v>13</v>
      </c>
    </row>
    <row r="15850" spans="1:10">
      <c r="A15850" s="1">
        <v>45047</v>
      </c>
      <c r="B15850" t="s">
        <v>10</v>
      </c>
      <c r="C15850" t="s">
        <v>11</v>
      </c>
      <c r="D15850" t="s">
        <v>108</v>
      </c>
      <c r="E15850">
        <v>25</v>
      </c>
      <c r="F15850">
        <v>15</v>
      </c>
      <c r="G15850">
        <v>33.68</v>
      </c>
      <c r="H15850">
        <v>375</v>
      </c>
      <c r="I15850">
        <v>842</v>
      </c>
      <c r="J15850" t="s">
        <v>13</v>
      </c>
    </row>
    <row r="15851" spans="1:10">
      <c r="A15851" s="1">
        <v>45047</v>
      </c>
      <c r="B15851" t="s">
        <v>10</v>
      </c>
      <c r="C15851" t="s">
        <v>14</v>
      </c>
      <c r="D15851" t="s">
        <v>108</v>
      </c>
      <c r="E15851">
        <v>12</v>
      </c>
      <c r="F15851">
        <v>15</v>
      </c>
      <c r="G15851">
        <v>33.68</v>
      </c>
      <c r="H15851">
        <v>180</v>
      </c>
      <c r="I15851">
        <v>404.16</v>
      </c>
      <c r="J15851" t="s">
        <v>13</v>
      </c>
    </row>
    <row r="15852" spans="1:10">
      <c r="A15852" s="1">
        <v>45047</v>
      </c>
      <c r="B15852" t="s">
        <v>10</v>
      </c>
      <c r="C15852" t="s">
        <v>15</v>
      </c>
      <c r="D15852" t="s">
        <v>108</v>
      </c>
      <c r="E15852">
        <v>13</v>
      </c>
      <c r="F15852">
        <v>15</v>
      </c>
      <c r="G15852">
        <v>33.68</v>
      </c>
      <c r="H15852">
        <v>195</v>
      </c>
      <c r="I15852">
        <v>437.84</v>
      </c>
      <c r="J15852" t="s">
        <v>13</v>
      </c>
    </row>
    <row r="15853" spans="1:10">
      <c r="A15853" s="1">
        <v>45047</v>
      </c>
      <c r="B15853" t="s">
        <v>10</v>
      </c>
      <c r="C15853" t="s">
        <v>11</v>
      </c>
      <c r="D15853" t="s">
        <v>109</v>
      </c>
      <c r="E15853">
        <v>23</v>
      </c>
      <c r="F15853">
        <v>7.56</v>
      </c>
      <c r="G15853">
        <v>17.350000000000001</v>
      </c>
      <c r="H15853">
        <v>173.88</v>
      </c>
      <c r="I15853">
        <v>399.05</v>
      </c>
      <c r="J15853" t="s">
        <v>13</v>
      </c>
    </row>
    <row r="15854" spans="1:10">
      <c r="A15854" s="1">
        <v>45047</v>
      </c>
      <c r="B15854" t="s">
        <v>10</v>
      </c>
      <c r="C15854" t="s">
        <v>14</v>
      </c>
      <c r="D15854" t="s">
        <v>109</v>
      </c>
      <c r="E15854">
        <v>23</v>
      </c>
      <c r="F15854">
        <v>7.56</v>
      </c>
      <c r="G15854">
        <v>17.350000000000001</v>
      </c>
      <c r="H15854">
        <v>173.88</v>
      </c>
      <c r="I15854">
        <v>399.05</v>
      </c>
      <c r="J15854" t="s">
        <v>13</v>
      </c>
    </row>
    <row r="15855" spans="1:10">
      <c r="A15855" s="1">
        <v>45047</v>
      </c>
      <c r="B15855" t="s">
        <v>10</v>
      </c>
      <c r="C15855" t="s">
        <v>15</v>
      </c>
      <c r="D15855" t="s">
        <v>109</v>
      </c>
      <c r="E15855">
        <v>17</v>
      </c>
      <c r="F15855">
        <v>7.56</v>
      </c>
      <c r="G15855">
        <v>17.350000000000001</v>
      </c>
      <c r="H15855">
        <v>128.52000000000001</v>
      </c>
      <c r="I15855">
        <v>294.95</v>
      </c>
      <c r="J15855" t="s">
        <v>13</v>
      </c>
    </row>
    <row r="15856" spans="1:10">
      <c r="A15856" s="1">
        <v>45047</v>
      </c>
      <c r="B15856" t="s">
        <v>10</v>
      </c>
      <c r="C15856" t="s">
        <v>11</v>
      </c>
      <c r="D15856" t="s">
        <v>110</v>
      </c>
      <c r="E15856">
        <v>20</v>
      </c>
      <c r="F15856">
        <v>15.1</v>
      </c>
      <c r="G15856">
        <v>27.51</v>
      </c>
      <c r="H15856">
        <v>302</v>
      </c>
      <c r="I15856">
        <v>550.20000000000005</v>
      </c>
      <c r="J15856" t="s">
        <v>13</v>
      </c>
    </row>
    <row r="15857" spans="1:10">
      <c r="A15857" s="1">
        <v>45047</v>
      </c>
      <c r="B15857" t="s">
        <v>10</v>
      </c>
      <c r="C15857" t="s">
        <v>14</v>
      </c>
      <c r="D15857" t="s">
        <v>110</v>
      </c>
      <c r="E15857">
        <v>8</v>
      </c>
      <c r="F15857">
        <v>15.1</v>
      </c>
      <c r="G15857">
        <v>27.51</v>
      </c>
      <c r="H15857">
        <v>120.8</v>
      </c>
      <c r="I15857">
        <v>220.08</v>
      </c>
      <c r="J15857" t="s">
        <v>13</v>
      </c>
    </row>
    <row r="15858" spans="1:10">
      <c r="A15858" s="1">
        <v>45047</v>
      </c>
      <c r="B15858" t="s">
        <v>10</v>
      </c>
      <c r="C15858" t="s">
        <v>15</v>
      </c>
      <c r="D15858" t="s">
        <v>110</v>
      </c>
      <c r="E15858">
        <v>6</v>
      </c>
      <c r="F15858">
        <v>15.1</v>
      </c>
      <c r="G15858">
        <v>27.51</v>
      </c>
      <c r="H15858">
        <v>90.6</v>
      </c>
      <c r="I15858">
        <v>165.06</v>
      </c>
      <c r="J15858" t="s">
        <v>13</v>
      </c>
    </row>
    <row r="15859" spans="1:10">
      <c r="A15859" s="1">
        <v>45047</v>
      </c>
      <c r="B15859" t="s">
        <v>10</v>
      </c>
      <c r="C15859" t="s">
        <v>11</v>
      </c>
      <c r="D15859" t="s">
        <v>111</v>
      </c>
      <c r="E15859">
        <v>22</v>
      </c>
      <c r="F15859">
        <v>6.3</v>
      </c>
      <c r="G15859">
        <v>15.47</v>
      </c>
      <c r="H15859">
        <v>138.6</v>
      </c>
      <c r="I15859">
        <v>340.34</v>
      </c>
      <c r="J15859" t="s">
        <v>13</v>
      </c>
    </row>
    <row r="15860" spans="1:10">
      <c r="A15860" s="1">
        <v>45047</v>
      </c>
      <c r="B15860" t="s">
        <v>10</v>
      </c>
      <c r="C15860" t="s">
        <v>14</v>
      </c>
      <c r="D15860" t="s">
        <v>111</v>
      </c>
      <c r="E15860">
        <v>9</v>
      </c>
      <c r="F15860">
        <v>6.3</v>
      </c>
      <c r="G15860">
        <v>15.47</v>
      </c>
      <c r="H15860">
        <v>56.7</v>
      </c>
      <c r="I15860">
        <v>139.22999999999999</v>
      </c>
      <c r="J15860" t="s">
        <v>13</v>
      </c>
    </row>
    <row r="15861" spans="1:10">
      <c r="A15861" s="1">
        <v>45047</v>
      </c>
      <c r="B15861" t="s">
        <v>10</v>
      </c>
      <c r="C15861" t="s">
        <v>15</v>
      </c>
      <c r="D15861" t="s">
        <v>111</v>
      </c>
      <c r="E15861">
        <v>17</v>
      </c>
      <c r="F15861">
        <v>6.3</v>
      </c>
      <c r="G15861">
        <v>15.47</v>
      </c>
      <c r="H15861">
        <v>107.1</v>
      </c>
      <c r="I15861">
        <v>262.99</v>
      </c>
      <c r="J15861" t="s">
        <v>13</v>
      </c>
    </row>
    <row r="15862" spans="1:10">
      <c r="A15862" s="1">
        <v>45047</v>
      </c>
      <c r="B15862" t="s">
        <v>10</v>
      </c>
      <c r="C15862" t="s">
        <v>11</v>
      </c>
      <c r="D15862" t="s">
        <v>112</v>
      </c>
      <c r="E15862">
        <v>23</v>
      </c>
      <c r="F15862">
        <v>6.27</v>
      </c>
      <c r="G15862">
        <v>11.51</v>
      </c>
      <c r="H15862">
        <v>144.21</v>
      </c>
      <c r="I15862">
        <v>264.73</v>
      </c>
      <c r="J15862" t="s">
        <v>13</v>
      </c>
    </row>
    <row r="15863" spans="1:10">
      <c r="A15863" s="1">
        <v>45047</v>
      </c>
      <c r="B15863" t="s">
        <v>10</v>
      </c>
      <c r="C15863" t="s">
        <v>14</v>
      </c>
      <c r="D15863" t="s">
        <v>112</v>
      </c>
      <c r="E15863">
        <v>16</v>
      </c>
      <c r="F15863">
        <v>6.27</v>
      </c>
      <c r="G15863">
        <v>11.51</v>
      </c>
      <c r="H15863">
        <v>100.32</v>
      </c>
      <c r="I15863">
        <v>184.16</v>
      </c>
      <c r="J15863" t="s">
        <v>13</v>
      </c>
    </row>
    <row r="15864" spans="1:10">
      <c r="A15864" s="1">
        <v>45047</v>
      </c>
      <c r="B15864" t="s">
        <v>10</v>
      </c>
      <c r="C15864" t="s">
        <v>15</v>
      </c>
      <c r="D15864" t="s">
        <v>112</v>
      </c>
      <c r="E15864">
        <v>21</v>
      </c>
      <c r="F15864">
        <v>6.27</v>
      </c>
      <c r="G15864">
        <v>11.51</v>
      </c>
      <c r="H15864">
        <v>131.66999999999999</v>
      </c>
      <c r="I15864">
        <v>241.71</v>
      </c>
      <c r="J15864" t="s">
        <v>13</v>
      </c>
    </row>
    <row r="15865" spans="1:10">
      <c r="A15865" s="1">
        <v>45047</v>
      </c>
      <c r="B15865" t="s">
        <v>10</v>
      </c>
      <c r="C15865" t="s">
        <v>11</v>
      </c>
      <c r="D15865" t="s">
        <v>113</v>
      </c>
      <c r="E15865">
        <v>15</v>
      </c>
      <c r="F15865">
        <v>9.8800000000000008</v>
      </c>
      <c r="G15865">
        <v>21.53</v>
      </c>
      <c r="H15865">
        <v>148.19999999999999</v>
      </c>
      <c r="I15865">
        <v>322.95</v>
      </c>
      <c r="J15865" t="s">
        <v>13</v>
      </c>
    </row>
    <row r="15866" spans="1:10">
      <c r="A15866" s="1">
        <v>45047</v>
      </c>
      <c r="B15866" t="s">
        <v>10</v>
      </c>
      <c r="C15866" t="s">
        <v>14</v>
      </c>
      <c r="D15866" t="s">
        <v>113</v>
      </c>
      <c r="E15866">
        <v>7</v>
      </c>
      <c r="F15866">
        <v>9.8800000000000008</v>
      </c>
      <c r="G15866">
        <v>21.53</v>
      </c>
      <c r="H15866">
        <v>69.16</v>
      </c>
      <c r="I15866">
        <v>150.71</v>
      </c>
      <c r="J15866" t="s">
        <v>13</v>
      </c>
    </row>
    <row r="15867" spans="1:10">
      <c r="A15867" s="1">
        <v>45047</v>
      </c>
      <c r="B15867" t="s">
        <v>10</v>
      </c>
      <c r="C15867" t="s">
        <v>15</v>
      </c>
      <c r="D15867" t="s">
        <v>113</v>
      </c>
      <c r="E15867">
        <v>5</v>
      </c>
      <c r="F15867">
        <v>9.8800000000000008</v>
      </c>
      <c r="G15867">
        <v>21.53</v>
      </c>
      <c r="H15867">
        <v>49.4</v>
      </c>
      <c r="I15867">
        <v>107.65</v>
      </c>
      <c r="J15867" t="s">
        <v>13</v>
      </c>
    </row>
    <row r="15868" spans="1:10">
      <c r="A15868" s="1">
        <v>45047</v>
      </c>
      <c r="B15868" t="s">
        <v>10</v>
      </c>
      <c r="C15868" t="s">
        <v>11</v>
      </c>
      <c r="D15868" t="s">
        <v>114</v>
      </c>
      <c r="E15868">
        <v>26</v>
      </c>
      <c r="F15868">
        <v>11.86</v>
      </c>
      <c r="G15868">
        <v>27.23</v>
      </c>
      <c r="H15868">
        <v>308.36</v>
      </c>
      <c r="I15868">
        <v>707.98</v>
      </c>
      <c r="J15868" t="s">
        <v>13</v>
      </c>
    </row>
    <row r="15869" spans="1:10">
      <c r="A15869" s="1">
        <v>45047</v>
      </c>
      <c r="B15869" t="s">
        <v>10</v>
      </c>
      <c r="C15869" t="s">
        <v>14</v>
      </c>
      <c r="D15869" t="s">
        <v>114</v>
      </c>
      <c r="E15869">
        <v>14</v>
      </c>
      <c r="F15869">
        <v>11.86</v>
      </c>
      <c r="G15869">
        <v>27.23</v>
      </c>
      <c r="H15869">
        <v>166.04</v>
      </c>
      <c r="I15869">
        <v>381.22</v>
      </c>
      <c r="J15869" t="s">
        <v>13</v>
      </c>
    </row>
    <row r="15870" spans="1:10">
      <c r="A15870" s="1">
        <v>45047</v>
      </c>
      <c r="B15870" t="s">
        <v>10</v>
      </c>
      <c r="C15870" t="s">
        <v>15</v>
      </c>
      <c r="D15870" t="s">
        <v>114</v>
      </c>
      <c r="E15870">
        <v>11</v>
      </c>
      <c r="F15870">
        <v>11.86</v>
      </c>
      <c r="G15870">
        <v>27.23</v>
      </c>
      <c r="H15870">
        <v>130.46</v>
      </c>
      <c r="I15870">
        <v>299.52999999999997</v>
      </c>
      <c r="J15870" t="s">
        <v>13</v>
      </c>
    </row>
    <row r="15871" spans="1:10">
      <c r="A15871" s="1">
        <v>45078</v>
      </c>
      <c r="B15871" t="s">
        <v>10</v>
      </c>
      <c r="C15871" t="s">
        <v>11</v>
      </c>
      <c r="D15871" t="s">
        <v>12</v>
      </c>
      <c r="E15871">
        <v>17</v>
      </c>
      <c r="F15871">
        <v>8.09</v>
      </c>
      <c r="G15871">
        <v>18.920000000000002</v>
      </c>
      <c r="H15871">
        <v>137.53</v>
      </c>
      <c r="I15871">
        <v>321.64</v>
      </c>
      <c r="J15871" t="s">
        <v>13</v>
      </c>
    </row>
    <row r="15872" spans="1:10">
      <c r="A15872" s="1">
        <v>45078</v>
      </c>
      <c r="B15872" t="s">
        <v>10</v>
      </c>
      <c r="C15872" t="s">
        <v>14</v>
      </c>
      <c r="D15872" t="s">
        <v>12</v>
      </c>
      <c r="E15872">
        <v>15</v>
      </c>
      <c r="F15872">
        <v>8.09</v>
      </c>
      <c r="G15872">
        <v>18.920000000000002</v>
      </c>
      <c r="H15872">
        <v>121.35</v>
      </c>
      <c r="I15872">
        <v>283.8</v>
      </c>
      <c r="J15872" t="s">
        <v>13</v>
      </c>
    </row>
    <row r="15873" spans="1:10">
      <c r="A15873" s="1">
        <v>45078</v>
      </c>
      <c r="B15873" t="s">
        <v>10</v>
      </c>
      <c r="C15873" t="s">
        <v>15</v>
      </c>
      <c r="D15873" t="s">
        <v>12</v>
      </c>
      <c r="E15873">
        <v>14</v>
      </c>
      <c r="F15873">
        <v>8.09</v>
      </c>
      <c r="G15873">
        <v>18.920000000000002</v>
      </c>
      <c r="H15873">
        <v>113.26</v>
      </c>
      <c r="I15873">
        <v>264.88</v>
      </c>
      <c r="J15873" t="s">
        <v>13</v>
      </c>
    </row>
    <row r="15874" spans="1:10">
      <c r="A15874" s="1">
        <v>45078</v>
      </c>
      <c r="B15874" t="s">
        <v>10</v>
      </c>
      <c r="C15874" t="s">
        <v>11</v>
      </c>
      <c r="D15874" t="s">
        <v>16</v>
      </c>
      <c r="E15874">
        <v>21</v>
      </c>
      <c r="F15874">
        <v>10.75</v>
      </c>
      <c r="G15874">
        <v>24.49</v>
      </c>
      <c r="H15874">
        <v>225.75</v>
      </c>
      <c r="I15874">
        <v>514.29</v>
      </c>
      <c r="J15874" t="s">
        <v>13</v>
      </c>
    </row>
    <row r="15875" spans="1:10">
      <c r="A15875" s="1">
        <v>45078</v>
      </c>
      <c r="B15875" t="s">
        <v>10</v>
      </c>
      <c r="C15875" t="s">
        <v>14</v>
      </c>
      <c r="D15875" t="s">
        <v>16</v>
      </c>
      <c r="E15875">
        <v>18</v>
      </c>
      <c r="F15875">
        <v>10.75</v>
      </c>
      <c r="G15875">
        <v>24.49</v>
      </c>
      <c r="H15875">
        <v>193.5</v>
      </c>
      <c r="I15875">
        <v>440.82</v>
      </c>
      <c r="J15875" t="s">
        <v>13</v>
      </c>
    </row>
    <row r="15876" spans="1:10">
      <c r="A15876" s="1">
        <v>45078</v>
      </c>
      <c r="B15876" t="s">
        <v>10</v>
      </c>
      <c r="C15876" t="s">
        <v>15</v>
      </c>
      <c r="D15876" t="s">
        <v>16</v>
      </c>
      <c r="E15876">
        <v>14</v>
      </c>
      <c r="F15876">
        <v>10.75</v>
      </c>
      <c r="G15876">
        <v>24.49</v>
      </c>
      <c r="H15876">
        <v>150.5</v>
      </c>
      <c r="I15876">
        <v>342.86</v>
      </c>
      <c r="J15876" t="s">
        <v>13</v>
      </c>
    </row>
    <row r="15877" spans="1:10">
      <c r="A15877" s="1">
        <v>45078</v>
      </c>
      <c r="B15877" t="s">
        <v>10</v>
      </c>
      <c r="C15877" t="s">
        <v>11</v>
      </c>
      <c r="D15877" t="s">
        <v>17</v>
      </c>
      <c r="E15877">
        <v>20</v>
      </c>
      <c r="F15877">
        <v>15.1</v>
      </c>
      <c r="G15877">
        <v>31.89</v>
      </c>
      <c r="H15877">
        <v>302</v>
      </c>
      <c r="I15877">
        <v>637.79999999999995</v>
      </c>
      <c r="J15877" t="s">
        <v>13</v>
      </c>
    </row>
    <row r="15878" spans="1:10">
      <c r="A15878" s="1">
        <v>45078</v>
      </c>
      <c r="B15878" t="s">
        <v>10</v>
      </c>
      <c r="C15878" t="s">
        <v>14</v>
      </c>
      <c r="D15878" t="s">
        <v>17</v>
      </c>
      <c r="E15878">
        <v>13</v>
      </c>
      <c r="F15878">
        <v>15.1</v>
      </c>
      <c r="G15878">
        <v>31.89</v>
      </c>
      <c r="H15878">
        <v>196.3</v>
      </c>
      <c r="I15878">
        <v>414.57</v>
      </c>
      <c r="J15878" t="s">
        <v>13</v>
      </c>
    </row>
    <row r="15879" spans="1:10">
      <c r="A15879" s="1">
        <v>45078</v>
      </c>
      <c r="B15879" t="s">
        <v>10</v>
      </c>
      <c r="C15879" t="s">
        <v>15</v>
      </c>
      <c r="D15879" t="s">
        <v>17</v>
      </c>
      <c r="E15879">
        <v>11</v>
      </c>
      <c r="F15879">
        <v>15.1</v>
      </c>
      <c r="G15879">
        <v>31.89</v>
      </c>
      <c r="H15879">
        <v>166.1</v>
      </c>
      <c r="I15879">
        <v>350.79</v>
      </c>
      <c r="J15879" t="s">
        <v>13</v>
      </c>
    </row>
    <row r="15880" spans="1:10">
      <c r="A15880" s="1">
        <v>45078</v>
      </c>
      <c r="B15880" t="s">
        <v>10</v>
      </c>
      <c r="C15880" t="s">
        <v>11</v>
      </c>
      <c r="D15880" t="s">
        <v>18</v>
      </c>
      <c r="E15880">
        <v>9</v>
      </c>
      <c r="F15880">
        <v>14.35</v>
      </c>
      <c r="G15880">
        <v>28.58</v>
      </c>
      <c r="H15880">
        <v>129.15</v>
      </c>
      <c r="I15880">
        <v>257.22000000000003</v>
      </c>
      <c r="J15880" t="s">
        <v>13</v>
      </c>
    </row>
    <row r="15881" spans="1:10">
      <c r="A15881" s="1">
        <v>45078</v>
      </c>
      <c r="B15881" t="s">
        <v>10</v>
      </c>
      <c r="C15881" t="s">
        <v>14</v>
      </c>
      <c r="D15881" t="s">
        <v>18</v>
      </c>
      <c r="E15881">
        <v>7</v>
      </c>
      <c r="F15881">
        <v>14.35</v>
      </c>
      <c r="G15881">
        <v>28.58</v>
      </c>
      <c r="H15881">
        <v>100.45</v>
      </c>
      <c r="I15881">
        <v>200.06</v>
      </c>
      <c r="J15881" t="s">
        <v>13</v>
      </c>
    </row>
    <row r="15882" spans="1:10">
      <c r="A15882" s="1">
        <v>45078</v>
      </c>
      <c r="B15882" t="s">
        <v>10</v>
      </c>
      <c r="C15882" t="s">
        <v>15</v>
      </c>
      <c r="D15882" t="s">
        <v>18</v>
      </c>
      <c r="E15882">
        <v>8</v>
      </c>
      <c r="F15882">
        <v>14.35</v>
      </c>
      <c r="G15882">
        <v>28.58</v>
      </c>
      <c r="H15882">
        <v>114.8</v>
      </c>
      <c r="I15882">
        <v>228.64</v>
      </c>
      <c r="J15882" t="s">
        <v>13</v>
      </c>
    </row>
    <row r="15883" spans="1:10">
      <c r="A15883" s="1">
        <v>45078</v>
      </c>
      <c r="B15883" t="s">
        <v>10</v>
      </c>
      <c r="C15883" t="s">
        <v>11</v>
      </c>
      <c r="D15883" t="s">
        <v>19</v>
      </c>
      <c r="E15883">
        <v>17</v>
      </c>
      <c r="F15883">
        <v>7.85</v>
      </c>
      <c r="G15883">
        <v>19.61</v>
      </c>
      <c r="H15883">
        <v>133.44999999999999</v>
      </c>
      <c r="I15883">
        <v>333.37</v>
      </c>
      <c r="J15883" t="s">
        <v>13</v>
      </c>
    </row>
    <row r="15884" spans="1:10">
      <c r="A15884" s="1">
        <v>45078</v>
      </c>
      <c r="B15884" t="s">
        <v>10</v>
      </c>
      <c r="C15884" t="s">
        <v>14</v>
      </c>
      <c r="D15884" t="s">
        <v>19</v>
      </c>
      <c r="E15884">
        <v>6</v>
      </c>
      <c r="F15884">
        <v>7.85</v>
      </c>
      <c r="G15884">
        <v>19.61</v>
      </c>
      <c r="H15884">
        <v>47.1</v>
      </c>
      <c r="I15884">
        <v>117.66</v>
      </c>
      <c r="J15884" t="s">
        <v>13</v>
      </c>
    </row>
    <row r="15885" spans="1:10">
      <c r="A15885" s="1">
        <v>45078</v>
      </c>
      <c r="B15885" t="s">
        <v>10</v>
      </c>
      <c r="C15885" t="s">
        <v>15</v>
      </c>
      <c r="D15885" t="s">
        <v>19</v>
      </c>
      <c r="E15885">
        <v>7</v>
      </c>
      <c r="F15885">
        <v>7.85</v>
      </c>
      <c r="G15885">
        <v>19.61</v>
      </c>
      <c r="H15885">
        <v>54.95</v>
      </c>
      <c r="I15885">
        <v>137.27000000000001</v>
      </c>
      <c r="J15885" t="s">
        <v>13</v>
      </c>
    </row>
    <row r="15886" spans="1:10">
      <c r="A15886" s="1">
        <v>45078</v>
      </c>
      <c r="B15886" t="s">
        <v>10</v>
      </c>
      <c r="C15886" t="s">
        <v>11</v>
      </c>
      <c r="D15886" t="s">
        <v>20</v>
      </c>
      <c r="E15886">
        <v>28</v>
      </c>
      <c r="F15886">
        <v>15.79</v>
      </c>
      <c r="G15886">
        <v>33.130000000000003</v>
      </c>
      <c r="H15886">
        <v>442.12</v>
      </c>
      <c r="I15886">
        <v>927.64</v>
      </c>
      <c r="J15886" t="s">
        <v>13</v>
      </c>
    </row>
    <row r="15887" spans="1:10">
      <c r="A15887" s="1">
        <v>45078</v>
      </c>
      <c r="B15887" t="s">
        <v>10</v>
      </c>
      <c r="C15887" t="s">
        <v>14</v>
      </c>
      <c r="D15887" t="s">
        <v>20</v>
      </c>
      <c r="E15887">
        <v>18</v>
      </c>
      <c r="F15887">
        <v>15.79</v>
      </c>
      <c r="G15887">
        <v>33.130000000000003</v>
      </c>
      <c r="H15887">
        <v>284.22000000000003</v>
      </c>
      <c r="I15887">
        <v>596.34</v>
      </c>
      <c r="J15887" t="s">
        <v>13</v>
      </c>
    </row>
    <row r="15888" spans="1:10">
      <c r="A15888" s="1">
        <v>45078</v>
      </c>
      <c r="B15888" t="s">
        <v>10</v>
      </c>
      <c r="C15888" t="s">
        <v>15</v>
      </c>
      <c r="D15888" t="s">
        <v>20</v>
      </c>
      <c r="E15888">
        <v>12</v>
      </c>
      <c r="F15888">
        <v>15.79</v>
      </c>
      <c r="G15888">
        <v>33.130000000000003</v>
      </c>
      <c r="H15888">
        <v>189.48</v>
      </c>
      <c r="I15888">
        <v>397.56</v>
      </c>
      <c r="J15888" t="s">
        <v>13</v>
      </c>
    </row>
    <row r="15889" spans="1:10">
      <c r="A15889" s="1">
        <v>45078</v>
      </c>
      <c r="B15889" t="s">
        <v>10</v>
      </c>
      <c r="C15889" t="s">
        <v>11</v>
      </c>
      <c r="D15889" t="s">
        <v>21</v>
      </c>
      <c r="E15889">
        <v>17</v>
      </c>
      <c r="F15889">
        <v>8.69</v>
      </c>
      <c r="G15889">
        <v>18.39</v>
      </c>
      <c r="H15889">
        <v>147.72999999999999</v>
      </c>
      <c r="I15889">
        <v>312.63</v>
      </c>
      <c r="J15889" t="s">
        <v>13</v>
      </c>
    </row>
    <row r="15890" spans="1:10">
      <c r="A15890" s="1">
        <v>45078</v>
      </c>
      <c r="B15890" t="s">
        <v>10</v>
      </c>
      <c r="C15890" t="s">
        <v>14</v>
      </c>
      <c r="D15890" t="s">
        <v>21</v>
      </c>
      <c r="E15890">
        <v>12</v>
      </c>
      <c r="F15890">
        <v>8.69</v>
      </c>
      <c r="G15890">
        <v>18.39</v>
      </c>
      <c r="H15890">
        <v>104.28</v>
      </c>
      <c r="I15890">
        <v>220.68</v>
      </c>
      <c r="J15890" t="s">
        <v>13</v>
      </c>
    </row>
    <row r="15891" spans="1:10">
      <c r="A15891" s="1">
        <v>45078</v>
      </c>
      <c r="B15891" t="s">
        <v>10</v>
      </c>
      <c r="C15891" t="s">
        <v>15</v>
      </c>
      <c r="D15891" t="s">
        <v>21</v>
      </c>
      <c r="E15891">
        <v>11</v>
      </c>
      <c r="F15891">
        <v>8.69</v>
      </c>
      <c r="G15891">
        <v>18.39</v>
      </c>
      <c r="H15891">
        <v>95.59</v>
      </c>
      <c r="I15891">
        <v>202.29</v>
      </c>
      <c r="J15891" t="s">
        <v>13</v>
      </c>
    </row>
    <row r="15892" spans="1:10">
      <c r="A15892" s="1">
        <v>45078</v>
      </c>
      <c r="B15892" t="s">
        <v>10</v>
      </c>
      <c r="C15892" t="s">
        <v>11</v>
      </c>
      <c r="D15892" t="s">
        <v>22</v>
      </c>
      <c r="E15892">
        <v>21</v>
      </c>
      <c r="F15892">
        <v>8.69</v>
      </c>
      <c r="G15892">
        <v>16.64</v>
      </c>
      <c r="H15892">
        <v>182.49</v>
      </c>
      <c r="I15892">
        <v>349.44</v>
      </c>
      <c r="J15892" t="s">
        <v>13</v>
      </c>
    </row>
    <row r="15893" spans="1:10">
      <c r="A15893" s="1">
        <v>45078</v>
      </c>
      <c r="B15893" t="s">
        <v>10</v>
      </c>
      <c r="C15893" t="s">
        <v>14</v>
      </c>
      <c r="D15893" t="s">
        <v>22</v>
      </c>
      <c r="E15893">
        <v>9</v>
      </c>
      <c r="F15893">
        <v>8.69</v>
      </c>
      <c r="G15893">
        <v>16.64</v>
      </c>
      <c r="H15893">
        <v>78.209999999999994</v>
      </c>
      <c r="I15893">
        <v>149.76</v>
      </c>
      <c r="J15893" t="s">
        <v>13</v>
      </c>
    </row>
    <row r="15894" spans="1:10">
      <c r="A15894" s="1">
        <v>45078</v>
      </c>
      <c r="B15894" t="s">
        <v>10</v>
      </c>
      <c r="C15894" t="s">
        <v>15</v>
      </c>
      <c r="D15894" t="s">
        <v>22</v>
      </c>
      <c r="E15894">
        <v>13</v>
      </c>
      <c r="F15894">
        <v>8.69</v>
      </c>
      <c r="G15894">
        <v>16.64</v>
      </c>
      <c r="H15894">
        <v>112.97</v>
      </c>
      <c r="I15894">
        <v>216.32</v>
      </c>
      <c r="J15894" t="s">
        <v>13</v>
      </c>
    </row>
    <row r="15895" spans="1:10">
      <c r="A15895" s="1">
        <v>45078</v>
      </c>
      <c r="B15895" t="s">
        <v>10</v>
      </c>
      <c r="C15895" t="s">
        <v>11</v>
      </c>
      <c r="D15895" t="s">
        <v>23</v>
      </c>
      <c r="E15895">
        <v>14</v>
      </c>
      <c r="F15895">
        <v>12.44</v>
      </c>
      <c r="G15895">
        <v>29.31</v>
      </c>
      <c r="H15895">
        <v>174.16</v>
      </c>
      <c r="I15895">
        <v>410.34</v>
      </c>
      <c r="J15895" t="s">
        <v>13</v>
      </c>
    </row>
    <row r="15896" spans="1:10">
      <c r="A15896" s="1">
        <v>45078</v>
      </c>
      <c r="B15896" t="s">
        <v>10</v>
      </c>
      <c r="C15896" t="s">
        <v>14</v>
      </c>
      <c r="D15896" t="s">
        <v>23</v>
      </c>
      <c r="E15896">
        <v>14</v>
      </c>
      <c r="F15896">
        <v>12.44</v>
      </c>
      <c r="G15896">
        <v>29.31</v>
      </c>
      <c r="H15896">
        <v>174.16</v>
      </c>
      <c r="I15896">
        <v>410.34</v>
      </c>
      <c r="J15896" t="s">
        <v>13</v>
      </c>
    </row>
    <row r="15897" spans="1:10">
      <c r="A15897" s="1">
        <v>45078</v>
      </c>
      <c r="B15897" t="s">
        <v>10</v>
      </c>
      <c r="C15897" t="s">
        <v>15</v>
      </c>
      <c r="D15897" t="s">
        <v>23</v>
      </c>
      <c r="E15897">
        <v>11</v>
      </c>
      <c r="F15897">
        <v>12.44</v>
      </c>
      <c r="G15897">
        <v>29.31</v>
      </c>
      <c r="H15897">
        <v>136.84</v>
      </c>
      <c r="I15897">
        <v>322.41000000000003</v>
      </c>
      <c r="J15897" t="s">
        <v>13</v>
      </c>
    </row>
    <row r="15898" spans="1:10">
      <c r="A15898" s="1">
        <v>45078</v>
      </c>
      <c r="B15898" t="s">
        <v>10</v>
      </c>
      <c r="C15898" t="s">
        <v>11</v>
      </c>
      <c r="D15898" t="s">
        <v>24</v>
      </c>
      <c r="E15898">
        <v>7</v>
      </c>
      <c r="F15898">
        <v>13.12</v>
      </c>
      <c r="G15898">
        <v>29.99</v>
      </c>
      <c r="H15898">
        <v>91.84</v>
      </c>
      <c r="I15898">
        <v>209.93</v>
      </c>
      <c r="J15898" t="s">
        <v>13</v>
      </c>
    </row>
    <row r="15899" spans="1:10">
      <c r="A15899" s="1">
        <v>45078</v>
      </c>
      <c r="B15899" t="s">
        <v>10</v>
      </c>
      <c r="C15899" t="s">
        <v>14</v>
      </c>
      <c r="D15899" t="s">
        <v>24</v>
      </c>
      <c r="E15899">
        <v>9</v>
      </c>
      <c r="F15899">
        <v>13.12</v>
      </c>
      <c r="G15899">
        <v>29.99</v>
      </c>
      <c r="H15899">
        <v>118.08</v>
      </c>
      <c r="I15899">
        <v>269.91000000000003</v>
      </c>
      <c r="J15899" t="s">
        <v>13</v>
      </c>
    </row>
    <row r="15900" spans="1:10">
      <c r="A15900" s="1">
        <v>45078</v>
      </c>
      <c r="B15900" t="s">
        <v>10</v>
      </c>
      <c r="C15900" t="s">
        <v>15</v>
      </c>
      <c r="D15900" t="s">
        <v>24</v>
      </c>
      <c r="E15900">
        <v>12</v>
      </c>
      <c r="F15900">
        <v>13.12</v>
      </c>
      <c r="G15900">
        <v>29.99</v>
      </c>
      <c r="H15900">
        <v>157.44</v>
      </c>
      <c r="I15900">
        <v>359.88</v>
      </c>
      <c r="J15900" t="s">
        <v>13</v>
      </c>
    </row>
    <row r="15901" spans="1:10">
      <c r="A15901" s="1">
        <v>45078</v>
      </c>
      <c r="B15901" t="s">
        <v>10</v>
      </c>
      <c r="C15901" t="s">
        <v>11</v>
      </c>
      <c r="D15901" t="s">
        <v>25</v>
      </c>
      <c r="E15901">
        <v>19</v>
      </c>
      <c r="F15901">
        <v>12.96</v>
      </c>
      <c r="G15901">
        <v>25.33</v>
      </c>
      <c r="H15901">
        <v>246.24</v>
      </c>
      <c r="I15901">
        <v>481.27</v>
      </c>
      <c r="J15901" t="s">
        <v>13</v>
      </c>
    </row>
    <row r="15902" spans="1:10">
      <c r="A15902" s="1">
        <v>45078</v>
      </c>
      <c r="B15902" t="s">
        <v>10</v>
      </c>
      <c r="C15902" t="s">
        <v>14</v>
      </c>
      <c r="D15902" t="s">
        <v>25</v>
      </c>
      <c r="E15902">
        <v>22</v>
      </c>
      <c r="F15902">
        <v>12.96</v>
      </c>
      <c r="G15902">
        <v>25.33</v>
      </c>
      <c r="H15902">
        <v>285.12</v>
      </c>
      <c r="I15902">
        <v>557.26</v>
      </c>
      <c r="J15902" t="s">
        <v>13</v>
      </c>
    </row>
    <row r="15903" spans="1:10">
      <c r="A15903" s="1">
        <v>45078</v>
      </c>
      <c r="B15903" t="s">
        <v>10</v>
      </c>
      <c r="C15903" t="s">
        <v>15</v>
      </c>
      <c r="D15903" t="s">
        <v>25</v>
      </c>
      <c r="E15903">
        <v>15</v>
      </c>
      <c r="F15903">
        <v>12.96</v>
      </c>
      <c r="G15903">
        <v>25.33</v>
      </c>
      <c r="H15903">
        <v>194.4</v>
      </c>
      <c r="I15903">
        <v>379.95</v>
      </c>
      <c r="J15903" t="s">
        <v>13</v>
      </c>
    </row>
    <row r="15904" spans="1:10">
      <c r="A15904" s="1">
        <v>45078</v>
      </c>
      <c r="B15904" t="s">
        <v>10</v>
      </c>
      <c r="C15904" t="s">
        <v>11</v>
      </c>
      <c r="D15904" t="s">
        <v>26</v>
      </c>
      <c r="E15904">
        <v>17</v>
      </c>
      <c r="F15904">
        <v>7.1</v>
      </c>
      <c r="G15904">
        <v>13.19</v>
      </c>
      <c r="H15904">
        <v>120.7</v>
      </c>
      <c r="I15904">
        <v>224.23</v>
      </c>
      <c r="J15904" t="s">
        <v>13</v>
      </c>
    </row>
    <row r="15905" spans="1:10">
      <c r="A15905" s="1">
        <v>45078</v>
      </c>
      <c r="B15905" t="s">
        <v>10</v>
      </c>
      <c r="C15905" t="s">
        <v>14</v>
      </c>
      <c r="D15905" t="s">
        <v>26</v>
      </c>
      <c r="E15905">
        <v>15</v>
      </c>
      <c r="F15905">
        <v>7.1</v>
      </c>
      <c r="G15905">
        <v>13.19</v>
      </c>
      <c r="H15905">
        <v>106.5</v>
      </c>
      <c r="I15905">
        <v>197.85</v>
      </c>
      <c r="J15905" t="s">
        <v>13</v>
      </c>
    </row>
    <row r="15906" spans="1:10">
      <c r="A15906" s="1">
        <v>45078</v>
      </c>
      <c r="B15906" t="s">
        <v>10</v>
      </c>
      <c r="C15906" t="s">
        <v>15</v>
      </c>
      <c r="D15906" t="s">
        <v>26</v>
      </c>
      <c r="E15906">
        <v>11</v>
      </c>
      <c r="F15906">
        <v>7.1</v>
      </c>
      <c r="G15906">
        <v>13.19</v>
      </c>
      <c r="H15906">
        <v>78.099999999999994</v>
      </c>
      <c r="I15906">
        <v>145.09</v>
      </c>
      <c r="J15906" t="s">
        <v>13</v>
      </c>
    </row>
    <row r="15907" spans="1:10">
      <c r="A15907" s="1">
        <v>45078</v>
      </c>
      <c r="B15907" t="s">
        <v>10</v>
      </c>
      <c r="C15907" t="s">
        <v>11</v>
      </c>
      <c r="D15907" t="s">
        <v>27</v>
      </c>
      <c r="E15907">
        <v>14</v>
      </c>
      <c r="F15907">
        <v>16.53</v>
      </c>
      <c r="G15907">
        <v>37.630000000000003</v>
      </c>
      <c r="H15907">
        <v>231.42</v>
      </c>
      <c r="I15907">
        <v>526.82000000000005</v>
      </c>
      <c r="J15907" t="s">
        <v>13</v>
      </c>
    </row>
    <row r="15908" spans="1:10">
      <c r="A15908" s="1">
        <v>45078</v>
      </c>
      <c r="B15908" t="s">
        <v>10</v>
      </c>
      <c r="C15908" t="s">
        <v>14</v>
      </c>
      <c r="D15908" t="s">
        <v>27</v>
      </c>
      <c r="E15908">
        <v>15</v>
      </c>
      <c r="F15908">
        <v>16.53</v>
      </c>
      <c r="G15908">
        <v>37.630000000000003</v>
      </c>
      <c r="H15908">
        <v>247.95</v>
      </c>
      <c r="I15908">
        <v>564.45000000000005</v>
      </c>
      <c r="J15908" t="s">
        <v>13</v>
      </c>
    </row>
    <row r="15909" spans="1:10">
      <c r="A15909" s="1">
        <v>45078</v>
      </c>
      <c r="B15909" t="s">
        <v>10</v>
      </c>
      <c r="C15909" t="s">
        <v>15</v>
      </c>
      <c r="D15909" t="s">
        <v>27</v>
      </c>
      <c r="E15909">
        <v>7</v>
      </c>
      <c r="F15909">
        <v>16.53</v>
      </c>
      <c r="G15909">
        <v>37.630000000000003</v>
      </c>
      <c r="H15909">
        <v>115.71</v>
      </c>
      <c r="I15909">
        <v>263.41000000000003</v>
      </c>
      <c r="J15909" t="s">
        <v>13</v>
      </c>
    </row>
    <row r="15910" spans="1:10">
      <c r="A15910" s="1">
        <v>45078</v>
      </c>
      <c r="B15910" t="s">
        <v>10</v>
      </c>
      <c r="C15910" t="s">
        <v>11</v>
      </c>
      <c r="D15910" t="s">
        <v>28</v>
      </c>
      <c r="E15910">
        <v>20</v>
      </c>
      <c r="F15910">
        <v>9.19</v>
      </c>
      <c r="G15910">
        <v>20.75</v>
      </c>
      <c r="H15910">
        <v>183.8</v>
      </c>
      <c r="I15910">
        <v>415</v>
      </c>
      <c r="J15910" t="s">
        <v>13</v>
      </c>
    </row>
    <row r="15911" spans="1:10">
      <c r="A15911" s="1">
        <v>45078</v>
      </c>
      <c r="B15911" t="s">
        <v>10</v>
      </c>
      <c r="C15911" t="s">
        <v>14</v>
      </c>
      <c r="D15911" t="s">
        <v>28</v>
      </c>
      <c r="E15911">
        <v>18</v>
      </c>
      <c r="F15911">
        <v>9.19</v>
      </c>
      <c r="G15911">
        <v>20.75</v>
      </c>
      <c r="H15911">
        <v>165.42</v>
      </c>
      <c r="I15911">
        <v>373.5</v>
      </c>
      <c r="J15911" t="s">
        <v>13</v>
      </c>
    </row>
    <row r="15912" spans="1:10">
      <c r="A15912" s="1">
        <v>45078</v>
      </c>
      <c r="B15912" t="s">
        <v>10</v>
      </c>
      <c r="C15912" t="s">
        <v>15</v>
      </c>
      <c r="D15912" t="s">
        <v>28</v>
      </c>
      <c r="E15912">
        <v>18</v>
      </c>
      <c r="F15912">
        <v>9.19</v>
      </c>
      <c r="G15912">
        <v>20.75</v>
      </c>
      <c r="H15912">
        <v>165.42</v>
      </c>
      <c r="I15912">
        <v>373.5</v>
      </c>
      <c r="J15912" t="s">
        <v>13</v>
      </c>
    </row>
    <row r="15913" spans="1:10">
      <c r="A15913" s="1">
        <v>45078</v>
      </c>
      <c r="B15913" t="s">
        <v>10</v>
      </c>
      <c r="C15913" t="s">
        <v>11</v>
      </c>
      <c r="D15913" t="s">
        <v>29</v>
      </c>
      <c r="E15913">
        <v>30</v>
      </c>
      <c r="F15913">
        <v>7.55</v>
      </c>
      <c r="G15913">
        <v>15.03</v>
      </c>
      <c r="H15913">
        <v>226.5</v>
      </c>
      <c r="I15913">
        <v>450.9</v>
      </c>
      <c r="J15913" t="s">
        <v>13</v>
      </c>
    </row>
    <row r="15914" spans="1:10">
      <c r="A15914" s="1">
        <v>45078</v>
      </c>
      <c r="B15914" t="s">
        <v>10</v>
      </c>
      <c r="C15914" t="s">
        <v>14</v>
      </c>
      <c r="D15914" t="s">
        <v>29</v>
      </c>
      <c r="E15914">
        <v>21</v>
      </c>
      <c r="F15914">
        <v>7.55</v>
      </c>
      <c r="G15914">
        <v>15.03</v>
      </c>
      <c r="H15914">
        <v>158.55000000000001</v>
      </c>
      <c r="I15914">
        <v>315.63</v>
      </c>
      <c r="J15914" t="s">
        <v>13</v>
      </c>
    </row>
    <row r="15915" spans="1:10">
      <c r="A15915" s="1">
        <v>45078</v>
      </c>
      <c r="B15915" t="s">
        <v>10</v>
      </c>
      <c r="C15915" t="s">
        <v>15</v>
      </c>
      <c r="D15915" t="s">
        <v>29</v>
      </c>
      <c r="E15915">
        <v>11</v>
      </c>
      <c r="F15915">
        <v>7.55</v>
      </c>
      <c r="G15915">
        <v>15.03</v>
      </c>
      <c r="H15915">
        <v>83.05</v>
      </c>
      <c r="I15915">
        <v>165.33</v>
      </c>
      <c r="J15915" t="s">
        <v>13</v>
      </c>
    </row>
    <row r="15916" spans="1:10">
      <c r="A15916" s="1">
        <v>45078</v>
      </c>
      <c r="B15916" t="s">
        <v>10</v>
      </c>
      <c r="C15916" t="s">
        <v>11</v>
      </c>
      <c r="D15916" t="s">
        <v>30</v>
      </c>
      <c r="E15916">
        <v>13</v>
      </c>
      <c r="F15916">
        <v>16.66</v>
      </c>
      <c r="G15916">
        <v>41.08</v>
      </c>
      <c r="H15916">
        <v>216.58</v>
      </c>
      <c r="I15916">
        <v>534.04</v>
      </c>
      <c r="J15916" t="s">
        <v>13</v>
      </c>
    </row>
    <row r="15917" spans="1:10">
      <c r="A15917" s="1">
        <v>45078</v>
      </c>
      <c r="B15917" t="s">
        <v>10</v>
      </c>
      <c r="C15917" t="s">
        <v>14</v>
      </c>
      <c r="D15917" t="s">
        <v>30</v>
      </c>
      <c r="E15917">
        <v>11</v>
      </c>
      <c r="F15917">
        <v>16.66</v>
      </c>
      <c r="G15917">
        <v>41.08</v>
      </c>
      <c r="H15917">
        <v>183.26</v>
      </c>
      <c r="I15917">
        <v>451.88</v>
      </c>
      <c r="J15917" t="s">
        <v>13</v>
      </c>
    </row>
    <row r="15918" spans="1:10">
      <c r="A15918" s="1">
        <v>45078</v>
      </c>
      <c r="B15918" t="s">
        <v>10</v>
      </c>
      <c r="C15918" t="s">
        <v>15</v>
      </c>
      <c r="D15918" t="s">
        <v>30</v>
      </c>
      <c r="E15918">
        <v>13</v>
      </c>
      <c r="F15918">
        <v>16.66</v>
      </c>
      <c r="G15918">
        <v>41.08</v>
      </c>
      <c r="H15918">
        <v>216.58</v>
      </c>
      <c r="I15918">
        <v>534.04</v>
      </c>
      <c r="J15918" t="s">
        <v>13</v>
      </c>
    </row>
    <row r="15919" spans="1:10">
      <c r="A15919" s="1">
        <v>45078</v>
      </c>
      <c r="B15919" t="s">
        <v>10</v>
      </c>
      <c r="C15919" t="s">
        <v>11</v>
      </c>
      <c r="D15919" t="s">
        <v>31</v>
      </c>
      <c r="E15919">
        <v>10</v>
      </c>
      <c r="F15919">
        <v>17.47</v>
      </c>
      <c r="G15919">
        <v>33.29</v>
      </c>
      <c r="H15919">
        <v>174.7</v>
      </c>
      <c r="I15919">
        <v>332.9</v>
      </c>
      <c r="J15919" t="s">
        <v>13</v>
      </c>
    </row>
    <row r="15920" spans="1:10">
      <c r="A15920" s="1">
        <v>45078</v>
      </c>
      <c r="B15920" t="s">
        <v>10</v>
      </c>
      <c r="C15920" t="s">
        <v>14</v>
      </c>
      <c r="D15920" t="s">
        <v>31</v>
      </c>
      <c r="E15920">
        <v>17</v>
      </c>
      <c r="F15920">
        <v>17.47</v>
      </c>
      <c r="G15920">
        <v>33.29</v>
      </c>
      <c r="H15920">
        <v>296.99</v>
      </c>
      <c r="I15920">
        <v>565.92999999999995</v>
      </c>
      <c r="J15920" t="s">
        <v>13</v>
      </c>
    </row>
    <row r="15921" spans="1:10">
      <c r="A15921" s="1">
        <v>45078</v>
      </c>
      <c r="B15921" t="s">
        <v>10</v>
      </c>
      <c r="C15921" t="s">
        <v>15</v>
      </c>
      <c r="D15921" t="s">
        <v>31</v>
      </c>
      <c r="E15921">
        <v>5</v>
      </c>
      <c r="F15921">
        <v>17.47</v>
      </c>
      <c r="G15921">
        <v>33.29</v>
      </c>
      <c r="H15921">
        <v>87.35</v>
      </c>
      <c r="I15921">
        <v>166.45</v>
      </c>
      <c r="J15921" t="s">
        <v>13</v>
      </c>
    </row>
    <row r="15922" spans="1:10">
      <c r="A15922" s="1">
        <v>45078</v>
      </c>
      <c r="B15922" t="s">
        <v>10</v>
      </c>
      <c r="C15922" t="s">
        <v>11</v>
      </c>
      <c r="D15922" t="s">
        <v>32</v>
      </c>
      <c r="E15922">
        <v>24</v>
      </c>
      <c r="F15922">
        <v>16.350000000000001</v>
      </c>
      <c r="G15922">
        <v>34.380000000000003</v>
      </c>
      <c r="H15922">
        <v>392.4</v>
      </c>
      <c r="I15922">
        <v>825.12</v>
      </c>
      <c r="J15922" t="s">
        <v>13</v>
      </c>
    </row>
    <row r="15923" spans="1:10">
      <c r="A15923" s="1">
        <v>45078</v>
      </c>
      <c r="B15923" t="s">
        <v>10</v>
      </c>
      <c r="C15923" t="s">
        <v>14</v>
      </c>
      <c r="D15923" t="s">
        <v>32</v>
      </c>
      <c r="E15923">
        <v>26</v>
      </c>
      <c r="F15923">
        <v>16.350000000000001</v>
      </c>
      <c r="G15923">
        <v>34.380000000000003</v>
      </c>
      <c r="H15923">
        <v>425.1</v>
      </c>
      <c r="I15923">
        <v>893.88</v>
      </c>
      <c r="J15923" t="s">
        <v>13</v>
      </c>
    </row>
    <row r="15924" spans="1:10">
      <c r="A15924" s="1">
        <v>45078</v>
      </c>
      <c r="B15924" t="s">
        <v>10</v>
      </c>
      <c r="C15924" t="s">
        <v>15</v>
      </c>
      <c r="D15924" t="s">
        <v>32</v>
      </c>
      <c r="E15924">
        <v>9</v>
      </c>
      <c r="F15924">
        <v>16.350000000000001</v>
      </c>
      <c r="G15924">
        <v>34.380000000000003</v>
      </c>
      <c r="H15924">
        <v>147.15</v>
      </c>
      <c r="I15924">
        <v>309.42</v>
      </c>
      <c r="J15924" t="s">
        <v>13</v>
      </c>
    </row>
    <row r="15925" spans="1:10">
      <c r="A15925" s="1">
        <v>45078</v>
      </c>
      <c r="B15925" t="s">
        <v>10</v>
      </c>
      <c r="C15925" t="s">
        <v>11</v>
      </c>
      <c r="D15925" t="s">
        <v>33</v>
      </c>
      <c r="E15925">
        <v>13</v>
      </c>
      <c r="F15925">
        <v>15.71</v>
      </c>
      <c r="G15925">
        <v>38.65</v>
      </c>
      <c r="H15925">
        <v>204.23</v>
      </c>
      <c r="I15925">
        <v>502.45</v>
      </c>
      <c r="J15925" t="s">
        <v>13</v>
      </c>
    </row>
    <row r="15926" spans="1:10">
      <c r="A15926" s="1">
        <v>45078</v>
      </c>
      <c r="B15926" t="s">
        <v>10</v>
      </c>
      <c r="C15926" t="s">
        <v>14</v>
      </c>
      <c r="D15926" t="s">
        <v>33</v>
      </c>
      <c r="E15926">
        <v>16</v>
      </c>
      <c r="F15926">
        <v>15.71</v>
      </c>
      <c r="G15926">
        <v>38.65</v>
      </c>
      <c r="H15926">
        <v>251.36</v>
      </c>
      <c r="I15926">
        <v>618.4</v>
      </c>
      <c r="J15926" t="s">
        <v>13</v>
      </c>
    </row>
    <row r="15927" spans="1:10">
      <c r="A15927" s="1">
        <v>45078</v>
      </c>
      <c r="B15927" t="s">
        <v>10</v>
      </c>
      <c r="C15927" t="s">
        <v>15</v>
      </c>
      <c r="D15927" t="s">
        <v>33</v>
      </c>
      <c r="E15927">
        <v>7</v>
      </c>
      <c r="F15927">
        <v>15.71</v>
      </c>
      <c r="G15927">
        <v>38.65</v>
      </c>
      <c r="H15927">
        <v>109.97</v>
      </c>
      <c r="I15927">
        <v>270.55</v>
      </c>
      <c r="J15927" t="s">
        <v>13</v>
      </c>
    </row>
    <row r="15928" spans="1:10">
      <c r="A15928" s="1">
        <v>45078</v>
      </c>
      <c r="B15928" t="s">
        <v>10</v>
      </c>
      <c r="C15928" t="s">
        <v>11</v>
      </c>
      <c r="D15928" t="s">
        <v>34</v>
      </c>
      <c r="E15928">
        <v>14</v>
      </c>
      <c r="F15928">
        <v>13.86</v>
      </c>
      <c r="G15928">
        <v>29.02</v>
      </c>
      <c r="H15928">
        <v>194.04</v>
      </c>
      <c r="I15928">
        <v>406.28</v>
      </c>
      <c r="J15928" t="s">
        <v>13</v>
      </c>
    </row>
    <row r="15929" spans="1:10">
      <c r="A15929" s="1">
        <v>45078</v>
      </c>
      <c r="B15929" t="s">
        <v>10</v>
      </c>
      <c r="C15929" t="s">
        <v>14</v>
      </c>
      <c r="D15929" t="s">
        <v>34</v>
      </c>
      <c r="E15929">
        <v>5</v>
      </c>
      <c r="F15929">
        <v>13.86</v>
      </c>
      <c r="G15929">
        <v>29.02</v>
      </c>
      <c r="H15929">
        <v>69.3</v>
      </c>
      <c r="I15929">
        <v>145.1</v>
      </c>
      <c r="J15929" t="s">
        <v>13</v>
      </c>
    </row>
    <row r="15930" spans="1:10">
      <c r="A15930" s="1">
        <v>45078</v>
      </c>
      <c r="B15930" t="s">
        <v>10</v>
      </c>
      <c r="C15930" t="s">
        <v>15</v>
      </c>
      <c r="D15930" t="s">
        <v>34</v>
      </c>
      <c r="E15930">
        <v>5</v>
      </c>
      <c r="F15930">
        <v>13.86</v>
      </c>
      <c r="G15930">
        <v>29.02</v>
      </c>
      <c r="H15930">
        <v>69.3</v>
      </c>
      <c r="I15930">
        <v>145.1</v>
      </c>
      <c r="J15930" t="s">
        <v>13</v>
      </c>
    </row>
    <row r="15931" spans="1:10">
      <c r="A15931" s="1">
        <v>45078</v>
      </c>
      <c r="B15931" t="s">
        <v>10</v>
      </c>
      <c r="C15931" t="s">
        <v>11</v>
      </c>
      <c r="D15931" t="s">
        <v>35</v>
      </c>
      <c r="E15931">
        <v>19</v>
      </c>
      <c r="F15931">
        <v>12.61</v>
      </c>
      <c r="G15931">
        <v>28.33</v>
      </c>
      <c r="H15931">
        <v>239.59</v>
      </c>
      <c r="I15931">
        <v>538.27</v>
      </c>
      <c r="J15931" t="s">
        <v>13</v>
      </c>
    </row>
    <row r="15932" spans="1:10">
      <c r="A15932" s="1">
        <v>45078</v>
      </c>
      <c r="B15932" t="s">
        <v>10</v>
      </c>
      <c r="C15932" t="s">
        <v>14</v>
      </c>
      <c r="D15932" t="s">
        <v>35</v>
      </c>
      <c r="E15932">
        <v>13</v>
      </c>
      <c r="F15932">
        <v>12.61</v>
      </c>
      <c r="G15932">
        <v>28.33</v>
      </c>
      <c r="H15932">
        <v>163.93</v>
      </c>
      <c r="I15932">
        <v>368.29</v>
      </c>
      <c r="J15932" t="s">
        <v>13</v>
      </c>
    </row>
    <row r="15933" spans="1:10">
      <c r="A15933" s="1">
        <v>45078</v>
      </c>
      <c r="B15933" t="s">
        <v>10</v>
      </c>
      <c r="C15933" t="s">
        <v>15</v>
      </c>
      <c r="D15933" t="s">
        <v>35</v>
      </c>
      <c r="E15933">
        <v>7</v>
      </c>
      <c r="F15933">
        <v>12.61</v>
      </c>
      <c r="G15933">
        <v>28.33</v>
      </c>
      <c r="H15933">
        <v>88.27</v>
      </c>
      <c r="I15933">
        <v>198.31</v>
      </c>
      <c r="J15933" t="s">
        <v>13</v>
      </c>
    </row>
    <row r="15934" spans="1:10">
      <c r="A15934" s="1">
        <v>45078</v>
      </c>
      <c r="B15934" t="s">
        <v>10</v>
      </c>
      <c r="C15934" t="s">
        <v>11</v>
      </c>
      <c r="D15934" t="s">
        <v>36</v>
      </c>
      <c r="E15934">
        <v>23</v>
      </c>
      <c r="F15934">
        <v>7.04</v>
      </c>
      <c r="G15934">
        <v>14.63</v>
      </c>
      <c r="H15934">
        <v>161.91999999999999</v>
      </c>
      <c r="I15934">
        <v>336.49</v>
      </c>
      <c r="J15934" t="s">
        <v>13</v>
      </c>
    </row>
    <row r="15935" spans="1:10">
      <c r="A15935" s="1">
        <v>45078</v>
      </c>
      <c r="B15935" t="s">
        <v>10</v>
      </c>
      <c r="C15935" t="s">
        <v>14</v>
      </c>
      <c r="D15935" t="s">
        <v>36</v>
      </c>
      <c r="E15935">
        <v>16</v>
      </c>
      <c r="F15935">
        <v>7.04</v>
      </c>
      <c r="G15935">
        <v>14.63</v>
      </c>
      <c r="H15935">
        <v>112.64</v>
      </c>
      <c r="I15935">
        <v>234.08</v>
      </c>
      <c r="J15935" t="s">
        <v>13</v>
      </c>
    </row>
    <row r="15936" spans="1:10">
      <c r="A15936" s="1">
        <v>45078</v>
      </c>
      <c r="B15936" t="s">
        <v>10</v>
      </c>
      <c r="C15936" t="s">
        <v>15</v>
      </c>
      <c r="D15936" t="s">
        <v>36</v>
      </c>
      <c r="E15936">
        <v>9</v>
      </c>
      <c r="F15936">
        <v>7.04</v>
      </c>
      <c r="G15936">
        <v>14.63</v>
      </c>
      <c r="H15936">
        <v>63.36</v>
      </c>
      <c r="I15936">
        <v>131.66999999999999</v>
      </c>
      <c r="J15936" t="s">
        <v>13</v>
      </c>
    </row>
    <row r="15937" spans="1:10">
      <c r="A15937" s="1">
        <v>45078</v>
      </c>
      <c r="B15937" t="s">
        <v>10</v>
      </c>
      <c r="C15937" t="s">
        <v>11</v>
      </c>
      <c r="D15937" t="s">
        <v>37</v>
      </c>
      <c r="E15937">
        <v>21</v>
      </c>
      <c r="F15937">
        <v>10.9</v>
      </c>
      <c r="G15937">
        <v>21.71</v>
      </c>
      <c r="H15937">
        <v>228.9</v>
      </c>
      <c r="I15937">
        <v>455.91</v>
      </c>
      <c r="J15937" t="s">
        <v>13</v>
      </c>
    </row>
    <row r="15938" spans="1:10">
      <c r="A15938" s="1">
        <v>45078</v>
      </c>
      <c r="B15938" t="s">
        <v>10</v>
      </c>
      <c r="C15938" t="s">
        <v>14</v>
      </c>
      <c r="D15938" t="s">
        <v>37</v>
      </c>
      <c r="E15938">
        <v>18</v>
      </c>
      <c r="F15938">
        <v>10.9</v>
      </c>
      <c r="G15938">
        <v>21.71</v>
      </c>
      <c r="H15938">
        <v>196.2</v>
      </c>
      <c r="I15938">
        <v>390.78</v>
      </c>
      <c r="J15938" t="s">
        <v>13</v>
      </c>
    </row>
    <row r="15939" spans="1:10">
      <c r="A15939" s="1">
        <v>45078</v>
      </c>
      <c r="B15939" t="s">
        <v>10</v>
      </c>
      <c r="C15939" t="s">
        <v>15</v>
      </c>
      <c r="D15939" t="s">
        <v>37</v>
      </c>
      <c r="E15939">
        <v>12</v>
      </c>
      <c r="F15939">
        <v>10.9</v>
      </c>
      <c r="G15939">
        <v>21.71</v>
      </c>
      <c r="H15939">
        <v>130.80000000000001</v>
      </c>
      <c r="I15939">
        <v>260.52</v>
      </c>
      <c r="J15939" t="s">
        <v>13</v>
      </c>
    </row>
    <row r="15940" spans="1:10">
      <c r="A15940" s="1">
        <v>45078</v>
      </c>
      <c r="B15940" t="s">
        <v>10</v>
      </c>
      <c r="C15940" t="s">
        <v>11</v>
      </c>
      <c r="D15940" t="s">
        <v>38</v>
      </c>
      <c r="E15940">
        <v>19</v>
      </c>
      <c r="F15940">
        <v>10.47</v>
      </c>
      <c r="G15940">
        <v>26.06</v>
      </c>
      <c r="H15940">
        <v>198.93</v>
      </c>
      <c r="I15940">
        <v>495.14</v>
      </c>
      <c r="J15940" t="s">
        <v>13</v>
      </c>
    </row>
    <row r="15941" spans="1:10">
      <c r="A15941" s="1">
        <v>45078</v>
      </c>
      <c r="B15941" t="s">
        <v>10</v>
      </c>
      <c r="C15941" t="s">
        <v>14</v>
      </c>
      <c r="D15941" t="s">
        <v>38</v>
      </c>
      <c r="E15941">
        <v>12</v>
      </c>
      <c r="F15941">
        <v>10.47</v>
      </c>
      <c r="G15941">
        <v>26.06</v>
      </c>
      <c r="H15941">
        <v>125.64</v>
      </c>
      <c r="I15941">
        <v>312.72000000000003</v>
      </c>
      <c r="J15941" t="s">
        <v>13</v>
      </c>
    </row>
    <row r="15942" spans="1:10">
      <c r="A15942" s="1">
        <v>45078</v>
      </c>
      <c r="B15942" t="s">
        <v>10</v>
      </c>
      <c r="C15942" t="s">
        <v>15</v>
      </c>
      <c r="D15942" t="s">
        <v>38</v>
      </c>
      <c r="E15942">
        <v>12</v>
      </c>
      <c r="F15942">
        <v>10.47</v>
      </c>
      <c r="G15942">
        <v>26.06</v>
      </c>
      <c r="H15942">
        <v>125.64</v>
      </c>
      <c r="I15942">
        <v>312.72000000000003</v>
      </c>
      <c r="J15942" t="s">
        <v>13</v>
      </c>
    </row>
    <row r="15943" spans="1:10">
      <c r="A15943" s="1">
        <v>45078</v>
      </c>
      <c r="B15943" t="s">
        <v>10</v>
      </c>
      <c r="C15943" t="s">
        <v>11</v>
      </c>
      <c r="D15943" t="s">
        <v>39</v>
      </c>
      <c r="E15943">
        <v>16</v>
      </c>
      <c r="F15943">
        <v>9.1199999999999992</v>
      </c>
      <c r="G15943">
        <v>19.03</v>
      </c>
      <c r="H15943">
        <v>145.91999999999999</v>
      </c>
      <c r="I15943">
        <v>304.48</v>
      </c>
      <c r="J15943" t="s">
        <v>13</v>
      </c>
    </row>
    <row r="15944" spans="1:10">
      <c r="A15944" s="1">
        <v>45078</v>
      </c>
      <c r="B15944" t="s">
        <v>10</v>
      </c>
      <c r="C15944" t="s">
        <v>14</v>
      </c>
      <c r="D15944" t="s">
        <v>39</v>
      </c>
      <c r="E15944">
        <v>17</v>
      </c>
      <c r="F15944">
        <v>9.1199999999999992</v>
      </c>
      <c r="G15944">
        <v>19.03</v>
      </c>
      <c r="H15944">
        <v>155.04</v>
      </c>
      <c r="I15944">
        <v>323.51</v>
      </c>
      <c r="J15944" t="s">
        <v>13</v>
      </c>
    </row>
    <row r="15945" spans="1:10">
      <c r="A15945" s="1">
        <v>45078</v>
      </c>
      <c r="B15945" t="s">
        <v>10</v>
      </c>
      <c r="C15945" t="s">
        <v>15</v>
      </c>
      <c r="D15945" t="s">
        <v>39</v>
      </c>
      <c r="E15945">
        <v>18</v>
      </c>
      <c r="F15945">
        <v>9.1199999999999992</v>
      </c>
      <c r="G15945">
        <v>19.03</v>
      </c>
      <c r="H15945">
        <v>164.16</v>
      </c>
      <c r="I15945">
        <v>342.54</v>
      </c>
      <c r="J15945" t="s">
        <v>13</v>
      </c>
    </row>
    <row r="15946" spans="1:10">
      <c r="A15946" s="1">
        <v>45078</v>
      </c>
      <c r="B15946" t="s">
        <v>10</v>
      </c>
      <c r="C15946" t="s">
        <v>11</v>
      </c>
      <c r="D15946" t="s">
        <v>40</v>
      </c>
      <c r="E15946">
        <v>18</v>
      </c>
      <c r="F15946">
        <v>14.68</v>
      </c>
      <c r="G15946">
        <v>35.61</v>
      </c>
      <c r="H15946">
        <v>264.24</v>
      </c>
      <c r="I15946">
        <v>640.98</v>
      </c>
      <c r="J15946" t="s">
        <v>13</v>
      </c>
    </row>
    <row r="15947" spans="1:10">
      <c r="A15947" s="1">
        <v>45078</v>
      </c>
      <c r="B15947" t="s">
        <v>10</v>
      </c>
      <c r="C15947" t="s">
        <v>14</v>
      </c>
      <c r="D15947" t="s">
        <v>40</v>
      </c>
      <c r="E15947">
        <v>16</v>
      </c>
      <c r="F15947">
        <v>14.68</v>
      </c>
      <c r="G15947">
        <v>35.61</v>
      </c>
      <c r="H15947">
        <v>234.88</v>
      </c>
      <c r="I15947">
        <v>569.76</v>
      </c>
      <c r="J15947" t="s">
        <v>13</v>
      </c>
    </row>
    <row r="15948" spans="1:10">
      <c r="A15948" s="1">
        <v>45078</v>
      </c>
      <c r="B15948" t="s">
        <v>10</v>
      </c>
      <c r="C15948" t="s">
        <v>15</v>
      </c>
      <c r="D15948" t="s">
        <v>40</v>
      </c>
      <c r="E15948">
        <v>9</v>
      </c>
      <c r="F15948">
        <v>14.68</v>
      </c>
      <c r="G15948">
        <v>35.61</v>
      </c>
      <c r="H15948">
        <v>132.12</v>
      </c>
      <c r="I15948">
        <v>320.49</v>
      </c>
      <c r="J15948" t="s">
        <v>13</v>
      </c>
    </row>
    <row r="15949" spans="1:10">
      <c r="A15949" s="1">
        <v>45078</v>
      </c>
      <c r="B15949" t="s">
        <v>10</v>
      </c>
      <c r="C15949" t="s">
        <v>11</v>
      </c>
      <c r="D15949" t="s">
        <v>41</v>
      </c>
      <c r="E15949">
        <v>24</v>
      </c>
      <c r="F15949">
        <v>11.95</v>
      </c>
      <c r="G15949">
        <v>23.43</v>
      </c>
      <c r="H15949">
        <v>286.8</v>
      </c>
      <c r="I15949">
        <v>562.32000000000005</v>
      </c>
      <c r="J15949" t="s">
        <v>13</v>
      </c>
    </row>
    <row r="15950" spans="1:10">
      <c r="A15950" s="1">
        <v>45078</v>
      </c>
      <c r="B15950" t="s">
        <v>10</v>
      </c>
      <c r="C15950" t="s">
        <v>14</v>
      </c>
      <c r="D15950" t="s">
        <v>41</v>
      </c>
      <c r="E15950">
        <v>23</v>
      </c>
      <c r="F15950">
        <v>11.95</v>
      </c>
      <c r="G15950">
        <v>23.43</v>
      </c>
      <c r="H15950">
        <v>274.85000000000002</v>
      </c>
      <c r="I15950">
        <v>538.89</v>
      </c>
      <c r="J15950" t="s">
        <v>13</v>
      </c>
    </row>
    <row r="15951" spans="1:10">
      <c r="A15951" s="1">
        <v>45078</v>
      </c>
      <c r="B15951" t="s">
        <v>10</v>
      </c>
      <c r="C15951" t="s">
        <v>15</v>
      </c>
      <c r="D15951" t="s">
        <v>41</v>
      </c>
      <c r="E15951">
        <v>15</v>
      </c>
      <c r="F15951">
        <v>11.95</v>
      </c>
      <c r="G15951">
        <v>23.43</v>
      </c>
      <c r="H15951">
        <v>179.25</v>
      </c>
      <c r="I15951">
        <v>351.45</v>
      </c>
      <c r="J15951" t="s">
        <v>13</v>
      </c>
    </row>
    <row r="15952" spans="1:10">
      <c r="A15952" s="1">
        <v>45078</v>
      </c>
      <c r="B15952" t="s">
        <v>10</v>
      </c>
      <c r="C15952" t="s">
        <v>11</v>
      </c>
      <c r="D15952" t="s">
        <v>42</v>
      </c>
      <c r="E15952">
        <v>30</v>
      </c>
      <c r="F15952">
        <v>6.97</v>
      </c>
      <c r="G15952">
        <v>13.59</v>
      </c>
      <c r="H15952">
        <v>209.1</v>
      </c>
      <c r="I15952">
        <v>407.7</v>
      </c>
      <c r="J15952" t="s">
        <v>13</v>
      </c>
    </row>
    <row r="15953" spans="1:10">
      <c r="A15953" s="1">
        <v>45078</v>
      </c>
      <c r="B15953" t="s">
        <v>10</v>
      </c>
      <c r="C15953" t="s">
        <v>14</v>
      </c>
      <c r="D15953" t="s">
        <v>42</v>
      </c>
      <c r="E15953">
        <v>31</v>
      </c>
      <c r="F15953">
        <v>6.97</v>
      </c>
      <c r="G15953">
        <v>13.59</v>
      </c>
      <c r="H15953">
        <v>216.07</v>
      </c>
      <c r="I15953">
        <v>421.29</v>
      </c>
      <c r="J15953" t="s">
        <v>13</v>
      </c>
    </row>
    <row r="15954" spans="1:10">
      <c r="A15954" s="1">
        <v>45078</v>
      </c>
      <c r="B15954" t="s">
        <v>10</v>
      </c>
      <c r="C15954" t="s">
        <v>15</v>
      </c>
      <c r="D15954" t="s">
        <v>42</v>
      </c>
      <c r="E15954">
        <v>22</v>
      </c>
      <c r="F15954">
        <v>6.97</v>
      </c>
      <c r="G15954">
        <v>13.59</v>
      </c>
      <c r="H15954">
        <v>153.34</v>
      </c>
      <c r="I15954">
        <v>298.98</v>
      </c>
      <c r="J15954" t="s">
        <v>13</v>
      </c>
    </row>
    <row r="15955" spans="1:10">
      <c r="A15955" s="1">
        <v>45078</v>
      </c>
      <c r="B15955" t="s">
        <v>10</v>
      </c>
      <c r="C15955" t="s">
        <v>11</v>
      </c>
      <c r="D15955" t="s">
        <v>43</v>
      </c>
      <c r="E15955">
        <v>21</v>
      </c>
      <c r="F15955">
        <v>8.64</v>
      </c>
      <c r="G15955">
        <v>15.74</v>
      </c>
      <c r="H15955">
        <v>181.44</v>
      </c>
      <c r="I15955">
        <v>330.54</v>
      </c>
      <c r="J15955" t="s">
        <v>13</v>
      </c>
    </row>
    <row r="15956" spans="1:10">
      <c r="A15956" s="1">
        <v>45078</v>
      </c>
      <c r="B15956" t="s">
        <v>10</v>
      </c>
      <c r="C15956" t="s">
        <v>14</v>
      </c>
      <c r="D15956" t="s">
        <v>43</v>
      </c>
      <c r="E15956">
        <v>16</v>
      </c>
      <c r="F15956">
        <v>8.64</v>
      </c>
      <c r="G15956">
        <v>15.74</v>
      </c>
      <c r="H15956">
        <v>138.24</v>
      </c>
      <c r="I15956">
        <v>251.84</v>
      </c>
      <c r="J15956" t="s">
        <v>13</v>
      </c>
    </row>
    <row r="15957" spans="1:10">
      <c r="A15957" s="1">
        <v>45078</v>
      </c>
      <c r="B15957" t="s">
        <v>10</v>
      </c>
      <c r="C15957" t="s">
        <v>15</v>
      </c>
      <c r="D15957" t="s">
        <v>43</v>
      </c>
      <c r="E15957">
        <v>7</v>
      </c>
      <c r="F15957">
        <v>8.64</v>
      </c>
      <c r="G15957">
        <v>15.74</v>
      </c>
      <c r="H15957">
        <v>60.48</v>
      </c>
      <c r="I15957">
        <v>110.18</v>
      </c>
      <c r="J15957" t="s">
        <v>13</v>
      </c>
    </row>
    <row r="15958" spans="1:10">
      <c r="A15958" s="1">
        <v>45078</v>
      </c>
      <c r="B15958" t="s">
        <v>10</v>
      </c>
      <c r="C15958" t="s">
        <v>11</v>
      </c>
      <c r="D15958" t="s">
        <v>44</v>
      </c>
      <c r="E15958">
        <v>15</v>
      </c>
      <c r="F15958">
        <v>14.2</v>
      </c>
      <c r="G15958">
        <v>32.04</v>
      </c>
      <c r="H15958">
        <v>213</v>
      </c>
      <c r="I15958">
        <v>480.6</v>
      </c>
      <c r="J15958" t="s">
        <v>13</v>
      </c>
    </row>
    <row r="15959" spans="1:10">
      <c r="A15959" s="1">
        <v>45078</v>
      </c>
      <c r="B15959" t="s">
        <v>10</v>
      </c>
      <c r="C15959" t="s">
        <v>14</v>
      </c>
      <c r="D15959" t="s">
        <v>44</v>
      </c>
      <c r="E15959">
        <v>11</v>
      </c>
      <c r="F15959">
        <v>14.2</v>
      </c>
      <c r="G15959">
        <v>32.04</v>
      </c>
      <c r="H15959">
        <v>156.19999999999999</v>
      </c>
      <c r="I15959">
        <v>352.44</v>
      </c>
      <c r="J15959" t="s">
        <v>13</v>
      </c>
    </row>
    <row r="15960" spans="1:10">
      <c r="A15960" s="1">
        <v>45078</v>
      </c>
      <c r="B15960" t="s">
        <v>10</v>
      </c>
      <c r="C15960" t="s">
        <v>15</v>
      </c>
      <c r="D15960" t="s">
        <v>44</v>
      </c>
      <c r="E15960">
        <v>15</v>
      </c>
      <c r="F15960">
        <v>14.2</v>
      </c>
      <c r="G15960">
        <v>32.04</v>
      </c>
      <c r="H15960">
        <v>213</v>
      </c>
      <c r="I15960">
        <v>480.6</v>
      </c>
      <c r="J15960" t="s">
        <v>13</v>
      </c>
    </row>
    <row r="15961" spans="1:10">
      <c r="A15961" s="1">
        <v>45078</v>
      </c>
      <c r="B15961" t="s">
        <v>10</v>
      </c>
      <c r="C15961" t="s">
        <v>11</v>
      </c>
      <c r="D15961" t="s">
        <v>45</v>
      </c>
      <c r="E15961">
        <v>29</v>
      </c>
      <c r="F15961">
        <v>6.91</v>
      </c>
      <c r="G15961">
        <v>14.22</v>
      </c>
      <c r="H15961">
        <v>200.39</v>
      </c>
      <c r="I15961">
        <v>412.38</v>
      </c>
      <c r="J15961" t="s">
        <v>13</v>
      </c>
    </row>
    <row r="15962" spans="1:10">
      <c r="A15962" s="1">
        <v>45078</v>
      </c>
      <c r="B15962" t="s">
        <v>10</v>
      </c>
      <c r="C15962" t="s">
        <v>14</v>
      </c>
      <c r="D15962" t="s">
        <v>45</v>
      </c>
      <c r="E15962">
        <v>14</v>
      </c>
      <c r="F15962">
        <v>6.91</v>
      </c>
      <c r="G15962">
        <v>14.22</v>
      </c>
      <c r="H15962">
        <v>96.74</v>
      </c>
      <c r="I15962">
        <v>199.08</v>
      </c>
      <c r="J15962" t="s">
        <v>13</v>
      </c>
    </row>
    <row r="15963" spans="1:10">
      <c r="A15963" s="1">
        <v>45078</v>
      </c>
      <c r="B15963" t="s">
        <v>10</v>
      </c>
      <c r="C15963" t="s">
        <v>15</v>
      </c>
      <c r="D15963" t="s">
        <v>45</v>
      </c>
      <c r="E15963">
        <v>11</v>
      </c>
      <c r="F15963">
        <v>6.91</v>
      </c>
      <c r="G15963">
        <v>14.22</v>
      </c>
      <c r="H15963">
        <v>76.010000000000005</v>
      </c>
      <c r="I15963">
        <v>156.41999999999999</v>
      </c>
      <c r="J15963" t="s">
        <v>13</v>
      </c>
    </row>
    <row r="15964" spans="1:10">
      <c r="A15964" s="1">
        <v>45078</v>
      </c>
      <c r="B15964" t="s">
        <v>10</v>
      </c>
      <c r="C15964" t="s">
        <v>11</v>
      </c>
      <c r="D15964" t="s">
        <v>46</v>
      </c>
      <c r="E15964">
        <v>15</v>
      </c>
      <c r="F15964">
        <v>16.21</v>
      </c>
      <c r="G15964">
        <v>38.99</v>
      </c>
      <c r="H15964">
        <v>243.15</v>
      </c>
      <c r="I15964">
        <v>584.85</v>
      </c>
      <c r="J15964" t="s">
        <v>13</v>
      </c>
    </row>
    <row r="15965" spans="1:10">
      <c r="A15965" s="1">
        <v>45078</v>
      </c>
      <c r="B15965" t="s">
        <v>10</v>
      </c>
      <c r="C15965" t="s">
        <v>14</v>
      </c>
      <c r="D15965" t="s">
        <v>46</v>
      </c>
      <c r="E15965">
        <v>19</v>
      </c>
      <c r="F15965">
        <v>16.21</v>
      </c>
      <c r="G15965">
        <v>38.99</v>
      </c>
      <c r="H15965">
        <v>307.99</v>
      </c>
      <c r="I15965">
        <v>740.81</v>
      </c>
      <c r="J15965" t="s">
        <v>13</v>
      </c>
    </row>
    <row r="15966" spans="1:10">
      <c r="A15966" s="1">
        <v>45078</v>
      </c>
      <c r="B15966" t="s">
        <v>10</v>
      </c>
      <c r="C15966" t="s">
        <v>15</v>
      </c>
      <c r="D15966" t="s">
        <v>46</v>
      </c>
      <c r="E15966">
        <v>12</v>
      </c>
      <c r="F15966">
        <v>16.21</v>
      </c>
      <c r="G15966">
        <v>38.99</v>
      </c>
      <c r="H15966">
        <v>194.52</v>
      </c>
      <c r="I15966">
        <v>467.88</v>
      </c>
      <c r="J15966" t="s">
        <v>13</v>
      </c>
    </row>
    <row r="15967" spans="1:10">
      <c r="A15967" s="1">
        <v>45078</v>
      </c>
      <c r="B15967" t="s">
        <v>10</v>
      </c>
      <c r="C15967" t="s">
        <v>11</v>
      </c>
      <c r="D15967" t="s">
        <v>47</v>
      </c>
      <c r="E15967">
        <v>11</v>
      </c>
      <c r="F15967">
        <v>11.94</v>
      </c>
      <c r="G15967">
        <v>25.45</v>
      </c>
      <c r="H15967">
        <v>131.34</v>
      </c>
      <c r="I15967">
        <v>279.95</v>
      </c>
      <c r="J15967" t="s">
        <v>13</v>
      </c>
    </row>
    <row r="15968" spans="1:10">
      <c r="A15968" s="1">
        <v>45078</v>
      </c>
      <c r="B15968" t="s">
        <v>10</v>
      </c>
      <c r="C15968" t="s">
        <v>14</v>
      </c>
      <c r="D15968" t="s">
        <v>47</v>
      </c>
      <c r="E15968">
        <v>11</v>
      </c>
      <c r="F15968">
        <v>11.94</v>
      </c>
      <c r="G15968">
        <v>25.45</v>
      </c>
      <c r="H15968">
        <v>131.34</v>
      </c>
      <c r="I15968">
        <v>279.95</v>
      </c>
      <c r="J15968" t="s">
        <v>13</v>
      </c>
    </row>
    <row r="15969" spans="1:10">
      <c r="A15969" s="1">
        <v>45078</v>
      </c>
      <c r="B15969" t="s">
        <v>10</v>
      </c>
      <c r="C15969" t="s">
        <v>15</v>
      </c>
      <c r="D15969" t="s">
        <v>47</v>
      </c>
      <c r="E15969">
        <v>8</v>
      </c>
      <c r="F15969">
        <v>11.94</v>
      </c>
      <c r="G15969">
        <v>25.45</v>
      </c>
      <c r="H15969">
        <v>95.52</v>
      </c>
      <c r="I15969">
        <v>203.6</v>
      </c>
      <c r="J15969" t="s">
        <v>13</v>
      </c>
    </row>
    <row r="15970" spans="1:10">
      <c r="A15970" s="1">
        <v>45078</v>
      </c>
      <c r="B15970" t="s">
        <v>10</v>
      </c>
      <c r="C15970" t="s">
        <v>11</v>
      </c>
      <c r="D15970" t="s">
        <v>48</v>
      </c>
      <c r="E15970">
        <v>16</v>
      </c>
      <c r="F15970">
        <v>11.77</v>
      </c>
      <c r="G15970">
        <v>29.16</v>
      </c>
      <c r="H15970">
        <v>188.32</v>
      </c>
      <c r="I15970">
        <v>466.56</v>
      </c>
      <c r="J15970" t="s">
        <v>13</v>
      </c>
    </row>
    <row r="15971" spans="1:10">
      <c r="A15971" s="1">
        <v>45078</v>
      </c>
      <c r="B15971" t="s">
        <v>10</v>
      </c>
      <c r="C15971" t="s">
        <v>14</v>
      </c>
      <c r="D15971" t="s">
        <v>48</v>
      </c>
      <c r="E15971">
        <v>13</v>
      </c>
      <c r="F15971">
        <v>11.77</v>
      </c>
      <c r="G15971">
        <v>29.16</v>
      </c>
      <c r="H15971">
        <v>153.01</v>
      </c>
      <c r="I15971">
        <v>379.08</v>
      </c>
      <c r="J15971" t="s">
        <v>13</v>
      </c>
    </row>
    <row r="15972" spans="1:10">
      <c r="A15972" s="1">
        <v>45078</v>
      </c>
      <c r="B15972" t="s">
        <v>10</v>
      </c>
      <c r="C15972" t="s">
        <v>15</v>
      </c>
      <c r="D15972" t="s">
        <v>48</v>
      </c>
      <c r="E15972">
        <v>10</v>
      </c>
      <c r="F15972">
        <v>11.77</v>
      </c>
      <c r="G15972">
        <v>29.16</v>
      </c>
      <c r="H15972">
        <v>117.7</v>
      </c>
      <c r="I15972">
        <v>291.60000000000002</v>
      </c>
      <c r="J15972" t="s">
        <v>13</v>
      </c>
    </row>
    <row r="15973" spans="1:10">
      <c r="A15973" s="1">
        <v>45078</v>
      </c>
      <c r="B15973" t="s">
        <v>10</v>
      </c>
      <c r="C15973" t="s">
        <v>11</v>
      </c>
      <c r="D15973" t="s">
        <v>49</v>
      </c>
      <c r="E15973">
        <v>35</v>
      </c>
      <c r="F15973">
        <v>13.11</v>
      </c>
      <c r="G15973">
        <v>25.3</v>
      </c>
      <c r="H15973">
        <v>458.85</v>
      </c>
      <c r="I15973">
        <v>885.5</v>
      </c>
      <c r="J15973" t="s">
        <v>13</v>
      </c>
    </row>
    <row r="15974" spans="1:10">
      <c r="A15974" s="1">
        <v>45078</v>
      </c>
      <c r="B15974" t="s">
        <v>10</v>
      </c>
      <c r="C15974" t="s">
        <v>14</v>
      </c>
      <c r="D15974" t="s">
        <v>49</v>
      </c>
      <c r="E15974">
        <v>19</v>
      </c>
      <c r="F15974">
        <v>13.11</v>
      </c>
      <c r="G15974">
        <v>25.3</v>
      </c>
      <c r="H15974">
        <v>249.09</v>
      </c>
      <c r="I15974">
        <v>480.7</v>
      </c>
      <c r="J15974" t="s">
        <v>13</v>
      </c>
    </row>
    <row r="15975" spans="1:10">
      <c r="A15975" s="1">
        <v>45078</v>
      </c>
      <c r="B15975" t="s">
        <v>10</v>
      </c>
      <c r="C15975" t="s">
        <v>15</v>
      </c>
      <c r="D15975" t="s">
        <v>49</v>
      </c>
      <c r="E15975">
        <v>10</v>
      </c>
      <c r="F15975">
        <v>13.11</v>
      </c>
      <c r="G15975">
        <v>25.3</v>
      </c>
      <c r="H15975">
        <v>131.1</v>
      </c>
      <c r="I15975">
        <v>253</v>
      </c>
      <c r="J15975" t="s">
        <v>13</v>
      </c>
    </row>
    <row r="15976" spans="1:10">
      <c r="A15976" s="1">
        <v>45078</v>
      </c>
      <c r="B15976" t="s">
        <v>10</v>
      </c>
      <c r="C15976" t="s">
        <v>11</v>
      </c>
      <c r="D15976" t="s">
        <v>50</v>
      </c>
      <c r="E15976">
        <v>10</v>
      </c>
      <c r="F15976">
        <v>15.9</v>
      </c>
      <c r="G15976">
        <v>38.29</v>
      </c>
      <c r="H15976">
        <v>159</v>
      </c>
      <c r="I15976">
        <v>382.9</v>
      </c>
      <c r="J15976" t="s">
        <v>13</v>
      </c>
    </row>
    <row r="15977" spans="1:10">
      <c r="A15977" s="1">
        <v>45078</v>
      </c>
      <c r="B15977" t="s">
        <v>10</v>
      </c>
      <c r="C15977" t="s">
        <v>14</v>
      </c>
      <c r="D15977" t="s">
        <v>50</v>
      </c>
      <c r="E15977">
        <v>9</v>
      </c>
      <c r="F15977">
        <v>15.9</v>
      </c>
      <c r="G15977">
        <v>38.29</v>
      </c>
      <c r="H15977">
        <v>143.1</v>
      </c>
      <c r="I15977">
        <v>344.61</v>
      </c>
      <c r="J15977" t="s">
        <v>13</v>
      </c>
    </row>
    <row r="15978" spans="1:10">
      <c r="A15978" s="1">
        <v>45078</v>
      </c>
      <c r="B15978" t="s">
        <v>10</v>
      </c>
      <c r="C15978" t="s">
        <v>15</v>
      </c>
      <c r="D15978" t="s">
        <v>50</v>
      </c>
      <c r="E15978">
        <v>11</v>
      </c>
      <c r="F15978">
        <v>15.9</v>
      </c>
      <c r="G15978">
        <v>38.29</v>
      </c>
      <c r="H15978">
        <v>174.9</v>
      </c>
      <c r="I15978">
        <v>421.19</v>
      </c>
      <c r="J15978" t="s">
        <v>13</v>
      </c>
    </row>
    <row r="15979" spans="1:10">
      <c r="A15979" s="1">
        <v>45078</v>
      </c>
      <c r="B15979" t="s">
        <v>10</v>
      </c>
      <c r="C15979" t="s">
        <v>11</v>
      </c>
      <c r="D15979" t="s">
        <v>51</v>
      </c>
      <c r="E15979">
        <v>24</v>
      </c>
      <c r="F15979">
        <v>10.17</v>
      </c>
      <c r="G15979">
        <v>23.83</v>
      </c>
      <c r="H15979">
        <v>244.08</v>
      </c>
      <c r="I15979">
        <v>571.91999999999996</v>
      </c>
      <c r="J15979" t="s">
        <v>13</v>
      </c>
    </row>
    <row r="15980" spans="1:10">
      <c r="A15980" s="1">
        <v>45078</v>
      </c>
      <c r="B15980" t="s">
        <v>10</v>
      </c>
      <c r="C15980" t="s">
        <v>14</v>
      </c>
      <c r="D15980" t="s">
        <v>51</v>
      </c>
      <c r="E15980">
        <v>17</v>
      </c>
      <c r="F15980">
        <v>10.17</v>
      </c>
      <c r="G15980">
        <v>23.83</v>
      </c>
      <c r="H15980">
        <v>172.89</v>
      </c>
      <c r="I15980">
        <v>405.11</v>
      </c>
      <c r="J15980" t="s">
        <v>13</v>
      </c>
    </row>
    <row r="15981" spans="1:10">
      <c r="A15981" s="1">
        <v>45078</v>
      </c>
      <c r="B15981" t="s">
        <v>10</v>
      </c>
      <c r="C15981" t="s">
        <v>15</v>
      </c>
      <c r="D15981" t="s">
        <v>51</v>
      </c>
      <c r="E15981">
        <v>20</v>
      </c>
      <c r="F15981">
        <v>10.17</v>
      </c>
      <c r="G15981">
        <v>23.83</v>
      </c>
      <c r="H15981">
        <v>203.4</v>
      </c>
      <c r="I15981">
        <v>476.6</v>
      </c>
      <c r="J15981" t="s">
        <v>13</v>
      </c>
    </row>
    <row r="15982" spans="1:10">
      <c r="A15982" s="1">
        <v>45078</v>
      </c>
      <c r="B15982" t="s">
        <v>10</v>
      </c>
      <c r="C15982" t="s">
        <v>11</v>
      </c>
      <c r="D15982" t="s">
        <v>52</v>
      </c>
      <c r="E15982">
        <v>24</v>
      </c>
      <c r="F15982">
        <v>14.14</v>
      </c>
      <c r="G15982">
        <v>33.08</v>
      </c>
      <c r="H15982">
        <v>339.36</v>
      </c>
      <c r="I15982">
        <v>793.92</v>
      </c>
      <c r="J15982" t="s">
        <v>13</v>
      </c>
    </row>
    <row r="15983" spans="1:10">
      <c r="A15983" s="1">
        <v>45078</v>
      </c>
      <c r="B15983" t="s">
        <v>10</v>
      </c>
      <c r="C15983" t="s">
        <v>14</v>
      </c>
      <c r="D15983" t="s">
        <v>52</v>
      </c>
      <c r="E15983">
        <v>9</v>
      </c>
      <c r="F15983">
        <v>14.14</v>
      </c>
      <c r="G15983">
        <v>33.08</v>
      </c>
      <c r="H15983">
        <v>127.26</v>
      </c>
      <c r="I15983">
        <v>297.72000000000003</v>
      </c>
      <c r="J15983" t="s">
        <v>13</v>
      </c>
    </row>
    <row r="15984" spans="1:10">
      <c r="A15984" s="1">
        <v>45078</v>
      </c>
      <c r="B15984" t="s">
        <v>10</v>
      </c>
      <c r="C15984" t="s">
        <v>15</v>
      </c>
      <c r="D15984" t="s">
        <v>52</v>
      </c>
      <c r="E15984">
        <v>9</v>
      </c>
      <c r="F15984">
        <v>14.14</v>
      </c>
      <c r="G15984">
        <v>33.08</v>
      </c>
      <c r="H15984">
        <v>127.26</v>
      </c>
      <c r="I15984">
        <v>297.72000000000003</v>
      </c>
      <c r="J15984" t="s">
        <v>13</v>
      </c>
    </row>
    <row r="15985" spans="1:10">
      <c r="A15985" s="1">
        <v>45078</v>
      </c>
      <c r="B15985" t="s">
        <v>10</v>
      </c>
      <c r="C15985" t="s">
        <v>11</v>
      </c>
      <c r="D15985" t="s">
        <v>53</v>
      </c>
      <c r="E15985">
        <v>16</v>
      </c>
      <c r="F15985">
        <v>12.79</v>
      </c>
      <c r="G15985">
        <v>30.59</v>
      </c>
      <c r="H15985">
        <v>204.64</v>
      </c>
      <c r="I15985">
        <v>489.44</v>
      </c>
      <c r="J15985" t="s">
        <v>13</v>
      </c>
    </row>
    <row r="15986" spans="1:10">
      <c r="A15986" s="1">
        <v>45078</v>
      </c>
      <c r="B15986" t="s">
        <v>10</v>
      </c>
      <c r="C15986" t="s">
        <v>14</v>
      </c>
      <c r="D15986" t="s">
        <v>53</v>
      </c>
      <c r="E15986">
        <v>16</v>
      </c>
      <c r="F15986">
        <v>12.79</v>
      </c>
      <c r="G15986">
        <v>30.59</v>
      </c>
      <c r="H15986">
        <v>204.64</v>
      </c>
      <c r="I15986">
        <v>489.44</v>
      </c>
      <c r="J15986" t="s">
        <v>13</v>
      </c>
    </row>
    <row r="15987" spans="1:10">
      <c r="A15987" s="1">
        <v>45078</v>
      </c>
      <c r="B15987" t="s">
        <v>10</v>
      </c>
      <c r="C15987" t="s">
        <v>15</v>
      </c>
      <c r="D15987" t="s">
        <v>53</v>
      </c>
      <c r="E15987">
        <v>17</v>
      </c>
      <c r="F15987">
        <v>12.79</v>
      </c>
      <c r="G15987">
        <v>30.59</v>
      </c>
      <c r="H15987">
        <v>217.43</v>
      </c>
      <c r="I15987">
        <v>520.03</v>
      </c>
      <c r="J15987" t="s">
        <v>13</v>
      </c>
    </row>
    <row r="15988" spans="1:10">
      <c r="A15988" s="1">
        <v>45078</v>
      </c>
      <c r="B15988" t="s">
        <v>10</v>
      </c>
      <c r="C15988" t="s">
        <v>11</v>
      </c>
      <c r="D15988" t="s">
        <v>54</v>
      </c>
      <c r="E15988">
        <v>19</v>
      </c>
      <c r="F15988">
        <v>9.1999999999999993</v>
      </c>
      <c r="G15988">
        <v>21.46</v>
      </c>
      <c r="H15988">
        <v>174.8</v>
      </c>
      <c r="I15988">
        <v>407.74</v>
      </c>
      <c r="J15988" t="s">
        <v>13</v>
      </c>
    </row>
    <row r="15989" spans="1:10">
      <c r="A15989" s="1">
        <v>45078</v>
      </c>
      <c r="B15989" t="s">
        <v>10</v>
      </c>
      <c r="C15989" t="s">
        <v>14</v>
      </c>
      <c r="D15989" t="s">
        <v>54</v>
      </c>
      <c r="E15989">
        <v>20</v>
      </c>
      <c r="F15989">
        <v>9.1999999999999993</v>
      </c>
      <c r="G15989">
        <v>21.46</v>
      </c>
      <c r="H15989">
        <v>184</v>
      </c>
      <c r="I15989">
        <v>429.2</v>
      </c>
      <c r="J15989" t="s">
        <v>13</v>
      </c>
    </row>
    <row r="15990" spans="1:10">
      <c r="A15990" s="1">
        <v>45078</v>
      </c>
      <c r="B15990" t="s">
        <v>10</v>
      </c>
      <c r="C15990" t="s">
        <v>15</v>
      </c>
      <c r="D15990" t="s">
        <v>54</v>
      </c>
      <c r="E15990">
        <v>12</v>
      </c>
      <c r="F15990">
        <v>9.1999999999999993</v>
      </c>
      <c r="G15990">
        <v>21.46</v>
      </c>
      <c r="H15990">
        <v>110.4</v>
      </c>
      <c r="I15990">
        <v>257.52</v>
      </c>
      <c r="J15990" t="s">
        <v>13</v>
      </c>
    </row>
    <row r="15991" spans="1:10">
      <c r="A15991" s="1">
        <v>45078</v>
      </c>
      <c r="B15991" t="s">
        <v>10</v>
      </c>
      <c r="C15991" t="s">
        <v>11</v>
      </c>
      <c r="D15991" t="s">
        <v>55</v>
      </c>
      <c r="E15991">
        <v>11</v>
      </c>
      <c r="F15991">
        <v>16.54</v>
      </c>
      <c r="G15991">
        <v>37.020000000000003</v>
      </c>
      <c r="H15991">
        <v>181.94</v>
      </c>
      <c r="I15991">
        <v>407.22</v>
      </c>
      <c r="J15991" t="s">
        <v>13</v>
      </c>
    </row>
    <row r="15992" spans="1:10">
      <c r="A15992" s="1">
        <v>45078</v>
      </c>
      <c r="B15992" t="s">
        <v>10</v>
      </c>
      <c r="C15992" t="s">
        <v>14</v>
      </c>
      <c r="D15992" t="s">
        <v>55</v>
      </c>
      <c r="E15992">
        <v>6</v>
      </c>
      <c r="F15992">
        <v>16.54</v>
      </c>
      <c r="G15992">
        <v>37.020000000000003</v>
      </c>
      <c r="H15992">
        <v>99.24</v>
      </c>
      <c r="I15992">
        <v>222.12</v>
      </c>
      <c r="J15992" t="s">
        <v>13</v>
      </c>
    </row>
    <row r="15993" spans="1:10">
      <c r="A15993" s="1">
        <v>45078</v>
      </c>
      <c r="B15993" t="s">
        <v>10</v>
      </c>
      <c r="C15993" t="s">
        <v>15</v>
      </c>
      <c r="D15993" t="s">
        <v>55</v>
      </c>
      <c r="E15993">
        <v>5</v>
      </c>
      <c r="F15993">
        <v>16.54</v>
      </c>
      <c r="G15993">
        <v>37.020000000000003</v>
      </c>
      <c r="H15993">
        <v>82.7</v>
      </c>
      <c r="I15993">
        <v>185.1</v>
      </c>
      <c r="J15993" t="s">
        <v>13</v>
      </c>
    </row>
    <row r="15994" spans="1:10">
      <c r="A15994" s="1">
        <v>45078</v>
      </c>
      <c r="B15994" t="s">
        <v>10</v>
      </c>
      <c r="C15994" t="s">
        <v>11</v>
      </c>
      <c r="D15994" t="s">
        <v>56</v>
      </c>
      <c r="E15994">
        <v>17</v>
      </c>
      <c r="F15994">
        <v>15.57</v>
      </c>
      <c r="G15994">
        <v>29.46</v>
      </c>
      <c r="H15994">
        <v>264.69</v>
      </c>
      <c r="I15994">
        <v>500.82</v>
      </c>
      <c r="J15994" t="s">
        <v>13</v>
      </c>
    </row>
    <row r="15995" spans="1:10">
      <c r="A15995" s="1">
        <v>45078</v>
      </c>
      <c r="B15995" t="s">
        <v>10</v>
      </c>
      <c r="C15995" t="s">
        <v>14</v>
      </c>
      <c r="D15995" t="s">
        <v>56</v>
      </c>
      <c r="E15995">
        <v>16</v>
      </c>
      <c r="F15995">
        <v>15.57</v>
      </c>
      <c r="G15995">
        <v>29.46</v>
      </c>
      <c r="H15995">
        <v>249.12</v>
      </c>
      <c r="I15995">
        <v>471.36</v>
      </c>
      <c r="J15995" t="s">
        <v>13</v>
      </c>
    </row>
    <row r="15996" spans="1:10">
      <c r="A15996" s="1">
        <v>45078</v>
      </c>
      <c r="B15996" t="s">
        <v>10</v>
      </c>
      <c r="C15996" t="s">
        <v>15</v>
      </c>
      <c r="D15996" t="s">
        <v>56</v>
      </c>
      <c r="E15996">
        <v>15</v>
      </c>
      <c r="F15996">
        <v>15.57</v>
      </c>
      <c r="G15996">
        <v>29.46</v>
      </c>
      <c r="H15996">
        <v>233.55</v>
      </c>
      <c r="I15996">
        <v>441.9</v>
      </c>
      <c r="J15996" t="s">
        <v>13</v>
      </c>
    </row>
    <row r="15997" spans="1:10">
      <c r="A15997" s="1">
        <v>45078</v>
      </c>
      <c r="B15997" t="s">
        <v>10</v>
      </c>
      <c r="C15997" t="s">
        <v>11</v>
      </c>
      <c r="D15997" t="s">
        <v>57</v>
      </c>
      <c r="E15997">
        <v>9</v>
      </c>
      <c r="F15997">
        <v>13.9</v>
      </c>
      <c r="G15997">
        <v>25.34</v>
      </c>
      <c r="H15997">
        <v>125.1</v>
      </c>
      <c r="I15997">
        <v>228.06</v>
      </c>
      <c r="J15997" t="s">
        <v>13</v>
      </c>
    </row>
    <row r="15998" spans="1:10">
      <c r="A15998" s="1">
        <v>45078</v>
      </c>
      <c r="B15998" t="s">
        <v>10</v>
      </c>
      <c r="C15998" t="s">
        <v>14</v>
      </c>
      <c r="D15998" t="s">
        <v>57</v>
      </c>
      <c r="E15998">
        <v>8</v>
      </c>
      <c r="F15998">
        <v>13.9</v>
      </c>
      <c r="G15998">
        <v>25.34</v>
      </c>
      <c r="H15998">
        <v>111.2</v>
      </c>
      <c r="I15998">
        <v>202.72</v>
      </c>
      <c r="J15998" t="s">
        <v>13</v>
      </c>
    </row>
    <row r="15999" spans="1:10">
      <c r="A15999" s="1">
        <v>45078</v>
      </c>
      <c r="B15999" t="s">
        <v>10</v>
      </c>
      <c r="C15999" t="s">
        <v>15</v>
      </c>
      <c r="D15999" t="s">
        <v>57</v>
      </c>
      <c r="E15999">
        <v>4</v>
      </c>
      <c r="F15999">
        <v>13.9</v>
      </c>
      <c r="G15999">
        <v>25.34</v>
      </c>
      <c r="H15999">
        <v>55.6</v>
      </c>
      <c r="I15999">
        <v>101.36</v>
      </c>
      <c r="J15999" t="s">
        <v>13</v>
      </c>
    </row>
    <row r="16000" spans="1:10">
      <c r="A16000" s="1">
        <v>45078</v>
      </c>
      <c r="B16000" t="s">
        <v>10</v>
      </c>
      <c r="C16000" t="s">
        <v>11</v>
      </c>
      <c r="D16000" t="s">
        <v>58</v>
      </c>
      <c r="E16000">
        <v>23</v>
      </c>
      <c r="F16000">
        <v>16.21</v>
      </c>
      <c r="G16000">
        <v>39.630000000000003</v>
      </c>
      <c r="H16000">
        <v>372.83</v>
      </c>
      <c r="I16000">
        <v>911.49</v>
      </c>
      <c r="J16000" t="s">
        <v>13</v>
      </c>
    </row>
    <row r="16001" spans="1:10">
      <c r="A16001" s="1">
        <v>45078</v>
      </c>
      <c r="B16001" t="s">
        <v>10</v>
      </c>
      <c r="C16001" t="s">
        <v>14</v>
      </c>
      <c r="D16001" t="s">
        <v>58</v>
      </c>
      <c r="E16001">
        <v>22</v>
      </c>
      <c r="F16001">
        <v>16.21</v>
      </c>
      <c r="G16001">
        <v>39.630000000000003</v>
      </c>
      <c r="H16001">
        <v>356.62</v>
      </c>
      <c r="I16001">
        <v>871.86</v>
      </c>
      <c r="J16001" t="s">
        <v>13</v>
      </c>
    </row>
    <row r="16002" spans="1:10">
      <c r="A16002" s="1">
        <v>45078</v>
      </c>
      <c r="B16002" t="s">
        <v>10</v>
      </c>
      <c r="C16002" t="s">
        <v>15</v>
      </c>
      <c r="D16002" t="s">
        <v>58</v>
      </c>
      <c r="E16002">
        <v>9</v>
      </c>
      <c r="F16002">
        <v>16.21</v>
      </c>
      <c r="G16002">
        <v>39.630000000000003</v>
      </c>
      <c r="H16002">
        <v>145.88999999999999</v>
      </c>
      <c r="I16002">
        <v>356.67</v>
      </c>
      <c r="J16002" t="s">
        <v>13</v>
      </c>
    </row>
    <row r="16003" spans="1:10">
      <c r="A16003" s="1">
        <v>45078</v>
      </c>
      <c r="B16003" t="s">
        <v>10</v>
      </c>
      <c r="C16003" t="s">
        <v>11</v>
      </c>
      <c r="D16003" t="s">
        <v>59</v>
      </c>
      <c r="E16003">
        <v>19</v>
      </c>
      <c r="F16003">
        <v>16.41</v>
      </c>
      <c r="G16003">
        <v>36.619999999999997</v>
      </c>
      <c r="H16003">
        <v>311.79000000000002</v>
      </c>
      <c r="I16003">
        <v>695.78</v>
      </c>
      <c r="J16003" t="s">
        <v>13</v>
      </c>
    </row>
    <row r="16004" spans="1:10">
      <c r="A16004" s="1">
        <v>45078</v>
      </c>
      <c r="B16004" t="s">
        <v>10</v>
      </c>
      <c r="C16004" t="s">
        <v>14</v>
      </c>
      <c r="D16004" t="s">
        <v>59</v>
      </c>
      <c r="E16004">
        <v>13</v>
      </c>
      <c r="F16004">
        <v>16.41</v>
      </c>
      <c r="G16004">
        <v>36.619999999999997</v>
      </c>
      <c r="H16004">
        <v>213.33</v>
      </c>
      <c r="I16004">
        <v>476.06</v>
      </c>
      <c r="J16004" t="s">
        <v>13</v>
      </c>
    </row>
    <row r="16005" spans="1:10">
      <c r="A16005" s="1">
        <v>45078</v>
      </c>
      <c r="B16005" t="s">
        <v>10</v>
      </c>
      <c r="C16005" t="s">
        <v>15</v>
      </c>
      <c r="D16005" t="s">
        <v>59</v>
      </c>
      <c r="E16005">
        <v>10</v>
      </c>
      <c r="F16005">
        <v>16.41</v>
      </c>
      <c r="G16005">
        <v>36.619999999999997</v>
      </c>
      <c r="H16005">
        <v>164.1</v>
      </c>
      <c r="I16005">
        <v>366.2</v>
      </c>
      <c r="J16005" t="s">
        <v>13</v>
      </c>
    </row>
    <row r="16006" spans="1:10">
      <c r="A16006" s="1">
        <v>45078</v>
      </c>
      <c r="B16006" t="s">
        <v>10</v>
      </c>
      <c r="C16006" t="s">
        <v>11</v>
      </c>
      <c r="D16006" t="s">
        <v>60</v>
      </c>
      <c r="E16006">
        <v>20</v>
      </c>
      <c r="F16006">
        <v>14.5</v>
      </c>
      <c r="G16006">
        <v>34.18</v>
      </c>
      <c r="H16006">
        <v>290</v>
      </c>
      <c r="I16006">
        <v>683.6</v>
      </c>
      <c r="J16006" t="s">
        <v>13</v>
      </c>
    </row>
    <row r="16007" spans="1:10">
      <c r="A16007" s="1">
        <v>45078</v>
      </c>
      <c r="B16007" t="s">
        <v>10</v>
      </c>
      <c r="C16007" t="s">
        <v>14</v>
      </c>
      <c r="D16007" t="s">
        <v>60</v>
      </c>
      <c r="E16007">
        <v>13</v>
      </c>
      <c r="F16007">
        <v>14.5</v>
      </c>
      <c r="G16007">
        <v>34.18</v>
      </c>
      <c r="H16007">
        <v>188.5</v>
      </c>
      <c r="I16007">
        <v>444.34</v>
      </c>
      <c r="J16007" t="s">
        <v>13</v>
      </c>
    </row>
    <row r="16008" spans="1:10">
      <c r="A16008" s="1">
        <v>45078</v>
      </c>
      <c r="B16008" t="s">
        <v>10</v>
      </c>
      <c r="C16008" t="s">
        <v>15</v>
      </c>
      <c r="D16008" t="s">
        <v>60</v>
      </c>
      <c r="E16008">
        <v>10</v>
      </c>
      <c r="F16008">
        <v>14.5</v>
      </c>
      <c r="G16008">
        <v>34.18</v>
      </c>
      <c r="H16008">
        <v>145</v>
      </c>
      <c r="I16008">
        <v>341.8</v>
      </c>
      <c r="J16008" t="s">
        <v>13</v>
      </c>
    </row>
    <row r="16009" spans="1:10">
      <c r="A16009" s="1">
        <v>45078</v>
      </c>
      <c r="B16009" t="s">
        <v>10</v>
      </c>
      <c r="C16009" t="s">
        <v>11</v>
      </c>
      <c r="D16009" t="s">
        <v>61</v>
      </c>
      <c r="E16009">
        <v>14</v>
      </c>
      <c r="F16009">
        <v>16.04</v>
      </c>
      <c r="G16009">
        <v>34.28</v>
      </c>
      <c r="H16009">
        <v>224.56</v>
      </c>
      <c r="I16009">
        <v>479.92</v>
      </c>
      <c r="J16009" t="s">
        <v>13</v>
      </c>
    </row>
    <row r="16010" spans="1:10">
      <c r="A16010" s="1">
        <v>45078</v>
      </c>
      <c r="B16010" t="s">
        <v>10</v>
      </c>
      <c r="C16010" t="s">
        <v>14</v>
      </c>
      <c r="D16010" t="s">
        <v>61</v>
      </c>
      <c r="E16010">
        <v>14</v>
      </c>
      <c r="F16010">
        <v>16.04</v>
      </c>
      <c r="G16010">
        <v>34.28</v>
      </c>
      <c r="H16010">
        <v>224.56</v>
      </c>
      <c r="I16010">
        <v>479.92</v>
      </c>
      <c r="J16010" t="s">
        <v>13</v>
      </c>
    </row>
    <row r="16011" spans="1:10">
      <c r="A16011" s="1">
        <v>45078</v>
      </c>
      <c r="B16011" t="s">
        <v>10</v>
      </c>
      <c r="C16011" t="s">
        <v>15</v>
      </c>
      <c r="D16011" t="s">
        <v>61</v>
      </c>
      <c r="E16011">
        <v>7</v>
      </c>
      <c r="F16011">
        <v>16.04</v>
      </c>
      <c r="G16011">
        <v>34.28</v>
      </c>
      <c r="H16011">
        <v>112.28</v>
      </c>
      <c r="I16011">
        <v>239.96</v>
      </c>
      <c r="J16011" t="s">
        <v>13</v>
      </c>
    </row>
    <row r="16012" spans="1:10">
      <c r="A16012" s="1">
        <v>45078</v>
      </c>
      <c r="B16012" t="s">
        <v>10</v>
      </c>
      <c r="C16012" t="s">
        <v>11</v>
      </c>
      <c r="D16012" t="s">
        <v>62</v>
      </c>
      <c r="E16012">
        <v>7</v>
      </c>
      <c r="F16012">
        <v>14.37</v>
      </c>
      <c r="G16012">
        <v>27.05</v>
      </c>
      <c r="H16012">
        <v>100.59</v>
      </c>
      <c r="I16012">
        <v>189.35</v>
      </c>
      <c r="J16012" t="s">
        <v>13</v>
      </c>
    </row>
    <row r="16013" spans="1:10">
      <c r="A16013" s="1">
        <v>45078</v>
      </c>
      <c r="B16013" t="s">
        <v>10</v>
      </c>
      <c r="C16013" t="s">
        <v>14</v>
      </c>
      <c r="D16013" t="s">
        <v>62</v>
      </c>
      <c r="E16013">
        <v>3</v>
      </c>
      <c r="F16013">
        <v>14.37</v>
      </c>
      <c r="G16013">
        <v>27.05</v>
      </c>
      <c r="H16013">
        <v>43.11</v>
      </c>
      <c r="I16013">
        <v>81.150000000000006</v>
      </c>
      <c r="J16013" t="s">
        <v>13</v>
      </c>
    </row>
    <row r="16014" spans="1:10">
      <c r="A16014" s="1">
        <v>45078</v>
      </c>
      <c r="B16014" t="s">
        <v>10</v>
      </c>
      <c r="C16014" t="s">
        <v>15</v>
      </c>
      <c r="D16014" t="s">
        <v>62</v>
      </c>
      <c r="E16014">
        <v>6</v>
      </c>
      <c r="F16014">
        <v>14.37</v>
      </c>
      <c r="G16014">
        <v>27.05</v>
      </c>
      <c r="H16014">
        <v>86.22</v>
      </c>
      <c r="I16014">
        <v>162.30000000000001</v>
      </c>
      <c r="J16014" t="s">
        <v>13</v>
      </c>
    </row>
    <row r="16015" spans="1:10">
      <c r="A16015" s="1">
        <v>45078</v>
      </c>
      <c r="B16015" t="s">
        <v>10</v>
      </c>
      <c r="C16015" t="s">
        <v>11</v>
      </c>
      <c r="D16015" t="s">
        <v>63</v>
      </c>
      <c r="E16015">
        <v>26</v>
      </c>
      <c r="F16015">
        <v>14.16</v>
      </c>
      <c r="G16015">
        <v>26.73</v>
      </c>
      <c r="H16015">
        <v>368.16</v>
      </c>
      <c r="I16015">
        <v>694.98</v>
      </c>
      <c r="J16015" t="s">
        <v>13</v>
      </c>
    </row>
    <row r="16016" spans="1:10">
      <c r="A16016" s="1">
        <v>45078</v>
      </c>
      <c r="B16016" t="s">
        <v>10</v>
      </c>
      <c r="C16016" t="s">
        <v>14</v>
      </c>
      <c r="D16016" t="s">
        <v>63</v>
      </c>
      <c r="E16016">
        <v>11</v>
      </c>
      <c r="F16016">
        <v>14.16</v>
      </c>
      <c r="G16016">
        <v>26.73</v>
      </c>
      <c r="H16016">
        <v>155.76</v>
      </c>
      <c r="I16016">
        <v>294.02999999999997</v>
      </c>
      <c r="J16016" t="s">
        <v>13</v>
      </c>
    </row>
    <row r="16017" spans="1:10">
      <c r="A16017" s="1">
        <v>45078</v>
      </c>
      <c r="B16017" t="s">
        <v>10</v>
      </c>
      <c r="C16017" t="s">
        <v>15</v>
      </c>
      <c r="D16017" t="s">
        <v>63</v>
      </c>
      <c r="E16017">
        <v>9</v>
      </c>
      <c r="F16017">
        <v>14.16</v>
      </c>
      <c r="G16017">
        <v>26.73</v>
      </c>
      <c r="H16017">
        <v>127.44</v>
      </c>
      <c r="I16017">
        <v>240.57</v>
      </c>
      <c r="J16017" t="s">
        <v>13</v>
      </c>
    </row>
    <row r="16018" spans="1:10">
      <c r="A16018" s="1">
        <v>45078</v>
      </c>
      <c r="B16018" t="s">
        <v>10</v>
      </c>
      <c r="C16018" t="s">
        <v>11</v>
      </c>
      <c r="D16018" t="s">
        <v>64</v>
      </c>
      <c r="E16018">
        <v>33</v>
      </c>
      <c r="F16018">
        <v>13.42</v>
      </c>
      <c r="G16018">
        <v>30.6</v>
      </c>
      <c r="H16018">
        <v>442.86</v>
      </c>
      <c r="I16018">
        <v>1009.8</v>
      </c>
      <c r="J16018" t="s">
        <v>13</v>
      </c>
    </row>
    <row r="16019" spans="1:10">
      <c r="A16019" s="1">
        <v>45078</v>
      </c>
      <c r="B16019" t="s">
        <v>10</v>
      </c>
      <c r="C16019" t="s">
        <v>14</v>
      </c>
      <c r="D16019" t="s">
        <v>64</v>
      </c>
      <c r="E16019">
        <v>14</v>
      </c>
      <c r="F16019">
        <v>13.42</v>
      </c>
      <c r="G16019">
        <v>30.6</v>
      </c>
      <c r="H16019">
        <v>187.88</v>
      </c>
      <c r="I16019">
        <v>428.4</v>
      </c>
      <c r="J16019" t="s">
        <v>13</v>
      </c>
    </row>
    <row r="16020" spans="1:10">
      <c r="A16020" s="1">
        <v>45078</v>
      </c>
      <c r="B16020" t="s">
        <v>10</v>
      </c>
      <c r="C16020" t="s">
        <v>15</v>
      </c>
      <c r="D16020" t="s">
        <v>64</v>
      </c>
      <c r="E16020">
        <v>9</v>
      </c>
      <c r="F16020">
        <v>13.42</v>
      </c>
      <c r="G16020">
        <v>30.6</v>
      </c>
      <c r="H16020">
        <v>120.78</v>
      </c>
      <c r="I16020">
        <v>275.39999999999998</v>
      </c>
      <c r="J16020" t="s">
        <v>13</v>
      </c>
    </row>
    <row r="16021" spans="1:10">
      <c r="A16021" s="1">
        <v>45078</v>
      </c>
      <c r="B16021" t="s">
        <v>10</v>
      </c>
      <c r="C16021" t="s">
        <v>11</v>
      </c>
      <c r="D16021" t="s">
        <v>65</v>
      </c>
      <c r="E16021">
        <v>21</v>
      </c>
      <c r="F16021">
        <v>15.03</v>
      </c>
      <c r="G16021">
        <v>31.58</v>
      </c>
      <c r="H16021">
        <v>315.63</v>
      </c>
      <c r="I16021">
        <v>663.18</v>
      </c>
      <c r="J16021" t="s">
        <v>13</v>
      </c>
    </row>
    <row r="16022" spans="1:10">
      <c r="A16022" s="1">
        <v>45078</v>
      </c>
      <c r="B16022" t="s">
        <v>10</v>
      </c>
      <c r="C16022" t="s">
        <v>14</v>
      </c>
      <c r="D16022" t="s">
        <v>65</v>
      </c>
      <c r="E16022">
        <v>15</v>
      </c>
      <c r="F16022">
        <v>15.03</v>
      </c>
      <c r="G16022">
        <v>31.58</v>
      </c>
      <c r="H16022">
        <v>225.45</v>
      </c>
      <c r="I16022">
        <v>473.7</v>
      </c>
      <c r="J16022" t="s">
        <v>13</v>
      </c>
    </row>
    <row r="16023" spans="1:10">
      <c r="A16023" s="1">
        <v>45078</v>
      </c>
      <c r="B16023" t="s">
        <v>10</v>
      </c>
      <c r="C16023" t="s">
        <v>15</v>
      </c>
      <c r="D16023" t="s">
        <v>65</v>
      </c>
      <c r="E16023">
        <v>14</v>
      </c>
      <c r="F16023">
        <v>15.03</v>
      </c>
      <c r="G16023">
        <v>31.58</v>
      </c>
      <c r="H16023">
        <v>210.42</v>
      </c>
      <c r="I16023">
        <v>442.12</v>
      </c>
      <c r="J16023" t="s">
        <v>13</v>
      </c>
    </row>
    <row r="16024" spans="1:10">
      <c r="A16024" s="1">
        <v>45078</v>
      </c>
      <c r="B16024" t="s">
        <v>10</v>
      </c>
      <c r="C16024" t="s">
        <v>11</v>
      </c>
      <c r="D16024" t="s">
        <v>66</v>
      </c>
      <c r="E16024">
        <v>10</v>
      </c>
      <c r="F16024">
        <v>7.9</v>
      </c>
      <c r="G16024">
        <v>15.33</v>
      </c>
      <c r="H16024">
        <v>79</v>
      </c>
      <c r="I16024">
        <v>153.30000000000001</v>
      </c>
      <c r="J16024" t="s">
        <v>13</v>
      </c>
    </row>
    <row r="16025" spans="1:10">
      <c r="A16025" s="1">
        <v>45078</v>
      </c>
      <c r="B16025" t="s">
        <v>10</v>
      </c>
      <c r="C16025" t="s">
        <v>14</v>
      </c>
      <c r="D16025" t="s">
        <v>66</v>
      </c>
      <c r="E16025">
        <v>8</v>
      </c>
      <c r="F16025">
        <v>7.9</v>
      </c>
      <c r="G16025">
        <v>15.33</v>
      </c>
      <c r="H16025">
        <v>63.2</v>
      </c>
      <c r="I16025">
        <v>122.64</v>
      </c>
      <c r="J16025" t="s">
        <v>13</v>
      </c>
    </row>
    <row r="16026" spans="1:10">
      <c r="A16026" s="1">
        <v>45078</v>
      </c>
      <c r="B16026" t="s">
        <v>10</v>
      </c>
      <c r="C16026" t="s">
        <v>15</v>
      </c>
      <c r="D16026" t="s">
        <v>66</v>
      </c>
      <c r="E16026">
        <v>8</v>
      </c>
      <c r="F16026">
        <v>7.9</v>
      </c>
      <c r="G16026">
        <v>15.33</v>
      </c>
      <c r="H16026">
        <v>63.2</v>
      </c>
      <c r="I16026">
        <v>122.64</v>
      </c>
      <c r="J16026" t="s">
        <v>13</v>
      </c>
    </row>
    <row r="16027" spans="1:10">
      <c r="A16027" s="1">
        <v>45078</v>
      </c>
      <c r="B16027" t="s">
        <v>10</v>
      </c>
      <c r="C16027" t="s">
        <v>11</v>
      </c>
      <c r="D16027" t="s">
        <v>67</v>
      </c>
      <c r="E16027">
        <v>18</v>
      </c>
      <c r="F16027">
        <v>16.57</v>
      </c>
      <c r="G16027">
        <v>35.53</v>
      </c>
      <c r="H16027">
        <v>298.26</v>
      </c>
      <c r="I16027">
        <v>639.54</v>
      </c>
      <c r="J16027" t="s">
        <v>13</v>
      </c>
    </row>
    <row r="16028" spans="1:10">
      <c r="A16028" s="1">
        <v>45078</v>
      </c>
      <c r="B16028" t="s">
        <v>10</v>
      </c>
      <c r="C16028" t="s">
        <v>14</v>
      </c>
      <c r="D16028" t="s">
        <v>67</v>
      </c>
      <c r="E16028">
        <v>19</v>
      </c>
      <c r="F16028">
        <v>16.57</v>
      </c>
      <c r="G16028">
        <v>35.53</v>
      </c>
      <c r="H16028">
        <v>314.83</v>
      </c>
      <c r="I16028">
        <v>675.07</v>
      </c>
      <c r="J16028" t="s">
        <v>13</v>
      </c>
    </row>
    <row r="16029" spans="1:10">
      <c r="A16029" s="1">
        <v>45078</v>
      </c>
      <c r="B16029" t="s">
        <v>10</v>
      </c>
      <c r="C16029" t="s">
        <v>15</v>
      </c>
      <c r="D16029" t="s">
        <v>67</v>
      </c>
      <c r="E16029">
        <v>12</v>
      </c>
      <c r="F16029">
        <v>16.57</v>
      </c>
      <c r="G16029">
        <v>35.53</v>
      </c>
      <c r="H16029">
        <v>198.84</v>
      </c>
      <c r="I16029">
        <v>426.36</v>
      </c>
      <c r="J16029" t="s">
        <v>13</v>
      </c>
    </row>
    <row r="16030" spans="1:10">
      <c r="A16030" s="1">
        <v>45078</v>
      </c>
      <c r="B16030" t="s">
        <v>10</v>
      </c>
      <c r="C16030" t="s">
        <v>11</v>
      </c>
      <c r="D16030" t="s">
        <v>68</v>
      </c>
      <c r="E16030">
        <v>27</v>
      </c>
      <c r="F16030">
        <v>16.46</v>
      </c>
      <c r="G16030">
        <v>30.37</v>
      </c>
      <c r="H16030">
        <v>444.42</v>
      </c>
      <c r="I16030">
        <v>819.99</v>
      </c>
      <c r="J16030" t="s">
        <v>13</v>
      </c>
    </row>
    <row r="16031" spans="1:10">
      <c r="A16031" s="1">
        <v>45078</v>
      </c>
      <c r="B16031" t="s">
        <v>10</v>
      </c>
      <c r="C16031" t="s">
        <v>14</v>
      </c>
      <c r="D16031" t="s">
        <v>68</v>
      </c>
      <c r="E16031">
        <v>16</v>
      </c>
      <c r="F16031">
        <v>16.46</v>
      </c>
      <c r="G16031">
        <v>30.37</v>
      </c>
      <c r="H16031">
        <v>263.36</v>
      </c>
      <c r="I16031">
        <v>485.92</v>
      </c>
      <c r="J16031" t="s">
        <v>13</v>
      </c>
    </row>
    <row r="16032" spans="1:10">
      <c r="A16032" s="1">
        <v>45078</v>
      </c>
      <c r="B16032" t="s">
        <v>10</v>
      </c>
      <c r="C16032" t="s">
        <v>15</v>
      </c>
      <c r="D16032" t="s">
        <v>68</v>
      </c>
      <c r="E16032">
        <v>21</v>
      </c>
      <c r="F16032">
        <v>16.46</v>
      </c>
      <c r="G16032">
        <v>30.37</v>
      </c>
      <c r="H16032">
        <v>345.66</v>
      </c>
      <c r="I16032">
        <v>637.77</v>
      </c>
      <c r="J16032" t="s">
        <v>13</v>
      </c>
    </row>
    <row r="16033" spans="1:10">
      <c r="A16033" s="1">
        <v>45078</v>
      </c>
      <c r="B16033" t="s">
        <v>10</v>
      </c>
      <c r="C16033" t="s">
        <v>11</v>
      </c>
      <c r="D16033" t="s">
        <v>69</v>
      </c>
      <c r="E16033">
        <v>24</v>
      </c>
      <c r="F16033">
        <v>6.35</v>
      </c>
      <c r="G16033">
        <v>14.02</v>
      </c>
      <c r="H16033">
        <v>152.4</v>
      </c>
      <c r="I16033">
        <v>336.48</v>
      </c>
      <c r="J16033" t="s">
        <v>13</v>
      </c>
    </row>
    <row r="16034" spans="1:10">
      <c r="A16034" s="1">
        <v>45078</v>
      </c>
      <c r="B16034" t="s">
        <v>10</v>
      </c>
      <c r="C16034" t="s">
        <v>14</v>
      </c>
      <c r="D16034" t="s">
        <v>69</v>
      </c>
      <c r="E16034">
        <v>23</v>
      </c>
      <c r="F16034">
        <v>6.35</v>
      </c>
      <c r="G16034">
        <v>14.02</v>
      </c>
      <c r="H16034">
        <v>146.05000000000001</v>
      </c>
      <c r="I16034">
        <v>322.45999999999998</v>
      </c>
      <c r="J16034" t="s">
        <v>13</v>
      </c>
    </row>
    <row r="16035" spans="1:10">
      <c r="A16035" s="1">
        <v>45078</v>
      </c>
      <c r="B16035" t="s">
        <v>10</v>
      </c>
      <c r="C16035" t="s">
        <v>15</v>
      </c>
      <c r="D16035" t="s">
        <v>69</v>
      </c>
      <c r="E16035">
        <v>16</v>
      </c>
      <c r="F16035">
        <v>6.35</v>
      </c>
      <c r="G16035">
        <v>14.02</v>
      </c>
      <c r="H16035">
        <v>101.6</v>
      </c>
      <c r="I16035">
        <v>224.32</v>
      </c>
      <c r="J16035" t="s">
        <v>13</v>
      </c>
    </row>
    <row r="16036" spans="1:10">
      <c r="A16036" s="1">
        <v>45078</v>
      </c>
      <c r="B16036" t="s">
        <v>10</v>
      </c>
      <c r="C16036" t="s">
        <v>11</v>
      </c>
      <c r="D16036" t="s">
        <v>70</v>
      </c>
      <c r="E16036">
        <v>26</v>
      </c>
      <c r="F16036">
        <v>15.91</v>
      </c>
      <c r="G16036">
        <v>31.63</v>
      </c>
      <c r="H16036">
        <v>413.66</v>
      </c>
      <c r="I16036">
        <v>822.38</v>
      </c>
      <c r="J16036" t="s">
        <v>13</v>
      </c>
    </row>
    <row r="16037" spans="1:10">
      <c r="A16037" s="1">
        <v>45078</v>
      </c>
      <c r="B16037" t="s">
        <v>10</v>
      </c>
      <c r="C16037" t="s">
        <v>14</v>
      </c>
      <c r="D16037" t="s">
        <v>70</v>
      </c>
      <c r="E16037">
        <v>11</v>
      </c>
      <c r="F16037">
        <v>15.91</v>
      </c>
      <c r="G16037">
        <v>31.63</v>
      </c>
      <c r="H16037">
        <v>175.01</v>
      </c>
      <c r="I16037">
        <v>347.93</v>
      </c>
      <c r="J16037" t="s">
        <v>13</v>
      </c>
    </row>
    <row r="16038" spans="1:10">
      <c r="A16038" s="1">
        <v>45078</v>
      </c>
      <c r="B16038" t="s">
        <v>10</v>
      </c>
      <c r="C16038" t="s">
        <v>15</v>
      </c>
      <c r="D16038" t="s">
        <v>70</v>
      </c>
      <c r="E16038">
        <v>7</v>
      </c>
      <c r="F16038">
        <v>15.91</v>
      </c>
      <c r="G16038">
        <v>31.63</v>
      </c>
      <c r="H16038">
        <v>111.37</v>
      </c>
      <c r="I16038">
        <v>221.41</v>
      </c>
      <c r="J16038" t="s">
        <v>13</v>
      </c>
    </row>
    <row r="16039" spans="1:10">
      <c r="A16039" s="1">
        <v>45078</v>
      </c>
      <c r="B16039" t="s">
        <v>10</v>
      </c>
      <c r="C16039" t="s">
        <v>11</v>
      </c>
      <c r="D16039" t="s">
        <v>71</v>
      </c>
      <c r="E16039">
        <v>10</v>
      </c>
      <c r="F16039">
        <v>7.55</v>
      </c>
      <c r="G16039">
        <v>17.809999999999999</v>
      </c>
      <c r="H16039">
        <v>75.5</v>
      </c>
      <c r="I16039">
        <v>178.1</v>
      </c>
      <c r="J16039" t="s">
        <v>13</v>
      </c>
    </row>
    <row r="16040" spans="1:10">
      <c r="A16040" s="1">
        <v>45078</v>
      </c>
      <c r="B16040" t="s">
        <v>10</v>
      </c>
      <c r="C16040" t="s">
        <v>14</v>
      </c>
      <c r="D16040" t="s">
        <v>71</v>
      </c>
      <c r="E16040">
        <v>13</v>
      </c>
      <c r="F16040">
        <v>7.55</v>
      </c>
      <c r="G16040">
        <v>17.809999999999999</v>
      </c>
      <c r="H16040">
        <v>98.15</v>
      </c>
      <c r="I16040">
        <v>231.53</v>
      </c>
      <c r="J16040" t="s">
        <v>13</v>
      </c>
    </row>
    <row r="16041" spans="1:10">
      <c r="A16041" s="1">
        <v>45078</v>
      </c>
      <c r="B16041" t="s">
        <v>10</v>
      </c>
      <c r="C16041" t="s">
        <v>15</v>
      </c>
      <c r="D16041" t="s">
        <v>71</v>
      </c>
      <c r="E16041">
        <v>7</v>
      </c>
      <c r="F16041">
        <v>7.55</v>
      </c>
      <c r="G16041">
        <v>17.809999999999999</v>
      </c>
      <c r="H16041">
        <v>52.85</v>
      </c>
      <c r="I16041">
        <v>124.67</v>
      </c>
      <c r="J16041" t="s">
        <v>13</v>
      </c>
    </row>
    <row r="16042" spans="1:10">
      <c r="A16042" s="1">
        <v>45078</v>
      </c>
      <c r="B16042" t="s">
        <v>10</v>
      </c>
      <c r="C16042" t="s">
        <v>11</v>
      </c>
      <c r="D16042" t="s">
        <v>72</v>
      </c>
      <c r="E16042">
        <v>16</v>
      </c>
      <c r="F16042">
        <v>10.02</v>
      </c>
      <c r="G16042">
        <v>20.21</v>
      </c>
      <c r="H16042">
        <v>160.32</v>
      </c>
      <c r="I16042">
        <v>323.36</v>
      </c>
      <c r="J16042" t="s">
        <v>13</v>
      </c>
    </row>
    <row r="16043" spans="1:10">
      <c r="A16043" s="1">
        <v>45078</v>
      </c>
      <c r="B16043" t="s">
        <v>10</v>
      </c>
      <c r="C16043" t="s">
        <v>14</v>
      </c>
      <c r="D16043" t="s">
        <v>72</v>
      </c>
      <c r="E16043">
        <v>10</v>
      </c>
      <c r="F16043">
        <v>10.02</v>
      </c>
      <c r="G16043">
        <v>20.21</v>
      </c>
      <c r="H16043">
        <v>100.2</v>
      </c>
      <c r="I16043">
        <v>202.1</v>
      </c>
      <c r="J16043" t="s">
        <v>13</v>
      </c>
    </row>
    <row r="16044" spans="1:10">
      <c r="A16044" s="1">
        <v>45078</v>
      </c>
      <c r="B16044" t="s">
        <v>10</v>
      </c>
      <c r="C16044" t="s">
        <v>15</v>
      </c>
      <c r="D16044" t="s">
        <v>72</v>
      </c>
      <c r="E16044">
        <v>8</v>
      </c>
      <c r="F16044">
        <v>10.02</v>
      </c>
      <c r="G16044">
        <v>20.21</v>
      </c>
      <c r="H16044">
        <v>80.16</v>
      </c>
      <c r="I16044">
        <v>161.68</v>
      </c>
      <c r="J16044" t="s">
        <v>13</v>
      </c>
    </row>
    <row r="16045" spans="1:10">
      <c r="A16045" s="1">
        <v>45078</v>
      </c>
      <c r="B16045" t="s">
        <v>10</v>
      </c>
      <c r="C16045" t="s">
        <v>11</v>
      </c>
      <c r="D16045" t="s">
        <v>73</v>
      </c>
      <c r="E16045">
        <v>15</v>
      </c>
      <c r="F16045">
        <v>14.92</v>
      </c>
      <c r="G16045">
        <v>31.61</v>
      </c>
      <c r="H16045">
        <v>223.8</v>
      </c>
      <c r="I16045">
        <v>474.15</v>
      </c>
      <c r="J16045" t="s">
        <v>13</v>
      </c>
    </row>
    <row r="16046" spans="1:10">
      <c r="A16046" s="1">
        <v>45078</v>
      </c>
      <c r="B16046" t="s">
        <v>10</v>
      </c>
      <c r="C16046" t="s">
        <v>14</v>
      </c>
      <c r="D16046" t="s">
        <v>73</v>
      </c>
      <c r="E16046">
        <v>6</v>
      </c>
      <c r="F16046">
        <v>14.92</v>
      </c>
      <c r="G16046">
        <v>31.61</v>
      </c>
      <c r="H16046">
        <v>89.52</v>
      </c>
      <c r="I16046">
        <v>189.66</v>
      </c>
      <c r="J16046" t="s">
        <v>13</v>
      </c>
    </row>
    <row r="16047" spans="1:10">
      <c r="A16047" s="1">
        <v>45078</v>
      </c>
      <c r="B16047" t="s">
        <v>10</v>
      </c>
      <c r="C16047" t="s">
        <v>15</v>
      </c>
      <c r="D16047" t="s">
        <v>73</v>
      </c>
      <c r="E16047">
        <v>8</v>
      </c>
      <c r="F16047">
        <v>14.92</v>
      </c>
      <c r="G16047">
        <v>31.61</v>
      </c>
      <c r="H16047">
        <v>119.36</v>
      </c>
      <c r="I16047">
        <v>252.88</v>
      </c>
      <c r="J16047" t="s">
        <v>13</v>
      </c>
    </row>
    <row r="16048" spans="1:10">
      <c r="A16048" s="1">
        <v>45078</v>
      </c>
      <c r="B16048" t="s">
        <v>10</v>
      </c>
      <c r="C16048" t="s">
        <v>11</v>
      </c>
      <c r="D16048" t="s">
        <v>74</v>
      </c>
      <c r="E16048">
        <v>13</v>
      </c>
      <c r="F16048">
        <v>7.93</v>
      </c>
      <c r="G16048">
        <v>14.34</v>
      </c>
      <c r="H16048">
        <v>103.09</v>
      </c>
      <c r="I16048">
        <v>186.42</v>
      </c>
      <c r="J16048" t="s">
        <v>13</v>
      </c>
    </row>
    <row r="16049" spans="1:10">
      <c r="A16049" s="1">
        <v>45078</v>
      </c>
      <c r="B16049" t="s">
        <v>10</v>
      </c>
      <c r="C16049" t="s">
        <v>14</v>
      </c>
      <c r="D16049" t="s">
        <v>74</v>
      </c>
      <c r="E16049">
        <v>17</v>
      </c>
      <c r="F16049">
        <v>7.93</v>
      </c>
      <c r="G16049">
        <v>14.34</v>
      </c>
      <c r="H16049">
        <v>134.81</v>
      </c>
      <c r="I16049">
        <v>243.78</v>
      </c>
      <c r="J16049" t="s">
        <v>13</v>
      </c>
    </row>
    <row r="16050" spans="1:10">
      <c r="A16050" s="1">
        <v>45078</v>
      </c>
      <c r="B16050" t="s">
        <v>10</v>
      </c>
      <c r="C16050" t="s">
        <v>15</v>
      </c>
      <c r="D16050" t="s">
        <v>74</v>
      </c>
      <c r="E16050">
        <v>13</v>
      </c>
      <c r="F16050">
        <v>7.93</v>
      </c>
      <c r="G16050">
        <v>14.34</v>
      </c>
      <c r="H16050">
        <v>103.09</v>
      </c>
      <c r="I16050">
        <v>186.42</v>
      </c>
      <c r="J16050" t="s">
        <v>13</v>
      </c>
    </row>
    <row r="16051" spans="1:10">
      <c r="A16051" s="1">
        <v>45078</v>
      </c>
      <c r="B16051" t="s">
        <v>10</v>
      </c>
      <c r="C16051" t="s">
        <v>11</v>
      </c>
      <c r="D16051" t="s">
        <v>75</v>
      </c>
      <c r="E16051">
        <v>19</v>
      </c>
      <c r="F16051">
        <v>15.82</v>
      </c>
      <c r="G16051">
        <v>29.28</v>
      </c>
      <c r="H16051">
        <v>300.58</v>
      </c>
      <c r="I16051">
        <v>556.32000000000005</v>
      </c>
      <c r="J16051" t="s">
        <v>13</v>
      </c>
    </row>
    <row r="16052" spans="1:10">
      <c r="A16052" s="1">
        <v>45078</v>
      </c>
      <c r="B16052" t="s">
        <v>10</v>
      </c>
      <c r="C16052" t="s">
        <v>14</v>
      </c>
      <c r="D16052" t="s">
        <v>75</v>
      </c>
      <c r="E16052">
        <v>16</v>
      </c>
      <c r="F16052">
        <v>15.82</v>
      </c>
      <c r="G16052">
        <v>29.28</v>
      </c>
      <c r="H16052">
        <v>253.12</v>
      </c>
      <c r="I16052">
        <v>468.48</v>
      </c>
      <c r="J16052" t="s">
        <v>13</v>
      </c>
    </row>
    <row r="16053" spans="1:10">
      <c r="A16053" s="1">
        <v>45078</v>
      </c>
      <c r="B16053" t="s">
        <v>10</v>
      </c>
      <c r="C16053" t="s">
        <v>15</v>
      </c>
      <c r="D16053" t="s">
        <v>75</v>
      </c>
      <c r="E16053">
        <v>12</v>
      </c>
      <c r="F16053">
        <v>15.82</v>
      </c>
      <c r="G16053">
        <v>29.28</v>
      </c>
      <c r="H16053">
        <v>189.84</v>
      </c>
      <c r="I16053">
        <v>351.36</v>
      </c>
      <c r="J16053" t="s">
        <v>13</v>
      </c>
    </row>
    <row r="16054" spans="1:10">
      <c r="A16054" s="1">
        <v>45078</v>
      </c>
      <c r="B16054" t="s">
        <v>10</v>
      </c>
      <c r="C16054" t="s">
        <v>11</v>
      </c>
      <c r="D16054" t="s">
        <v>76</v>
      </c>
      <c r="E16054">
        <v>17</v>
      </c>
      <c r="F16054">
        <v>15.99</v>
      </c>
      <c r="G16054">
        <v>33.18</v>
      </c>
      <c r="H16054">
        <v>271.83</v>
      </c>
      <c r="I16054">
        <v>564.05999999999995</v>
      </c>
      <c r="J16054" t="s">
        <v>13</v>
      </c>
    </row>
    <row r="16055" spans="1:10">
      <c r="A16055" s="1">
        <v>45078</v>
      </c>
      <c r="B16055" t="s">
        <v>10</v>
      </c>
      <c r="C16055" t="s">
        <v>14</v>
      </c>
      <c r="D16055" t="s">
        <v>76</v>
      </c>
      <c r="E16055">
        <v>16</v>
      </c>
      <c r="F16055">
        <v>15.99</v>
      </c>
      <c r="G16055">
        <v>33.18</v>
      </c>
      <c r="H16055">
        <v>255.84</v>
      </c>
      <c r="I16055">
        <v>530.88</v>
      </c>
      <c r="J16055" t="s">
        <v>13</v>
      </c>
    </row>
    <row r="16056" spans="1:10">
      <c r="A16056" s="1">
        <v>45078</v>
      </c>
      <c r="B16056" t="s">
        <v>10</v>
      </c>
      <c r="C16056" t="s">
        <v>15</v>
      </c>
      <c r="D16056" t="s">
        <v>76</v>
      </c>
      <c r="E16056">
        <v>12</v>
      </c>
      <c r="F16056">
        <v>15.99</v>
      </c>
      <c r="G16056">
        <v>33.18</v>
      </c>
      <c r="H16056">
        <v>191.88</v>
      </c>
      <c r="I16056">
        <v>398.16</v>
      </c>
      <c r="J16056" t="s">
        <v>13</v>
      </c>
    </row>
    <row r="16057" spans="1:10">
      <c r="A16057" s="1">
        <v>45078</v>
      </c>
      <c r="B16057" t="s">
        <v>10</v>
      </c>
      <c r="C16057" t="s">
        <v>11</v>
      </c>
      <c r="D16057" t="s">
        <v>77</v>
      </c>
      <c r="E16057">
        <v>16</v>
      </c>
      <c r="F16057">
        <v>12.09</v>
      </c>
      <c r="G16057">
        <v>25.82</v>
      </c>
      <c r="H16057">
        <v>193.44</v>
      </c>
      <c r="I16057">
        <v>413.12</v>
      </c>
      <c r="J16057" t="s">
        <v>13</v>
      </c>
    </row>
    <row r="16058" spans="1:10">
      <c r="A16058" s="1">
        <v>45078</v>
      </c>
      <c r="B16058" t="s">
        <v>10</v>
      </c>
      <c r="C16058" t="s">
        <v>14</v>
      </c>
      <c r="D16058" t="s">
        <v>77</v>
      </c>
      <c r="E16058">
        <v>9</v>
      </c>
      <c r="F16058">
        <v>12.09</v>
      </c>
      <c r="G16058">
        <v>25.82</v>
      </c>
      <c r="H16058">
        <v>108.81</v>
      </c>
      <c r="I16058">
        <v>232.38</v>
      </c>
      <c r="J16058" t="s">
        <v>13</v>
      </c>
    </row>
    <row r="16059" spans="1:10">
      <c r="A16059" s="1">
        <v>45078</v>
      </c>
      <c r="B16059" t="s">
        <v>10</v>
      </c>
      <c r="C16059" t="s">
        <v>15</v>
      </c>
      <c r="D16059" t="s">
        <v>77</v>
      </c>
      <c r="E16059">
        <v>8</v>
      </c>
      <c r="F16059">
        <v>12.09</v>
      </c>
      <c r="G16059">
        <v>25.82</v>
      </c>
      <c r="H16059">
        <v>96.72</v>
      </c>
      <c r="I16059">
        <v>206.56</v>
      </c>
      <c r="J16059" t="s">
        <v>13</v>
      </c>
    </row>
    <row r="16060" spans="1:10">
      <c r="A16060" s="1">
        <v>45078</v>
      </c>
      <c r="B16060" t="s">
        <v>10</v>
      </c>
      <c r="C16060" t="s">
        <v>11</v>
      </c>
      <c r="D16060" t="s">
        <v>78</v>
      </c>
      <c r="E16060">
        <v>22</v>
      </c>
      <c r="F16060">
        <v>6.08</v>
      </c>
      <c r="G16060">
        <v>13.5</v>
      </c>
      <c r="H16060">
        <v>133.76</v>
      </c>
      <c r="I16060">
        <v>297</v>
      </c>
      <c r="J16060" t="s">
        <v>13</v>
      </c>
    </row>
    <row r="16061" spans="1:10">
      <c r="A16061" s="1">
        <v>45078</v>
      </c>
      <c r="B16061" t="s">
        <v>10</v>
      </c>
      <c r="C16061" t="s">
        <v>14</v>
      </c>
      <c r="D16061" t="s">
        <v>78</v>
      </c>
      <c r="E16061">
        <v>12</v>
      </c>
      <c r="F16061">
        <v>6.08</v>
      </c>
      <c r="G16061">
        <v>13.5</v>
      </c>
      <c r="H16061">
        <v>72.959999999999994</v>
      </c>
      <c r="I16061">
        <v>162</v>
      </c>
      <c r="J16061" t="s">
        <v>13</v>
      </c>
    </row>
    <row r="16062" spans="1:10">
      <c r="A16062" s="1">
        <v>45078</v>
      </c>
      <c r="B16062" t="s">
        <v>10</v>
      </c>
      <c r="C16062" t="s">
        <v>15</v>
      </c>
      <c r="D16062" t="s">
        <v>78</v>
      </c>
      <c r="E16062">
        <v>8</v>
      </c>
      <c r="F16062">
        <v>6.08</v>
      </c>
      <c r="G16062">
        <v>13.5</v>
      </c>
      <c r="H16062">
        <v>48.64</v>
      </c>
      <c r="I16062">
        <v>108</v>
      </c>
      <c r="J16062" t="s">
        <v>13</v>
      </c>
    </row>
    <row r="16063" spans="1:10">
      <c r="A16063" s="1">
        <v>45078</v>
      </c>
      <c r="B16063" t="s">
        <v>10</v>
      </c>
      <c r="C16063" t="s">
        <v>11</v>
      </c>
      <c r="D16063" t="s">
        <v>79</v>
      </c>
      <c r="E16063">
        <v>17</v>
      </c>
      <c r="F16063">
        <v>9.44</v>
      </c>
      <c r="G16063">
        <v>18.920000000000002</v>
      </c>
      <c r="H16063">
        <v>160.47999999999999</v>
      </c>
      <c r="I16063">
        <v>321.64</v>
      </c>
      <c r="J16063" t="s">
        <v>13</v>
      </c>
    </row>
    <row r="16064" spans="1:10">
      <c r="A16064" s="1">
        <v>45078</v>
      </c>
      <c r="B16064" t="s">
        <v>10</v>
      </c>
      <c r="C16064" t="s">
        <v>14</v>
      </c>
      <c r="D16064" t="s">
        <v>79</v>
      </c>
      <c r="E16064">
        <v>14</v>
      </c>
      <c r="F16064">
        <v>9.44</v>
      </c>
      <c r="G16064">
        <v>18.920000000000002</v>
      </c>
      <c r="H16064">
        <v>132.16</v>
      </c>
      <c r="I16064">
        <v>264.88</v>
      </c>
      <c r="J16064" t="s">
        <v>13</v>
      </c>
    </row>
    <row r="16065" spans="1:10">
      <c r="A16065" s="1">
        <v>45078</v>
      </c>
      <c r="B16065" t="s">
        <v>10</v>
      </c>
      <c r="C16065" t="s">
        <v>15</v>
      </c>
      <c r="D16065" t="s">
        <v>79</v>
      </c>
      <c r="E16065">
        <v>14</v>
      </c>
      <c r="F16065">
        <v>9.44</v>
      </c>
      <c r="G16065">
        <v>18.920000000000002</v>
      </c>
      <c r="H16065">
        <v>132.16</v>
      </c>
      <c r="I16065">
        <v>264.88</v>
      </c>
      <c r="J16065" t="s">
        <v>13</v>
      </c>
    </row>
    <row r="16066" spans="1:10">
      <c r="A16066" s="1">
        <v>45078</v>
      </c>
      <c r="B16066" t="s">
        <v>10</v>
      </c>
      <c r="C16066" t="s">
        <v>11</v>
      </c>
      <c r="D16066" t="s">
        <v>80</v>
      </c>
      <c r="E16066">
        <v>28</v>
      </c>
      <c r="F16066">
        <v>13.4</v>
      </c>
      <c r="G16066">
        <v>30.64</v>
      </c>
      <c r="H16066">
        <v>375.2</v>
      </c>
      <c r="I16066">
        <v>857.92</v>
      </c>
      <c r="J16066" t="s">
        <v>13</v>
      </c>
    </row>
    <row r="16067" spans="1:10">
      <c r="A16067" s="1">
        <v>45078</v>
      </c>
      <c r="B16067" t="s">
        <v>10</v>
      </c>
      <c r="C16067" t="s">
        <v>14</v>
      </c>
      <c r="D16067" t="s">
        <v>80</v>
      </c>
      <c r="E16067">
        <v>10</v>
      </c>
      <c r="F16067">
        <v>13.4</v>
      </c>
      <c r="G16067">
        <v>30.64</v>
      </c>
      <c r="H16067">
        <v>134</v>
      </c>
      <c r="I16067">
        <v>306.39999999999998</v>
      </c>
      <c r="J16067" t="s">
        <v>13</v>
      </c>
    </row>
    <row r="16068" spans="1:10">
      <c r="A16068" s="1">
        <v>45078</v>
      </c>
      <c r="B16068" t="s">
        <v>10</v>
      </c>
      <c r="C16068" t="s">
        <v>15</v>
      </c>
      <c r="D16068" t="s">
        <v>80</v>
      </c>
      <c r="E16068">
        <v>19</v>
      </c>
      <c r="F16068">
        <v>13.4</v>
      </c>
      <c r="G16068">
        <v>30.64</v>
      </c>
      <c r="H16068">
        <v>254.6</v>
      </c>
      <c r="I16068">
        <v>582.16</v>
      </c>
      <c r="J16068" t="s">
        <v>13</v>
      </c>
    </row>
    <row r="16069" spans="1:10">
      <c r="A16069" s="1">
        <v>45078</v>
      </c>
      <c r="B16069" t="s">
        <v>10</v>
      </c>
      <c r="C16069" t="s">
        <v>11</v>
      </c>
      <c r="D16069" t="s">
        <v>81</v>
      </c>
      <c r="E16069">
        <v>11</v>
      </c>
      <c r="F16069">
        <v>17.77</v>
      </c>
      <c r="G16069">
        <v>42.69</v>
      </c>
      <c r="H16069">
        <v>195.47</v>
      </c>
      <c r="I16069">
        <v>469.59</v>
      </c>
      <c r="J16069" t="s">
        <v>13</v>
      </c>
    </row>
    <row r="16070" spans="1:10">
      <c r="A16070" s="1">
        <v>45078</v>
      </c>
      <c r="B16070" t="s">
        <v>10</v>
      </c>
      <c r="C16070" t="s">
        <v>14</v>
      </c>
      <c r="D16070" t="s">
        <v>81</v>
      </c>
      <c r="E16070">
        <v>2</v>
      </c>
      <c r="F16070">
        <v>17.77</v>
      </c>
      <c r="G16070">
        <v>42.69</v>
      </c>
      <c r="H16070">
        <v>35.54</v>
      </c>
      <c r="I16070">
        <v>85.38</v>
      </c>
      <c r="J16070" t="s">
        <v>13</v>
      </c>
    </row>
    <row r="16071" spans="1:10">
      <c r="A16071" s="1">
        <v>45078</v>
      </c>
      <c r="B16071" t="s">
        <v>10</v>
      </c>
      <c r="C16071" t="s">
        <v>15</v>
      </c>
      <c r="D16071" t="s">
        <v>81</v>
      </c>
      <c r="E16071">
        <v>8</v>
      </c>
      <c r="F16071">
        <v>17.77</v>
      </c>
      <c r="G16071">
        <v>42.69</v>
      </c>
      <c r="H16071">
        <v>142.16</v>
      </c>
      <c r="I16071">
        <v>341.52</v>
      </c>
      <c r="J16071" t="s">
        <v>13</v>
      </c>
    </row>
    <row r="16072" spans="1:10">
      <c r="A16072" s="1">
        <v>45078</v>
      </c>
      <c r="B16072" t="s">
        <v>10</v>
      </c>
      <c r="C16072" t="s">
        <v>11</v>
      </c>
      <c r="D16072" t="s">
        <v>82</v>
      </c>
      <c r="E16072">
        <v>17</v>
      </c>
      <c r="F16072">
        <v>13.58</v>
      </c>
      <c r="G16072">
        <v>31.86</v>
      </c>
      <c r="H16072">
        <v>230.86</v>
      </c>
      <c r="I16072">
        <v>541.62</v>
      </c>
      <c r="J16072" t="s">
        <v>13</v>
      </c>
    </row>
    <row r="16073" spans="1:10">
      <c r="A16073" s="1">
        <v>45078</v>
      </c>
      <c r="B16073" t="s">
        <v>10</v>
      </c>
      <c r="C16073" t="s">
        <v>14</v>
      </c>
      <c r="D16073" t="s">
        <v>82</v>
      </c>
      <c r="E16073">
        <v>16</v>
      </c>
      <c r="F16073">
        <v>13.58</v>
      </c>
      <c r="G16073">
        <v>31.86</v>
      </c>
      <c r="H16073">
        <v>217.28</v>
      </c>
      <c r="I16073">
        <v>509.76</v>
      </c>
      <c r="J16073" t="s">
        <v>13</v>
      </c>
    </row>
    <row r="16074" spans="1:10">
      <c r="A16074" s="1">
        <v>45078</v>
      </c>
      <c r="B16074" t="s">
        <v>10</v>
      </c>
      <c r="C16074" t="s">
        <v>15</v>
      </c>
      <c r="D16074" t="s">
        <v>82</v>
      </c>
      <c r="E16074">
        <v>12</v>
      </c>
      <c r="F16074">
        <v>13.58</v>
      </c>
      <c r="G16074">
        <v>31.86</v>
      </c>
      <c r="H16074">
        <v>162.96</v>
      </c>
      <c r="I16074">
        <v>382.32</v>
      </c>
      <c r="J16074" t="s">
        <v>13</v>
      </c>
    </row>
    <row r="16075" spans="1:10">
      <c r="A16075" s="1">
        <v>45078</v>
      </c>
      <c r="B16075" t="s">
        <v>10</v>
      </c>
      <c r="C16075" t="s">
        <v>11</v>
      </c>
      <c r="D16075" t="s">
        <v>83</v>
      </c>
      <c r="E16075">
        <v>7</v>
      </c>
      <c r="F16075">
        <v>9.1199999999999992</v>
      </c>
      <c r="G16075">
        <v>16.670000000000002</v>
      </c>
      <c r="H16075">
        <v>63.84</v>
      </c>
      <c r="I16075">
        <v>116.69</v>
      </c>
      <c r="J16075" t="s">
        <v>13</v>
      </c>
    </row>
    <row r="16076" spans="1:10">
      <c r="A16076" s="1">
        <v>45078</v>
      </c>
      <c r="B16076" t="s">
        <v>10</v>
      </c>
      <c r="C16076" t="s">
        <v>14</v>
      </c>
      <c r="D16076" t="s">
        <v>83</v>
      </c>
      <c r="E16076">
        <v>11</v>
      </c>
      <c r="F16076">
        <v>9.1199999999999992</v>
      </c>
      <c r="G16076">
        <v>16.670000000000002</v>
      </c>
      <c r="H16076">
        <v>100.32</v>
      </c>
      <c r="I16076">
        <v>183.37</v>
      </c>
      <c r="J16076" t="s">
        <v>13</v>
      </c>
    </row>
    <row r="16077" spans="1:10">
      <c r="A16077" s="1">
        <v>45078</v>
      </c>
      <c r="B16077" t="s">
        <v>10</v>
      </c>
      <c r="C16077" t="s">
        <v>15</v>
      </c>
      <c r="D16077" t="s">
        <v>83</v>
      </c>
      <c r="E16077">
        <v>8</v>
      </c>
      <c r="F16077">
        <v>9.1199999999999992</v>
      </c>
      <c r="G16077">
        <v>16.670000000000002</v>
      </c>
      <c r="H16077">
        <v>72.959999999999994</v>
      </c>
      <c r="I16077">
        <v>133.36000000000001</v>
      </c>
      <c r="J16077" t="s">
        <v>13</v>
      </c>
    </row>
    <row r="16078" spans="1:10">
      <c r="A16078" s="1">
        <v>45078</v>
      </c>
      <c r="B16078" t="s">
        <v>10</v>
      </c>
      <c r="C16078" t="s">
        <v>11</v>
      </c>
      <c r="D16078" t="s">
        <v>84</v>
      </c>
      <c r="E16078">
        <v>23</v>
      </c>
      <c r="F16078">
        <v>13.61</v>
      </c>
      <c r="G16078">
        <v>29.08</v>
      </c>
      <c r="H16078">
        <v>313.02999999999997</v>
      </c>
      <c r="I16078">
        <v>668.84</v>
      </c>
      <c r="J16078" t="s">
        <v>13</v>
      </c>
    </row>
    <row r="16079" spans="1:10">
      <c r="A16079" s="1">
        <v>45078</v>
      </c>
      <c r="B16079" t="s">
        <v>10</v>
      </c>
      <c r="C16079" t="s">
        <v>14</v>
      </c>
      <c r="D16079" t="s">
        <v>84</v>
      </c>
      <c r="E16079">
        <v>15</v>
      </c>
      <c r="F16079">
        <v>13.61</v>
      </c>
      <c r="G16079">
        <v>29.08</v>
      </c>
      <c r="H16079">
        <v>204.15</v>
      </c>
      <c r="I16079">
        <v>436.2</v>
      </c>
      <c r="J16079" t="s">
        <v>13</v>
      </c>
    </row>
    <row r="16080" spans="1:10">
      <c r="A16080" s="1">
        <v>45078</v>
      </c>
      <c r="B16080" t="s">
        <v>10</v>
      </c>
      <c r="C16080" t="s">
        <v>15</v>
      </c>
      <c r="D16080" t="s">
        <v>84</v>
      </c>
      <c r="E16080">
        <v>5</v>
      </c>
      <c r="F16080">
        <v>13.61</v>
      </c>
      <c r="G16080">
        <v>29.08</v>
      </c>
      <c r="H16080">
        <v>68.05</v>
      </c>
      <c r="I16080">
        <v>145.4</v>
      </c>
      <c r="J16080" t="s">
        <v>13</v>
      </c>
    </row>
    <row r="16081" spans="1:10">
      <c r="A16081" s="1">
        <v>45078</v>
      </c>
      <c r="B16081" t="s">
        <v>10</v>
      </c>
      <c r="C16081" t="s">
        <v>11</v>
      </c>
      <c r="D16081" t="s">
        <v>85</v>
      </c>
      <c r="E16081">
        <v>33</v>
      </c>
      <c r="F16081">
        <v>12.48</v>
      </c>
      <c r="G16081">
        <v>23.38</v>
      </c>
      <c r="H16081">
        <v>411.84</v>
      </c>
      <c r="I16081">
        <v>771.54</v>
      </c>
      <c r="J16081" t="s">
        <v>13</v>
      </c>
    </row>
    <row r="16082" spans="1:10">
      <c r="A16082" s="1">
        <v>45078</v>
      </c>
      <c r="B16082" t="s">
        <v>10</v>
      </c>
      <c r="C16082" t="s">
        <v>14</v>
      </c>
      <c r="D16082" t="s">
        <v>85</v>
      </c>
      <c r="E16082">
        <v>9</v>
      </c>
      <c r="F16082">
        <v>12.48</v>
      </c>
      <c r="G16082">
        <v>23.38</v>
      </c>
      <c r="H16082">
        <v>112.32</v>
      </c>
      <c r="I16082">
        <v>210.42</v>
      </c>
      <c r="J16082" t="s">
        <v>13</v>
      </c>
    </row>
    <row r="16083" spans="1:10">
      <c r="A16083" s="1">
        <v>45078</v>
      </c>
      <c r="B16083" t="s">
        <v>10</v>
      </c>
      <c r="C16083" t="s">
        <v>15</v>
      </c>
      <c r="D16083" t="s">
        <v>85</v>
      </c>
      <c r="E16083">
        <v>18</v>
      </c>
      <c r="F16083">
        <v>12.48</v>
      </c>
      <c r="G16083">
        <v>23.38</v>
      </c>
      <c r="H16083">
        <v>224.64</v>
      </c>
      <c r="I16083">
        <v>420.84</v>
      </c>
      <c r="J16083" t="s">
        <v>13</v>
      </c>
    </row>
    <row r="16084" spans="1:10">
      <c r="A16084" s="1">
        <v>45078</v>
      </c>
      <c r="B16084" t="s">
        <v>10</v>
      </c>
      <c r="C16084" t="s">
        <v>11</v>
      </c>
      <c r="D16084" t="s">
        <v>86</v>
      </c>
      <c r="E16084">
        <v>16</v>
      </c>
      <c r="F16084">
        <v>15.36</v>
      </c>
      <c r="G16084">
        <v>30.25</v>
      </c>
      <c r="H16084">
        <v>245.76</v>
      </c>
      <c r="I16084">
        <v>484</v>
      </c>
      <c r="J16084" t="s">
        <v>13</v>
      </c>
    </row>
    <row r="16085" spans="1:10">
      <c r="A16085" s="1">
        <v>45078</v>
      </c>
      <c r="B16085" t="s">
        <v>10</v>
      </c>
      <c r="C16085" t="s">
        <v>14</v>
      </c>
      <c r="D16085" t="s">
        <v>86</v>
      </c>
      <c r="E16085">
        <v>8</v>
      </c>
      <c r="F16085">
        <v>15.36</v>
      </c>
      <c r="G16085">
        <v>30.25</v>
      </c>
      <c r="H16085">
        <v>122.88</v>
      </c>
      <c r="I16085">
        <v>242</v>
      </c>
      <c r="J16085" t="s">
        <v>13</v>
      </c>
    </row>
    <row r="16086" spans="1:10">
      <c r="A16086" s="1">
        <v>45078</v>
      </c>
      <c r="B16086" t="s">
        <v>10</v>
      </c>
      <c r="C16086" t="s">
        <v>15</v>
      </c>
      <c r="D16086" t="s">
        <v>86</v>
      </c>
      <c r="E16086">
        <v>13</v>
      </c>
      <c r="F16086">
        <v>15.36</v>
      </c>
      <c r="G16086">
        <v>30.25</v>
      </c>
      <c r="H16086">
        <v>199.68</v>
      </c>
      <c r="I16086">
        <v>393.25</v>
      </c>
      <c r="J16086" t="s">
        <v>13</v>
      </c>
    </row>
    <row r="16087" spans="1:10">
      <c r="A16087" s="1">
        <v>45078</v>
      </c>
      <c r="B16087" t="s">
        <v>10</v>
      </c>
      <c r="C16087" t="s">
        <v>11</v>
      </c>
      <c r="D16087" t="s">
        <v>87</v>
      </c>
      <c r="E16087">
        <v>12</v>
      </c>
      <c r="F16087">
        <v>7.28</v>
      </c>
      <c r="G16087">
        <v>18.13</v>
      </c>
      <c r="H16087">
        <v>87.36</v>
      </c>
      <c r="I16087">
        <v>217.56</v>
      </c>
      <c r="J16087" t="s">
        <v>13</v>
      </c>
    </row>
    <row r="16088" spans="1:10">
      <c r="A16088" s="1">
        <v>45078</v>
      </c>
      <c r="B16088" t="s">
        <v>10</v>
      </c>
      <c r="C16088" t="s">
        <v>14</v>
      </c>
      <c r="D16088" t="s">
        <v>87</v>
      </c>
      <c r="E16088">
        <v>10</v>
      </c>
      <c r="F16088">
        <v>7.28</v>
      </c>
      <c r="G16088">
        <v>18.13</v>
      </c>
      <c r="H16088">
        <v>72.8</v>
      </c>
      <c r="I16088">
        <v>181.3</v>
      </c>
      <c r="J16088" t="s">
        <v>13</v>
      </c>
    </row>
    <row r="16089" spans="1:10">
      <c r="A16089" s="1">
        <v>45078</v>
      </c>
      <c r="B16089" t="s">
        <v>10</v>
      </c>
      <c r="C16089" t="s">
        <v>15</v>
      </c>
      <c r="D16089" t="s">
        <v>87</v>
      </c>
      <c r="E16089">
        <v>4</v>
      </c>
      <c r="F16089">
        <v>7.28</v>
      </c>
      <c r="G16089">
        <v>18.13</v>
      </c>
      <c r="H16089">
        <v>29.12</v>
      </c>
      <c r="I16089">
        <v>72.52</v>
      </c>
      <c r="J16089" t="s">
        <v>13</v>
      </c>
    </row>
    <row r="16090" spans="1:10">
      <c r="A16090" s="1">
        <v>45078</v>
      </c>
      <c r="B16090" t="s">
        <v>10</v>
      </c>
      <c r="C16090" t="s">
        <v>11</v>
      </c>
      <c r="D16090" t="s">
        <v>88</v>
      </c>
      <c r="E16090">
        <v>26</v>
      </c>
      <c r="F16090">
        <v>15.13</v>
      </c>
      <c r="G16090">
        <v>28.74</v>
      </c>
      <c r="H16090">
        <v>393.38</v>
      </c>
      <c r="I16090">
        <v>747.24</v>
      </c>
      <c r="J16090" t="s">
        <v>13</v>
      </c>
    </row>
    <row r="16091" spans="1:10">
      <c r="A16091" s="1">
        <v>45078</v>
      </c>
      <c r="B16091" t="s">
        <v>10</v>
      </c>
      <c r="C16091" t="s">
        <v>14</v>
      </c>
      <c r="D16091" t="s">
        <v>88</v>
      </c>
      <c r="E16091">
        <v>14</v>
      </c>
      <c r="F16091">
        <v>15.13</v>
      </c>
      <c r="G16091">
        <v>28.74</v>
      </c>
      <c r="H16091">
        <v>211.82</v>
      </c>
      <c r="I16091">
        <v>402.36</v>
      </c>
      <c r="J16091" t="s">
        <v>13</v>
      </c>
    </row>
    <row r="16092" spans="1:10">
      <c r="A16092" s="1">
        <v>45078</v>
      </c>
      <c r="B16092" t="s">
        <v>10</v>
      </c>
      <c r="C16092" t="s">
        <v>15</v>
      </c>
      <c r="D16092" t="s">
        <v>88</v>
      </c>
      <c r="E16092">
        <v>10</v>
      </c>
      <c r="F16092">
        <v>15.13</v>
      </c>
      <c r="G16092">
        <v>28.74</v>
      </c>
      <c r="H16092">
        <v>151.30000000000001</v>
      </c>
      <c r="I16092">
        <v>287.39999999999998</v>
      </c>
      <c r="J16092" t="s">
        <v>13</v>
      </c>
    </row>
    <row r="16093" spans="1:10">
      <c r="A16093" s="1">
        <v>45078</v>
      </c>
      <c r="B16093" t="s">
        <v>10</v>
      </c>
      <c r="C16093" t="s">
        <v>11</v>
      </c>
      <c r="D16093" t="s">
        <v>89</v>
      </c>
      <c r="E16093">
        <v>11</v>
      </c>
      <c r="F16093">
        <v>12.5</v>
      </c>
      <c r="G16093">
        <v>26.87</v>
      </c>
      <c r="H16093">
        <v>137.5</v>
      </c>
      <c r="I16093">
        <v>295.57</v>
      </c>
      <c r="J16093" t="s">
        <v>13</v>
      </c>
    </row>
    <row r="16094" spans="1:10">
      <c r="A16094" s="1">
        <v>45078</v>
      </c>
      <c r="B16094" t="s">
        <v>10</v>
      </c>
      <c r="C16094" t="s">
        <v>14</v>
      </c>
      <c r="D16094" t="s">
        <v>89</v>
      </c>
      <c r="E16094">
        <v>5</v>
      </c>
      <c r="F16094">
        <v>12.5</v>
      </c>
      <c r="G16094">
        <v>26.87</v>
      </c>
      <c r="H16094">
        <v>62.5</v>
      </c>
      <c r="I16094">
        <v>134.35</v>
      </c>
      <c r="J16094" t="s">
        <v>13</v>
      </c>
    </row>
    <row r="16095" spans="1:10">
      <c r="A16095" s="1">
        <v>45078</v>
      </c>
      <c r="B16095" t="s">
        <v>10</v>
      </c>
      <c r="C16095" t="s">
        <v>15</v>
      </c>
      <c r="D16095" t="s">
        <v>89</v>
      </c>
      <c r="E16095">
        <v>13</v>
      </c>
      <c r="F16095">
        <v>12.5</v>
      </c>
      <c r="G16095">
        <v>26.87</v>
      </c>
      <c r="H16095">
        <v>162.5</v>
      </c>
      <c r="I16095">
        <v>349.31</v>
      </c>
      <c r="J16095" t="s">
        <v>13</v>
      </c>
    </row>
    <row r="16096" spans="1:10">
      <c r="A16096" s="1">
        <v>45078</v>
      </c>
      <c r="B16096" t="s">
        <v>10</v>
      </c>
      <c r="C16096" t="s">
        <v>11</v>
      </c>
      <c r="D16096" t="s">
        <v>90</v>
      </c>
      <c r="E16096">
        <v>23</v>
      </c>
      <c r="F16096">
        <v>17.559999999999999</v>
      </c>
      <c r="G16096">
        <v>39.21</v>
      </c>
      <c r="H16096">
        <v>403.88</v>
      </c>
      <c r="I16096">
        <v>901.83</v>
      </c>
      <c r="J16096" t="s">
        <v>13</v>
      </c>
    </row>
    <row r="16097" spans="1:10">
      <c r="A16097" s="1">
        <v>45078</v>
      </c>
      <c r="B16097" t="s">
        <v>10</v>
      </c>
      <c r="C16097" t="s">
        <v>14</v>
      </c>
      <c r="D16097" t="s">
        <v>90</v>
      </c>
      <c r="E16097">
        <v>8</v>
      </c>
      <c r="F16097">
        <v>17.559999999999999</v>
      </c>
      <c r="G16097">
        <v>39.21</v>
      </c>
      <c r="H16097">
        <v>140.47999999999999</v>
      </c>
      <c r="I16097">
        <v>313.68</v>
      </c>
      <c r="J16097" t="s">
        <v>13</v>
      </c>
    </row>
    <row r="16098" spans="1:10">
      <c r="A16098" s="1">
        <v>45078</v>
      </c>
      <c r="B16098" t="s">
        <v>10</v>
      </c>
      <c r="C16098" t="s">
        <v>15</v>
      </c>
      <c r="D16098" t="s">
        <v>90</v>
      </c>
      <c r="E16098">
        <v>15</v>
      </c>
      <c r="F16098">
        <v>17.559999999999999</v>
      </c>
      <c r="G16098">
        <v>39.21</v>
      </c>
      <c r="H16098">
        <v>263.39999999999998</v>
      </c>
      <c r="I16098">
        <v>588.15</v>
      </c>
      <c r="J16098" t="s">
        <v>13</v>
      </c>
    </row>
    <row r="16099" spans="1:10">
      <c r="A16099" s="1">
        <v>45078</v>
      </c>
      <c r="B16099" t="s">
        <v>10</v>
      </c>
      <c r="C16099" t="s">
        <v>11</v>
      </c>
      <c r="D16099" t="s">
        <v>91</v>
      </c>
      <c r="E16099">
        <v>14</v>
      </c>
      <c r="F16099">
        <v>10.1</v>
      </c>
      <c r="G16099">
        <v>23.15</v>
      </c>
      <c r="H16099">
        <v>141.4</v>
      </c>
      <c r="I16099">
        <v>324.10000000000002</v>
      </c>
      <c r="J16099" t="s">
        <v>13</v>
      </c>
    </row>
    <row r="16100" spans="1:10">
      <c r="A16100" s="1">
        <v>45078</v>
      </c>
      <c r="B16100" t="s">
        <v>10</v>
      </c>
      <c r="C16100" t="s">
        <v>14</v>
      </c>
      <c r="D16100" t="s">
        <v>91</v>
      </c>
      <c r="E16100">
        <v>9</v>
      </c>
      <c r="F16100">
        <v>10.1</v>
      </c>
      <c r="G16100">
        <v>23.15</v>
      </c>
      <c r="H16100">
        <v>90.9</v>
      </c>
      <c r="I16100">
        <v>208.35</v>
      </c>
      <c r="J16100" t="s">
        <v>13</v>
      </c>
    </row>
    <row r="16101" spans="1:10">
      <c r="A16101" s="1">
        <v>45078</v>
      </c>
      <c r="B16101" t="s">
        <v>10</v>
      </c>
      <c r="C16101" t="s">
        <v>15</v>
      </c>
      <c r="D16101" t="s">
        <v>91</v>
      </c>
      <c r="E16101">
        <v>8</v>
      </c>
      <c r="F16101">
        <v>10.1</v>
      </c>
      <c r="G16101">
        <v>23.15</v>
      </c>
      <c r="H16101">
        <v>80.8</v>
      </c>
      <c r="I16101">
        <v>185.2</v>
      </c>
      <c r="J16101" t="s">
        <v>13</v>
      </c>
    </row>
    <row r="16102" spans="1:10">
      <c r="A16102" s="1">
        <v>45078</v>
      </c>
      <c r="B16102" t="s">
        <v>10</v>
      </c>
      <c r="C16102" t="s">
        <v>11</v>
      </c>
      <c r="D16102" t="s">
        <v>92</v>
      </c>
      <c r="E16102">
        <v>13</v>
      </c>
      <c r="F16102">
        <v>13.59</v>
      </c>
      <c r="G16102">
        <v>29.79</v>
      </c>
      <c r="H16102">
        <v>176.67</v>
      </c>
      <c r="I16102">
        <v>387.27</v>
      </c>
      <c r="J16102" t="s">
        <v>13</v>
      </c>
    </row>
    <row r="16103" spans="1:10">
      <c r="A16103" s="1">
        <v>45078</v>
      </c>
      <c r="B16103" t="s">
        <v>10</v>
      </c>
      <c r="C16103" t="s">
        <v>14</v>
      </c>
      <c r="D16103" t="s">
        <v>92</v>
      </c>
      <c r="E16103">
        <v>11</v>
      </c>
      <c r="F16103">
        <v>13.59</v>
      </c>
      <c r="G16103">
        <v>29.79</v>
      </c>
      <c r="H16103">
        <v>149.49</v>
      </c>
      <c r="I16103">
        <v>327.69</v>
      </c>
      <c r="J16103" t="s">
        <v>13</v>
      </c>
    </row>
    <row r="16104" spans="1:10">
      <c r="A16104" s="1">
        <v>45078</v>
      </c>
      <c r="B16104" t="s">
        <v>10</v>
      </c>
      <c r="C16104" t="s">
        <v>15</v>
      </c>
      <c r="D16104" t="s">
        <v>92</v>
      </c>
      <c r="E16104">
        <v>11</v>
      </c>
      <c r="F16104">
        <v>13.59</v>
      </c>
      <c r="G16104">
        <v>29.79</v>
      </c>
      <c r="H16104">
        <v>149.49</v>
      </c>
      <c r="I16104">
        <v>327.69</v>
      </c>
      <c r="J16104" t="s">
        <v>13</v>
      </c>
    </row>
    <row r="16105" spans="1:10">
      <c r="A16105" s="1">
        <v>45078</v>
      </c>
      <c r="B16105" t="s">
        <v>10</v>
      </c>
      <c r="C16105" t="s">
        <v>11</v>
      </c>
      <c r="D16105" t="s">
        <v>93</v>
      </c>
      <c r="E16105">
        <v>11</v>
      </c>
      <c r="F16105">
        <v>17.18</v>
      </c>
      <c r="G16105">
        <v>31.04</v>
      </c>
      <c r="H16105">
        <v>188.98</v>
      </c>
      <c r="I16105">
        <v>341.44</v>
      </c>
      <c r="J16105" t="s">
        <v>13</v>
      </c>
    </row>
    <row r="16106" spans="1:10">
      <c r="A16106" s="1">
        <v>45078</v>
      </c>
      <c r="B16106" t="s">
        <v>10</v>
      </c>
      <c r="C16106" t="s">
        <v>14</v>
      </c>
      <c r="D16106" t="s">
        <v>93</v>
      </c>
      <c r="E16106">
        <v>9</v>
      </c>
      <c r="F16106">
        <v>17.18</v>
      </c>
      <c r="G16106">
        <v>31.04</v>
      </c>
      <c r="H16106">
        <v>154.62</v>
      </c>
      <c r="I16106">
        <v>279.36</v>
      </c>
      <c r="J16106" t="s">
        <v>13</v>
      </c>
    </row>
    <row r="16107" spans="1:10">
      <c r="A16107" s="1">
        <v>45078</v>
      </c>
      <c r="B16107" t="s">
        <v>10</v>
      </c>
      <c r="C16107" t="s">
        <v>15</v>
      </c>
      <c r="D16107" t="s">
        <v>93</v>
      </c>
      <c r="E16107">
        <v>8</v>
      </c>
      <c r="F16107">
        <v>17.18</v>
      </c>
      <c r="G16107">
        <v>31.04</v>
      </c>
      <c r="H16107">
        <v>137.44</v>
      </c>
      <c r="I16107">
        <v>248.32</v>
      </c>
      <c r="J16107" t="s">
        <v>13</v>
      </c>
    </row>
    <row r="16108" spans="1:10">
      <c r="A16108" s="1">
        <v>45078</v>
      </c>
      <c r="B16108" t="s">
        <v>10</v>
      </c>
      <c r="C16108" t="s">
        <v>11</v>
      </c>
      <c r="D16108" t="s">
        <v>94</v>
      </c>
      <c r="E16108">
        <v>18</v>
      </c>
      <c r="F16108">
        <v>7.23</v>
      </c>
      <c r="G16108">
        <v>14.67</v>
      </c>
      <c r="H16108">
        <v>130.13999999999999</v>
      </c>
      <c r="I16108">
        <v>264.06</v>
      </c>
      <c r="J16108" t="s">
        <v>13</v>
      </c>
    </row>
    <row r="16109" spans="1:10">
      <c r="A16109" s="1">
        <v>45078</v>
      </c>
      <c r="B16109" t="s">
        <v>10</v>
      </c>
      <c r="C16109" t="s">
        <v>14</v>
      </c>
      <c r="D16109" t="s">
        <v>94</v>
      </c>
      <c r="E16109">
        <v>10</v>
      </c>
      <c r="F16109">
        <v>7.23</v>
      </c>
      <c r="G16109">
        <v>14.67</v>
      </c>
      <c r="H16109">
        <v>72.3</v>
      </c>
      <c r="I16109">
        <v>146.69999999999999</v>
      </c>
      <c r="J16109" t="s">
        <v>13</v>
      </c>
    </row>
    <row r="16110" spans="1:10">
      <c r="A16110" s="1">
        <v>45078</v>
      </c>
      <c r="B16110" t="s">
        <v>10</v>
      </c>
      <c r="C16110" t="s">
        <v>15</v>
      </c>
      <c r="D16110" t="s">
        <v>94</v>
      </c>
      <c r="E16110">
        <v>8</v>
      </c>
      <c r="F16110">
        <v>7.23</v>
      </c>
      <c r="G16110">
        <v>14.67</v>
      </c>
      <c r="H16110">
        <v>57.84</v>
      </c>
      <c r="I16110">
        <v>117.36</v>
      </c>
      <c r="J16110" t="s">
        <v>13</v>
      </c>
    </row>
    <row r="16111" spans="1:10">
      <c r="A16111" s="1">
        <v>45078</v>
      </c>
      <c r="B16111" t="s">
        <v>10</v>
      </c>
      <c r="C16111" t="s">
        <v>11</v>
      </c>
      <c r="D16111" t="s">
        <v>95</v>
      </c>
      <c r="E16111">
        <v>16</v>
      </c>
      <c r="F16111">
        <v>17.25</v>
      </c>
      <c r="G16111">
        <v>37.299999999999997</v>
      </c>
      <c r="H16111">
        <v>276</v>
      </c>
      <c r="I16111">
        <v>596.79999999999995</v>
      </c>
      <c r="J16111" t="s">
        <v>13</v>
      </c>
    </row>
    <row r="16112" spans="1:10">
      <c r="A16112" s="1">
        <v>45078</v>
      </c>
      <c r="B16112" t="s">
        <v>10</v>
      </c>
      <c r="C16112" t="s">
        <v>14</v>
      </c>
      <c r="D16112" t="s">
        <v>95</v>
      </c>
      <c r="E16112">
        <v>4</v>
      </c>
      <c r="F16112">
        <v>17.25</v>
      </c>
      <c r="G16112">
        <v>37.299999999999997</v>
      </c>
      <c r="H16112">
        <v>69</v>
      </c>
      <c r="I16112">
        <v>149.19999999999999</v>
      </c>
      <c r="J16112" t="s">
        <v>13</v>
      </c>
    </row>
    <row r="16113" spans="1:10">
      <c r="A16113" s="1">
        <v>45078</v>
      </c>
      <c r="B16113" t="s">
        <v>10</v>
      </c>
      <c r="C16113" t="s">
        <v>15</v>
      </c>
      <c r="D16113" t="s">
        <v>95</v>
      </c>
      <c r="E16113">
        <v>8</v>
      </c>
      <c r="F16113">
        <v>17.25</v>
      </c>
      <c r="G16113">
        <v>37.299999999999997</v>
      </c>
      <c r="H16113">
        <v>138</v>
      </c>
      <c r="I16113">
        <v>298.39999999999998</v>
      </c>
      <c r="J16113" t="s">
        <v>13</v>
      </c>
    </row>
    <row r="16114" spans="1:10">
      <c r="A16114" s="1">
        <v>45078</v>
      </c>
      <c r="B16114" t="s">
        <v>10</v>
      </c>
      <c r="C16114" t="s">
        <v>11</v>
      </c>
      <c r="D16114" t="s">
        <v>96</v>
      </c>
      <c r="E16114">
        <v>20</v>
      </c>
      <c r="F16114">
        <v>14.25</v>
      </c>
      <c r="G16114">
        <v>26.53</v>
      </c>
      <c r="H16114">
        <v>285</v>
      </c>
      <c r="I16114">
        <v>530.6</v>
      </c>
      <c r="J16114" t="s">
        <v>13</v>
      </c>
    </row>
    <row r="16115" spans="1:10">
      <c r="A16115" s="1">
        <v>45078</v>
      </c>
      <c r="B16115" t="s">
        <v>10</v>
      </c>
      <c r="C16115" t="s">
        <v>14</v>
      </c>
      <c r="D16115" t="s">
        <v>96</v>
      </c>
      <c r="E16115">
        <v>17</v>
      </c>
      <c r="F16115">
        <v>14.25</v>
      </c>
      <c r="G16115">
        <v>26.53</v>
      </c>
      <c r="H16115">
        <v>242.25</v>
      </c>
      <c r="I16115">
        <v>451.01</v>
      </c>
      <c r="J16115" t="s">
        <v>13</v>
      </c>
    </row>
    <row r="16116" spans="1:10">
      <c r="A16116" s="1">
        <v>45078</v>
      </c>
      <c r="B16116" t="s">
        <v>10</v>
      </c>
      <c r="C16116" t="s">
        <v>15</v>
      </c>
      <c r="D16116" t="s">
        <v>96</v>
      </c>
      <c r="E16116">
        <v>5</v>
      </c>
      <c r="F16116">
        <v>14.25</v>
      </c>
      <c r="G16116">
        <v>26.53</v>
      </c>
      <c r="H16116">
        <v>71.25</v>
      </c>
      <c r="I16116">
        <v>132.65</v>
      </c>
      <c r="J16116" t="s">
        <v>13</v>
      </c>
    </row>
    <row r="16117" spans="1:10">
      <c r="A16117" s="1">
        <v>45078</v>
      </c>
      <c r="B16117" t="s">
        <v>10</v>
      </c>
      <c r="C16117" t="s">
        <v>11</v>
      </c>
      <c r="D16117" t="s">
        <v>97</v>
      </c>
      <c r="E16117">
        <v>33</v>
      </c>
      <c r="F16117">
        <v>6.81</v>
      </c>
      <c r="G16117">
        <v>13.93</v>
      </c>
      <c r="H16117">
        <v>224.73</v>
      </c>
      <c r="I16117">
        <v>459.69</v>
      </c>
      <c r="J16117" t="s">
        <v>13</v>
      </c>
    </row>
    <row r="16118" spans="1:10">
      <c r="A16118" s="1">
        <v>45078</v>
      </c>
      <c r="B16118" t="s">
        <v>10</v>
      </c>
      <c r="C16118" t="s">
        <v>14</v>
      </c>
      <c r="D16118" t="s">
        <v>97</v>
      </c>
      <c r="E16118">
        <v>22</v>
      </c>
      <c r="F16118">
        <v>6.81</v>
      </c>
      <c r="G16118">
        <v>13.93</v>
      </c>
      <c r="H16118">
        <v>149.82</v>
      </c>
      <c r="I16118">
        <v>306.45999999999998</v>
      </c>
      <c r="J16118" t="s">
        <v>13</v>
      </c>
    </row>
    <row r="16119" spans="1:10">
      <c r="A16119" s="1">
        <v>45078</v>
      </c>
      <c r="B16119" t="s">
        <v>10</v>
      </c>
      <c r="C16119" t="s">
        <v>15</v>
      </c>
      <c r="D16119" t="s">
        <v>97</v>
      </c>
      <c r="E16119">
        <v>13</v>
      </c>
      <c r="F16119">
        <v>6.81</v>
      </c>
      <c r="G16119">
        <v>13.93</v>
      </c>
      <c r="H16119">
        <v>88.53</v>
      </c>
      <c r="I16119">
        <v>181.09</v>
      </c>
      <c r="J16119" t="s">
        <v>13</v>
      </c>
    </row>
    <row r="16120" spans="1:10">
      <c r="A16120" s="1">
        <v>45078</v>
      </c>
      <c r="B16120" t="s">
        <v>10</v>
      </c>
      <c r="C16120" t="s">
        <v>11</v>
      </c>
      <c r="D16120" t="s">
        <v>98</v>
      </c>
      <c r="E16120">
        <v>21</v>
      </c>
      <c r="F16120">
        <v>9.61</v>
      </c>
      <c r="G16120">
        <v>17.52</v>
      </c>
      <c r="H16120">
        <v>201.81</v>
      </c>
      <c r="I16120">
        <v>367.92</v>
      </c>
      <c r="J16120" t="s">
        <v>13</v>
      </c>
    </row>
    <row r="16121" spans="1:10">
      <c r="A16121" s="1">
        <v>45078</v>
      </c>
      <c r="B16121" t="s">
        <v>10</v>
      </c>
      <c r="C16121" t="s">
        <v>14</v>
      </c>
      <c r="D16121" t="s">
        <v>98</v>
      </c>
      <c r="E16121">
        <v>12</v>
      </c>
      <c r="F16121">
        <v>9.61</v>
      </c>
      <c r="G16121">
        <v>17.52</v>
      </c>
      <c r="H16121">
        <v>115.32</v>
      </c>
      <c r="I16121">
        <v>210.24</v>
      </c>
      <c r="J16121" t="s">
        <v>13</v>
      </c>
    </row>
    <row r="16122" spans="1:10">
      <c r="A16122" s="1">
        <v>45078</v>
      </c>
      <c r="B16122" t="s">
        <v>10</v>
      </c>
      <c r="C16122" t="s">
        <v>15</v>
      </c>
      <c r="D16122" t="s">
        <v>98</v>
      </c>
      <c r="E16122">
        <v>16</v>
      </c>
      <c r="F16122">
        <v>9.61</v>
      </c>
      <c r="G16122">
        <v>17.52</v>
      </c>
      <c r="H16122">
        <v>153.76</v>
      </c>
      <c r="I16122">
        <v>280.32</v>
      </c>
      <c r="J16122" t="s">
        <v>13</v>
      </c>
    </row>
    <row r="16123" spans="1:10">
      <c r="A16123" s="1">
        <v>45078</v>
      </c>
      <c r="B16123" t="s">
        <v>10</v>
      </c>
      <c r="C16123" t="s">
        <v>11</v>
      </c>
      <c r="D16123" t="s">
        <v>99</v>
      </c>
      <c r="E16123">
        <v>26</v>
      </c>
      <c r="F16123">
        <v>14.5</v>
      </c>
      <c r="G16123">
        <v>26.9</v>
      </c>
      <c r="H16123">
        <v>377</v>
      </c>
      <c r="I16123">
        <v>699.4</v>
      </c>
      <c r="J16123" t="s">
        <v>13</v>
      </c>
    </row>
    <row r="16124" spans="1:10">
      <c r="A16124" s="1">
        <v>45078</v>
      </c>
      <c r="B16124" t="s">
        <v>10</v>
      </c>
      <c r="C16124" t="s">
        <v>14</v>
      </c>
      <c r="D16124" t="s">
        <v>99</v>
      </c>
      <c r="E16124">
        <v>8</v>
      </c>
      <c r="F16124">
        <v>14.5</v>
      </c>
      <c r="G16124">
        <v>26.9</v>
      </c>
      <c r="H16124">
        <v>116</v>
      </c>
      <c r="I16124">
        <v>215.2</v>
      </c>
      <c r="J16124" t="s">
        <v>13</v>
      </c>
    </row>
    <row r="16125" spans="1:10">
      <c r="A16125" s="1">
        <v>45078</v>
      </c>
      <c r="B16125" t="s">
        <v>10</v>
      </c>
      <c r="C16125" t="s">
        <v>15</v>
      </c>
      <c r="D16125" t="s">
        <v>99</v>
      </c>
      <c r="E16125">
        <v>4</v>
      </c>
      <c r="F16125">
        <v>14.5</v>
      </c>
      <c r="G16125">
        <v>26.9</v>
      </c>
      <c r="H16125">
        <v>58</v>
      </c>
      <c r="I16125">
        <v>107.6</v>
      </c>
      <c r="J16125" t="s">
        <v>13</v>
      </c>
    </row>
    <row r="16126" spans="1:10">
      <c r="A16126" s="1">
        <v>45078</v>
      </c>
      <c r="B16126" t="s">
        <v>10</v>
      </c>
      <c r="C16126" t="s">
        <v>11</v>
      </c>
      <c r="D16126" t="s">
        <v>100</v>
      </c>
      <c r="E16126">
        <v>11</v>
      </c>
      <c r="F16126">
        <v>6.81</v>
      </c>
      <c r="G16126">
        <v>14.15</v>
      </c>
      <c r="H16126">
        <v>74.91</v>
      </c>
      <c r="I16126">
        <v>155.65</v>
      </c>
      <c r="J16126" t="s">
        <v>13</v>
      </c>
    </row>
    <row r="16127" spans="1:10">
      <c r="A16127" s="1">
        <v>45078</v>
      </c>
      <c r="B16127" t="s">
        <v>10</v>
      </c>
      <c r="C16127" t="s">
        <v>14</v>
      </c>
      <c r="D16127" t="s">
        <v>100</v>
      </c>
      <c r="E16127">
        <v>7</v>
      </c>
      <c r="F16127">
        <v>6.81</v>
      </c>
      <c r="G16127">
        <v>14.15</v>
      </c>
      <c r="H16127">
        <v>47.67</v>
      </c>
      <c r="I16127">
        <v>99.05</v>
      </c>
      <c r="J16127" t="s">
        <v>13</v>
      </c>
    </row>
    <row r="16128" spans="1:10">
      <c r="A16128" s="1">
        <v>45078</v>
      </c>
      <c r="B16128" t="s">
        <v>10</v>
      </c>
      <c r="C16128" t="s">
        <v>15</v>
      </c>
      <c r="D16128" t="s">
        <v>100</v>
      </c>
      <c r="E16128">
        <v>12</v>
      </c>
      <c r="F16128">
        <v>6.81</v>
      </c>
      <c r="G16128">
        <v>14.15</v>
      </c>
      <c r="H16128">
        <v>81.72</v>
      </c>
      <c r="I16128">
        <v>169.8</v>
      </c>
      <c r="J16128" t="s">
        <v>13</v>
      </c>
    </row>
    <row r="16129" spans="1:10">
      <c r="A16129" s="1">
        <v>45078</v>
      </c>
      <c r="B16129" t="s">
        <v>10</v>
      </c>
      <c r="C16129" t="s">
        <v>11</v>
      </c>
      <c r="D16129" t="s">
        <v>101</v>
      </c>
      <c r="E16129">
        <v>26</v>
      </c>
      <c r="F16129">
        <v>12.99</v>
      </c>
      <c r="G16129">
        <v>24.59</v>
      </c>
      <c r="H16129">
        <v>337.74</v>
      </c>
      <c r="I16129">
        <v>639.34</v>
      </c>
      <c r="J16129" t="s">
        <v>13</v>
      </c>
    </row>
    <row r="16130" spans="1:10">
      <c r="A16130" s="1">
        <v>45078</v>
      </c>
      <c r="B16130" t="s">
        <v>10</v>
      </c>
      <c r="C16130" t="s">
        <v>14</v>
      </c>
      <c r="D16130" t="s">
        <v>101</v>
      </c>
      <c r="E16130">
        <v>14</v>
      </c>
      <c r="F16130">
        <v>12.99</v>
      </c>
      <c r="G16130">
        <v>24.59</v>
      </c>
      <c r="H16130">
        <v>181.86</v>
      </c>
      <c r="I16130">
        <v>344.26</v>
      </c>
      <c r="J16130" t="s">
        <v>13</v>
      </c>
    </row>
    <row r="16131" spans="1:10">
      <c r="A16131" s="1">
        <v>45078</v>
      </c>
      <c r="B16131" t="s">
        <v>10</v>
      </c>
      <c r="C16131" t="s">
        <v>15</v>
      </c>
      <c r="D16131" t="s">
        <v>101</v>
      </c>
      <c r="E16131">
        <v>11</v>
      </c>
      <c r="F16131">
        <v>12.99</v>
      </c>
      <c r="G16131">
        <v>24.59</v>
      </c>
      <c r="H16131">
        <v>142.88999999999999</v>
      </c>
      <c r="I16131">
        <v>270.49</v>
      </c>
      <c r="J16131" t="s">
        <v>13</v>
      </c>
    </row>
    <row r="16132" spans="1:10">
      <c r="A16132" s="1">
        <v>45078</v>
      </c>
      <c r="B16132" t="s">
        <v>10</v>
      </c>
      <c r="C16132" t="s">
        <v>11</v>
      </c>
      <c r="D16132" t="s">
        <v>102</v>
      </c>
      <c r="E16132">
        <v>34</v>
      </c>
      <c r="F16132">
        <v>10.15</v>
      </c>
      <c r="G16132">
        <v>22.3</v>
      </c>
      <c r="H16132">
        <v>345.1</v>
      </c>
      <c r="I16132">
        <v>758.2</v>
      </c>
      <c r="J16132" t="s">
        <v>13</v>
      </c>
    </row>
    <row r="16133" spans="1:10">
      <c r="A16133" s="1">
        <v>45078</v>
      </c>
      <c r="B16133" t="s">
        <v>10</v>
      </c>
      <c r="C16133" t="s">
        <v>14</v>
      </c>
      <c r="D16133" t="s">
        <v>102</v>
      </c>
      <c r="E16133">
        <v>16</v>
      </c>
      <c r="F16133">
        <v>10.15</v>
      </c>
      <c r="G16133">
        <v>22.3</v>
      </c>
      <c r="H16133">
        <v>162.4</v>
      </c>
      <c r="I16133">
        <v>356.8</v>
      </c>
      <c r="J16133" t="s">
        <v>13</v>
      </c>
    </row>
    <row r="16134" spans="1:10">
      <c r="A16134" s="1">
        <v>45078</v>
      </c>
      <c r="B16134" t="s">
        <v>10</v>
      </c>
      <c r="C16134" t="s">
        <v>15</v>
      </c>
      <c r="D16134" t="s">
        <v>102</v>
      </c>
      <c r="E16134">
        <v>6</v>
      </c>
      <c r="F16134">
        <v>10.15</v>
      </c>
      <c r="G16134">
        <v>22.3</v>
      </c>
      <c r="H16134">
        <v>60.9</v>
      </c>
      <c r="I16134">
        <v>133.80000000000001</v>
      </c>
      <c r="J16134" t="s">
        <v>13</v>
      </c>
    </row>
    <row r="16135" spans="1:10">
      <c r="A16135" s="1">
        <v>45078</v>
      </c>
      <c r="B16135" t="s">
        <v>10</v>
      </c>
      <c r="C16135" t="s">
        <v>11</v>
      </c>
      <c r="D16135" t="s">
        <v>103</v>
      </c>
      <c r="E16135">
        <v>15</v>
      </c>
      <c r="F16135">
        <v>13.45</v>
      </c>
      <c r="G16135">
        <v>30.7</v>
      </c>
      <c r="H16135">
        <v>201.75</v>
      </c>
      <c r="I16135">
        <v>460.5</v>
      </c>
      <c r="J16135" t="s">
        <v>13</v>
      </c>
    </row>
    <row r="16136" spans="1:10">
      <c r="A16136" s="1">
        <v>45078</v>
      </c>
      <c r="B16136" t="s">
        <v>10</v>
      </c>
      <c r="C16136" t="s">
        <v>14</v>
      </c>
      <c r="D16136" t="s">
        <v>103</v>
      </c>
      <c r="E16136">
        <v>8</v>
      </c>
      <c r="F16136">
        <v>13.45</v>
      </c>
      <c r="G16136">
        <v>30.7</v>
      </c>
      <c r="H16136">
        <v>107.6</v>
      </c>
      <c r="I16136">
        <v>245.6</v>
      </c>
      <c r="J16136" t="s">
        <v>13</v>
      </c>
    </row>
    <row r="16137" spans="1:10">
      <c r="A16137" s="1">
        <v>45078</v>
      </c>
      <c r="B16137" t="s">
        <v>10</v>
      </c>
      <c r="C16137" t="s">
        <v>15</v>
      </c>
      <c r="D16137" t="s">
        <v>103</v>
      </c>
      <c r="E16137">
        <v>12</v>
      </c>
      <c r="F16137">
        <v>13.45</v>
      </c>
      <c r="G16137">
        <v>30.7</v>
      </c>
      <c r="H16137">
        <v>161.4</v>
      </c>
      <c r="I16137">
        <v>368.4</v>
      </c>
      <c r="J16137" t="s">
        <v>13</v>
      </c>
    </row>
    <row r="16138" spans="1:10">
      <c r="A16138" s="1">
        <v>45078</v>
      </c>
      <c r="B16138" t="s">
        <v>10</v>
      </c>
      <c r="C16138" t="s">
        <v>11</v>
      </c>
      <c r="D16138" t="s">
        <v>104</v>
      </c>
      <c r="E16138">
        <v>12</v>
      </c>
      <c r="F16138">
        <v>6.55</v>
      </c>
      <c r="G16138">
        <v>15.46</v>
      </c>
      <c r="H16138">
        <v>78.599999999999994</v>
      </c>
      <c r="I16138">
        <v>185.52</v>
      </c>
      <c r="J16138" t="s">
        <v>13</v>
      </c>
    </row>
    <row r="16139" spans="1:10">
      <c r="A16139" s="1">
        <v>45078</v>
      </c>
      <c r="B16139" t="s">
        <v>10</v>
      </c>
      <c r="C16139" t="s">
        <v>14</v>
      </c>
      <c r="D16139" t="s">
        <v>104</v>
      </c>
      <c r="E16139">
        <v>10</v>
      </c>
      <c r="F16139">
        <v>6.55</v>
      </c>
      <c r="G16139">
        <v>15.46</v>
      </c>
      <c r="H16139">
        <v>65.5</v>
      </c>
      <c r="I16139">
        <v>154.6</v>
      </c>
      <c r="J16139" t="s">
        <v>13</v>
      </c>
    </row>
    <row r="16140" spans="1:10">
      <c r="A16140" s="1">
        <v>45078</v>
      </c>
      <c r="B16140" t="s">
        <v>10</v>
      </c>
      <c r="C16140" t="s">
        <v>15</v>
      </c>
      <c r="D16140" t="s">
        <v>104</v>
      </c>
      <c r="E16140">
        <v>3</v>
      </c>
      <c r="F16140">
        <v>6.55</v>
      </c>
      <c r="G16140">
        <v>15.46</v>
      </c>
      <c r="H16140">
        <v>19.649999999999999</v>
      </c>
      <c r="I16140">
        <v>46.38</v>
      </c>
      <c r="J16140" t="s">
        <v>13</v>
      </c>
    </row>
    <row r="16141" spans="1:10">
      <c r="A16141" s="1">
        <v>45078</v>
      </c>
      <c r="B16141" t="s">
        <v>10</v>
      </c>
      <c r="C16141" t="s">
        <v>11</v>
      </c>
      <c r="D16141" t="s">
        <v>105</v>
      </c>
      <c r="E16141">
        <v>14</v>
      </c>
      <c r="F16141">
        <v>16.46</v>
      </c>
      <c r="G16141">
        <v>31.93</v>
      </c>
      <c r="H16141">
        <v>230.44</v>
      </c>
      <c r="I16141">
        <v>447.02</v>
      </c>
      <c r="J16141" t="s">
        <v>13</v>
      </c>
    </row>
    <row r="16142" spans="1:10">
      <c r="A16142" s="1">
        <v>45078</v>
      </c>
      <c r="B16142" t="s">
        <v>10</v>
      </c>
      <c r="C16142" t="s">
        <v>14</v>
      </c>
      <c r="D16142" t="s">
        <v>105</v>
      </c>
      <c r="E16142">
        <v>4</v>
      </c>
      <c r="F16142">
        <v>16.46</v>
      </c>
      <c r="G16142">
        <v>31.93</v>
      </c>
      <c r="H16142">
        <v>65.84</v>
      </c>
      <c r="I16142">
        <v>127.72</v>
      </c>
      <c r="J16142" t="s">
        <v>13</v>
      </c>
    </row>
    <row r="16143" spans="1:10">
      <c r="A16143" s="1">
        <v>45078</v>
      </c>
      <c r="B16143" t="s">
        <v>10</v>
      </c>
      <c r="C16143" t="s">
        <v>15</v>
      </c>
      <c r="D16143" t="s">
        <v>105</v>
      </c>
      <c r="E16143">
        <v>4</v>
      </c>
      <c r="F16143">
        <v>16.46</v>
      </c>
      <c r="G16143">
        <v>31.93</v>
      </c>
      <c r="H16143">
        <v>65.84</v>
      </c>
      <c r="I16143">
        <v>127.72</v>
      </c>
      <c r="J16143" t="s">
        <v>13</v>
      </c>
    </row>
    <row r="16144" spans="1:10">
      <c r="A16144" s="1">
        <v>45078</v>
      </c>
      <c r="B16144" t="s">
        <v>10</v>
      </c>
      <c r="C16144" t="s">
        <v>11</v>
      </c>
      <c r="D16144" t="s">
        <v>106</v>
      </c>
      <c r="E16144">
        <v>10</v>
      </c>
      <c r="F16144">
        <v>17.68</v>
      </c>
      <c r="G16144">
        <v>33.9</v>
      </c>
      <c r="H16144">
        <v>176.8</v>
      </c>
      <c r="I16144">
        <v>339</v>
      </c>
      <c r="J16144" t="s">
        <v>13</v>
      </c>
    </row>
    <row r="16145" spans="1:10">
      <c r="A16145" s="1">
        <v>45078</v>
      </c>
      <c r="B16145" t="s">
        <v>10</v>
      </c>
      <c r="C16145" t="s">
        <v>14</v>
      </c>
      <c r="D16145" t="s">
        <v>106</v>
      </c>
      <c r="E16145">
        <v>5</v>
      </c>
      <c r="F16145">
        <v>17.68</v>
      </c>
      <c r="G16145">
        <v>33.9</v>
      </c>
      <c r="H16145">
        <v>88.4</v>
      </c>
      <c r="I16145">
        <v>169.5</v>
      </c>
      <c r="J16145" t="s">
        <v>13</v>
      </c>
    </row>
    <row r="16146" spans="1:10">
      <c r="A16146" s="1">
        <v>45078</v>
      </c>
      <c r="B16146" t="s">
        <v>10</v>
      </c>
      <c r="C16146" t="s">
        <v>15</v>
      </c>
      <c r="D16146" t="s">
        <v>106</v>
      </c>
      <c r="E16146">
        <v>6</v>
      </c>
      <c r="F16146">
        <v>17.68</v>
      </c>
      <c r="G16146">
        <v>33.9</v>
      </c>
      <c r="H16146">
        <v>106.08</v>
      </c>
      <c r="I16146">
        <v>203.4</v>
      </c>
      <c r="J16146" t="s">
        <v>13</v>
      </c>
    </row>
    <row r="16147" spans="1:10">
      <c r="A16147" s="1">
        <v>45078</v>
      </c>
      <c r="B16147" t="s">
        <v>10</v>
      </c>
      <c r="C16147" t="s">
        <v>11</v>
      </c>
      <c r="D16147" t="s">
        <v>107</v>
      </c>
      <c r="E16147">
        <v>20</v>
      </c>
      <c r="F16147">
        <v>17.63</v>
      </c>
      <c r="G16147">
        <v>33.020000000000003</v>
      </c>
      <c r="H16147">
        <v>352.6</v>
      </c>
      <c r="I16147">
        <v>660.4</v>
      </c>
      <c r="J16147" t="s">
        <v>13</v>
      </c>
    </row>
    <row r="16148" spans="1:10">
      <c r="A16148" s="1">
        <v>45078</v>
      </c>
      <c r="B16148" t="s">
        <v>10</v>
      </c>
      <c r="C16148" t="s">
        <v>14</v>
      </c>
      <c r="D16148" t="s">
        <v>107</v>
      </c>
      <c r="E16148">
        <v>13</v>
      </c>
      <c r="F16148">
        <v>17.63</v>
      </c>
      <c r="G16148">
        <v>33.020000000000003</v>
      </c>
      <c r="H16148">
        <v>229.19</v>
      </c>
      <c r="I16148">
        <v>429.26</v>
      </c>
      <c r="J16148" t="s">
        <v>13</v>
      </c>
    </row>
    <row r="16149" spans="1:10">
      <c r="A16149" s="1">
        <v>45078</v>
      </c>
      <c r="B16149" t="s">
        <v>10</v>
      </c>
      <c r="C16149" t="s">
        <v>15</v>
      </c>
      <c r="D16149" t="s">
        <v>107</v>
      </c>
      <c r="E16149">
        <v>16</v>
      </c>
      <c r="F16149">
        <v>17.63</v>
      </c>
      <c r="G16149">
        <v>33.020000000000003</v>
      </c>
      <c r="H16149">
        <v>282.08</v>
      </c>
      <c r="I16149">
        <v>528.32000000000005</v>
      </c>
      <c r="J16149" t="s">
        <v>13</v>
      </c>
    </row>
    <row r="16150" spans="1:10">
      <c r="A16150" s="1">
        <v>45078</v>
      </c>
      <c r="B16150" t="s">
        <v>10</v>
      </c>
      <c r="C16150" t="s">
        <v>11</v>
      </c>
      <c r="D16150" t="s">
        <v>108</v>
      </c>
      <c r="E16150">
        <v>28</v>
      </c>
      <c r="F16150">
        <v>15</v>
      </c>
      <c r="G16150">
        <v>33.68</v>
      </c>
      <c r="H16150">
        <v>420</v>
      </c>
      <c r="I16150">
        <v>943.04</v>
      </c>
      <c r="J16150" t="s">
        <v>13</v>
      </c>
    </row>
    <row r="16151" spans="1:10">
      <c r="A16151" s="1">
        <v>45078</v>
      </c>
      <c r="B16151" t="s">
        <v>10</v>
      </c>
      <c r="C16151" t="s">
        <v>14</v>
      </c>
      <c r="D16151" t="s">
        <v>108</v>
      </c>
      <c r="E16151">
        <v>14</v>
      </c>
      <c r="F16151">
        <v>15</v>
      </c>
      <c r="G16151">
        <v>33.68</v>
      </c>
      <c r="H16151">
        <v>210</v>
      </c>
      <c r="I16151">
        <v>471.52</v>
      </c>
      <c r="J16151" t="s">
        <v>13</v>
      </c>
    </row>
    <row r="16152" spans="1:10">
      <c r="A16152" s="1">
        <v>45078</v>
      </c>
      <c r="B16152" t="s">
        <v>10</v>
      </c>
      <c r="C16152" t="s">
        <v>15</v>
      </c>
      <c r="D16152" t="s">
        <v>108</v>
      </c>
      <c r="E16152">
        <v>15</v>
      </c>
      <c r="F16152">
        <v>15</v>
      </c>
      <c r="G16152">
        <v>33.68</v>
      </c>
      <c r="H16152">
        <v>225</v>
      </c>
      <c r="I16152">
        <v>505.2</v>
      </c>
      <c r="J16152" t="s">
        <v>13</v>
      </c>
    </row>
    <row r="16153" spans="1:10">
      <c r="A16153" s="1">
        <v>45078</v>
      </c>
      <c r="B16153" t="s">
        <v>10</v>
      </c>
      <c r="C16153" t="s">
        <v>11</v>
      </c>
      <c r="D16153" t="s">
        <v>109</v>
      </c>
      <c r="E16153">
        <v>19</v>
      </c>
      <c r="F16153">
        <v>7.56</v>
      </c>
      <c r="G16153">
        <v>17.350000000000001</v>
      </c>
      <c r="H16153">
        <v>143.63999999999999</v>
      </c>
      <c r="I16153">
        <v>329.65</v>
      </c>
      <c r="J16153" t="s">
        <v>13</v>
      </c>
    </row>
    <row r="16154" spans="1:10">
      <c r="A16154" s="1">
        <v>45078</v>
      </c>
      <c r="B16154" t="s">
        <v>10</v>
      </c>
      <c r="C16154" t="s">
        <v>14</v>
      </c>
      <c r="D16154" t="s">
        <v>109</v>
      </c>
      <c r="E16154">
        <v>13</v>
      </c>
      <c r="F16154">
        <v>7.56</v>
      </c>
      <c r="G16154">
        <v>17.350000000000001</v>
      </c>
      <c r="H16154">
        <v>98.28</v>
      </c>
      <c r="I16154">
        <v>225.55</v>
      </c>
      <c r="J16154" t="s">
        <v>13</v>
      </c>
    </row>
    <row r="16155" spans="1:10">
      <c r="A16155" s="1">
        <v>45078</v>
      </c>
      <c r="B16155" t="s">
        <v>10</v>
      </c>
      <c r="C16155" t="s">
        <v>15</v>
      </c>
      <c r="D16155" t="s">
        <v>109</v>
      </c>
      <c r="E16155">
        <v>9</v>
      </c>
      <c r="F16155">
        <v>7.56</v>
      </c>
      <c r="G16155">
        <v>17.350000000000001</v>
      </c>
      <c r="H16155">
        <v>68.040000000000006</v>
      </c>
      <c r="I16155">
        <v>156.15</v>
      </c>
      <c r="J16155" t="s">
        <v>13</v>
      </c>
    </row>
    <row r="16156" spans="1:10">
      <c r="A16156" s="1">
        <v>45078</v>
      </c>
      <c r="B16156" t="s">
        <v>10</v>
      </c>
      <c r="C16156" t="s">
        <v>11</v>
      </c>
      <c r="D16156" t="s">
        <v>110</v>
      </c>
      <c r="E16156">
        <v>15</v>
      </c>
      <c r="F16156">
        <v>15.1</v>
      </c>
      <c r="G16156">
        <v>27.51</v>
      </c>
      <c r="H16156">
        <v>226.5</v>
      </c>
      <c r="I16156">
        <v>412.65</v>
      </c>
      <c r="J16156" t="s">
        <v>13</v>
      </c>
    </row>
    <row r="16157" spans="1:10">
      <c r="A16157" s="1">
        <v>45078</v>
      </c>
      <c r="B16157" t="s">
        <v>10</v>
      </c>
      <c r="C16157" t="s">
        <v>14</v>
      </c>
      <c r="D16157" t="s">
        <v>110</v>
      </c>
      <c r="E16157">
        <v>5</v>
      </c>
      <c r="F16157">
        <v>15.1</v>
      </c>
      <c r="G16157">
        <v>27.51</v>
      </c>
      <c r="H16157">
        <v>75.5</v>
      </c>
      <c r="I16157">
        <v>137.55000000000001</v>
      </c>
      <c r="J16157" t="s">
        <v>13</v>
      </c>
    </row>
    <row r="16158" spans="1:10">
      <c r="A16158" s="1">
        <v>45078</v>
      </c>
      <c r="B16158" t="s">
        <v>10</v>
      </c>
      <c r="C16158" t="s">
        <v>15</v>
      </c>
      <c r="D16158" t="s">
        <v>110</v>
      </c>
      <c r="E16158">
        <v>7</v>
      </c>
      <c r="F16158">
        <v>15.1</v>
      </c>
      <c r="G16158">
        <v>27.51</v>
      </c>
      <c r="H16158">
        <v>105.7</v>
      </c>
      <c r="I16158">
        <v>192.57</v>
      </c>
      <c r="J16158" t="s">
        <v>13</v>
      </c>
    </row>
    <row r="16159" spans="1:10">
      <c r="A16159" s="1">
        <v>45078</v>
      </c>
      <c r="B16159" t="s">
        <v>10</v>
      </c>
      <c r="C16159" t="s">
        <v>11</v>
      </c>
      <c r="D16159" t="s">
        <v>111</v>
      </c>
      <c r="E16159">
        <v>24</v>
      </c>
      <c r="F16159">
        <v>6.3</v>
      </c>
      <c r="G16159">
        <v>15.47</v>
      </c>
      <c r="H16159">
        <v>151.19999999999999</v>
      </c>
      <c r="I16159">
        <v>371.28</v>
      </c>
      <c r="J16159" t="s">
        <v>13</v>
      </c>
    </row>
    <row r="16160" spans="1:10">
      <c r="A16160" s="1">
        <v>45078</v>
      </c>
      <c r="B16160" t="s">
        <v>10</v>
      </c>
      <c r="C16160" t="s">
        <v>14</v>
      </c>
      <c r="D16160" t="s">
        <v>111</v>
      </c>
      <c r="E16160">
        <v>17</v>
      </c>
      <c r="F16160">
        <v>6.3</v>
      </c>
      <c r="G16160">
        <v>15.47</v>
      </c>
      <c r="H16160">
        <v>107.1</v>
      </c>
      <c r="I16160">
        <v>262.99</v>
      </c>
      <c r="J16160" t="s">
        <v>13</v>
      </c>
    </row>
    <row r="16161" spans="1:10">
      <c r="A16161" s="1">
        <v>45078</v>
      </c>
      <c r="B16161" t="s">
        <v>10</v>
      </c>
      <c r="C16161" t="s">
        <v>15</v>
      </c>
      <c r="D16161" t="s">
        <v>111</v>
      </c>
      <c r="E16161">
        <v>11</v>
      </c>
      <c r="F16161">
        <v>6.3</v>
      </c>
      <c r="G16161">
        <v>15.47</v>
      </c>
      <c r="H16161">
        <v>69.3</v>
      </c>
      <c r="I16161">
        <v>170.17</v>
      </c>
      <c r="J16161" t="s">
        <v>13</v>
      </c>
    </row>
    <row r="16162" spans="1:10">
      <c r="A16162" s="1">
        <v>45078</v>
      </c>
      <c r="B16162" t="s">
        <v>10</v>
      </c>
      <c r="C16162" t="s">
        <v>11</v>
      </c>
      <c r="D16162" t="s">
        <v>112</v>
      </c>
      <c r="E16162">
        <v>11</v>
      </c>
      <c r="F16162">
        <v>6.27</v>
      </c>
      <c r="G16162">
        <v>11.51</v>
      </c>
      <c r="H16162">
        <v>68.97</v>
      </c>
      <c r="I16162">
        <v>126.61</v>
      </c>
      <c r="J16162" t="s">
        <v>13</v>
      </c>
    </row>
    <row r="16163" spans="1:10">
      <c r="A16163" s="1">
        <v>45078</v>
      </c>
      <c r="B16163" t="s">
        <v>10</v>
      </c>
      <c r="C16163" t="s">
        <v>14</v>
      </c>
      <c r="D16163" t="s">
        <v>112</v>
      </c>
      <c r="E16163">
        <v>8</v>
      </c>
      <c r="F16163">
        <v>6.27</v>
      </c>
      <c r="G16163">
        <v>11.51</v>
      </c>
      <c r="H16163">
        <v>50.16</v>
      </c>
      <c r="I16163">
        <v>92.08</v>
      </c>
      <c r="J16163" t="s">
        <v>13</v>
      </c>
    </row>
    <row r="16164" spans="1:10">
      <c r="A16164" s="1">
        <v>45078</v>
      </c>
      <c r="B16164" t="s">
        <v>10</v>
      </c>
      <c r="C16164" t="s">
        <v>15</v>
      </c>
      <c r="D16164" t="s">
        <v>112</v>
      </c>
      <c r="E16164">
        <v>12</v>
      </c>
      <c r="F16164">
        <v>6.27</v>
      </c>
      <c r="G16164">
        <v>11.51</v>
      </c>
      <c r="H16164">
        <v>75.239999999999995</v>
      </c>
      <c r="I16164">
        <v>138.12</v>
      </c>
      <c r="J16164" t="s">
        <v>13</v>
      </c>
    </row>
    <row r="16165" spans="1:10">
      <c r="A16165" s="1">
        <v>45078</v>
      </c>
      <c r="B16165" t="s">
        <v>10</v>
      </c>
      <c r="C16165" t="s">
        <v>11</v>
      </c>
      <c r="D16165" t="s">
        <v>113</v>
      </c>
      <c r="E16165">
        <v>26</v>
      </c>
      <c r="F16165">
        <v>9.8800000000000008</v>
      </c>
      <c r="G16165">
        <v>21.53</v>
      </c>
      <c r="H16165">
        <v>256.88</v>
      </c>
      <c r="I16165">
        <v>559.78</v>
      </c>
      <c r="J16165" t="s">
        <v>13</v>
      </c>
    </row>
    <row r="16166" spans="1:10">
      <c r="A16166" s="1">
        <v>45078</v>
      </c>
      <c r="B16166" t="s">
        <v>10</v>
      </c>
      <c r="C16166" t="s">
        <v>14</v>
      </c>
      <c r="D16166" t="s">
        <v>113</v>
      </c>
      <c r="E16166">
        <v>18</v>
      </c>
      <c r="F16166">
        <v>9.8800000000000008</v>
      </c>
      <c r="G16166">
        <v>21.53</v>
      </c>
      <c r="H16166">
        <v>177.84</v>
      </c>
      <c r="I16166">
        <v>387.54</v>
      </c>
      <c r="J16166" t="s">
        <v>13</v>
      </c>
    </row>
    <row r="16167" spans="1:10">
      <c r="A16167" s="1">
        <v>45078</v>
      </c>
      <c r="B16167" t="s">
        <v>10</v>
      </c>
      <c r="C16167" t="s">
        <v>15</v>
      </c>
      <c r="D16167" t="s">
        <v>113</v>
      </c>
      <c r="E16167">
        <v>12</v>
      </c>
      <c r="F16167">
        <v>9.8800000000000008</v>
      </c>
      <c r="G16167">
        <v>21.53</v>
      </c>
      <c r="H16167">
        <v>118.56</v>
      </c>
      <c r="I16167">
        <v>258.36</v>
      </c>
      <c r="J16167" t="s">
        <v>13</v>
      </c>
    </row>
    <row r="16168" spans="1:10">
      <c r="A16168" s="1">
        <v>45078</v>
      </c>
      <c r="B16168" t="s">
        <v>10</v>
      </c>
      <c r="C16168" t="s">
        <v>11</v>
      </c>
      <c r="D16168" t="s">
        <v>114</v>
      </c>
      <c r="E16168">
        <v>19</v>
      </c>
      <c r="F16168">
        <v>11.86</v>
      </c>
      <c r="G16168">
        <v>27.23</v>
      </c>
      <c r="H16168">
        <v>225.34</v>
      </c>
      <c r="I16168">
        <v>517.37</v>
      </c>
      <c r="J16168" t="s">
        <v>13</v>
      </c>
    </row>
    <row r="16169" spans="1:10">
      <c r="A16169" s="1">
        <v>45078</v>
      </c>
      <c r="B16169" t="s">
        <v>10</v>
      </c>
      <c r="C16169" t="s">
        <v>14</v>
      </c>
      <c r="D16169" t="s">
        <v>114</v>
      </c>
      <c r="E16169">
        <v>16</v>
      </c>
      <c r="F16169">
        <v>11.86</v>
      </c>
      <c r="G16169">
        <v>27.23</v>
      </c>
      <c r="H16169">
        <v>189.76</v>
      </c>
      <c r="I16169">
        <v>435.68</v>
      </c>
      <c r="J16169" t="s">
        <v>13</v>
      </c>
    </row>
    <row r="16170" spans="1:10">
      <c r="A16170" s="1">
        <v>45078</v>
      </c>
      <c r="B16170" t="s">
        <v>10</v>
      </c>
      <c r="C16170" t="s">
        <v>15</v>
      </c>
      <c r="D16170" t="s">
        <v>114</v>
      </c>
      <c r="E16170">
        <v>11</v>
      </c>
      <c r="F16170">
        <v>11.86</v>
      </c>
      <c r="G16170">
        <v>27.23</v>
      </c>
      <c r="H16170">
        <v>130.46</v>
      </c>
      <c r="I16170">
        <v>299.52999999999997</v>
      </c>
      <c r="J16170" t="s">
        <v>13</v>
      </c>
    </row>
    <row r="16171" spans="1:10">
      <c r="A16171" s="1">
        <v>45108</v>
      </c>
      <c r="B16171" t="s">
        <v>10</v>
      </c>
      <c r="C16171" t="s">
        <v>11</v>
      </c>
      <c r="D16171" t="s">
        <v>12</v>
      </c>
      <c r="E16171">
        <v>24</v>
      </c>
      <c r="F16171">
        <v>8.09</v>
      </c>
      <c r="G16171">
        <v>18.920000000000002</v>
      </c>
      <c r="H16171">
        <v>194.16</v>
      </c>
      <c r="I16171">
        <v>454.08</v>
      </c>
      <c r="J16171" t="s">
        <v>13</v>
      </c>
    </row>
    <row r="16172" spans="1:10">
      <c r="A16172" s="1">
        <v>45108</v>
      </c>
      <c r="B16172" t="s">
        <v>10</v>
      </c>
      <c r="C16172" t="s">
        <v>14</v>
      </c>
      <c r="D16172" t="s">
        <v>12</v>
      </c>
      <c r="E16172">
        <v>10</v>
      </c>
      <c r="F16172">
        <v>8.09</v>
      </c>
      <c r="G16172">
        <v>18.920000000000002</v>
      </c>
      <c r="H16172">
        <v>80.900000000000006</v>
      </c>
      <c r="I16172">
        <v>189.2</v>
      </c>
      <c r="J16172" t="s">
        <v>13</v>
      </c>
    </row>
    <row r="16173" spans="1:10">
      <c r="A16173" s="1">
        <v>45108</v>
      </c>
      <c r="B16173" t="s">
        <v>10</v>
      </c>
      <c r="C16173" t="s">
        <v>15</v>
      </c>
      <c r="D16173" t="s">
        <v>12</v>
      </c>
      <c r="E16173">
        <v>7</v>
      </c>
      <c r="F16173">
        <v>8.09</v>
      </c>
      <c r="G16173">
        <v>18.920000000000002</v>
      </c>
      <c r="H16173">
        <v>56.63</v>
      </c>
      <c r="I16173">
        <v>132.44</v>
      </c>
      <c r="J16173" t="s">
        <v>13</v>
      </c>
    </row>
    <row r="16174" spans="1:10">
      <c r="A16174" s="1">
        <v>45108</v>
      </c>
      <c r="B16174" t="s">
        <v>10</v>
      </c>
      <c r="C16174" t="s">
        <v>11</v>
      </c>
      <c r="D16174" t="s">
        <v>16</v>
      </c>
      <c r="E16174">
        <v>13</v>
      </c>
      <c r="F16174">
        <v>10.75</v>
      </c>
      <c r="G16174">
        <v>24.49</v>
      </c>
      <c r="H16174">
        <v>139.75</v>
      </c>
      <c r="I16174">
        <v>318.37</v>
      </c>
      <c r="J16174" t="s">
        <v>13</v>
      </c>
    </row>
    <row r="16175" spans="1:10">
      <c r="A16175" s="1">
        <v>45108</v>
      </c>
      <c r="B16175" t="s">
        <v>10</v>
      </c>
      <c r="C16175" t="s">
        <v>14</v>
      </c>
      <c r="D16175" t="s">
        <v>16</v>
      </c>
      <c r="E16175">
        <v>18</v>
      </c>
      <c r="F16175">
        <v>10.75</v>
      </c>
      <c r="G16175">
        <v>24.49</v>
      </c>
      <c r="H16175">
        <v>193.5</v>
      </c>
      <c r="I16175">
        <v>440.82</v>
      </c>
      <c r="J16175" t="s">
        <v>13</v>
      </c>
    </row>
    <row r="16176" spans="1:10">
      <c r="A16176" s="1">
        <v>45108</v>
      </c>
      <c r="B16176" t="s">
        <v>10</v>
      </c>
      <c r="C16176" t="s">
        <v>15</v>
      </c>
      <c r="D16176" t="s">
        <v>16</v>
      </c>
      <c r="E16176">
        <v>12</v>
      </c>
      <c r="F16176">
        <v>10.75</v>
      </c>
      <c r="G16176">
        <v>24.49</v>
      </c>
      <c r="H16176">
        <v>129</v>
      </c>
      <c r="I16176">
        <v>293.88</v>
      </c>
      <c r="J16176" t="s">
        <v>13</v>
      </c>
    </row>
    <row r="16177" spans="1:10">
      <c r="A16177" s="1">
        <v>45108</v>
      </c>
      <c r="B16177" t="s">
        <v>10</v>
      </c>
      <c r="C16177" t="s">
        <v>11</v>
      </c>
      <c r="D16177" t="s">
        <v>17</v>
      </c>
      <c r="E16177">
        <v>12</v>
      </c>
      <c r="F16177">
        <v>15.1</v>
      </c>
      <c r="G16177">
        <v>31.89</v>
      </c>
      <c r="H16177">
        <v>181.2</v>
      </c>
      <c r="I16177">
        <v>382.68</v>
      </c>
      <c r="J16177" t="s">
        <v>13</v>
      </c>
    </row>
    <row r="16178" spans="1:10">
      <c r="A16178" s="1">
        <v>45108</v>
      </c>
      <c r="B16178" t="s">
        <v>10</v>
      </c>
      <c r="C16178" t="s">
        <v>14</v>
      </c>
      <c r="D16178" t="s">
        <v>17</v>
      </c>
      <c r="E16178">
        <v>13</v>
      </c>
      <c r="F16178">
        <v>15.1</v>
      </c>
      <c r="G16178">
        <v>31.89</v>
      </c>
      <c r="H16178">
        <v>196.3</v>
      </c>
      <c r="I16178">
        <v>414.57</v>
      </c>
      <c r="J16178" t="s">
        <v>13</v>
      </c>
    </row>
    <row r="16179" spans="1:10">
      <c r="A16179" s="1">
        <v>45108</v>
      </c>
      <c r="B16179" t="s">
        <v>10</v>
      </c>
      <c r="C16179" t="s">
        <v>15</v>
      </c>
      <c r="D16179" t="s">
        <v>17</v>
      </c>
      <c r="E16179">
        <v>6</v>
      </c>
      <c r="F16179">
        <v>15.1</v>
      </c>
      <c r="G16179">
        <v>31.89</v>
      </c>
      <c r="H16179">
        <v>90.6</v>
      </c>
      <c r="I16179">
        <v>191.34</v>
      </c>
      <c r="J16179" t="s">
        <v>13</v>
      </c>
    </row>
    <row r="16180" spans="1:10">
      <c r="A16180" s="1">
        <v>45108</v>
      </c>
      <c r="B16180" t="s">
        <v>10</v>
      </c>
      <c r="C16180" t="s">
        <v>11</v>
      </c>
      <c r="D16180" t="s">
        <v>18</v>
      </c>
      <c r="E16180">
        <v>22</v>
      </c>
      <c r="F16180">
        <v>14.35</v>
      </c>
      <c r="G16180">
        <v>28.58</v>
      </c>
      <c r="H16180">
        <v>315.7</v>
      </c>
      <c r="I16180">
        <v>628.76</v>
      </c>
      <c r="J16180" t="s">
        <v>13</v>
      </c>
    </row>
    <row r="16181" spans="1:10">
      <c r="A16181" s="1">
        <v>45108</v>
      </c>
      <c r="B16181" t="s">
        <v>10</v>
      </c>
      <c r="C16181" t="s">
        <v>14</v>
      </c>
      <c r="D16181" t="s">
        <v>18</v>
      </c>
      <c r="E16181">
        <v>10</v>
      </c>
      <c r="F16181">
        <v>14.35</v>
      </c>
      <c r="G16181">
        <v>28.58</v>
      </c>
      <c r="H16181">
        <v>143.5</v>
      </c>
      <c r="I16181">
        <v>285.8</v>
      </c>
      <c r="J16181" t="s">
        <v>13</v>
      </c>
    </row>
    <row r="16182" spans="1:10">
      <c r="A16182" s="1">
        <v>45108</v>
      </c>
      <c r="B16182" t="s">
        <v>10</v>
      </c>
      <c r="C16182" t="s">
        <v>15</v>
      </c>
      <c r="D16182" t="s">
        <v>18</v>
      </c>
      <c r="E16182">
        <v>10</v>
      </c>
      <c r="F16182">
        <v>14.35</v>
      </c>
      <c r="G16182">
        <v>28.58</v>
      </c>
      <c r="H16182">
        <v>143.5</v>
      </c>
      <c r="I16182">
        <v>285.8</v>
      </c>
      <c r="J16182" t="s">
        <v>13</v>
      </c>
    </row>
    <row r="16183" spans="1:10">
      <c r="A16183" s="1">
        <v>45108</v>
      </c>
      <c r="B16183" t="s">
        <v>10</v>
      </c>
      <c r="C16183" t="s">
        <v>11</v>
      </c>
      <c r="D16183" t="s">
        <v>19</v>
      </c>
      <c r="E16183">
        <v>26</v>
      </c>
      <c r="F16183">
        <v>7.85</v>
      </c>
      <c r="G16183">
        <v>19.61</v>
      </c>
      <c r="H16183">
        <v>204.1</v>
      </c>
      <c r="I16183">
        <v>509.86</v>
      </c>
      <c r="J16183" t="s">
        <v>13</v>
      </c>
    </row>
    <row r="16184" spans="1:10">
      <c r="A16184" s="1">
        <v>45108</v>
      </c>
      <c r="B16184" t="s">
        <v>10</v>
      </c>
      <c r="C16184" t="s">
        <v>14</v>
      </c>
      <c r="D16184" t="s">
        <v>19</v>
      </c>
      <c r="E16184">
        <v>10</v>
      </c>
      <c r="F16184">
        <v>7.85</v>
      </c>
      <c r="G16184">
        <v>19.61</v>
      </c>
      <c r="H16184">
        <v>78.5</v>
      </c>
      <c r="I16184">
        <v>196.1</v>
      </c>
      <c r="J16184" t="s">
        <v>13</v>
      </c>
    </row>
    <row r="16185" spans="1:10">
      <c r="A16185" s="1">
        <v>45108</v>
      </c>
      <c r="B16185" t="s">
        <v>10</v>
      </c>
      <c r="C16185" t="s">
        <v>15</v>
      </c>
      <c r="D16185" t="s">
        <v>19</v>
      </c>
      <c r="E16185">
        <v>8</v>
      </c>
      <c r="F16185">
        <v>7.85</v>
      </c>
      <c r="G16185">
        <v>19.61</v>
      </c>
      <c r="H16185">
        <v>62.8</v>
      </c>
      <c r="I16185">
        <v>156.88</v>
      </c>
      <c r="J16185" t="s">
        <v>13</v>
      </c>
    </row>
    <row r="16186" spans="1:10">
      <c r="A16186" s="1">
        <v>45108</v>
      </c>
      <c r="B16186" t="s">
        <v>10</v>
      </c>
      <c r="C16186" t="s">
        <v>11</v>
      </c>
      <c r="D16186" t="s">
        <v>20</v>
      </c>
      <c r="E16186">
        <v>23</v>
      </c>
      <c r="F16186">
        <v>15.79</v>
      </c>
      <c r="G16186">
        <v>33.130000000000003</v>
      </c>
      <c r="H16186">
        <v>363.17</v>
      </c>
      <c r="I16186">
        <v>761.99</v>
      </c>
      <c r="J16186" t="s">
        <v>13</v>
      </c>
    </row>
    <row r="16187" spans="1:10">
      <c r="A16187" s="1">
        <v>45108</v>
      </c>
      <c r="B16187" t="s">
        <v>10</v>
      </c>
      <c r="C16187" t="s">
        <v>14</v>
      </c>
      <c r="D16187" t="s">
        <v>20</v>
      </c>
      <c r="E16187">
        <v>13</v>
      </c>
      <c r="F16187">
        <v>15.79</v>
      </c>
      <c r="G16187">
        <v>33.130000000000003</v>
      </c>
      <c r="H16187">
        <v>205.27</v>
      </c>
      <c r="I16187">
        <v>430.69</v>
      </c>
      <c r="J16187" t="s">
        <v>13</v>
      </c>
    </row>
    <row r="16188" spans="1:10">
      <c r="A16188" s="1">
        <v>45108</v>
      </c>
      <c r="B16188" t="s">
        <v>10</v>
      </c>
      <c r="C16188" t="s">
        <v>15</v>
      </c>
      <c r="D16188" t="s">
        <v>20</v>
      </c>
      <c r="E16188">
        <v>12</v>
      </c>
      <c r="F16188">
        <v>15.79</v>
      </c>
      <c r="G16188">
        <v>33.130000000000003</v>
      </c>
      <c r="H16188">
        <v>189.48</v>
      </c>
      <c r="I16188">
        <v>397.56</v>
      </c>
      <c r="J16188" t="s">
        <v>13</v>
      </c>
    </row>
    <row r="16189" spans="1:10">
      <c r="A16189" s="1">
        <v>45108</v>
      </c>
      <c r="B16189" t="s">
        <v>10</v>
      </c>
      <c r="C16189" t="s">
        <v>11</v>
      </c>
      <c r="D16189" t="s">
        <v>21</v>
      </c>
      <c r="E16189">
        <v>26</v>
      </c>
      <c r="F16189">
        <v>8.69</v>
      </c>
      <c r="G16189">
        <v>18.39</v>
      </c>
      <c r="H16189">
        <v>225.94</v>
      </c>
      <c r="I16189">
        <v>478.14</v>
      </c>
      <c r="J16189" t="s">
        <v>13</v>
      </c>
    </row>
    <row r="16190" spans="1:10">
      <c r="A16190" s="1">
        <v>45108</v>
      </c>
      <c r="B16190" t="s">
        <v>10</v>
      </c>
      <c r="C16190" t="s">
        <v>14</v>
      </c>
      <c r="D16190" t="s">
        <v>21</v>
      </c>
      <c r="E16190">
        <v>14</v>
      </c>
      <c r="F16190">
        <v>8.69</v>
      </c>
      <c r="G16190">
        <v>18.39</v>
      </c>
      <c r="H16190">
        <v>121.66</v>
      </c>
      <c r="I16190">
        <v>257.45999999999998</v>
      </c>
      <c r="J16190" t="s">
        <v>13</v>
      </c>
    </row>
    <row r="16191" spans="1:10">
      <c r="A16191" s="1">
        <v>45108</v>
      </c>
      <c r="B16191" t="s">
        <v>10</v>
      </c>
      <c r="C16191" t="s">
        <v>15</v>
      </c>
      <c r="D16191" t="s">
        <v>21</v>
      </c>
      <c r="E16191">
        <v>15</v>
      </c>
      <c r="F16191">
        <v>8.69</v>
      </c>
      <c r="G16191">
        <v>18.39</v>
      </c>
      <c r="H16191">
        <v>130.35</v>
      </c>
      <c r="I16191">
        <v>275.85000000000002</v>
      </c>
      <c r="J16191" t="s">
        <v>13</v>
      </c>
    </row>
    <row r="16192" spans="1:10">
      <c r="A16192" s="1">
        <v>45108</v>
      </c>
      <c r="B16192" t="s">
        <v>10</v>
      </c>
      <c r="C16192" t="s">
        <v>11</v>
      </c>
      <c r="D16192" t="s">
        <v>22</v>
      </c>
      <c r="E16192">
        <v>20</v>
      </c>
      <c r="F16192">
        <v>8.69</v>
      </c>
      <c r="G16192">
        <v>16.64</v>
      </c>
      <c r="H16192">
        <v>173.8</v>
      </c>
      <c r="I16192">
        <v>332.8</v>
      </c>
      <c r="J16192" t="s">
        <v>13</v>
      </c>
    </row>
    <row r="16193" spans="1:10">
      <c r="A16193" s="1">
        <v>45108</v>
      </c>
      <c r="B16193" t="s">
        <v>10</v>
      </c>
      <c r="C16193" t="s">
        <v>14</v>
      </c>
      <c r="D16193" t="s">
        <v>22</v>
      </c>
      <c r="E16193">
        <v>13</v>
      </c>
      <c r="F16193">
        <v>8.69</v>
      </c>
      <c r="G16193">
        <v>16.64</v>
      </c>
      <c r="H16193">
        <v>112.97</v>
      </c>
      <c r="I16193">
        <v>216.32</v>
      </c>
      <c r="J16193" t="s">
        <v>13</v>
      </c>
    </row>
    <row r="16194" spans="1:10">
      <c r="A16194" s="1">
        <v>45108</v>
      </c>
      <c r="B16194" t="s">
        <v>10</v>
      </c>
      <c r="C16194" t="s">
        <v>15</v>
      </c>
      <c r="D16194" t="s">
        <v>22</v>
      </c>
      <c r="E16194">
        <v>7</v>
      </c>
      <c r="F16194">
        <v>8.69</v>
      </c>
      <c r="G16194">
        <v>16.64</v>
      </c>
      <c r="H16194">
        <v>60.83</v>
      </c>
      <c r="I16194">
        <v>116.48</v>
      </c>
      <c r="J16194" t="s">
        <v>13</v>
      </c>
    </row>
    <row r="16195" spans="1:10">
      <c r="A16195" s="1">
        <v>45108</v>
      </c>
      <c r="B16195" t="s">
        <v>10</v>
      </c>
      <c r="C16195" t="s">
        <v>11</v>
      </c>
      <c r="D16195" t="s">
        <v>23</v>
      </c>
      <c r="E16195">
        <v>13</v>
      </c>
      <c r="F16195">
        <v>12.44</v>
      </c>
      <c r="G16195">
        <v>29.31</v>
      </c>
      <c r="H16195">
        <v>161.72</v>
      </c>
      <c r="I16195">
        <v>381.03</v>
      </c>
      <c r="J16195" t="s">
        <v>13</v>
      </c>
    </row>
    <row r="16196" spans="1:10">
      <c r="A16196" s="1">
        <v>45108</v>
      </c>
      <c r="B16196" t="s">
        <v>10</v>
      </c>
      <c r="C16196" t="s">
        <v>14</v>
      </c>
      <c r="D16196" t="s">
        <v>23</v>
      </c>
      <c r="E16196">
        <v>7</v>
      </c>
      <c r="F16196">
        <v>12.44</v>
      </c>
      <c r="G16196">
        <v>29.31</v>
      </c>
      <c r="H16196">
        <v>87.08</v>
      </c>
      <c r="I16196">
        <v>205.17</v>
      </c>
      <c r="J16196" t="s">
        <v>13</v>
      </c>
    </row>
    <row r="16197" spans="1:10">
      <c r="A16197" s="1">
        <v>45108</v>
      </c>
      <c r="B16197" t="s">
        <v>10</v>
      </c>
      <c r="C16197" t="s">
        <v>15</v>
      </c>
      <c r="D16197" t="s">
        <v>23</v>
      </c>
      <c r="E16197">
        <v>7</v>
      </c>
      <c r="F16197">
        <v>12.44</v>
      </c>
      <c r="G16197">
        <v>29.31</v>
      </c>
      <c r="H16197">
        <v>87.08</v>
      </c>
      <c r="I16197">
        <v>205.17</v>
      </c>
      <c r="J16197" t="s">
        <v>13</v>
      </c>
    </row>
    <row r="16198" spans="1:10">
      <c r="A16198" s="1">
        <v>45108</v>
      </c>
      <c r="B16198" t="s">
        <v>10</v>
      </c>
      <c r="C16198" t="s">
        <v>11</v>
      </c>
      <c r="D16198" t="s">
        <v>24</v>
      </c>
      <c r="E16198">
        <v>31</v>
      </c>
      <c r="F16198">
        <v>13.12</v>
      </c>
      <c r="G16198">
        <v>29.99</v>
      </c>
      <c r="H16198">
        <v>406.72</v>
      </c>
      <c r="I16198">
        <v>929.69</v>
      </c>
      <c r="J16198" t="s">
        <v>13</v>
      </c>
    </row>
    <row r="16199" spans="1:10">
      <c r="A16199" s="1">
        <v>45108</v>
      </c>
      <c r="B16199" t="s">
        <v>10</v>
      </c>
      <c r="C16199" t="s">
        <v>14</v>
      </c>
      <c r="D16199" t="s">
        <v>24</v>
      </c>
      <c r="E16199">
        <v>12</v>
      </c>
      <c r="F16199">
        <v>13.12</v>
      </c>
      <c r="G16199">
        <v>29.99</v>
      </c>
      <c r="H16199">
        <v>157.44</v>
      </c>
      <c r="I16199">
        <v>359.88</v>
      </c>
      <c r="J16199" t="s">
        <v>13</v>
      </c>
    </row>
    <row r="16200" spans="1:10">
      <c r="A16200" s="1">
        <v>45108</v>
      </c>
      <c r="B16200" t="s">
        <v>10</v>
      </c>
      <c r="C16200" t="s">
        <v>15</v>
      </c>
      <c r="D16200" t="s">
        <v>24</v>
      </c>
      <c r="E16200">
        <v>4</v>
      </c>
      <c r="F16200">
        <v>13.12</v>
      </c>
      <c r="G16200">
        <v>29.99</v>
      </c>
      <c r="H16200">
        <v>52.48</v>
      </c>
      <c r="I16200">
        <v>119.96</v>
      </c>
      <c r="J16200" t="s">
        <v>13</v>
      </c>
    </row>
    <row r="16201" spans="1:10">
      <c r="A16201" s="1">
        <v>45108</v>
      </c>
      <c r="B16201" t="s">
        <v>10</v>
      </c>
      <c r="C16201" t="s">
        <v>11</v>
      </c>
      <c r="D16201" t="s">
        <v>25</v>
      </c>
      <c r="E16201">
        <v>28</v>
      </c>
      <c r="F16201">
        <v>12.96</v>
      </c>
      <c r="G16201">
        <v>25.33</v>
      </c>
      <c r="H16201">
        <v>362.88</v>
      </c>
      <c r="I16201">
        <v>709.24</v>
      </c>
      <c r="J16201" t="s">
        <v>13</v>
      </c>
    </row>
    <row r="16202" spans="1:10">
      <c r="A16202" s="1">
        <v>45108</v>
      </c>
      <c r="B16202" t="s">
        <v>10</v>
      </c>
      <c r="C16202" t="s">
        <v>14</v>
      </c>
      <c r="D16202" t="s">
        <v>25</v>
      </c>
      <c r="E16202">
        <v>13</v>
      </c>
      <c r="F16202">
        <v>12.96</v>
      </c>
      <c r="G16202">
        <v>25.33</v>
      </c>
      <c r="H16202">
        <v>168.48</v>
      </c>
      <c r="I16202">
        <v>329.29</v>
      </c>
      <c r="J16202" t="s">
        <v>13</v>
      </c>
    </row>
    <row r="16203" spans="1:10">
      <c r="A16203" s="1">
        <v>45108</v>
      </c>
      <c r="B16203" t="s">
        <v>10</v>
      </c>
      <c r="C16203" t="s">
        <v>15</v>
      </c>
      <c r="D16203" t="s">
        <v>25</v>
      </c>
      <c r="E16203">
        <v>14</v>
      </c>
      <c r="F16203">
        <v>12.96</v>
      </c>
      <c r="G16203">
        <v>25.33</v>
      </c>
      <c r="H16203">
        <v>181.44</v>
      </c>
      <c r="I16203">
        <v>354.62</v>
      </c>
      <c r="J16203" t="s">
        <v>13</v>
      </c>
    </row>
    <row r="16204" spans="1:10">
      <c r="A16204" s="1">
        <v>45108</v>
      </c>
      <c r="B16204" t="s">
        <v>10</v>
      </c>
      <c r="C16204" t="s">
        <v>11</v>
      </c>
      <c r="D16204" t="s">
        <v>26</v>
      </c>
      <c r="E16204">
        <v>20</v>
      </c>
      <c r="F16204">
        <v>7.1</v>
      </c>
      <c r="G16204">
        <v>13.19</v>
      </c>
      <c r="H16204">
        <v>142</v>
      </c>
      <c r="I16204">
        <v>263.8</v>
      </c>
      <c r="J16204" t="s">
        <v>13</v>
      </c>
    </row>
    <row r="16205" spans="1:10">
      <c r="A16205" s="1">
        <v>45108</v>
      </c>
      <c r="B16205" t="s">
        <v>10</v>
      </c>
      <c r="C16205" t="s">
        <v>14</v>
      </c>
      <c r="D16205" t="s">
        <v>26</v>
      </c>
      <c r="E16205">
        <v>10</v>
      </c>
      <c r="F16205">
        <v>7.1</v>
      </c>
      <c r="G16205">
        <v>13.19</v>
      </c>
      <c r="H16205">
        <v>71</v>
      </c>
      <c r="I16205">
        <v>131.9</v>
      </c>
      <c r="J16205" t="s">
        <v>13</v>
      </c>
    </row>
    <row r="16206" spans="1:10">
      <c r="A16206" s="1">
        <v>45108</v>
      </c>
      <c r="B16206" t="s">
        <v>10</v>
      </c>
      <c r="C16206" t="s">
        <v>15</v>
      </c>
      <c r="D16206" t="s">
        <v>26</v>
      </c>
      <c r="E16206">
        <v>6</v>
      </c>
      <c r="F16206">
        <v>7.1</v>
      </c>
      <c r="G16206">
        <v>13.19</v>
      </c>
      <c r="H16206">
        <v>42.6</v>
      </c>
      <c r="I16206">
        <v>79.14</v>
      </c>
      <c r="J16206" t="s">
        <v>13</v>
      </c>
    </row>
    <row r="16207" spans="1:10">
      <c r="A16207" s="1">
        <v>45108</v>
      </c>
      <c r="B16207" t="s">
        <v>10</v>
      </c>
      <c r="C16207" t="s">
        <v>11</v>
      </c>
      <c r="D16207" t="s">
        <v>27</v>
      </c>
      <c r="E16207">
        <v>22</v>
      </c>
      <c r="F16207">
        <v>16.53</v>
      </c>
      <c r="G16207">
        <v>37.630000000000003</v>
      </c>
      <c r="H16207">
        <v>363.66</v>
      </c>
      <c r="I16207">
        <v>827.86</v>
      </c>
      <c r="J16207" t="s">
        <v>13</v>
      </c>
    </row>
    <row r="16208" spans="1:10">
      <c r="A16208" s="1">
        <v>45108</v>
      </c>
      <c r="B16208" t="s">
        <v>10</v>
      </c>
      <c r="C16208" t="s">
        <v>14</v>
      </c>
      <c r="D16208" t="s">
        <v>27</v>
      </c>
      <c r="E16208">
        <v>14</v>
      </c>
      <c r="F16208">
        <v>16.53</v>
      </c>
      <c r="G16208">
        <v>37.630000000000003</v>
      </c>
      <c r="H16208">
        <v>231.42</v>
      </c>
      <c r="I16208">
        <v>526.82000000000005</v>
      </c>
      <c r="J16208" t="s">
        <v>13</v>
      </c>
    </row>
    <row r="16209" spans="1:10">
      <c r="A16209" s="1">
        <v>45108</v>
      </c>
      <c r="B16209" t="s">
        <v>10</v>
      </c>
      <c r="C16209" t="s">
        <v>15</v>
      </c>
      <c r="D16209" t="s">
        <v>27</v>
      </c>
      <c r="E16209">
        <v>10</v>
      </c>
      <c r="F16209">
        <v>16.53</v>
      </c>
      <c r="G16209">
        <v>37.630000000000003</v>
      </c>
      <c r="H16209">
        <v>165.3</v>
      </c>
      <c r="I16209">
        <v>376.3</v>
      </c>
      <c r="J16209" t="s">
        <v>13</v>
      </c>
    </row>
    <row r="16210" spans="1:10">
      <c r="A16210" s="1">
        <v>45108</v>
      </c>
      <c r="B16210" t="s">
        <v>10</v>
      </c>
      <c r="C16210" t="s">
        <v>11</v>
      </c>
      <c r="D16210" t="s">
        <v>28</v>
      </c>
      <c r="E16210">
        <v>21</v>
      </c>
      <c r="F16210">
        <v>9.19</v>
      </c>
      <c r="G16210">
        <v>20.75</v>
      </c>
      <c r="H16210">
        <v>192.99</v>
      </c>
      <c r="I16210">
        <v>435.75</v>
      </c>
      <c r="J16210" t="s">
        <v>13</v>
      </c>
    </row>
    <row r="16211" spans="1:10">
      <c r="A16211" s="1">
        <v>45108</v>
      </c>
      <c r="B16211" t="s">
        <v>10</v>
      </c>
      <c r="C16211" t="s">
        <v>14</v>
      </c>
      <c r="D16211" t="s">
        <v>28</v>
      </c>
      <c r="E16211">
        <v>11</v>
      </c>
      <c r="F16211">
        <v>9.19</v>
      </c>
      <c r="G16211">
        <v>20.75</v>
      </c>
      <c r="H16211">
        <v>101.09</v>
      </c>
      <c r="I16211">
        <v>228.25</v>
      </c>
      <c r="J16211" t="s">
        <v>13</v>
      </c>
    </row>
    <row r="16212" spans="1:10">
      <c r="A16212" s="1">
        <v>45108</v>
      </c>
      <c r="B16212" t="s">
        <v>10</v>
      </c>
      <c r="C16212" t="s">
        <v>15</v>
      </c>
      <c r="D16212" t="s">
        <v>28</v>
      </c>
      <c r="E16212">
        <v>17</v>
      </c>
      <c r="F16212">
        <v>9.19</v>
      </c>
      <c r="G16212">
        <v>20.75</v>
      </c>
      <c r="H16212">
        <v>156.22999999999999</v>
      </c>
      <c r="I16212">
        <v>352.75</v>
      </c>
      <c r="J16212" t="s">
        <v>13</v>
      </c>
    </row>
    <row r="16213" spans="1:10">
      <c r="A16213" s="1">
        <v>45108</v>
      </c>
      <c r="B16213" t="s">
        <v>10</v>
      </c>
      <c r="C16213" t="s">
        <v>11</v>
      </c>
      <c r="D16213" t="s">
        <v>29</v>
      </c>
      <c r="E16213">
        <v>20</v>
      </c>
      <c r="F16213">
        <v>7.55</v>
      </c>
      <c r="G16213">
        <v>15.03</v>
      </c>
      <c r="H16213">
        <v>151</v>
      </c>
      <c r="I16213">
        <v>300.60000000000002</v>
      </c>
      <c r="J16213" t="s">
        <v>13</v>
      </c>
    </row>
    <row r="16214" spans="1:10">
      <c r="A16214" s="1">
        <v>45108</v>
      </c>
      <c r="B16214" t="s">
        <v>10</v>
      </c>
      <c r="C16214" t="s">
        <v>14</v>
      </c>
      <c r="D16214" t="s">
        <v>29</v>
      </c>
      <c r="E16214">
        <v>12</v>
      </c>
      <c r="F16214">
        <v>7.55</v>
      </c>
      <c r="G16214">
        <v>15.03</v>
      </c>
      <c r="H16214">
        <v>90.6</v>
      </c>
      <c r="I16214">
        <v>180.36</v>
      </c>
      <c r="J16214" t="s">
        <v>13</v>
      </c>
    </row>
    <row r="16215" spans="1:10">
      <c r="A16215" s="1">
        <v>45108</v>
      </c>
      <c r="B16215" t="s">
        <v>10</v>
      </c>
      <c r="C16215" t="s">
        <v>15</v>
      </c>
      <c r="D16215" t="s">
        <v>29</v>
      </c>
      <c r="E16215">
        <v>8</v>
      </c>
      <c r="F16215">
        <v>7.55</v>
      </c>
      <c r="G16215">
        <v>15.03</v>
      </c>
      <c r="H16215">
        <v>60.4</v>
      </c>
      <c r="I16215">
        <v>120.24</v>
      </c>
      <c r="J16215" t="s">
        <v>13</v>
      </c>
    </row>
    <row r="16216" spans="1:10">
      <c r="A16216" s="1">
        <v>45108</v>
      </c>
      <c r="B16216" t="s">
        <v>10</v>
      </c>
      <c r="C16216" t="s">
        <v>11</v>
      </c>
      <c r="D16216" t="s">
        <v>30</v>
      </c>
      <c r="E16216">
        <v>20</v>
      </c>
      <c r="F16216">
        <v>16.66</v>
      </c>
      <c r="G16216">
        <v>41.08</v>
      </c>
      <c r="H16216">
        <v>333.2</v>
      </c>
      <c r="I16216">
        <v>821.6</v>
      </c>
      <c r="J16216" t="s">
        <v>13</v>
      </c>
    </row>
    <row r="16217" spans="1:10">
      <c r="A16217" s="1">
        <v>45108</v>
      </c>
      <c r="B16217" t="s">
        <v>10</v>
      </c>
      <c r="C16217" t="s">
        <v>14</v>
      </c>
      <c r="D16217" t="s">
        <v>30</v>
      </c>
      <c r="E16217">
        <v>10</v>
      </c>
      <c r="F16217">
        <v>16.66</v>
      </c>
      <c r="G16217">
        <v>41.08</v>
      </c>
      <c r="H16217">
        <v>166.6</v>
      </c>
      <c r="I16217">
        <v>410.8</v>
      </c>
      <c r="J16217" t="s">
        <v>13</v>
      </c>
    </row>
    <row r="16218" spans="1:10">
      <c r="A16218" s="1">
        <v>45108</v>
      </c>
      <c r="B16218" t="s">
        <v>10</v>
      </c>
      <c r="C16218" t="s">
        <v>15</v>
      </c>
      <c r="D16218" t="s">
        <v>30</v>
      </c>
      <c r="E16218">
        <v>10</v>
      </c>
      <c r="F16218">
        <v>16.66</v>
      </c>
      <c r="G16218">
        <v>41.08</v>
      </c>
      <c r="H16218">
        <v>166.6</v>
      </c>
      <c r="I16218">
        <v>410.8</v>
      </c>
      <c r="J16218" t="s">
        <v>13</v>
      </c>
    </row>
    <row r="16219" spans="1:10">
      <c r="A16219" s="1">
        <v>45108</v>
      </c>
      <c r="B16219" t="s">
        <v>10</v>
      </c>
      <c r="C16219" t="s">
        <v>11</v>
      </c>
      <c r="D16219" t="s">
        <v>31</v>
      </c>
      <c r="E16219">
        <v>27</v>
      </c>
      <c r="F16219">
        <v>17.47</v>
      </c>
      <c r="G16219">
        <v>33.29</v>
      </c>
      <c r="H16219">
        <v>471.69</v>
      </c>
      <c r="I16219">
        <v>898.83</v>
      </c>
      <c r="J16219" t="s">
        <v>13</v>
      </c>
    </row>
    <row r="16220" spans="1:10">
      <c r="A16220" s="1">
        <v>45108</v>
      </c>
      <c r="B16220" t="s">
        <v>10</v>
      </c>
      <c r="C16220" t="s">
        <v>14</v>
      </c>
      <c r="D16220" t="s">
        <v>31</v>
      </c>
      <c r="E16220">
        <v>19</v>
      </c>
      <c r="F16220">
        <v>17.47</v>
      </c>
      <c r="G16220">
        <v>33.29</v>
      </c>
      <c r="H16220">
        <v>331.93</v>
      </c>
      <c r="I16220">
        <v>632.51</v>
      </c>
      <c r="J16220" t="s">
        <v>13</v>
      </c>
    </row>
    <row r="16221" spans="1:10">
      <c r="A16221" s="1">
        <v>45108</v>
      </c>
      <c r="B16221" t="s">
        <v>10</v>
      </c>
      <c r="C16221" t="s">
        <v>15</v>
      </c>
      <c r="D16221" t="s">
        <v>31</v>
      </c>
      <c r="E16221">
        <v>13</v>
      </c>
      <c r="F16221">
        <v>17.47</v>
      </c>
      <c r="G16221">
        <v>33.29</v>
      </c>
      <c r="H16221">
        <v>227.11</v>
      </c>
      <c r="I16221">
        <v>432.77</v>
      </c>
      <c r="J16221" t="s">
        <v>13</v>
      </c>
    </row>
    <row r="16222" spans="1:10">
      <c r="A16222" s="1">
        <v>45108</v>
      </c>
      <c r="B16222" t="s">
        <v>10</v>
      </c>
      <c r="C16222" t="s">
        <v>11</v>
      </c>
      <c r="D16222" t="s">
        <v>32</v>
      </c>
      <c r="E16222">
        <v>21</v>
      </c>
      <c r="F16222">
        <v>16.350000000000001</v>
      </c>
      <c r="G16222">
        <v>34.380000000000003</v>
      </c>
      <c r="H16222">
        <v>343.35</v>
      </c>
      <c r="I16222">
        <v>721.98</v>
      </c>
      <c r="J16222" t="s">
        <v>13</v>
      </c>
    </row>
    <row r="16223" spans="1:10">
      <c r="A16223" s="1">
        <v>45108</v>
      </c>
      <c r="B16223" t="s">
        <v>10</v>
      </c>
      <c r="C16223" t="s">
        <v>14</v>
      </c>
      <c r="D16223" t="s">
        <v>32</v>
      </c>
      <c r="E16223">
        <v>11</v>
      </c>
      <c r="F16223">
        <v>16.350000000000001</v>
      </c>
      <c r="G16223">
        <v>34.380000000000003</v>
      </c>
      <c r="H16223">
        <v>179.85</v>
      </c>
      <c r="I16223">
        <v>378.18</v>
      </c>
      <c r="J16223" t="s">
        <v>13</v>
      </c>
    </row>
    <row r="16224" spans="1:10">
      <c r="A16224" s="1">
        <v>45108</v>
      </c>
      <c r="B16224" t="s">
        <v>10</v>
      </c>
      <c r="C16224" t="s">
        <v>15</v>
      </c>
      <c r="D16224" t="s">
        <v>32</v>
      </c>
      <c r="E16224">
        <v>11</v>
      </c>
      <c r="F16224">
        <v>16.350000000000001</v>
      </c>
      <c r="G16224">
        <v>34.380000000000003</v>
      </c>
      <c r="H16224">
        <v>179.85</v>
      </c>
      <c r="I16224">
        <v>378.18</v>
      </c>
      <c r="J16224" t="s">
        <v>13</v>
      </c>
    </row>
    <row r="16225" spans="1:10">
      <c r="A16225" s="1">
        <v>45108</v>
      </c>
      <c r="B16225" t="s">
        <v>10</v>
      </c>
      <c r="C16225" t="s">
        <v>11</v>
      </c>
      <c r="D16225" t="s">
        <v>33</v>
      </c>
      <c r="E16225">
        <v>29</v>
      </c>
      <c r="F16225">
        <v>15.71</v>
      </c>
      <c r="G16225">
        <v>38.65</v>
      </c>
      <c r="H16225">
        <v>455.59</v>
      </c>
      <c r="I16225">
        <v>1120.8499999999999</v>
      </c>
      <c r="J16225" t="s">
        <v>13</v>
      </c>
    </row>
    <row r="16226" spans="1:10">
      <c r="A16226" s="1">
        <v>45108</v>
      </c>
      <c r="B16226" t="s">
        <v>10</v>
      </c>
      <c r="C16226" t="s">
        <v>14</v>
      </c>
      <c r="D16226" t="s">
        <v>33</v>
      </c>
      <c r="E16226">
        <v>14</v>
      </c>
      <c r="F16226">
        <v>15.71</v>
      </c>
      <c r="G16226">
        <v>38.65</v>
      </c>
      <c r="H16226">
        <v>219.94</v>
      </c>
      <c r="I16226">
        <v>541.1</v>
      </c>
      <c r="J16226" t="s">
        <v>13</v>
      </c>
    </row>
    <row r="16227" spans="1:10">
      <c r="A16227" s="1">
        <v>45108</v>
      </c>
      <c r="B16227" t="s">
        <v>10</v>
      </c>
      <c r="C16227" t="s">
        <v>15</v>
      </c>
      <c r="D16227" t="s">
        <v>33</v>
      </c>
      <c r="E16227">
        <v>11</v>
      </c>
      <c r="F16227">
        <v>15.71</v>
      </c>
      <c r="G16227">
        <v>38.65</v>
      </c>
      <c r="H16227">
        <v>172.81</v>
      </c>
      <c r="I16227">
        <v>425.15</v>
      </c>
      <c r="J16227" t="s">
        <v>13</v>
      </c>
    </row>
    <row r="16228" spans="1:10">
      <c r="A16228" s="1">
        <v>45108</v>
      </c>
      <c r="B16228" t="s">
        <v>10</v>
      </c>
      <c r="C16228" t="s">
        <v>11</v>
      </c>
      <c r="D16228" t="s">
        <v>34</v>
      </c>
      <c r="E16228">
        <v>19</v>
      </c>
      <c r="F16228">
        <v>13.86</v>
      </c>
      <c r="G16228">
        <v>29.02</v>
      </c>
      <c r="H16228">
        <v>263.33999999999997</v>
      </c>
      <c r="I16228">
        <v>551.38</v>
      </c>
      <c r="J16228" t="s">
        <v>13</v>
      </c>
    </row>
    <row r="16229" spans="1:10">
      <c r="A16229" s="1">
        <v>45108</v>
      </c>
      <c r="B16229" t="s">
        <v>10</v>
      </c>
      <c r="C16229" t="s">
        <v>14</v>
      </c>
      <c r="D16229" t="s">
        <v>34</v>
      </c>
      <c r="E16229">
        <v>13</v>
      </c>
      <c r="F16229">
        <v>13.86</v>
      </c>
      <c r="G16229">
        <v>29.02</v>
      </c>
      <c r="H16229">
        <v>180.18</v>
      </c>
      <c r="I16229">
        <v>377.26</v>
      </c>
      <c r="J16229" t="s">
        <v>13</v>
      </c>
    </row>
    <row r="16230" spans="1:10">
      <c r="A16230" s="1">
        <v>45108</v>
      </c>
      <c r="B16230" t="s">
        <v>10</v>
      </c>
      <c r="C16230" t="s">
        <v>15</v>
      </c>
      <c r="D16230" t="s">
        <v>34</v>
      </c>
      <c r="E16230">
        <v>10</v>
      </c>
      <c r="F16230">
        <v>13.86</v>
      </c>
      <c r="G16230">
        <v>29.02</v>
      </c>
      <c r="H16230">
        <v>138.6</v>
      </c>
      <c r="I16230">
        <v>290.2</v>
      </c>
      <c r="J16230" t="s">
        <v>13</v>
      </c>
    </row>
    <row r="16231" spans="1:10">
      <c r="A16231" s="1">
        <v>45108</v>
      </c>
      <c r="B16231" t="s">
        <v>10</v>
      </c>
      <c r="C16231" t="s">
        <v>11</v>
      </c>
      <c r="D16231" t="s">
        <v>35</v>
      </c>
      <c r="E16231">
        <v>26</v>
      </c>
      <c r="F16231">
        <v>12.61</v>
      </c>
      <c r="G16231">
        <v>28.33</v>
      </c>
      <c r="H16231">
        <v>327.86</v>
      </c>
      <c r="I16231">
        <v>736.58</v>
      </c>
      <c r="J16231" t="s">
        <v>13</v>
      </c>
    </row>
    <row r="16232" spans="1:10">
      <c r="A16232" s="1">
        <v>45108</v>
      </c>
      <c r="B16232" t="s">
        <v>10</v>
      </c>
      <c r="C16232" t="s">
        <v>14</v>
      </c>
      <c r="D16232" t="s">
        <v>35</v>
      </c>
      <c r="E16232">
        <v>17</v>
      </c>
      <c r="F16232">
        <v>12.61</v>
      </c>
      <c r="G16232">
        <v>28.33</v>
      </c>
      <c r="H16232">
        <v>214.37</v>
      </c>
      <c r="I16232">
        <v>481.61</v>
      </c>
      <c r="J16232" t="s">
        <v>13</v>
      </c>
    </row>
    <row r="16233" spans="1:10">
      <c r="A16233" s="1">
        <v>45108</v>
      </c>
      <c r="B16233" t="s">
        <v>10</v>
      </c>
      <c r="C16233" t="s">
        <v>15</v>
      </c>
      <c r="D16233" t="s">
        <v>35</v>
      </c>
      <c r="E16233">
        <v>9</v>
      </c>
      <c r="F16233">
        <v>12.61</v>
      </c>
      <c r="G16233">
        <v>28.33</v>
      </c>
      <c r="H16233">
        <v>113.49</v>
      </c>
      <c r="I16233">
        <v>254.97</v>
      </c>
      <c r="J16233" t="s">
        <v>13</v>
      </c>
    </row>
    <row r="16234" spans="1:10">
      <c r="A16234" s="1">
        <v>45108</v>
      </c>
      <c r="B16234" t="s">
        <v>10</v>
      </c>
      <c r="C16234" t="s">
        <v>11</v>
      </c>
      <c r="D16234" t="s">
        <v>36</v>
      </c>
      <c r="E16234">
        <v>18</v>
      </c>
      <c r="F16234">
        <v>7.04</v>
      </c>
      <c r="G16234">
        <v>14.63</v>
      </c>
      <c r="H16234">
        <v>126.72</v>
      </c>
      <c r="I16234">
        <v>263.33999999999997</v>
      </c>
      <c r="J16234" t="s">
        <v>13</v>
      </c>
    </row>
    <row r="16235" spans="1:10">
      <c r="A16235" s="1">
        <v>45108</v>
      </c>
      <c r="B16235" t="s">
        <v>10</v>
      </c>
      <c r="C16235" t="s">
        <v>14</v>
      </c>
      <c r="D16235" t="s">
        <v>36</v>
      </c>
      <c r="E16235">
        <v>5</v>
      </c>
      <c r="F16235">
        <v>7.04</v>
      </c>
      <c r="G16235">
        <v>14.63</v>
      </c>
      <c r="H16235">
        <v>35.200000000000003</v>
      </c>
      <c r="I16235">
        <v>73.150000000000006</v>
      </c>
      <c r="J16235" t="s">
        <v>13</v>
      </c>
    </row>
    <row r="16236" spans="1:10">
      <c r="A16236" s="1">
        <v>45108</v>
      </c>
      <c r="B16236" t="s">
        <v>10</v>
      </c>
      <c r="C16236" t="s">
        <v>15</v>
      </c>
      <c r="D16236" t="s">
        <v>36</v>
      </c>
      <c r="E16236">
        <v>16</v>
      </c>
      <c r="F16236">
        <v>7.04</v>
      </c>
      <c r="G16236">
        <v>14.63</v>
      </c>
      <c r="H16236">
        <v>112.64</v>
      </c>
      <c r="I16236">
        <v>234.08</v>
      </c>
      <c r="J16236" t="s">
        <v>13</v>
      </c>
    </row>
    <row r="16237" spans="1:10">
      <c r="A16237" s="1">
        <v>45108</v>
      </c>
      <c r="B16237" t="s">
        <v>10</v>
      </c>
      <c r="C16237" t="s">
        <v>11</v>
      </c>
      <c r="D16237" t="s">
        <v>37</v>
      </c>
      <c r="E16237">
        <v>28</v>
      </c>
      <c r="F16237">
        <v>10.9</v>
      </c>
      <c r="G16237">
        <v>21.71</v>
      </c>
      <c r="H16237">
        <v>305.2</v>
      </c>
      <c r="I16237">
        <v>607.88</v>
      </c>
      <c r="J16237" t="s">
        <v>13</v>
      </c>
    </row>
    <row r="16238" spans="1:10">
      <c r="A16238" s="1">
        <v>45108</v>
      </c>
      <c r="B16238" t="s">
        <v>10</v>
      </c>
      <c r="C16238" t="s">
        <v>14</v>
      </c>
      <c r="D16238" t="s">
        <v>37</v>
      </c>
      <c r="E16238">
        <v>17</v>
      </c>
      <c r="F16238">
        <v>10.9</v>
      </c>
      <c r="G16238">
        <v>21.71</v>
      </c>
      <c r="H16238">
        <v>185.3</v>
      </c>
      <c r="I16238">
        <v>369.07</v>
      </c>
      <c r="J16238" t="s">
        <v>13</v>
      </c>
    </row>
    <row r="16239" spans="1:10">
      <c r="A16239" s="1">
        <v>45108</v>
      </c>
      <c r="B16239" t="s">
        <v>10</v>
      </c>
      <c r="C16239" t="s">
        <v>15</v>
      </c>
      <c r="D16239" t="s">
        <v>37</v>
      </c>
      <c r="E16239">
        <v>12</v>
      </c>
      <c r="F16239">
        <v>10.9</v>
      </c>
      <c r="G16239">
        <v>21.71</v>
      </c>
      <c r="H16239">
        <v>130.80000000000001</v>
      </c>
      <c r="I16239">
        <v>260.52</v>
      </c>
      <c r="J16239" t="s">
        <v>13</v>
      </c>
    </row>
    <row r="16240" spans="1:10">
      <c r="A16240" s="1">
        <v>45108</v>
      </c>
      <c r="B16240" t="s">
        <v>10</v>
      </c>
      <c r="C16240" t="s">
        <v>11</v>
      </c>
      <c r="D16240" t="s">
        <v>38</v>
      </c>
      <c r="E16240">
        <v>20</v>
      </c>
      <c r="F16240">
        <v>10.47</v>
      </c>
      <c r="G16240">
        <v>26.06</v>
      </c>
      <c r="H16240">
        <v>209.4</v>
      </c>
      <c r="I16240">
        <v>521.20000000000005</v>
      </c>
      <c r="J16240" t="s">
        <v>13</v>
      </c>
    </row>
    <row r="16241" spans="1:10">
      <c r="A16241" s="1">
        <v>45108</v>
      </c>
      <c r="B16241" t="s">
        <v>10</v>
      </c>
      <c r="C16241" t="s">
        <v>14</v>
      </c>
      <c r="D16241" t="s">
        <v>38</v>
      </c>
      <c r="E16241">
        <v>13</v>
      </c>
      <c r="F16241">
        <v>10.47</v>
      </c>
      <c r="G16241">
        <v>26.06</v>
      </c>
      <c r="H16241">
        <v>136.11000000000001</v>
      </c>
      <c r="I16241">
        <v>338.78</v>
      </c>
      <c r="J16241" t="s">
        <v>13</v>
      </c>
    </row>
    <row r="16242" spans="1:10">
      <c r="A16242" s="1">
        <v>45108</v>
      </c>
      <c r="B16242" t="s">
        <v>10</v>
      </c>
      <c r="C16242" t="s">
        <v>15</v>
      </c>
      <c r="D16242" t="s">
        <v>38</v>
      </c>
      <c r="E16242">
        <v>13</v>
      </c>
      <c r="F16242">
        <v>10.47</v>
      </c>
      <c r="G16242">
        <v>26.06</v>
      </c>
      <c r="H16242">
        <v>136.11000000000001</v>
      </c>
      <c r="I16242">
        <v>338.78</v>
      </c>
      <c r="J16242" t="s">
        <v>13</v>
      </c>
    </row>
    <row r="16243" spans="1:10">
      <c r="A16243" s="1">
        <v>45108</v>
      </c>
      <c r="B16243" t="s">
        <v>10</v>
      </c>
      <c r="C16243" t="s">
        <v>11</v>
      </c>
      <c r="D16243" t="s">
        <v>39</v>
      </c>
      <c r="E16243">
        <v>37</v>
      </c>
      <c r="F16243">
        <v>9.1199999999999992</v>
      </c>
      <c r="G16243">
        <v>19.03</v>
      </c>
      <c r="H16243">
        <v>337.44</v>
      </c>
      <c r="I16243">
        <v>704.11</v>
      </c>
      <c r="J16243" t="s">
        <v>13</v>
      </c>
    </row>
    <row r="16244" spans="1:10">
      <c r="A16244" s="1">
        <v>45108</v>
      </c>
      <c r="B16244" t="s">
        <v>10</v>
      </c>
      <c r="C16244" t="s">
        <v>14</v>
      </c>
      <c r="D16244" t="s">
        <v>39</v>
      </c>
      <c r="E16244">
        <v>22</v>
      </c>
      <c r="F16244">
        <v>9.1199999999999992</v>
      </c>
      <c r="G16244">
        <v>19.03</v>
      </c>
      <c r="H16244">
        <v>200.64</v>
      </c>
      <c r="I16244">
        <v>418.66</v>
      </c>
      <c r="J16244" t="s">
        <v>13</v>
      </c>
    </row>
    <row r="16245" spans="1:10">
      <c r="A16245" s="1">
        <v>45108</v>
      </c>
      <c r="B16245" t="s">
        <v>10</v>
      </c>
      <c r="C16245" t="s">
        <v>15</v>
      </c>
      <c r="D16245" t="s">
        <v>39</v>
      </c>
      <c r="E16245">
        <v>15</v>
      </c>
      <c r="F16245">
        <v>9.1199999999999992</v>
      </c>
      <c r="G16245">
        <v>19.03</v>
      </c>
      <c r="H16245">
        <v>136.80000000000001</v>
      </c>
      <c r="I16245">
        <v>285.45</v>
      </c>
      <c r="J16245" t="s">
        <v>13</v>
      </c>
    </row>
    <row r="16246" spans="1:10">
      <c r="A16246" s="1">
        <v>45108</v>
      </c>
      <c r="B16246" t="s">
        <v>10</v>
      </c>
      <c r="C16246" t="s">
        <v>11</v>
      </c>
      <c r="D16246" t="s">
        <v>40</v>
      </c>
      <c r="E16246">
        <v>18</v>
      </c>
      <c r="F16246">
        <v>14.68</v>
      </c>
      <c r="G16246">
        <v>35.61</v>
      </c>
      <c r="H16246">
        <v>264.24</v>
      </c>
      <c r="I16246">
        <v>640.98</v>
      </c>
      <c r="J16246" t="s">
        <v>13</v>
      </c>
    </row>
    <row r="16247" spans="1:10">
      <c r="A16247" s="1">
        <v>45108</v>
      </c>
      <c r="B16247" t="s">
        <v>10</v>
      </c>
      <c r="C16247" t="s">
        <v>14</v>
      </c>
      <c r="D16247" t="s">
        <v>40</v>
      </c>
      <c r="E16247">
        <v>14</v>
      </c>
      <c r="F16247">
        <v>14.68</v>
      </c>
      <c r="G16247">
        <v>35.61</v>
      </c>
      <c r="H16247">
        <v>205.52</v>
      </c>
      <c r="I16247">
        <v>498.54</v>
      </c>
      <c r="J16247" t="s">
        <v>13</v>
      </c>
    </row>
    <row r="16248" spans="1:10">
      <c r="A16248" s="1">
        <v>45108</v>
      </c>
      <c r="B16248" t="s">
        <v>10</v>
      </c>
      <c r="C16248" t="s">
        <v>15</v>
      </c>
      <c r="D16248" t="s">
        <v>40</v>
      </c>
      <c r="E16248">
        <v>9</v>
      </c>
      <c r="F16248">
        <v>14.68</v>
      </c>
      <c r="G16248">
        <v>35.61</v>
      </c>
      <c r="H16248">
        <v>132.12</v>
      </c>
      <c r="I16248">
        <v>320.49</v>
      </c>
      <c r="J16248" t="s">
        <v>13</v>
      </c>
    </row>
    <row r="16249" spans="1:10">
      <c r="A16249" s="1">
        <v>45108</v>
      </c>
      <c r="B16249" t="s">
        <v>10</v>
      </c>
      <c r="C16249" t="s">
        <v>11</v>
      </c>
      <c r="D16249" t="s">
        <v>41</v>
      </c>
      <c r="E16249">
        <v>15</v>
      </c>
      <c r="F16249">
        <v>11.95</v>
      </c>
      <c r="G16249">
        <v>23.43</v>
      </c>
      <c r="H16249">
        <v>179.25</v>
      </c>
      <c r="I16249">
        <v>351.45</v>
      </c>
      <c r="J16249" t="s">
        <v>13</v>
      </c>
    </row>
    <row r="16250" spans="1:10">
      <c r="A16250" s="1">
        <v>45108</v>
      </c>
      <c r="B16250" t="s">
        <v>10</v>
      </c>
      <c r="C16250" t="s">
        <v>14</v>
      </c>
      <c r="D16250" t="s">
        <v>41</v>
      </c>
      <c r="E16250">
        <v>11</v>
      </c>
      <c r="F16250">
        <v>11.95</v>
      </c>
      <c r="G16250">
        <v>23.43</v>
      </c>
      <c r="H16250">
        <v>131.44999999999999</v>
      </c>
      <c r="I16250">
        <v>257.73</v>
      </c>
      <c r="J16250" t="s">
        <v>13</v>
      </c>
    </row>
    <row r="16251" spans="1:10">
      <c r="A16251" s="1">
        <v>45108</v>
      </c>
      <c r="B16251" t="s">
        <v>10</v>
      </c>
      <c r="C16251" t="s">
        <v>15</v>
      </c>
      <c r="D16251" t="s">
        <v>41</v>
      </c>
      <c r="E16251">
        <v>7</v>
      </c>
      <c r="F16251">
        <v>11.95</v>
      </c>
      <c r="G16251">
        <v>23.43</v>
      </c>
      <c r="H16251">
        <v>83.65</v>
      </c>
      <c r="I16251">
        <v>164.01</v>
      </c>
      <c r="J16251" t="s">
        <v>13</v>
      </c>
    </row>
    <row r="16252" spans="1:10">
      <c r="A16252" s="1">
        <v>45108</v>
      </c>
      <c r="B16252" t="s">
        <v>10</v>
      </c>
      <c r="C16252" t="s">
        <v>11</v>
      </c>
      <c r="D16252" t="s">
        <v>42</v>
      </c>
      <c r="E16252">
        <v>19</v>
      </c>
      <c r="F16252">
        <v>6.97</v>
      </c>
      <c r="G16252">
        <v>13.59</v>
      </c>
      <c r="H16252">
        <v>132.43</v>
      </c>
      <c r="I16252">
        <v>258.20999999999998</v>
      </c>
      <c r="J16252" t="s">
        <v>13</v>
      </c>
    </row>
    <row r="16253" spans="1:10">
      <c r="A16253" s="1">
        <v>45108</v>
      </c>
      <c r="B16253" t="s">
        <v>10</v>
      </c>
      <c r="C16253" t="s">
        <v>14</v>
      </c>
      <c r="D16253" t="s">
        <v>42</v>
      </c>
      <c r="E16253">
        <v>13</v>
      </c>
      <c r="F16253">
        <v>6.97</v>
      </c>
      <c r="G16253">
        <v>13.59</v>
      </c>
      <c r="H16253">
        <v>90.61</v>
      </c>
      <c r="I16253">
        <v>176.67</v>
      </c>
      <c r="J16253" t="s">
        <v>13</v>
      </c>
    </row>
    <row r="16254" spans="1:10">
      <c r="A16254" s="1">
        <v>45108</v>
      </c>
      <c r="B16254" t="s">
        <v>10</v>
      </c>
      <c r="C16254" t="s">
        <v>15</v>
      </c>
      <c r="D16254" t="s">
        <v>42</v>
      </c>
      <c r="E16254">
        <v>10</v>
      </c>
      <c r="F16254">
        <v>6.97</v>
      </c>
      <c r="G16254">
        <v>13.59</v>
      </c>
      <c r="H16254">
        <v>69.7</v>
      </c>
      <c r="I16254">
        <v>135.9</v>
      </c>
      <c r="J16254" t="s">
        <v>13</v>
      </c>
    </row>
    <row r="16255" spans="1:10">
      <c r="A16255" s="1">
        <v>45108</v>
      </c>
      <c r="B16255" t="s">
        <v>10</v>
      </c>
      <c r="C16255" t="s">
        <v>11</v>
      </c>
      <c r="D16255" t="s">
        <v>43</v>
      </c>
      <c r="E16255">
        <v>18</v>
      </c>
      <c r="F16255">
        <v>8.64</v>
      </c>
      <c r="G16255">
        <v>15.74</v>
      </c>
      <c r="H16255">
        <v>155.52000000000001</v>
      </c>
      <c r="I16255">
        <v>283.32</v>
      </c>
      <c r="J16255" t="s">
        <v>13</v>
      </c>
    </row>
    <row r="16256" spans="1:10">
      <c r="A16256" s="1">
        <v>45108</v>
      </c>
      <c r="B16256" t="s">
        <v>10</v>
      </c>
      <c r="C16256" t="s">
        <v>14</v>
      </c>
      <c r="D16256" t="s">
        <v>43</v>
      </c>
      <c r="E16256">
        <v>15</v>
      </c>
      <c r="F16256">
        <v>8.64</v>
      </c>
      <c r="G16256">
        <v>15.74</v>
      </c>
      <c r="H16256">
        <v>129.6</v>
      </c>
      <c r="I16256">
        <v>236.1</v>
      </c>
      <c r="J16256" t="s">
        <v>13</v>
      </c>
    </row>
    <row r="16257" spans="1:10">
      <c r="A16257" s="1">
        <v>45108</v>
      </c>
      <c r="B16257" t="s">
        <v>10</v>
      </c>
      <c r="C16257" t="s">
        <v>15</v>
      </c>
      <c r="D16257" t="s">
        <v>43</v>
      </c>
      <c r="E16257">
        <v>14</v>
      </c>
      <c r="F16257">
        <v>8.64</v>
      </c>
      <c r="G16257">
        <v>15.74</v>
      </c>
      <c r="H16257">
        <v>120.96</v>
      </c>
      <c r="I16257">
        <v>220.36</v>
      </c>
      <c r="J16257" t="s">
        <v>13</v>
      </c>
    </row>
    <row r="16258" spans="1:10">
      <c r="A16258" s="1">
        <v>45108</v>
      </c>
      <c r="B16258" t="s">
        <v>10</v>
      </c>
      <c r="C16258" t="s">
        <v>11</v>
      </c>
      <c r="D16258" t="s">
        <v>44</v>
      </c>
      <c r="E16258">
        <v>21</v>
      </c>
      <c r="F16258">
        <v>14.2</v>
      </c>
      <c r="G16258">
        <v>32.04</v>
      </c>
      <c r="H16258">
        <v>298.2</v>
      </c>
      <c r="I16258">
        <v>672.84</v>
      </c>
      <c r="J16258" t="s">
        <v>13</v>
      </c>
    </row>
    <row r="16259" spans="1:10">
      <c r="A16259" s="1">
        <v>45108</v>
      </c>
      <c r="B16259" t="s">
        <v>10</v>
      </c>
      <c r="C16259" t="s">
        <v>14</v>
      </c>
      <c r="D16259" t="s">
        <v>44</v>
      </c>
      <c r="E16259">
        <v>9</v>
      </c>
      <c r="F16259">
        <v>14.2</v>
      </c>
      <c r="G16259">
        <v>32.04</v>
      </c>
      <c r="H16259">
        <v>127.8</v>
      </c>
      <c r="I16259">
        <v>288.36</v>
      </c>
      <c r="J16259" t="s">
        <v>13</v>
      </c>
    </row>
    <row r="16260" spans="1:10">
      <c r="A16260" s="1">
        <v>45108</v>
      </c>
      <c r="B16260" t="s">
        <v>10</v>
      </c>
      <c r="C16260" t="s">
        <v>15</v>
      </c>
      <c r="D16260" t="s">
        <v>44</v>
      </c>
      <c r="E16260">
        <v>7</v>
      </c>
      <c r="F16260">
        <v>14.2</v>
      </c>
      <c r="G16260">
        <v>32.04</v>
      </c>
      <c r="H16260">
        <v>99.4</v>
      </c>
      <c r="I16260">
        <v>224.28</v>
      </c>
      <c r="J16260" t="s">
        <v>13</v>
      </c>
    </row>
    <row r="16261" spans="1:10">
      <c r="A16261" s="1">
        <v>45108</v>
      </c>
      <c r="B16261" t="s">
        <v>10</v>
      </c>
      <c r="C16261" t="s">
        <v>14</v>
      </c>
      <c r="D16261" t="s">
        <v>45</v>
      </c>
      <c r="E16261">
        <v>3</v>
      </c>
      <c r="F16261">
        <v>6.91</v>
      </c>
      <c r="G16261">
        <v>14.22</v>
      </c>
      <c r="H16261">
        <v>20.73</v>
      </c>
      <c r="I16261">
        <v>42.66</v>
      </c>
      <c r="J16261" t="s">
        <v>13</v>
      </c>
    </row>
    <row r="16262" spans="1:10">
      <c r="A16262" s="1">
        <v>45108</v>
      </c>
      <c r="B16262" t="s">
        <v>10</v>
      </c>
      <c r="C16262" t="s">
        <v>15</v>
      </c>
      <c r="D16262" t="s">
        <v>45</v>
      </c>
      <c r="E16262">
        <v>2</v>
      </c>
      <c r="F16262">
        <v>6.91</v>
      </c>
      <c r="G16262">
        <v>14.22</v>
      </c>
      <c r="H16262">
        <v>13.82</v>
      </c>
      <c r="I16262">
        <v>28.44</v>
      </c>
      <c r="J16262" t="s">
        <v>13</v>
      </c>
    </row>
    <row r="16263" spans="1:10">
      <c r="A16263" s="1">
        <v>45108</v>
      </c>
      <c r="B16263" t="s">
        <v>10</v>
      </c>
      <c r="C16263" t="s">
        <v>11</v>
      </c>
      <c r="D16263" t="s">
        <v>46</v>
      </c>
      <c r="E16263">
        <v>15</v>
      </c>
      <c r="F16263">
        <v>16.21</v>
      </c>
      <c r="G16263">
        <v>38.99</v>
      </c>
      <c r="H16263">
        <v>243.15</v>
      </c>
      <c r="I16263">
        <v>584.85</v>
      </c>
      <c r="J16263" t="s">
        <v>13</v>
      </c>
    </row>
    <row r="16264" spans="1:10">
      <c r="A16264" s="1">
        <v>45108</v>
      </c>
      <c r="B16264" t="s">
        <v>10</v>
      </c>
      <c r="C16264" t="s">
        <v>14</v>
      </c>
      <c r="D16264" t="s">
        <v>46</v>
      </c>
      <c r="E16264">
        <v>10</v>
      </c>
      <c r="F16264">
        <v>16.21</v>
      </c>
      <c r="G16264">
        <v>38.99</v>
      </c>
      <c r="H16264">
        <v>162.1</v>
      </c>
      <c r="I16264">
        <v>389.9</v>
      </c>
      <c r="J16264" t="s">
        <v>13</v>
      </c>
    </row>
    <row r="16265" spans="1:10">
      <c r="A16265" s="1">
        <v>45108</v>
      </c>
      <c r="B16265" t="s">
        <v>10</v>
      </c>
      <c r="C16265" t="s">
        <v>15</v>
      </c>
      <c r="D16265" t="s">
        <v>46</v>
      </c>
      <c r="E16265">
        <v>10</v>
      </c>
      <c r="F16265">
        <v>16.21</v>
      </c>
      <c r="G16265">
        <v>38.99</v>
      </c>
      <c r="H16265">
        <v>162.1</v>
      </c>
      <c r="I16265">
        <v>389.9</v>
      </c>
      <c r="J16265" t="s">
        <v>13</v>
      </c>
    </row>
    <row r="16266" spans="1:10">
      <c r="A16266" s="1">
        <v>45108</v>
      </c>
      <c r="B16266" t="s">
        <v>10</v>
      </c>
      <c r="C16266" t="s">
        <v>11</v>
      </c>
      <c r="D16266" t="s">
        <v>47</v>
      </c>
      <c r="E16266">
        <v>15</v>
      </c>
      <c r="F16266">
        <v>11.94</v>
      </c>
      <c r="G16266">
        <v>25.45</v>
      </c>
      <c r="H16266">
        <v>179.1</v>
      </c>
      <c r="I16266">
        <v>381.75</v>
      </c>
      <c r="J16266" t="s">
        <v>13</v>
      </c>
    </row>
    <row r="16267" spans="1:10">
      <c r="A16267" s="1">
        <v>45108</v>
      </c>
      <c r="B16267" t="s">
        <v>10</v>
      </c>
      <c r="C16267" t="s">
        <v>14</v>
      </c>
      <c r="D16267" t="s">
        <v>47</v>
      </c>
      <c r="E16267">
        <v>8</v>
      </c>
      <c r="F16267">
        <v>11.94</v>
      </c>
      <c r="G16267">
        <v>25.45</v>
      </c>
      <c r="H16267">
        <v>95.52</v>
      </c>
      <c r="I16267">
        <v>203.6</v>
      </c>
      <c r="J16267" t="s">
        <v>13</v>
      </c>
    </row>
    <row r="16268" spans="1:10">
      <c r="A16268" s="1">
        <v>45108</v>
      </c>
      <c r="B16268" t="s">
        <v>10</v>
      </c>
      <c r="C16268" t="s">
        <v>15</v>
      </c>
      <c r="D16268" t="s">
        <v>47</v>
      </c>
      <c r="E16268">
        <v>10</v>
      </c>
      <c r="F16268">
        <v>11.94</v>
      </c>
      <c r="G16268">
        <v>25.45</v>
      </c>
      <c r="H16268">
        <v>119.4</v>
      </c>
      <c r="I16268">
        <v>254.5</v>
      </c>
      <c r="J16268" t="s">
        <v>13</v>
      </c>
    </row>
    <row r="16269" spans="1:10">
      <c r="A16269" s="1">
        <v>45108</v>
      </c>
      <c r="B16269" t="s">
        <v>10</v>
      </c>
      <c r="C16269" t="s">
        <v>11</v>
      </c>
      <c r="D16269" t="s">
        <v>48</v>
      </c>
      <c r="E16269">
        <v>8</v>
      </c>
      <c r="F16269">
        <v>11.77</v>
      </c>
      <c r="G16269">
        <v>29.16</v>
      </c>
      <c r="H16269">
        <v>94.16</v>
      </c>
      <c r="I16269">
        <v>233.28</v>
      </c>
      <c r="J16269" t="s">
        <v>13</v>
      </c>
    </row>
    <row r="16270" spans="1:10">
      <c r="A16270" s="1">
        <v>45108</v>
      </c>
      <c r="B16270" t="s">
        <v>10</v>
      </c>
      <c r="C16270" t="s">
        <v>14</v>
      </c>
      <c r="D16270" t="s">
        <v>48</v>
      </c>
      <c r="E16270">
        <v>8</v>
      </c>
      <c r="F16270">
        <v>11.77</v>
      </c>
      <c r="G16270">
        <v>29.16</v>
      </c>
      <c r="H16270">
        <v>94.16</v>
      </c>
      <c r="I16270">
        <v>233.28</v>
      </c>
      <c r="J16270" t="s">
        <v>13</v>
      </c>
    </row>
    <row r="16271" spans="1:10">
      <c r="A16271" s="1">
        <v>45108</v>
      </c>
      <c r="B16271" t="s">
        <v>10</v>
      </c>
      <c r="C16271" t="s">
        <v>15</v>
      </c>
      <c r="D16271" t="s">
        <v>48</v>
      </c>
      <c r="E16271">
        <v>2</v>
      </c>
      <c r="F16271">
        <v>11.77</v>
      </c>
      <c r="G16271">
        <v>29.16</v>
      </c>
      <c r="H16271">
        <v>23.54</v>
      </c>
      <c r="I16271">
        <v>58.32</v>
      </c>
      <c r="J16271" t="s">
        <v>13</v>
      </c>
    </row>
    <row r="16272" spans="1:10">
      <c r="A16272" s="1">
        <v>45108</v>
      </c>
      <c r="B16272" t="s">
        <v>10</v>
      </c>
      <c r="C16272" t="s">
        <v>11</v>
      </c>
      <c r="D16272" t="s">
        <v>49</v>
      </c>
      <c r="E16272">
        <v>22</v>
      </c>
      <c r="F16272">
        <v>13.11</v>
      </c>
      <c r="G16272">
        <v>25.3</v>
      </c>
      <c r="H16272">
        <v>288.42</v>
      </c>
      <c r="I16272">
        <v>556.6</v>
      </c>
      <c r="J16272" t="s">
        <v>13</v>
      </c>
    </row>
    <row r="16273" spans="1:10">
      <c r="A16273" s="1">
        <v>45108</v>
      </c>
      <c r="B16273" t="s">
        <v>10</v>
      </c>
      <c r="C16273" t="s">
        <v>14</v>
      </c>
      <c r="D16273" t="s">
        <v>49</v>
      </c>
      <c r="E16273">
        <v>14</v>
      </c>
      <c r="F16273">
        <v>13.11</v>
      </c>
      <c r="G16273">
        <v>25.3</v>
      </c>
      <c r="H16273">
        <v>183.54</v>
      </c>
      <c r="I16273">
        <v>354.2</v>
      </c>
      <c r="J16273" t="s">
        <v>13</v>
      </c>
    </row>
    <row r="16274" spans="1:10">
      <c r="A16274" s="1">
        <v>45108</v>
      </c>
      <c r="B16274" t="s">
        <v>10</v>
      </c>
      <c r="C16274" t="s">
        <v>15</v>
      </c>
      <c r="D16274" t="s">
        <v>49</v>
      </c>
      <c r="E16274">
        <v>12</v>
      </c>
      <c r="F16274">
        <v>13.11</v>
      </c>
      <c r="G16274">
        <v>25.3</v>
      </c>
      <c r="H16274">
        <v>157.32</v>
      </c>
      <c r="I16274">
        <v>303.60000000000002</v>
      </c>
      <c r="J16274" t="s">
        <v>13</v>
      </c>
    </row>
    <row r="16275" spans="1:10">
      <c r="A16275" s="1">
        <v>45108</v>
      </c>
      <c r="B16275" t="s">
        <v>10</v>
      </c>
      <c r="C16275" t="s">
        <v>11</v>
      </c>
      <c r="D16275" t="s">
        <v>50</v>
      </c>
      <c r="E16275">
        <v>17</v>
      </c>
      <c r="F16275">
        <v>15.9</v>
      </c>
      <c r="G16275">
        <v>38.29</v>
      </c>
      <c r="H16275">
        <v>270.3</v>
      </c>
      <c r="I16275">
        <v>650.92999999999995</v>
      </c>
      <c r="J16275" t="s">
        <v>13</v>
      </c>
    </row>
    <row r="16276" spans="1:10">
      <c r="A16276" s="1">
        <v>45108</v>
      </c>
      <c r="B16276" t="s">
        <v>10</v>
      </c>
      <c r="C16276" t="s">
        <v>14</v>
      </c>
      <c r="D16276" t="s">
        <v>50</v>
      </c>
      <c r="E16276">
        <v>17</v>
      </c>
      <c r="F16276">
        <v>15.9</v>
      </c>
      <c r="G16276">
        <v>38.29</v>
      </c>
      <c r="H16276">
        <v>270.3</v>
      </c>
      <c r="I16276">
        <v>650.92999999999995</v>
      </c>
      <c r="J16276" t="s">
        <v>13</v>
      </c>
    </row>
    <row r="16277" spans="1:10">
      <c r="A16277" s="1">
        <v>45108</v>
      </c>
      <c r="B16277" t="s">
        <v>10</v>
      </c>
      <c r="C16277" t="s">
        <v>15</v>
      </c>
      <c r="D16277" t="s">
        <v>50</v>
      </c>
      <c r="E16277">
        <v>11</v>
      </c>
      <c r="F16277">
        <v>15.9</v>
      </c>
      <c r="G16277">
        <v>38.29</v>
      </c>
      <c r="H16277">
        <v>174.9</v>
      </c>
      <c r="I16277">
        <v>421.19</v>
      </c>
      <c r="J16277" t="s">
        <v>13</v>
      </c>
    </row>
    <row r="16278" spans="1:10">
      <c r="A16278" s="1">
        <v>45108</v>
      </c>
      <c r="B16278" t="s">
        <v>10</v>
      </c>
      <c r="C16278" t="s">
        <v>11</v>
      </c>
      <c r="D16278" t="s">
        <v>51</v>
      </c>
      <c r="E16278">
        <v>21</v>
      </c>
      <c r="F16278">
        <v>10.17</v>
      </c>
      <c r="G16278">
        <v>23.83</v>
      </c>
      <c r="H16278">
        <v>213.57</v>
      </c>
      <c r="I16278">
        <v>500.43</v>
      </c>
      <c r="J16278" t="s">
        <v>13</v>
      </c>
    </row>
    <row r="16279" spans="1:10">
      <c r="A16279" s="1">
        <v>45108</v>
      </c>
      <c r="B16279" t="s">
        <v>10</v>
      </c>
      <c r="C16279" t="s">
        <v>14</v>
      </c>
      <c r="D16279" t="s">
        <v>51</v>
      </c>
      <c r="E16279">
        <v>8</v>
      </c>
      <c r="F16279">
        <v>10.17</v>
      </c>
      <c r="G16279">
        <v>23.83</v>
      </c>
      <c r="H16279">
        <v>81.36</v>
      </c>
      <c r="I16279">
        <v>190.64</v>
      </c>
      <c r="J16279" t="s">
        <v>13</v>
      </c>
    </row>
    <row r="16280" spans="1:10">
      <c r="A16280" s="1">
        <v>45108</v>
      </c>
      <c r="B16280" t="s">
        <v>10</v>
      </c>
      <c r="C16280" t="s">
        <v>15</v>
      </c>
      <c r="D16280" t="s">
        <v>51</v>
      </c>
      <c r="E16280">
        <v>7</v>
      </c>
      <c r="F16280">
        <v>10.17</v>
      </c>
      <c r="G16280">
        <v>23.83</v>
      </c>
      <c r="H16280">
        <v>71.19</v>
      </c>
      <c r="I16280">
        <v>166.81</v>
      </c>
      <c r="J16280" t="s">
        <v>13</v>
      </c>
    </row>
    <row r="16281" spans="1:10">
      <c r="A16281" s="1">
        <v>45108</v>
      </c>
      <c r="B16281" t="s">
        <v>10</v>
      </c>
      <c r="C16281" t="s">
        <v>11</v>
      </c>
      <c r="D16281" t="s">
        <v>52</v>
      </c>
      <c r="E16281">
        <v>8</v>
      </c>
      <c r="F16281">
        <v>14.14</v>
      </c>
      <c r="G16281">
        <v>33.08</v>
      </c>
      <c r="H16281">
        <v>113.12</v>
      </c>
      <c r="I16281">
        <v>264.64</v>
      </c>
      <c r="J16281" t="s">
        <v>13</v>
      </c>
    </row>
    <row r="16282" spans="1:10">
      <c r="A16282" s="1">
        <v>45108</v>
      </c>
      <c r="B16282" t="s">
        <v>10</v>
      </c>
      <c r="C16282" t="s">
        <v>14</v>
      </c>
      <c r="D16282" t="s">
        <v>52</v>
      </c>
      <c r="E16282">
        <v>9</v>
      </c>
      <c r="F16282">
        <v>14.14</v>
      </c>
      <c r="G16282">
        <v>33.08</v>
      </c>
      <c r="H16282">
        <v>127.26</v>
      </c>
      <c r="I16282">
        <v>297.72000000000003</v>
      </c>
      <c r="J16282" t="s">
        <v>13</v>
      </c>
    </row>
    <row r="16283" spans="1:10">
      <c r="A16283" s="1">
        <v>45108</v>
      </c>
      <c r="B16283" t="s">
        <v>10</v>
      </c>
      <c r="C16283" t="s">
        <v>15</v>
      </c>
      <c r="D16283" t="s">
        <v>52</v>
      </c>
      <c r="E16283">
        <v>6</v>
      </c>
      <c r="F16283">
        <v>14.14</v>
      </c>
      <c r="G16283">
        <v>33.08</v>
      </c>
      <c r="H16283">
        <v>84.84</v>
      </c>
      <c r="I16283">
        <v>198.48</v>
      </c>
      <c r="J16283" t="s">
        <v>13</v>
      </c>
    </row>
    <row r="16284" spans="1:10">
      <c r="A16284" s="1">
        <v>45108</v>
      </c>
      <c r="B16284" t="s">
        <v>10</v>
      </c>
      <c r="C16284" t="s">
        <v>11</v>
      </c>
      <c r="D16284" t="s">
        <v>53</v>
      </c>
      <c r="E16284">
        <v>26</v>
      </c>
      <c r="F16284">
        <v>12.79</v>
      </c>
      <c r="G16284">
        <v>30.59</v>
      </c>
      <c r="H16284">
        <v>332.54</v>
      </c>
      <c r="I16284">
        <v>795.34</v>
      </c>
      <c r="J16284" t="s">
        <v>13</v>
      </c>
    </row>
    <row r="16285" spans="1:10">
      <c r="A16285" s="1">
        <v>45108</v>
      </c>
      <c r="B16285" t="s">
        <v>10</v>
      </c>
      <c r="C16285" t="s">
        <v>14</v>
      </c>
      <c r="D16285" t="s">
        <v>53</v>
      </c>
      <c r="E16285">
        <v>19</v>
      </c>
      <c r="F16285">
        <v>12.79</v>
      </c>
      <c r="G16285">
        <v>30.59</v>
      </c>
      <c r="H16285">
        <v>243.01</v>
      </c>
      <c r="I16285">
        <v>581.21</v>
      </c>
      <c r="J16285" t="s">
        <v>13</v>
      </c>
    </row>
    <row r="16286" spans="1:10">
      <c r="A16286" s="1">
        <v>45108</v>
      </c>
      <c r="B16286" t="s">
        <v>10</v>
      </c>
      <c r="C16286" t="s">
        <v>15</v>
      </c>
      <c r="D16286" t="s">
        <v>53</v>
      </c>
      <c r="E16286">
        <v>14</v>
      </c>
      <c r="F16286">
        <v>12.79</v>
      </c>
      <c r="G16286">
        <v>30.59</v>
      </c>
      <c r="H16286">
        <v>179.06</v>
      </c>
      <c r="I16286">
        <v>428.26</v>
      </c>
      <c r="J16286" t="s">
        <v>13</v>
      </c>
    </row>
    <row r="16287" spans="1:10">
      <c r="A16287" s="1">
        <v>45108</v>
      </c>
      <c r="B16287" t="s">
        <v>10</v>
      </c>
      <c r="C16287" t="s">
        <v>11</v>
      </c>
      <c r="D16287" t="s">
        <v>54</v>
      </c>
      <c r="E16287">
        <v>11</v>
      </c>
      <c r="F16287">
        <v>9.1999999999999993</v>
      </c>
      <c r="G16287">
        <v>21.46</v>
      </c>
      <c r="H16287">
        <v>101.2</v>
      </c>
      <c r="I16287">
        <v>236.06</v>
      </c>
      <c r="J16287" t="s">
        <v>13</v>
      </c>
    </row>
    <row r="16288" spans="1:10">
      <c r="A16288" s="1">
        <v>45108</v>
      </c>
      <c r="B16288" t="s">
        <v>10</v>
      </c>
      <c r="C16288" t="s">
        <v>14</v>
      </c>
      <c r="D16288" t="s">
        <v>54</v>
      </c>
      <c r="E16288">
        <v>8</v>
      </c>
      <c r="F16288">
        <v>9.1999999999999993</v>
      </c>
      <c r="G16288">
        <v>21.46</v>
      </c>
      <c r="H16288">
        <v>73.599999999999994</v>
      </c>
      <c r="I16288">
        <v>171.68</v>
      </c>
      <c r="J16288" t="s">
        <v>13</v>
      </c>
    </row>
    <row r="16289" spans="1:10">
      <c r="A16289" s="1">
        <v>45108</v>
      </c>
      <c r="B16289" t="s">
        <v>10</v>
      </c>
      <c r="C16289" t="s">
        <v>15</v>
      </c>
      <c r="D16289" t="s">
        <v>54</v>
      </c>
      <c r="E16289">
        <v>5</v>
      </c>
      <c r="F16289">
        <v>9.1999999999999993</v>
      </c>
      <c r="G16289">
        <v>21.46</v>
      </c>
      <c r="H16289">
        <v>46</v>
      </c>
      <c r="I16289">
        <v>107.3</v>
      </c>
      <c r="J16289" t="s">
        <v>13</v>
      </c>
    </row>
    <row r="16290" spans="1:10">
      <c r="A16290" s="1">
        <v>45108</v>
      </c>
      <c r="B16290" t="s">
        <v>10</v>
      </c>
      <c r="C16290" t="s">
        <v>11</v>
      </c>
      <c r="D16290" t="s">
        <v>55</v>
      </c>
      <c r="E16290">
        <v>15</v>
      </c>
      <c r="F16290">
        <v>16.54</v>
      </c>
      <c r="G16290">
        <v>37.020000000000003</v>
      </c>
      <c r="H16290">
        <v>248.1</v>
      </c>
      <c r="I16290">
        <v>555.29999999999995</v>
      </c>
      <c r="J16290" t="s">
        <v>13</v>
      </c>
    </row>
    <row r="16291" spans="1:10">
      <c r="A16291" s="1">
        <v>45108</v>
      </c>
      <c r="B16291" t="s">
        <v>10</v>
      </c>
      <c r="C16291" t="s">
        <v>14</v>
      </c>
      <c r="D16291" t="s">
        <v>55</v>
      </c>
      <c r="E16291">
        <v>10</v>
      </c>
      <c r="F16291">
        <v>16.54</v>
      </c>
      <c r="G16291">
        <v>37.020000000000003</v>
      </c>
      <c r="H16291">
        <v>165.4</v>
      </c>
      <c r="I16291">
        <v>370.2</v>
      </c>
      <c r="J16291" t="s">
        <v>13</v>
      </c>
    </row>
    <row r="16292" spans="1:10">
      <c r="A16292" s="1">
        <v>45108</v>
      </c>
      <c r="B16292" t="s">
        <v>10</v>
      </c>
      <c r="C16292" t="s">
        <v>15</v>
      </c>
      <c r="D16292" t="s">
        <v>55</v>
      </c>
      <c r="E16292">
        <v>11</v>
      </c>
      <c r="F16292">
        <v>16.54</v>
      </c>
      <c r="G16292">
        <v>37.020000000000003</v>
      </c>
      <c r="H16292">
        <v>181.94</v>
      </c>
      <c r="I16292">
        <v>407.22</v>
      </c>
      <c r="J16292" t="s">
        <v>13</v>
      </c>
    </row>
    <row r="16293" spans="1:10">
      <c r="A16293" s="1">
        <v>45108</v>
      </c>
      <c r="B16293" t="s">
        <v>10</v>
      </c>
      <c r="C16293" t="s">
        <v>11</v>
      </c>
      <c r="D16293" t="s">
        <v>56</v>
      </c>
      <c r="E16293">
        <v>19</v>
      </c>
      <c r="F16293">
        <v>15.57</v>
      </c>
      <c r="G16293">
        <v>29.46</v>
      </c>
      <c r="H16293">
        <v>295.83</v>
      </c>
      <c r="I16293">
        <v>559.74</v>
      </c>
      <c r="J16293" t="s">
        <v>13</v>
      </c>
    </row>
    <row r="16294" spans="1:10">
      <c r="A16294" s="1">
        <v>45108</v>
      </c>
      <c r="B16294" t="s">
        <v>10</v>
      </c>
      <c r="C16294" t="s">
        <v>14</v>
      </c>
      <c r="D16294" t="s">
        <v>56</v>
      </c>
      <c r="E16294">
        <v>10</v>
      </c>
      <c r="F16294">
        <v>15.57</v>
      </c>
      <c r="G16294">
        <v>29.46</v>
      </c>
      <c r="H16294">
        <v>155.69999999999999</v>
      </c>
      <c r="I16294">
        <v>294.60000000000002</v>
      </c>
      <c r="J16294" t="s">
        <v>13</v>
      </c>
    </row>
    <row r="16295" spans="1:10">
      <c r="A16295" s="1">
        <v>45108</v>
      </c>
      <c r="B16295" t="s">
        <v>10</v>
      </c>
      <c r="C16295" t="s">
        <v>15</v>
      </c>
      <c r="D16295" t="s">
        <v>56</v>
      </c>
      <c r="E16295">
        <v>9</v>
      </c>
      <c r="F16295">
        <v>15.57</v>
      </c>
      <c r="G16295">
        <v>29.46</v>
      </c>
      <c r="H16295">
        <v>140.13</v>
      </c>
      <c r="I16295">
        <v>265.14</v>
      </c>
      <c r="J16295" t="s">
        <v>13</v>
      </c>
    </row>
    <row r="16296" spans="1:10">
      <c r="A16296" s="1">
        <v>45108</v>
      </c>
      <c r="B16296" t="s">
        <v>10</v>
      </c>
      <c r="C16296" t="s">
        <v>11</v>
      </c>
      <c r="D16296" t="s">
        <v>57</v>
      </c>
      <c r="E16296">
        <v>19</v>
      </c>
      <c r="F16296">
        <v>13.9</v>
      </c>
      <c r="G16296">
        <v>25.34</v>
      </c>
      <c r="H16296">
        <v>264.10000000000002</v>
      </c>
      <c r="I16296">
        <v>481.46</v>
      </c>
      <c r="J16296" t="s">
        <v>13</v>
      </c>
    </row>
    <row r="16297" spans="1:10">
      <c r="A16297" s="1">
        <v>45108</v>
      </c>
      <c r="B16297" t="s">
        <v>10</v>
      </c>
      <c r="C16297" t="s">
        <v>14</v>
      </c>
      <c r="D16297" t="s">
        <v>57</v>
      </c>
      <c r="E16297">
        <v>9</v>
      </c>
      <c r="F16297">
        <v>13.9</v>
      </c>
      <c r="G16297">
        <v>25.34</v>
      </c>
      <c r="H16297">
        <v>125.1</v>
      </c>
      <c r="I16297">
        <v>228.06</v>
      </c>
      <c r="J16297" t="s">
        <v>13</v>
      </c>
    </row>
    <row r="16298" spans="1:10">
      <c r="A16298" s="1">
        <v>45108</v>
      </c>
      <c r="B16298" t="s">
        <v>10</v>
      </c>
      <c r="C16298" t="s">
        <v>15</v>
      </c>
      <c r="D16298" t="s">
        <v>57</v>
      </c>
      <c r="E16298">
        <v>7</v>
      </c>
      <c r="F16298">
        <v>13.9</v>
      </c>
      <c r="G16298">
        <v>25.34</v>
      </c>
      <c r="H16298">
        <v>97.3</v>
      </c>
      <c r="I16298">
        <v>177.38</v>
      </c>
      <c r="J16298" t="s">
        <v>13</v>
      </c>
    </row>
    <row r="16299" spans="1:10">
      <c r="A16299" s="1">
        <v>45108</v>
      </c>
      <c r="B16299" t="s">
        <v>10</v>
      </c>
      <c r="C16299" t="s">
        <v>11</v>
      </c>
      <c r="D16299" t="s">
        <v>58</v>
      </c>
      <c r="E16299">
        <v>22</v>
      </c>
      <c r="F16299">
        <v>16.21</v>
      </c>
      <c r="G16299">
        <v>39.630000000000003</v>
      </c>
      <c r="H16299">
        <v>356.62</v>
      </c>
      <c r="I16299">
        <v>871.86</v>
      </c>
      <c r="J16299" t="s">
        <v>13</v>
      </c>
    </row>
    <row r="16300" spans="1:10">
      <c r="A16300" s="1">
        <v>45108</v>
      </c>
      <c r="B16300" t="s">
        <v>10</v>
      </c>
      <c r="C16300" t="s">
        <v>14</v>
      </c>
      <c r="D16300" t="s">
        <v>58</v>
      </c>
      <c r="E16300">
        <v>16</v>
      </c>
      <c r="F16300">
        <v>16.21</v>
      </c>
      <c r="G16300">
        <v>39.630000000000003</v>
      </c>
      <c r="H16300">
        <v>259.36</v>
      </c>
      <c r="I16300">
        <v>634.08000000000004</v>
      </c>
      <c r="J16300" t="s">
        <v>13</v>
      </c>
    </row>
    <row r="16301" spans="1:10">
      <c r="A16301" s="1">
        <v>45108</v>
      </c>
      <c r="B16301" t="s">
        <v>10</v>
      </c>
      <c r="C16301" t="s">
        <v>15</v>
      </c>
      <c r="D16301" t="s">
        <v>58</v>
      </c>
      <c r="E16301">
        <v>12</v>
      </c>
      <c r="F16301">
        <v>16.21</v>
      </c>
      <c r="G16301">
        <v>39.630000000000003</v>
      </c>
      <c r="H16301">
        <v>194.52</v>
      </c>
      <c r="I16301">
        <v>475.56</v>
      </c>
      <c r="J16301" t="s">
        <v>13</v>
      </c>
    </row>
    <row r="16302" spans="1:10">
      <c r="A16302" s="1">
        <v>45108</v>
      </c>
      <c r="B16302" t="s">
        <v>10</v>
      </c>
      <c r="C16302" t="s">
        <v>11</v>
      </c>
      <c r="D16302" t="s">
        <v>59</v>
      </c>
      <c r="E16302">
        <v>15</v>
      </c>
      <c r="F16302">
        <v>16.41</v>
      </c>
      <c r="G16302">
        <v>36.619999999999997</v>
      </c>
      <c r="H16302">
        <v>246.15</v>
      </c>
      <c r="I16302">
        <v>549.29999999999995</v>
      </c>
      <c r="J16302" t="s">
        <v>13</v>
      </c>
    </row>
    <row r="16303" spans="1:10">
      <c r="A16303" s="1">
        <v>45108</v>
      </c>
      <c r="B16303" t="s">
        <v>10</v>
      </c>
      <c r="C16303" t="s">
        <v>14</v>
      </c>
      <c r="D16303" t="s">
        <v>59</v>
      </c>
      <c r="E16303">
        <v>15</v>
      </c>
      <c r="F16303">
        <v>16.41</v>
      </c>
      <c r="G16303">
        <v>36.619999999999997</v>
      </c>
      <c r="H16303">
        <v>246.15</v>
      </c>
      <c r="I16303">
        <v>549.29999999999995</v>
      </c>
      <c r="J16303" t="s">
        <v>13</v>
      </c>
    </row>
    <row r="16304" spans="1:10">
      <c r="A16304" s="1">
        <v>45108</v>
      </c>
      <c r="B16304" t="s">
        <v>10</v>
      </c>
      <c r="C16304" t="s">
        <v>15</v>
      </c>
      <c r="D16304" t="s">
        <v>59</v>
      </c>
      <c r="E16304">
        <v>6</v>
      </c>
      <c r="F16304">
        <v>16.41</v>
      </c>
      <c r="G16304">
        <v>36.619999999999997</v>
      </c>
      <c r="H16304">
        <v>98.46</v>
      </c>
      <c r="I16304">
        <v>219.72</v>
      </c>
      <c r="J16304" t="s">
        <v>13</v>
      </c>
    </row>
    <row r="16305" spans="1:10">
      <c r="A16305" s="1">
        <v>45108</v>
      </c>
      <c r="B16305" t="s">
        <v>10</v>
      </c>
      <c r="C16305" t="s">
        <v>11</v>
      </c>
      <c r="D16305" t="s">
        <v>60</v>
      </c>
      <c r="E16305">
        <v>11</v>
      </c>
      <c r="F16305">
        <v>14.5</v>
      </c>
      <c r="G16305">
        <v>34.18</v>
      </c>
      <c r="H16305">
        <v>159.5</v>
      </c>
      <c r="I16305">
        <v>375.98</v>
      </c>
      <c r="J16305" t="s">
        <v>13</v>
      </c>
    </row>
    <row r="16306" spans="1:10">
      <c r="A16306" s="1">
        <v>45108</v>
      </c>
      <c r="B16306" t="s">
        <v>10</v>
      </c>
      <c r="C16306" t="s">
        <v>14</v>
      </c>
      <c r="D16306" t="s">
        <v>60</v>
      </c>
      <c r="E16306">
        <v>14</v>
      </c>
      <c r="F16306">
        <v>14.5</v>
      </c>
      <c r="G16306">
        <v>34.18</v>
      </c>
      <c r="H16306">
        <v>203</v>
      </c>
      <c r="I16306">
        <v>478.52</v>
      </c>
      <c r="J16306" t="s">
        <v>13</v>
      </c>
    </row>
    <row r="16307" spans="1:10">
      <c r="A16307" s="1">
        <v>45108</v>
      </c>
      <c r="B16307" t="s">
        <v>10</v>
      </c>
      <c r="C16307" t="s">
        <v>15</v>
      </c>
      <c r="D16307" t="s">
        <v>60</v>
      </c>
      <c r="E16307">
        <v>5</v>
      </c>
      <c r="F16307">
        <v>14.5</v>
      </c>
      <c r="G16307">
        <v>34.18</v>
      </c>
      <c r="H16307">
        <v>72.5</v>
      </c>
      <c r="I16307">
        <v>170.9</v>
      </c>
      <c r="J16307" t="s">
        <v>13</v>
      </c>
    </row>
    <row r="16308" spans="1:10">
      <c r="A16308" s="1">
        <v>45108</v>
      </c>
      <c r="B16308" t="s">
        <v>10</v>
      </c>
      <c r="C16308" t="s">
        <v>11</v>
      </c>
      <c r="D16308" t="s">
        <v>61</v>
      </c>
      <c r="E16308">
        <v>21</v>
      </c>
      <c r="F16308">
        <v>16.04</v>
      </c>
      <c r="G16308">
        <v>34.28</v>
      </c>
      <c r="H16308">
        <v>336.84</v>
      </c>
      <c r="I16308">
        <v>719.88</v>
      </c>
      <c r="J16308" t="s">
        <v>13</v>
      </c>
    </row>
    <row r="16309" spans="1:10">
      <c r="A16309" s="1">
        <v>45108</v>
      </c>
      <c r="B16309" t="s">
        <v>10</v>
      </c>
      <c r="C16309" t="s">
        <v>14</v>
      </c>
      <c r="D16309" t="s">
        <v>61</v>
      </c>
      <c r="E16309">
        <v>18</v>
      </c>
      <c r="F16309">
        <v>16.04</v>
      </c>
      <c r="G16309">
        <v>34.28</v>
      </c>
      <c r="H16309">
        <v>288.72000000000003</v>
      </c>
      <c r="I16309">
        <v>617.04</v>
      </c>
      <c r="J16309" t="s">
        <v>13</v>
      </c>
    </row>
    <row r="16310" spans="1:10">
      <c r="A16310" s="1">
        <v>45108</v>
      </c>
      <c r="B16310" t="s">
        <v>10</v>
      </c>
      <c r="C16310" t="s">
        <v>15</v>
      </c>
      <c r="D16310" t="s">
        <v>61</v>
      </c>
      <c r="E16310">
        <v>10</v>
      </c>
      <c r="F16310">
        <v>16.04</v>
      </c>
      <c r="G16310">
        <v>34.28</v>
      </c>
      <c r="H16310">
        <v>160.4</v>
      </c>
      <c r="I16310">
        <v>342.8</v>
      </c>
      <c r="J16310" t="s">
        <v>13</v>
      </c>
    </row>
    <row r="16311" spans="1:10">
      <c r="A16311" s="1">
        <v>45108</v>
      </c>
      <c r="B16311" t="s">
        <v>10</v>
      </c>
      <c r="C16311" t="s">
        <v>11</v>
      </c>
      <c r="D16311" t="s">
        <v>62</v>
      </c>
      <c r="E16311">
        <v>17</v>
      </c>
      <c r="F16311">
        <v>14.37</v>
      </c>
      <c r="G16311">
        <v>27.05</v>
      </c>
      <c r="H16311">
        <v>244.29</v>
      </c>
      <c r="I16311">
        <v>459.85</v>
      </c>
      <c r="J16311" t="s">
        <v>13</v>
      </c>
    </row>
    <row r="16312" spans="1:10">
      <c r="A16312" s="1">
        <v>45108</v>
      </c>
      <c r="B16312" t="s">
        <v>10</v>
      </c>
      <c r="C16312" t="s">
        <v>14</v>
      </c>
      <c r="D16312" t="s">
        <v>62</v>
      </c>
      <c r="E16312">
        <v>5</v>
      </c>
      <c r="F16312">
        <v>14.37</v>
      </c>
      <c r="G16312">
        <v>27.05</v>
      </c>
      <c r="H16312">
        <v>71.849999999999994</v>
      </c>
      <c r="I16312">
        <v>135.25</v>
      </c>
      <c r="J16312" t="s">
        <v>13</v>
      </c>
    </row>
    <row r="16313" spans="1:10">
      <c r="A16313" s="1">
        <v>45108</v>
      </c>
      <c r="B16313" t="s">
        <v>10</v>
      </c>
      <c r="C16313" t="s">
        <v>15</v>
      </c>
      <c r="D16313" t="s">
        <v>62</v>
      </c>
      <c r="E16313">
        <v>14</v>
      </c>
      <c r="F16313">
        <v>14.37</v>
      </c>
      <c r="G16313">
        <v>27.05</v>
      </c>
      <c r="H16313">
        <v>201.18</v>
      </c>
      <c r="I16313">
        <v>378.7</v>
      </c>
      <c r="J16313" t="s">
        <v>13</v>
      </c>
    </row>
    <row r="16314" spans="1:10">
      <c r="A16314" s="1">
        <v>45108</v>
      </c>
      <c r="B16314" t="s">
        <v>10</v>
      </c>
      <c r="C16314" t="s">
        <v>11</v>
      </c>
      <c r="D16314" t="s">
        <v>63</v>
      </c>
      <c r="E16314">
        <v>19</v>
      </c>
      <c r="F16314">
        <v>14.16</v>
      </c>
      <c r="G16314">
        <v>26.73</v>
      </c>
      <c r="H16314">
        <v>269.04000000000002</v>
      </c>
      <c r="I16314">
        <v>507.87</v>
      </c>
      <c r="J16314" t="s">
        <v>13</v>
      </c>
    </row>
    <row r="16315" spans="1:10">
      <c r="A16315" s="1">
        <v>45108</v>
      </c>
      <c r="B16315" t="s">
        <v>10</v>
      </c>
      <c r="C16315" t="s">
        <v>14</v>
      </c>
      <c r="D16315" t="s">
        <v>63</v>
      </c>
      <c r="E16315">
        <v>8</v>
      </c>
      <c r="F16315">
        <v>14.16</v>
      </c>
      <c r="G16315">
        <v>26.73</v>
      </c>
      <c r="H16315">
        <v>113.28</v>
      </c>
      <c r="I16315">
        <v>213.84</v>
      </c>
      <c r="J16315" t="s">
        <v>13</v>
      </c>
    </row>
    <row r="16316" spans="1:10">
      <c r="A16316" s="1">
        <v>45108</v>
      </c>
      <c r="B16316" t="s">
        <v>10</v>
      </c>
      <c r="C16316" t="s">
        <v>15</v>
      </c>
      <c r="D16316" t="s">
        <v>63</v>
      </c>
      <c r="E16316">
        <v>4</v>
      </c>
      <c r="F16316">
        <v>14.16</v>
      </c>
      <c r="G16316">
        <v>26.73</v>
      </c>
      <c r="H16316">
        <v>56.64</v>
      </c>
      <c r="I16316">
        <v>106.92</v>
      </c>
      <c r="J16316" t="s">
        <v>13</v>
      </c>
    </row>
    <row r="16317" spans="1:10">
      <c r="A16317" s="1">
        <v>45108</v>
      </c>
      <c r="B16317" t="s">
        <v>10</v>
      </c>
      <c r="C16317" t="s">
        <v>11</v>
      </c>
      <c r="D16317" t="s">
        <v>64</v>
      </c>
      <c r="E16317">
        <v>13</v>
      </c>
      <c r="F16317">
        <v>13.42</v>
      </c>
      <c r="G16317">
        <v>30.6</v>
      </c>
      <c r="H16317">
        <v>174.46</v>
      </c>
      <c r="I16317">
        <v>397.8</v>
      </c>
      <c r="J16317" t="s">
        <v>13</v>
      </c>
    </row>
    <row r="16318" spans="1:10">
      <c r="A16318" s="1">
        <v>45108</v>
      </c>
      <c r="B16318" t="s">
        <v>10</v>
      </c>
      <c r="C16318" t="s">
        <v>14</v>
      </c>
      <c r="D16318" t="s">
        <v>64</v>
      </c>
      <c r="E16318">
        <v>10</v>
      </c>
      <c r="F16318">
        <v>13.42</v>
      </c>
      <c r="G16318">
        <v>30.6</v>
      </c>
      <c r="H16318">
        <v>134.19999999999999</v>
      </c>
      <c r="I16318">
        <v>306</v>
      </c>
      <c r="J16318" t="s">
        <v>13</v>
      </c>
    </row>
    <row r="16319" spans="1:10">
      <c r="A16319" s="1">
        <v>45108</v>
      </c>
      <c r="B16319" t="s">
        <v>10</v>
      </c>
      <c r="C16319" t="s">
        <v>15</v>
      </c>
      <c r="D16319" t="s">
        <v>64</v>
      </c>
      <c r="E16319">
        <v>6</v>
      </c>
      <c r="F16319">
        <v>13.42</v>
      </c>
      <c r="G16319">
        <v>30.6</v>
      </c>
      <c r="H16319">
        <v>80.52</v>
      </c>
      <c r="I16319">
        <v>183.6</v>
      </c>
      <c r="J16319" t="s">
        <v>13</v>
      </c>
    </row>
    <row r="16320" spans="1:10">
      <c r="A16320" s="1">
        <v>45108</v>
      </c>
      <c r="B16320" t="s">
        <v>10</v>
      </c>
      <c r="C16320" t="s">
        <v>11</v>
      </c>
      <c r="D16320" t="s">
        <v>65</v>
      </c>
      <c r="E16320">
        <v>15</v>
      </c>
      <c r="F16320">
        <v>15.03</v>
      </c>
      <c r="G16320">
        <v>31.58</v>
      </c>
      <c r="H16320">
        <v>225.45</v>
      </c>
      <c r="I16320">
        <v>473.7</v>
      </c>
      <c r="J16320" t="s">
        <v>13</v>
      </c>
    </row>
    <row r="16321" spans="1:10">
      <c r="A16321" s="1">
        <v>45108</v>
      </c>
      <c r="B16321" t="s">
        <v>10</v>
      </c>
      <c r="C16321" t="s">
        <v>14</v>
      </c>
      <c r="D16321" t="s">
        <v>65</v>
      </c>
      <c r="E16321">
        <v>12</v>
      </c>
      <c r="F16321">
        <v>15.03</v>
      </c>
      <c r="G16321">
        <v>31.58</v>
      </c>
      <c r="H16321">
        <v>180.36</v>
      </c>
      <c r="I16321">
        <v>378.96</v>
      </c>
      <c r="J16321" t="s">
        <v>13</v>
      </c>
    </row>
    <row r="16322" spans="1:10">
      <c r="A16322" s="1">
        <v>45108</v>
      </c>
      <c r="B16322" t="s">
        <v>10</v>
      </c>
      <c r="C16322" t="s">
        <v>15</v>
      </c>
      <c r="D16322" t="s">
        <v>65</v>
      </c>
      <c r="E16322">
        <v>7</v>
      </c>
      <c r="F16322">
        <v>15.03</v>
      </c>
      <c r="G16322">
        <v>31.58</v>
      </c>
      <c r="H16322">
        <v>105.21</v>
      </c>
      <c r="I16322">
        <v>221.06</v>
      </c>
      <c r="J16322" t="s">
        <v>13</v>
      </c>
    </row>
    <row r="16323" spans="1:10">
      <c r="A16323" s="1">
        <v>45108</v>
      </c>
      <c r="B16323" t="s">
        <v>10</v>
      </c>
      <c r="C16323" t="s">
        <v>11</v>
      </c>
      <c r="D16323" t="s">
        <v>66</v>
      </c>
      <c r="E16323">
        <v>28</v>
      </c>
      <c r="F16323">
        <v>7.9</v>
      </c>
      <c r="G16323">
        <v>15.33</v>
      </c>
      <c r="H16323">
        <v>221.2</v>
      </c>
      <c r="I16323">
        <v>429.24</v>
      </c>
      <c r="J16323" t="s">
        <v>13</v>
      </c>
    </row>
    <row r="16324" spans="1:10">
      <c r="A16324" s="1">
        <v>45108</v>
      </c>
      <c r="B16324" t="s">
        <v>10</v>
      </c>
      <c r="C16324" t="s">
        <v>14</v>
      </c>
      <c r="D16324" t="s">
        <v>66</v>
      </c>
      <c r="E16324">
        <v>10</v>
      </c>
      <c r="F16324">
        <v>7.9</v>
      </c>
      <c r="G16324">
        <v>15.33</v>
      </c>
      <c r="H16324">
        <v>79</v>
      </c>
      <c r="I16324">
        <v>153.30000000000001</v>
      </c>
      <c r="J16324" t="s">
        <v>13</v>
      </c>
    </row>
    <row r="16325" spans="1:10">
      <c r="A16325" s="1">
        <v>45108</v>
      </c>
      <c r="B16325" t="s">
        <v>10</v>
      </c>
      <c r="C16325" t="s">
        <v>15</v>
      </c>
      <c r="D16325" t="s">
        <v>66</v>
      </c>
      <c r="E16325">
        <v>14</v>
      </c>
      <c r="F16325">
        <v>7.9</v>
      </c>
      <c r="G16325">
        <v>15.33</v>
      </c>
      <c r="H16325">
        <v>110.6</v>
      </c>
      <c r="I16325">
        <v>214.62</v>
      </c>
      <c r="J16325" t="s">
        <v>13</v>
      </c>
    </row>
    <row r="16326" spans="1:10">
      <c r="A16326" s="1">
        <v>45108</v>
      </c>
      <c r="B16326" t="s">
        <v>10</v>
      </c>
      <c r="C16326" t="s">
        <v>11</v>
      </c>
      <c r="D16326" t="s">
        <v>67</v>
      </c>
      <c r="E16326">
        <v>24</v>
      </c>
      <c r="F16326">
        <v>16.57</v>
      </c>
      <c r="G16326">
        <v>35.53</v>
      </c>
      <c r="H16326">
        <v>397.68</v>
      </c>
      <c r="I16326">
        <v>852.72</v>
      </c>
      <c r="J16326" t="s">
        <v>13</v>
      </c>
    </row>
    <row r="16327" spans="1:10">
      <c r="A16327" s="1">
        <v>45108</v>
      </c>
      <c r="B16327" t="s">
        <v>10</v>
      </c>
      <c r="C16327" t="s">
        <v>14</v>
      </c>
      <c r="D16327" t="s">
        <v>67</v>
      </c>
      <c r="E16327">
        <v>21</v>
      </c>
      <c r="F16327">
        <v>16.57</v>
      </c>
      <c r="G16327">
        <v>35.53</v>
      </c>
      <c r="H16327">
        <v>347.97</v>
      </c>
      <c r="I16327">
        <v>746.13</v>
      </c>
      <c r="J16327" t="s">
        <v>13</v>
      </c>
    </row>
    <row r="16328" spans="1:10">
      <c r="A16328" s="1">
        <v>45108</v>
      </c>
      <c r="B16328" t="s">
        <v>10</v>
      </c>
      <c r="C16328" t="s">
        <v>15</v>
      </c>
      <c r="D16328" t="s">
        <v>67</v>
      </c>
      <c r="E16328">
        <v>17</v>
      </c>
      <c r="F16328">
        <v>16.57</v>
      </c>
      <c r="G16328">
        <v>35.53</v>
      </c>
      <c r="H16328">
        <v>281.69</v>
      </c>
      <c r="I16328">
        <v>604.01</v>
      </c>
      <c r="J16328" t="s">
        <v>13</v>
      </c>
    </row>
    <row r="16329" spans="1:10">
      <c r="A16329" s="1">
        <v>45108</v>
      </c>
      <c r="B16329" t="s">
        <v>10</v>
      </c>
      <c r="C16329" t="s">
        <v>11</v>
      </c>
      <c r="D16329" t="s">
        <v>68</v>
      </c>
      <c r="E16329">
        <v>14</v>
      </c>
      <c r="F16329">
        <v>16.46</v>
      </c>
      <c r="G16329">
        <v>30.37</v>
      </c>
      <c r="H16329">
        <v>230.44</v>
      </c>
      <c r="I16329">
        <v>425.18</v>
      </c>
      <c r="J16329" t="s">
        <v>13</v>
      </c>
    </row>
    <row r="16330" spans="1:10">
      <c r="A16330" s="1">
        <v>45108</v>
      </c>
      <c r="B16330" t="s">
        <v>10</v>
      </c>
      <c r="C16330" t="s">
        <v>14</v>
      </c>
      <c r="D16330" t="s">
        <v>68</v>
      </c>
      <c r="E16330">
        <v>9</v>
      </c>
      <c r="F16330">
        <v>16.46</v>
      </c>
      <c r="G16330">
        <v>30.37</v>
      </c>
      <c r="H16330">
        <v>148.13999999999999</v>
      </c>
      <c r="I16330">
        <v>273.33</v>
      </c>
      <c r="J16330" t="s">
        <v>13</v>
      </c>
    </row>
    <row r="16331" spans="1:10">
      <c r="A16331" s="1">
        <v>45108</v>
      </c>
      <c r="B16331" t="s">
        <v>10</v>
      </c>
      <c r="C16331" t="s">
        <v>15</v>
      </c>
      <c r="D16331" t="s">
        <v>68</v>
      </c>
      <c r="E16331">
        <v>6</v>
      </c>
      <c r="F16331">
        <v>16.46</v>
      </c>
      <c r="G16331">
        <v>30.37</v>
      </c>
      <c r="H16331">
        <v>98.76</v>
      </c>
      <c r="I16331">
        <v>182.22</v>
      </c>
      <c r="J16331" t="s">
        <v>13</v>
      </c>
    </row>
    <row r="16332" spans="1:10">
      <c r="A16332" s="1">
        <v>45108</v>
      </c>
      <c r="B16332" t="s">
        <v>10</v>
      </c>
      <c r="C16332" t="s">
        <v>11</v>
      </c>
      <c r="D16332" t="s">
        <v>69</v>
      </c>
      <c r="E16332">
        <v>25</v>
      </c>
      <c r="F16332">
        <v>6.35</v>
      </c>
      <c r="G16332">
        <v>14.02</v>
      </c>
      <c r="H16332">
        <v>158.75</v>
      </c>
      <c r="I16332">
        <v>350.5</v>
      </c>
      <c r="J16332" t="s">
        <v>13</v>
      </c>
    </row>
    <row r="16333" spans="1:10">
      <c r="A16333" s="1">
        <v>45108</v>
      </c>
      <c r="B16333" t="s">
        <v>10</v>
      </c>
      <c r="C16333" t="s">
        <v>14</v>
      </c>
      <c r="D16333" t="s">
        <v>69</v>
      </c>
      <c r="E16333">
        <v>9</v>
      </c>
      <c r="F16333">
        <v>6.35</v>
      </c>
      <c r="G16333">
        <v>14.02</v>
      </c>
      <c r="H16333">
        <v>57.15</v>
      </c>
      <c r="I16333">
        <v>126.18</v>
      </c>
      <c r="J16333" t="s">
        <v>13</v>
      </c>
    </row>
    <row r="16334" spans="1:10">
      <c r="A16334" s="1">
        <v>45108</v>
      </c>
      <c r="B16334" t="s">
        <v>10</v>
      </c>
      <c r="C16334" t="s">
        <v>15</v>
      </c>
      <c r="D16334" t="s">
        <v>69</v>
      </c>
      <c r="E16334">
        <v>9</v>
      </c>
      <c r="F16334">
        <v>6.35</v>
      </c>
      <c r="G16334">
        <v>14.02</v>
      </c>
      <c r="H16334">
        <v>57.15</v>
      </c>
      <c r="I16334">
        <v>126.18</v>
      </c>
      <c r="J16334" t="s">
        <v>13</v>
      </c>
    </row>
    <row r="16335" spans="1:10">
      <c r="A16335" s="1">
        <v>45108</v>
      </c>
      <c r="B16335" t="s">
        <v>10</v>
      </c>
      <c r="C16335" t="s">
        <v>11</v>
      </c>
      <c r="D16335" t="s">
        <v>70</v>
      </c>
      <c r="E16335">
        <v>19</v>
      </c>
      <c r="F16335">
        <v>15.91</v>
      </c>
      <c r="G16335">
        <v>31.63</v>
      </c>
      <c r="H16335">
        <v>302.29000000000002</v>
      </c>
      <c r="I16335">
        <v>600.97</v>
      </c>
      <c r="J16335" t="s">
        <v>13</v>
      </c>
    </row>
    <row r="16336" spans="1:10">
      <c r="A16336" s="1">
        <v>45108</v>
      </c>
      <c r="B16336" t="s">
        <v>10</v>
      </c>
      <c r="C16336" t="s">
        <v>14</v>
      </c>
      <c r="D16336" t="s">
        <v>70</v>
      </c>
      <c r="E16336">
        <v>14</v>
      </c>
      <c r="F16336">
        <v>15.91</v>
      </c>
      <c r="G16336">
        <v>31.63</v>
      </c>
      <c r="H16336">
        <v>222.74</v>
      </c>
      <c r="I16336">
        <v>442.82</v>
      </c>
      <c r="J16336" t="s">
        <v>13</v>
      </c>
    </row>
    <row r="16337" spans="1:10">
      <c r="A16337" s="1">
        <v>45108</v>
      </c>
      <c r="B16337" t="s">
        <v>10</v>
      </c>
      <c r="C16337" t="s">
        <v>15</v>
      </c>
      <c r="D16337" t="s">
        <v>70</v>
      </c>
      <c r="E16337">
        <v>9</v>
      </c>
      <c r="F16337">
        <v>15.91</v>
      </c>
      <c r="G16337">
        <v>31.63</v>
      </c>
      <c r="H16337">
        <v>143.19</v>
      </c>
      <c r="I16337">
        <v>284.67</v>
      </c>
      <c r="J16337" t="s">
        <v>13</v>
      </c>
    </row>
    <row r="16338" spans="1:10">
      <c r="A16338" s="1">
        <v>45108</v>
      </c>
      <c r="B16338" t="s">
        <v>10</v>
      </c>
      <c r="C16338" t="s">
        <v>11</v>
      </c>
      <c r="D16338" t="s">
        <v>71</v>
      </c>
      <c r="E16338">
        <v>28</v>
      </c>
      <c r="F16338">
        <v>7.55</v>
      </c>
      <c r="G16338">
        <v>17.809999999999999</v>
      </c>
      <c r="H16338">
        <v>211.4</v>
      </c>
      <c r="I16338">
        <v>498.68</v>
      </c>
      <c r="J16338" t="s">
        <v>13</v>
      </c>
    </row>
    <row r="16339" spans="1:10">
      <c r="A16339" s="1">
        <v>45108</v>
      </c>
      <c r="B16339" t="s">
        <v>10</v>
      </c>
      <c r="C16339" t="s">
        <v>14</v>
      </c>
      <c r="D16339" t="s">
        <v>71</v>
      </c>
      <c r="E16339">
        <v>21</v>
      </c>
      <c r="F16339">
        <v>7.55</v>
      </c>
      <c r="G16339">
        <v>17.809999999999999</v>
      </c>
      <c r="H16339">
        <v>158.55000000000001</v>
      </c>
      <c r="I16339">
        <v>374.01</v>
      </c>
      <c r="J16339" t="s">
        <v>13</v>
      </c>
    </row>
    <row r="16340" spans="1:10">
      <c r="A16340" s="1">
        <v>45108</v>
      </c>
      <c r="B16340" t="s">
        <v>10</v>
      </c>
      <c r="C16340" t="s">
        <v>15</v>
      </c>
      <c r="D16340" t="s">
        <v>71</v>
      </c>
      <c r="E16340">
        <v>6</v>
      </c>
      <c r="F16340">
        <v>7.55</v>
      </c>
      <c r="G16340">
        <v>17.809999999999999</v>
      </c>
      <c r="H16340">
        <v>45.3</v>
      </c>
      <c r="I16340">
        <v>106.86</v>
      </c>
      <c r="J16340" t="s">
        <v>13</v>
      </c>
    </row>
    <row r="16341" spans="1:10">
      <c r="A16341" s="1">
        <v>45108</v>
      </c>
      <c r="B16341" t="s">
        <v>10</v>
      </c>
      <c r="C16341" t="s">
        <v>11</v>
      </c>
      <c r="D16341" t="s">
        <v>72</v>
      </c>
      <c r="E16341">
        <v>21</v>
      </c>
      <c r="F16341">
        <v>10.02</v>
      </c>
      <c r="G16341">
        <v>20.21</v>
      </c>
      <c r="H16341">
        <v>210.42</v>
      </c>
      <c r="I16341">
        <v>424.41</v>
      </c>
      <c r="J16341" t="s">
        <v>13</v>
      </c>
    </row>
    <row r="16342" spans="1:10">
      <c r="A16342" s="1">
        <v>45108</v>
      </c>
      <c r="B16342" t="s">
        <v>10</v>
      </c>
      <c r="C16342" t="s">
        <v>14</v>
      </c>
      <c r="D16342" t="s">
        <v>72</v>
      </c>
      <c r="E16342">
        <v>17</v>
      </c>
      <c r="F16342">
        <v>10.02</v>
      </c>
      <c r="G16342">
        <v>20.21</v>
      </c>
      <c r="H16342">
        <v>170.34</v>
      </c>
      <c r="I16342">
        <v>343.57</v>
      </c>
      <c r="J16342" t="s">
        <v>13</v>
      </c>
    </row>
    <row r="16343" spans="1:10">
      <c r="A16343" s="1">
        <v>45108</v>
      </c>
      <c r="B16343" t="s">
        <v>10</v>
      </c>
      <c r="C16343" t="s">
        <v>15</v>
      </c>
      <c r="D16343" t="s">
        <v>72</v>
      </c>
      <c r="E16343">
        <v>16</v>
      </c>
      <c r="F16343">
        <v>10.02</v>
      </c>
      <c r="G16343">
        <v>20.21</v>
      </c>
      <c r="H16343">
        <v>160.32</v>
      </c>
      <c r="I16343">
        <v>323.36</v>
      </c>
      <c r="J16343" t="s">
        <v>13</v>
      </c>
    </row>
    <row r="16344" spans="1:10">
      <c r="A16344" s="1">
        <v>45108</v>
      </c>
      <c r="B16344" t="s">
        <v>10</v>
      </c>
      <c r="C16344" t="s">
        <v>11</v>
      </c>
      <c r="D16344" t="s">
        <v>73</v>
      </c>
      <c r="E16344">
        <v>19</v>
      </c>
      <c r="F16344">
        <v>14.92</v>
      </c>
      <c r="G16344">
        <v>31.61</v>
      </c>
      <c r="H16344">
        <v>283.48</v>
      </c>
      <c r="I16344">
        <v>600.59</v>
      </c>
      <c r="J16344" t="s">
        <v>13</v>
      </c>
    </row>
    <row r="16345" spans="1:10">
      <c r="A16345" s="1">
        <v>45108</v>
      </c>
      <c r="B16345" t="s">
        <v>10</v>
      </c>
      <c r="C16345" t="s">
        <v>14</v>
      </c>
      <c r="D16345" t="s">
        <v>73</v>
      </c>
      <c r="E16345">
        <v>15</v>
      </c>
      <c r="F16345">
        <v>14.92</v>
      </c>
      <c r="G16345">
        <v>31.61</v>
      </c>
      <c r="H16345">
        <v>223.8</v>
      </c>
      <c r="I16345">
        <v>474.15</v>
      </c>
      <c r="J16345" t="s">
        <v>13</v>
      </c>
    </row>
    <row r="16346" spans="1:10">
      <c r="A16346" s="1">
        <v>45108</v>
      </c>
      <c r="B16346" t="s">
        <v>10</v>
      </c>
      <c r="C16346" t="s">
        <v>15</v>
      </c>
      <c r="D16346" t="s">
        <v>73</v>
      </c>
      <c r="E16346">
        <v>10</v>
      </c>
      <c r="F16346">
        <v>14.92</v>
      </c>
      <c r="G16346">
        <v>31.61</v>
      </c>
      <c r="H16346">
        <v>149.19999999999999</v>
      </c>
      <c r="I16346">
        <v>316.10000000000002</v>
      </c>
      <c r="J16346" t="s">
        <v>13</v>
      </c>
    </row>
    <row r="16347" spans="1:10">
      <c r="A16347" s="1">
        <v>45108</v>
      </c>
      <c r="B16347" t="s">
        <v>10</v>
      </c>
      <c r="C16347" t="s">
        <v>11</v>
      </c>
      <c r="D16347" t="s">
        <v>74</v>
      </c>
      <c r="E16347">
        <v>24</v>
      </c>
      <c r="F16347">
        <v>7.93</v>
      </c>
      <c r="G16347">
        <v>14.34</v>
      </c>
      <c r="H16347">
        <v>190.32</v>
      </c>
      <c r="I16347">
        <v>344.16</v>
      </c>
      <c r="J16347" t="s">
        <v>13</v>
      </c>
    </row>
    <row r="16348" spans="1:10">
      <c r="A16348" s="1">
        <v>45108</v>
      </c>
      <c r="B16348" t="s">
        <v>10</v>
      </c>
      <c r="C16348" t="s">
        <v>14</v>
      </c>
      <c r="D16348" t="s">
        <v>74</v>
      </c>
      <c r="E16348">
        <v>12</v>
      </c>
      <c r="F16348">
        <v>7.93</v>
      </c>
      <c r="G16348">
        <v>14.34</v>
      </c>
      <c r="H16348">
        <v>95.16</v>
      </c>
      <c r="I16348">
        <v>172.08</v>
      </c>
      <c r="J16348" t="s">
        <v>13</v>
      </c>
    </row>
    <row r="16349" spans="1:10">
      <c r="A16349" s="1">
        <v>45108</v>
      </c>
      <c r="B16349" t="s">
        <v>10</v>
      </c>
      <c r="C16349" t="s">
        <v>15</v>
      </c>
      <c r="D16349" t="s">
        <v>74</v>
      </c>
      <c r="E16349">
        <v>13</v>
      </c>
      <c r="F16349">
        <v>7.93</v>
      </c>
      <c r="G16349">
        <v>14.34</v>
      </c>
      <c r="H16349">
        <v>103.09</v>
      </c>
      <c r="I16349">
        <v>186.42</v>
      </c>
      <c r="J16349" t="s">
        <v>13</v>
      </c>
    </row>
    <row r="16350" spans="1:10">
      <c r="A16350" s="1">
        <v>45108</v>
      </c>
      <c r="B16350" t="s">
        <v>10</v>
      </c>
      <c r="C16350" t="s">
        <v>11</v>
      </c>
      <c r="D16350" t="s">
        <v>75</v>
      </c>
      <c r="E16350">
        <v>13</v>
      </c>
      <c r="F16350">
        <v>15.82</v>
      </c>
      <c r="G16350">
        <v>29.28</v>
      </c>
      <c r="H16350">
        <v>205.66</v>
      </c>
      <c r="I16350">
        <v>380.64</v>
      </c>
      <c r="J16350" t="s">
        <v>13</v>
      </c>
    </row>
    <row r="16351" spans="1:10">
      <c r="A16351" s="1">
        <v>45108</v>
      </c>
      <c r="B16351" t="s">
        <v>10</v>
      </c>
      <c r="C16351" t="s">
        <v>14</v>
      </c>
      <c r="D16351" t="s">
        <v>75</v>
      </c>
      <c r="E16351">
        <v>5</v>
      </c>
      <c r="F16351">
        <v>15.82</v>
      </c>
      <c r="G16351">
        <v>29.28</v>
      </c>
      <c r="H16351">
        <v>79.099999999999994</v>
      </c>
      <c r="I16351">
        <v>146.4</v>
      </c>
      <c r="J16351" t="s">
        <v>13</v>
      </c>
    </row>
    <row r="16352" spans="1:10">
      <c r="A16352" s="1">
        <v>45108</v>
      </c>
      <c r="B16352" t="s">
        <v>10</v>
      </c>
      <c r="C16352" t="s">
        <v>15</v>
      </c>
      <c r="D16352" t="s">
        <v>75</v>
      </c>
      <c r="E16352">
        <v>4</v>
      </c>
      <c r="F16352">
        <v>15.82</v>
      </c>
      <c r="G16352">
        <v>29.28</v>
      </c>
      <c r="H16352">
        <v>63.28</v>
      </c>
      <c r="I16352">
        <v>117.12</v>
      </c>
      <c r="J16352" t="s">
        <v>13</v>
      </c>
    </row>
    <row r="16353" spans="1:10">
      <c r="A16353" s="1">
        <v>45108</v>
      </c>
      <c r="B16353" t="s">
        <v>10</v>
      </c>
      <c r="C16353" t="s">
        <v>11</v>
      </c>
      <c r="D16353" t="s">
        <v>76</v>
      </c>
      <c r="E16353">
        <v>25</v>
      </c>
      <c r="F16353">
        <v>15.99</v>
      </c>
      <c r="G16353">
        <v>33.18</v>
      </c>
      <c r="H16353">
        <v>399.75</v>
      </c>
      <c r="I16353">
        <v>829.5</v>
      </c>
      <c r="J16353" t="s">
        <v>13</v>
      </c>
    </row>
    <row r="16354" spans="1:10">
      <c r="A16354" s="1">
        <v>45108</v>
      </c>
      <c r="B16354" t="s">
        <v>10</v>
      </c>
      <c r="C16354" t="s">
        <v>14</v>
      </c>
      <c r="D16354" t="s">
        <v>76</v>
      </c>
      <c r="E16354">
        <v>16</v>
      </c>
      <c r="F16354">
        <v>15.99</v>
      </c>
      <c r="G16354">
        <v>33.18</v>
      </c>
      <c r="H16354">
        <v>255.84</v>
      </c>
      <c r="I16354">
        <v>530.88</v>
      </c>
      <c r="J16354" t="s">
        <v>13</v>
      </c>
    </row>
    <row r="16355" spans="1:10">
      <c r="A16355" s="1">
        <v>45108</v>
      </c>
      <c r="B16355" t="s">
        <v>10</v>
      </c>
      <c r="C16355" t="s">
        <v>15</v>
      </c>
      <c r="D16355" t="s">
        <v>76</v>
      </c>
      <c r="E16355">
        <v>9</v>
      </c>
      <c r="F16355">
        <v>15.99</v>
      </c>
      <c r="G16355">
        <v>33.18</v>
      </c>
      <c r="H16355">
        <v>143.91</v>
      </c>
      <c r="I16355">
        <v>298.62</v>
      </c>
      <c r="J16355" t="s">
        <v>13</v>
      </c>
    </row>
    <row r="16356" spans="1:10">
      <c r="A16356" s="1">
        <v>45108</v>
      </c>
      <c r="B16356" t="s">
        <v>10</v>
      </c>
      <c r="C16356" t="s">
        <v>11</v>
      </c>
      <c r="D16356" t="s">
        <v>77</v>
      </c>
      <c r="E16356">
        <v>17</v>
      </c>
      <c r="F16356">
        <v>12.09</v>
      </c>
      <c r="G16356">
        <v>25.82</v>
      </c>
      <c r="H16356">
        <v>205.53</v>
      </c>
      <c r="I16356">
        <v>438.94</v>
      </c>
      <c r="J16356" t="s">
        <v>13</v>
      </c>
    </row>
    <row r="16357" spans="1:10">
      <c r="A16357" s="1">
        <v>45108</v>
      </c>
      <c r="B16357" t="s">
        <v>10</v>
      </c>
      <c r="C16357" t="s">
        <v>14</v>
      </c>
      <c r="D16357" t="s">
        <v>77</v>
      </c>
      <c r="E16357">
        <v>18</v>
      </c>
      <c r="F16357">
        <v>12.09</v>
      </c>
      <c r="G16357">
        <v>25.82</v>
      </c>
      <c r="H16357">
        <v>217.62</v>
      </c>
      <c r="I16357">
        <v>464.76</v>
      </c>
      <c r="J16357" t="s">
        <v>13</v>
      </c>
    </row>
    <row r="16358" spans="1:10">
      <c r="A16358" s="1">
        <v>45108</v>
      </c>
      <c r="B16358" t="s">
        <v>10</v>
      </c>
      <c r="C16358" t="s">
        <v>15</v>
      </c>
      <c r="D16358" t="s">
        <v>77</v>
      </c>
      <c r="E16358">
        <v>16</v>
      </c>
      <c r="F16358">
        <v>12.09</v>
      </c>
      <c r="G16358">
        <v>25.82</v>
      </c>
      <c r="H16358">
        <v>193.44</v>
      </c>
      <c r="I16358">
        <v>413.12</v>
      </c>
      <c r="J16358" t="s">
        <v>13</v>
      </c>
    </row>
    <row r="16359" spans="1:10">
      <c r="A16359" s="1">
        <v>45108</v>
      </c>
      <c r="B16359" t="s">
        <v>10</v>
      </c>
      <c r="C16359" t="s">
        <v>11</v>
      </c>
      <c r="D16359" t="s">
        <v>78</v>
      </c>
      <c r="E16359">
        <v>16</v>
      </c>
      <c r="F16359">
        <v>6.08</v>
      </c>
      <c r="G16359">
        <v>13.5</v>
      </c>
      <c r="H16359">
        <v>97.28</v>
      </c>
      <c r="I16359">
        <v>216</v>
      </c>
      <c r="J16359" t="s">
        <v>13</v>
      </c>
    </row>
    <row r="16360" spans="1:10">
      <c r="A16360" s="1">
        <v>45108</v>
      </c>
      <c r="B16360" t="s">
        <v>10</v>
      </c>
      <c r="C16360" t="s">
        <v>14</v>
      </c>
      <c r="D16360" t="s">
        <v>78</v>
      </c>
      <c r="E16360">
        <v>9</v>
      </c>
      <c r="F16360">
        <v>6.08</v>
      </c>
      <c r="G16360">
        <v>13.5</v>
      </c>
      <c r="H16360">
        <v>54.72</v>
      </c>
      <c r="I16360">
        <v>121.5</v>
      </c>
      <c r="J16360" t="s">
        <v>13</v>
      </c>
    </row>
    <row r="16361" spans="1:10">
      <c r="A16361" s="1">
        <v>45108</v>
      </c>
      <c r="B16361" t="s">
        <v>10</v>
      </c>
      <c r="C16361" t="s">
        <v>15</v>
      </c>
      <c r="D16361" t="s">
        <v>78</v>
      </c>
      <c r="E16361">
        <v>11</v>
      </c>
      <c r="F16361">
        <v>6.08</v>
      </c>
      <c r="G16361">
        <v>13.5</v>
      </c>
      <c r="H16361">
        <v>66.88</v>
      </c>
      <c r="I16361">
        <v>148.5</v>
      </c>
      <c r="J16361" t="s">
        <v>13</v>
      </c>
    </row>
    <row r="16362" spans="1:10">
      <c r="A16362" s="1">
        <v>45108</v>
      </c>
      <c r="B16362" t="s">
        <v>10</v>
      </c>
      <c r="C16362" t="s">
        <v>11</v>
      </c>
      <c r="D16362" t="s">
        <v>79</v>
      </c>
      <c r="E16362">
        <v>17</v>
      </c>
      <c r="F16362">
        <v>9.44</v>
      </c>
      <c r="G16362">
        <v>18.920000000000002</v>
      </c>
      <c r="H16362">
        <v>160.47999999999999</v>
      </c>
      <c r="I16362">
        <v>321.64</v>
      </c>
      <c r="J16362" t="s">
        <v>13</v>
      </c>
    </row>
    <row r="16363" spans="1:10">
      <c r="A16363" s="1">
        <v>45108</v>
      </c>
      <c r="B16363" t="s">
        <v>10</v>
      </c>
      <c r="C16363" t="s">
        <v>14</v>
      </c>
      <c r="D16363" t="s">
        <v>79</v>
      </c>
      <c r="E16363">
        <v>7</v>
      </c>
      <c r="F16363">
        <v>9.44</v>
      </c>
      <c r="G16363">
        <v>18.920000000000002</v>
      </c>
      <c r="H16363">
        <v>66.08</v>
      </c>
      <c r="I16363">
        <v>132.44</v>
      </c>
      <c r="J16363" t="s">
        <v>13</v>
      </c>
    </row>
    <row r="16364" spans="1:10">
      <c r="A16364" s="1">
        <v>45108</v>
      </c>
      <c r="B16364" t="s">
        <v>10</v>
      </c>
      <c r="C16364" t="s">
        <v>15</v>
      </c>
      <c r="D16364" t="s">
        <v>79</v>
      </c>
      <c r="E16364">
        <v>6</v>
      </c>
      <c r="F16364">
        <v>9.44</v>
      </c>
      <c r="G16364">
        <v>18.920000000000002</v>
      </c>
      <c r="H16364">
        <v>56.64</v>
      </c>
      <c r="I16364">
        <v>113.52</v>
      </c>
      <c r="J16364" t="s">
        <v>13</v>
      </c>
    </row>
    <row r="16365" spans="1:10">
      <c r="A16365" s="1">
        <v>45108</v>
      </c>
      <c r="B16365" t="s">
        <v>10</v>
      </c>
      <c r="C16365" t="s">
        <v>11</v>
      </c>
      <c r="D16365" t="s">
        <v>80</v>
      </c>
      <c r="E16365">
        <v>11</v>
      </c>
      <c r="F16365">
        <v>13.4</v>
      </c>
      <c r="G16365">
        <v>30.64</v>
      </c>
      <c r="H16365">
        <v>147.4</v>
      </c>
      <c r="I16365">
        <v>337.04</v>
      </c>
      <c r="J16365" t="s">
        <v>13</v>
      </c>
    </row>
    <row r="16366" spans="1:10">
      <c r="A16366" s="1">
        <v>45108</v>
      </c>
      <c r="B16366" t="s">
        <v>10</v>
      </c>
      <c r="C16366" t="s">
        <v>14</v>
      </c>
      <c r="D16366" t="s">
        <v>80</v>
      </c>
      <c r="E16366">
        <v>13</v>
      </c>
      <c r="F16366">
        <v>13.4</v>
      </c>
      <c r="G16366">
        <v>30.64</v>
      </c>
      <c r="H16366">
        <v>174.2</v>
      </c>
      <c r="I16366">
        <v>398.32</v>
      </c>
      <c r="J16366" t="s">
        <v>13</v>
      </c>
    </row>
    <row r="16367" spans="1:10">
      <c r="A16367" s="1">
        <v>45108</v>
      </c>
      <c r="B16367" t="s">
        <v>10</v>
      </c>
      <c r="C16367" t="s">
        <v>15</v>
      </c>
      <c r="D16367" t="s">
        <v>80</v>
      </c>
      <c r="E16367">
        <v>8</v>
      </c>
      <c r="F16367">
        <v>13.4</v>
      </c>
      <c r="G16367">
        <v>30.64</v>
      </c>
      <c r="H16367">
        <v>107.2</v>
      </c>
      <c r="I16367">
        <v>245.12</v>
      </c>
      <c r="J16367" t="s">
        <v>13</v>
      </c>
    </row>
    <row r="16368" spans="1:10">
      <c r="A16368" s="1">
        <v>45108</v>
      </c>
      <c r="B16368" t="s">
        <v>10</v>
      </c>
      <c r="C16368" t="s">
        <v>11</v>
      </c>
      <c r="D16368" t="s">
        <v>81</v>
      </c>
      <c r="E16368">
        <v>14</v>
      </c>
      <c r="F16368">
        <v>17.77</v>
      </c>
      <c r="G16368">
        <v>42.69</v>
      </c>
      <c r="H16368">
        <v>248.78</v>
      </c>
      <c r="I16368">
        <v>597.66</v>
      </c>
      <c r="J16368" t="s">
        <v>13</v>
      </c>
    </row>
    <row r="16369" spans="1:10">
      <c r="A16369" s="1">
        <v>45108</v>
      </c>
      <c r="B16369" t="s">
        <v>10</v>
      </c>
      <c r="C16369" t="s">
        <v>14</v>
      </c>
      <c r="D16369" t="s">
        <v>81</v>
      </c>
      <c r="E16369">
        <v>5</v>
      </c>
      <c r="F16369">
        <v>17.77</v>
      </c>
      <c r="G16369">
        <v>42.69</v>
      </c>
      <c r="H16369">
        <v>88.85</v>
      </c>
      <c r="I16369">
        <v>213.45</v>
      </c>
      <c r="J16369" t="s">
        <v>13</v>
      </c>
    </row>
    <row r="16370" spans="1:10">
      <c r="A16370" s="1">
        <v>45108</v>
      </c>
      <c r="B16370" t="s">
        <v>10</v>
      </c>
      <c r="C16370" t="s">
        <v>15</v>
      </c>
      <c r="D16370" t="s">
        <v>81</v>
      </c>
      <c r="E16370">
        <v>6</v>
      </c>
      <c r="F16370">
        <v>17.77</v>
      </c>
      <c r="G16370">
        <v>42.69</v>
      </c>
      <c r="H16370">
        <v>106.62</v>
      </c>
      <c r="I16370">
        <v>256.14</v>
      </c>
      <c r="J16370" t="s">
        <v>13</v>
      </c>
    </row>
    <row r="16371" spans="1:10">
      <c r="A16371" s="1">
        <v>45108</v>
      </c>
      <c r="B16371" t="s">
        <v>10</v>
      </c>
      <c r="C16371" t="s">
        <v>11</v>
      </c>
      <c r="D16371" t="s">
        <v>82</v>
      </c>
      <c r="E16371">
        <v>29</v>
      </c>
      <c r="F16371">
        <v>13.58</v>
      </c>
      <c r="G16371">
        <v>31.86</v>
      </c>
      <c r="H16371">
        <v>393.82</v>
      </c>
      <c r="I16371">
        <v>923.94</v>
      </c>
      <c r="J16371" t="s">
        <v>13</v>
      </c>
    </row>
    <row r="16372" spans="1:10">
      <c r="A16372" s="1">
        <v>45108</v>
      </c>
      <c r="B16372" t="s">
        <v>10</v>
      </c>
      <c r="C16372" t="s">
        <v>14</v>
      </c>
      <c r="D16372" t="s">
        <v>82</v>
      </c>
      <c r="E16372">
        <v>25</v>
      </c>
      <c r="F16372">
        <v>13.58</v>
      </c>
      <c r="G16372">
        <v>31.86</v>
      </c>
      <c r="H16372">
        <v>339.5</v>
      </c>
      <c r="I16372">
        <v>796.5</v>
      </c>
      <c r="J16372" t="s">
        <v>13</v>
      </c>
    </row>
    <row r="16373" spans="1:10">
      <c r="A16373" s="1">
        <v>45108</v>
      </c>
      <c r="B16373" t="s">
        <v>10</v>
      </c>
      <c r="C16373" t="s">
        <v>15</v>
      </c>
      <c r="D16373" t="s">
        <v>82</v>
      </c>
      <c r="E16373">
        <v>9</v>
      </c>
      <c r="F16373">
        <v>13.58</v>
      </c>
      <c r="G16373">
        <v>31.86</v>
      </c>
      <c r="H16373">
        <v>122.22</v>
      </c>
      <c r="I16373">
        <v>286.74</v>
      </c>
      <c r="J16373" t="s">
        <v>13</v>
      </c>
    </row>
    <row r="16374" spans="1:10">
      <c r="A16374" s="1">
        <v>45108</v>
      </c>
      <c r="B16374" t="s">
        <v>10</v>
      </c>
      <c r="C16374" t="s">
        <v>11</v>
      </c>
      <c r="D16374" t="s">
        <v>83</v>
      </c>
      <c r="E16374">
        <v>22</v>
      </c>
      <c r="F16374">
        <v>9.1199999999999992</v>
      </c>
      <c r="G16374">
        <v>16.670000000000002</v>
      </c>
      <c r="H16374">
        <v>200.64</v>
      </c>
      <c r="I16374">
        <v>366.74</v>
      </c>
      <c r="J16374" t="s">
        <v>13</v>
      </c>
    </row>
    <row r="16375" spans="1:10">
      <c r="A16375" s="1">
        <v>45108</v>
      </c>
      <c r="B16375" t="s">
        <v>10</v>
      </c>
      <c r="C16375" t="s">
        <v>14</v>
      </c>
      <c r="D16375" t="s">
        <v>83</v>
      </c>
      <c r="E16375">
        <v>9</v>
      </c>
      <c r="F16375">
        <v>9.1199999999999992</v>
      </c>
      <c r="G16375">
        <v>16.670000000000002</v>
      </c>
      <c r="H16375">
        <v>82.08</v>
      </c>
      <c r="I16375">
        <v>150.03</v>
      </c>
      <c r="J16375" t="s">
        <v>13</v>
      </c>
    </row>
    <row r="16376" spans="1:10">
      <c r="A16376" s="1">
        <v>45108</v>
      </c>
      <c r="B16376" t="s">
        <v>10</v>
      </c>
      <c r="C16376" t="s">
        <v>15</v>
      </c>
      <c r="D16376" t="s">
        <v>83</v>
      </c>
      <c r="E16376">
        <v>8</v>
      </c>
      <c r="F16376">
        <v>9.1199999999999992</v>
      </c>
      <c r="G16376">
        <v>16.670000000000002</v>
      </c>
      <c r="H16376">
        <v>72.959999999999994</v>
      </c>
      <c r="I16376">
        <v>133.36000000000001</v>
      </c>
      <c r="J16376" t="s">
        <v>13</v>
      </c>
    </row>
    <row r="16377" spans="1:10">
      <c r="A16377" s="1">
        <v>45108</v>
      </c>
      <c r="B16377" t="s">
        <v>10</v>
      </c>
      <c r="C16377" t="s">
        <v>11</v>
      </c>
      <c r="D16377" t="s">
        <v>84</v>
      </c>
      <c r="E16377">
        <v>26</v>
      </c>
      <c r="F16377">
        <v>13.61</v>
      </c>
      <c r="G16377">
        <v>29.08</v>
      </c>
      <c r="H16377">
        <v>353.86</v>
      </c>
      <c r="I16377">
        <v>756.08</v>
      </c>
      <c r="J16377" t="s">
        <v>13</v>
      </c>
    </row>
    <row r="16378" spans="1:10">
      <c r="A16378" s="1">
        <v>45108</v>
      </c>
      <c r="B16378" t="s">
        <v>10</v>
      </c>
      <c r="C16378" t="s">
        <v>14</v>
      </c>
      <c r="D16378" t="s">
        <v>84</v>
      </c>
      <c r="E16378">
        <v>19</v>
      </c>
      <c r="F16378">
        <v>13.61</v>
      </c>
      <c r="G16378">
        <v>29.08</v>
      </c>
      <c r="H16378">
        <v>258.58999999999997</v>
      </c>
      <c r="I16378">
        <v>552.52</v>
      </c>
      <c r="J16378" t="s">
        <v>13</v>
      </c>
    </row>
    <row r="16379" spans="1:10">
      <c r="A16379" s="1">
        <v>45108</v>
      </c>
      <c r="B16379" t="s">
        <v>10</v>
      </c>
      <c r="C16379" t="s">
        <v>15</v>
      </c>
      <c r="D16379" t="s">
        <v>84</v>
      </c>
      <c r="E16379">
        <v>8</v>
      </c>
      <c r="F16379">
        <v>13.61</v>
      </c>
      <c r="G16379">
        <v>29.08</v>
      </c>
      <c r="H16379">
        <v>108.88</v>
      </c>
      <c r="I16379">
        <v>232.64</v>
      </c>
      <c r="J16379" t="s">
        <v>13</v>
      </c>
    </row>
    <row r="16380" spans="1:10">
      <c r="A16380" s="1">
        <v>45108</v>
      </c>
      <c r="B16380" t="s">
        <v>10</v>
      </c>
      <c r="C16380" t="s">
        <v>11</v>
      </c>
      <c r="D16380" t="s">
        <v>85</v>
      </c>
      <c r="E16380">
        <v>13</v>
      </c>
      <c r="F16380">
        <v>12.48</v>
      </c>
      <c r="G16380">
        <v>23.38</v>
      </c>
      <c r="H16380">
        <v>162.24</v>
      </c>
      <c r="I16380">
        <v>303.94</v>
      </c>
      <c r="J16380" t="s">
        <v>13</v>
      </c>
    </row>
    <row r="16381" spans="1:10">
      <c r="A16381" s="1">
        <v>45108</v>
      </c>
      <c r="B16381" t="s">
        <v>10</v>
      </c>
      <c r="C16381" t="s">
        <v>14</v>
      </c>
      <c r="D16381" t="s">
        <v>85</v>
      </c>
      <c r="E16381">
        <v>12</v>
      </c>
      <c r="F16381">
        <v>12.48</v>
      </c>
      <c r="G16381">
        <v>23.38</v>
      </c>
      <c r="H16381">
        <v>149.76</v>
      </c>
      <c r="I16381">
        <v>280.56</v>
      </c>
      <c r="J16381" t="s">
        <v>13</v>
      </c>
    </row>
    <row r="16382" spans="1:10">
      <c r="A16382" s="1">
        <v>45108</v>
      </c>
      <c r="B16382" t="s">
        <v>10</v>
      </c>
      <c r="C16382" t="s">
        <v>15</v>
      </c>
      <c r="D16382" t="s">
        <v>85</v>
      </c>
      <c r="E16382">
        <v>6</v>
      </c>
      <c r="F16382">
        <v>12.48</v>
      </c>
      <c r="G16382">
        <v>23.38</v>
      </c>
      <c r="H16382">
        <v>74.88</v>
      </c>
      <c r="I16382">
        <v>140.28</v>
      </c>
      <c r="J16382" t="s">
        <v>13</v>
      </c>
    </row>
    <row r="16383" spans="1:10">
      <c r="A16383" s="1">
        <v>45108</v>
      </c>
      <c r="B16383" t="s">
        <v>10</v>
      </c>
      <c r="C16383" t="s">
        <v>11</v>
      </c>
      <c r="D16383" t="s">
        <v>86</v>
      </c>
      <c r="E16383">
        <v>21</v>
      </c>
      <c r="F16383">
        <v>15.36</v>
      </c>
      <c r="G16383">
        <v>30.25</v>
      </c>
      <c r="H16383">
        <v>322.56</v>
      </c>
      <c r="I16383">
        <v>635.25</v>
      </c>
      <c r="J16383" t="s">
        <v>13</v>
      </c>
    </row>
    <row r="16384" spans="1:10">
      <c r="A16384" s="1">
        <v>45108</v>
      </c>
      <c r="B16384" t="s">
        <v>10</v>
      </c>
      <c r="C16384" t="s">
        <v>14</v>
      </c>
      <c r="D16384" t="s">
        <v>86</v>
      </c>
      <c r="E16384">
        <v>21</v>
      </c>
      <c r="F16384">
        <v>15.36</v>
      </c>
      <c r="G16384">
        <v>30.25</v>
      </c>
      <c r="H16384">
        <v>322.56</v>
      </c>
      <c r="I16384">
        <v>635.25</v>
      </c>
      <c r="J16384" t="s">
        <v>13</v>
      </c>
    </row>
    <row r="16385" spans="1:10">
      <c r="A16385" s="1">
        <v>45108</v>
      </c>
      <c r="B16385" t="s">
        <v>10</v>
      </c>
      <c r="C16385" t="s">
        <v>15</v>
      </c>
      <c r="D16385" t="s">
        <v>86</v>
      </c>
      <c r="E16385">
        <v>13</v>
      </c>
      <c r="F16385">
        <v>15.36</v>
      </c>
      <c r="G16385">
        <v>30.25</v>
      </c>
      <c r="H16385">
        <v>199.68</v>
      </c>
      <c r="I16385">
        <v>393.25</v>
      </c>
      <c r="J16385" t="s">
        <v>13</v>
      </c>
    </row>
    <row r="16386" spans="1:10">
      <c r="A16386" s="1">
        <v>45108</v>
      </c>
      <c r="B16386" t="s">
        <v>10</v>
      </c>
      <c r="C16386" t="s">
        <v>11</v>
      </c>
      <c r="D16386" t="s">
        <v>87</v>
      </c>
      <c r="E16386">
        <v>21</v>
      </c>
      <c r="F16386">
        <v>7.28</v>
      </c>
      <c r="G16386">
        <v>18.13</v>
      </c>
      <c r="H16386">
        <v>152.88</v>
      </c>
      <c r="I16386">
        <v>380.73</v>
      </c>
      <c r="J16386" t="s">
        <v>13</v>
      </c>
    </row>
    <row r="16387" spans="1:10">
      <c r="A16387" s="1">
        <v>45108</v>
      </c>
      <c r="B16387" t="s">
        <v>10</v>
      </c>
      <c r="C16387" t="s">
        <v>14</v>
      </c>
      <c r="D16387" t="s">
        <v>87</v>
      </c>
      <c r="E16387">
        <v>14</v>
      </c>
      <c r="F16387">
        <v>7.28</v>
      </c>
      <c r="G16387">
        <v>18.13</v>
      </c>
      <c r="H16387">
        <v>101.92</v>
      </c>
      <c r="I16387">
        <v>253.82</v>
      </c>
      <c r="J16387" t="s">
        <v>13</v>
      </c>
    </row>
    <row r="16388" spans="1:10">
      <c r="A16388" s="1">
        <v>45108</v>
      </c>
      <c r="B16388" t="s">
        <v>10</v>
      </c>
      <c r="C16388" t="s">
        <v>15</v>
      </c>
      <c r="D16388" t="s">
        <v>87</v>
      </c>
      <c r="E16388">
        <v>14</v>
      </c>
      <c r="F16388">
        <v>7.28</v>
      </c>
      <c r="G16388">
        <v>18.13</v>
      </c>
      <c r="H16388">
        <v>101.92</v>
      </c>
      <c r="I16388">
        <v>253.82</v>
      </c>
      <c r="J16388" t="s">
        <v>13</v>
      </c>
    </row>
    <row r="16389" spans="1:10">
      <c r="A16389" s="1">
        <v>45108</v>
      </c>
      <c r="B16389" t="s">
        <v>10</v>
      </c>
      <c r="C16389" t="s">
        <v>11</v>
      </c>
      <c r="D16389" t="s">
        <v>88</v>
      </c>
      <c r="E16389">
        <v>12</v>
      </c>
      <c r="F16389">
        <v>15.13</v>
      </c>
      <c r="G16389">
        <v>28.74</v>
      </c>
      <c r="H16389">
        <v>181.56</v>
      </c>
      <c r="I16389">
        <v>344.88</v>
      </c>
      <c r="J16389" t="s">
        <v>13</v>
      </c>
    </row>
    <row r="16390" spans="1:10">
      <c r="A16390" s="1">
        <v>45108</v>
      </c>
      <c r="B16390" t="s">
        <v>10</v>
      </c>
      <c r="C16390" t="s">
        <v>14</v>
      </c>
      <c r="D16390" t="s">
        <v>88</v>
      </c>
      <c r="E16390">
        <v>13</v>
      </c>
      <c r="F16390">
        <v>15.13</v>
      </c>
      <c r="G16390">
        <v>28.74</v>
      </c>
      <c r="H16390">
        <v>196.69</v>
      </c>
      <c r="I16390">
        <v>373.62</v>
      </c>
      <c r="J16390" t="s">
        <v>13</v>
      </c>
    </row>
    <row r="16391" spans="1:10">
      <c r="A16391" s="1">
        <v>45108</v>
      </c>
      <c r="B16391" t="s">
        <v>10</v>
      </c>
      <c r="C16391" t="s">
        <v>15</v>
      </c>
      <c r="D16391" t="s">
        <v>88</v>
      </c>
      <c r="E16391">
        <v>12</v>
      </c>
      <c r="F16391">
        <v>15.13</v>
      </c>
      <c r="G16391">
        <v>28.74</v>
      </c>
      <c r="H16391">
        <v>181.56</v>
      </c>
      <c r="I16391">
        <v>344.88</v>
      </c>
      <c r="J16391" t="s">
        <v>13</v>
      </c>
    </row>
    <row r="16392" spans="1:10">
      <c r="A16392" s="1">
        <v>45108</v>
      </c>
      <c r="B16392" t="s">
        <v>10</v>
      </c>
      <c r="C16392" t="s">
        <v>11</v>
      </c>
      <c r="D16392" t="s">
        <v>89</v>
      </c>
      <c r="E16392">
        <v>24</v>
      </c>
      <c r="F16392">
        <v>12.5</v>
      </c>
      <c r="G16392">
        <v>26.87</v>
      </c>
      <c r="H16392">
        <v>300</v>
      </c>
      <c r="I16392">
        <v>644.88</v>
      </c>
      <c r="J16392" t="s">
        <v>13</v>
      </c>
    </row>
    <row r="16393" spans="1:10">
      <c r="A16393" s="1">
        <v>45108</v>
      </c>
      <c r="B16393" t="s">
        <v>10</v>
      </c>
      <c r="C16393" t="s">
        <v>14</v>
      </c>
      <c r="D16393" t="s">
        <v>89</v>
      </c>
      <c r="E16393">
        <v>12</v>
      </c>
      <c r="F16393">
        <v>12.5</v>
      </c>
      <c r="G16393">
        <v>26.87</v>
      </c>
      <c r="H16393">
        <v>150</v>
      </c>
      <c r="I16393">
        <v>322.44</v>
      </c>
      <c r="J16393" t="s">
        <v>13</v>
      </c>
    </row>
    <row r="16394" spans="1:10">
      <c r="A16394" s="1">
        <v>45108</v>
      </c>
      <c r="B16394" t="s">
        <v>10</v>
      </c>
      <c r="C16394" t="s">
        <v>15</v>
      </c>
      <c r="D16394" t="s">
        <v>89</v>
      </c>
      <c r="E16394">
        <v>10</v>
      </c>
      <c r="F16394">
        <v>12.5</v>
      </c>
      <c r="G16394">
        <v>26.87</v>
      </c>
      <c r="H16394">
        <v>125</v>
      </c>
      <c r="I16394">
        <v>268.7</v>
      </c>
      <c r="J16394" t="s">
        <v>13</v>
      </c>
    </row>
    <row r="16395" spans="1:10">
      <c r="A16395" s="1">
        <v>45108</v>
      </c>
      <c r="B16395" t="s">
        <v>10</v>
      </c>
      <c r="C16395" t="s">
        <v>11</v>
      </c>
      <c r="D16395" t="s">
        <v>90</v>
      </c>
      <c r="E16395">
        <v>21</v>
      </c>
      <c r="F16395">
        <v>17.559999999999999</v>
      </c>
      <c r="G16395">
        <v>39.21</v>
      </c>
      <c r="H16395">
        <v>368.76</v>
      </c>
      <c r="I16395">
        <v>823.41</v>
      </c>
      <c r="J16395" t="s">
        <v>13</v>
      </c>
    </row>
    <row r="16396" spans="1:10">
      <c r="A16396" s="1">
        <v>45108</v>
      </c>
      <c r="B16396" t="s">
        <v>10</v>
      </c>
      <c r="C16396" t="s">
        <v>14</v>
      </c>
      <c r="D16396" t="s">
        <v>90</v>
      </c>
      <c r="E16396">
        <v>13</v>
      </c>
      <c r="F16396">
        <v>17.559999999999999</v>
      </c>
      <c r="G16396">
        <v>39.21</v>
      </c>
      <c r="H16396">
        <v>228.28</v>
      </c>
      <c r="I16396">
        <v>509.73</v>
      </c>
      <c r="J16396" t="s">
        <v>13</v>
      </c>
    </row>
    <row r="16397" spans="1:10">
      <c r="A16397" s="1">
        <v>45108</v>
      </c>
      <c r="B16397" t="s">
        <v>10</v>
      </c>
      <c r="C16397" t="s">
        <v>15</v>
      </c>
      <c r="D16397" t="s">
        <v>90</v>
      </c>
      <c r="E16397">
        <v>7</v>
      </c>
      <c r="F16397">
        <v>17.559999999999999</v>
      </c>
      <c r="G16397">
        <v>39.21</v>
      </c>
      <c r="H16397">
        <v>122.92</v>
      </c>
      <c r="I16397">
        <v>274.47000000000003</v>
      </c>
      <c r="J16397" t="s">
        <v>13</v>
      </c>
    </row>
    <row r="16398" spans="1:10">
      <c r="A16398" s="1">
        <v>45108</v>
      </c>
      <c r="B16398" t="s">
        <v>10</v>
      </c>
      <c r="C16398" t="s">
        <v>11</v>
      </c>
      <c r="D16398" t="s">
        <v>91</v>
      </c>
      <c r="E16398">
        <v>13</v>
      </c>
      <c r="F16398">
        <v>10.1</v>
      </c>
      <c r="G16398">
        <v>23.15</v>
      </c>
      <c r="H16398">
        <v>131.30000000000001</v>
      </c>
      <c r="I16398">
        <v>300.95</v>
      </c>
      <c r="J16398" t="s">
        <v>13</v>
      </c>
    </row>
    <row r="16399" spans="1:10">
      <c r="A16399" s="1">
        <v>45108</v>
      </c>
      <c r="B16399" t="s">
        <v>10</v>
      </c>
      <c r="C16399" t="s">
        <v>14</v>
      </c>
      <c r="D16399" t="s">
        <v>91</v>
      </c>
      <c r="E16399">
        <v>11</v>
      </c>
      <c r="F16399">
        <v>10.1</v>
      </c>
      <c r="G16399">
        <v>23.15</v>
      </c>
      <c r="H16399">
        <v>111.1</v>
      </c>
      <c r="I16399">
        <v>254.65</v>
      </c>
      <c r="J16399" t="s">
        <v>13</v>
      </c>
    </row>
    <row r="16400" spans="1:10">
      <c r="A16400" s="1">
        <v>45108</v>
      </c>
      <c r="B16400" t="s">
        <v>10</v>
      </c>
      <c r="C16400" t="s">
        <v>15</v>
      </c>
      <c r="D16400" t="s">
        <v>91</v>
      </c>
      <c r="E16400">
        <v>7</v>
      </c>
      <c r="F16400">
        <v>10.1</v>
      </c>
      <c r="G16400">
        <v>23.15</v>
      </c>
      <c r="H16400">
        <v>70.7</v>
      </c>
      <c r="I16400">
        <v>162.05000000000001</v>
      </c>
      <c r="J16400" t="s">
        <v>13</v>
      </c>
    </row>
    <row r="16401" spans="1:10">
      <c r="A16401" s="1">
        <v>45108</v>
      </c>
      <c r="B16401" t="s">
        <v>10</v>
      </c>
      <c r="C16401" t="s">
        <v>11</v>
      </c>
      <c r="D16401" t="s">
        <v>92</v>
      </c>
      <c r="E16401">
        <v>21</v>
      </c>
      <c r="F16401">
        <v>13.59</v>
      </c>
      <c r="G16401">
        <v>29.79</v>
      </c>
      <c r="H16401">
        <v>285.39</v>
      </c>
      <c r="I16401">
        <v>625.59</v>
      </c>
      <c r="J16401" t="s">
        <v>13</v>
      </c>
    </row>
    <row r="16402" spans="1:10">
      <c r="A16402" s="1">
        <v>45108</v>
      </c>
      <c r="B16402" t="s">
        <v>10</v>
      </c>
      <c r="C16402" t="s">
        <v>14</v>
      </c>
      <c r="D16402" t="s">
        <v>92</v>
      </c>
      <c r="E16402">
        <v>12</v>
      </c>
      <c r="F16402">
        <v>13.59</v>
      </c>
      <c r="G16402">
        <v>29.79</v>
      </c>
      <c r="H16402">
        <v>163.08000000000001</v>
      </c>
      <c r="I16402">
        <v>357.48</v>
      </c>
      <c r="J16402" t="s">
        <v>13</v>
      </c>
    </row>
    <row r="16403" spans="1:10">
      <c r="A16403" s="1">
        <v>45108</v>
      </c>
      <c r="B16403" t="s">
        <v>10</v>
      </c>
      <c r="C16403" t="s">
        <v>15</v>
      </c>
      <c r="D16403" t="s">
        <v>92</v>
      </c>
      <c r="E16403">
        <v>9</v>
      </c>
      <c r="F16403">
        <v>13.59</v>
      </c>
      <c r="G16403">
        <v>29.79</v>
      </c>
      <c r="H16403">
        <v>122.31</v>
      </c>
      <c r="I16403">
        <v>268.11</v>
      </c>
      <c r="J16403" t="s">
        <v>13</v>
      </c>
    </row>
    <row r="16404" spans="1:10">
      <c r="A16404" s="1">
        <v>45108</v>
      </c>
      <c r="B16404" t="s">
        <v>10</v>
      </c>
      <c r="C16404" t="s">
        <v>11</v>
      </c>
      <c r="D16404" t="s">
        <v>93</v>
      </c>
      <c r="E16404">
        <v>15</v>
      </c>
      <c r="F16404">
        <v>17.18</v>
      </c>
      <c r="G16404">
        <v>31.04</v>
      </c>
      <c r="H16404">
        <v>257.7</v>
      </c>
      <c r="I16404">
        <v>465.6</v>
      </c>
      <c r="J16404" t="s">
        <v>13</v>
      </c>
    </row>
    <row r="16405" spans="1:10">
      <c r="A16405" s="1">
        <v>45108</v>
      </c>
      <c r="B16405" t="s">
        <v>10</v>
      </c>
      <c r="C16405" t="s">
        <v>14</v>
      </c>
      <c r="D16405" t="s">
        <v>93</v>
      </c>
      <c r="E16405">
        <v>13</v>
      </c>
      <c r="F16405">
        <v>17.18</v>
      </c>
      <c r="G16405">
        <v>31.04</v>
      </c>
      <c r="H16405">
        <v>223.34</v>
      </c>
      <c r="I16405">
        <v>403.52</v>
      </c>
      <c r="J16405" t="s">
        <v>13</v>
      </c>
    </row>
    <row r="16406" spans="1:10">
      <c r="A16406" s="1">
        <v>45108</v>
      </c>
      <c r="B16406" t="s">
        <v>10</v>
      </c>
      <c r="C16406" t="s">
        <v>15</v>
      </c>
      <c r="D16406" t="s">
        <v>93</v>
      </c>
      <c r="E16406">
        <v>14</v>
      </c>
      <c r="F16406">
        <v>17.18</v>
      </c>
      <c r="G16406">
        <v>31.04</v>
      </c>
      <c r="H16406">
        <v>240.52</v>
      </c>
      <c r="I16406">
        <v>434.56</v>
      </c>
      <c r="J16406" t="s">
        <v>13</v>
      </c>
    </row>
    <row r="16407" spans="1:10">
      <c r="A16407" s="1">
        <v>45108</v>
      </c>
      <c r="B16407" t="s">
        <v>10</v>
      </c>
      <c r="C16407" t="s">
        <v>11</v>
      </c>
      <c r="D16407" t="s">
        <v>94</v>
      </c>
      <c r="E16407">
        <v>31</v>
      </c>
      <c r="F16407">
        <v>7.23</v>
      </c>
      <c r="G16407">
        <v>14.67</v>
      </c>
      <c r="H16407">
        <v>224.13</v>
      </c>
      <c r="I16407">
        <v>454.77</v>
      </c>
      <c r="J16407" t="s">
        <v>13</v>
      </c>
    </row>
    <row r="16408" spans="1:10">
      <c r="A16408" s="1">
        <v>45108</v>
      </c>
      <c r="B16408" t="s">
        <v>10</v>
      </c>
      <c r="C16408" t="s">
        <v>14</v>
      </c>
      <c r="D16408" t="s">
        <v>94</v>
      </c>
      <c r="E16408">
        <v>13</v>
      </c>
      <c r="F16408">
        <v>7.23</v>
      </c>
      <c r="G16408">
        <v>14.67</v>
      </c>
      <c r="H16408">
        <v>93.99</v>
      </c>
      <c r="I16408">
        <v>190.71</v>
      </c>
      <c r="J16408" t="s">
        <v>13</v>
      </c>
    </row>
    <row r="16409" spans="1:10">
      <c r="A16409" s="1">
        <v>45108</v>
      </c>
      <c r="B16409" t="s">
        <v>10</v>
      </c>
      <c r="C16409" t="s">
        <v>15</v>
      </c>
      <c r="D16409" t="s">
        <v>94</v>
      </c>
      <c r="E16409">
        <v>17</v>
      </c>
      <c r="F16409">
        <v>7.23</v>
      </c>
      <c r="G16409">
        <v>14.67</v>
      </c>
      <c r="H16409">
        <v>122.91</v>
      </c>
      <c r="I16409">
        <v>249.39</v>
      </c>
      <c r="J16409" t="s">
        <v>13</v>
      </c>
    </row>
    <row r="16410" spans="1:10">
      <c r="A16410" s="1">
        <v>45108</v>
      </c>
      <c r="B16410" t="s">
        <v>10</v>
      </c>
      <c r="C16410" t="s">
        <v>11</v>
      </c>
      <c r="D16410" t="s">
        <v>95</v>
      </c>
      <c r="E16410">
        <v>29</v>
      </c>
      <c r="F16410">
        <v>17.25</v>
      </c>
      <c r="G16410">
        <v>37.299999999999997</v>
      </c>
      <c r="H16410">
        <v>500.25</v>
      </c>
      <c r="I16410">
        <v>1081.7</v>
      </c>
      <c r="J16410" t="s">
        <v>13</v>
      </c>
    </row>
    <row r="16411" spans="1:10">
      <c r="A16411" s="1">
        <v>45108</v>
      </c>
      <c r="B16411" t="s">
        <v>10</v>
      </c>
      <c r="C16411" t="s">
        <v>14</v>
      </c>
      <c r="D16411" t="s">
        <v>95</v>
      </c>
      <c r="E16411">
        <v>19</v>
      </c>
      <c r="F16411">
        <v>17.25</v>
      </c>
      <c r="G16411">
        <v>37.299999999999997</v>
      </c>
      <c r="H16411">
        <v>327.75</v>
      </c>
      <c r="I16411">
        <v>708.7</v>
      </c>
      <c r="J16411" t="s">
        <v>13</v>
      </c>
    </row>
    <row r="16412" spans="1:10">
      <c r="A16412" s="1">
        <v>45108</v>
      </c>
      <c r="B16412" t="s">
        <v>10</v>
      </c>
      <c r="C16412" t="s">
        <v>15</v>
      </c>
      <c r="D16412" t="s">
        <v>95</v>
      </c>
      <c r="E16412">
        <v>11</v>
      </c>
      <c r="F16412">
        <v>17.25</v>
      </c>
      <c r="G16412">
        <v>37.299999999999997</v>
      </c>
      <c r="H16412">
        <v>189.75</v>
      </c>
      <c r="I16412">
        <v>410.3</v>
      </c>
      <c r="J16412" t="s">
        <v>13</v>
      </c>
    </row>
    <row r="16413" spans="1:10">
      <c r="A16413" s="1">
        <v>45108</v>
      </c>
      <c r="B16413" t="s">
        <v>10</v>
      </c>
      <c r="C16413" t="s">
        <v>11</v>
      </c>
      <c r="D16413" t="s">
        <v>96</v>
      </c>
      <c r="E16413">
        <v>17</v>
      </c>
      <c r="F16413">
        <v>14.25</v>
      </c>
      <c r="G16413">
        <v>26.53</v>
      </c>
      <c r="H16413">
        <v>242.25</v>
      </c>
      <c r="I16413">
        <v>451.01</v>
      </c>
      <c r="J16413" t="s">
        <v>13</v>
      </c>
    </row>
    <row r="16414" spans="1:10">
      <c r="A16414" s="1">
        <v>45108</v>
      </c>
      <c r="B16414" t="s">
        <v>10</v>
      </c>
      <c r="C16414" t="s">
        <v>14</v>
      </c>
      <c r="D16414" t="s">
        <v>96</v>
      </c>
      <c r="E16414">
        <v>20</v>
      </c>
      <c r="F16414">
        <v>14.25</v>
      </c>
      <c r="G16414">
        <v>26.53</v>
      </c>
      <c r="H16414">
        <v>285</v>
      </c>
      <c r="I16414">
        <v>530.6</v>
      </c>
      <c r="J16414" t="s">
        <v>13</v>
      </c>
    </row>
    <row r="16415" spans="1:10">
      <c r="A16415" s="1">
        <v>45108</v>
      </c>
      <c r="B16415" t="s">
        <v>10</v>
      </c>
      <c r="C16415" t="s">
        <v>15</v>
      </c>
      <c r="D16415" t="s">
        <v>96</v>
      </c>
      <c r="E16415">
        <v>9</v>
      </c>
      <c r="F16415">
        <v>14.25</v>
      </c>
      <c r="G16415">
        <v>26.53</v>
      </c>
      <c r="H16415">
        <v>128.25</v>
      </c>
      <c r="I16415">
        <v>238.77</v>
      </c>
      <c r="J16415" t="s">
        <v>13</v>
      </c>
    </row>
    <row r="16416" spans="1:10">
      <c r="A16416" s="1">
        <v>45108</v>
      </c>
      <c r="B16416" t="s">
        <v>10</v>
      </c>
      <c r="C16416" t="s">
        <v>11</v>
      </c>
      <c r="D16416" t="s">
        <v>97</v>
      </c>
      <c r="E16416">
        <v>25</v>
      </c>
      <c r="F16416">
        <v>6.81</v>
      </c>
      <c r="G16416">
        <v>13.93</v>
      </c>
      <c r="H16416">
        <v>170.25</v>
      </c>
      <c r="I16416">
        <v>348.25</v>
      </c>
      <c r="J16416" t="s">
        <v>13</v>
      </c>
    </row>
    <row r="16417" spans="1:10">
      <c r="A16417" s="1">
        <v>45108</v>
      </c>
      <c r="B16417" t="s">
        <v>10</v>
      </c>
      <c r="C16417" t="s">
        <v>14</v>
      </c>
      <c r="D16417" t="s">
        <v>97</v>
      </c>
      <c r="E16417">
        <v>7</v>
      </c>
      <c r="F16417">
        <v>6.81</v>
      </c>
      <c r="G16417">
        <v>13.93</v>
      </c>
      <c r="H16417">
        <v>47.67</v>
      </c>
      <c r="I16417">
        <v>97.51</v>
      </c>
      <c r="J16417" t="s">
        <v>13</v>
      </c>
    </row>
    <row r="16418" spans="1:10">
      <c r="A16418" s="1">
        <v>45108</v>
      </c>
      <c r="B16418" t="s">
        <v>10</v>
      </c>
      <c r="C16418" t="s">
        <v>15</v>
      </c>
      <c r="D16418" t="s">
        <v>97</v>
      </c>
      <c r="E16418">
        <v>5</v>
      </c>
      <c r="F16418">
        <v>6.81</v>
      </c>
      <c r="G16418">
        <v>13.93</v>
      </c>
      <c r="H16418">
        <v>34.049999999999997</v>
      </c>
      <c r="I16418">
        <v>69.650000000000006</v>
      </c>
      <c r="J16418" t="s">
        <v>13</v>
      </c>
    </row>
    <row r="16419" spans="1:10">
      <c r="A16419" s="1">
        <v>45108</v>
      </c>
      <c r="B16419" t="s">
        <v>10</v>
      </c>
      <c r="C16419" t="s">
        <v>11</v>
      </c>
      <c r="D16419" t="s">
        <v>98</v>
      </c>
      <c r="E16419">
        <v>9</v>
      </c>
      <c r="F16419">
        <v>9.61</v>
      </c>
      <c r="G16419">
        <v>17.52</v>
      </c>
      <c r="H16419">
        <v>86.49</v>
      </c>
      <c r="I16419">
        <v>157.68</v>
      </c>
      <c r="J16419" t="s">
        <v>13</v>
      </c>
    </row>
    <row r="16420" spans="1:10">
      <c r="A16420" s="1">
        <v>45108</v>
      </c>
      <c r="B16420" t="s">
        <v>10</v>
      </c>
      <c r="C16420" t="s">
        <v>14</v>
      </c>
      <c r="D16420" t="s">
        <v>98</v>
      </c>
      <c r="E16420">
        <v>4</v>
      </c>
      <c r="F16420">
        <v>9.61</v>
      </c>
      <c r="G16420">
        <v>17.52</v>
      </c>
      <c r="H16420">
        <v>38.44</v>
      </c>
      <c r="I16420">
        <v>70.08</v>
      </c>
      <c r="J16420" t="s">
        <v>13</v>
      </c>
    </row>
    <row r="16421" spans="1:10">
      <c r="A16421" s="1">
        <v>45108</v>
      </c>
      <c r="B16421" t="s">
        <v>10</v>
      </c>
      <c r="C16421" t="s">
        <v>15</v>
      </c>
      <c r="D16421" t="s">
        <v>98</v>
      </c>
      <c r="E16421">
        <v>4</v>
      </c>
      <c r="F16421">
        <v>9.61</v>
      </c>
      <c r="G16421">
        <v>17.52</v>
      </c>
      <c r="H16421">
        <v>38.44</v>
      </c>
      <c r="I16421">
        <v>70.08</v>
      </c>
      <c r="J16421" t="s">
        <v>13</v>
      </c>
    </row>
    <row r="16422" spans="1:10">
      <c r="A16422" s="1">
        <v>45108</v>
      </c>
      <c r="B16422" t="s">
        <v>10</v>
      </c>
      <c r="C16422" t="s">
        <v>11</v>
      </c>
      <c r="D16422" t="s">
        <v>99</v>
      </c>
      <c r="E16422">
        <v>40</v>
      </c>
      <c r="F16422">
        <v>14.5</v>
      </c>
      <c r="G16422">
        <v>26.9</v>
      </c>
      <c r="H16422">
        <v>580</v>
      </c>
      <c r="I16422">
        <v>1076</v>
      </c>
      <c r="J16422" t="s">
        <v>13</v>
      </c>
    </row>
    <row r="16423" spans="1:10">
      <c r="A16423" s="1">
        <v>45108</v>
      </c>
      <c r="B16423" t="s">
        <v>10</v>
      </c>
      <c r="C16423" t="s">
        <v>14</v>
      </c>
      <c r="D16423" t="s">
        <v>99</v>
      </c>
      <c r="E16423">
        <v>13</v>
      </c>
      <c r="F16423">
        <v>14.5</v>
      </c>
      <c r="G16423">
        <v>26.9</v>
      </c>
      <c r="H16423">
        <v>188.5</v>
      </c>
      <c r="I16423">
        <v>349.7</v>
      </c>
      <c r="J16423" t="s">
        <v>13</v>
      </c>
    </row>
    <row r="16424" spans="1:10">
      <c r="A16424" s="1">
        <v>45108</v>
      </c>
      <c r="B16424" t="s">
        <v>10</v>
      </c>
      <c r="C16424" t="s">
        <v>15</v>
      </c>
      <c r="D16424" t="s">
        <v>99</v>
      </c>
      <c r="E16424">
        <v>10</v>
      </c>
      <c r="F16424">
        <v>14.5</v>
      </c>
      <c r="G16424">
        <v>26.9</v>
      </c>
      <c r="H16424">
        <v>145</v>
      </c>
      <c r="I16424">
        <v>269</v>
      </c>
      <c r="J16424" t="s">
        <v>13</v>
      </c>
    </row>
    <row r="16425" spans="1:10">
      <c r="A16425" s="1">
        <v>45108</v>
      </c>
      <c r="B16425" t="s">
        <v>10</v>
      </c>
      <c r="C16425" t="s">
        <v>11</v>
      </c>
      <c r="D16425" t="s">
        <v>100</v>
      </c>
      <c r="E16425">
        <v>25</v>
      </c>
      <c r="F16425">
        <v>6.81</v>
      </c>
      <c r="G16425">
        <v>14.15</v>
      </c>
      <c r="H16425">
        <v>170.25</v>
      </c>
      <c r="I16425">
        <v>353.75</v>
      </c>
      <c r="J16425" t="s">
        <v>13</v>
      </c>
    </row>
    <row r="16426" spans="1:10">
      <c r="A16426" s="1">
        <v>45108</v>
      </c>
      <c r="B16426" t="s">
        <v>10</v>
      </c>
      <c r="C16426" t="s">
        <v>14</v>
      </c>
      <c r="D16426" t="s">
        <v>100</v>
      </c>
      <c r="E16426">
        <v>12</v>
      </c>
      <c r="F16426">
        <v>6.81</v>
      </c>
      <c r="G16426">
        <v>14.15</v>
      </c>
      <c r="H16426">
        <v>81.72</v>
      </c>
      <c r="I16426">
        <v>169.8</v>
      </c>
      <c r="J16426" t="s">
        <v>13</v>
      </c>
    </row>
    <row r="16427" spans="1:10">
      <c r="A16427" s="1">
        <v>45108</v>
      </c>
      <c r="B16427" t="s">
        <v>10</v>
      </c>
      <c r="C16427" t="s">
        <v>15</v>
      </c>
      <c r="D16427" t="s">
        <v>100</v>
      </c>
      <c r="E16427">
        <v>9</v>
      </c>
      <c r="F16427">
        <v>6.81</v>
      </c>
      <c r="G16427">
        <v>14.15</v>
      </c>
      <c r="H16427">
        <v>61.29</v>
      </c>
      <c r="I16427">
        <v>127.35</v>
      </c>
      <c r="J16427" t="s">
        <v>13</v>
      </c>
    </row>
    <row r="16428" spans="1:10">
      <c r="A16428" s="1">
        <v>45108</v>
      </c>
      <c r="B16428" t="s">
        <v>10</v>
      </c>
      <c r="C16428" t="s">
        <v>11</v>
      </c>
      <c r="D16428" t="s">
        <v>101</v>
      </c>
      <c r="E16428">
        <v>17</v>
      </c>
      <c r="F16428">
        <v>12.99</v>
      </c>
      <c r="G16428">
        <v>24.59</v>
      </c>
      <c r="H16428">
        <v>220.83</v>
      </c>
      <c r="I16428">
        <v>418.03</v>
      </c>
      <c r="J16428" t="s">
        <v>13</v>
      </c>
    </row>
    <row r="16429" spans="1:10">
      <c r="A16429" s="1">
        <v>45108</v>
      </c>
      <c r="B16429" t="s">
        <v>10</v>
      </c>
      <c r="C16429" t="s">
        <v>14</v>
      </c>
      <c r="D16429" t="s">
        <v>101</v>
      </c>
      <c r="E16429">
        <v>23</v>
      </c>
      <c r="F16429">
        <v>12.99</v>
      </c>
      <c r="G16429">
        <v>24.59</v>
      </c>
      <c r="H16429">
        <v>298.77</v>
      </c>
      <c r="I16429">
        <v>565.57000000000005</v>
      </c>
      <c r="J16429" t="s">
        <v>13</v>
      </c>
    </row>
    <row r="16430" spans="1:10">
      <c r="A16430" s="1">
        <v>45108</v>
      </c>
      <c r="B16430" t="s">
        <v>10</v>
      </c>
      <c r="C16430" t="s">
        <v>15</v>
      </c>
      <c r="D16430" t="s">
        <v>101</v>
      </c>
      <c r="E16430">
        <v>11</v>
      </c>
      <c r="F16430">
        <v>12.99</v>
      </c>
      <c r="G16430">
        <v>24.59</v>
      </c>
      <c r="H16430">
        <v>142.88999999999999</v>
      </c>
      <c r="I16430">
        <v>270.49</v>
      </c>
      <c r="J16430" t="s">
        <v>13</v>
      </c>
    </row>
    <row r="16431" spans="1:10">
      <c r="A16431" s="1">
        <v>45108</v>
      </c>
      <c r="B16431" t="s">
        <v>10</v>
      </c>
      <c r="C16431" t="s">
        <v>11</v>
      </c>
      <c r="D16431" t="s">
        <v>102</v>
      </c>
      <c r="E16431">
        <v>19</v>
      </c>
      <c r="F16431">
        <v>10.15</v>
      </c>
      <c r="G16431">
        <v>22.3</v>
      </c>
      <c r="H16431">
        <v>192.85</v>
      </c>
      <c r="I16431">
        <v>423.7</v>
      </c>
      <c r="J16431" t="s">
        <v>13</v>
      </c>
    </row>
    <row r="16432" spans="1:10">
      <c r="A16432" s="1">
        <v>45108</v>
      </c>
      <c r="B16432" t="s">
        <v>10</v>
      </c>
      <c r="C16432" t="s">
        <v>14</v>
      </c>
      <c r="D16432" t="s">
        <v>102</v>
      </c>
      <c r="E16432">
        <v>23</v>
      </c>
      <c r="F16432">
        <v>10.15</v>
      </c>
      <c r="G16432">
        <v>22.3</v>
      </c>
      <c r="H16432">
        <v>233.45</v>
      </c>
      <c r="I16432">
        <v>512.9</v>
      </c>
      <c r="J16432" t="s">
        <v>13</v>
      </c>
    </row>
    <row r="16433" spans="1:10">
      <c r="A16433" s="1">
        <v>45108</v>
      </c>
      <c r="B16433" t="s">
        <v>10</v>
      </c>
      <c r="C16433" t="s">
        <v>15</v>
      </c>
      <c r="D16433" t="s">
        <v>102</v>
      </c>
      <c r="E16433">
        <v>18</v>
      </c>
      <c r="F16433">
        <v>10.15</v>
      </c>
      <c r="G16433">
        <v>22.3</v>
      </c>
      <c r="H16433">
        <v>182.7</v>
      </c>
      <c r="I16433">
        <v>401.4</v>
      </c>
      <c r="J16433" t="s">
        <v>13</v>
      </c>
    </row>
    <row r="16434" spans="1:10">
      <c r="A16434" s="1">
        <v>45108</v>
      </c>
      <c r="B16434" t="s">
        <v>10</v>
      </c>
      <c r="C16434" t="s">
        <v>11</v>
      </c>
      <c r="D16434" t="s">
        <v>103</v>
      </c>
      <c r="E16434">
        <v>15</v>
      </c>
      <c r="F16434">
        <v>13.45</v>
      </c>
      <c r="G16434">
        <v>30.7</v>
      </c>
      <c r="H16434">
        <v>201.75</v>
      </c>
      <c r="I16434">
        <v>460.5</v>
      </c>
      <c r="J16434" t="s">
        <v>13</v>
      </c>
    </row>
    <row r="16435" spans="1:10">
      <c r="A16435" s="1">
        <v>45108</v>
      </c>
      <c r="B16435" t="s">
        <v>10</v>
      </c>
      <c r="C16435" t="s">
        <v>14</v>
      </c>
      <c r="D16435" t="s">
        <v>103</v>
      </c>
      <c r="E16435">
        <v>10</v>
      </c>
      <c r="F16435">
        <v>13.45</v>
      </c>
      <c r="G16435">
        <v>30.7</v>
      </c>
      <c r="H16435">
        <v>134.5</v>
      </c>
      <c r="I16435">
        <v>307</v>
      </c>
      <c r="J16435" t="s">
        <v>13</v>
      </c>
    </row>
    <row r="16436" spans="1:10">
      <c r="A16436" s="1">
        <v>45108</v>
      </c>
      <c r="B16436" t="s">
        <v>10</v>
      </c>
      <c r="C16436" t="s">
        <v>15</v>
      </c>
      <c r="D16436" t="s">
        <v>103</v>
      </c>
      <c r="E16436">
        <v>7</v>
      </c>
      <c r="F16436">
        <v>13.45</v>
      </c>
      <c r="G16436">
        <v>30.7</v>
      </c>
      <c r="H16436">
        <v>94.15</v>
      </c>
      <c r="I16436">
        <v>214.9</v>
      </c>
      <c r="J16436" t="s">
        <v>13</v>
      </c>
    </row>
    <row r="16437" spans="1:10">
      <c r="A16437" s="1">
        <v>45108</v>
      </c>
      <c r="B16437" t="s">
        <v>10</v>
      </c>
      <c r="C16437" t="s">
        <v>11</v>
      </c>
      <c r="D16437" t="s">
        <v>104</v>
      </c>
      <c r="E16437">
        <v>24</v>
      </c>
      <c r="F16437">
        <v>6.55</v>
      </c>
      <c r="G16437">
        <v>15.46</v>
      </c>
      <c r="H16437">
        <v>157.19999999999999</v>
      </c>
      <c r="I16437">
        <v>371.04</v>
      </c>
      <c r="J16437" t="s">
        <v>13</v>
      </c>
    </row>
    <row r="16438" spans="1:10">
      <c r="A16438" s="1">
        <v>45108</v>
      </c>
      <c r="B16438" t="s">
        <v>10</v>
      </c>
      <c r="C16438" t="s">
        <v>14</v>
      </c>
      <c r="D16438" t="s">
        <v>104</v>
      </c>
      <c r="E16438">
        <v>11</v>
      </c>
      <c r="F16438">
        <v>6.55</v>
      </c>
      <c r="G16438">
        <v>15.46</v>
      </c>
      <c r="H16438">
        <v>72.05</v>
      </c>
      <c r="I16438">
        <v>170.06</v>
      </c>
      <c r="J16438" t="s">
        <v>13</v>
      </c>
    </row>
    <row r="16439" spans="1:10">
      <c r="A16439" s="1">
        <v>45108</v>
      </c>
      <c r="B16439" t="s">
        <v>10</v>
      </c>
      <c r="C16439" t="s">
        <v>15</v>
      </c>
      <c r="D16439" t="s">
        <v>104</v>
      </c>
      <c r="E16439">
        <v>12</v>
      </c>
      <c r="F16439">
        <v>6.55</v>
      </c>
      <c r="G16439">
        <v>15.46</v>
      </c>
      <c r="H16439">
        <v>78.599999999999994</v>
      </c>
      <c r="I16439">
        <v>185.52</v>
      </c>
      <c r="J16439" t="s">
        <v>13</v>
      </c>
    </row>
    <row r="16440" spans="1:10">
      <c r="A16440" s="1">
        <v>45108</v>
      </c>
      <c r="B16440" t="s">
        <v>10</v>
      </c>
      <c r="C16440" t="s">
        <v>11</v>
      </c>
      <c r="D16440" t="s">
        <v>105</v>
      </c>
      <c r="E16440">
        <v>17</v>
      </c>
      <c r="F16440">
        <v>16.46</v>
      </c>
      <c r="G16440">
        <v>31.93</v>
      </c>
      <c r="H16440">
        <v>279.82</v>
      </c>
      <c r="I16440">
        <v>542.80999999999995</v>
      </c>
      <c r="J16440" t="s">
        <v>13</v>
      </c>
    </row>
    <row r="16441" spans="1:10">
      <c r="A16441" s="1">
        <v>45108</v>
      </c>
      <c r="B16441" t="s">
        <v>10</v>
      </c>
      <c r="C16441" t="s">
        <v>14</v>
      </c>
      <c r="D16441" t="s">
        <v>105</v>
      </c>
      <c r="E16441">
        <v>11</v>
      </c>
      <c r="F16441">
        <v>16.46</v>
      </c>
      <c r="G16441">
        <v>31.93</v>
      </c>
      <c r="H16441">
        <v>181.06</v>
      </c>
      <c r="I16441">
        <v>351.23</v>
      </c>
      <c r="J16441" t="s">
        <v>13</v>
      </c>
    </row>
    <row r="16442" spans="1:10">
      <c r="A16442" s="1">
        <v>45108</v>
      </c>
      <c r="B16442" t="s">
        <v>10</v>
      </c>
      <c r="C16442" t="s">
        <v>15</v>
      </c>
      <c r="D16442" t="s">
        <v>105</v>
      </c>
      <c r="E16442">
        <v>14</v>
      </c>
      <c r="F16442">
        <v>16.46</v>
      </c>
      <c r="G16442">
        <v>31.93</v>
      </c>
      <c r="H16442">
        <v>230.44</v>
      </c>
      <c r="I16442">
        <v>447.02</v>
      </c>
      <c r="J16442" t="s">
        <v>13</v>
      </c>
    </row>
    <row r="16443" spans="1:10">
      <c r="A16443" s="1">
        <v>45108</v>
      </c>
      <c r="B16443" t="s">
        <v>10</v>
      </c>
      <c r="C16443" t="s">
        <v>11</v>
      </c>
      <c r="D16443" t="s">
        <v>106</v>
      </c>
      <c r="E16443">
        <v>23</v>
      </c>
      <c r="F16443">
        <v>17.68</v>
      </c>
      <c r="G16443">
        <v>33.9</v>
      </c>
      <c r="H16443">
        <v>406.64</v>
      </c>
      <c r="I16443">
        <v>779.7</v>
      </c>
      <c r="J16443" t="s">
        <v>13</v>
      </c>
    </row>
    <row r="16444" spans="1:10">
      <c r="A16444" s="1">
        <v>45108</v>
      </c>
      <c r="B16444" t="s">
        <v>10</v>
      </c>
      <c r="C16444" t="s">
        <v>14</v>
      </c>
      <c r="D16444" t="s">
        <v>106</v>
      </c>
      <c r="E16444">
        <v>21</v>
      </c>
      <c r="F16444">
        <v>17.68</v>
      </c>
      <c r="G16444">
        <v>33.9</v>
      </c>
      <c r="H16444">
        <v>371.28</v>
      </c>
      <c r="I16444">
        <v>711.9</v>
      </c>
      <c r="J16444" t="s">
        <v>13</v>
      </c>
    </row>
    <row r="16445" spans="1:10">
      <c r="A16445" s="1">
        <v>45108</v>
      </c>
      <c r="B16445" t="s">
        <v>10</v>
      </c>
      <c r="C16445" t="s">
        <v>15</v>
      </c>
      <c r="D16445" t="s">
        <v>106</v>
      </c>
      <c r="E16445">
        <v>15</v>
      </c>
      <c r="F16445">
        <v>17.68</v>
      </c>
      <c r="G16445">
        <v>33.9</v>
      </c>
      <c r="H16445">
        <v>265.2</v>
      </c>
      <c r="I16445">
        <v>508.5</v>
      </c>
      <c r="J16445" t="s">
        <v>13</v>
      </c>
    </row>
    <row r="16446" spans="1:10">
      <c r="A16446" s="1">
        <v>45108</v>
      </c>
      <c r="B16446" t="s">
        <v>10</v>
      </c>
      <c r="C16446" t="s">
        <v>11</v>
      </c>
      <c r="D16446" t="s">
        <v>107</v>
      </c>
      <c r="E16446">
        <v>23</v>
      </c>
      <c r="F16446">
        <v>17.63</v>
      </c>
      <c r="G16446">
        <v>33.020000000000003</v>
      </c>
      <c r="H16446">
        <v>405.49</v>
      </c>
      <c r="I16446">
        <v>759.46</v>
      </c>
      <c r="J16446" t="s">
        <v>13</v>
      </c>
    </row>
    <row r="16447" spans="1:10">
      <c r="A16447" s="1">
        <v>45108</v>
      </c>
      <c r="B16447" t="s">
        <v>10</v>
      </c>
      <c r="C16447" t="s">
        <v>14</v>
      </c>
      <c r="D16447" t="s">
        <v>107</v>
      </c>
      <c r="E16447">
        <v>12</v>
      </c>
      <c r="F16447">
        <v>17.63</v>
      </c>
      <c r="G16447">
        <v>33.020000000000003</v>
      </c>
      <c r="H16447">
        <v>211.56</v>
      </c>
      <c r="I16447">
        <v>396.24</v>
      </c>
      <c r="J16447" t="s">
        <v>13</v>
      </c>
    </row>
    <row r="16448" spans="1:10">
      <c r="A16448" s="1">
        <v>45108</v>
      </c>
      <c r="B16448" t="s">
        <v>10</v>
      </c>
      <c r="C16448" t="s">
        <v>15</v>
      </c>
      <c r="D16448" t="s">
        <v>107</v>
      </c>
      <c r="E16448">
        <v>12</v>
      </c>
      <c r="F16448">
        <v>17.63</v>
      </c>
      <c r="G16448">
        <v>33.020000000000003</v>
      </c>
      <c r="H16448">
        <v>211.56</v>
      </c>
      <c r="I16448">
        <v>396.24</v>
      </c>
      <c r="J16448" t="s">
        <v>13</v>
      </c>
    </row>
    <row r="16449" spans="1:10">
      <c r="A16449" s="1">
        <v>45108</v>
      </c>
      <c r="B16449" t="s">
        <v>10</v>
      </c>
      <c r="C16449" t="s">
        <v>11</v>
      </c>
      <c r="D16449" t="s">
        <v>108</v>
      </c>
      <c r="E16449">
        <v>12</v>
      </c>
      <c r="F16449">
        <v>15</v>
      </c>
      <c r="G16449">
        <v>33.68</v>
      </c>
      <c r="H16449">
        <v>180</v>
      </c>
      <c r="I16449">
        <v>404.16</v>
      </c>
      <c r="J16449" t="s">
        <v>13</v>
      </c>
    </row>
    <row r="16450" spans="1:10">
      <c r="A16450" s="1">
        <v>45108</v>
      </c>
      <c r="B16450" t="s">
        <v>10</v>
      </c>
      <c r="C16450" t="s">
        <v>14</v>
      </c>
      <c r="D16450" t="s">
        <v>108</v>
      </c>
      <c r="E16450">
        <v>12</v>
      </c>
      <c r="F16450">
        <v>15</v>
      </c>
      <c r="G16450">
        <v>33.68</v>
      </c>
      <c r="H16450">
        <v>180</v>
      </c>
      <c r="I16450">
        <v>404.16</v>
      </c>
      <c r="J16450" t="s">
        <v>13</v>
      </c>
    </row>
    <row r="16451" spans="1:10">
      <c r="A16451" s="1">
        <v>45108</v>
      </c>
      <c r="B16451" t="s">
        <v>10</v>
      </c>
      <c r="C16451" t="s">
        <v>15</v>
      </c>
      <c r="D16451" t="s">
        <v>108</v>
      </c>
      <c r="E16451">
        <v>5</v>
      </c>
      <c r="F16451">
        <v>15</v>
      </c>
      <c r="G16451">
        <v>33.68</v>
      </c>
      <c r="H16451">
        <v>75</v>
      </c>
      <c r="I16451">
        <v>168.4</v>
      </c>
      <c r="J16451" t="s">
        <v>13</v>
      </c>
    </row>
    <row r="16452" spans="1:10">
      <c r="A16452" s="1">
        <v>45108</v>
      </c>
      <c r="B16452" t="s">
        <v>10</v>
      </c>
      <c r="C16452" t="s">
        <v>11</v>
      </c>
      <c r="D16452" t="s">
        <v>109</v>
      </c>
      <c r="E16452">
        <v>18</v>
      </c>
      <c r="F16452">
        <v>7.56</v>
      </c>
      <c r="G16452">
        <v>17.350000000000001</v>
      </c>
      <c r="H16452">
        <v>136.08000000000001</v>
      </c>
      <c r="I16452">
        <v>312.3</v>
      </c>
      <c r="J16452" t="s">
        <v>13</v>
      </c>
    </row>
    <row r="16453" spans="1:10">
      <c r="A16453" s="1">
        <v>45108</v>
      </c>
      <c r="B16453" t="s">
        <v>10</v>
      </c>
      <c r="C16453" t="s">
        <v>14</v>
      </c>
      <c r="D16453" t="s">
        <v>109</v>
      </c>
      <c r="E16453">
        <v>12</v>
      </c>
      <c r="F16453">
        <v>7.56</v>
      </c>
      <c r="G16453">
        <v>17.350000000000001</v>
      </c>
      <c r="H16453">
        <v>90.72</v>
      </c>
      <c r="I16453">
        <v>208.2</v>
      </c>
      <c r="J16453" t="s">
        <v>13</v>
      </c>
    </row>
    <row r="16454" spans="1:10">
      <c r="A16454" s="1">
        <v>45108</v>
      </c>
      <c r="B16454" t="s">
        <v>10</v>
      </c>
      <c r="C16454" t="s">
        <v>15</v>
      </c>
      <c r="D16454" t="s">
        <v>109</v>
      </c>
      <c r="E16454">
        <v>11</v>
      </c>
      <c r="F16454">
        <v>7.56</v>
      </c>
      <c r="G16454">
        <v>17.350000000000001</v>
      </c>
      <c r="H16454">
        <v>83.16</v>
      </c>
      <c r="I16454">
        <v>190.85</v>
      </c>
      <c r="J16454" t="s">
        <v>13</v>
      </c>
    </row>
    <row r="16455" spans="1:10">
      <c r="A16455" s="1">
        <v>45108</v>
      </c>
      <c r="B16455" t="s">
        <v>10</v>
      </c>
      <c r="C16455" t="s">
        <v>11</v>
      </c>
      <c r="D16455" t="s">
        <v>110</v>
      </c>
      <c r="E16455">
        <v>20</v>
      </c>
      <c r="F16455">
        <v>15.1</v>
      </c>
      <c r="G16455">
        <v>27.51</v>
      </c>
      <c r="H16455">
        <v>302</v>
      </c>
      <c r="I16455">
        <v>550.20000000000005</v>
      </c>
      <c r="J16455" t="s">
        <v>13</v>
      </c>
    </row>
    <row r="16456" spans="1:10">
      <c r="A16456" s="1">
        <v>45108</v>
      </c>
      <c r="B16456" t="s">
        <v>10</v>
      </c>
      <c r="C16456" t="s">
        <v>14</v>
      </c>
      <c r="D16456" t="s">
        <v>110</v>
      </c>
      <c r="E16456">
        <v>20</v>
      </c>
      <c r="F16456">
        <v>15.1</v>
      </c>
      <c r="G16456">
        <v>27.51</v>
      </c>
      <c r="H16456">
        <v>302</v>
      </c>
      <c r="I16456">
        <v>550.20000000000005</v>
      </c>
      <c r="J16456" t="s">
        <v>13</v>
      </c>
    </row>
    <row r="16457" spans="1:10">
      <c r="A16457" s="1">
        <v>45108</v>
      </c>
      <c r="B16457" t="s">
        <v>10</v>
      </c>
      <c r="C16457" t="s">
        <v>15</v>
      </c>
      <c r="D16457" t="s">
        <v>110</v>
      </c>
      <c r="E16457">
        <v>11</v>
      </c>
      <c r="F16457">
        <v>15.1</v>
      </c>
      <c r="G16457">
        <v>27.51</v>
      </c>
      <c r="H16457">
        <v>166.1</v>
      </c>
      <c r="I16457">
        <v>302.61</v>
      </c>
      <c r="J16457" t="s">
        <v>13</v>
      </c>
    </row>
    <row r="16458" spans="1:10">
      <c r="A16458" s="1">
        <v>45108</v>
      </c>
      <c r="B16458" t="s">
        <v>10</v>
      </c>
      <c r="C16458" t="s">
        <v>11</v>
      </c>
      <c r="D16458" t="s">
        <v>111</v>
      </c>
      <c r="E16458">
        <v>9</v>
      </c>
      <c r="F16458">
        <v>6.3</v>
      </c>
      <c r="G16458">
        <v>15.47</v>
      </c>
      <c r="H16458">
        <v>56.7</v>
      </c>
      <c r="I16458">
        <v>139.22999999999999</v>
      </c>
      <c r="J16458" t="s">
        <v>13</v>
      </c>
    </row>
    <row r="16459" spans="1:10">
      <c r="A16459" s="1">
        <v>45108</v>
      </c>
      <c r="B16459" t="s">
        <v>10</v>
      </c>
      <c r="C16459" t="s">
        <v>14</v>
      </c>
      <c r="D16459" t="s">
        <v>111</v>
      </c>
      <c r="E16459">
        <v>6</v>
      </c>
      <c r="F16459">
        <v>6.3</v>
      </c>
      <c r="G16459">
        <v>15.47</v>
      </c>
      <c r="H16459">
        <v>37.799999999999997</v>
      </c>
      <c r="I16459">
        <v>92.82</v>
      </c>
      <c r="J16459" t="s">
        <v>13</v>
      </c>
    </row>
    <row r="16460" spans="1:10">
      <c r="A16460" s="1">
        <v>45108</v>
      </c>
      <c r="B16460" t="s">
        <v>10</v>
      </c>
      <c r="C16460" t="s">
        <v>15</v>
      </c>
      <c r="D16460" t="s">
        <v>111</v>
      </c>
      <c r="E16460">
        <v>9</v>
      </c>
      <c r="F16460">
        <v>6.3</v>
      </c>
      <c r="G16460">
        <v>15.47</v>
      </c>
      <c r="H16460">
        <v>56.7</v>
      </c>
      <c r="I16460">
        <v>139.22999999999999</v>
      </c>
      <c r="J16460" t="s">
        <v>13</v>
      </c>
    </row>
    <row r="16461" spans="1:10">
      <c r="A16461" s="1">
        <v>45108</v>
      </c>
      <c r="B16461" t="s">
        <v>10</v>
      </c>
      <c r="C16461" t="s">
        <v>11</v>
      </c>
      <c r="D16461" t="s">
        <v>112</v>
      </c>
      <c r="E16461">
        <v>16</v>
      </c>
      <c r="F16461">
        <v>6.27</v>
      </c>
      <c r="G16461">
        <v>11.51</v>
      </c>
      <c r="H16461">
        <v>100.32</v>
      </c>
      <c r="I16461">
        <v>184.16</v>
      </c>
      <c r="J16461" t="s">
        <v>13</v>
      </c>
    </row>
    <row r="16462" spans="1:10">
      <c r="A16462" s="1">
        <v>45108</v>
      </c>
      <c r="B16462" t="s">
        <v>10</v>
      </c>
      <c r="C16462" t="s">
        <v>14</v>
      </c>
      <c r="D16462" t="s">
        <v>112</v>
      </c>
      <c r="E16462">
        <v>10</v>
      </c>
      <c r="F16462">
        <v>6.27</v>
      </c>
      <c r="G16462">
        <v>11.51</v>
      </c>
      <c r="H16462">
        <v>62.7</v>
      </c>
      <c r="I16462">
        <v>115.1</v>
      </c>
      <c r="J16462" t="s">
        <v>13</v>
      </c>
    </row>
    <row r="16463" spans="1:10">
      <c r="A16463" s="1">
        <v>45108</v>
      </c>
      <c r="B16463" t="s">
        <v>10</v>
      </c>
      <c r="C16463" t="s">
        <v>15</v>
      </c>
      <c r="D16463" t="s">
        <v>112</v>
      </c>
      <c r="E16463">
        <v>9</v>
      </c>
      <c r="F16463">
        <v>6.27</v>
      </c>
      <c r="G16463">
        <v>11.51</v>
      </c>
      <c r="H16463">
        <v>56.43</v>
      </c>
      <c r="I16463">
        <v>103.59</v>
      </c>
      <c r="J16463" t="s">
        <v>13</v>
      </c>
    </row>
    <row r="16464" spans="1:10">
      <c r="A16464" s="1">
        <v>45108</v>
      </c>
      <c r="B16464" t="s">
        <v>10</v>
      </c>
      <c r="C16464" t="s">
        <v>11</v>
      </c>
      <c r="D16464" t="s">
        <v>113</v>
      </c>
      <c r="E16464">
        <v>16</v>
      </c>
      <c r="F16464">
        <v>9.8800000000000008</v>
      </c>
      <c r="G16464">
        <v>21.53</v>
      </c>
      <c r="H16464">
        <v>158.08000000000001</v>
      </c>
      <c r="I16464">
        <v>344.48</v>
      </c>
      <c r="J16464" t="s">
        <v>13</v>
      </c>
    </row>
    <row r="16465" spans="1:10">
      <c r="A16465" s="1">
        <v>45108</v>
      </c>
      <c r="B16465" t="s">
        <v>10</v>
      </c>
      <c r="C16465" t="s">
        <v>14</v>
      </c>
      <c r="D16465" t="s">
        <v>113</v>
      </c>
      <c r="E16465">
        <v>13</v>
      </c>
      <c r="F16465">
        <v>9.8800000000000008</v>
      </c>
      <c r="G16465">
        <v>21.53</v>
      </c>
      <c r="H16465">
        <v>128.44</v>
      </c>
      <c r="I16465">
        <v>279.89</v>
      </c>
      <c r="J16465" t="s">
        <v>13</v>
      </c>
    </row>
    <row r="16466" spans="1:10">
      <c r="A16466" s="1">
        <v>45108</v>
      </c>
      <c r="B16466" t="s">
        <v>10</v>
      </c>
      <c r="C16466" t="s">
        <v>15</v>
      </c>
      <c r="D16466" t="s">
        <v>113</v>
      </c>
      <c r="E16466">
        <v>15</v>
      </c>
      <c r="F16466">
        <v>9.8800000000000008</v>
      </c>
      <c r="G16466">
        <v>21.53</v>
      </c>
      <c r="H16466">
        <v>148.19999999999999</v>
      </c>
      <c r="I16466">
        <v>322.95</v>
      </c>
      <c r="J16466" t="s">
        <v>13</v>
      </c>
    </row>
    <row r="16467" spans="1:10">
      <c r="A16467" s="1">
        <v>45108</v>
      </c>
      <c r="B16467" t="s">
        <v>10</v>
      </c>
      <c r="C16467" t="s">
        <v>11</v>
      </c>
      <c r="D16467" t="s">
        <v>114</v>
      </c>
      <c r="E16467">
        <v>20</v>
      </c>
      <c r="F16467">
        <v>11.86</v>
      </c>
      <c r="G16467">
        <v>27.23</v>
      </c>
      <c r="H16467">
        <v>237.2</v>
      </c>
      <c r="I16467">
        <v>544.6</v>
      </c>
      <c r="J16467" t="s">
        <v>13</v>
      </c>
    </row>
    <row r="16468" spans="1:10">
      <c r="A16468" s="1">
        <v>45108</v>
      </c>
      <c r="B16468" t="s">
        <v>10</v>
      </c>
      <c r="C16468" t="s">
        <v>14</v>
      </c>
      <c r="D16468" t="s">
        <v>114</v>
      </c>
      <c r="E16468">
        <v>14</v>
      </c>
      <c r="F16468">
        <v>11.86</v>
      </c>
      <c r="G16468">
        <v>27.23</v>
      </c>
      <c r="H16468">
        <v>166.04</v>
      </c>
      <c r="I16468">
        <v>381.22</v>
      </c>
      <c r="J16468" t="s">
        <v>13</v>
      </c>
    </row>
    <row r="16469" spans="1:10">
      <c r="A16469" s="1">
        <v>45108</v>
      </c>
      <c r="B16469" t="s">
        <v>10</v>
      </c>
      <c r="C16469" t="s">
        <v>15</v>
      </c>
      <c r="D16469" t="s">
        <v>114</v>
      </c>
      <c r="E16469">
        <v>8</v>
      </c>
      <c r="F16469">
        <v>11.86</v>
      </c>
      <c r="G16469">
        <v>27.23</v>
      </c>
      <c r="H16469">
        <v>94.88</v>
      </c>
      <c r="I16469">
        <v>217.84</v>
      </c>
      <c r="J16469" t="s">
        <v>13</v>
      </c>
    </row>
    <row r="16470" spans="1:10">
      <c r="A16470" s="1">
        <v>45139</v>
      </c>
      <c r="B16470" t="s">
        <v>10</v>
      </c>
      <c r="C16470" t="s">
        <v>11</v>
      </c>
      <c r="D16470" t="s">
        <v>12</v>
      </c>
      <c r="E16470">
        <v>19</v>
      </c>
      <c r="F16470">
        <v>8.09</v>
      </c>
      <c r="G16470">
        <v>18.920000000000002</v>
      </c>
      <c r="H16470">
        <v>153.71</v>
      </c>
      <c r="I16470">
        <v>359.48</v>
      </c>
      <c r="J16470" t="s">
        <v>13</v>
      </c>
    </row>
    <row r="16471" spans="1:10">
      <c r="A16471" s="1">
        <v>45139</v>
      </c>
      <c r="B16471" t="s">
        <v>10</v>
      </c>
      <c r="C16471" t="s">
        <v>14</v>
      </c>
      <c r="D16471" t="s">
        <v>12</v>
      </c>
      <c r="E16471">
        <v>12</v>
      </c>
      <c r="F16471">
        <v>8.09</v>
      </c>
      <c r="G16471">
        <v>18.920000000000002</v>
      </c>
      <c r="H16471">
        <v>97.08</v>
      </c>
      <c r="I16471">
        <v>227.04</v>
      </c>
      <c r="J16471" t="s">
        <v>13</v>
      </c>
    </row>
    <row r="16472" spans="1:10">
      <c r="A16472" s="1">
        <v>45139</v>
      </c>
      <c r="B16472" t="s">
        <v>10</v>
      </c>
      <c r="C16472" t="s">
        <v>15</v>
      </c>
      <c r="D16472" t="s">
        <v>12</v>
      </c>
      <c r="E16472">
        <v>7</v>
      </c>
      <c r="F16472">
        <v>8.09</v>
      </c>
      <c r="G16472">
        <v>18.920000000000002</v>
      </c>
      <c r="H16472">
        <v>56.63</v>
      </c>
      <c r="I16472">
        <v>132.44</v>
      </c>
      <c r="J16472" t="s">
        <v>13</v>
      </c>
    </row>
    <row r="16473" spans="1:10">
      <c r="A16473" s="1">
        <v>45139</v>
      </c>
      <c r="B16473" t="s">
        <v>10</v>
      </c>
      <c r="C16473" t="s">
        <v>11</v>
      </c>
      <c r="D16473" t="s">
        <v>16</v>
      </c>
      <c r="E16473">
        <v>8</v>
      </c>
      <c r="F16473">
        <v>10.75</v>
      </c>
      <c r="G16473">
        <v>24.49</v>
      </c>
      <c r="H16473">
        <v>86</v>
      </c>
      <c r="I16473">
        <v>195.92</v>
      </c>
      <c r="J16473" t="s">
        <v>13</v>
      </c>
    </row>
    <row r="16474" spans="1:10">
      <c r="A16474" s="1">
        <v>45139</v>
      </c>
      <c r="B16474" t="s">
        <v>10</v>
      </c>
      <c r="C16474" t="s">
        <v>14</v>
      </c>
      <c r="D16474" t="s">
        <v>16</v>
      </c>
      <c r="E16474">
        <v>5</v>
      </c>
      <c r="F16474">
        <v>10.75</v>
      </c>
      <c r="G16474">
        <v>24.49</v>
      </c>
      <c r="H16474">
        <v>53.75</v>
      </c>
      <c r="I16474">
        <v>122.45</v>
      </c>
      <c r="J16474" t="s">
        <v>13</v>
      </c>
    </row>
    <row r="16475" spans="1:10">
      <c r="A16475" s="1">
        <v>45139</v>
      </c>
      <c r="B16475" t="s">
        <v>10</v>
      </c>
      <c r="C16475" t="s">
        <v>15</v>
      </c>
      <c r="D16475" t="s">
        <v>16</v>
      </c>
      <c r="E16475">
        <v>5</v>
      </c>
      <c r="F16475">
        <v>10.75</v>
      </c>
      <c r="G16475">
        <v>24.49</v>
      </c>
      <c r="H16475">
        <v>53.75</v>
      </c>
      <c r="I16475">
        <v>122.45</v>
      </c>
      <c r="J16475" t="s">
        <v>13</v>
      </c>
    </row>
    <row r="16476" spans="1:10">
      <c r="A16476" s="1">
        <v>45139</v>
      </c>
      <c r="B16476" t="s">
        <v>10</v>
      </c>
      <c r="C16476" t="s">
        <v>11</v>
      </c>
      <c r="D16476" t="s">
        <v>17</v>
      </c>
      <c r="E16476">
        <v>28</v>
      </c>
      <c r="F16476">
        <v>15.1</v>
      </c>
      <c r="G16476">
        <v>31.89</v>
      </c>
      <c r="H16476">
        <v>422.8</v>
      </c>
      <c r="I16476">
        <v>892.92</v>
      </c>
      <c r="J16476" t="s">
        <v>13</v>
      </c>
    </row>
    <row r="16477" spans="1:10">
      <c r="A16477" s="1">
        <v>45139</v>
      </c>
      <c r="B16477" t="s">
        <v>10</v>
      </c>
      <c r="C16477" t="s">
        <v>14</v>
      </c>
      <c r="D16477" t="s">
        <v>17</v>
      </c>
      <c r="E16477">
        <v>14</v>
      </c>
      <c r="F16477">
        <v>15.1</v>
      </c>
      <c r="G16477">
        <v>31.89</v>
      </c>
      <c r="H16477">
        <v>211.4</v>
      </c>
      <c r="I16477">
        <v>446.46</v>
      </c>
      <c r="J16477" t="s">
        <v>13</v>
      </c>
    </row>
    <row r="16478" spans="1:10">
      <c r="A16478" s="1">
        <v>45139</v>
      </c>
      <c r="B16478" t="s">
        <v>10</v>
      </c>
      <c r="C16478" t="s">
        <v>15</v>
      </c>
      <c r="D16478" t="s">
        <v>17</v>
      </c>
      <c r="E16478">
        <v>12</v>
      </c>
      <c r="F16478">
        <v>15.1</v>
      </c>
      <c r="G16478">
        <v>31.89</v>
      </c>
      <c r="H16478">
        <v>181.2</v>
      </c>
      <c r="I16478">
        <v>382.68</v>
      </c>
      <c r="J16478" t="s">
        <v>13</v>
      </c>
    </row>
    <row r="16479" spans="1:10">
      <c r="A16479" s="1">
        <v>45139</v>
      </c>
      <c r="B16479" t="s">
        <v>10</v>
      </c>
      <c r="C16479" t="s">
        <v>11</v>
      </c>
      <c r="D16479" t="s">
        <v>18</v>
      </c>
      <c r="E16479">
        <v>23</v>
      </c>
      <c r="F16479">
        <v>14.35</v>
      </c>
      <c r="G16479">
        <v>28.58</v>
      </c>
      <c r="H16479">
        <v>330.05</v>
      </c>
      <c r="I16479">
        <v>657.34</v>
      </c>
      <c r="J16479" t="s">
        <v>13</v>
      </c>
    </row>
    <row r="16480" spans="1:10">
      <c r="A16480" s="1">
        <v>45139</v>
      </c>
      <c r="B16480" t="s">
        <v>10</v>
      </c>
      <c r="C16480" t="s">
        <v>14</v>
      </c>
      <c r="D16480" t="s">
        <v>18</v>
      </c>
      <c r="E16480">
        <v>11</v>
      </c>
      <c r="F16480">
        <v>14.35</v>
      </c>
      <c r="G16480">
        <v>28.58</v>
      </c>
      <c r="H16480">
        <v>157.85</v>
      </c>
      <c r="I16480">
        <v>314.38</v>
      </c>
      <c r="J16480" t="s">
        <v>13</v>
      </c>
    </row>
    <row r="16481" spans="1:10">
      <c r="A16481" s="1">
        <v>45139</v>
      </c>
      <c r="B16481" t="s">
        <v>10</v>
      </c>
      <c r="C16481" t="s">
        <v>15</v>
      </c>
      <c r="D16481" t="s">
        <v>18</v>
      </c>
      <c r="E16481">
        <v>4</v>
      </c>
      <c r="F16481">
        <v>14.35</v>
      </c>
      <c r="G16481">
        <v>28.58</v>
      </c>
      <c r="H16481">
        <v>57.4</v>
      </c>
      <c r="I16481">
        <v>114.32</v>
      </c>
      <c r="J16481" t="s">
        <v>13</v>
      </c>
    </row>
    <row r="16482" spans="1:10">
      <c r="A16482" s="1">
        <v>45139</v>
      </c>
      <c r="B16482" t="s">
        <v>10</v>
      </c>
      <c r="C16482" t="s">
        <v>11</v>
      </c>
      <c r="D16482" t="s">
        <v>19</v>
      </c>
      <c r="E16482">
        <v>27</v>
      </c>
      <c r="F16482">
        <v>7.85</v>
      </c>
      <c r="G16482">
        <v>19.61</v>
      </c>
      <c r="H16482">
        <v>211.95</v>
      </c>
      <c r="I16482">
        <v>529.47</v>
      </c>
      <c r="J16482" t="s">
        <v>13</v>
      </c>
    </row>
    <row r="16483" spans="1:10">
      <c r="A16483" s="1">
        <v>45139</v>
      </c>
      <c r="B16483" t="s">
        <v>10</v>
      </c>
      <c r="C16483" t="s">
        <v>14</v>
      </c>
      <c r="D16483" t="s">
        <v>19</v>
      </c>
      <c r="E16483">
        <v>21</v>
      </c>
      <c r="F16483">
        <v>7.85</v>
      </c>
      <c r="G16483">
        <v>19.61</v>
      </c>
      <c r="H16483">
        <v>164.85</v>
      </c>
      <c r="I16483">
        <v>411.81</v>
      </c>
      <c r="J16483" t="s">
        <v>13</v>
      </c>
    </row>
    <row r="16484" spans="1:10">
      <c r="A16484" s="1">
        <v>45139</v>
      </c>
      <c r="B16484" t="s">
        <v>10</v>
      </c>
      <c r="C16484" t="s">
        <v>15</v>
      </c>
      <c r="D16484" t="s">
        <v>19</v>
      </c>
      <c r="E16484">
        <v>12</v>
      </c>
      <c r="F16484">
        <v>7.85</v>
      </c>
      <c r="G16484">
        <v>19.61</v>
      </c>
      <c r="H16484">
        <v>94.2</v>
      </c>
      <c r="I16484">
        <v>235.32</v>
      </c>
      <c r="J16484" t="s">
        <v>13</v>
      </c>
    </row>
    <row r="16485" spans="1:10">
      <c r="A16485" s="1">
        <v>45139</v>
      </c>
      <c r="B16485" t="s">
        <v>10</v>
      </c>
      <c r="C16485" t="s">
        <v>11</v>
      </c>
      <c r="D16485" t="s">
        <v>20</v>
      </c>
      <c r="E16485">
        <v>22</v>
      </c>
      <c r="F16485">
        <v>15.79</v>
      </c>
      <c r="G16485">
        <v>33.130000000000003</v>
      </c>
      <c r="H16485">
        <v>347.38</v>
      </c>
      <c r="I16485">
        <v>728.86</v>
      </c>
      <c r="J16485" t="s">
        <v>13</v>
      </c>
    </row>
    <row r="16486" spans="1:10">
      <c r="A16486" s="1">
        <v>45139</v>
      </c>
      <c r="B16486" t="s">
        <v>10</v>
      </c>
      <c r="C16486" t="s">
        <v>14</v>
      </c>
      <c r="D16486" t="s">
        <v>20</v>
      </c>
      <c r="E16486">
        <v>16</v>
      </c>
      <c r="F16486">
        <v>15.79</v>
      </c>
      <c r="G16486">
        <v>33.130000000000003</v>
      </c>
      <c r="H16486">
        <v>252.64</v>
      </c>
      <c r="I16486">
        <v>530.08000000000004</v>
      </c>
      <c r="J16486" t="s">
        <v>13</v>
      </c>
    </row>
    <row r="16487" spans="1:10">
      <c r="A16487" s="1">
        <v>45139</v>
      </c>
      <c r="B16487" t="s">
        <v>10</v>
      </c>
      <c r="C16487" t="s">
        <v>15</v>
      </c>
      <c r="D16487" t="s">
        <v>20</v>
      </c>
      <c r="E16487">
        <v>18</v>
      </c>
      <c r="F16487">
        <v>15.79</v>
      </c>
      <c r="G16487">
        <v>33.130000000000003</v>
      </c>
      <c r="H16487">
        <v>284.22000000000003</v>
      </c>
      <c r="I16487">
        <v>596.34</v>
      </c>
      <c r="J16487" t="s">
        <v>13</v>
      </c>
    </row>
    <row r="16488" spans="1:10">
      <c r="A16488" s="1">
        <v>45139</v>
      </c>
      <c r="B16488" t="s">
        <v>10</v>
      </c>
      <c r="C16488" t="s">
        <v>11</v>
      </c>
      <c r="D16488" t="s">
        <v>21</v>
      </c>
      <c r="E16488">
        <v>22</v>
      </c>
      <c r="F16488">
        <v>8.69</v>
      </c>
      <c r="G16488">
        <v>18.39</v>
      </c>
      <c r="H16488">
        <v>191.18</v>
      </c>
      <c r="I16488">
        <v>404.58</v>
      </c>
      <c r="J16488" t="s">
        <v>13</v>
      </c>
    </row>
    <row r="16489" spans="1:10">
      <c r="A16489" s="1">
        <v>45139</v>
      </c>
      <c r="B16489" t="s">
        <v>10</v>
      </c>
      <c r="C16489" t="s">
        <v>14</v>
      </c>
      <c r="D16489" t="s">
        <v>21</v>
      </c>
      <c r="E16489">
        <v>12</v>
      </c>
      <c r="F16489">
        <v>8.69</v>
      </c>
      <c r="G16489">
        <v>18.39</v>
      </c>
      <c r="H16489">
        <v>104.28</v>
      </c>
      <c r="I16489">
        <v>220.68</v>
      </c>
      <c r="J16489" t="s">
        <v>13</v>
      </c>
    </row>
    <row r="16490" spans="1:10">
      <c r="A16490" s="1">
        <v>45139</v>
      </c>
      <c r="B16490" t="s">
        <v>10</v>
      </c>
      <c r="C16490" t="s">
        <v>15</v>
      </c>
      <c r="D16490" t="s">
        <v>21</v>
      </c>
      <c r="E16490">
        <v>11</v>
      </c>
      <c r="F16490">
        <v>8.69</v>
      </c>
      <c r="G16490">
        <v>18.39</v>
      </c>
      <c r="H16490">
        <v>95.59</v>
      </c>
      <c r="I16490">
        <v>202.29</v>
      </c>
      <c r="J16490" t="s">
        <v>13</v>
      </c>
    </row>
    <row r="16491" spans="1:10">
      <c r="A16491" s="1">
        <v>45139</v>
      </c>
      <c r="B16491" t="s">
        <v>10</v>
      </c>
      <c r="C16491" t="s">
        <v>11</v>
      </c>
      <c r="D16491" t="s">
        <v>22</v>
      </c>
      <c r="E16491">
        <v>20</v>
      </c>
      <c r="F16491">
        <v>8.69</v>
      </c>
      <c r="G16491">
        <v>16.64</v>
      </c>
      <c r="H16491">
        <v>173.8</v>
      </c>
      <c r="I16491">
        <v>332.8</v>
      </c>
      <c r="J16491" t="s">
        <v>13</v>
      </c>
    </row>
    <row r="16492" spans="1:10">
      <c r="A16492" s="1">
        <v>45139</v>
      </c>
      <c r="B16492" t="s">
        <v>10</v>
      </c>
      <c r="C16492" t="s">
        <v>14</v>
      </c>
      <c r="D16492" t="s">
        <v>22</v>
      </c>
      <c r="E16492">
        <v>17</v>
      </c>
      <c r="F16492">
        <v>8.69</v>
      </c>
      <c r="G16492">
        <v>16.64</v>
      </c>
      <c r="H16492">
        <v>147.72999999999999</v>
      </c>
      <c r="I16492">
        <v>282.88</v>
      </c>
      <c r="J16492" t="s">
        <v>13</v>
      </c>
    </row>
    <row r="16493" spans="1:10">
      <c r="A16493" s="1">
        <v>45139</v>
      </c>
      <c r="B16493" t="s">
        <v>10</v>
      </c>
      <c r="C16493" t="s">
        <v>15</v>
      </c>
      <c r="D16493" t="s">
        <v>22</v>
      </c>
      <c r="E16493">
        <v>13</v>
      </c>
      <c r="F16493">
        <v>8.69</v>
      </c>
      <c r="G16493">
        <v>16.64</v>
      </c>
      <c r="H16493">
        <v>112.97</v>
      </c>
      <c r="I16493">
        <v>216.32</v>
      </c>
      <c r="J16493" t="s">
        <v>13</v>
      </c>
    </row>
    <row r="16494" spans="1:10">
      <c r="A16494" s="1">
        <v>45139</v>
      </c>
      <c r="B16494" t="s">
        <v>10</v>
      </c>
      <c r="C16494" t="s">
        <v>11</v>
      </c>
      <c r="D16494" t="s">
        <v>23</v>
      </c>
      <c r="E16494">
        <v>13</v>
      </c>
      <c r="F16494">
        <v>12.44</v>
      </c>
      <c r="G16494">
        <v>29.31</v>
      </c>
      <c r="H16494">
        <v>161.72</v>
      </c>
      <c r="I16494">
        <v>381.03</v>
      </c>
      <c r="J16494" t="s">
        <v>13</v>
      </c>
    </row>
    <row r="16495" spans="1:10">
      <c r="A16495" s="1">
        <v>45139</v>
      </c>
      <c r="B16495" t="s">
        <v>10</v>
      </c>
      <c r="C16495" t="s">
        <v>14</v>
      </c>
      <c r="D16495" t="s">
        <v>23</v>
      </c>
      <c r="E16495">
        <v>13</v>
      </c>
      <c r="F16495">
        <v>12.44</v>
      </c>
      <c r="G16495">
        <v>29.31</v>
      </c>
      <c r="H16495">
        <v>161.72</v>
      </c>
      <c r="I16495">
        <v>381.03</v>
      </c>
      <c r="J16495" t="s">
        <v>13</v>
      </c>
    </row>
    <row r="16496" spans="1:10">
      <c r="A16496" s="1">
        <v>45139</v>
      </c>
      <c r="B16496" t="s">
        <v>10</v>
      </c>
      <c r="C16496" t="s">
        <v>15</v>
      </c>
      <c r="D16496" t="s">
        <v>23</v>
      </c>
      <c r="E16496">
        <v>19</v>
      </c>
      <c r="F16496">
        <v>12.44</v>
      </c>
      <c r="G16496">
        <v>29.31</v>
      </c>
      <c r="H16496">
        <v>236.36</v>
      </c>
      <c r="I16496">
        <v>556.89</v>
      </c>
      <c r="J16496" t="s">
        <v>13</v>
      </c>
    </row>
    <row r="16497" spans="1:10">
      <c r="A16497" s="1">
        <v>45139</v>
      </c>
      <c r="B16497" t="s">
        <v>10</v>
      </c>
      <c r="C16497" t="s">
        <v>11</v>
      </c>
      <c r="D16497" t="s">
        <v>24</v>
      </c>
      <c r="E16497">
        <v>32</v>
      </c>
      <c r="F16497">
        <v>13.12</v>
      </c>
      <c r="G16497">
        <v>29.99</v>
      </c>
      <c r="H16497">
        <v>419.84</v>
      </c>
      <c r="I16497">
        <v>959.68</v>
      </c>
      <c r="J16497" t="s">
        <v>13</v>
      </c>
    </row>
    <row r="16498" spans="1:10">
      <c r="A16498" s="1">
        <v>45139</v>
      </c>
      <c r="B16498" t="s">
        <v>10</v>
      </c>
      <c r="C16498" t="s">
        <v>14</v>
      </c>
      <c r="D16498" t="s">
        <v>24</v>
      </c>
      <c r="E16498">
        <v>19</v>
      </c>
      <c r="F16498">
        <v>13.12</v>
      </c>
      <c r="G16498">
        <v>29.99</v>
      </c>
      <c r="H16498">
        <v>249.28</v>
      </c>
      <c r="I16498">
        <v>569.80999999999995</v>
      </c>
      <c r="J16498" t="s">
        <v>13</v>
      </c>
    </row>
    <row r="16499" spans="1:10">
      <c r="A16499" s="1">
        <v>45139</v>
      </c>
      <c r="B16499" t="s">
        <v>10</v>
      </c>
      <c r="C16499" t="s">
        <v>15</v>
      </c>
      <c r="D16499" t="s">
        <v>24</v>
      </c>
      <c r="E16499">
        <v>12</v>
      </c>
      <c r="F16499">
        <v>13.12</v>
      </c>
      <c r="G16499">
        <v>29.99</v>
      </c>
      <c r="H16499">
        <v>157.44</v>
      </c>
      <c r="I16499">
        <v>359.88</v>
      </c>
      <c r="J16499" t="s">
        <v>13</v>
      </c>
    </row>
    <row r="16500" spans="1:10">
      <c r="A16500" s="1">
        <v>45139</v>
      </c>
      <c r="B16500" t="s">
        <v>10</v>
      </c>
      <c r="C16500" t="s">
        <v>11</v>
      </c>
      <c r="D16500" t="s">
        <v>25</v>
      </c>
      <c r="E16500">
        <v>18</v>
      </c>
      <c r="F16500">
        <v>12.96</v>
      </c>
      <c r="G16500">
        <v>25.33</v>
      </c>
      <c r="H16500">
        <v>233.28</v>
      </c>
      <c r="I16500">
        <v>455.94</v>
      </c>
      <c r="J16500" t="s">
        <v>13</v>
      </c>
    </row>
    <row r="16501" spans="1:10">
      <c r="A16501" s="1">
        <v>45139</v>
      </c>
      <c r="B16501" t="s">
        <v>10</v>
      </c>
      <c r="C16501" t="s">
        <v>14</v>
      </c>
      <c r="D16501" t="s">
        <v>25</v>
      </c>
      <c r="E16501">
        <v>17</v>
      </c>
      <c r="F16501">
        <v>12.96</v>
      </c>
      <c r="G16501">
        <v>25.33</v>
      </c>
      <c r="H16501">
        <v>220.32</v>
      </c>
      <c r="I16501">
        <v>430.61</v>
      </c>
      <c r="J16501" t="s">
        <v>13</v>
      </c>
    </row>
    <row r="16502" spans="1:10">
      <c r="A16502" s="1">
        <v>45139</v>
      </c>
      <c r="B16502" t="s">
        <v>10</v>
      </c>
      <c r="C16502" t="s">
        <v>15</v>
      </c>
      <c r="D16502" t="s">
        <v>25</v>
      </c>
      <c r="E16502">
        <v>14</v>
      </c>
      <c r="F16502">
        <v>12.96</v>
      </c>
      <c r="G16502">
        <v>25.33</v>
      </c>
      <c r="H16502">
        <v>181.44</v>
      </c>
      <c r="I16502">
        <v>354.62</v>
      </c>
      <c r="J16502" t="s">
        <v>13</v>
      </c>
    </row>
    <row r="16503" spans="1:10">
      <c r="A16503" s="1">
        <v>45139</v>
      </c>
      <c r="B16503" t="s">
        <v>10</v>
      </c>
      <c r="C16503" t="s">
        <v>11</v>
      </c>
      <c r="D16503" t="s">
        <v>26</v>
      </c>
      <c r="E16503">
        <v>19</v>
      </c>
      <c r="F16503">
        <v>7.1</v>
      </c>
      <c r="G16503">
        <v>13.19</v>
      </c>
      <c r="H16503">
        <v>134.9</v>
      </c>
      <c r="I16503">
        <v>250.61</v>
      </c>
      <c r="J16503" t="s">
        <v>13</v>
      </c>
    </row>
    <row r="16504" spans="1:10">
      <c r="A16504" s="1">
        <v>45139</v>
      </c>
      <c r="B16504" t="s">
        <v>10</v>
      </c>
      <c r="C16504" t="s">
        <v>14</v>
      </c>
      <c r="D16504" t="s">
        <v>26</v>
      </c>
      <c r="E16504">
        <v>14</v>
      </c>
      <c r="F16504">
        <v>7.1</v>
      </c>
      <c r="G16504">
        <v>13.19</v>
      </c>
      <c r="H16504">
        <v>99.4</v>
      </c>
      <c r="I16504">
        <v>184.66</v>
      </c>
      <c r="J16504" t="s">
        <v>13</v>
      </c>
    </row>
    <row r="16505" spans="1:10">
      <c r="A16505" s="1">
        <v>45139</v>
      </c>
      <c r="B16505" t="s">
        <v>10</v>
      </c>
      <c r="C16505" t="s">
        <v>15</v>
      </c>
      <c r="D16505" t="s">
        <v>26</v>
      </c>
      <c r="E16505">
        <v>10</v>
      </c>
      <c r="F16505">
        <v>7.1</v>
      </c>
      <c r="G16505">
        <v>13.19</v>
      </c>
      <c r="H16505">
        <v>71</v>
      </c>
      <c r="I16505">
        <v>131.9</v>
      </c>
      <c r="J16505" t="s">
        <v>13</v>
      </c>
    </row>
    <row r="16506" spans="1:10">
      <c r="A16506" s="1">
        <v>45139</v>
      </c>
      <c r="B16506" t="s">
        <v>10</v>
      </c>
      <c r="C16506" t="s">
        <v>11</v>
      </c>
      <c r="D16506" t="s">
        <v>27</v>
      </c>
      <c r="E16506">
        <v>12</v>
      </c>
      <c r="F16506">
        <v>16.53</v>
      </c>
      <c r="G16506">
        <v>37.630000000000003</v>
      </c>
      <c r="H16506">
        <v>198.36</v>
      </c>
      <c r="I16506">
        <v>451.56</v>
      </c>
      <c r="J16506" t="s">
        <v>13</v>
      </c>
    </row>
    <row r="16507" spans="1:10">
      <c r="A16507" s="1">
        <v>45139</v>
      </c>
      <c r="B16507" t="s">
        <v>10</v>
      </c>
      <c r="C16507" t="s">
        <v>14</v>
      </c>
      <c r="D16507" t="s">
        <v>27</v>
      </c>
      <c r="E16507">
        <v>17</v>
      </c>
      <c r="F16507">
        <v>16.53</v>
      </c>
      <c r="G16507">
        <v>37.630000000000003</v>
      </c>
      <c r="H16507">
        <v>281.01</v>
      </c>
      <c r="I16507">
        <v>639.71</v>
      </c>
      <c r="J16507" t="s">
        <v>13</v>
      </c>
    </row>
    <row r="16508" spans="1:10">
      <c r="A16508" s="1">
        <v>45139</v>
      </c>
      <c r="B16508" t="s">
        <v>10</v>
      </c>
      <c r="C16508" t="s">
        <v>15</v>
      </c>
      <c r="D16508" t="s">
        <v>27</v>
      </c>
      <c r="E16508">
        <v>7</v>
      </c>
      <c r="F16508">
        <v>16.53</v>
      </c>
      <c r="G16508">
        <v>37.630000000000003</v>
      </c>
      <c r="H16508">
        <v>115.71</v>
      </c>
      <c r="I16508">
        <v>263.41000000000003</v>
      </c>
      <c r="J16508" t="s">
        <v>13</v>
      </c>
    </row>
    <row r="16509" spans="1:10">
      <c r="A16509" s="1">
        <v>45139</v>
      </c>
      <c r="B16509" t="s">
        <v>10</v>
      </c>
      <c r="C16509" t="s">
        <v>11</v>
      </c>
      <c r="D16509" t="s">
        <v>28</v>
      </c>
      <c r="E16509">
        <v>18</v>
      </c>
      <c r="F16509">
        <v>9.19</v>
      </c>
      <c r="G16509">
        <v>20.75</v>
      </c>
      <c r="H16509">
        <v>165.42</v>
      </c>
      <c r="I16509">
        <v>373.5</v>
      </c>
      <c r="J16509" t="s">
        <v>13</v>
      </c>
    </row>
    <row r="16510" spans="1:10">
      <c r="A16510" s="1">
        <v>45139</v>
      </c>
      <c r="B16510" t="s">
        <v>10</v>
      </c>
      <c r="C16510" t="s">
        <v>14</v>
      </c>
      <c r="D16510" t="s">
        <v>28</v>
      </c>
      <c r="E16510">
        <v>20</v>
      </c>
      <c r="F16510">
        <v>9.19</v>
      </c>
      <c r="G16510">
        <v>20.75</v>
      </c>
      <c r="H16510">
        <v>183.8</v>
      </c>
      <c r="I16510">
        <v>415</v>
      </c>
      <c r="J16510" t="s">
        <v>13</v>
      </c>
    </row>
    <row r="16511" spans="1:10">
      <c r="A16511" s="1">
        <v>45139</v>
      </c>
      <c r="B16511" t="s">
        <v>10</v>
      </c>
      <c r="C16511" t="s">
        <v>15</v>
      </c>
      <c r="D16511" t="s">
        <v>28</v>
      </c>
      <c r="E16511">
        <v>15</v>
      </c>
      <c r="F16511">
        <v>9.19</v>
      </c>
      <c r="G16511">
        <v>20.75</v>
      </c>
      <c r="H16511">
        <v>137.85</v>
      </c>
      <c r="I16511">
        <v>311.25</v>
      </c>
      <c r="J16511" t="s">
        <v>13</v>
      </c>
    </row>
    <row r="16512" spans="1:10">
      <c r="A16512" s="1">
        <v>45139</v>
      </c>
      <c r="B16512" t="s">
        <v>10</v>
      </c>
      <c r="C16512" t="s">
        <v>11</v>
      </c>
      <c r="D16512" t="s">
        <v>29</v>
      </c>
      <c r="E16512">
        <v>15</v>
      </c>
      <c r="F16512">
        <v>7.55</v>
      </c>
      <c r="G16512">
        <v>15.03</v>
      </c>
      <c r="H16512">
        <v>113.25</v>
      </c>
      <c r="I16512">
        <v>225.45</v>
      </c>
      <c r="J16512" t="s">
        <v>13</v>
      </c>
    </row>
    <row r="16513" spans="1:10">
      <c r="A16513" s="1">
        <v>45139</v>
      </c>
      <c r="B16513" t="s">
        <v>10</v>
      </c>
      <c r="C16513" t="s">
        <v>14</v>
      </c>
      <c r="D16513" t="s">
        <v>29</v>
      </c>
      <c r="E16513">
        <v>7</v>
      </c>
      <c r="F16513">
        <v>7.55</v>
      </c>
      <c r="G16513">
        <v>15.03</v>
      </c>
      <c r="H16513">
        <v>52.85</v>
      </c>
      <c r="I16513">
        <v>105.21</v>
      </c>
      <c r="J16513" t="s">
        <v>13</v>
      </c>
    </row>
    <row r="16514" spans="1:10">
      <c r="A16514" s="1">
        <v>45139</v>
      </c>
      <c r="B16514" t="s">
        <v>10</v>
      </c>
      <c r="C16514" t="s">
        <v>15</v>
      </c>
      <c r="D16514" t="s">
        <v>29</v>
      </c>
      <c r="E16514">
        <v>8</v>
      </c>
      <c r="F16514">
        <v>7.55</v>
      </c>
      <c r="G16514">
        <v>15.03</v>
      </c>
      <c r="H16514">
        <v>60.4</v>
      </c>
      <c r="I16514">
        <v>120.24</v>
      </c>
      <c r="J16514" t="s">
        <v>13</v>
      </c>
    </row>
    <row r="16515" spans="1:10">
      <c r="A16515" s="1">
        <v>45139</v>
      </c>
      <c r="B16515" t="s">
        <v>10</v>
      </c>
      <c r="C16515" t="s">
        <v>11</v>
      </c>
      <c r="D16515" t="s">
        <v>30</v>
      </c>
      <c r="E16515">
        <v>19</v>
      </c>
      <c r="F16515">
        <v>16.66</v>
      </c>
      <c r="G16515">
        <v>41.08</v>
      </c>
      <c r="H16515">
        <v>316.54000000000002</v>
      </c>
      <c r="I16515">
        <v>780.52</v>
      </c>
      <c r="J16515" t="s">
        <v>13</v>
      </c>
    </row>
    <row r="16516" spans="1:10">
      <c r="A16516" s="1">
        <v>45139</v>
      </c>
      <c r="B16516" t="s">
        <v>10</v>
      </c>
      <c r="C16516" t="s">
        <v>14</v>
      </c>
      <c r="D16516" t="s">
        <v>30</v>
      </c>
      <c r="E16516">
        <v>15</v>
      </c>
      <c r="F16516">
        <v>16.66</v>
      </c>
      <c r="G16516">
        <v>41.08</v>
      </c>
      <c r="H16516">
        <v>249.9</v>
      </c>
      <c r="I16516">
        <v>616.20000000000005</v>
      </c>
      <c r="J16516" t="s">
        <v>13</v>
      </c>
    </row>
    <row r="16517" spans="1:10">
      <c r="A16517" s="1">
        <v>45139</v>
      </c>
      <c r="B16517" t="s">
        <v>10</v>
      </c>
      <c r="C16517" t="s">
        <v>15</v>
      </c>
      <c r="D16517" t="s">
        <v>30</v>
      </c>
      <c r="E16517">
        <v>14</v>
      </c>
      <c r="F16517">
        <v>16.66</v>
      </c>
      <c r="G16517">
        <v>41.08</v>
      </c>
      <c r="H16517">
        <v>233.24</v>
      </c>
      <c r="I16517">
        <v>575.12</v>
      </c>
      <c r="J16517" t="s">
        <v>13</v>
      </c>
    </row>
    <row r="16518" spans="1:10">
      <c r="A16518" s="1">
        <v>45139</v>
      </c>
      <c r="B16518" t="s">
        <v>10</v>
      </c>
      <c r="C16518" t="s">
        <v>11</v>
      </c>
      <c r="D16518" t="s">
        <v>31</v>
      </c>
      <c r="E16518">
        <v>15</v>
      </c>
      <c r="F16518">
        <v>17.47</v>
      </c>
      <c r="G16518">
        <v>33.29</v>
      </c>
      <c r="H16518">
        <v>262.05</v>
      </c>
      <c r="I16518">
        <v>499.35</v>
      </c>
      <c r="J16518" t="s">
        <v>13</v>
      </c>
    </row>
    <row r="16519" spans="1:10">
      <c r="A16519" s="1">
        <v>45139</v>
      </c>
      <c r="B16519" t="s">
        <v>10</v>
      </c>
      <c r="C16519" t="s">
        <v>14</v>
      </c>
      <c r="D16519" t="s">
        <v>31</v>
      </c>
      <c r="E16519">
        <v>11</v>
      </c>
      <c r="F16519">
        <v>17.47</v>
      </c>
      <c r="G16519">
        <v>33.29</v>
      </c>
      <c r="H16519">
        <v>192.17</v>
      </c>
      <c r="I16519">
        <v>366.19</v>
      </c>
      <c r="J16519" t="s">
        <v>13</v>
      </c>
    </row>
    <row r="16520" spans="1:10">
      <c r="A16520" s="1">
        <v>45139</v>
      </c>
      <c r="B16520" t="s">
        <v>10</v>
      </c>
      <c r="C16520" t="s">
        <v>15</v>
      </c>
      <c r="D16520" t="s">
        <v>31</v>
      </c>
      <c r="E16520">
        <v>10</v>
      </c>
      <c r="F16520">
        <v>17.47</v>
      </c>
      <c r="G16520">
        <v>33.29</v>
      </c>
      <c r="H16520">
        <v>174.7</v>
      </c>
      <c r="I16520">
        <v>332.9</v>
      </c>
      <c r="J16520" t="s">
        <v>13</v>
      </c>
    </row>
    <row r="16521" spans="1:10">
      <c r="A16521" s="1">
        <v>45139</v>
      </c>
      <c r="B16521" t="s">
        <v>10</v>
      </c>
      <c r="C16521" t="s">
        <v>11</v>
      </c>
      <c r="D16521" t="s">
        <v>32</v>
      </c>
      <c r="E16521">
        <v>37</v>
      </c>
      <c r="F16521">
        <v>16.350000000000001</v>
      </c>
      <c r="G16521">
        <v>34.380000000000003</v>
      </c>
      <c r="H16521">
        <v>604.95000000000005</v>
      </c>
      <c r="I16521">
        <v>1272.06</v>
      </c>
      <c r="J16521" t="s">
        <v>13</v>
      </c>
    </row>
    <row r="16522" spans="1:10">
      <c r="A16522" s="1">
        <v>45139</v>
      </c>
      <c r="B16522" t="s">
        <v>10</v>
      </c>
      <c r="C16522" t="s">
        <v>14</v>
      </c>
      <c r="D16522" t="s">
        <v>32</v>
      </c>
      <c r="E16522">
        <v>15</v>
      </c>
      <c r="F16522">
        <v>16.350000000000001</v>
      </c>
      <c r="G16522">
        <v>34.380000000000003</v>
      </c>
      <c r="H16522">
        <v>245.25</v>
      </c>
      <c r="I16522">
        <v>515.70000000000005</v>
      </c>
      <c r="J16522" t="s">
        <v>13</v>
      </c>
    </row>
    <row r="16523" spans="1:10">
      <c r="A16523" s="1">
        <v>45139</v>
      </c>
      <c r="B16523" t="s">
        <v>10</v>
      </c>
      <c r="C16523" t="s">
        <v>15</v>
      </c>
      <c r="D16523" t="s">
        <v>32</v>
      </c>
      <c r="E16523">
        <v>12</v>
      </c>
      <c r="F16523">
        <v>16.350000000000001</v>
      </c>
      <c r="G16523">
        <v>34.380000000000003</v>
      </c>
      <c r="H16523">
        <v>196.2</v>
      </c>
      <c r="I16523">
        <v>412.56</v>
      </c>
      <c r="J16523" t="s">
        <v>13</v>
      </c>
    </row>
    <row r="16524" spans="1:10">
      <c r="A16524" s="1">
        <v>45139</v>
      </c>
      <c r="B16524" t="s">
        <v>10</v>
      </c>
      <c r="C16524" t="s">
        <v>11</v>
      </c>
      <c r="D16524" t="s">
        <v>33</v>
      </c>
      <c r="E16524">
        <v>10</v>
      </c>
      <c r="F16524">
        <v>15.71</v>
      </c>
      <c r="G16524">
        <v>38.65</v>
      </c>
      <c r="H16524">
        <v>157.1</v>
      </c>
      <c r="I16524">
        <v>386.5</v>
      </c>
      <c r="J16524" t="s">
        <v>13</v>
      </c>
    </row>
    <row r="16525" spans="1:10">
      <c r="A16525" s="1">
        <v>45139</v>
      </c>
      <c r="B16525" t="s">
        <v>10</v>
      </c>
      <c r="C16525" t="s">
        <v>14</v>
      </c>
      <c r="D16525" t="s">
        <v>33</v>
      </c>
      <c r="E16525">
        <v>11</v>
      </c>
      <c r="F16525">
        <v>15.71</v>
      </c>
      <c r="G16525">
        <v>38.65</v>
      </c>
      <c r="H16525">
        <v>172.81</v>
      </c>
      <c r="I16525">
        <v>425.15</v>
      </c>
      <c r="J16525" t="s">
        <v>13</v>
      </c>
    </row>
    <row r="16526" spans="1:10">
      <c r="A16526" s="1">
        <v>45139</v>
      </c>
      <c r="B16526" t="s">
        <v>10</v>
      </c>
      <c r="C16526" t="s">
        <v>15</v>
      </c>
      <c r="D16526" t="s">
        <v>33</v>
      </c>
      <c r="E16526">
        <v>10</v>
      </c>
      <c r="F16526">
        <v>15.71</v>
      </c>
      <c r="G16526">
        <v>38.65</v>
      </c>
      <c r="H16526">
        <v>157.1</v>
      </c>
      <c r="I16526">
        <v>386.5</v>
      </c>
      <c r="J16526" t="s">
        <v>13</v>
      </c>
    </row>
    <row r="16527" spans="1:10">
      <c r="A16527" s="1">
        <v>45139</v>
      </c>
      <c r="B16527" t="s">
        <v>10</v>
      </c>
      <c r="C16527" t="s">
        <v>11</v>
      </c>
      <c r="D16527" t="s">
        <v>34</v>
      </c>
      <c r="E16527">
        <v>5</v>
      </c>
      <c r="F16527">
        <v>13.86</v>
      </c>
      <c r="G16527">
        <v>29.02</v>
      </c>
      <c r="H16527">
        <v>69.3</v>
      </c>
      <c r="I16527">
        <v>145.1</v>
      </c>
      <c r="J16527" t="s">
        <v>13</v>
      </c>
    </row>
    <row r="16528" spans="1:10">
      <c r="A16528" s="1">
        <v>45139</v>
      </c>
      <c r="B16528" t="s">
        <v>10</v>
      </c>
      <c r="C16528" t="s">
        <v>14</v>
      </c>
      <c r="D16528" t="s">
        <v>34</v>
      </c>
      <c r="E16528">
        <v>6</v>
      </c>
      <c r="F16528">
        <v>13.86</v>
      </c>
      <c r="G16528">
        <v>29.02</v>
      </c>
      <c r="H16528">
        <v>83.16</v>
      </c>
      <c r="I16528">
        <v>174.12</v>
      </c>
      <c r="J16528" t="s">
        <v>13</v>
      </c>
    </row>
    <row r="16529" spans="1:10">
      <c r="A16529" s="1">
        <v>45139</v>
      </c>
      <c r="B16529" t="s">
        <v>10</v>
      </c>
      <c r="C16529" t="s">
        <v>15</v>
      </c>
      <c r="D16529" t="s">
        <v>34</v>
      </c>
      <c r="E16529">
        <v>2</v>
      </c>
      <c r="F16529">
        <v>13.86</v>
      </c>
      <c r="G16529">
        <v>29.02</v>
      </c>
      <c r="H16529">
        <v>27.72</v>
      </c>
      <c r="I16529">
        <v>58.04</v>
      </c>
      <c r="J16529" t="s">
        <v>13</v>
      </c>
    </row>
    <row r="16530" spans="1:10">
      <c r="A16530" s="1">
        <v>45139</v>
      </c>
      <c r="B16530" t="s">
        <v>10</v>
      </c>
      <c r="C16530" t="s">
        <v>11</v>
      </c>
      <c r="D16530" t="s">
        <v>35</v>
      </c>
      <c r="E16530">
        <v>17</v>
      </c>
      <c r="F16530">
        <v>12.61</v>
      </c>
      <c r="G16530">
        <v>28.33</v>
      </c>
      <c r="H16530">
        <v>214.37</v>
      </c>
      <c r="I16530">
        <v>481.61</v>
      </c>
      <c r="J16530" t="s">
        <v>13</v>
      </c>
    </row>
    <row r="16531" spans="1:10">
      <c r="A16531" s="1">
        <v>45139</v>
      </c>
      <c r="B16531" t="s">
        <v>10</v>
      </c>
      <c r="C16531" t="s">
        <v>14</v>
      </c>
      <c r="D16531" t="s">
        <v>35</v>
      </c>
      <c r="E16531">
        <v>15</v>
      </c>
      <c r="F16531">
        <v>12.61</v>
      </c>
      <c r="G16531">
        <v>28.33</v>
      </c>
      <c r="H16531">
        <v>189.15</v>
      </c>
      <c r="I16531">
        <v>424.95</v>
      </c>
      <c r="J16531" t="s">
        <v>13</v>
      </c>
    </row>
    <row r="16532" spans="1:10">
      <c r="A16532" s="1">
        <v>45139</v>
      </c>
      <c r="B16532" t="s">
        <v>10</v>
      </c>
      <c r="C16532" t="s">
        <v>15</v>
      </c>
      <c r="D16532" t="s">
        <v>35</v>
      </c>
      <c r="E16532">
        <v>7</v>
      </c>
      <c r="F16532">
        <v>12.61</v>
      </c>
      <c r="G16532">
        <v>28.33</v>
      </c>
      <c r="H16532">
        <v>88.27</v>
      </c>
      <c r="I16532">
        <v>198.31</v>
      </c>
      <c r="J16532" t="s">
        <v>13</v>
      </c>
    </row>
    <row r="16533" spans="1:10">
      <c r="A16533" s="1">
        <v>45139</v>
      </c>
      <c r="B16533" t="s">
        <v>10</v>
      </c>
      <c r="C16533" t="s">
        <v>11</v>
      </c>
      <c r="D16533" t="s">
        <v>36</v>
      </c>
      <c r="E16533">
        <v>12</v>
      </c>
      <c r="F16533">
        <v>7.04</v>
      </c>
      <c r="G16533">
        <v>14.63</v>
      </c>
      <c r="H16533">
        <v>84.48</v>
      </c>
      <c r="I16533">
        <v>175.56</v>
      </c>
      <c r="J16533" t="s">
        <v>13</v>
      </c>
    </row>
    <row r="16534" spans="1:10">
      <c r="A16534" s="1">
        <v>45139</v>
      </c>
      <c r="B16534" t="s">
        <v>10</v>
      </c>
      <c r="C16534" t="s">
        <v>14</v>
      </c>
      <c r="D16534" t="s">
        <v>36</v>
      </c>
      <c r="E16534">
        <v>13</v>
      </c>
      <c r="F16534">
        <v>7.04</v>
      </c>
      <c r="G16534">
        <v>14.63</v>
      </c>
      <c r="H16534">
        <v>91.52</v>
      </c>
      <c r="I16534">
        <v>190.19</v>
      </c>
      <c r="J16534" t="s">
        <v>13</v>
      </c>
    </row>
    <row r="16535" spans="1:10">
      <c r="A16535" s="1">
        <v>45139</v>
      </c>
      <c r="B16535" t="s">
        <v>10</v>
      </c>
      <c r="C16535" t="s">
        <v>15</v>
      </c>
      <c r="D16535" t="s">
        <v>36</v>
      </c>
      <c r="E16535">
        <v>15</v>
      </c>
      <c r="F16535">
        <v>7.04</v>
      </c>
      <c r="G16535">
        <v>14.63</v>
      </c>
      <c r="H16535">
        <v>105.6</v>
      </c>
      <c r="I16535">
        <v>219.45</v>
      </c>
      <c r="J16535" t="s">
        <v>13</v>
      </c>
    </row>
    <row r="16536" spans="1:10">
      <c r="A16536" s="1">
        <v>45139</v>
      </c>
      <c r="B16536" t="s">
        <v>10</v>
      </c>
      <c r="C16536" t="s">
        <v>11</v>
      </c>
      <c r="D16536" t="s">
        <v>37</v>
      </c>
      <c r="E16536">
        <v>8</v>
      </c>
      <c r="F16536">
        <v>10.9</v>
      </c>
      <c r="G16536">
        <v>21.71</v>
      </c>
      <c r="H16536">
        <v>87.2</v>
      </c>
      <c r="I16536">
        <v>173.68</v>
      </c>
      <c r="J16536" t="s">
        <v>13</v>
      </c>
    </row>
    <row r="16537" spans="1:10">
      <c r="A16537" s="1">
        <v>45139</v>
      </c>
      <c r="B16537" t="s">
        <v>10</v>
      </c>
      <c r="C16537" t="s">
        <v>14</v>
      </c>
      <c r="D16537" t="s">
        <v>37</v>
      </c>
      <c r="E16537">
        <v>6</v>
      </c>
      <c r="F16537">
        <v>10.9</v>
      </c>
      <c r="G16537">
        <v>21.71</v>
      </c>
      <c r="H16537">
        <v>65.400000000000006</v>
      </c>
      <c r="I16537">
        <v>130.26</v>
      </c>
      <c r="J16537" t="s">
        <v>13</v>
      </c>
    </row>
    <row r="16538" spans="1:10">
      <c r="A16538" s="1">
        <v>45139</v>
      </c>
      <c r="B16538" t="s">
        <v>10</v>
      </c>
      <c r="C16538" t="s">
        <v>15</v>
      </c>
      <c r="D16538" t="s">
        <v>37</v>
      </c>
      <c r="E16538">
        <v>5</v>
      </c>
      <c r="F16538">
        <v>10.9</v>
      </c>
      <c r="G16538">
        <v>21.71</v>
      </c>
      <c r="H16538">
        <v>54.5</v>
      </c>
      <c r="I16538">
        <v>108.55</v>
      </c>
      <c r="J16538" t="s">
        <v>13</v>
      </c>
    </row>
    <row r="16539" spans="1:10">
      <c r="A16539" s="1">
        <v>45139</v>
      </c>
      <c r="B16539" t="s">
        <v>10</v>
      </c>
      <c r="C16539" t="s">
        <v>11</v>
      </c>
      <c r="D16539" t="s">
        <v>38</v>
      </c>
      <c r="E16539">
        <v>18</v>
      </c>
      <c r="F16539">
        <v>10.47</v>
      </c>
      <c r="G16539">
        <v>26.06</v>
      </c>
      <c r="H16539">
        <v>188.46</v>
      </c>
      <c r="I16539">
        <v>469.08</v>
      </c>
      <c r="J16539" t="s">
        <v>13</v>
      </c>
    </row>
    <row r="16540" spans="1:10">
      <c r="A16540" s="1">
        <v>45139</v>
      </c>
      <c r="B16540" t="s">
        <v>10</v>
      </c>
      <c r="C16540" t="s">
        <v>14</v>
      </c>
      <c r="D16540" t="s">
        <v>38</v>
      </c>
      <c r="E16540">
        <v>13</v>
      </c>
      <c r="F16540">
        <v>10.47</v>
      </c>
      <c r="G16540">
        <v>26.06</v>
      </c>
      <c r="H16540">
        <v>136.11000000000001</v>
      </c>
      <c r="I16540">
        <v>338.78</v>
      </c>
      <c r="J16540" t="s">
        <v>13</v>
      </c>
    </row>
    <row r="16541" spans="1:10">
      <c r="A16541" s="1">
        <v>45139</v>
      </c>
      <c r="B16541" t="s">
        <v>10</v>
      </c>
      <c r="C16541" t="s">
        <v>15</v>
      </c>
      <c r="D16541" t="s">
        <v>38</v>
      </c>
      <c r="E16541">
        <v>13</v>
      </c>
      <c r="F16541">
        <v>10.47</v>
      </c>
      <c r="G16541">
        <v>26.06</v>
      </c>
      <c r="H16541">
        <v>136.11000000000001</v>
      </c>
      <c r="I16541">
        <v>338.78</v>
      </c>
      <c r="J16541" t="s">
        <v>13</v>
      </c>
    </row>
    <row r="16542" spans="1:10">
      <c r="A16542" s="1">
        <v>45139</v>
      </c>
      <c r="B16542" t="s">
        <v>10</v>
      </c>
      <c r="C16542" t="s">
        <v>11</v>
      </c>
      <c r="D16542" t="s">
        <v>39</v>
      </c>
      <c r="E16542">
        <v>22</v>
      </c>
      <c r="F16542">
        <v>9.1199999999999992</v>
      </c>
      <c r="G16542">
        <v>19.03</v>
      </c>
      <c r="H16542">
        <v>200.64</v>
      </c>
      <c r="I16542">
        <v>418.66</v>
      </c>
      <c r="J16542" t="s">
        <v>13</v>
      </c>
    </row>
    <row r="16543" spans="1:10">
      <c r="A16543" s="1">
        <v>45139</v>
      </c>
      <c r="B16543" t="s">
        <v>10</v>
      </c>
      <c r="C16543" t="s">
        <v>14</v>
      </c>
      <c r="D16543" t="s">
        <v>39</v>
      </c>
      <c r="E16543">
        <v>15</v>
      </c>
      <c r="F16543">
        <v>9.1199999999999992</v>
      </c>
      <c r="G16543">
        <v>19.03</v>
      </c>
      <c r="H16543">
        <v>136.80000000000001</v>
      </c>
      <c r="I16543">
        <v>285.45</v>
      </c>
      <c r="J16543" t="s">
        <v>13</v>
      </c>
    </row>
    <row r="16544" spans="1:10">
      <c r="A16544" s="1">
        <v>45139</v>
      </c>
      <c r="B16544" t="s">
        <v>10</v>
      </c>
      <c r="C16544" t="s">
        <v>15</v>
      </c>
      <c r="D16544" t="s">
        <v>39</v>
      </c>
      <c r="E16544">
        <v>12</v>
      </c>
      <c r="F16544">
        <v>9.1199999999999992</v>
      </c>
      <c r="G16544">
        <v>19.03</v>
      </c>
      <c r="H16544">
        <v>109.44</v>
      </c>
      <c r="I16544">
        <v>228.36</v>
      </c>
      <c r="J16544" t="s">
        <v>13</v>
      </c>
    </row>
    <row r="16545" spans="1:10">
      <c r="A16545" s="1">
        <v>45139</v>
      </c>
      <c r="B16545" t="s">
        <v>10</v>
      </c>
      <c r="C16545" t="s">
        <v>11</v>
      </c>
      <c r="D16545" t="s">
        <v>40</v>
      </c>
      <c r="E16545">
        <v>24</v>
      </c>
      <c r="F16545">
        <v>14.68</v>
      </c>
      <c r="G16545">
        <v>35.61</v>
      </c>
      <c r="H16545">
        <v>352.32</v>
      </c>
      <c r="I16545">
        <v>854.64</v>
      </c>
      <c r="J16545" t="s">
        <v>13</v>
      </c>
    </row>
    <row r="16546" spans="1:10">
      <c r="A16546" s="1">
        <v>45139</v>
      </c>
      <c r="B16546" t="s">
        <v>10</v>
      </c>
      <c r="C16546" t="s">
        <v>14</v>
      </c>
      <c r="D16546" t="s">
        <v>40</v>
      </c>
      <c r="E16546">
        <v>17</v>
      </c>
      <c r="F16546">
        <v>14.68</v>
      </c>
      <c r="G16546">
        <v>35.61</v>
      </c>
      <c r="H16546">
        <v>249.56</v>
      </c>
      <c r="I16546">
        <v>605.37</v>
      </c>
      <c r="J16546" t="s">
        <v>13</v>
      </c>
    </row>
    <row r="16547" spans="1:10">
      <c r="A16547" s="1">
        <v>45139</v>
      </c>
      <c r="B16547" t="s">
        <v>10</v>
      </c>
      <c r="C16547" t="s">
        <v>15</v>
      </c>
      <c r="D16547" t="s">
        <v>40</v>
      </c>
      <c r="E16547">
        <v>13</v>
      </c>
      <c r="F16547">
        <v>14.68</v>
      </c>
      <c r="G16547">
        <v>35.61</v>
      </c>
      <c r="H16547">
        <v>190.84</v>
      </c>
      <c r="I16547">
        <v>462.93</v>
      </c>
      <c r="J16547" t="s">
        <v>13</v>
      </c>
    </row>
    <row r="16548" spans="1:10">
      <c r="A16548" s="1">
        <v>45139</v>
      </c>
      <c r="B16548" t="s">
        <v>10</v>
      </c>
      <c r="C16548" t="s">
        <v>11</v>
      </c>
      <c r="D16548" t="s">
        <v>41</v>
      </c>
      <c r="E16548">
        <v>18</v>
      </c>
      <c r="F16548">
        <v>11.95</v>
      </c>
      <c r="G16548">
        <v>23.43</v>
      </c>
      <c r="H16548">
        <v>215.1</v>
      </c>
      <c r="I16548">
        <v>421.74</v>
      </c>
      <c r="J16548" t="s">
        <v>13</v>
      </c>
    </row>
    <row r="16549" spans="1:10">
      <c r="A16549" s="1">
        <v>45139</v>
      </c>
      <c r="B16549" t="s">
        <v>10</v>
      </c>
      <c r="C16549" t="s">
        <v>14</v>
      </c>
      <c r="D16549" t="s">
        <v>41</v>
      </c>
      <c r="E16549">
        <v>11</v>
      </c>
      <c r="F16549">
        <v>11.95</v>
      </c>
      <c r="G16549">
        <v>23.43</v>
      </c>
      <c r="H16549">
        <v>131.44999999999999</v>
      </c>
      <c r="I16549">
        <v>257.73</v>
      </c>
      <c r="J16549" t="s">
        <v>13</v>
      </c>
    </row>
    <row r="16550" spans="1:10">
      <c r="A16550" s="1">
        <v>45139</v>
      </c>
      <c r="B16550" t="s">
        <v>10</v>
      </c>
      <c r="C16550" t="s">
        <v>15</v>
      </c>
      <c r="D16550" t="s">
        <v>41</v>
      </c>
      <c r="E16550">
        <v>11</v>
      </c>
      <c r="F16550">
        <v>11.95</v>
      </c>
      <c r="G16550">
        <v>23.43</v>
      </c>
      <c r="H16550">
        <v>131.44999999999999</v>
      </c>
      <c r="I16550">
        <v>257.73</v>
      </c>
      <c r="J16550" t="s">
        <v>13</v>
      </c>
    </row>
    <row r="16551" spans="1:10">
      <c r="A16551" s="1">
        <v>45139</v>
      </c>
      <c r="B16551" t="s">
        <v>10</v>
      </c>
      <c r="C16551" t="s">
        <v>11</v>
      </c>
      <c r="D16551" t="s">
        <v>42</v>
      </c>
      <c r="E16551">
        <v>6</v>
      </c>
      <c r="F16551">
        <v>6.97</v>
      </c>
      <c r="G16551">
        <v>13.59</v>
      </c>
      <c r="H16551">
        <v>41.82</v>
      </c>
      <c r="I16551">
        <v>81.540000000000006</v>
      </c>
      <c r="J16551" t="s">
        <v>13</v>
      </c>
    </row>
    <row r="16552" spans="1:10">
      <c r="A16552" s="1">
        <v>45139</v>
      </c>
      <c r="B16552" t="s">
        <v>10</v>
      </c>
      <c r="C16552" t="s">
        <v>14</v>
      </c>
      <c r="D16552" t="s">
        <v>42</v>
      </c>
      <c r="E16552">
        <v>3</v>
      </c>
      <c r="F16552">
        <v>6.97</v>
      </c>
      <c r="G16552">
        <v>13.59</v>
      </c>
      <c r="H16552">
        <v>20.91</v>
      </c>
      <c r="I16552">
        <v>40.770000000000003</v>
      </c>
      <c r="J16552" t="s">
        <v>13</v>
      </c>
    </row>
    <row r="16553" spans="1:10">
      <c r="A16553" s="1">
        <v>45139</v>
      </c>
      <c r="B16553" t="s">
        <v>10</v>
      </c>
      <c r="C16553" t="s">
        <v>15</v>
      </c>
      <c r="D16553" t="s">
        <v>42</v>
      </c>
      <c r="E16553">
        <v>2</v>
      </c>
      <c r="F16553">
        <v>6.97</v>
      </c>
      <c r="G16553">
        <v>13.59</v>
      </c>
      <c r="H16553">
        <v>13.94</v>
      </c>
      <c r="I16553">
        <v>27.18</v>
      </c>
      <c r="J16553" t="s">
        <v>13</v>
      </c>
    </row>
    <row r="16554" spans="1:10">
      <c r="A16554" s="1">
        <v>45139</v>
      </c>
      <c r="B16554" t="s">
        <v>10</v>
      </c>
      <c r="C16554" t="s">
        <v>11</v>
      </c>
      <c r="D16554" t="s">
        <v>43</v>
      </c>
      <c r="E16554">
        <v>9</v>
      </c>
      <c r="F16554">
        <v>8.64</v>
      </c>
      <c r="G16554">
        <v>15.74</v>
      </c>
      <c r="H16554">
        <v>77.760000000000005</v>
      </c>
      <c r="I16554">
        <v>141.66</v>
      </c>
      <c r="J16554" t="s">
        <v>13</v>
      </c>
    </row>
    <row r="16555" spans="1:10">
      <c r="A16555" s="1">
        <v>45139</v>
      </c>
      <c r="B16555" t="s">
        <v>10</v>
      </c>
      <c r="C16555" t="s">
        <v>14</v>
      </c>
      <c r="D16555" t="s">
        <v>43</v>
      </c>
      <c r="E16555">
        <v>6</v>
      </c>
      <c r="F16555">
        <v>8.64</v>
      </c>
      <c r="G16555">
        <v>15.74</v>
      </c>
      <c r="H16555">
        <v>51.84</v>
      </c>
      <c r="I16555">
        <v>94.44</v>
      </c>
      <c r="J16555" t="s">
        <v>13</v>
      </c>
    </row>
    <row r="16556" spans="1:10">
      <c r="A16556" s="1">
        <v>45139</v>
      </c>
      <c r="B16556" t="s">
        <v>10</v>
      </c>
      <c r="C16556" t="s">
        <v>15</v>
      </c>
      <c r="D16556" t="s">
        <v>43</v>
      </c>
      <c r="E16556">
        <v>4</v>
      </c>
      <c r="F16556">
        <v>8.64</v>
      </c>
      <c r="G16556">
        <v>15.74</v>
      </c>
      <c r="H16556">
        <v>34.56</v>
      </c>
      <c r="I16556">
        <v>62.96</v>
      </c>
      <c r="J16556" t="s">
        <v>13</v>
      </c>
    </row>
    <row r="16557" spans="1:10">
      <c r="A16557" s="1">
        <v>45139</v>
      </c>
      <c r="B16557" t="s">
        <v>10</v>
      </c>
      <c r="C16557" t="s">
        <v>11</v>
      </c>
      <c r="D16557" t="s">
        <v>44</v>
      </c>
      <c r="E16557">
        <v>15</v>
      </c>
      <c r="F16557">
        <v>14.2</v>
      </c>
      <c r="G16557">
        <v>32.04</v>
      </c>
      <c r="H16557">
        <v>213</v>
      </c>
      <c r="I16557">
        <v>480.6</v>
      </c>
      <c r="J16557" t="s">
        <v>13</v>
      </c>
    </row>
    <row r="16558" spans="1:10">
      <c r="A16558" s="1">
        <v>45139</v>
      </c>
      <c r="B16558" t="s">
        <v>10</v>
      </c>
      <c r="C16558" t="s">
        <v>14</v>
      </c>
      <c r="D16558" t="s">
        <v>44</v>
      </c>
      <c r="E16558">
        <v>5</v>
      </c>
      <c r="F16558">
        <v>14.2</v>
      </c>
      <c r="G16558">
        <v>32.04</v>
      </c>
      <c r="H16558">
        <v>71</v>
      </c>
      <c r="I16558">
        <v>160.19999999999999</v>
      </c>
      <c r="J16558" t="s">
        <v>13</v>
      </c>
    </row>
    <row r="16559" spans="1:10">
      <c r="A16559" s="1">
        <v>45139</v>
      </c>
      <c r="B16559" t="s">
        <v>10</v>
      </c>
      <c r="C16559" t="s">
        <v>15</v>
      </c>
      <c r="D16559" t="s">
        <v>44</v>
      </c>
      <c r="E16559">
        <v>6</v>
      </c>
      <c r="F16559">
        <v>14.2</v>
      </c>
      <c r="G16559">
        <v>32.04</v>
      </c>
      <c r="H16559">
        <v>85.2</v>
      </c>
      <c r="I16559">
        <v>192.24</v>
      </c>
      <c r="J16559" t="s">
        <v>13</v>
      </c>
    </row>
    <row r="16560" spans="1:10">
      <c r="A16560" s="1">
        <v>45139</v>
      </c>
      <c r="B16560" t="s">
        <v>10</v>
      </c>
      <c r="C16560" t="s">
        <v>11</v>
      </c>
      <c r="D16560" t="s">
        <v>45</v>
      </c>
      <c r="E16560">
        <v>26</v>
      </c>
      <c r="F16560">
        <v>6.91</v>
      </c>
      <c r="G16560">
        <v>14.22</v>
      </c>
      <c r="H16560">
        <v>179.66</v>
      </c>
      <c r="I16560">
        <v>369.72</v>
      </c>
      <c r="J16560" t="s">
        <v>13</v>
      </c>
    </row>
    <row r="16561" spans="1:10">
      <c r="A16561" s="1">
        <v>45139</v>
      </c>
      <c r="B16561" t="s">
        <v>10</v>
      </c>
      <c r="C16561" t="s">
        <v>14</v>
      </c>
      <c r="D16561" t="s">
        <v>45</v>
      </c>
      <c r="E16561">
        <v>9</v>
      </c>
      <c r="F16561">
        <v>6.91</v>
      </c>
      <c r="G16561">
        <v>14.22</v>
      </c>
      <c r="H16561">
        <v>62.19</v>
      </c>
      <c r="I16561">
        <v>127.98</v>
      </c>
      <c r="J16561" t="s">
        <v>13</v>
      </c>
    </row>
    <row r="16562" spans="1:10">
      <c r="A16562" s="1">
        <v>45139</v>
      </c>
      <c r="B16562" t="s">
        <v>10</v>
      </c>
      <c r="C16562" t="s">
        <v>15</v>
      </c>
      <c r="D16562" t="s">
        <v>45</v>
      </c>
      <c r="E16562">
        <v>9</v>
      </c>
      <c r="F16562">
        <v>6.91</v>
      </c>
      <c r="G16562">
        <v>14.22</v>
      </c>
      <c r="H16562">
        <v>62.19</v>
      </c>
      <c r="I16562">
        <v>127.98</v>
      </c>
      <c r="J16562" t="s">
        <v>13</v>
      </c>
    </row>
    <row r="16563" spans="1:10">
      <c r="A16563" s="1">
        <v>45139</v>
      </c>
      <c r="B16563" t="s">
        <v>10</v>
      </c>
      <c r="C16563" t="s">
        <v>11</v>
      </c>
      <c r="D16563" t="s">
        <v>46</v>
      </c>
      <c r="E16563">
        <v>27</v>
      </c>
      <c r="F16563">
        <v>16.21</v>
      </c>
      <c r="G16563">
        <v>38.99</v>
      </c>
      <c r="H16563">
        <v>437.67</v>
      </c>
      <c r="I16563">
        <v>1052.73</v>
      </c>
      <c r="J16563" t="s">
        <v>13</v>
      </c>
    </row>
    <row r="16564" spans="1:10">
      <c r="A16564" s="1">
        <v>45139</v>
      </c>
      <c r="B16564" t="s">
        <v>10</v>
      </c>
      <c r="C16564" t="s">
        <v>14</v>
      </c>
      <c r="D16564" t="s">
        <v>46</v>
      </c>
      <c r="E16564">
        <v>13</v>
      </c>
      <c r="F16564">
        <v>16.21</v>
      </c>
      <c r="G16564">
        <v>38.99</v>
      </c>
      <c r="H16564">
        <v>210.73</v>
      </c>
      <c r="I16564">
        <v>506.87</v>
      </c>
      <c r="J16564" t="s">
        <v>13</v>
      </c>
    </row>
    <row r="16565" spans="1:10">
      <c r="A16565" s="1">
        <v>45139</v>
      </c>
      <c r="B16565" t="s">
        <v>10</v>
      </c>
      <c r="C16565" t="s">
        <v>15</v>
      </c>
      <c r="D16565" t="s">
        <v>46</v>
      </c>
      <c r="E16565">
        <v>7</v>
      </c>
      <c r="F16565">
        <v>16.21</v>
      </c>
      <c r="G16565">
        <v>38.99</v>
      </c>
      <c r="H16565">
        <v>113.47</v>
      </c>
      <c r="I16565">
        <v>272.93</v>
      </c>
      <c r="J16565" t="s">
        <v>13</v>
      </c>
    </row>
    <row r="16566" spans="1:10">
      <c r="A16566" s="1">
        <v>45139</v>
      </c>
      <c r="B16566" t="s">
        <v>10</v>
      </c>
      <c r="C16566" t="s">
        <v>11</v>
      </c>
      <c r="D16566" t="s">
        <v>47</v>
      </c>
      <c r="E16566">
        <v>26</v>
      </c>
      <c r="F16566">
        <v>11.94</v>
      </c>
      <c r="G16566">
        <v>25.45</v>
      </c>
      <c r="H16566">
        <v>310.44</v>
      </c>
      <c r="I16566">
        <v>661.7</v>
      </c>
      <c r="J16566" t="s">
        <v>13</v>
      </c>
    </row>
    <row r="16567" spans="1:10">
      <c r="A16567" s="1">
        <v>45139</v>
      </c>
      <c r="B16567" t="s">
        <v>10</v>
      </c>
      <c r="C16567" t="s">
        <v>14</v>
      </c>
      <c r="D16567" t="s">
        <v>47</v>
      </c>
      <c r="E16567">
        <v>9</v>
      </c>
      <c r="F16567">
        <v>11.94</v>
      </c>
      <c r="G16567">
        <v>25.45</v>
      </c>
      <c r="H16567">
        <v>107.46</v>
      </c>
      <c r="I16567">
        <v>229.05</v>
      </c>
      <c r="J16567" t="s">
        <v>13</v>
      </c>
    </row>
    <row r="16568" spans="1:10">
      <c r="A16568" s="1">
        <v>45139</v>
      </c>
      <c r="B16568" t="s">
        <v>10</v>
      </c>
      <c r="C16568" t="s">
        <v>15</v>
      </c>
      <c r="D16568" t="s">
        <v>47</v>
      </c>
      <c r="E16568">
        <v>7</v>
      </c>
      <c r="F16568">
        <v>11.94</v>
      </c>
      <c r="G16568">
        <v>25.45</v>
      </c>
      <c r="H16568">
        <v>83.58</v>
      </c>
      <c r="I16568">
        <v>178.15</v>
      </c>
      <c r="J16568" t="s">
        <v>13</v>
      </c>
    </row>
    <row r="16569" spans="1:10">
      <c r="A16569" s="1">
        <v>45139</v>
      </c>
      <c r="B16569" t="s">
        <v>10</v>
      </c>
      <c r="C16569" t="s">
        <v>11</v>
      </c>
      <c r="D16569" t="s">
        <v>48</v>
      </c>
      <c r="E16569">
        <v>13</v>
      </c>
      <c r="F16569">
        <v>11.77</v>
      </c>
      <c r="G16569">
        <v>29.16</v>
      </c>
      <c r="H16569">
        <v>153.01</v>
      </c>
      <c r="I16569">
        <v>379.08</v>
      </c>
      <c r="J16569" t="s">
        <v>13</v>
      </c>
    </row>
    <row r="16570" spans="1:10">
      <c r="A16570" s="1">
        <v>45139</v>
      </c>
      <c r="B16570" t="s">
        <v>10</v>
      </c>
      <c r="C16570" t="s">
        <v>14</v>
      </c>
      <c r="D16570" t="s">
        <v>48</v>
      </c>
      <c r="E16570">
        <v>11</v>
      </c>
      <c r="F16570">
        <v>11.77</v>
      </c>
      <c r="G16570">
        <v>29.16</v>
      </c>
      <c r="H16570">
        <v>129.47</v>
      </c>
      <c r="I16570">
        <v>320.76</v>
      </c>
      <c r="J16570" t="s">
        <v>13</v>
      </c>
    </row>
    <row r="16571" spans="1:10">
      <c r="A16571" s="1">
        <v>45139</v>
      </c>
      <c r="B16571" t="s">
        <v>10</v>
      </c>
      <c r="C16571" t="s">
        <v>15</v>
      </c>
      <c r="D16571" t="s">
        <v>48</v>
      </c>
      <c r="E16571">
        <v>9</v>
      </c>
      <c r="F16571">
        <v>11.77</v>
      </c>
      <c r="G16571">
        <v>29.16</v>
      </c>
      <c r="H16571">
        <v>105.93</v>
      </c>
      <c r="I16571">
        <v>262.44</v>
      </c>
      <c r="J16571" t="s">
        <v>13</v>
      </c>
    </row>
    <row r="16572" spans="1:10">
      <c r="A16572" s="1">
        <v>45139</v>
      </c>
      <c r="B16572" t="s">
        <v>10</v>
      </c>
      <c r="C16572" t="s">
        <v>11</v>
      </c>
      <c r="D16572" t="s">
        <v>49</v>
      </c>
      <c r="E16572">
        <v>12</v>
      </c>
      <c r="F16572">
        <v>13.11</v>
      </c>
      <c r="G16572">
        <v>25.3</v>
      </c>
      <c r="H16572">
        <v>157.32</v>
      </c>
      <c r="I16572">
        <v>303.60000000000002</v>
      </c>
      <c r="J16572" t="s">
        <v>13</v>
      </c>
    </row>
    <row r="16573" spans="1:10">
      <c r="A16573" s="1">
        <v>45139</v>
      </c>
      <c r="B16573" t="s">
        <v>10</v>
      </c>
      <c r="C16573" t="s">
        <v>14</v>
      </c>
      <c r="D16573" t="s">
        <v>49</v>
      </c>
      <c r="E16573">
        <v>3</v>
      </c>
      <c r="F16573">
        <v>13.11</v>
      </c>
      <c r="G16573">
        <v>25.3</v>
      </c>
      <c r="H16573">
        <v>39.33</v>
      </c>
      <c r="I16573">
        <v>75.900000000000006</v>
      </c>
      <c r="J16573" t="s">
        <v>13</v>
      </c>
    </row>
    <row r="16574" spans="1:10">
      <c r="A16574" s="1">
        <v>45139</v>
      </c>
      <c r="B16574" t="s">
        <v>10</v>
      </c>
      <c r="C16574" t="s">
        <v>15</v>
      </c>
      <c r="D16574" t="s">
        <v>49</v>
      </c>
      <c r="E16574">
        <v>9</v>
      </c>
      <c r="F16574">
        <v>13.11</v>
      </c>
      <c r="G16574">
        <v>25.3</v>
      </c>
      <c r="H16574">
        <v>117.99</v>
      </c>
      <c r="I16574">
        <v>227.7</v>
      </c>
      <c r="J16574" t="s">
        <v>13</v>
      </c>
    </row>
    <row r="16575" spans="1:10">
      <c r="A16575" s="1">
        <v>45139</v>
      </c>
      <c r="B16575" t="s">
        <v>10</v>
      </c>
      <c r="C16575" t="s">
        <v>11</v>
      </c>
      <c r="D16575" t="s">
        <v>50</v>
      </c>
      <c r="E16575">
        <v>28</v>
      </c>
      <c r="F16575">
        <v>15.9</v>
      </c>
      <c r="G16575">
        <v>38.29</v>
      </c>
      <c r="H16575">
        <v>445.2</v>
      </c>
      <c r="I16575">
        <v>1072.1199999999999</v>
      </c>
      <c r="J16575" t="s">
        <v>13</v>
      </c>
    </row>
    <row r="16576" spans="1:10">
      <c r="A16576" s="1">
        <v>45139</v>
      </c>
      <c r="B16576" t="s">
        <v>10</v>
      </c>
      <c r="C16576" t="s">
        <v>14</v>
      </c>
      <c r="D16576" t="s">
        <v>50</v>
      </c>
      <c r="E16576">
        <v>15</v>
      </c>
      <c r="F16576">
        <v>15.9</v>
      </c>
      <c r="G16576">
        <v>38.29</v>
      </c>
      <c r="H16576">
        <v>238.5</v>
      </c>
      <c r="I16576">
        <v>574.35</v>
      </c>
      <c r="J16576" t="s">
        <v>13</v>
      </c>
    </row>
    <row r="16577" spans="1:10">
      <c r="A16577" s="1">
        <v>45139</v>
      </c>
      <c r="B16577" t="s">
        <v>10</v>
      </c>
      <c r="C16577" t="s">
        <v>15</v>
      </c>
      <c r="D16577" t="s">
        <v>50</v>
      </c>
      <c r="E16577">
        <v>10</v>
      </c>
      <c r="F16577">
        <v>15.9</v>
      </c>
      <c r="G16577">
        <v>38.29</v>
      </c>
      <c r="H16577">
        <v>159</v>
      </c>
      <c r="I16577">
        <v>382.9</v>
      </c>
      <c r="J16577" t="s">
        <v>13</v>
      </c>
    </row>
    <row r="16578" spans="1:10">
      <c r="A16578" s="1">
        <v>45139</v>
      </c>
      <c r="B16578" t="s">
        <v>10</v>
      </c>
      <c r="C16578" t="s">
        <v>11</v>
      </c>
      <c r="D16578" t="s">
        <v>51</v>
      </c>
      <c r="E16578">
        <v>11</v>
      </c>
      <c r="F16578">
        <v>10.17</v>
      </c>
      <c r="G16578">
        <v>23.83</v>
      </c>
      <c r="H16578">
        <v>111.87</v>
      </c>
      <c r="I16578">
        <v>262.13</v>
      </c>
      <c r="J16578" t="s">
        <v>13</v>
      </c>
    </row>
    <row r="16579" spans="1:10">
      <c r="A16579" s="1">
        <v>45139</v>
      </c>
      <c r="B16579" t="s">
        <v>10</v>
      </c>
      <c r="C16579" t="s">
        <v>14</v>
      </c>
      <c r="D16579" t="s">
        <v>51</v>
      </c>
      <c r="E16579">
        <v>11</v>
      </c>
      <c r="F16579">
        <v>10.17</v>
      </c>
      <c r="G16579">
        <v>23.83</v>
      </c>
      <c r="H16579">
        <v>111.87</v>
      </c>
      <c r="I16579">
        <v>262.13</v>
      </c>
      <c r="J16579" t="s">
        <v>13</v>
      </c>
    </row>
    <row r="16580" spans="1:10">
      <c r="A16580" s="1">
        <v>45139</v>
      </c>
      <c r="B16580" t="s">
        <v>10</v>
      </c>
      <c r="C16580" t="s">
        <v>15</v>
      </c>
      <c r="D16580" t="s">
        <v>51</v>
      </c>
      <c r="E16580">
        <v>5</v>
      </c>
      <c r="F16580">
        <v>10.17</v>
      </c>
      <c r="G16580">
        <v>23.83</v>
      </c>
      <c r="H16580">
        <v>50.85</v>
      </c>
      <c r="I16580">
        <v>119.15</v>
      </c>
      <c r="J16580" t="s">
        <v>13</v>
      </c>
    </row>
    <row r="16581" spans="1:10">
      <c r="A16581" s="1">
        <v>45139</v>
      </c>
      <c r="B16581" t="s">
        <v>10</v>
      </c>
      <c r="C16581" t="s">
        <v>11</v>
      </c>
      <c r="D16581" t="s">
        <v>52</v>
      </c>
      <c r="E16581">
        <v>12</v>
      </c>
      <c r="F16581">
        <v>14.14</v>
      </c>
      <c r="G16581">
        <v>33.08</v>
      </c>
      <c r="H16581">
        <v>169.68</v>
      </c>
      <c r="I16581">
        <v>396.96</v>
      </c>
      <c r="J16581" t="s">
        <v>13</v>
      </c>
    </row>
    <row r="16582" spans="1:10">
      <c r="A16582" s="1">
        <v>45139</v>
      </c>
      <c r="B16582" t="s">
        <v>10</v>
      </c>
      <c r="C16582" t="s">
        <v>14</v>
      </c>
      <c r="D16582" t="s">
        <v>52</v>
      </c>
      <c r="E16582">
        <v>7</v>
      </c>
      <c r="F16582">
        <v>14.14</v>
      </c>
      <c r="G16582">
        <v>33.08</v>
      </c>
      <c r="H16582">
        <v>98.98</v>
      </c>
      <c r="I16582">
        <v>231.56</v>
      </c>
      <c r="J16582" t="s">
        <v>13</v>
      </c>
    </row>
    <row r="16583" spans="1:10">
      <c r="A16583" s="1">
        <v>45139</v>
      </c>
      <c r="B16583" t="s">
        <v>10</v>
      </c>
      <c r="C16583" t="s">
        <v>15</v>
      </c>
      <c r="D16583" t="s">
        <v>52</v>
      </c>
      <c r="E16583">
        <v>4</v>
      </c>
      <c r="F16583">
        <v>14.14</v>
      </c>
      <c r="G16583">
        <v>33.08</v>
      </c>
      <c r="H16583">
        <v>56.56</v>
      </c>
      <c r="I16583">
        <v>132.32</v>
      </c>
      <c r="J16583" t="s">
        <v>13</v>
      </c>
    </row>
    <row r="16584" spans="1:10">
      <c r="A16584" s="1">
        <v>45139</v>
      </c>
      <c r="B16584" t="s">
        <v>10</v>
      </c>
      <c r="C16584" t="s">
        <v>11</v>
      </c>
      <c r="D16584" t="s">
        <v>53</v>
      </c>
      <c r="E16584">
        <v>18</v>
      </c>
      <c r="F16584">
        <v>12.79</v>
      </c>
      <c r="G16584">
        <v>30.59</v>
      </c>
      <c r="H16584">
        <v>230.22</v>
      </c>
      <c r="I16584">
        <v>550.62</v>
      </c>
      <c r="J16584" t="s">
        <v>13</v>
      </c>
    </row>
    <row r="16585" spans="1:10">
      <c r="A16585" s="1">
        <v>45139</v>
      </c>
      <c r="B16585" t="s">
        <v>10</v>
      </c>
      <c r="C16585" t="s">
        <v>14</v>
      </c>
      <c r="D16585" t="s">
        <v>53</v>
      </c>
      <c r="E16585">
        <v>13</v>
      </c>
      <c r="F16585">
        <v>12.79</v>
      </c>
      <c r="G16585">
        <v>30.59</v>
      </c>
      <c r="H16585">
        <v>166.27</v>
      </c>
      <c r="I16585">
        <v>397.67</v>
      </c>
      <c r="J16585" t="s">
        <v>13</v>
      </c>
    </row>
    <row r="16586" spans="1:10">
      <c r="A16586" s="1">
        <v>45139</v>
      </c>
      <c r="B16586" t="s">
        <v>10</v>
      </c>
      <c r="C16586" t="s">
        <v>15</v>
      </c>
      <c r="D16586" t="s">
        <v>53</v>
      </c>
      <c r="E16586">
        <v>11</v>
      </c>
      <c r="F16586">
        <v>12.79</v>
      </c>
      <c r="G16586">
        <v>30.59</v>
      </c>
      <c r="H16586">
        <v>140.69</v>
      </c>
      <c r="I16586">
        <v>336.49</v>
      </c>
      <c r="J16586" t="s">
        <v>13</v>
      </c>
    </row>
    <row r="16587" spans="1:10">
      <c r="A16587" s="1">
        <v>45139</v>
      </c>
      <c r="B16587" t="s">
        <v>10</v>
      </c>
      <c r="C16587" t="s">
        <v>11</v>
      </c>
      <c r="D16587" t="s">
        <v>54</v>
      </c>
      <c r="E16587">
        <v>26</v>
      </c>
      <c r="F16587">
        <v>9.1999999999999993</v>
      </c>
      <c r="G16587">
        <v>21.46</v>
      </c>
      <c r="H16587">
        <v>239.2</v>
      </c>
      <c r="I16587">
        <v>557.96</v>
      </c>
      <c r="J16587" t="s">
        <v>13</v>
      </c>
    </row>
    <row r="16588" spans="1:10">
      <c r="A16588" s="1">
        <v>45139</v>
      </c>
      <c r="B16588" t="s">
        <v>10</v>
      </c>
      <c r="C16588" t="s">
        <v>14</v>
      </c>
      <c r="D16588" t="s">
        <v>54</v>
      </c>
      <c r="E16588">
        <v>19</v>
      </c>
      <c r="F16588">
        <v>9.1999999999999993</v>
      </c>
      <c r="G16588">
        <v>21.46</v>
      </c>
      <c r="H16588">
        <v>174.8</v>
      </c>
      <c r="I16588">
        <v>407.74</v>
      </c>
      <c r="J16588" t="s">
        <v>13</v>
      </c>
    </row>
    <row r="16589" spans="1:10">
      <c r="A16589" s="1">
        <v>45139</v>
      </c>
      <c r="B16589" t="s">
        <v>10</v>
      </c>
      <c r="C16589" t="s">
        <v>15</v>
      </c>
      <c r="D16589" t="s">
        <v>54</v>
      </c>
      <c r="E16589">
        <v>17</v>
      </c>
      <c r="F16589">
        <v>9.1999999999999993</v>
      </c>
      <c r="G16589">
        <v>21.46</v>
      </c>
      <c r="H16589">
        <v>156.4</v>
      </c>
      <c r="I16589">
        <v>364.82</v>
      </c>
      <c r="J16589" t="s">
        <v>13</v>
      </c>
    </row>
    <row r="16590" spans="1:10">
      <c r="A16590" s="1">
        <v>45139</v>
      </c>
      <c r="B16590" t="s">
        <v>10</v>
      </c>
      <c r="C16590" t="s">
        <v>11</v>
      </c>
      <c r="D16590" t="s">
        <v>55</v>
      </c>
      <c r="E16590">
        <v>17</v>
      </c>
      <c r="F16590">
        <v>16.54</v>
      </c>
      <c r="G16590">
        <v>37.020000000000003</v>
      </c>
      <c r="H16590">
        <v>281.18</v>
      </c>
      <c r="I16590">
        <v>629.34</v>
      </c>
      <c r="J16590" t="s">
        <v>13</v>
      </c>
    </row>
    <row r="16591" spans="1:10">
      <c r="A16591" s="1">
        <v>45139</v>
      </c>
      <c r="B16591" t="s">
        <v>10</v>
      </c>
      <c r="C16591" t="s">
        <v>14</v>
      </c>
      <c r="D16591" t="s">
        <v>55</v>
      </c>
      <c r="E16591">
        <v>19</v>
      </c>
      <c r="F16591">
        <v>16.54</v>
      </c>
      <c r="G16591">
        <v>37.020000000000003</v>
      </c>
      <c r="H16591">
        <v>314.26</v>
      </c>
      <c r="I16591">
        <v>703.38</v>
      </c>
      <c r="J16591" t="s">
        <v>13</v>
      </c>
    </row>
    <row r="16592" spans="1:10">
      <c r="A16592" s="1">
        <v>45139</v>
      </c>
      <c r="B16592" t="s">
        <v>10</v>
      </c>
      <c r="C16592" t="s">
        <v>15</v>
      </c>
      <c r="D16592" t="s">
        <v>55</v>
      </c>
      <c r="E16592">
        <v>7</v>
      </c>
      <c r="F16592">
        <v>16.54</v>
      </c>
      <c r="G16592">
        <v>37.020000000000003</v>
      </c>
      <c r="H16592">
        <v>115.78</v>
      </c>
      <c r="I16592">
        <v>259.14</v>
      </c>
      <c r="J16592" t="s">
        <v>13</v>
      </c>
    </row>
    <row r="16593" spans="1:10">
      <c r="A16593" s="1">
        <v>45139</v>
      </c>
      <c r="B16593" t="s">
        <v>10</v>
      </c>
      <c r="C16593" t="s">
        <v>11</v>
      </c>
      <c r="D16593" t="s">
        <v>56</v>
      </c>
      <c r="E16593">
        <v>14</v>
      </c>
      <c r="F16593">
        <v>15.57</v>
      </c>
      <c r="G16593">
        <v>29.46</v>
      </c>
      <c r="H16593">
        <v>217.98</v>
      </c>
      <c r="I16593">
        <v>412.44</v>
      </c>
      <c r="J16593" t="s">
        <v>13</v>
      </c>
    </row>
    <row r="16594" spans="1:10">
      <c r="A16594" s="1">
        <v>45139</v>
      </c>
      <c r="B16594" t="s">
        <v>10</v>
      </c>
      <c r="C16594" t="s">
        <v>14</v>
      </c>
      <c r="D16594" t="s">
        <v>56</v>
      </c>
      <c r="E16594">
        <v>9</v>
      </c>
      <c r="F16594">
        <v>15.57</v>
      </c>
      <c r="G16594">
        <v>29.46</v>
      </c>
      <c r="H16594">
        <v>140.13</v>
      </c>
      <c r="I16594">
        <v>265.14</v>
      </c>
      <c r="J16594" t="s">
        <v>13</v>
      </c>
    </row>
    <row r="16595" spans="1:10">
      <c r="A16595" s="1">
        <v>45139</v>
      </c>
      <c r="B16595" t="s">
        <v>10</v>
      </c>
      <c r="C16595" t="s">
        <v>15</v>
      </c>
      <c r="D16595" t="s">
        <v>56</v>
      </c>
      <c r="E16595">
        <v>8</v>
      </c>
      <c r="F16595">
        <v>15.57</v>
      </c>
      <c r="G16595">
        <v>29.46</v>
      </c>
      <c r="H16595">
        <v>124.56</v>
      </c>
      <c r="I16595">
        <v>235.68</v>
      </c>
      <c r="J16595" t="s">
        <v>13</v>
      </c>
    </row>
    <row r="16596" spans="1:10">
      <c r="A16596" s="1">
        <v>45139</v>
      </c>
      <c r="B16596" t="s">
        <v>10</v>
      </c>
      <c r="C16596" t="s">
        <v>11</v>
      </c>
      <c r="D16596" t="s">
        <v>57</v>
      </c>
      <c r="E16596">
        <v>17</v>
      </c>
      <c r="F16596">
        <v>13.9</v>
      </c>
      <c r="G16596">
        <v>25.34</v>
      </c>
      <c r="H16596">
        <v>236.3</v>
      </c>
      <c r="I16596">
        <v>430.78</v>
      </c>
      <c r="J16596" t="s">
        <v>13</v>
      </c>
    </row>
    <row r="16597" spans="1:10">
      <c r="A16597" s="1">
        <v>45139</v>
      </c>
      <c r="B16597" t="s">
        <v>10</v>
      </c>
      <c r="C16597" t="s">
        <v>14</v>
      </c>
      <c r="D16597" t="s">
        <v>57</v>
      </c>
      <c r="E16597">
        <v>7</v>
      </c>
      <c r="F16597">
        <v>13.9</v>
      </c>
      <c r="G16597">
        <v>25.34</v>
      </c>
      <c r="H16597">
        <v>97.3</v>
      </c>
      <c r="I16597">
        <v>177.38</v>
      </c>
      <c r="J16597" t="s">
        <v>13</v>
      </c>
    </row>
    <row r="16598" spans="1:10">
      <c r="A16598" s="1">
        <v>45139</v>
      </c>
      <c r="B16598" t="s">
        <v>10</v>
      </c>
      <c r="C16598" t="s">
        <v>15</v>
      </c>
      <c r="D16598" t="s">
        <v>57</v>
      </c>
      <c r="E16598">
        <v>7</v>
      </c>
      <c r="F16598">
        <v>13.9</v>
      </c>
      <c r="G16598">
        <v>25.34</v>
      </c>
      <c r="H16598">
        <v>97.3</v>
      </c>
      <c r="I16598">
        <v>177.38</v>
      </c>
      <c r="J16598" t="s">
        <v>13</v>
      </c>
    </row>
    <row r="16599" spans="1:10">
      <c r="A16599" s="1">
        <v>45139</v>
      </c>
      <c r="B16599" t="s">
        <v>10</v>
      </c>
      <c r="C16599" t="s">
        <v>11</v>
      </c>
      <c r="D16599" t="s">
        <v>58</v>
      </c>
      <c r="E16599">
        <v>14</v>
      </c>
      <c r="F16599">
        <v>16.21</v>
      </c>
      <c r="G16599">
        <v>39.630000000000003</v>
      </c>
      <c r="H16599">
        <v>226.94</v>
      </c>
      <c r="I16599">
        <v>554.82000000000005</v>
      </c>
      <c r="J16599" t="s">
        <v>13</v>
      </c>
    </row>
    <row r="16600" spans="1:10">
      <c r="A16600" s="1">
        <v>45139</v>
      </c>
      <c r="B16600" t="s">
        <v>10</v>
      </c>
      <c r="C16600" t="s">
        <v>14</v>
      </c>
      <c r="D16600" t="s">
        <v>58</v>
      </c>
      <c r="E16600">
        <v>14</v>
      </c>
      <c r="F16600">
        <v>16.21</v>
      </c>
      <c r="G16600">
        <v>39.630000000000003</v>
      </c>
      <c r="H16600">
        <v>226.94</v>
      </c>
      <c r="I16600">
        <v>554.82000000000005</v>
      </c>
      <c r="J16600" t="s">
        <v>13</v>
      </c>
    </row>
    <row r="16601" spans="1:10">
      <c r="A16601" s="1">
        <v>45139</v>
      </c>
      <c r="B16601" t="s">
        <v>10</v>
      </c>
      <c r="C16601" t="s">
        <v>15</v>
      </c>
      <c r="D16601" t="s">
        <v>58</v>
      </c>
      <c r="E16601">
        <v>11</v>
      </c>
      <c r="F16601">
        <v>16.21</v>
      </c>
      <c r="G16601">
        <v>39.630000000000003</v>
      </c>
      <c r="H16601">
        <v>178.31</v>
      </c>
      <c r="I16601">
        <v>435.93</v>
      </c>
      <c r="J16601" t="s">
        <v>13</v>
      </c>
    </row>
    <row r="16602" spans="1:10">
      <c r="A16602" s="1">
        <v>45139</v>
      </c>
      <c r="B16602" t="s">
        <v>10</v>
      </c>
      <c r="C16602" t="s">
        <v>11</v>
      </c>
      <c r="D16602" t="s">
        <v>59</v>
      </c>
      <c r="E16602">
        <v>15</v>
      </c>
      <c r="F16602">
        <v>16.41</v>
      </c>
      <c r="G16602">
        <v>36.619999999999997</v>
      </c>
      <c r="H16602">
        <v>246.15</v>
      </c>
      <c r="I16602">
        <v>549.29999999999995</v>
      </c>
      <c r="J16602" t="s">
        <v>13</v>
      </c>
    </row>
    <row r="16603" spans="1:10">
      <c r="A16603" s="1">
        <v>45139</v>
      </c>
      <c r="B16603" t="s">
        <v>10</v>
      </c>
      <c r="C16603" t="s">
        <v>14</v>
      </c>
      <c r="D16603" t="s">
        <v>59</v>
      </c>
      <c r="E16603">
        <v>7</v>
      </c>
      <c r="F16603">
        <v>16.41</v>
      </c>
      <c r="G16603">
        <v>36.619999999999997</v>
      </c>
      <c r="H16603">
        <v>114.87</v>
      </c>
      <c r="I16603">
        <v>256.33999999999997</v>
      </c>
      <c r="J16603" t="s">
        <v>13</v>
      </c>
    </row>
    <row r="16604" spans="1:10">
      <c r="A16604" s="1">
        <v>45139</v>
      </c>
      <c r="B16604" t="s">
        <v>10</v>
      </c>
      <c r="C16604" t="s">
        <v>15</v>
      </c>
      <c r="D16604" t="s">
        <v>59</v>
      </c>
      <c r="E16604">
        <v>10</v>
      </c>
      <c r="F16604">
        <v>16.41</v>
      </c>
      <c r="G16604">
        <v>36.619999999999997</v>
      </c>
      <c r="H16604">
        <v>164.1</v>
      </c>
      <c r="I16604">
        <v>366.2</v>
      </c>
      <c r="J16604" t="s">
        <v>13</v>
      </c>
    </row>
    <row r="16605" spans="1:10">
      <c r="A16605" s="1">
        <v>45139</v>
      </c>
      <c r="B16605" t="s">
        <v>10</v>
      </c>
      <c r="C16605" t="s">
        <v>11</v>
      </c>
      <c r="D16605" t="s">
        <v>60</v>
      </c>
      <c r="E16605">
        <v>20</v>
      </c>
      <c r="F16605">
        <v>14.5</v>
      </c>
      <c r="G16605">
        <v>34.18</v>
      </c>
      <c r="H16605">
        <v>290</v>
      </c>
      <c r="I16605">
        <v>683.6</v>
      </c>
      <c r="J16605" t="s">
        <v>13</v>
      </c>
    </row>
    <row r="16606" spans="1:10">
      <c r="A16606" s="1">
        <v>45139</v>
      </c>
      <c r="B16606" t="s">
        <v>10</v>
      </c>
      <c r="C16606" t="s">
        <v>14</v>
      </c>
      <c r="D16606" t="s">
        <v>60</v>
      </c>
      <c r="E16606">
        <v>13</v>
      </c>
      <c r="F16606">
        <v>14.5</v>
      </c>
      <c r="G16606">
        <v>34.18</v>
      </c>
      <c r="H16606">
        <v>188.5</v>
      </c>
      <c r="I16606">
        <v>444.34</v>
      </c>
      <c r="J16606" t="s">
        <v>13</v>
      </c>
    </row>
    <row r="16607" spans="1:10">
      <c r="A16607" s="1">
        <v>45139</v>
      </c>
      <c r="B16607" t="s">
        <v>10</v>
      </c>
      <c r="C16607" t="s">
        <v>15</v>
      </c>
      <c r="D16607" t="s">
        <v>60</v>
      </c>
      <c r="E16607">
        <v>7</v>
      </c>
      <c r="F16607">
        <v>14.5</v>
      </c>
      <c r="G16607">
        <v>34.18</v>
      </c>
      <c r="H16607">
        <v>101.5</v>
      </c>
      <c r="I16607">
        <v>239.26</v>
      </c>
      <c r="J16607" t="s">
        <v>13</v>
      </c>
    </row>
    <row r="16608" spans="1:10">
      <c r="A16608" s="1">
        <v>45139</v>
      </c>
      <c r="B16608" t="s">
        <v>10</v>
      </c>
      <c r="C16608" t="s">
        <v>11</v>
      </c>
      <c r="D16608" t="s">
        <v>61</v>
      </c>
      <c r="E16608">
        <v>21</v>
      </c>
      <c r="F16608">
        <v>16.04</v>
      </c>
      <c r="G16608">
        <v>34.28</v>
      </c>
      <c r="H16608">
        <v>336.84</v>
      </c>
      <c r="I16608">
        <v>719.88</v>
      </c>
      <c r="J16608" t="s">
        <v>13</v>
      </c>
    </row>
    <row r="16609" spans="1:10">
      <c r="A16609" s="1">
        <v>45139</v>
      </c>
      <c r="B16609" t="s">
        <v>10</v>
      </c>
      <c r="C16609" t="s">
        <v>14</v>
      </c>
      <c r="D16609" t="s">
        <v>61</v>
      </c>
      <c r="E16609">
        <v>11</v>
      </c>
      <c r="F16609">
        <v>16.04</v>
      </c>
      <c r="G16609">
        <v>34.28</v>
      </c>
      <c r="H16609">
        <v>176.44</v>
      </c>
      <c r="I16609">
        <v>377.08</v>
      </c>
      <c r="J16609" t="s">
        <v>13</v>
      </c>
    </row>
    <row r="16610" spans="1:10">
      <c r="A16610" s="1">
        <v>45139</v>
      </c>
      <c r="B16610" t="s">
        <v>10</v>
      </c>
      <c r="C16610" t="s">
        <v>15</v>
      </c>
      <c r="D16610" t="s">
        <v>61</v>
      </c>
      <c r="E16610">
        <v>4</v>
      </c>
      <c r="F16610">
        <v>16.04</v>
      </c>
      <c r="G16610">
        <v>34.28</v>
      </c>
      <c r="H16610">
        <v>64.16</v>
      </c>
      <c r="I16610">
        <v>137.12</v>
      </c>
      <c r="J16610" t="s">
        <v>13</v>
      </c>
    </row>
    <row r="16611" spans="1:10">
      <c r="A16611" s="1">
        <v>45139</v>
      </c>
      <c r="B16611" t="s">
        <v>10</v>
      </c>
      <c r="C16611" t="s">
        <v>11</v>
      </c>
      <c r="D16611" t="s">
        <v>62</v>
      </c>
      <c r="E16611">
        <v>23</v>
      </c>
      <c r="F16611">
        <v>14.37</v>
      </c>
      <c r="G16611">
        <v>27.05</v>
      </c>
      <c r="H16611">
        <v>330.51</v>
      </c>
      <c r="I16611">
        <v>622.15</v>
      </c>
      <c r="J16611" t="s">
        <v>13</v>
      </c>
    </row>
    <row r="16612" spans="1:10">
      <c r="A16612" s="1">
        <v>45139</v>
      </c>
      <c r="B16612" t="s">
        <v>10</v>
      </c>
      <c r="C16612" t="s">
        <v>14</v>
      </c>
      <c r="D16612" t="s">
        <v>62</v>
      </c>
      <c r="E16612">
        <v>15</v>
      </c>
      <c r="F16612">
        <v>14.37</v>
      </c>
      <c r="G16612">
        <v>27.05</v>
      </c>
      <c r="H16612">
        <v>215.55</v>
      </c>
      <c r="I16612">
        <v>405.75</v>
      </c>
      <c r="J16612" t="s">
        <v>13</v>
      </c>
    </row>
    <row r="16613" spans="1:10">
      <c r="A16613" s="1">
        <v>45139</v>
      </c>
      <c r="B16613" t="s">
        <v>10</v>
      </c>
      <c r="C16613" t="s">
        <v>15</v>
      </c>
      <c r="D16613" t="s">
        <v>62</v>
      </c>
      <c r="E16613">
        <v>13</v>
      </c>
      <c r="F16613">
        <v>14.37</v>
      </c>
      <c r="G16613">
        <v>27.05</v>
      </c>
      <c r="H16613">
        <v>186.81</v>
      </c>
      <c r="I16613">
        <v>351.65</v>
      </c>
      <c r="J16613" t="s">
        <v>13</v>
      </c>
    </row>
    <row r="16614" spans="1:10">
      <c r="A16614" s="1">
        <v>45139</v>
      </c>
      <c r="B16614" t="s">
        <v>10</v>
      </c>
      <c r="C16614" t="s">
        <v>11</v>
      </c>
      <c r="D16614" t="s">
        <v>63</v>
      </c>
      <c r="E16614">
        <v>24</v>
      </c>
      <c r="F16614">
        <v>14.16</v>
      </c>
      <c r="G16614">
        <v>26.73</v>
      </c>
      <c r="H16614">
        <v>339.84</v>
      </c>
      <c r="I16614">
        <v>641.52</v>
      </c>
      <c r="J16614" t="s">
        <v>13</v>
      </c>
    </row>
    <row r="16615" spans="1:10">
      <c r="A16615" s="1">
        <v>45139</v>
      </c>
      <c r="B16615" t="s">
        <v>10</v>
      </c>
      <c r="C16615" t="s">
        <v>14</v>
      </c>
      <c r="D16615" t="s">
        <v>63</v>
      </c>
      <c r="E16615">
        <v>19</v>
      </c>
      <c r="F16615">
        <v>14.16</v>
      </c>
      <c r="G16615">
        <v>26.73</v>
      </c>
      <c r="H16615">
        <v>269.04000000000002</v>
      </c>
      <c r="I16615">
        <v>507.87</v>
      </c>
      <c r="J16615" t="s">
        <v>13</v>
      </c>
    </row>
    <row r="16616" spans="1:10">
      <c r="A16616" s="1">
        <v>45139</v>
      </c>
      <c r="B16616" t="s">
        <v>10</v>
      </c>
      <c r="C16616" t="s">
        <v>15</v>
      </c>
      <c r="D16616" t="s">
        <v>63</v>
      </c>
      <c r="E16616">
        <v>7</v>
      </c>
      <c r="F16616">
        <v>14.16</v>
      </c>
      <c r="G16616">
        <v>26.73</v>
      </c>
      <c r="H16616">
        <v>99.12</v>
      </c>
      <c r="I16616">
        <v>187.11</v>
      </c>
      <c r="J16616" t="s">
        <v>13</v>
      </c>
    </row>
    <row r="16617" spans="1:10">
      <c r="A16617" s="1">
        <v>45139</v>
      </c>
      <c r="B16617" t="s">
        <v>10</v>
      </c>
      <c r="C16617" t="s">
        <v>11</v>
      </c>
      <c r="D16617" t="s">
        <v>64</v>
      </c>
      <c r="E16617">
        <v>15</v>
      </c>
      <c r="F16617">
        <v>13.42</v>
      </c>
      <c r="G16617">
        <v>30.6</v>
      </c>
      <c r="H16617">
        <v>201.3</v>
      </c>
      <c r="I16617">
        <v>459</v>
      </c>
      <c r="J16617" t="s">
        <v>13</v>
      </c>
    </row>
    <row r="16618" spans="1:10">
      <c r="A16618" s="1">
        <v>45139</v>
      </c>
      <c r="B16618" t="s">
        <v>10</v>
      </c>
      <c r="C16618" t="s">
        <v>14</v>
      </c>
      <c r="D16618" t="s">
        <v>64</v>
      </c>
      <c r="E16618">
        <v>9</v>
      </c>
      <c r="F16618">
        <v>13.42</v>
      </c>
      <c r="G16618">
        <v>30.6</v>
      </c>
      <c r="H16618">
        <v>120.78</v>
      </c>
      <c r="I16618">
        <v>275.39999999999998</v>
      </c>
      <c r="J16618" t="s">
        <v>13</v>
      </c>
    </row>
    <row r="16619" spans="1:10">
      <c r="A16619" s="1">
        <v>45139</v>
      </c>
      <c r="B16619" t="s">
        <v>10</v>
      </c>
      <c r="C16619" t="s">
        <v>15</v>
      </c>
      <c r="D16619" t="s">
        <v>64</v>
      </c>
      <c r="E16619">
        <v>7</v>
      </c>
      <c r="F16619">
        <v>13.42</v>
      </c>
      <c r="G16619">
        <v>30.6</v>
      </c>
      <c r="H16619">
        <v>93.94</v>
      </c>
      <c r="I16619">
        <v>214.2</v>
      </c>
      <c r="J16619" t="s">
        <v>13</v>
      </c>
    </row>
    <row r="16620" spans="1:10">
      <c r="A16620" s="1">
        <v>45139</v>
      </c>
      <c r="B16620" t="s">
        <v>10</v>
      </c>
      <c r="C16620" t="s">
        <v>11</v>
      </c>
      <c r="D16620" t="s">
        <v>65</v>
      </c>
      <c r="E16620">
        <v>17</v>
      </c>
      <c r="F16620">
        <v>15.03</v>
      </c>
      <c r="G16620">
        <v>31.58</v>
      </c>
      <c r="H16620">
        <v>255.51</v>
      </c>
      <c r="I16620">
        <v>536.86</v>
      </c>
      <c r="J16620" t="s">
        <v>13</v>
      </c>
    </row>
    <row r="16621" spans="1:10">
      <c r="A16621" s="1">
        <v>45139</v>
      </c>
      <c r="B16621" t="s">
        <v>10</v>
      </c>
      <c r="C16621" t="s">
        <v>14</v>
      </c>
      <c r="D16621" t="s">
        <v>65</v>
      </c>
      <c r="E16621">
        <v>12</v>
      </c>
      <c r="F16621">
        <v>15.03</v>
      </c>
      <c r="G16621">
        <v>31.58</v>
      </c>
      <c r="H16621">
        <v>180.36</v>
      </c>
      <c r="I16621">
        <v>378.96</v>
      </c>
      <c r="J16621" t="s">
        <v>13</v>
      </c>
    </row>
    <row r="16622" spans="1:10">
      <c r="A16622" s="1">
        <v>45139</v>
      </c>
      <c r="B16622" t="s">
        <v>10</v>
      </c>
      <c r="C16622" t="s">
        <v>15</v>
      </c>
      <c r="D16622" t="s">
        <v>65</v>
      </c>
      <c r="E16622">
        <v>8</v>
      </c>
      <c r="F16622">
        <v>15.03</v>
      </c>
      <c r="G16622">
        <v>31.58</v>
      </c>
      <c r="H16622">
        <v>120.24</v>
      </c>
      <c r="I16622">
        <v>252.64</v>
      </c>
      <c r="J16622" t="s">
        <v>13</v>
      </c>
    </row>
    <row r="16623" spans="1:10">
      <c r="A16623" s="1">
        <v>45139</v>
      </c>
      <c r="B16623" t="s">
        <v>10</v>
      </c>
      <c r="C16623" t="s">
        <v>11</v>
      </c>
      <c r="D16623" t="s">
        <v>66</v>
      </c>
      <c r="E16623">
        <v>24</v>
      </c>
      <c r="F16623">
        <v>7.9</v>
      </c>
      <c r="G16623">
        <v>15.33</v>
      </c>
      <c r="H16623">
        <v>189.6</v>
      </c>
      <c r="I16623">
        <v>367.92</v>
      </c>
      <c r="J16623" t="s">
        <v>13</v>
      </c>
    </row>
    <row r="16624" spans="1:10">
      <c r="A16624" s="1">
        <v>45139</v>
      </c>
      <c r="B16624" t="s">
        <v>10</v>
      </c>
      <c r="C16624" t="s">
        <v>14</v>
      </c>
      <c r="D16624" t="s">
        <v>66</v>
      </c>
      <c r="E16624">
        <v>9</v>
      </c>
      <c r="F16624">
        <v>7.9</v>
      </c>
      <c r="G16624">
        <v>15.33</v>
      </c>
      <c r="H16624">
        <v>71.099999999999994</v>
      </c>
      <c r="I16624">
        <v>137.97</v>
      </c>
      <c r="J16624" t="s">
        <v>13</v>
      </c>
    </row>
    <row r="16625" spans="1:10">
      <c r="A16625" s="1">
        <v>45139</v>
      </c>
      <c r="B16625" t="s">
        <v>10</v>
      </c>
      <c r="C16625" t="s">
        <v>15</v>
      </c>
      <c r="D16625" t="s">
        <v>66</v>
      </c>
      <c r="E16625">
        <v>14</v>
      </c>
      <c r="F16625">
        <v>7.9</v>
      </c>
      <c r="G16625">
        <v>15.33</v>
      </c>
      <c r="H16625">
        <v>110.6</v>
      </c>
      <c r="I16625">
        <v>214.62</v>
      </c>
      <c r="J16625" t="s">
        <v>13</v>
      </c>
    </row>
    <row r="16626" spans="1:10">
      <c r="A16626" s="1">
        <v>45139</v>
      </c>
      <c r="B16626" t="s">
        <v>10</v>
      </c>
      <c r="C16626" t="s">
        <v>11</v>
      </c>
      <c r="D16626" t="s">
        <v>67</v>
      </c>
      <c r="E16626">
        <v>24</v>
      </c>
      <c r="F16626">
        <v>16.57</v>
      </c>
      <c r="G16626">
        <v>35.53</v>
      </c>
      <c r="H16626">
        <v>397.68</v>
      </c>
      <c r="I16626">
        <v>852.72</v>
      </c>
      <c r="J16626" t="s">
        <v>13</v>
      </c>
    </row>
    <row r="16627" spans="1:10">
      <c r="A16627" s="1">
        <v>45139</v>
      </c>
      <c r="B16627" t="s">
        <v>10</v>
      </c>
      <c r="C16627" t="s">
        <v>14</v>
      </c>
      <c r="D16627" t="s">
        <v>67</v>
      </c>
      <c r="E16627">
        <v>17</v>
      </c>
      <c r="F16627">
        <v>16.57</v>
      </c>
      <c r="G16627">
        <v>35.53</v>
      </c>
      <c r="H16627">
        <v>281.69</v>
      </c>
      <c r="I16627">
        <v>604.01</v>
      </c>
      <c r="J16627" t="s">
        <v>13</v>
      </c>
    </row>
    <row r="16628" spans="1:10">
      <c r="A16628" s="1">
        <v>45139</v>
      </c>
      <c r="B16628" t="s">
        <v>10</v>
      </c>
      <c r="C16628" t="s">
        <v>15</v>
      </c>
      <c r="D16628" t="s">
        <v>67</v>
      </c>
      <c r="E16628">
        <v>13</v>
      </c>
      <c r="F16628">
        <v>16.57</v>
      </c>
      <c r="G16628">
        <v>35.53</v>
      </c>
      <c r="H16628">
        <v>215.41</v>
      </c>
      <c r="I16628">
        <v>461.89</v>
      </c>
      <c r="J16628" t="s">
        <v>13</v>
      </c>
    </row>
    <row r="16629" spans="1:10">
      <c r="A16629" s="1">
        <v>45139</v>
      </c>
      <c r="B16629" t="s">
        <v>10</v>
      </c>
      <c r="C16629" t="s">
        <v>11</v>
      </c>
      <c r="D16629" t="s">
        <v>68</v>
      </c>
      <c r="E16629">
        <v>20</v>
      </c>
      <c r="F16629">
        <v>16.46</v>
      </c>
      <c r="G16629">
        <v>30.37</v>
      </c>
      <c r="H16629">
        <v>329.2</v>
      </c>
      <c r="I16629">
        <v>607.4</v>
      </c>
      <c r="J16629" t="s">
        <v>13</v>
      </c>
    </row>
    <row r="16630" spans="1:10">
      <c r="A16630" s="1">
        <v>45139</v>
      </c>
      <c r="B16630" t="s">
        <v>10</v>
      </c>
      <c r="C16630" t="s">
        <v>14</v>
      </c>
      <c r="D16630" t="s">
        <v>68</v>
      </c>
      <c r="E16630">
        <v>8</v>
      </c>
      <c r="F16630">
        <v>16.46</v>
      </c>
      <c r="G16630">
        <v>30.37</v>
      </c>
      <c r="H16630">
        <v>131.68</v>
      </c>
      <c r="I16630">
        <v>242.96</v>
      </c>
      <c r="J16630" t="s">
        <v>13</v>
      </c>
    </row>
    <row r="16631" spans="1:10">
      <c r="A16631" s="1">
        <v>45139</v>
      </c>
      <c r="B16631" t="s">
        <v>10</v>
      </c>
      <c r="C16631" t="s">
        <v>15</v>
      </c>
      <c r="D16631" t="s">
        <v>68</v>
      </c>
      <c r="E16631">
        <v>6</v>
      </c>
      <c r="F16631">
        <v>16.46</v>
      </c>
      <c r="G16631">
        <v>30.37</v>
      </c>
      <c r="H16631">
        <v>98.76</v>
      </c>
      <c r="I16631">
        <v>182.22</v>
      </c>
      <c r="J16631" t="s">
        <v>13</v>
      </c>
    </row>
    <row r="16632" spans="1:10">
      <c r="A16632" s="1">
        <v>45139</v>
      </c>
      <c r="B16632" t="s">
        <v>10</v>
      </c>
      <c r="C16632" t="s">
        <v>11</v>
      </c>
      <c r="D16632" t="s">
        <v>69</v>
      </c>
      <c r="E16632">
        <v>26</v>
      </c>
      <c r="F16632">
        <v>6.35</v>
      </c>
      <c r="G16632">
        <v>14.02</v>
      </c>
      <c r="H16632">
        <v>165.1</v>
      </c>
      <c r="I16632">
        <v>364.52</v>
      </c>
      <c r="J16632" t="s">
        <v>13</v>
      </c>
    </row>
    <row r="16633" spans="1:10">
      <c r="A16633" s="1">
        <v>45139</v>
      </c>
      <c r="B16633" t="s">
        <v>10</v>
      </c>
      <c r="C16633" t="s">
        <v>14</v>
      </c>
      <c r="D16633" t="s">
        <v>69</v>
      </c>
      <c r="E16633">
        <v>22</v>
      </c>
      <c r="F16633">
        <v>6.35</v>
      </c>
      <c r="G16633">
        <v>14.02</v>
      </c>
      <c r="H16633">
        <v>139.69999999999999</v>
      </c>
      <c r="I16633">
        <v>308.44</v>
      </c>
      <c r="J16633" t="s">
        <v>13</v>
      </c>
    </row>
    <row r="16634" spans="1:10">
      <c r="A16634" s="1">
        <v>45139</v>
      </c>
      <c r="B16634" t="s">
        <v>10</v>
      </c>
      <c r="C16634" t="s">
        <v>15</v>
      </c>
      <c r="D16634" t="s">
        <v>69</v>
      </c>
      <c r="E16634">
        <v>16</v>
      </c>
      <c r="F16634">
        <v>6.35</v>
      </c>
      <c r="G16634">
        <v>14.02</v>
      </c>
      <c r="H16634">
        <v>101.6</v>
      </c>
      <c r="I16634">
        <v>224.32</v>
      </c>
      <c r="J16634" t="s">
        <v>13</v>
      </c>
    </row>
    <row r="16635" spans="1:10">
      <c r="A16635" s="1">
        <v>45139</v>
      </c>
      <c r="B16635" t="s">
        <v>10</v>
      </c>
      <c r="C16635" t="s">
        <v>11</v>
      </c>
      <c r="D16635" t="s">
        <v>70</v>
      </c>
      <c r="E16635">
        <v>21</v>
      </c>
      <c r="F16635">
        <v>15.91</v>
      </c>
      <c r="G16635">
        <v>31.63</v>
      </c>
      <c r="H16635">
        <v>334.11</v>
      </c>
      <c r="I16635">
        <v>664.23</v>
      </c>
      <c r="J16635" t="s">
        <v>13</v>
      </c>
    </row>
    <row r="16636" spans="1:10">
      <c r="A16636" s="1">
        <v>45139</v>
      </c>
      <c r="B16636" t="s">
        <v>10</v>
      </c>
      <c r="C16636" t="s">
        <v>14</v>
      </c>
      <c r="D16636" t="s">
        <v>70</v>
      </c>
      <c r="E16636">
        <v>7</v>
      </c>
      <c r="F16636">
        <v>15.91</v>
      </c>
      <c r="G16636">
        <v>31.63</v>
      </c>
      <c r="H16636">
        <v>111.37</v>
      </c>
      <c r="I16636">
        <v>221.41</v>
      </c>
      <c r="J16636" t="s">
        <v>13</v>
      </c>
    </row>
    <row r="16637" spans="1:10">
      <c r="A16637" s="1">
        <v>45139</v>
      </c>
      <c r="B16637" t="s">
        <v>10</v>
      </c>
      <c r="C16637" t="s">
        <v>15</v>
      </c>
      <c r="D16637" t="s">
        <v>70</v>
      </c>
      <c r="E16637">
        <v>8</v>
      </c>
      <c r="F16637">
        <v>15.91</v>
      </c>
      <c r="G16637">
        <v>31.63</v>
      </c>
      <c r="H16637">
        <v>127.28</v>
      </c>
      <c r="I16637">
        <v>253.04</v>
      </c>
      <c r="J16637" t="s">
        <v>13</v>
      </c>
    </row>
    <row r="16638" spans="1:10">
      <c r="A16638" s="1">
        <v>45139</v>
      </c>
      <c r="B16638" t="s">
        <v>10</v>
      </c>
      <c r="C16638" t="s">
        <v>11</v>
      </c>
      <c r="D16638" t="s">
        <v>71</v>
      </c>
      <c r="E16638">
        <v>16</v>
      </c>
      <c r="F16638">
        <v>7.55</v>
      </c>
      <c r="G16638">
        <v>17.809999999999999</v>
      </c>
      <c r="H16638">
        <v>120.8</v>
      </c>
      <c r="I16638">
        <v>284.95999999999998</v>
      </c>
      <c r="J16638" t="s">
        <v>13</v>
      </c>
    </row>
    <row r="16639" spans="1:10">
      <c r="A16639" s="1">
        <v>45139</v>
      </c>
      <c r="B16639" t="s">
        <v>10</v>
      </c>
      <c r="C16639" t="s">
        <v>14</v>
      </c>
      <c r="D16639" t="s">
        <v>71</v>
      </c>
      <c r="E16639">
        <v>6</v>
      </c>
      <c r="F16639">
        <v>7.55</v>
      </c>
      <c r="G16639">
        <v>17.809999999999999</v>
      </c>
      <c r="H16639">
        <v>45.3</v>
      </c>
      <c r="I16639">
        <v>106.86</v>
      </c>
      <c r="J16639" t="s">
        <v>13</v>
      </c>
    </row>
    <row r="16640" spans="1:10">
      <c r="A16640" s="1">
        <v>45139</v>
      </c>
      <c r="B16640" t="s">
        <v>10</v>
      </c>
      <c r="C16640" t="s">
        <v>15</v>
      </c>
      <c r="D16640" t="s">
        <v>71</v>
      </c>
      <c r="E16640">
        <v>12</v>
      </c>
      <c r="F16640">
        <v>7.55</v>
      </c>
      <c r="G16640">
        <v>17.809999999999999</v>
      </c>
      <c r="H16640">
        <v>90.6</v>
      </c>
      <c r="I16640">
        <v>213.72</v>
      </c>
      <c r="J16640" t="s">
        <v>13</v>
      </c>
    </row>
    <row r="16641" spans="1:10">
      <c r="A16641" s="1">
        <v>45139</v>
      </c>
      <c r="B16641" t="s">
        <v>10</v>
      </c>
      <c r="C16641" t="s">
        <v>11</v>
      </c>
      <c r="D16641" t="s">
        <v>72</v>
      </c>
      <c r="E16641">
        <v>21</v>
      </c>
      <c r="F16641">
        <v>10.02</v>
      </c>
      <c r="G16641">
        <v>20.21</v>
      </c>
      <c r="H16641">
        <v>210.42</v>
      </c>
      <c r="I16641">
        <v>424.41</v>
      </c>
      <c r="J16641" t="s">
        <v>13</v>
      </c>
    </row>
    <row r="16642" spans="1:10">
      <c r="A16642" s="1">
        <v>45139</v>
      </c>
      <c r="B16642" t="s">
        <v>10</v>
      </c>
      <c r="C16642" t="s">
        <v>14</v>
      </c>
      <c r="D16642" t="s">
        <v>72</v>
      </c>
      <c r="E16642">
        <v>18</v>
      </c>
      <c r="F16642">
        <v>10.02</v>
      </c>
      <c r="G16642">
        <v>20.21</v>
      </c>
      <c r="H16642">
        <v>180.36</v>
      </c>
      <c r="I16642">
        <v>363.78</v>
      </c>
      <c r="J16642" t="s">
        <v>13</v>
      </c>
    </row>
    <row r="16643" spans="1:10">
      <c r="A16643" s="1">
        <v>45139</v>
      </c>
      <c r="B16643" t="s">
        <v>10</v>
      </c>
      <c r="C16643" t="s">
        <v>15</v>
      </c>
      <c r="D16643" t="s">
        <v>72</v>
      </c>
      <c r="E16643">
        <v>11</v>
      </c>
      <c r="F16643">
        <v>10.02</v>
      </c>
      <c r="G16643">
        <v>20.21</v>
      </c>
      <c r="H16643">
        <v>110.22</v>
      </c>
      <c r="I16643">
        <v>222.31</v>
      </c>
      <c r="J16643" t="s">
        <v>13</v>
      </c>
    </row>
    <row r="16644" spans="1:10">
      <c r="A16644" s="1">
        <v>45139</v>
      </c>
      <c r="B16644" t="s">
        <v>10</v>
      </c>
      <c r="C16644" t="s">
        <v>11</v>
      </c>
      <c r="D16644" t="s">
        <v>73</v>
      </c>
      <c r="E16644">
        <v>3</v>
      </c>
      <c r="F16644">
        <v>14.92</v>
      </c>
      <c r="G16644">
        <v>31.61</v>
      </c>
      <c r="H16644">
        <v>44.76</v>
      </c>
      <c r="I16644">
        <v>94.83</v>
      </c>
      <c r="J16644" t="s">
        <v>13</v>
      </c>
    </row>
    <row r="16645" spans="1:10">
      <c r="A16645" s="1">
        <v>45139</v>
      </c>
      <c r="B16645" t="s">
        <v>10</v>
      </c>
      <c r="C16645" t="s">
        <v>14</v>
      </c>
      <c r="D16645" t="s">
        <v>73</v>
      </c>
      <c r="E16645">
        <v>3</v>
      </c>
      <c r="F16645">
        <v>14.92</v>
      </c>
      <c r="G16645">
        <v>31.61</v>
      </c>
      <c r="H16645">
        <v>44.76</v>
      </c>
      <c r="I16645">
        <v>94.83</v>
      </c>
      <c r="J16645" t="s">
        <v>13</v>
      </c>
    </row>
    <row r="16646" spans="1:10">
      <c r="A16646" s="1">
        <v>45139</v>
      </c>
      <c r="B16646" t="s">
        <v>10</v>
      </c>
      <c r="C16646" t="s">
        <v>15</v>
      </c>
      <c r="D16646" t="s">
        <v>73</v>
      </c>
      <c r="E16646">
        <v>5</v>
      </c>
      <c r="F16646">
        <v>14.92</v>
      </c>
      <c r="G16646">
        <v>31.61</v>
      </c>
      <c r="H16646">
        <v>74.599999999999994</v>
      </c>
      <c r="I16646">
        <v>158.05000000000001</v>
      </c>
      <c r="J16646" t="s">
        <v>13</v>
      </c>
    </row>
    <row r="16647" spans="1:10">
      <c r="A16647" s="1">
        <v>45139</v>
      </c>
      <c r="B16647" t="s">
        <v>10</v>
      </c>
      <c r="C16647" t="s">
        <v>11</v>
      </c>
      <c r="D16647" t="s">
        <v>74</v>
      </c>
      <c r="E16647">
        <v>27</v>
      </c>
      <c r="F16647">
        <v>7.93</v>
      </c>
      <c r="G16647">
        <v>14.34</v>
      </c>
      <c r="H16647">
        <v>214.11</v>
      </c>
      <c r="I16647">
        <v>387.18</v>
      </c>
      <c r="J16647" t="s">
        <v>13</v>
      </c>
    </row>
    <row r="16648" spans="1:10">
      <c r="A16648" s="1">
        <v>45139</v>
      </c>
      <c r="B16648" t="s">
        <v>10</v>
      </c>
      <c r="C16648" t="s">
        <v>14</v>
      </c>
      <c r="D16648" t="s">
        <v>74</v>
      </c>
      <c r="E16648">
        <v>8</v>
      </c>
      <c r="F16648">
        <v>7.93</v>
      </c>
      <c r="G16648">
        <v>14.34</v>
      </c>
      <c r="H16648">
        <v>63.44</v>
      </c>
      <c r="I16648">
        <v>114.72</v>
      </c>
      <c r="J16648" t="s">
        <v>13</v>
      </c>
    </row>
    <row r="16649" spans="1:10">
      <c r="A16649" s="1">
        <v>45139</v>
      </c>
      <c r="B16649" t="s">
        <v>10</v>
      </c>
      <c r="C16649" t="s">
        <v>15</v>
      </c>
      <c r="D16649" t="s">
        <v>74</v>
      </c>
      <c r="E16649">
        <v>8</v>
      </c>
      <c r="F16649">
        <v>7.93</v>
      </c>
      <c r="G16649">
        <v>14.34</v>
      </c>
      <c r="H16649">
        <v>63.44</v>
      </c>
      <c r="I16649">
        <v>114.72</v>
      </c>
      <c r="J16649" t="s">
        <v>13</v>
      </c>
    </row>
    <row r="16650" spans="1:10">
      <c r="A16650" s="1">
        <v>45139</v>
      </c>
      <c r="B16650" t="s">
        <v>10</v>
      </c>
      <c r="C16650" t="s">
        <v>11</v>
      </c>
      <c r="D16650" t="s">
        <v>75</v>
      </c>
      <c r="E16650">
        <v>22</v>
      </c>
      <c r="F16650">
        <v>15.82</v>
      </c>
      <c r="G16650">
        <v>29.28</v>
      </c>
      <c r="H16650">
        <v>348.04</v>
      </c>
      <c r="I16650">
        <v>644.16</v>
      </c>
      <c r="J16650" t="s">
        <v>13</v>
      </c>
    </row>
    <row r="16651" spans="1:10">
      <c r="A16651" s="1">
        <v>45139</v>
      </c>
      <c r="B16651" t="s">
        <v>10</v>
      </c>
      <c r="C16651" t="s">
        <v>14</v>
      </c>
      <c r="D16651" t="s">
        <v>75</v>
      </c>
      <c r="E16651">
        <v>17</v>
      </c>
      <c r="F16651">
        <v>15.82</v>
      </c>
      <c r="G16651">
        <v>29.28</v>
      </c>
      <c r="H16651">
        <v>268.94</v>
      </c>
      <c r="I16651">
        <v>497.76</v>
      </c>
      <c r="J16651" t="s">
        <v>13</v>
      </c>
    </row>
    <row r="16652" spans="1:10">
      <c r="A16652" s="1">
        <v>45139</v>
      </c>
      <c r="B16652" t="s">
        <v>10</v>
      </c>
      <c r="C16652" t="s">
        <v>15</v>
      </c>
      <c r="D16652" t="s">
        <v>75</v>
      </c>
      <c r="E16652">
        <v>7</v>
      </c>
      <c r="F16652">
        <v>15.82</v>
      </c>
      <c r="G16652">
        <v>29.28</v>
      </c>
      <c r="H16652">
        <v>110.74</v>
      </c>
      <c r="I16652">
        <v>204.96</v>
      </c>
      <c r="J16652" t="s">
        <v>13</v>
      </c>
    </row>
    <row r="16653" spans="1:10">
      <c r="A16653" s="1">
        <v>45139</v>
      </c>
      <c r="B16653" t="s">
        <v>10</v>
      </c>
      <c r="C16653" t="s">
        <v>11</v>
      </c>
      <c r="D16653" t="s">
        <v>76</v>
      </c>
      <c r="E16653">
        <v>17</v>
      </c>
      <c r="F16653">
        <v>15.99</v>
      </c>
      <c r="G16653">
        <v>33.18</v>
      </c>
      <c r="H16653">
        <v>271.83</v>
      </c>
      <c r="I16653">
        <v>564.05999999999995</v>
      </c>
      <c r="J16653" t="s">
        <v>13</v>
      </c>
    </row>
    <row r="16654" spans="1:10">
      <c r="A16654" s="1">
        <v>45139</v>
      </c>
      <c r="B16654" t="s">
        <v>10</v>
      </c>
      <c r="C16654" t="s">
        <v>14</v>
      </c>
      <c r="D16654" t="s">
        <v>76</v>
      </c>
      <c r="E16654">
        <v>19</v>
      </c>
      <c r="F16654">
        <v>15.99</v>
      </c>
      <c r="G16654">
        <v>33.18</v>
      </c>
      <c r="H16654">
        <v>303.81</v>
      </c>
      <c r="I16654">
        <v>630.41999999999996</v>
      </c>
      <c r="J16654" t="s">
        <v>13</v>
      </c>
    </row>
    <row r="16655" spans="1:10">
      <c r="A16655" s="1">
        <v>45139</v>
      </c>
      <c r="B16655" t="s">
        <v>10</v>
      </c>
      <c r="C16655" t="s">
        <v>15</v>
      </c>
      <c r="D16655" t="s">
        <v>76</v>
      </c>
      <c r="E16655">
        <v>9</v>
      </c>
      <c r="F16655">
        <v>15.99</v>
      </c>
      <c r="G16655">
        <v>33.18</v>
      </c>
      <c r="H16655">
        <v>143.91</v>
      </c>
      <c r="I16655">
        <v>298.62</v>
      </c>
      <c r="J16655" t="s">
        <v>13</v>
      </c>
    </row>
    <row r="16656" spans="1:10">
      <c r="A16656" s="1">
        <v>45139</v>
      </c>
      <c r="B16656" t="s">
        <v>10</v>
      </c>
      <c r="C16656" t="s">
        <v>11</v>
      </c>
      <c r="D16656" t="s">
        <v>77</v>
      </c>
      <c r="E16656">
        <v>7</v>
      </c>
      <c r="F16656">
        <v>12.09</v>
      </c>
      <c r="G16656">
        <v>25.82</v>
      </c>
      <c r="H16656">
        <v>84.63</v>
      </c>
      <c r="I16656">
        <v>180.74</v>
      </c>
      <c r="J16656" t="s">
        <v>13</v>
      </c>
    </row>
    <row r="16657" spans="1:10">
      <c r="A16657" s="1">
        <v>45139</v>
      </c>
      <c r="B16657" t="s">
        <v>10</v>
      </c>
      <c r="C16657" t="s">
        <v>14</v>
      </c>
      <c r="D16657" t="s">
        <v>77</v>
      </c>
      <c r="E16657">
        <v>9</v>
      </c>
      <c r="F16657">
        <v>12.09</v>
      </c>
      <c r="G16657">
        <v>25.82</v>
      </c>
      <c r="H16657">
        <v>108.81</v>
      </c>
      <c r="I16657">
        <v>232.38</v>
      </c>
      <c r="J16657" t="s">
        <v>13</v>
      </c>
    </row>
    <row r="16658" spans="1:10">
      <c r="A16658" s="1">
        <v>45139</v>
      </c>
      <c r="B16658" t="s">
        <v>10</v>
      </c>
      <c r="C16658" t="s">
        <v>15</v>
      </c>
      <c r="D16658" t="s">
        <v>77</v>
      </c>
      <c r="E16658">
        <v>7</v>
      </c>
      <c r="F16658">
        <v>12.09</v>
      </c>
      <c r="G16658">
        <v>25.82</v>
      </c>
      <c r="H16658">
        <v>84.63</v>
      </c>
      <c r="I16658">
        <v>180.74</v>
      </c>
      <c r="J16658" t="s">
        <v>13</v>
      </c>
    </row>
    <row r="16659" spans="1:10">
      <c r="A16659" s="1">
        <v>45139</v>
      </c>
      <c r="B16659" t="s">
        <v>10</v>
      </c>
      <c r="C16659" t="s">
        <v>11</v>
      </c>
      <c r="D16659" t="s">
        <v>78</v>
      </c>
      <c r="E16659">
        <v>13</v>
      </c>
      <c r="F16659">
        <v>6.08</v>
      </c>
      <c r="G16659">
        <v>13.5</v>
      </c>
      <c r="H16659">
        <v>79.040000000000006</v>
      </c>
      <c r="I16659">
        <v>175.5</v>
      </c>
      <c r="J16659" t="s">
        <v>13</v>
      </c>
    </row>
    <row r="16660" spans="1:10">
      <c r="A16660" s="1">
        <v>45139</v>
      </c>
      <c r="B16660" t="s">
        <v>10</v>
      </c>
      <c r="C16660" t="s">
        <v>14</v>
      </c>
      <c r="D16660" t="s">
        <v>78</v>
      </c>
      <c r="E16660">
        <v>9</v>
      </c>
      <c r="F16660">
        <v>6.08</v>
      </c>
      <c r="G16660">
        <v>13.5</v>
      </c>
      <c r="H16660">
        <v>54.72</v>
      </c>
      <c r="I16660">
        <v>121.5</v>
      </c>
      <c r="J16660" t="s">
        <v>13</v>
      </c>
    </row>
    <row r="16661" spans="1:10">
      <c r="A16661" s="1">
        <v>45139</v>
      </c>
      <c r="B16661" t="s">
        <v>10</v>
      </c>
      <c r="C16661" t="s">
        <v>15</v>
      </c>
      <c r="D16661" t="s">
        <v>78</v>
      </c>
      <c r="E16661">
        <v>11</v>
      </c>
      <c r="F16661">
        <v>6.08</v>
      </c>
      <c r="G16661">
        <v>13.5</v>
      </c>
      <c r="H16661">
        <v>66.88</v>
      </c>
      <c r="I16661">
        <v>148.5</v>
      </c>
      <c r="J16661" t="s">
        <v>13</v>
      </c>
    </row>
    <row r="16662" spans="1:10">
      <c r="A16662" s="1">
        <v>45139</v>
      </c>
      <c r="B16662" t="s">
        <v>10</v>
      </c>
      <c r="C16662" t="s">
        <v>11</v>
      </c>
      <c r="D16662" t="s">
        <v>79</v>
      </c>
      <c r="E16662">
        <v>17</v>
      </c>
      <c r="F16662">
        <v>9.44</v>
      </c>
      <c r="G16662">
        <v>18.920000000000002</v>
      </c>
      <c r="H16662">
        <v>160.47999999999999</v>
      </c>
      <c r="I16662">
        <v>321.64</v>
      </c>
      <c r="J16662" t="s">
        <v>13</v>
      </c>
    </row>
    <row r="16663" spans="1:10">
      <c r="A16663" s="1">
        <v>45139</v>
      </c>
      <c r="B16663" t="s">
        <v>10</v>
      </c>
      <c r="C16663" t="s">
        <v>14</v>
      </c>
      <c r="D16663" t="s">
        <v>79</v>
      </c>
      <c r="E16663">
        <v>8</v>
      </c>
      <c r="F16663">
        <v>9.44</v>
      </c>
      <c r="G16663">
        <v>18.920000000000002</v>
      </c>
      <c r="H16663">
        <v>75.52</v>
      </c>
      <c r="I16663">
        <v>151.36000000000001</v>
      </c>
      <c r="J16663" t="s">
        <v>13</v>
      </c>
    </row>
    <row r="16664" spans="1:10">
      <c r="A16664" s="1">
        <v>45139</v>
      </c>
      <c r="B16664" t="s">
        <v>10</v>
      </c>
      <c r="C16664" t="s">
        <v>15</v>
      </c>
      <c r="D16664" t="s">
        <v>79</v>
      </c>
      <c r="E16664">
        <v>18</v>
      </c>
      <c r="F16664">
        <v>9.44</v>
      </c>
      <c r="G16664">
        <v>18.920000000000002</v>
      </c>
      <c r="H16664">
        <v>169.92</v>
      </c>
      <c r="I16664">
        <v>340.56</v>
      </c>
      <c r="J16664" t="s">
        <v>13</v>
      </c>
    </row>
    <row r="16665" spans="1:10">
      <c r="A16665" s="1">
        <v>45139</v>
      </c>
      <c r="B16665" t="s">
        <v>10</v>
      </c>
      <c r="C16665" t="s">
        <v>11</v>
      </c>
      <c r="D16665" t="s">
        <v>80</v>
      </c>
      <c r="E16665">
        <v>21</v>
      </c>
      <c r="F16665">
        <v>13.4</v>
      </c>
      <c r="G16665">
        <v>30.64</v>
      </c>
      <c r="H16665">
        <v>281.39999999999998</v>
      </c>
      <c r="I16665">
        <v>643.44000000000005</v>
      </c>
      <c r="J16665" t="s">
        <v>13</v>
      </c>
    </row>
    <row r="16666" spans="1:10">
      <c r="A16666" s="1">
        <v>45139</v>
      </c>
      <c r="B16666" t="s">
        <v>10</v>
      </c>
      <c r="C16666" t="s">
        <v>14</v>
      </c>
      <c r="D16666" t="s">
        <v>80</v>
      </c>
      <c r="E16666">
        <v>10</v>
      </c>
      <c r="F16666">
        <v>13.4</v>
      </c>
      <c r="G16666">
        <v>30.64</v>
      </c>
      <c r="H16666">
        <v>134</v>
      </c>
      <c r="I16666">
        <v>306.39999999999998</v>
      </c>
      <c r="J16666" t="s">
        <v>13</v>
      </c>
    </row>
    <row r="16667" spans="1:10">
      <c r="A16667" s="1">
        <v>45139</v>
      </c>
      <c r="B16667" t="s">
        <v>10</v>
      </c>
      <c r="C16667" t="s">
        <v>15</v>
      </c>
      <c r="D16667" t="s">
        <v>80</v>
      </c>
      <c r="E16667">
        <v>11</v>
      </c>
      <c r="F16667">
        <v>13.4</v>
      </c>
      <c r="G16667">
        <v>30.64</v>
      </c>
      <c r="H16667">
        <v>147.4</v>
      </c>
      <c r="I16667">
        <v>337.04</v>
      </c>
      <c r="J16667" t="s">
        <v>13</v>
      </c>
    </row>
    <row r="16668" spans="1:10">
      <c r="A16668" s="1">
        <v>45139</v>
      </c>
      <c r="B16668" t="s">
        <v>10</v>
      </c>
      <c r="C16668" t="s">
        <v>11</v>
      </c>
      <c r="D16668" t="s">
        <v>81</v>
      </c>
      <c r="E16668">
        <v>23</v>
      </c>
      <c r="F16668">
        <v>17.77</v>
      </c>
      <c r="G16668">
        <v>42.69</v>
      </c>
      <c r="H16668">
        <v>408.71</v>
      </c>
      <c r="I16668">
        <v>981.87</v>
      </c>
      <c r="J16668" t="s">
        <v>13</v>
      </c>
    </row>
    <row r="16669" spans="1:10">
      <c r="A16669" s="1">
        <v>45139</v>
      </c>
      <c r="B16669" t="s">
        <v>10</v>
      </c>
      <c r="C16669" t="s">
        <v>14</v>
      </c>
      <c r="D16669" t="s">
        <v>81</v>
      </c>
      <c r="E16669">
        <v>13</v>
      </c>
      <c r="F16669">
        <v>17.77</v>
      </c>
      <c r="G16669">
        <v>42.69</v>
      </c>
      <c r="H16669">
        <v>231.01</v>
      </c>
      <c r="I16669">
        <v>554.97</v>
      </c>
      <c r="J16669" t="s">
        <v>13</v>
      </c>
    </row>
    <row r="16670" spans="1:10">
      <c r="A16670" s="1">
        <v>45139</v>
      </c>
      <c r="B16670" t="s">
        <v>10</v>
      </c>
      <c r="C16670" t="s">
        <v>15</v>
      </c>
      <c r="D16670" t="s">
        <v>81</v>
      </c>
      <c r="E16670">
        <v>13</v>
      </c>
      <c r="F16670">
        <v>17.77</v>
      </c>
      <c r="G16670">
        <v>42.69</v>
      </c>
      <c r="H16670">
        <v>231.01</v>
      </c>
      <c r="I16670">
        <v>554.97</v>
      </c>
      <c r="J16670" t="s">
        <v>13</v>
      </c>
    </row>
    <row r="16671" spans="1:10">
      <c r="A16671" s="1">
        <v>45139</v>
      </c>
      <c r="B16671" t="s">
        <v>10</v>
      </c>
      <c r="C16671" t="s">
        <v>11</v>
      </c>
      <c r="D16671" t="s">
        <v>82</v>
      </c>
      <c r="E16671">
        <v>8</v>
      </c>
      <c r="F16671">
        <v>13.58</v>
      </c>
      <c r="G16671">
        <v>31.86</v>
      </c>
      <c r="H16671">
        <v>108.64</v>
      </c>
      <c r="I16671">
        <v>254.88</v>
      </c>
      <c r="J16671" t="s">
        <v>13</v>
      </c>
    </row>
    <row r="16672" spans="1:10">
      <c r="A16672" s="1">
        <v>45139</v>
      </c>
      <c r="B16672" t="s">
        <v>10</v>
      </c>
      <c r="C16672" t="s">
        <v>14</v>
      </c>
      <c r="D16672" t="s">
        <v>82</v>
      </c>
      <c r="E16672">
        <v>6</v>
      </c>
      <c r="F16672">
        <v>13.58</v>
      </c>
      <c r="G16672">
        <v>31.86</v>
      </c>
      <c r="H16672">
        <v>81.48</v>
      </c>
      <c r="I16672">
        <v>191.16</v>
      </c>
      <c r="J16672" t="s">
        <v>13</v>
      </c>
    </row>
    <row r="16673" spans="1:10">
      <c r="A16673" s="1">
        <v>45139</v>
      </c>
      <c r="B16673" t="s">
        <v>10</v>
      </c>
      <c r="C16673" t="s">
        <v>15</v>
      </c>
      <c r="D16673" t="s">
        <v>82</v>
      </c>
      <c r="E16673">
        <v>1</v>
      </c>
      <c r="F16673">
        <v>13.58</v>
      </c>
      <c r="G16673">
        <v>31.86</v>
      </c>
      <c r="H16673">
        <v>13.58</v>
      </c>
      <c r="I16673">
        <v>31.86</v>
      </c>
      <c r="J16673" t="s">
        <v>13</v>
      </c>
    </row>
    <row r="16674" spans="1:10">
      <c r="A16674" s="1">
        <v>45139</v>
      </c>
      <c r="B16674" t="s">
        <v>10</v>
      </c>
      <c r="C16674" t="s">
        <v>11</v>
      </c>
      <c r="D16674" t="s">
        <v>83</v>
      </c>
      <c r="E16674">
        <v>12</v>
      </c>
      <c r="F16674">
        <v>9.1199999999999992</v>
      </c>
      <c r="G16674">
        <v>16.670000000000002</v>
      </c>
      <c r="H16674">
        <v>109.44</v>
      </c>
      <c r="I16674">
        <v>200.04</v>
      </c>
      <c r="J16674" t="s">
        <v>13</v>
      </c>
    </row>
    <row r="16675" spans="1:10">
      <c r="A16675" s="1">
        <v>45139</v>
      </c>
      <c r="B16675" t="s">
        <v>10</v>
      </c>
      <c r="C16675" t="s">
        <v>14</v>
      </c>
      <c r="D16675" t="s">
        <v>83</v>
      </c>
      <c r="E16675">
        <v>12</v>
      </c>
      <c r="F16675">
        <v>9.1199999999999992</v>
      </c>
      <c r="G16675">
        <v>16.670000000000002</v>
      </c>
      <c r="H16675">
        <v>109.44</v>
      </c>
      <c r="I16675">
        <v>200.04</v>
      </c>
      <c r="J16675" t="s">
        <v>13</v>
      </c>
    </row>
    <row r="16676" spans="1:10">
      <c r="A16676" s="1">
        <v>45139</v>
      </c>
      <c r="B16676" t="s">
        <v>10</v>
      </c>
      <c r="C16676" t="s">
        <v>15</v>
      </c>
      <c r="D16676" t="s">
        <v>83</v>
      </c>
      <c r="E16676">
        <v>6</v>
      </c>
      <c r="F16676">
        <v>9.1199999999999992</v>
      </c>
      <c r="G16676">
        <v>16.670000000000002</v>
      </c>
      <c r="H16676">
        <v>54.72</v>
      </c>
      <c r="I16676">
        <v>100.02</v>
      </c>
      <c r="J16676" t="s">
        <v>13</v>
      </c>
    </row>
    <row r="16677" spans="1:10">
      <c r="A16677" s="1">
        <v>45139</v>
      </c>
      <c r="B16677" t="s">
        <v>10</v>
      </c>
      <c r="C16677" t="s">
        <v>11</v>
      </c>
      <c r="D16677" t="s">
        <v>84</v>
      </c>
      <c r="E16677">
        <v>5</v>
      </c>
      <c r="F16677">
        <v>13.61</v>
      </c>
      <c r="G16677">
        <v>29.08</v>
      </c>
      <c r="H16677">
        <v>68.05</v>
      </c>
      <c r="I16677">
        <v>145.4</v>
      </c>
      <c r="J16677" t="s">
        <v>13</v>
      </c>
    </row>
    <row r="16678" spans="1:10">
      <c r="A16678" s="1">
        <v>45139</v>
      </c>
      <c r="B16678" t="s">
        <v>10</v>
      </c>
      <c r="C16678" t="s">
        <v>14</v>
      </c>
      <c r="D16678" t="s">
        <v>84</v>
      </c>
      <c r="E16678">
        <v>7</v>
      </c>
      <c r="F16678">
        <v>13.61</v>
      </c>
      <c r="G16678">
        <v>29.08</v>
      </c>
      <c r="H16678">
        <v>95.27</v>
      </c>
      <c r="I16678">
        <v>203.56</v>
      </c>
      <c r="J16678" t="s">
        <v>13</v>
      </c>
    </row>
    <row r="16679" spans="1:10">
      <c r="A16679" s="1">
        <v>45139</v>
      </c>
      <c r="B16679" t="s">
        <v>10</v>
      </c>
      <c r="C16679" t="s">
        <v>15</v>
      </c>
      <c r="D16679" t="s">
        <v>84</v>
      </c>
      <c r="E16679">
        <v>5</v>
      </c>
      <c r="F16679">
        <v>13.61</v>
      </c>
      <c r="G16679">
        <v>29.08</v>
      </c>
      <c r="H16679">
        <v>68.05</v>
      </c>
      <c r="I16679">
        <v>145.4</v>
      </c>
      <c r="J16679" t="s">
        <v>13</v>
      </c>
    </row>
    <row r="16680" spans="1:10">
      <c r="A16680" s="1">
        <v>45139</v>
      </c>
      <c r="B16680" t="s">
        <v>10</v>
      </c>
      <c r="C16680" t="s">
        <v>11</v>
      </c>
      <c r="D16680" t="s">
        <v>85</v>
      </c>
      <c r="E16680">
        <v>18</v>
      </c>
      <c r="F16680">
        <v>12.48</v>
      </c>
      <c r="G16680">
        <v>23.38</v>
      </c>
      <c r="H16680">
        <v>224.64</v>
      </c>
      <c r="I16680">
        <v>420.84</v>
      </c>
      <c r="J16680" t="s">
        <v>13</v>
      </c>
    </row>
    <row r="16681" spans="1:10">
      <c r="A16681" s="1">
        <v>45139</v>
      </c>
      <c r="B16681" t="s">
        <v>10</v>
      </c>
      <c r="C16681" t="s">
        <v>14</v>
      </c>
      <c r="D16681" t="s">
        <v>85</v>
      </c>
      <c r="E16681">
        <v>6</v>
      </c>
      <c r="F16681">
        <v>12.48</v>
      </c>
      <c r="G16681">
        <v>23.38</v>
      </c>
      <c r="H16681">
        <v>74.88</v>
      </c>
      <c r="I16681">
        <v>140.28</v>
      </c>
      <c r="J16681" t="s">
        <v>13</v>
      </c>
    </row>
    <row r="16682" spans="1:10">
      <c r="A16682" s="1">
        <v>45139</v>
      </c>
      <c r="B16682" t="s">
        <v>10</v>
      </c>
      <c r="C16682" t="s">
        <v>15</v>
      </c>
      <c r="D16682" t="s">
        <v>85</v>
      </c>
      <c r="E16682">
        <v>7</v>
      </c>
      <c r="F16682">
        <v>12.48</v>
      </c>
      <c r="G16682">
        <v>23.38</v>
      </c>
      <c r="H16682">
        <v>87.36</v>
      </c>
      <c r="I16682">
        <v>163.66</v>
      </c>
      <c r="J16682" t="s">
        <v>13</v>
      </c>
    </row>
    <row r="16683" spans="1:10">
      <c r="A16683" s="1">
        <v>45139</v>
      </c>
      <c r="B16683" t="s">
        <v>10</v>
      </c>
      <c r="C16683" t="s">
        <v>11</v>
      </c>
      <c r="D16683" t="s">
        <v>86</v>
      </c>
      <c r="E16683">
        <v>20</v>
      </c>
      <c r="F16683">
        <v>15.36</v>
      </c>
      <c r="G16683">
        <v>30.25</v>
      </c>
      <c r="H16683">
        <v>307.2</v>
      </c>
      <c r="I16683">
        <v>605</v>
      </c>
      <c r="J16683" t="s">
        <v>13</v>
      </c>
    </row>
    <row r="16684" spans="1:10">
      <c r="A16684" s="1">
        <v>45139</v>
      </c>
      <c r="B16684" t="s">
        <v>10</v>
      </c>
      <c r="C16684" t="s">
        <v>14</v>
      </c>
      <c r="D16684" t="s">
        <v>86</v>
      </c>
      <c r="E16684">
        <v>13</v>
      </c>
      <c r="F16684">
        <v>15.36</v>
      </c>
      <c r="G16684">
        <v>30.25</v>
      </c>
      <c r="H16684">
        <v>199.68</v>
      </c>
      <c r="I16684">
        <v>393.25</v>
      </c>
      <c r="J16684" t="s">
        <v>13</v>
      </c>
    </row>
    <row r="16685" spans="1:10">
      <c r="A16685" s="1">
        <v>45139</v>
      </c>
      <c r="B16685" t="s">
        <v>10</v>
      </c>
      <c r="C16685" t="s">
        <v>15</v>
      </c>
      <c r="D16685" t="s">
        <v>86</v>
      </c>
      <c r="E16685">
        <v>7</v>
      </c>
      <c r="F16685">
        <v>15.36</v>
      </c>
      <c r="G16685">
        <v>30.25</v>
      </c>
      <c r="H16685">
        <v>107.52</v>
      </c>
      <c r="I16685">
        <v>211.75</v>
      </c>
      <c r="J16685" t="s">
        <v>13</v>
      </c>
    </row>
    <row r="16686" spans="1:10">
      <c r="A16686" s="1">
        <v>45139</v>
      </c>
      <c r="B16686" t="s">
        <v>10</v>
      </c>
      <c r="C16686" t="s">
        <v>11</v>
      </c>
      <c r="D16686" t="s">
        <v>87</v>
      </c>
      <c r="E16686">
        <v>29</v>
      </c>
      <c r="F16686">
        <v>7.28</v>
      </c>
      <c r="G16686">
        <v>18.13</v>
      </c>
      <c r="H16686">
        <v>211.12</v>
      </c>
      <c r="I16686">
        <v>525.77</v>
      </c>
      <c r="J16686" t="s">
        <v>13</v>
      </c>
    </row>
    <row r="16687" spans="1:10">
      <c r="A16687" s="1">
        <v>45139</v>
      </c>
      <c r="B16687" t="s">
        <v>10</v>
      </c>
      <c r="C16687" t="s">
        <v>14</v>
      </c>
      <c r="D16687" t="s">
        <v>87</v>
      </c>
      <c r="E16687">
        <v>9</v>
      </c>
      <c r="F16687">
        <v>7.28</v>
      </c>
      <c r="G16687">
        <v>18.13</v>
      </c>
      <c r="H16687">
        <v>65.52</v>
      </c>
      <c r="I16687">
        <v>163.16999999999999</v>
      </c>
      <c r="J16687" t="s">
        <v>13</v>
      </c>
    </row>
    <row r="16688" spans="1:10">
      <c r="A16688" s="1">
        <v>45139</v>
      </c>
      <c r="B16688" t="s">
        <v>10</v>
      </c>
      <c r="C16688" t="s">
        <v>15</v>
      </c>
      <c r="D16688" t="s">
        <v>87</v>
      </c>
      <c r="E16688">
        <v>10</v>
      </c>
      <c r="F16688">
        <v>7.28</v>
      </c>
      <c r="G16688">
        <v>18.13</v>
      </c>
      <c r="H16688">
        <v>72.8</v>
      </c>
      <c r="I16688">
        <v>181.3</v>
      </c>
      <c r="J16688" t="s">
        <v>13</v>
      </c>
    </row>
    <row r="16689" spans="1:10">
      <c r="A16689" s="1">
        <v>45139</v>
      </c>
      <c r="B16689" t="s">
        <v>10</v>
      </c>
      <c r="C16689" t="s">
        <v>11</v>
      </c>
      <c r="D16689" t="s">
        <v>88</v>
      </c>
      <c r="E16689">
        <v>34</v>
      </c>
      <c r="F16689">
        <v>15.13</v>
      </c>
      <c r="G16689">
        <v>28.74</v>
      </c>
      <c r="H16689">
        <v>514.41999999999996</v>
      </c>
      <c r="I16689">
        <v>977.16</v>
      </c>
      <c r="J16689" t="s">
        <v>13</v>
      </c>
    </row>
    <row r="16690" spans="1:10">
      <c r="A16690" s="1">
        <v>45139</v>
      </c>
      <c r="B16690" t="s">
        <v>10</v>
      </c>
      <c r="C16690" t="s">
        <v>14</v>
      </c>
      <c r="D16690" t="s">
        <v>88</v>
      </c>
      <c r="E16690">
        <v>18</v>
      </c>
      <c r="F16690">
        <v>15.13</v>
      </c>
      <c r="G16690">
        <v>28.74</v>
      </c>
      <c r="H16690">
        <v>272.33999999999997</v>
      </c>
      <c r="I16690">
        <v>517.32000000000005</v>
      </c>
      <c r="J16690" t="s">
        <v>13</v>
      </c>
    </row>
    <row r="16691" spans="1:10">
      <c r="A16691" s="1">
        <v>45139</v>
      </c>
      <c r="B16691" t="s">
        <v>10</v>
      </c>
      <c r="C16691" t="s">
        <v>15</v>
      </c>
      <c r="D16691" t="s">
        <v>88</v>
      </c>
      <c r="E16691">
        <v>17</v>
      </c>
      <c r="F16691">
        <v>15.13</v>
      </c>
      <c r="G16691">
        <v>28.74</v>
      </c>
      <c r="H16691">
        <v>257.20999999999998</v>
      </c>
      <c r="I16691">
        <v>488.58</v>
      </c>
      <c r="J16691" t="s">
        <v>13</v>
      </c>
    </row>
    <row r="16692" spans="1:10">
      <c r="A16692" s="1">
        <v>45139</v>
      </c>
      <c r="B16692" t="s">
        <v>10</v>
      </c>
      <c r="C16692" t="s">
        <v>11</v>
      </c>
      <c r="D16692" t="s">
        <v>89</v>
      </c>
      <c r="E16692">
        <v>14</v>
      </c>
      <c r="F16692">
        <v>12.5</v>
      </c>
      <c r="G16692">
        <v>26.87</v>
      </c>
      <c r="H16692">
        <v>175</v>
      </c>
      <c r="I16692">
        <v>376.18</v>
      </c>
      <c r="J16692" t="s">
        <v>13</v>
      </c>
    </row>
    <row r="16693" spans="1:10">
      <c r="A16693" s="1">
        <v>45139</v>
      </c>
      <c r="B16693" t="s">
        <v>10</v>
      </c>
      <c r="C16693" t="s">
        <v>14</v>
      </c>
      <c r="D16693" t="s">
        <v>89</v>
      </c>
      <c r="E16693">
        <v>6</v>
      </c>
      <c r="F16693">
        <v>12.5</v>
      </c>
      <c r="G16693">
        <v>26.87</v>
      </c>
      <c r="H16693">
        <v>75</v>
      </c>
      <c r="I16693">
        <v>161.22</v>
      </c>
      <c r="J16693" t="s">
        <v>13</v>
      </c>
    </row>
    <row r="16694" spans="1:10">
      <c r="A16694" s="1">
        <v>45139</v>
      </c>
      <c r="B16694" t="s">
        <v>10</v>
      </c>
      <c r="C16694" t="s">
        <v>15</v>
      </c>
      <c r="D16694" t="s">
        <v>89</v>
      </c>
      <c r="E16694">
        <v>10</v>
      </c>
      <c r="F16694">
        <v>12.5</v>
      </c>
      <c r="G16694">
        <v>26.87</v>
      </c>
      <c r="H16694">
        <v>125</v>
      </c>
      <c r="I16694">
        <v>268.7</v>
      </c>
      <c r="J16694" t="s">
        <v>13</v>
      </c>
    </row>
    <row r="16695" spans="1:10">
      <c r="A16695" s="1">
        <v>45139</v>
      </c>
      <c r="B16695" t="s">
        <v>10</v>
      </c>
      <c r="C16695" t="s">
        <v>11</v>
      </c>
      <c r="D16695" t="s">
        <v>90</v>
      </c>
      <c r="E16695">
        <v>21</v>
      </c>
      <c r="F16695">
        <v>17.559999999999999</v>
      </c>
      <c r="G16695">
        <v>39.21</v>
      </c>
      <c r="H16695">
        <v>368.76</v>
      </c>
      <c r="I16695">
        <v>823.41</v>
      </c>
      <c r="J16695" t="s">
        <v>13</v>
      </c>
    </row>
    <row r="16696" spans="1:10">
      <c r="A16696" s="1">
        <v>45139</v>
      </c>
      <c r="B16696" t="s">
        <v>10</v>
      </c>
      <c r="C16696" t="s">
        <v>14</v>
      </c>
      <c r="D16696" t="s">
        <v>90</v>
      </c>
      <c r="E16696">
        <v>19</v>
      </c>
      <c r="F16696">
        <v>17.559999999999999</v>
      </c>
      <c r="G16696">
        <v>39.21</v>
      </c>
      <c r="H16696">
        <v>333.64</v>
      </c>
      <c r="I16696">
        <v>744.99</v>
      </c>
      <c r="J16696" t="s">
        <v>13</v>
      </c>
    </row>
    <row r="16697" spans="1:10">
      <c r="A16697" s="1">
        <v>45139</v>
      </c>
      <c r="B16697" t="s">
        <v>10</v>
      </c>
      <c r="C16697" t="s">
        <v>15</v>
      </c>
      <c r="D16697" t="s">
        <v>90</v>
      </c>
      <c r="E16697">
        <v>11</v>
      </c>
      <c r="F16697">
        <v>17.559999999999999</v>
      </c>
      <c r="G16697">
        <v>39.21</v>
      </c>
      <c r="H16697">
        <v>193.16</v>
      </c>
      <c r="I16697">
        <v>431.31</v>
      </c>
      <c r="J16697" t="s">
        <v>13</v>
      </c>
    </row>
    <row r="16698" spans="1:10">
      <c r="A16698" s="1">
        <v>45139</v>
      </c>
      <c r="B16698" t="s">
        <v>10</v>
      </c>
      <c r="C16698" t="s">
        <v>11</v>
      </c>
      <c r="D16698" t="s">
        <v>91</v>
      </c>
      <c r="E16698">
        <v>9</v>
      </c>
      <c r="F16698">
        <v>10.1</v>
      </c>
      <c r="G16698">
        <v>23.15</v>
      </c>
      <c r="H16698">
        <v>90.9</v>
      </c>
      <c r="I16698">
        <v>208.35</v>
      </c>
      <c r="J16698" t="s">
        <v>13</v>
      </c>
    </row>
    <row r="16699" spans="1:10">
      <c r="A16699" s="1">
        <v>45139</v>
      </c>
      <c r="B16699" t="s">
        <v>10</v>
      </c>
      <c r="C16699" t="s">
        <v>14</v>
      </c>
      <c r="D16699" t="s">
        <v>91</v>
      </c>
      <c r="E16699">
        <v>3</v>
      </c>
      <c r="F16699">
        <v>10.1</v>
      </c>
      <c r="G16699">
        <v>23.15</v>
      </c>
      <c r="H16699">
        <v>30.3</v>
      </c>
      <c r="I16699">
        <v>69.45</v>
      </c>
      <c r="J16699" t="s">
        <v>13</v>
      </c>
    </row>
    <row r="16700" spans="1:10">
      <c r="A16700" s="1">
        <v>45139</v>
      </c>
      <c r="B16700" t="s">
        <v>10</v>
      </c>
      <c r="C16700" t="s">
        <v>15</v>
      </c>
      <c r="D16700" t="s">
        <v>91</v>
      </c>
      <c r="E16700">
        <v>6</v>
      </c>
      <c r="F16700">
        <v>10.1</v>
      </c>
      <c r="G16700">
        <v>23.15</v>
      </c>
      <c r="H16700">
        <v>60.6</v>
      </c>
      <c r="I16700">
        <v>138.9</v>
      </c>
      <c r="J16700" t="s">
        <v>13</v>
      </c>
    </row>
    <row r="16701" spans="1:10">
      <c r="A16701" s="1">
        <v>45139</v>
      </c>
      <c r="B16701" t="s">
        <v>10</v>
      </c>
      <c r="C16701" t="s">
        <v>11</v>
      </c>
      <c r="D16701" t="s">
        <v>92</v>
      </c>
      <c r="E16701">
        <v>17</v>
      </c>
      <c r="F16701">
        <v>13.59</v>
      </c>
      <c r="G16701">
        <v>29.79</v>
      </c>
      <c r="H16701">
        <v>231.03</v>
      </c>
      <c r="I16701">
        <v>506.43</v>
      </c>
      <c r="J16701" t="s">
        <v>13</v>
      </c>
    </row>
    <row r="16702" spans="1:10">
      <c r="A16702" s="1">
        <v>45139</v>
      </c>
      <c r="B16702" t="s">
        <v>10</v>
      </c>
      <c r="C16702" t="s">
        <v>14</v>
      </c>
      <c r="D16702" t="s">
        <v>92</v>
      </c>
      <c r="E16702">
        <v>8</v>
      </c>
      <c r="F16702">
        <v>13.59</v>
      </c>
      <c r="G16702">
        <v>29.79</v>
      </c>
      <c r="H16702">
        <v>108.72</v>
      </c>
      <c r="I16702">
        <v>238.32</v>
      </c>
      <c r="J16702" t="s">
        <v>13</v>
      </c>
    </row>
    <row r="16703" spans="1:10">
      <c r="A16703" s="1">
        <v>45139</v>
      </c>
      <c r="B16703" t="s">
        <v>10</v>
      </c>
      <c r="C16703" t="s">
        <v>15</v>
      </c>
      <c r="D16703" t="s">
        <v>92</v>
      </c>
      <c r="E16703">
        <v>7</v>
      </c>
      <c r="F16703">
        <v>13.59</v>
      </c>
      <c r="G16703">
        <v>29.79</v>
      </c>
      <c r="H16703">
        <v>95.13</v>
      </c>
      <c r="I16703">
        <v>208.53</v>
      </c>
      <c r="J16703" t="s">
        <v>13</v>
      </c>
    </row>
    <row r="16704" spans="1:10">
      <c r="A16704" s="1">
        <v>45139</v>
      </c>
      <c r="B16704" t="s">
        <v>10</v>
      </c>
      <c r="C16704" t="s">
        <v>11</v>
      </c>
      <c r="D16704" t="s">
        <v>93</v>
      </c>
      <c r="E16704">
        <v>19</v>
      </c>
      <c r="F16704">
        <v>17.18</v>
      </c>
      <c r="G16704">
        <v>31.04</v>
      </c>
      <c r="H16704">
        <v>326.42</v>
      </c>
      <c r="I16704">
        <v>589.76</v>
      </c>
      <c r="J16704" t="s">
        <v>13</v>
      </c>
    </row>
    <row r="16705" spans="1:10">
      <c r="A16705" s="1">
        <v>45139</v>
      </c>
      <c r="B16705" t="s">
        <v>10</v>
      </c>
      <c r="C16705" t="s">
        <v>14</v>
      </c>
      <c r="D16705" t="s">
        <v>93</v>
      </c>
      <c r="E16705">
        <v>17</v>
      </c>
      <c r="F16705">
        <v>17.18</v>
      </c>
      <c r="G16705">
        <v>31.04</v>
      </c>
      <c r="H16705">
        <v>292.06</v>
      </c>
      <c r="I16705">
        <v>527.67999999999995</v>
      </c>
      <c r="J16705" t="s">
        <v>13</v>
      </c>
    </row>
    <row r="16706" spans="1:10">
      <c r="A16706" s="1">
        <v>45139</v>
      </c>
      <c r="B16706" t="s">
        <v>10</v>
      </c>
      <c r="C16706" t="s">
        <v>15</v>
      </c>
      <c r="D16706" t="s">
        <v>93</v>
      </c>
      <c r="E16706">
        <v>8</v>
      </c>
      <c r="F16706">
        <v>17.18</v>
      </c>
      <c r="G16706">
        <v>31.04</v>
      </c>
      <c r="H16706">
        <v>137.44</v>
      </c>
      <c r="I16706">
        <v>248.32</v>
      </c>
      <c r="J16706" t="s">
        <v>13</v>
      </c>
    </row>
    <row r="16707" spans="1:10">
      <c r="A16707" s="1">
        <v>45139</v>
      </c>
      <c r="B16707" t="s">
        <v>10</v>
      </c>
      <c r="C16707" t="s">
        <v>11</v>
      </c>
      <c r="D16707" t="s">
        <v>94</v>
      </c>
      <c r="E16707">
        <v>18</v>
      </c>
      <c r="F16707">
        <v>7.23</v>
      </c>
      <c r="G16707">
        <v>14.67</v>
      </c>
      <c r="H16707">
        <v>130.13999999999999</v>
      </c>
      <c r="I16707">
        <v>264.06</v>
      </c>
      <c r="J16707" t="s">
        <v>13</v>
      </c>
    </row>
    <row r="16708" spans="1:10">
      <c r="A16708" s="1">
        <v>45139</v>
      </c>
      <c r="B16708" t="s">
        <v>10</v>
      </c>
      <c r="C16708" t="s">
        <v>14</v>
      </c>
      <c r="D16708" t="s">
        <v>94</v>
      </c>
      <c r="E16708">
        <v>9</v>
      </c>
      <c r="F16708">
        <v>7.23</v>
      </c>
      <c r="G16708">
        <v>14.67</v>
      </c>
      <c r="H16708">
        <v>65.069999999999993</v>
      </c>
      <c r="I16708">
        <v>132.03</v>
      </c>
      <c r="J16708" t="s">
        <v>13</v>
      </c>
    </row>
    <row r="16709" spans="1:10">
      <c r="A16709" s="1">
        <v>45139</v>
      </c>
      <c r="B16709" t="s">
        <v>10</v>
      </c>
      <c r="C16709" t="s">
        <v>15</v>
      </c>
      <c r="D16709" t="s">
        <v>94</v>
      </c>
      <c r="E16709">
        <v>6</v>
      </c>
      <c r="F16709">
        <v>7.23</v>
      </c>
      <c r="G16709">
        <v>14.67</v>
      </c>
      <c r="H16709">
        <v>43.38</v>
      </c>
      <c r="I16709">
        <v>88.02</v>
      </c>
      <c r="J16709" t="s">
        <v>13</v>
      </c>
    </row>
    <row r="16710" spans="1:10">
      <c r="A16710" s="1">
        <v>45139</v>
      </c>
      <c r="B16710" t="s">
        <v>10</v>
      </c>
      <c r="C16710" t="s">
        <v>11</v>
      </c>
      <c r="D16710" t="s">
        <v>95</v>
      </c>
      <c r="E16710">
        <v>25</v>
      </c>
      <c r="F16710">
        <v>17.25</v>
      </c>
      <c r="G16710">
        <v>37.299999999999997</v>
      </c>
      <c r="H16710">
        <v>431.25</v>
      </c>
      <c r="I16710">
        <v>932.5</v>
      </c>
      <c r="J16710" t="s">
        <v>13</v>
      </c>
    </row>
    <row r="16711" spans="1:10">
      <c r="A16711" s="1">
        <v>45139</v>
      </c>
      <c r="B16711" t="s">
        <v>10</v>
      </c>
      <c r="C16711" t="s">
        <v>14</v>
      </c>
      <c r="D16711" t="s">
        <v>95</v>
      </c>
      <c r="E16711">
        <v>12</v>
      </c>
      <c r="F16711">
        <v>17.25</v>
      </c>
      <c r="G16711">
        <v>37.299999999999997</v>
      </c>
      <c r="H16711">
        <v>207</v>
      </c>
      <c r="I16711">
        <v>447.6</v>
      </c>
      <c r="J16711" t="s">
        <v>13</v>
      </c>
    </row>
    <row r="16712" spans="1:10">
      <c r="A16712" s="1">
        <v>45139</v>
      </c>
      <c r="B16712" t="s">
        <v>10</v>
      </c>
      <c r="C16712" t="s">
        <v>15</v>
      </c>
      <c r="D16712" t="s">
        <v>95</v>
      </c>
      <c r="E16712">
        <v>8</v>
      </c>
      <c r="F16712">
        <v>17.25</v>
      </c>
      <c r="G16712">
        <v>37.299999999999997</v>
      </c>
      <c r="H16712">
        <v>138</v>
      </c>
      <c r="I16712">
        <v>298.39999999999998</v>
      </c>
      <c r="J16712" t="s">
        <v>13</v>
      </c>
    </row>
    <row r="16713" spans="1:10">
      <c r="A16713" s="1">
        <v>45139</v>
      </c>
      <c r="B16713" t="s">
        <v>10</v>
      </c>
      <c r="C16713" t="s">
        <v>11</v>
      </c>
      <c r="D16713" t="s">
        <v>96</v>
      </c>
      <c r="E16713">
        <v>15</v>
      </c>
      <c r="F16713">
        <v>14.25</v>
      </c>
      <c r="G16713">
        <v>26.53</v>
      </c>
      <c r="H16713">
        <v>213.75</v>
      </c>
      <c r="I16713">
        <v>397.95</v>
      </c>
      <c r="J16713" t="s">
        <v>13</v>
      </c>
    </row>
    <row r="16714" spans="1:10">
      <c r="A16714" s="1">
        <v>45139</v>
      </c>
      <c r="B16714" t="s">
        <v>10</v>
      </c>
      <c r="C16714" t="s">
        <v>14</v>
      </c>
      <c r="D16714" t="s">
        <v>96</v>
      </c>
      <c r="E16714">
        <v>11</v>
      </c>
      <c r="F16714">
        <v>14.25</v>
      </c>
      <c r="G16714">
        <v>26.53</v>
      </c>
      <c r="H16714">
        <v>156.75</v>
      </c>
      <c r="I16714">
        <v>291.83</v>
      </c>
      <c r="J16714" t="s">
        <v>13</v>
      </c>
    </row>
    <row r="16715" spans="1:10">
      <c r="A16715" s="1">
        <v>45139</v>
      </c>
      <c r="B16715" t="s">
        <v>10</v>
      </c>
      <c r="C16715" t="s">
        <v>15</v>
      </c>
      <c r="D16715" t="s">
        <v>96</v>
      </c>
      <c r="E16715">
        <v>10</v>
      </c>
      <c r="F16715">
        <v>14.25</v>
      </c>
      <c r="G16715">
        <v>26.53</v>
      </c>
      <c r="H16715">
        <v>142.5</v>
      </c>
      <c r="I16715">
        <v>265.3</v>
      </c>
      <c r="J16715" t="s">
        <v>13</v>
      </c>
    </row>
    <row r="16716" spans="1:10">
      <c r="A16716" s="1">
        <v>45139</v>
      </c>
      <c r="B16716" t="s">
        <v>10</v>
      </c>
      <c r="C16716" t="s">
        <v>11</v>
      </c>
      <c r="D16716" t="s">
        <v>97</v>
      </c>
      <c r="E16716">
        <v>18</v>
      </c>
      <c r="F16716">
        <v>6.81</v>
      </c>
      <c r="G16716">
        <v>13.93</v>
      </c>
      <c r="H16716">
        <v>122.58</v>
      </c>
      <c r="I16716">
        <v>250.74</v>
      </c>
      <c r="J16716" t="s">
        <v>13</v>
      </c>
    </row>
    <row r="16717" spans="1:10">
      <c r="A16717" s="1">
        <v>45139</v>
      </c>
      <c r="B16717" t="s">
        <v>10</v>
      </c>
      <c r="C16717" t="s">
        <v>14</v>
      </c>
      <c r="D16717" t="s">
        <v>97</v>
      </c>
      <c r="E16717">
        <v>7</v>
      </c>
      <c r="F16717">
        <v>6.81</v>
      </c>
      <c r="G16717">
        <v>13.93</v>
      </c>
      <c r="H16717">
        <v>47.67</v>
      </c>
      <c r="I16717">
        <v>97.51</v>
      </c>
      <c r="J16717" t="s">
        <v>13</v>
      </c>
    </row>
    <row r="16718" spans="1:10">
      <c r="A16718" s="1">
        <v>45139</v>
      </c>
      <c r="B16718" t="s">
        <v>10</v>
      </c>
      <c r="C16718" t="s">
        <v>15</v>
      </c>
      <c r="D16718" t="s">
        <v>97</v>
      </c>
      <c r="E16718">
        <v>13</v>
      </c>
      <c r="F16718">
        <v>6.81</v>
      </c>
      <c r="G16718">
        <v>13.93</v>
      </c>
      <c r="H16718">
        <v>88.53</v>
      </c>
      <c r="I16718">
        <v>181.09</v>
      </c>
      <c r="J16718" t="s">
        <v>13</v>
      </c>
    </row>
    <row r="16719" spans="1:10">
      <c r="A16719" s="1">
        <v>45139</v>
      </c>
      <c r="B16719" t="s">
        <v>10</v>
      </c>
      <c r="C16719" t="s">
        <v>11</v>
      </c>
      <c r="D16719" t="s">
        <v>98</v>
      </c>
      <c r="E16719">
        <v>16</v>
      </c>
      <c r="F16719">
        <v>9.61</v>
      </c>
      <c r="G16719">
        <v>17.52</v>
      </c>
      <c r="H16719">
        <v>153.76</v>
      </c>
      <c r="I16719">
        <v>280.32</v>
      </c>
      <c r="J16719" t="s">
        <v>13</v>
      </c>
    </row>
    <row r="16720" spans="1:10">
      <c r="A16720" s="1">
        <v>45139</v>
      </c>
      <c r="B16720" t="s">
        <v>10</v>
      </c>
      <c r="C16720" t="s">
        <v>14</v>
      </c>
      <c r="D16720" t="s">
        <v>98</v>
      </c>
      <c r="E16720">
        <v>10</v>
      </c>
      <c r="F16720">
        <v>9.61</v>
      </c>
      <c r="G16720">
        <v>17.52</v>
      </c>
      <c r="H16720">
        <v>96.1</v>
      </c>
      <c r="I16720">
        <v>175.2</v>
      </c>
      <c r="J16720" t="s">
        <v>13</v>
      </c>
    </row>
    <row r="16721" spans="1:10">
      <c r="A16721" s="1">
        <v>45139</v>
      </c>
      <c r="B16721" t="s">
        <v>10</v>
      </c>
      <c r="C16721" t="s">
        <v>15</v>
      </c>
      <c r="D16721" t="s">
        <v>98</v>
      </c>
      <c r="E16721">
        <v>15</v>
      </c>
      <c r="F16721">
        <v>9.61</v>
      </c>
      <c r="G16721">
        <v>17.52</v>
      </c>
      <c r="H16721">
        <v>144.15</v>
      </c>
      <c r="I16721">
        <v>262.8</v>
      </c>
      <c r="J16721" t="s">
        <v>13</v>
      </c>
    </row>
    <row r="16722" spans="1:10">
      <c r="A16722" s="1">
        <v>45139</v>
      </c>
      <c r="B16722" t="s">
        <v>10</v>
      </c>
      <c r="C16722" t="s">
        <v>11</v>
      </c>
      <c r="D16722" t="s">
        <v>99</v>
      </c>
      <c r="E16722">
        <v>16</v>
      </c>
      <c r="F16722">
        <v>14.5</v>
      </c>
      <c r="G16722">
        <v>26.9</v>
      </c>
      <c r="H16722">
        <v>232</v>
      </c>
      <c r="I16722">
        <v>430.4</v>
      </c>
      <c r="J16722" t="s">
        <v>13</v>
      </c>
    </row>
    <row r="16723" spans="1:10">
      <c r="A16723" s="1">
        <v>45139</v>
      </c>
      <c r="B16723" t="s">
        <v>10</v>
      </c>
      <c r="C16723" t="s">
        <v>14</v>
      </c>
      <c r="D16723" t="s">
        <v>99</v>
      </c>
      <c r="E16723">
        <v>7</v>
      </c>
      <c r="F16723">
        <v>14.5</v>
      </c>
      <c r="G16723">
        <v>26.9</v>
      </c>
      <c r="H16723">
        <v>101.5</v>
      </c>
      <c r="I16723">
        <v>188.3</v>
      </c>
      <c r="J16723" t="s">
        <v>13</v>
      </c>
    </row>
    <row r="16724" spans="1:10">
      <c r="A16724" s="1">
        <v>45139</v>
      </c>
      <c r="B16724" t="s">
        <v>10</v>
      </c>
      <c r="C16724" t="s">
        <v>15</v>
      </c>
      <c r="D16724" t="s">
        <v>99</v>
      </c>
      <c r="E16724">
        <v>8</v>
      </c>
      <c r="F16724">
        <v>14.5</v>
      </c>
      <c r="G16724">
        <v>26.9</v>
      </c>
      <c r="H16724">
        <v>116</v>
      </c>
      <c r="I16724">
        <v>215.2</v>
      </c>
      <c r="J16724" t="s">
        <v>13</v>
      </c>
    </row>
    <row r="16725" spans="1:10">
      <c r="A16725" s="1">
        <v>45139</v>
      </c>
      <c r="B16725" t="s">
        <v>10</v>
      </c>
      <c r="C16725" t="s">
        <v>11</v>
      </c>
      <c r="D16725" t="s">
        <v>100</v>
      </c>
      <c r="E16725">
        <v>20</v>
      </c>
      <c r="F16725">
        <v>6.81</v>
      </c>
      <c r="G16725">
        <v>14.15</v>
      </c>
      <c r="H16725">
        <v>136.19999999999999</v>
      </c>
      <c r="I16725">
        <v>283</v>
      </c>
      <c r="J16725" t="s">
        <v>13</v>
      </c>
    </row>
    <row r="16726" spans="1:10">
      <c r="A16726" s="1">
        <v>45139</v>
      </c>
      <c r="B16726" t="s">
        <v>10</v>
      </c>
      <c r="C16726" t="s">
        <v>14</v>
      </c>
      <c r="D16726" t="s">
        <v>100</v>
      </c>
      <c r="E16726">
        <v>15</v>
      </c>
      <c r="F16726">
        <v>6.81</v>
      </c>
      <c r="G16726">
        <v>14.15</v>
      </c>
      <c r="H16726">
        <v>102.15</v>
      </c>
      <c r="I16726">
        <v>212.25</v>
      </c>
      <c r="J16726" t="s">
        <v>13</v>
      </c>
    </row>
    <row r="16727" spans="1:10">
      <c r="A16727" s="1">
        <v>45139</v>
      </c>
      <c r="B16727" t="s">
        <v>10</v>
      </c>
      <c r="C16727" t="s">
        <v>15</v>
      </c>
      <c r="D16727" t="s">
        <v>100</v>
      </c>
      <c r="E16727">
        <v>15</v>
      </c>
      <c r="F16727">
        <v>6.81</v>
      </c>
      <c r="G16727">
        <v>14.15</v>
      </c>
      <c r="H16727">
        <v>102.15</v>
      </c>
      <c r="I16727">
        <v>212.25</v>
      </c>
      <c r="J16727" t="s">
        <v>13</v>
      </c>
    </row>
    <row r="16728" spans="1:10">
      <c r="A16728" s="1">
        <v>45139</v>
      </c>
      <c r="B16728" t="s">
        <v>10</v>
      </c>
      <c r="C16728" t="s">
        <v>11</v>
      </c>
      <c r="D16728" t="s">
        <v>101</v>
      </c>
      <c r="E16728">
        <v>13</v>
      </c>
      <c r="F16728">
        <v>12.99</v>
      </c>
      <c r="G16728">
        <v>24.59</v>
      </c>
      <c r="H16728">
        <v>168.87</v>
      </c>
      <c r="I16728">
        <v>319.67</v>
      </c>
      <c r="J16728" t="s">
        <v>13</v>
      </c>
    </row>
    <row r="16729" spans="1:10">
      <c r="A16729" s="1">
        <v>45139</v>
      </c>
      <c r="B16729" t="s">
        <v>10</v>
      </c>
      <c r="C16729" t="s">
        <v>14</v>
      </c>
      <c r="D16729" t="s">
        <v>101</v>
      </c>
      <c r="E16729">
        <v>14</v>
      </c>
      <c r="F16729">
        <v>12.99</v>
      </c>
      <c r="G16729">
        <v>24.59</v>
      </c>
      <c r="H16729">
        <v>181.86</v>
      </c>
      <c r="I16729">
        <v>344.26</v>
      </c>
      <c r="J16729" t="s">
        <v>13</v>
      </c>
    </row>
    <row r="16730" spans="1:10">
      <c r="A16730" s="1">
        <v>45139</v>
      </c>
      <c r="B16730" t="s">
        <v>10</v>
      </c>
      <c r="C16730" t="s">
        <v>15</v>
      </c>
      <c r="D16730" t="s">
        <v>101</v>
      </c>
      <c r="E16730">
        <v>7</v>
      </c>
      <c r="F16730">
        <v>12.99</v>
      </c>
      <c r="G16730">
        <v>24.59</v>
      </c>
      <c r="H16730">
        <v>90.93</v>
      </c>
      <c r="I16730">
        <v>172.13</v>
      </c>
      <c r="J16730" t="s">
        <v>13</v>
      </c>
    </row>
    <row r="16731" spans="1:10">
      <c r="A16731" s="1">
        <v>45139</v>
      </c>
      <c r="B16731" t="s">
        <v>10</v>
      </c>
      <c r="C16731" t="s">
        <v>11</v>
      </c>
      <c r="D16731" t="s">
        <v>102</v>
      </c>
      <c r="E16731">
        <v>25</v>
      </c>
      <c r="F16731">
        <v>10.15</v>
      </c>
      <c r="G16731">
        <v>22.3</v>
      </c>
      <c r="H16731">
        <v>253.75</v>
      </c>
      <c r="I16731">
        <v>557.5</v>
      </c>
      <c r="J16731" t="s">
        <v>13</v>
      </c>
    </row>
    <row r="16732" spans="1:10">
      <c r="A16732" s="1">
        <v>45139</v>
      </c>
      <c r="B16732" t="s">
        <v>10</v>
      </c>
      <c r="C16732" t="s">
        <v>14</v>
      </c>
      <c r="D16732" t="s">
        <v>102</v>
      </c>
      <c r="E16732">
        <v>10</v>
      </c>
      <c r="F16732">
        <v>10.15</v>
      </c>
      <c r="G16732">
        <v>22.3</v>
      </c>
      <c r="H16732">
        <v>101.5</v>
      </c>
      <c r="I16732">
        <v>223</v>
      </c>
      <c r="J16732" t="s">
        <v>13</v>
      </c>
    </row>
    <row r="16733" spans="1:10">
      <c r="A16733" s="1">
        <v>45139</v>
      </c>
      <c r="B16733" t="s">
        <v>10</v>
      </c>
      <c r="C16733" t="s">
        <v>15</v>
      </c>
      <c r="D16733" t="s">
        <v>102</v>
      </c>
      <c r="E16733">
        <v>19</v>
      </c>
      <c r="F16733">
        <v>10.15</v>
      </c>
      <c r="G16733">
        <v>22.3</v>
      </c>
      <c r="H16733">
        <v>192.85</v>
      </c>
      <c r="I16733">
        <v>423.7</v>
      </c>
      <c r="J16733" t="s">
        <v>13</v>
      </c>
    </row>
    <row r="16734" spans="1:10">
      <c r="A16734" s="1">
        <v>45139</v>
      </c>
      <c r="B16734" t="s">
        <v>10</v>
      </c>
      <c r="C16734" t="s">
        <v>11</v>
      </c>
      <c r="D16734" t="s">
        <v>103</v>
      </c>
      <c r="E16734">
        <v>17</v>
      </c>
      <c r="F16734">
        <v>13.45</v>
      </c>
      <c r="G16734">
        <v>30.7</v>
      </c>
      <c r="H16734">
        <v>228.65</v>
      </c>
      <c r="I16734">
        <v>521.9</v>
      </c>
      <c r="J16734" t="s">
        <v>13</v>
      </c>
    </row>
    <row r="16735" spans="1:10">
      <c r="A16735" s="1">
        <v>45139</v>
      </c>
      <c r="B16735" t="s">
        <v>10</v>
      </c>
      <c r="C16735" t="s">
        <v>14</v>
      </c>
      <c r="D16735" t="s">
        <v>103</v>
      </c>
      <c r="E16735">
        <v>12</v>
      </c>
      <c r="F16735">
        <v>13.45</v>
      </c>
      <c r="G16735">
        <v>30.7</v>
      </c>
      <c r="H16735">
        <v>161.4</v>
      </c>
      <c r="I16735">
        <v>368.4</v>
      </c>
      <c r="J16735" t="s">
        <v>13</v>
      </c>
    </row>
    <row r="16736" spans="1:10">
      <c r="A16736" s="1">
        <v>45139</v>
      </c>
      <c r="B16736" t="s">
        <v>10</v>
      </c>
      <c r="C16736" t="s">
        <v>15</v>
      </c>
      <c r="D16736" t="s">
        <v>103</v>
      </c>
      <c r="E16736">
        <v>8</v>
      </c>
      <c r="F16736">
        <v>13.45</v>
      </c>
      <c r="G16736">
        <v>30.7</v>
      </c>
      <c r="H16736">
        <v>107.6</v>
      </c>
      <c r="I16736">
        <v>245.6</v>
      </c>
      <c r="J16736" t="s">
        <v>13</v>
      </c>
    </row>
    <row r="16737" spans="1:10">
      <c r="A16737" s="1">
        <v>45139</v>
      </c>
      <c r="B16737" t="s">
        <v>10</v>
      </c>
      <c r="C16737" t="s">
        <v>11</v>
      </c>
      <c r="D16737" t="s">
        <v>104</v>
      </c>
      <c r="E16737">
        <v>22</v>
      </c>
      <c r="F16737">
        <v>6.55</v>
      </c>
      <c r="G16737">
        <v>15.46</v>
      </c>
      <c r="H16737">
        <v>144.1</v>
      </c>
      <c r="I16737">
        <v>340.12</v>
      </c>
      <c r="J16737" t="s">
        <v>13</v>
      </c>
    </row>
    <row r="16738" spans="1:10">
      <c r="A16738" s="1">
        <v>45139</v>
      </c>
      <c r="B16738" t="s">
        <v>10</v>
      </c>
      <c r="C16738" t="s">
        <v>14</v>
      </c>
      <c r="D16738" t="s">
        <v>104</v>
      </c>
      <c r="E16738">
        <v>19</v>
      </c>
      <c r="F16738">
        <v>6.55</v>
      </c>
      <c r="G16738">
        <v>15.46</v>
      </c>
      <c r="H16738">
        <v>124.45</v>
      </c>
      <c r="I16738">
        <v>293.74</v>
      </c>
      <c r="J16738" t="s">
        <v>13</v>
      </c>
    </row>
    <row r="16739" spans="1:10">
      <c r="A16739" s="1">
        <v>45139</v>
      </c>
      <c r="B16739" t="s">
        <v>10</v>
      </c>
      <c r="C16739" t="s">
        <v>15</v>
      </c>
      <c r="D16739" t="s">
        <v>104</v>
      </c>
      <c r="E16739">
        <v>15</v>
      </c>
      <c r="F16739">
        <v>6.55</v>
      </c>
      <c r="G16739">
        <v>15.46</v>
      </c>
      <c r="H16739">
        <v>98.25</v>
      </c>
      <c r="I16739">
        <v>231.9</v>
      </c>
      <c r="J16739" t="s">
        <v>13</v>
      </c>
    </row>
    <row r="16740" spans="1:10">
      <c r="A16740" s="1">
        <v>45139</v>
      </c>
      <c r="B16740" t="s">
        <v>10</v>
      </c>
      <c r="C16740" t="s">
        <v>11</v>
      </c>
      <c r="D16740" t="s">
        <v>105</v>
      </c>
      <c r="E16740">
        <v>33</v>
      </c>
      <c r="F16740">
        <v>16.46</v>
      </c>
      <c r="G16740">
        <v>31.93</v>
      </c>
      <c r="H16740">
        <v>543.17999999999995</v>
      </c>
      <c r="I16740">
        <v>1053.69</v>
      </c>
      <c r="J16740" t="s">
        <v>13</v>
      </c>
    </row>
    <row r="16741" spans="1:10">
      <c r="A16741" s="1">
        <v>45139</v>
      </c>
      <c r="B16741" t="s">
        <v>10</v>
      </c>
      <c r="C16741" t="s">
        <v>14</v>
      </c>
      <c r="D16741" t="s">
        <v>105</v>
      </c>
      <c r="E16741">
        <v>14</v>
      </c>
      <c r="F16741">
        <v>16.46</v>
      </c>
      <c r="G16741">
        <v>31.93</v>
      </c>
      <c r="H16741">
        <v>230.44</v>
      </c>
      <c r="I16741">
        <v>447.02</v>
      </c>
      <c r="J16741" t="s">
        <v>13</v>
      </c>
    </row>
    <row r="16742" spans="1:10">
      <c r="A16742" s="1">
        <v>45139</v>
      </c>
      <c r="B16742" t="s">
        <v>10</v>
      </c>
      <c r="C16742" t="s">
        <v>15</v>
      </c>
      <c r="D16742" t="s">
        <v>105</v>
      </c>
      <c r="E16742">
        <v>13</v>
      </c>
      <c r="F16742">
        <v>16.46</v>
      </c>
      <c r="G16742">
        <v>31.93</v>
      </c>
      <c r="H16742">
        <v>213.98</v>
      </c>
      <c r="I16742">
        <v>415.09</v>
      </c>
      <c r="J16742" t="s">
        <v>13</v>
      </c>
    </row>
    <row r="16743" spans="1:10">
      <c r="A16743" s="1">
        <v>45139</v>
      </c>
      <c r="B16743" t="s">
        <v>10</v>
      </c>
      <c r="C16743" t="s">
        <v>11</v>
      </c>
      <c r="D16743" t="s">
        <v>106</v>
      </c>
      <c r="E16743">
        <v>4</v>
      </c>
      <c r="F16743">
        <v>17.68</v>
      </c>
      <c r="G16743">
        <v>33.9</v>
      </c>
      <c r="H16743">
        <v>70.72</v>
      </c>
      <c r="I16743">
        <v>135.6</v>
      </c>
      <c r="J16743" t="s">
        <v>13</v>
      </c>
    </row>
    <row r="16744" spans="1:10">
      <c r="A16744" s="1">
        <v>45139</v>
      </c>
      <c r="B16744" t="s">
        <v>10</v>
      </c>
      <c r="C16744" t="s">
        <v>14</v>
      </c>
      <c r="D16744" t="s">
        <v>106</v>
      </c>
      <c r="E16744">
        <v>3</v>
      </c>
      <c r="F16744">
        <v>17.68</v>
      </c>
      <c r="G16744">
        <v>33.9</v>
      </c>
      <c r="H16744">
        <v>53.04</v>
      </c>
      <c r="I16744">
        <v>101.7</v>
      </c>
      <c r="J16744" t="s">
        <v>13</v>
      </c>
    </row>
    <row r="16745" spans="1:10">
      <c r="A16745" s="1">
        <v>45139</v>
      </c>
      <c r="B16745" t="s">
        <v>10</v>
      </c>
      <c r="C16745" t="s">
        <v>15</v>
      </c>
      <c r="D16745" t="s">
        <v>106</v>
      </c>
      <c r="E16745">
        <v>1</v>
      </c>
      <c r="F16745">
        <v>17.68</v>
      </c>
      <c r="G16745">
        <v>33.9</v>
      </c>
      <c r="H16745">
        <v>17.68</v>
      </c>
      <c r="I16745">
        <v>33.9</v>
      </c>
      <c r="J16745" t="s">
        <v>13</v>
      </c>
    </row>
    <row r="16746" spans="1:10">
      <c r="A16746" s="1">
        <v>45139</v>
      </c>
      <c r="B16746" t="s">
        <v>10</v>
      </c>
      <c r="C16746" t="s">
        <v>11</v>
      </c>
      <c r="D16746" t="s">
        <v>107</v>
      </c>
      <c r="E16746">
        <v>17</v>
      </c>
      <c r="F16746">
        <v>17.63</v>
      </c>
      <c r="G16746">
        <v>33.020000000000003</v>
      </c>
      <c r="H16746">
        <v>299.70999999999998</v>
      </c>
      <c r="I16746">
        <v>561.34</v>
      </c>
      <c r="J16746" t="s">
        <v>13</v>
      </c>
    </row>
    <row r="16747" spans="1:10">
      <c r="A16747" s="1">
        <v>45139</v>
      </c>
      <c r="B16747" t="s">
        <v>10</v>
      </c>
      <c r="C16747" t="s">
        <v>14</v>
      </c>
      <c r="D16747" t="s">
        <v>107</v>
      </c>
      <c r="E16747">
        <v>11</v>
      </c>
      <c r="F16747">
        <v>17.63</v>
      </c>
      <c r="G16747">
        <v>33.020000000000003</v>
      </c>
      <c r="H16747">
        <v>193.93</v>
      </c>
      <c r="I16747">
        <v>363.22</v>
      </c>
      <c r="J16747" t="s">
        <v>13</v>
      </c>
    </row>
    <row r="16748" spans="1:10">
      <c r="A16748" s="1">
        <v>45139</v>
      </c>
      <c r="B16748" t="s">
        <v>10</v>
      </c>
      <c r="C16748" t="s">
        <v>15</v>
      </c>
      <c r="D16748" t="s">
        <v>107</v>
      </c>
      <c r="E16748">
        <v>10</v>
      </c>
      <c r="F16748">
        <v>17.63</v>
      </c>
      <c r="G16748">
        <v>33.020000000000003</v>
      </c>
      <c r="H16748">
        <v>176.3</v>
      </c>
      <c r="I16748">
        <v>330.2</v>
      </c>
      <c r="J16748" t="s">
        <v>13</v>
      </c>
    </row>
    <row r="16749" spans="1:10">
      <c r="A16749" s="1">
        <v>45139</v>
      </c>
      <c r="B16749" t="s">
        <v>10</v>
      </c>
      <c r="C16749" t="s">
        <v>11</v>
      </c>
      <c r="D16749" t="s">
        <v>108</v>
      </c>
      <c r="E16749">
        <v>20</v>
      </c>
      <c r="F16749">
        <v>15</v>
      </c>
      <c r="G16749">
        <v>33.68</v>
      </c>
      <c r="H16749">
        <v>300</v>
      </c>
      <c r="I16749">
        <v>673.6</v>
      </c>
      <c r="J16749" t="s">
        <v>13</v>
      </c>
    </row>
    <row r="16750" spans="1:10">
      <c r="A16750" s="1">
        <v>45139</v>
      </c>
      <c r="B16750" t="s">
        <v>10</v>
      </c>
      <c r="C16750" t="s">
        <v>14</v>
      </c>
      <c r="D16750" t="s">
        <v>108</v>
      </c>
      <c r="E16750">
        <v>16</v>
      </c>
      <c r="F16750">
        <v>15</v>
      </c>
      <c r="G16750">
        <v>33.68</v>
      </c>
      <c r="H16750">
        <v>240</v>
      </c>
      <c r="I16750">
        <v>538.88</v>
      </c>
      <c r="J16750" t="s">
        <v>13</v>
      </c>
    </row>
    <row r="16751" spans="1:10">
      <c r="A16751" s="1">
        <v>45139</v>
      </c>
      <c r="B16751" t="s">
        <v>10</v>
      </c>
      <c r="C16751" t="s">
        <v>15</v>
      </c>
      <c r="D16751" t="s">
        <v>108</v>
      </c>
      <c r="E16751">
        <v>16</v>
      </c>
      <c r="F16751">
        <v>15</v>
      </c>
      <c r="G16751">
        <v>33.68</v>
      </c>
      <c r="H16751">
        <v>240</v>
      </c>
      <c r="I16751">
        <v>538.88</v>
      </c>
      <c r="J16751" t="s">
        <v>13</v>
      </c>
    </row>
    <row r="16752" spans="1:10">
      <c r="A16752" s="1">
        <v>45139</v>
      </c>
      <c r="B16752" t="s">
        <v>10</v>
      </c>
      <c r="C16752" t="s">
        <v>11</v>
      </c>
      <c r="D16752" t="s">
        <v>109</v>
      </c>
      <c r="E16752">
        <v>17</v>
      </c>
      <c r="F16752">
        <v>7.56</v>
      </c>
      <c r="G16752">
        <v>17.350000000000001</v>
      </c>
      <c r="H16752">
        <v>128.52000000000001</v>
      </c>
      <c r="I16752">
        <v>294.95</v>
      </c>
      <c r="J16752" t="s">
        <v>13</v>
      </c>
    </row>
    <row r="16753" spans="1:10">
      <c r="A16753" s="1">
        <v>45139</v>
      </c>
      <c r="B16753" t="s">
        <v>10</v>
      </c>
      <c r="C16753" t="s">
        <v>14</v>
      </c>
      <c r="D16753" t="s">
        <v>109</v>
      </c>
      <c r="E16753">
        <v>13</v>
      </c>
      <c r="F16753">
        <v>7.56</v>
      </c>
      <c r="G16753">
        <v>17.350000000000001</v>
      </c>
      <c r="H16753">
        <v>98.28</v>
      </c>
      <c r="I16753">
        <v>225.55</v>
      </c>
      <c r="J16753" t="s">
        <v>13</v>
      </c>
    </row>
    <row r="16754" spans="1:10">
      <c r="A16754" s="1">
        <v>45139</v>
      </c>
      <c r="B16754" t="s">
        <v>10</v>
      </c>
      <c r="C16754" t="s">
        <v>15</v>
      </c>
      <c r="D16754" t="s">
        <v>109</v>
      </c>
      <c r="E16754">
        <v>13</v>
      </c>
      <c r="F16754">
        <v>7.56</v>
      </c>
      <c r="G16754">
        <v>17.350000000000001</v>
      </c>
      <c r="H16754">
        <v>98.28</v>
      </c>
      <c r="I16754">
        <v>225.55</v>
      </c>
      <c r="J16754" t="s">
        <v>13</v>
      </c>
    </row>
    <row r="16755" spans="1:10">
      <c r="A16755" s="1">
        <v>45139</v>
      </c>
      <c r="B16755" t="s">
        <v>10</v>
      </c>
      <c r="C16755" t="s">
        <v>11</v>
      </c>
      <c r="D16755" t="s">
        <v>110</v>
      </c>
      <c r="E16755">
        <v>18</v>
      </c>
      <c r="F16755">
        <v>15.1</v>
      </c>
      <c r="G16755">
        <v>27.51</v>
      </c>
      <c r="H16755">
        <v>271.8</v>
      </c>
      <c r="I16755">
        <v>495.18</v>
      </c>
      <c r="J16755" t="s">
        <v>13</v>
      </c>
    </row>
    <row r="16756" spans="1:10">
      <c r="A16756" s="1">
        <v>45139</v>
      </c>
      <c r="B16756" t="s">
        <v>10</v>
      </c>
      <c r="C16756" t="s">
        <v>14</v>
      </c>
      <c r="D16756" t="s">
        <v>110</v>
      </c>
      <c r="E16756">
        <v>11</v>
      </c>
      <c r="F16756">
        <v>15.1</v>
      </c>
      <c r="G16756">
        <v>27.51</v>
      </c>
      <c r="H16756">
        <v>166.1</v>
      </c>
      <c r="I16756">
        <v>302.61</v>
      </c>
      <c r="J16756" t="s">
        <v>13</v>
      </c>
    </row>
    <row r="16757" spans="1:10">
      <c r="A16757" s="1">
        <v>45139</v>
      </c>
      <c r="B16757" t="s">
        <v>10</v>
      </c>
      <c r="C16757" t="s">
        <v>15</v>
      </c>
      <c r="D16757" t="s">
        <v>110</v>
      </c>
      <c r="E16757">
        <v>7</v>
      </c>
      <c r="F16757">
        <v>15.1</v>
      </c>
      <c r="G16757">
        <v>27.51</v>
      </c>
      <c r="H16757">
        <v>105.7</v>
      </c>
      <c r="I16757">
        <v>192.57</v>
      </c>
      <c r="J16757" t="s">
        <v>13</v>
      </c>
    </row>
    <row r="16758" spans="1:10">
      <c r="A16758" s="1">
        <v>45139</v>
      </c>
      <c r="B16758" t="s">
        <v>10</v>
      </c>
      <c r="C16758" t="s">
        <v>11</v>
      </c>
      <c r="D16758" t="s">
        <v>111</v>
      </c>
      <c r="E16758">
        <v>23</v>
      </c>
      <c r="F16758">
        <v>6.3</v>
      </c>
      <c r="G16758">
        <v>15.47</v>
      </c>
      <c r="H16758">
        <v>144.9</v>
      </c>
      <c r="I16758">
        <v>355.81</v>
      </c>
      <c r="J16758" t="s">
        <v>13</v>
      </c>
    </row>
    <row r="16759" spans="1:10">
      <c r="A16759" s="1">
        <v>45139</v>
      </c>
      <c r="B16759" t="s">
        <v>10</v>
      </c>
      <c r="C16759" t="s">
        <v>14</v>
      </c>
      <c r="D16759" t="s">
        <v>111</v>
      </c>
      <c r="E16759">
        <v>9</v>
      </c>
      <c r="F16759">
        <v>6.3</v>
      </c>
      <c r="G16759">
        <v>15.47</v>
      </c>
      <c r="H16759">
        <v>56.7</v>
      </c>
      <c r="I16759">
        <v>139.22999999999999</v>
      </c>
      <c r="J16759" t="s">
        <v>13</v>
      </c>
    </row>
    <row r="16760" spans="1:10">
      <c r="A16760" s="1">
        <v>45139</v>
      </c>
      <c r="B16760" t="s">
        <v>10</v>
      </c>
      <c r="C16760" t="s">
        <v>15</v>
      </c>
      <c r="D16760" t="s">
        <v>111</v>
      </c>
      <c r="E16760">
        <v>11</v>
      </c>
      <c r="F16760">
        <v>6.3</v>
      </c>
      <c r="G16760">
        <v>15.47</v>
      </c>
      <c r="H16760">
        <v>69.3</v>
      </c>
      <c r="I16760">
        <v>170.17</v>
      </c>
      <c r="J16760" t="s">
        <v>13</v>
      </c>
    </row>
    <row r="16761" spans="1:10">
      <c r="A16761" s="1">
        <v>45139</v>
      </c>
      <c r="B16761" t="s">
        <v>10</v>
      </c>
      <c r="C16761" t="s">
        <v>11</v>
      </c>
      <c r="D16761" t="s">
        <v>112</v>
      </c>
      <c r="E16761">
        <v>29</v>
      </c>
      <c r="F16761">
        <v>6.27</v>
      </c>
      <c r="G16761">
        <v>11.51</v>
      </c>
      <c r="H16761">
        <v>181.83</v>
      </c>
      <c r="I16761">
        <v>333.79</v>
      </c>
      <c r="J16761" t="s">
        <v>13</v>
      </c>
    </row>
    <row r="16762" spans="1:10">
      <c r="A16762" s="1">
        <v>45139</v>
      </c>
      <c r="B16762" t="s">
        <v>10</v>
      </c>
      <c r="C16762" t="s">
        <v>14</v>
      </c>
      <c r="D16762" t="s">
        <v>112</v>
      </c>
      <c r="E16762">
        <v>20</v>
      </c>
      <c r="F16762">
        <v>6.27</v>
      </c>
      <c r="G16762">
        <v>11.51</v>
      </c>
      <c r="H16762">
        <v>125.4</v>
      </c>
      <c r="I16762">
        <v>230.2</v>
      </c>
      <c r="J16762" t="s">
        <v>13</v>
      </c>
    </row>
    <row r="16763" spans="1:10">
      <c r="A16763" s="1">
        <v>45139</v>
      </c>
      <c r="B16763" t="s">
        <v>10</v>
      </c>
      <c r="C16763" t="s">
        <v>15</v>
      </c>
      <c r="D16763" t="s">
        <v>112</v>
      </c>
      <c r="E16763">
        <v>7</v>
      </c>
      <c r="F16763">
        <v>6.27</v>
      </c>
      <c r="G16763">
        <v>11.51</v>
      </c>
      <c r="H16763">
        <v>43.89</v>
      </c>
      <c r="I16763">
        <v>80.569999999999993</v>
      </c>
      <c r="J16763" t="s">
        <v>13</v>
      </c>
    </row>
    <row r="16764" spans="1:10">
      <c r="A16764" s="1">
        <v>45139</v>
      </c>
      <c r="B16764" t="s">
        <v>10</v>
      </c>
      <c r="C16764" t="s">
        <v>11</v>
      </c>
      <c r="D16764" t="s">
        <v>113</v>
      </c>
      <c r="E16764">
        <v>16</v>
      </c>
      <c r="F16764">
        <v>9.8800000000000008</v>
      </c>
      <c r="G16764">
        <v>21.53</v>
      </c>
      <c r="H16764">
        <v>158.08000000000001</v>
      </c>
      <c r="I16764">
        <v>344.48</v>
      </c>
      <c r="J16764" t="s">
        <v>13</v>
      </c>
    </row>
    <row r="16765" spans="1:10">
      <c r="A16765" s="1">
        <v>45139</v>
      </c>
      <c r="B16765" t="s">
        <v>10</v>
      </c>
      <c r="C16765" t="s">
        <v>14</v>
      </c>
      <c r="D16765" t="s">
        <v>113</v>
      </c>
      <c r="E16765">
        <v>9</v>
      </c>
      <c r="F16765">
        <v>9.8800000000000008</v>
      </c>
      <c r="G16765">
        <v>21.53</v>
      </c>
      <c r="H16765">
        <v>88.92</v>
      </c>
      <c r="I16765">
        <v>193.77</v>
      </c>
      <c r="J16765" t="s">
        <v>13</v>
      </c>
    </row>
    <row r="16766" spans="1:10">
      <c r="A16766" s="1">
        <v>45139</v>
      </c>
      <c r="B16766" t="s">
        <v>10</v>
      </c>
      <c r="C16766" t="s">
        <v>15</v>
      </c>
      <c r="D16766" t="s">
        <v>113</v>
      </c>
      <c r="E16766">
        <v>12</v>
      </c>
      <c r="F16766">
        <v>9.8800000000000008</v>
      </c>
      <c r="G16766">
        <v>21.53</v>
      </c>
      <c r="H16766">
        <v>118.56</v>
      </c>
      <c r="I16766">
        <v>258.36</v>
      </c>
      <c r="J16766" t="s">
        <v>13</v>
      </c>
    </row>
    <row r="16767" spans="1:10">
      <c r="A16767" s="1">
        <v>45139</v>
      </c>
      <c r="B16767" t="s">
        <v>10</v>
      </c>
      <c r="C16767" t="s">
        <v>11</v>
      </c>
      <c r="D16767" t="s">
        <v>114</v>
      </c>
      <c r="E16767">
        <v>17</v>
      </c>
      <c r="F16767">
        <v>11.86</v>
      </c>
      <c r="G16767">
        <v>27.23</v>
      </c>
      <c r="H16767">
        <v>201.62</v>
      </c>
      <c r="I16767">
        <v>462.91</v>
      </c>
      <c r="J16767" t="s">
        <v>13</v>
      </c>
    </row>
    <row r="16768" spans="1:10">
      <c r="A16768" s="1">
        <v>45139</v>
      </c>
      <c r="B16768" t="s">
        <v>10</v>
      </c>
      <c r="C16768" t="s">
        <v>14</v>
      </c>
      <c r="D16768" t="s">
        <v>114</v>
      </c>
      <c r="E16768">
        <v>9</v>
      </c>
      <c r="F16768">
        <v>11.86</v>
      </c>
      <c r="G16768">
        <v>27.23</v>
      </c>
      <c r="H16768">
        <v>106.74</v>
      </c>
      <c r="I16768">
        <v>245.07</v>
      </c>
      <c r="J16768" t="s">
        <v>13</v>
      </c>
    </row>
    <row r="16769" spans="1:10">
      <c r="A16769" s="1">
        <v>45139</v>
      </c>
      <c r="B16769" t="s">
        <v>10</v>
      </c>
      <c r="C16769" t="s">
        <v>15</v>
      </c>
      <c r="D16769" t="s">
        <v>114</v>
      </c>
      <c r="E16769">
        <v>12</v>
      </c>
      <c r="F16769">
        <v>11.86</v>
      </c>
      <c r="G16769">
        <v>27.23</v>
      </c>
      <c r="H16769">
        <v>142.32</v>
      </c>
      <c r="I16769">
        <v>326.76</v>
      </c>
      <c r="J16769" t="s">
        <v>13</v>
      </c>
    </row>
    <row r="16770" spans="1:10">
      <c r="A16770" s="1">
        <v>45170</v>
      </c>
      <c r="B16770" t="s">
        <v>10</v>
      </c>
      <c r="C16770" t="s">
        <v>11</v>
      </c>
      <c r="D16770" t="s">
        <v>12</v>
      </c>
      <c r="E16770">
        <v>14</v>
      </c>
      <c r="F16770">
        <v>8.09</v>
      </c>
      <c r="G16770">
        <v>18.920000000000002</v>
      </c>
      <c r="H16770">
        <v>113.26</v>
      </c>
      <c r="I16770">
        <v>264.88</v>
      </c>
      <c r="J16770" t="s">
        <v>13</v>
      </c>
    </row>
    <row r="16771" spans="1:10">
      <c r="A16771" s="1">
        <v>45170</v>
      </c>
      <c r="B16771" t="s">
        <v>10</v>
      </c>
      <c r="C16771" t="s">
        <v>14</v>
      </c>
      <c r="D16771" t="s">
        <v>12</v>
      </c>
      <c r="E16771">
        <v>6</v>
      </c>
      <c r="F16771">
        <v>8.09</v>
      </c>
      <c r="G16771">
        <v>18.920000000000002</v>
      </c>
      <c r="H16771">
        <v>48.54</v>
      </c>
      <c r="I16771">
        <v>113.52</v>
      </c>
      <c r="J16771" t="s">
        <v>13</v>
      </c>
    </row>
    <row r="16772" spans="1:10">
      <c r="A16772" s="1">
        <v>45170</v>
      </c>
      <c r="B16772" t="s">
        <v>10</v>
      </c>
      <c r="C16772" t="s">
        <v>15</v>
      </c>
      <c r="D16772" t="s">
        <v>12</v>
      </c>
      <c r="E16772">
        <v>5</v>
      </c>
      <c r="F16772">
        <v>8.09</v>
      </c>
      <c r="G16772">
        <v>18.920000000000002</v>
      </c>
      <c r="H16772">
        <v>40.450000000000003</v>
      </c>
      <c r="I16772">
        <v>94.6</v>
      </c>
      <c r="J16772" t="s">
        <v>13</v>
      </c>
    </row>
    <row r="16773" spans="1:10">
      <c r="A16773" s="1">
        <v>45170</v>
      </c>
      <c r="B16773" t="s">
        <v>10</v>
      </c>
      <c r="C16773" t="s">
        <v>11</v>
      </c>
      <c r="D16773" t="s">
        <v>16</v>
      </c>
      <c r="E16773">
        <v>13</v>
      </c>
      <c r="F16773">
        <v>10.75</v>
      </c>
      <c r="G16773">
        <v>24.49</v>
      </c>
      <c r="H16773">
        <v>139.75</v>
      </c>
      <c r="I16773">
        <v>318.37</v>
      </c>
      <c r="J16773" t="s">
        <v>13</v>
      </c>
    </row>
    <row r="16774" spans="1:10">
      <c r="A16774" s="1">
        <v>45170</v>
      </c>
      <c r="B16774" t="s">
        <v>10</v>
      </c>
      <c r="C16774" t="s">
        <v>14</v>
      </c>
      <c r="D16774" t="s">
        <v>16</v>
      </c>
      <c r="E16774">
        <v>7</v>
      </c>
      <c r="F16774">
        <v>10.75</v>
      </c>
      <c r="G16774">
        <v>24.49</v>
      </c>
      <c r="H16774">
        <v>75.25</v>
      </c>
      <c r="I16774">
        <v>171.43</v>
      </c>
      <c r="J16774" t="s">
        <v>13</v>
      </c>
    </row>
    <row r="16775" spans="1:10">
      <c r="A16775" s="1">
        <v>45170</v>
      </c>
      <c r="B16775" t="s">
        <v>10</v>
      </c>
      <c r="C16775" t="s">
        <v>15</v>
      </c>
      <c r="D16775" t="s">
        <v>16</v>
      </c>
      <c r="E16775">
        <v>4</v>
      </c>
      <c r="F16775">
        <v>10.75</v>
      </c>
      <c r="G16775">
        <v>24.49</v>
      </c>
      <c r="H16775">
        <v>43</v>
      </c>
      <c r="I16775">
        <v>97.96</v>
      </c>
      <c r="J16775" t="s">
        <v>13</v>
      </c>
    </row>
    <row r="16776" spans="1:10">
      <c r="A16776" s="1">
        <v>45170</v>
      </c>
      <c r="B16776" t="s">
        <v>10</v>
      </c>
      <c r="C16776" t="s">
        <v>11</v>
      </c>
      <c r="D16776" t="s">
        <v>17</v>
      </c>
      <c r="E16776">
        <v>21</v>
      </c>
      <c r="F16776">
        <v>15.1</v>
      </c>
      <c r="G16776">
        <v>31.89</v>
      </c>
      <c r="H16776">
        <v>317.10000000000002</v>
      </c>
      <c r="I16776">
        <v>669.69</v>
      </c>
      <c r="J16776" t="s">
        <v>13</v>
      </c>
    </row>
    <row r="16777" spans="1:10">
      <c r="A16777" s="1">
        <v>45170</v>
      </c>
      <c r="B16777" t="s">
        <v>10</v>
      </c>
      <c r="C16777" t="s">
        <v>14</v>
      </c>
      <c r="D16777" t="s">
        <v>17</v>
      </c>
      <c r="E16777">
        <v>14</v>
      </c>
      <c r="F16777">
        <v>15.1</v>
      </c>
      <c r="G16777">
        <v>31.89</v>
      </c>
      <c r="H16777">
        <v>211.4</v>
      </c>
      <c r="I16777">
        <v>446.46</v>
      </c>
      <c r="J16777" t="s">
        <v>13</v>
      </c>
    </row>
    <row r="16778" spans="1:10">
      <c r="A16778" s="1">
        <v>45170</v>
      </c>
      <c r="B16778" t="s">
        <v>10</v>
      </c>
      <c r="C16778" t="s">
        <v>15</v>
      </c>
      <c r="D16778" t="s">
        <v>17</v>
      </c>
      <c r="E16778">
        <v>6</v>
      </c>
      <c r="F16778">
        <v>15.1</v>
      </c>
      <c r="G16778">
        <v>31.89</v>
      </c>
      <c r="H16778">
        <v>90.6</v>
      </c>
      <c r="I16778">
        <v>191.34</v>
      </c>
      <c r="J16778" t="s">
        <v>13</v>
      </c>
    </row>
    <row r="16779" spans="1:10">
      <c r="A16779" s="1">
        <v>45170</v>
      </c>
      <c r="B16779" t="s">
        <v>10</v>
      </c>
      <c r="C16779" t="s">
        <v>11</v>
      </c>
      <c r="D16779" t="s">
        <v>18</v>
      </c>
      <c r="E16779">
        <v>21</v>
      </c>
      <c r="F16779">
        <v>14.35</v>
      </c>
      <c r="G16779">
        <v>28.58</v>
      </c>
      <c r="H16779">
        <v>301.35000000000002</v>
      </c>
      <c r="I16779">
        <v>600.17999999999995</v>
      </c>
      <c r="J16779" t="s">
        <v>13</v>
      </c>
    </row>
    <row r="16780" spans="1:10">
      <c r="A16780" s="1">
        <v>45170</v>
      </c>
      <c r="B16780" t="s">
        <v>10</v>
      </c>
      <c r="C16780" t="s">
        <v>14</v>
      </c>
      <c r="D16780" t="s">
        <v>18</v>
      </c>
      <c r="E16780">
        <v>11</v>
      </c>
      <c r="F16780">
        <v>14.35</v>
      </c>
      <c r="G16780">
        <v>28.58</v>
      </c>
      <c r="H16780">
        <v>157.85</v>
      </c>
      <c r="I16780">
        <v>314.38</v>
      </c>
      <c r="J16780" t="s">
        <v>13</v>
      </c>
    </row>
    <row r="16781" spans="1:10">
      <c r="A16781" s="1">
        <v>45170</v>
      </c>
      <c r="B16781" t="s">
        <v>10</v>
      </c>
      <c r="C16781" t="s">
        <v>15</v>
      </c>
      <c r="D16781" t="s">
        <v>18</v>
      </c>
      <c r="E16781">
        <v>15</v>
      </c>
      <c r="F16781">
        <v>14.35</v>
      </c>
      <c r="G16781">
        <v>28.58</v>
      </c>
      <c r="H16781">
        <v>215.25</v>
      </c>
      <c r="I16781">
        <v>428.7</v>
      </c>
      <c r="J16781" t="s">
        <v>13</v>
      </c>
    </row>
    <row r="16782" spans="1:10">
      <c r="A16782" s="1">
        <v>45170</v>
      </c>
      <c r="B16782" t="s">
        <v>10</v>
      </c>
      <c r="C16782" t="s">
        <v>11</v>
      </c>
      <c r="D16782" t="s">
        <v>19</v>
      </c>
      <c r="E16782">
        <v>12</v>
      </c>
      <c r="F16782">
        <v>7.85</v>
      </c>
      <c r="G16782">
        <v>19.61</v>
      </c>
      <c r="H16782">
        <v>94.2</v>
      </c>
      <c r="I16782">
        <v>235.32</v>
      </c>
      <c r="J16782" t="s">
        <v>13</v>
      </c>
    </row>
    <row r="16783" spans="1:10">
      <c r="A16783" s="1">
        <v>45170</v>
      </c>
      <c r="B16783" t="s">
        <v>10</v>
      </c>
      <c r="C16783" t="s">
        <v>14</v>
      </c>
      <c r="D16783" t="s">
        <v>19</v>
      </c>
      <c r="E16783">
        <v>10</v>
      </c>
      <c r="F16783">
        <v>7.85</v>
      </c>
      <c r="G16783">
        <v>19.61</v>
      </c>
      <c r="H16783">
        <v>78.5</v>
      </c>
      <c r="I16783">
        <v>196.1</v>
      </c>
      <c r="J16783" t="s">
        <v>13</v>
      </c>
    </row>
    <row r="16784" spans="1:10">
      <c r="A16784" s="1">
        <v>45170</v>
      </c>
      <c r="B16784" t="s">
        <v>10</v>
      </c>
      <c r="C16784" t="s">
        <v>15</v>
      </c>
      <c r="D16784" t="s">
        <v>19</v>
      </c>
      <c r="E16784">
        <v>11</v>
      </c>
      <c r="F16784">
        <v>7.85</v>
      </c>
      <c r="G16784">
        <v>19.61</v>
      </c>
      <c r="H16784">
        <v>86.35</v>
      </c>
      <c r="I16784">
        <v>215.71</v>
      </c>
      <c r="J16784" t="s">
        <v>13</v>
      </c>
    </row>
    <row r="16785" spans="1:10">
      <c r="A16785" s="1">
        <v>45170</v>
      </c>
      <c r="B16785" t="s">
        <v>10</v>
      </c>
      <c r="C16785" t="s">
        <v>11</v>
      </c>
      <c r="D16785" t="s">
        <v>20</v>
      </c>
      <c r="E16785">
        <v>6</v>
      </c>
      <c r="F16785">
        <v>15.79</v>
      </c>
      <c r="G16785">
        <v>33.130000000000003</v>
      </c>
      <c r="H16785">
        <v>94.74</v>
      </c>
      <c r="I16785">
        <v>198.78</v>
      </c>
      <c r="J16785" t="s">
        <v>13</v>
      </c>
    </row>
    <row r="16786" spans="1:10">
      <c r="A16786" s="1">
        <v>45170</v>
      </c>
      <c r="B16786" t="s">
        <v>10</v>
      </c>
      <c r="C16786" t="s">
        <v>14</v>
      </c>
      <c r="D16786" t="s">
        <v>20</v>
      </c>
      <c r="E16786">
        <v>7</v>
      </c>
      <c r="F16786">
        <v>15.79</v>
      </c>
      <c r="G16786">
        <v>33.130000000000003</v>
      </c>
      <c r="H16786">
        <v>110.53</v>
      </c>
      <c r="I16786">
        <v>231.91</v>
      </c>
      <c r="J16786" t="s">
        <v>13</v>
      </c>
    </row>
    <row r="16787" spans="1:10">
      <c r="A16787" s="1">
        <v>45170</v>
      </c>
      <c r="B16787" t="s">
        <v>10</v>
      </c>
      <c r="C16787" t="s">
        <v>15</v>
      </c>
      <c r="D16787" t="s">
        <v>20</v>
      </c>
      <c r="E16787">
        <v>5</v>
      </c>
      <c r="F16787">
        <v>15.79</v>
      </c>
      <c r="G16787">
        <v>33.130000000000003</v>
      </c>
      <c r="H16787">
        <v>78.95</v>
      </c>
      <c r="I16787">
        <v>165.65</v>
      </c>
      <c r="J16787" t="s">
        <v>13</v>
      </c>
    </row>
    <row r="16788" spans="1:10">
      <c r="A16788" s="1">
        <v>45170</v>
      </c>
      <c r="B16788" t="s">
        <v>10</v>
      </c>
      <c r="C16788" t="s">
        <v>11</v>
      </c>
      <c r="D16788" t="s">
        <v>21</v>
      </c>
      <c r="E16788">
        <v>19</v>
      </c>
      <c r="F16788">
        <v>8.69</v>
      </c>
      <c r="G16788">
        <v>18.39</v>
      </c>
      <c r="H16788">
        <v>165.11</v>
      </c>
      <c r="I16788">
        <v>349.41</v>
      </c>
      <c r="J16788" t="s">
        <v>13</v>
      </c>
    </row>
    <row r="16789" spans="1:10">
      <c r="A16789" s="1">
        <v>45170</v>
      </c>
      <c r="B16789" t="s">
        <v>10</v>
      </c>
      <c r="C16789" t="s">
        <v>14</v>
      </c>
      <c r="D16789" t="s">
        <v>21</v>
      </c>
      <c r="E16789">
        <v>6</v>
      </c>
      <c r="F16789">
        <v>8.69</v>
      </c>
      <c r="G16789">
        <v>18.39</v>
      </c>
      <c r="H16789">
        <v>52.14</v>
      </c>
      <c r="I16789">
        <v>110.34</v>
      </c>
      <c r="J16789" t="s">
        <v>13</v>
      </c>
    </row>
    <row r="16790" spans="1:10">
      <c r="A16790" s="1">
        <v>45170</v>
      </c>
      <c r="B16790" t="s">
        <v>10</v>
      </c>
      <c r="C16790" t="s">
        <v>15</v>
      </c>
      <c r="D16790" t="s">
        <v>21</v>
      </c>
      <c r="E16790">
        <v>12</v>
      </c>
      <c r="F16790">
        <v>8.69</v>
      </c>
      <c r="G16790">
        <v>18.39</v>
      </c>
      <c r="H16790">
        <v>104.28</v>
      </c>
      <c r="I16790">
        <v>220.68</v>
      </c>
      <c r="J16790" t="s">
        <v>13</v>
      </c>
    </row>
    <row r="16791" spans="1:10">
      <c r="A16791" s="1">
        <v>45170</v>
      </c>
      <c r="B16791" t="s">
        <v>10</v>
      </c>
      <c r="C16791" t="s">
        <v>11</v>
      </c>
      <c r="D16791" t="s">
        <v>22</v>
      </c>
      <c r="E16791">
        <v>24</v>
      </c>
      <c r="F16791">
        <v>8.69</v>
      </c>
      <c r="G16791">
        <v>16.64</v>
      </c>
      <c r="H16791">
        <v>208.56</v>
      </c>
      <c r="I16791">
        <v>399.36</v>
      </c>
      <c r="J16791" t="s">
        <v>13</v>
      </c>
    </row>
    <row r="16792" spans="1:10">
      <c r="A16792" s="1">
        <v>45170</v>
      </c>
      <c r="B16792" t="s">
        <v>10</v>
      </c>
      <c r="C16792" t="s">
        <v>14</v>
      </c>
      <c r="D16792" t="s">
        <v>22</v>
      </c>
      <c r="E16792">
        <v>21</v>
      </c>
      <c r="F16792">
        <v>8.69</v>
      </c>
      <c r="G16792">
        <v>16.64</v>
      </c>
      <c r="H16792">
        <v>182.49</v>
      </c>
      <c r="I16792">
        <v>349.44</v>
      </c>
      <c r="J16792" t="s">
        <v>13</v>
      </c>
    </row>
    <row r="16793" spans="1:10">
      <c r="A16793" s="1">
        <v>45170</v>
      </c>
      <c r="B16793" t="s">
        <v>10</v>
      </c>
      <c r="C16793" t="s">
        <v>15</v>
      </c>
      <c r="D16793" t="s">
        <v>22</v>
      </c>
      <c r="E16793">
        <v>20</v>
      </c>
      <c r="F16793">
        <v>8.69</v>
      </c>
      <c r="G16793">
        <v>16.64</v>
      </c>
      <c r="H16793">
        <v>173.8</v>
      </c>
      <c r="I16793">
        <v>332.8</v>
      </c>
      <c r="J16793" t="s">
        <v>13</v>
      </c>
    </row>
    <row r="16794" spans="1:10">
      <c r="A16794" s="1">
        <v>45170</v>
      </c>
      <c r="B16794" t="s">
        <v>10</v>
      </c>
      <c r="C16794" t="s">
        <v>11</v>
      </c>
      <c r="D16794" t="s">
        <v>23</v>
      </c>
      <c r="E16794">
        <v>10</v>
      </c>
      <c r="F16794">
        <v>12.44</v>
      </c>
      <c r="G16794">
        <v>29.31</v>
      </c>
      <c r="H16794">
        <v>124.4</v>
      </c>
      <c r="I16794">
        <v>293.10000000000002</v>
      </c>
      <c r="J16794" t="s">
        <v>13</v>
      </c>
    </row>
    <row r="16795" spans="1:10">
      <c r="A16795" s="1">
        <v>45170</v>
      </c>
      <c r="B16795" t="s">
        <v>10</v>
      </c>
      <c r="C16795" t="s">
        <v>14</v>
      </c>
      <c r="D16795" t="s">
        <v>23</v>
      </c>
      <c r="E16795">
        <v>16</v>
      </c>
      <c r="F16795">
        <v>12.44</v>
      </c>
      <c r="G16795">
        <v>29.31</v>
      </c>
      <c r="H16795">
        <v>199.04</v>
      </c>
      <c r="I16795">
        <v>468.96</v>
      </c>
      <c r="J16795" t="s">
        <v>13</v>
      </c>
    </row>
    <row r="16796" spans="1:10">
      <c r="A16796" s="1">
        <v>45170</v>
      </c>
      <c r="B16796" t="s">
        <v>10</v>
      </c>
      <c r="C16796" t="s">
        <v>15</v>
      </c>
      <c r="D16796" t="s">
        <v>23</v>
      </c>
      <c r="E16796">
        <v>8</v>
      </c>
      <c r="F16796">
        <v>12.44</v>
      </c>
      <c r="G16796">
        <v>29.31</v>
      </c>
      <c r="H16796">
        <v>99.52</v>
      </c>
      <c r="I16796">
        <v>234.48</v>
      </c>
      <c r="J16796" t="s">
        <v>13</v>
      </c>
    </row>
    <row r="16797" spans="1:10">
      <c r="A16797" s="1">
        <v>45170</v>
      </c>
      <c r="B16797" t="s">
        <v>10</v>
      </c>
      <c r="C16797" t="s">
        <v>11</v>
      </c>
      <c r="D16797" t="s">
        <v>24</v>
      </c>
      <c r="E16797">
        <v>9</v>
      </c>
      <c r="F16797">
        <v>13.12</v>
      </c>
      <c r="G16797">
        <v>29.99</v>
      </c>
      <c r="H16797">
        <v>118.08</v>
      </c>
      <c r="I16797">
        <v>269.91000000000003</v>
      </c>
      <c r="J16797" t="s">
        <v>13</v>
      </c>
    </row>
    <row r="16798" spans="1:10">
      <c r="A16798" s="1">
        <v>45170</v>
      </c>
      <c r="B16798" t="s">
        <v>10</v>
      </c>
      <c r="C16798" t="s">
        <v>14</v>
      </c>
      <c r="D16798" t="s">
        <v>24</v>
      </c>
      <c r="E16798">
        <v>8</v>
      </c>
      <c r="F16798">
        <v>13.12</v>
      </c>
      <c r="G16798">
        <v>29.99</v>
      </c>
      <c r="H16798">
        <v>104.96</v>
      </c>
      <c r="I16798">
        <v>239.92</v>
      </c>
      <c r="J16798" t="s">
        <v>13</v>
      </c>
    </row>
    <row r="16799" spans="1:10">
      <c r="A16799" s="1">
        <v>45170</v>
      </c>
      <c r="B16799" t="s">
        <v>10</v>
      </c>
      <c r="C16799" t="s">
        <v>15</v>
      </c>
      <c r="D16799" t="s">
        <v>24</v>
      </c>
      <c r="E16799">
        <v>5</v>
      </c>
      <c r="F16799">
        <v>13.12</v>
      </c>
      <c r="G16799">
        <v>29.99</v>
      </c>
      <c r="H16799">
        <v>65.599999999999994</v>
      </c>
      <c r="I16799">
        <v>149.94999999999999</v>
      </c>
      <c r="J16799" t="s">
        <v>13</v>
      </c>
    </row>
    <row r="16800" spans="1:10">
      <c r="A16800" s="1">
        <v>45170</v>
      </c>
      <c r="B16800" t="s">
        <v>10</v>
      </c>
      <c r="C16800" t="s">
        <v>11</v>
      </c>
      <c r="D16800" t="s">
        <v>25</v>
      </c>
      <c r="E16800">
        <v>26</v>
      </c>
      <c r="F16800">
        <v>12.96</v>
      </c>
      <c r="G16800">
        <v>25.33</v>
      </c>
      <c r="H16800">
        <v>336.96</v>
      </c>
      <c r="I16800">
        <v>658.58</v>
      </c>
      <c r="J16800" t="s">
        <v>13</v>
      </c>
    </row>
    <row r="16801" spans="1:10">
      <c r="A16801" s="1">
        <v>45170</v>
      </c>
      <c r="B16801" t="s">
        <v>10</v>
      </c>
      <c r="C16801" t="s">
        <v>14</v>
      </c>
      <c r="D16801" t="s">
        <v>25</v>
      </c>
      <c r="E16801">
        <v>9</v>
      </c>
      <c r="F16801">
        <v>12.96</v>
      </c>
      <c r="G16801">
        <v>25.33</v>
      </c>
      <c r="H16801">
        <v>116.64</v>
      </c>
      <c r="I16801">
        <v>227.97</v>
      </c>
      <c r="J16801" t="s">
        <v>13</v>
      </c>
    </row>
    <row r="16802" spans="1:10">
      <c r="A16802" s="1">
        <v>45170</v>
      </c>
      <c r="B16802" t="s">
        <v>10</v>
      </c>
      <c r="C16802" t="s">
        <v>15</v>
      </c>
      <c r="D16802" t="s">
        <v>25</v>
      </c>
      <c r="E16802">
        <v>8</v>
      </c>
      <c r="F16802">
        <v>12.96</v>
      </c>
      <c r="G16802">
        <v>25.33</v>
      </c>
      <c r="H16802">
        <v>103.68</v>
      </c>
      <c r="I16802">
        <v>202.64</v>
      </c>
      <c r="J16802" t="s">
        <v>13</v>
      </c>
    </row>
    <row r="16803" spans="1:10">
      <c r="A16803" s="1">
        <v>45170</v>
      </c>
      <c r="B16803" t="s">
        <v>10</v>
      </c>
      <c r="C16803" t="s">
        <v>11</v>
      </c>
      <c r="D16803" t="s">
        <v>26</v>
      </c>
      <c r="E16803">
        <v>18</v>
      </c>
      <c r="F16803">
        <v>7.1</v>
      </c>
      <c r="G16803">
        <v>13.19</v>
      </c>
      <c r="H16803">
        <v>127.8</v>
      </c>
      <c r="I16803">
        <v>237.42</v>
      </c>
      <c r="J16803" t="s">
        <v>13</v>
      </c>
    </row>
    <row r="16804" spans="1:10">
      <c r="A16804" s="1">
        <v>45170</v>
      </c>
      <c r="B16804" t="s">
        <v>10</v>
      </c>
      <c r="C16804" t="s">
        <v>14</v>
      </c>
      <c r="D16804" t="s">
        <v>26</v>
      </c>
      <c r="E16804">
        <v>16</v>
      </c>
      <c r="F16804">
        <v>7.1</v>
      </c>
      <c r="G16804">
        <v>13.19</v>
      </c>
      <c r="H16804">
        <v>113.6</v>
      </c>
      <c r="I16804">
        <v>211.04</v>
      </c>
      <c r="J16804" t="s">
        <v>13</v>
      </c>
    </row>
    <row r="16805" spans="1:10">
      <c r="A16805" s="1">
        <v>45170</v>
      </c>
      <c r="B16805" t="s">
        <v>10</v>
      </c>
      <c r="C16805" t="s">
        <v>15</v>
      </c>
      <c r="D16805" t="s">
        <v>26</v>
      </c>
      <c r="E16805">
        <v>11</v>
      </c>
      <c r="F16805">
        <v>7.1</v>
      </c>
      <c r="G16805">
        <v>13.19</v>
      </c>
      <c r="H16805">
        <v>78.099999999999994</v>
      </c>
      <c r="I16805">
        <v>145.09</v>
      </c>
      <c r="J16805" t="s">
        <v>13</v>
      </c>
    </row>
    <row r="16806" spans="1:10">
      <c r="A16806" s="1">
        <v>45170</v>
      </c>
      <c r="B16806" t="s">
        <v>10</v>
      </c>
      <c r="C16806" t="s">
        <v>11</v>
      </c>
      <c r="D16806" t="s">
        <v>27</v>
      </c>
      <c r="E16806">
        <v>13</v>
      </c>
      <c r="F16806">
        <v>16.53</v>
      </c>
      <c r="G16806">
        <v>37.630000000000003</v>
      </c>
      <c r="H16806">
        <v>214.89</v>
      </c>
      <c r="I16806">
        <v>489.19</v>
      </c>
      <c r="J16806" t="s">
        <v>13</v>
      </c>
    </row>
    <row r="16807" spans="1:10">
      <c r="A16807" s="1">
        <v>45170</v>
      </c>
      <c r="B16807" t="s">
        <v>10</v>
      </c>
      <c r="C16807" t="s">
        <v>14</v>
      </c>
      <c r="D16807" t="s">
        <v>27</v>
      </c>
      <c r="E16807">
        <v>7</v>
      </c>
      <c r="F16807">
        <v>16.53</v>
      </c>
      <c r="G16807">
        <v>37.630000000000003</v>
      </c>
      <c r="H16807">
        <v>115.71</v>
      </c>
      <c r="I16807">
        <v>263.41000000000003</v>
      </c>
      <c r="J16807" t="s">
        <v>13</v>
      </c>
    </row>
    <row r="16808" spans="1:10">
      <c r="A16808" s="1">
        <v>45170</v>
      </c>
      <c r="B16808" t="s">
        <v>10</v>
      </c>
      <c r="C16808" t="s">
        <v>15</v>
      </c>
      <c r="D16808" t="s">
        <v>27</v>
      </c>
      <c r="E16808">
        <v>6</v>
      </c>
      <c r="F16808">
        <v>16.53</v>
      </c>
      <c r="G16808">
        <v>37.630000000000003</v>
      </c>
      <c r="H16808">
        <v>99.18</v>
      </c>
      <c r="I16808">
        <v>225.78</v>
      </c>
      <c r="J16808" t="s">
        <v>13</v>
      </c>
    </row>
    <row r="16809" spans="1:10">
      <c r="A16809" s="1">
        <v>45170</v>
      </c>
      <c r="B16809" t="s">
        <v>10</v>
      </c>
      <c r="C16809" t="s">
        <v>11</v>
      </c>
      <c r="D16809" t="s">
        <v>28</v>
      </c>
      <c r="E16809">
        <v>11</v>
      </c>
      <c r="F16809">
        <v>9.19</v>
      </c>
      <c r="G16809">
        <v>20.75</v>
      </c>
      <c r="H16809">
        <v>101.09</v>
      </c>
      <c r="I16809">
        <v>228.25</v>
      </c>
      <c r="J16809" t="s">
        <v>13</v>
      </c>
    </row>
    <row r="16810" spans="1:10">
      <c r="A16810" s="1">
        <v>45170</v>
      </c>
      <c r="B16810" t="s">
        <v>10</v>
      </c>
      <c r="C16810" t="s">
        <v>14</v>
      </c>
      <c r="D16810" t="s">
        <v>28</v>
      </c>
      <c r="E16810">
        <v>10</v>
      </c>
      <c r="F16810">
        <v>9.19</v>
      </c>
      <c r="G16810">
        <v>20.75</v>
      </c>
      <c r="H16810">
        <v>91.9</v>
      </c>
      <c r="I16810">
        <v>207.5</v>
      </c>
      <c r="J16810" t="s">
        <v>13</v>
      </c>
    </row>
    <row r="16811" spans="1:10">
      <c r="A16811" s="1">
        <v>45170</v>
      </c>
      <c r="B16811" t="s">
        <v>10</v>
      </c>
      <c r="C16811" t="s">
        <v>15</v>
      </c>
      <c r="D16811" t="s">
        <v>28</v>
      </c>
      <c r="E16811">
        <v>4</v>
      </c>
      <c r="F16811">
        <v>9.19</v>
      </c>
      <c r="G16811">
        <v>20.75</v>
      </c>
      <c r="H16811">
        <v>36.76</v>
      </c>
      <c r="I16811">
        <v>83</v>
      </c>
      <c r="J16811" t="s">
        <v>13</v>
      </c>
    </row>
    <row r="16812" spans="1:10">
      <c r="A16812" s="1">
        <v>45170</v>
      </c>
      <c r="B16812" t="s">
        <v>10</v>
      </c>
      <c r="C16812" t="s">
        <v>11</v>
      </c>
      <c r="D16812" t="s">
        <v>29</v>
      </c>
      <c r="E16812">
        <v>15</v>
      </c>
      <c r="F16812">
        <v>7.55</v>
      </c>
      <c r="G16812">
        <v>15.03</v>
      </c>
      <c r="H16812">
        <v>113.25</v>
      </c>
      <c r="I16812">
        <v>225.45</v>
      </c>
      <c r="J16812" t="s">
        <v>13</v>
      </c>
    </row>
    <row r="16813" spans="1:10">
      <c r="A16813" s="1">
        <v>45170</v>
      </c>
      <c r="B16813" t="s">
        <v>10</v>
      </c>
      <c r="C16813" t="s">
        <v>14</v>
      </c>
      <c r="D16813" t="s">
        <v>29</v>
      </c>
      <c r="E16813">
        <v>13</v>
      </c>
      <c r="F16813">
        <v>7.55</v>
      </c>
      <c r="G16813">
        <v>15.03</v>
      </c>
      <c r="H16813">
        <v>98.15</v>
      </c>
      <c r="I16813">
        <v>195.39</v>
      </c>
      <c r="J16813" t="s">
        <v>13</v>
      </c>
    </row>
    <row r="16814" spans="1:10">
      <c r="A16814" s="1">
        <v>45170</v>
      </c>
      <c r="B16814" t="s">
        <v>10</v>
      </c>
      <c r="C16814" t="s">
        <v>15</v>
      </c>
      <c r="D16814" t="s">
        <v>29</v>
      </c>
      <c r="E16814">
        <v>14</v>
      </c>
      <c r="F16814">
        <v>7.55</v>
      </c>
      <c r="G16814">
        <v>15.03</v>
      </c>
      <c r="H16814">
        <v>105.7</v>
      </c>
      <c r="I16814">
        <v>210.42</v>
      </c>
      <c r="J16814" t="s">
        <v>13</v>
      </c>
    </row>
    <row r="16815" spans="1:10">
      <c r="A16815" s="1">
        <v>45170</v>
      </c>
      <c r="B16815" t="s">
        <v>10</v>
      </c>
      <c r="C16815" t="s">
        <v>11</v>
      </c>
      <c r="D16815" t="s">
        <v>30</v>
      </c>
      <c r="E16815">
        <v>15</v>
      </c>
      <c r="F16815">
        <v>16.66</v>
      </c>
      <c r="G16815">
        <v>41.08</v>
      </c>
      <c r="H16815">
        <v>249.9</v>
      </c>
      <c r="I16815">
        <v>616.20000000000005</v>
      </c>
      <c r="J16815" t="s">
        <v>13</v>
      </c>
    </row>
    <row r="16816" spans="1:10">
      <c r="A16816" s="1">
        <v>45170</v>
      </c>
      <c r="B16816" t="s">
        <v>10</v>
      </c>
      <c r="C16816" t="s">
        <v>14</v>
      </c>
      <c r="D16816" t="s">
        <v>30</v>
      </c>
      <c r="E16816">
        <v>15</v>
      </c>
      <c r="F16816">
        <v>16.66</v>
      </c>
      <c r="G16816">
        <v>41.08</v>
      </c>
      <c r="H16816">
        <v>249.9</v>
      </c>
      <c r="I16816">
        <v>616.20000000000005</v>
      </c>
      <c r="J16816" t="s">
        <v>13</v>
      </c>
    </row>
    <row r="16817" spans="1:10">
      <c r="A16817" s="1">
        <v>45170</v>
      </c>
      <c r="B16817" t="s">
        <v>10</v>
      </c>
      <c r="C16817" t="s">
        <v>15</v>
      </c>
      <c r="D16817" t="s">
        <v>30</v>
      </c>
      <c r="E16817">
        <v>6</v>
      </c>
      <c r="F16817">
        <v>16.66</v>
      </c>
      <c r="G16817">
        <v>41.08</v>
      </c>
      <c r="H16817">
        <v>99.96</v>
      </c>
      <c r="I16817">
        <v>246.48</v>
      </c>
      <c r="J16817" t="s">
        <v>13</v>
      </c>
    </row>
    <row r="16818" spans="1:10">
      <c r="A16818" s="1">
        <v>45170</v>
      </c>
      <c r="B16818" t="s">
        <v>10</v>
      </c>
      <c r="C16818" t="s">
        <v>11</v>
      </c>
      <c r="D16818" t="s">
        <v>31</v>
      </c>
      <c r="E16818">
        <v>17</v>
      </c>
      <c r="F16818">
        <v>17.47</v>
      </c>
      <c r="G16818">
        <v>33.29</v>
      </c>
      <c r="H16818">
        <v>296.99</v>
      </c>
      <c r="I16818">
        <v>565.92999999999995</v>
      </c>
      <c r="J16818" t="s">
        <v>13</v>
      </c>
    </row>
    <row r="16819" spans="1:10">
      <c r="A16819" s="1">
        <v>45170</v>
      </c>
      <c r="B16819" t="s">
        <v>10</v>
      </c>
      <c r="C16819" t="s">
        <v>14</v>
      </c>
      <c r="D16819" t="s">
        <v>31</v>
      </c>
      <c r="E16819">
        <v>11</v>
      </c>
      <c r="F16819">
        <v>17.47</v>
      </c>
      <c r="G16819">
        <v>33.29</v>
      </c>
      <c r="H16819">
        <v>192.17</v>
      </c>
      <c r="I16819">
        <v>366.19</v>
      </c>
      <c r="J16819" t="s">
        <v>13</v>
      </c>
    </row>
    <row r="16820" spans="1:10">
      <c r="A16820" s="1">
        <v>45170</v>
      </c>
      <c r="B16820" t="s">
        <v>10</v>
      </c>
      <c r="C16820" t="s">
        <v>15</v>
      </c>
      <c r="D16820" t="s">
        <v>31</v>
      </c>
      <c r="E16820">
        <v>15</v>
      </c>
      <c r="F16820">
        <v>17.47</v>
      </c>
      <c r="G16820">
        <v>33.29</v>
      </c>
      <c r="H16820">
        <v>262.05</v>
      </c>
      <c r="I16820">
        <v>499.35</v>
      </c>
      <c r="J16820" t="s">
        <v>13</v>
      </c>
    </row>
    <row r="16821" spans="1:10">
      <c r="A16821" s="1">
        <v>45170</v>
      </c>
      <c r="B16821" t="s">
        <v>10</v>
      </c>
      <c r="C16821" t="s">
        <v>11</v>
      </c>
      <c r="D16821" t="s">
        <v>32</v>
      </c>
      <c r="E16821">
        <v>19</v>
      </c>
      <c r="F16821">
        <v>16.350000000000001</v>
      </c>
      <c r="G16821">
        <v>34.380000000000003</v>
      </c>
      <c r="H16821">
        <v>310.64999999999998</v>
      </c>
      <c r="I16821">
        <v>653.22</v>
      </c>
      <c r="J16821" t="s">
        <v>13</v>
      </c>
    </row>
    <row r="16822" spans="1:10">
      <c r="A16822" s="1">
        <v>45170</v>
      </c>
      <c r="B16822" t="s">
        <v>10</v>
      </c>
      <c r="C16822" t="s">
        <v>14</v>
      </c>
      <c r="D16822" t="s">
        <v>32</v>
      </c>
      <c r="E16822">
        <v>22</v>
      </c>
      <c r="F16822">
        <v>16.350000000000001</v>
      </c>
      <c r="G16822">
        <v>34.380000000000003</v>
      </c>
      <c r="H16822">
        <v>359.7</v>
      </c>
      <c r="I16822">
        <v>756.36</v>
      </c>
      <c r="J16822" t="s">
        <v>13</v>
      </c>
    </row>
    <row r="16823" spans="1:10">
      <c r="A16823" s="1">
        <v>45170</v>
      </c>
      <c r="B16823" t="s">
        <v>10</v>
      </c>
      <c r="C16823" t="s">
        <v>15</v>
      </c>
      <c r="D16823" t="s">
        <v>32</v>
      </c>
      <c r="E16823">
        <v>14</v>
      </c>
      <c r="F16823">
        <v>16.350000000000001</v>
      </c>
      <c r="G16823">
        <v>34.380000000000003</v>
      </c>
      <c r="H16823">
        <v>228.9</v>
      </c>
      <c r="I16823">
        <v>481.32</v>
      </c>
      <c r="J16823" t="s">
        <v>13</v>
      </c>
    </row>
    <row r="16824" spans="1:10">
      <c r="A16824" s="1">
        <v>45170</v>
      </c>
      <c r="B16824" t="s">
        <v>10</v>
      </c>
      <c r="C16824" t="s">
        <v>11</v>
      </c>
      <c r="D16824" t="s">
        <v>33</v>
      </c>
      <c r="E16824">
        <v>20</v>
      </c>
      <c r="F16824">
        <v>15.71</v>
      </c>
      <c r="G16824">
        <v>38.65</v>
      </c>
      <c r="H16824">
        <v>314.2</v>
      </c>
      <c r="I16824">
        <v>773</v>
      </c>
      <c r="J16824" t="s">
        <v>13</v>
      </c>
    </row>
    <row r="16825" spans="1:10">
      <c r="A16825" s="1">
        <v>45170</v>
      </c>
      <c r="B16825" t="s">
        <v>10</v>
      </c>
      <c r="C16825" t="s">
        <v>14</v>
      </c>
      <c r="D16825" t="s">
        <v>33</v>
      </c>
      <c r="E16825">
        <v>20</v>
      </c>
      <c r="F16825">
        <v>15.71</v>
      </c>
      <c r="G16825">
        <v>38.65</v>
      </c>
      <c r="H16825">
        <v>314.2</v>
      </c>
      <c r="I16825">
        <v>773</v>
      </c>
      <c r="J16825" t="s">
        <v>13</v>
      </c>
    </row>
    <row r="16826" spans="1:10">
      <c r="A16826" s="1">
        <v>45170</v>
      </c>
      <c r="B16826" t="s">
        <v>10</v>
      </c>
      <c r="C16826" t="s">
        <v>15</v>
      </c>
      <c r="D16826" t="s">
        <v>33</v>
      </c>
      <c r="E16826">
        <v>9</v>
      </c>
      <c r="F16826">
        <v>15.71</v>
      </c>
      <c r="G16826">
        <v>38.65</v>
      </c>
      <c r="H16826">
        <v>141.38999999999999</v>
      </c>
      <c r="I16826">
        <v>347.85</v>
      </c>
      <c r="J16826" t="s">
        <v>13</v>
      </c>
    </row>
    <row r="16827" spans="1:10">
      <c r="A16827" s="1">
        <v>45170</v>
      </c>
      <c r="B16827" t="s">
        <v>10</v>
      </c>
      <c r="C16827" t="s">
        <v>11</v>
      </c>
      <c r="D16827" t="s">
        <v>34</v>
      </c>
      <c r="E16827">
        <v>27</v>
      </c>
      <c r="F16827">
        <v>13.86</v>
      </c>
      <c r="G16827">
        <v>29.02</v>
      </c>
      <c r="H16827">
        <v>374.22</v>
      </c>
      <c r="I16827">
        <v>783.54</v>
      </c>
      <c r="J16827" t="s">
        <v>13</v>
      </c>
    </row>
    <row r="16828" spans="1:10">
      <c r="A16828" s="1">
        <v>45170</v>
      </c>
      <c r="B16828" t="s">
        <v>10</v>
      </c>
      <c r="C16828" t="s">
        <v>14</v>
      </c>
      <c r="D16828" t="s">
        <v>34</v>
      </c>
      <c r="E16828">
        <v>15</v>
      </c>
      <c r="F16828">
        <v>13.86</v>
      </c>
      <c r="G16828">
        <v>29.02</v>
      </c>
      <c r="H16828">
        <v>207.9</v>
      </c>
      <c r="I16828">
        <v>435.3</v>
      </c>
      <c r="J16828" t="s">
        <v>13</v>
      </c>
    </row>
    <row r="16829" spans="1:10">
      <c r="A16829" s="1">
        <v>45170</v>
      </c>
      <c r="B16829" t="s">
        <v>10</v>
      </c>
      <c r="C16829" t="s">
        <v>15</v>
      </c>
      <c r="D16829" t="s">
        <v>34</v>
      </c>
      <c r="E16829">
        <v>10</v>
      </c>
      <c r="F16829">
        <v>13.86</v>
      </c>
      <c r="G16829">
        <v>29.02</v>
      </c>
      <c r="H16829">
        <v>138.6</v>
      </c>
      <c r="I16829">
        <v>290.2</v>
      </c>
      <c r="J16829" t="s">
        <v>13</v>
      </c>
    </row>
    <row r="16830" spans="1:10">
      <c r="A16830" s="1">
        <v>45170</v>
      </c>
      <c r="B16830" t="s">
        <v>10</v>
      </c>
      <c r="C16830" t="s">
        <v>11</v>
      </c>
      <c r="D16830" t="s">
        <v>35</v>
      </c>
      <c r="E16830">
        <v>22</v>
      </c>
      <c r="F16830">
        <v>12.61</v>
      </c>
      <c r="G16830">
        <v>28.33</v>
      </c>
      <c r="H16830">
        <v>277.42</v>
      </c>
      <c r="I16830">
        <v>623.26</v>
      </c>
      <c r="J16830" t="s">
        <v>13</v>
      </c>
    </row>
    <row r="16831" spans="1:10">
      <c r="A16831" s="1">
        <v>45170</v>
      </c>
      <c r="B16831" t="s">
        <v>10</v>
      </c>
      <c r="C16831" t="s">
        <v>14</v>
      </c>
      <c r="D16831" t="s">
        <v>35</v>
      </c>
      <c r="E16831">
        <v>13</v>
      </c>
      <c r="F16831">
        <v>12.61</v>
      </c>
      <c r="G16831">
        <v>28.33</v>
      </c>
      <c r="H16831">
        <v>163.93</v>
      </c>
      <c r="I16831">
        <v>368.29</v>
      </c>
      <c r="J16831" t="s">
        <v>13</v>
      </c>
    </row>
    <row r="16832" spans="1:10">
      <c r="A16832" s="1">
        <v>45170</v>
      </c>
      <c r="B16832" t="s">
        <v>10</v>
      </c>
      <c r="C16832" t="s">
        <v>15</v>
      </c>
      <c r="D16832" t="s">
        <v>35</v>
      </c>
      <c r="E16832">
        <v>5</v>
      </c>
      <c r="F16832">
        <v>12.61</v>
      </c>
      <c r="G16832">
        <v>28.33</v>
      </c>
      <c r="H16832">
        <v>63.05</v>
      </c>
      <c r="I16832">
        <v>141.65</v>
      </c>
      <c r="J16832" t="s">
        <v>13</v>
      </c>
    </row>
    <row r="16833" spans="1:10">
      <c r="A16833" s="1">
        <v>45170</v>
      </c>
      <c r="B16833" t="s">
        <v>10</v>
      </c>
      <c r="C16833" t="s">
        <v>11</v>
      </c>
      <c r="D16833" t="s">
        <v>36</v>
      </c>
      <c r="E16833">
        <v>12</v>
      </c>
      <c r="F16833">
        <v>7.04</v>
      </c>
      <c r="G16833">
        <v>14.63</v>
      </c>
      <c r="H16833">
        <v>84.48</v>
      </c>
      <c r="I16833">
        <v>175.56</v>
      </c>
      <c r="J16833" t="s">
        <v>13</v>
      </c>
    </row>
    <row r="16834" spans="1:10">
      <c r="A16834" s="1">
        <v>45170</v>
      </c>
      <c r="B16834" t="s">
        <v>10</v>
      </c>
      <c r="C16834" t="s">
        <v>14</v>
      </c>
      <c r="D16834" t="s">
        <v>36</v>
      </c>
      <c r="E16834">
        <v>6</v>
      </c>
      <c r="F16834">
        <v>7.04</v>
      </c>
      <c r="G16834">
        <v>14.63</v>
      </c>
      <c r="H16834">
        <v>42.24</v>
      </c>
      <c r="I16834">
        <v>87.78</v>
      </c>
      <c r="J16834" t="s">
        <v>13</v>
      </c>
    </row>
    <row r="16835" spans="1:10">
      <c r="A16835" s="1">
        <v>45170</v>
      </c>
      <c r="B16835" t="s">
        <v>10</v>
      </c>
      <c r="C16835" t="s">
        <v>15</v>
      </c>
      <c r="D16835" t="s">
        <v>36</v>
      </c>
      <c r="E16835">
        <v>5</v>
      </c>
      <c r="F16835">
        <v>7.04</v>
      </c>
      <c r="G16835">
        <v>14.63</v>
      </c>
      <c r="H16835">
        <v>35.200000000000003</v>
      </c>
      <c r="I16835">
        <v>73.150000000000006</v>
      </c>
      <c r="J16835" t="s">
        <v>13</v>
      </c>
    </row>
    <row r="16836" spans="1:10">
      <c r="A16836" s="1">
        <v>45170</v>
      </c>
      <c r="B16836" t="s">
        <v>10</v>
      </c>
      <c r="C16836" t="s">
        <v>11</v>
      </c>
      <c r="D16836" t="s">
        <v>37</v>
      </c>
      <c r="E16836">
        <v>33</v>
      </c>
      <c r="F16836">
        <v>10.9</v>
      </c>
      <c r="G16836">
        <v>21.71</v>
      </c>
      <c r="H16836">
        <v>359.7</v>
      </c>
      <c r="I16836">
        <v>716.43</v>
      </c>
      <c r="J16836" t="s">
        <v>13</v>
      </c>
    </row>
    <row r="16837" spans="1:10">
      <c r="A16837" s="1">
        <v>45170</v>
      </c>
      <c r="B16837" t="s">
        <v>10</v>
      </c>
      <c r="C16837" t="s">
        <v>14</v>
      </c>
      <c r="D16837" t="s">
        <v>37</v>
      </c>
      <c r="E16837">
        <v>15</v>
      </c>
      <c r="F16837">
        <v>10.9</v>
      </c>
      <c r="G16837">
        <v>21.71</v>
      </c>
      <c r="H16837">
        <v>163.5</v>
      </c>
      <c r="I16837">
        <v>325.64999999999998</v>
      </c>
      <c r="J16837" t="s">
        <v>13</v>
      </c>
    </row>
    <row r="16838" spans="1:10">
      <c r="A16838" s="1">
        <v>45170</v>
      </c>
      <c r="B16838" t="s">
        <v>10</v>
      </c>
      <c r="C16838" t="s">
        <v>15</v>
      </c>
      <c r="D16838" t="s">
        <v>37</v>
      </c>
      <c r="E16838">
        <v>10</v>
      </c>
      <c r="F16838">
        <v>10.9</v>
      </c>
      <c r="G16838">
        <v>21.71</v>
      </c>
      <c r="H16838">
        <v>109</v>
      </c>
      <c r="I16838">
        <v>217.1</v>
      </c>
      <c r="J16838" t="s">
        <v>13</v>
      </c>
    </row>
    <row r="16839" spans="1:10">
      <c r="A16839" s="1">
        <v>45170</v>
      </c>
      <c r="B16839" t="s">
        <v>10</v>
      </c>
      <c r="C16839" t="s">
        <v>11</v>
      </c>
      <c r="D16839" t="s">
        <v>38</v>
      </c>
      <c r="E16839">
        <v>12</v>
      </c>
      <c r="F16839">
        <v>10.47</v>
      </c>
      <c r="G16839">
        <v>26.06</v>
      </c>
      <c r="H16839">
        <v>125.64</v>
      </c>
      <c r="I16839">
        <v>312.72000000000003</v>
      </c>
      <c r="J16839" t="s">
        <v>13</v>
      </c>
    </row>
    <row r="16840" spans="1:10">
      <c r="A16840" s="1">
        <v>45170</v>
      </c>
      <c r="B16840" t="s">
        <v>10</v>
      </c>
      <c r="C16840" t="s">
        <v>14</v>
      </c>
      <c r="D16840" t="s">
        <v>38</v>
      </c>
      <c r="E16840">
        <v>9</v>
      </c>
      <c r="F16840">
        <v>10.47</v>
      </c>
      <c r="G16840">
        <v>26.06</v>
      </c>
      <c r="H16840">
        <v>94.23</v>
      </c>
      <c r="I16840">
        <v>234.54</v>
      </c>
      <c r="J16840" t="s">
        <v>13</v>
      </c>
    </row>
    <row r="16841" spans="1:10">
      <c r="A16841" s="1">
        <v>45170</v>
      </c>
      <c r="B16841" t="s">
        <v>10</v>
      </c>
      <c r="C16841" t="s">
        <v>15</v>
      </c>
      <c r="D16841" t="s">
        <v>38</v>
      </c>
      <c r="E16841">
        <v>13</v>
      </c>
      <c r="F16841">
        <v>10.47</v>
      </c>
      <c r="G16841">
        <v>26.06</v>
      </c>
      <c r="H16841">
        <v>136.11000000000001</v>
      </c>
      <c r="I16841">
        <v>338.78</v>
      </c>
      <c r="J16841" t="s">
        <v>13</v>
      </c>
    </row>
    <row r="16842" spans="1:10">
      <c r="A16842" s="1">
        <v>45170</v>
      </c>
      <c r="B16842" t="s">
        <v>10</v>
      </c>
      <c r="C16842" t="s">
        <v>11</v>
      </c>
      <c r="D16842" t="s">
        <v>39</v>
      </c>
      <c r="E16842">
        <v>14</v>
      </c>
      <c r="F16842">
        <v>9.1199999999999992</v>
      </c>
      <c r="G16842">
        <v>19.03</v>
      </c>
      <c r="H16842">
        <v>127.68</v>
      </c>
      <c r="I16842">
        <v>266.42</v>
      </c>
      <c r="J16842" t="s">
        <v>13</v>
      </c>
    </row>
    <row r="16843" spans="1:10">
      <c r="A16843" s="1">
        <v>45170</v>
      </c>
      <c r="B16843" t="s">
        <v>10</v>
      </c>
      <c r="C16843" t="s">
        <v>14</v>
      </c>
      <c r="D16843" t="s">
        <v>39</v>
      </c>
      <c r="E16843">
        <v>8</v>
      </c>
      <c r="F16843">
        <v>9.1199999999999992</v>
      </c>
      <c r="G16843">
        <v>19.03</v>
      </c>
      <c r="H16843">
        <v>72.959999999999994</v>
      </c>
      <c r="I16843">
        <v>152.24</v>
      </c>
      <c r="J16843" t="s">
        <v>13</v>
      </c>
    </row>
    <row r="16844" spans="1:10">
      <c r="A16844" s="1">
        <v>45170</v>
      </c>
      <c r="B16844" t="s">
        <v>10</v>
      </c>
      <c r="C16844" t="s">
        <v>15</v>
      </c>
      <c r="D16844" t="s">
        <v>39</v>
      </c>
      <c r="E16844">
        <v>9</v>
      </c>
      <c r="F16844">
        <v>9.1199999999999992</v>
      </c>
      <c r="G16844">
        <v>19.03</v>
      </c>
      <c r="H16844">
        <v>82.08</v>
      </c>
      <c r="I16844">
        <v>171.27</v>
      </c>
      <c r="J16844" t="s">
        <v>13</v>
      </c>
    </row>
    <row r="16845" spans="1:10">
      <c r="A16845" s="1">
        <v>45170</v>
      </c>
      <c r="B16845" t="s">
        <v>10</v>
      </c>
      <c r="C16845" t="s">
        <v>11</v>
      </c>
      <c r="D16845" t="s">
        <v>40</v>
      </c>
      <c r="E16845">
        <v>31</v>
      </c>
      <c r="F16845">
        <v>14.68</v>
      </c>
      <c r="G16845">
        <v>35.61</v>
      </c>
      <c r="H16845">
        <v>455.08</v>
      </c>
      <c r="I16845">
        <v>1103.9100000000001</v>
      </c>
      <c r="J16845" t="s">
        <v>13</v>
      </c>
    </row>
    <row r="16846" spans="1:10">
      <c r="A16846" s="1">
        <v>45170</v>
      </c>
      <c r="B16846" t="s">
        <v>10</v>
      </c>
      <c r="C16846" t="s">
        <v>14</v>
      </c>
      <c r="D16846" t="s">
        <v>40</v>
      </c>
      <c r="E16846">
        <v>13</v>
      </c>
      <c r="F16846">
        <v>14.68</v>
      </c>
      <c r="G16846">
        <v>35.61</v>
      </c>
      <c r="H16846">
        <v>190.84</v>
      </c>
      <c r="I16846">
        <v>462.93</v>
      </c>
      <c r="J16846" t="s">
        <v>13</v>
      </c>
    </row>
    <row r="16847" spans="1:10">
      <c r="A16847" s="1">
        <v>45170</v>
      </c>
      <c r="B16847" t="s">
        <v>10</v>
      </c>
      <c r="C16847" t="s">
        <v>15</v>
      </c>
      <c r="D16847" t="s">
        <v>40</v>
      </c>
      <c r="E16847">
        <v>18</v>
      </c>
      <c r="F16847">
        <v>14.68</v>
      </c>
      <c r="G16847">
        <v>35.61</v>
      </c>
      <c r="H16847">
        <v>264.24</v>
      </c>
      <c r="I16847">
        <v>640.98</v>
      </c>
      <c r="J16847" t="s">
        <v>13</v>
      </c>
    </row>
    <row r="16848" spans="1:10">
      <c r="A16848" s="1">
        <v>45170</v>
      </c>
      <c r="B16848" t="s">
        <v>10</v>
      </c>
      <c r="C16848" t="s">
        <v>11</v>
      </c>
      <c r="D16848" t="s">
        <v>41</v>
      </c>
      <c r="E16848">
        <v>9</v>
      </c>
      <c r="F16848">
        <v>11.95</v>
      </c>
      <c r="G16848">
        <v>23.43</v>
      </c>
      <c r="H16848">
        <v>107.55</v>
      </c>
      <c r="I16848">
        <v>210.87</v>
      </c>
      <c r="J16848" t="s">
        <v>13</v>
      </c>
    </row>
    <row r="16849" spans="1:10">
      <c r="A16849" s="1">
        <v>45170</v>
      </c>
      <c r="B16849" t="s">
        <v>10</v>
      </c>
      <c r="C16849" t="s">
        <v>14</v>
      </c>
      <c r="D16849" t="s">
        <v>41</v>
      </c>
      <c r="E16849">
        <v>6</v>
      </c>
      <c r="F16849">
        <v>11.95</v>
      </c>
      <c r="G16849">
        <v>23.43</v>
      </c>
      <c r="H16849">
        <v>71.7</v>
      </c>
      <c r="I16849">
        <v>140.58000000000001</v>
      </c>
      <c r="J16849" t="s">
        <v>13</v>
      </c>
    </row>
    <row r="16850" spans="1:10">
      <c r="A16850" s="1">
        <v>45170</v>
      </c>
      <c r="B16850" t="s">
        <v>10</v>
      </c>
      <c r="C16850" t="s">
        <v>15</v>
      </c>
      <c r="D16850" t="s">
        <v>41</v>
      </c>
      <c r="E16850">
        <v>4</v>
      </c>
      <c r="F16850">
        <v>11.95</v>
      </c>
      <c r="G16850">
        <v>23.43</v>
      </c>
      <c r="H16850">
        <v>47.8</v>
      </c>
      <c r="I16850">
        <v>93.72</v>
      </c>
      <c r="J16850" t="s">
        <v>13</v>
      </c>
    </row>
    <row r="16851" spans="1:10">
      <c r="A16851" s="1">
        <v>45170</v>
      </c>
      <c r="B16851" t="s">
        <v>10</v>
      </c>
      <c r="C16851" t="s">
        <v>11</v>
      </c>
      <c r="D16851" t="s">
        <v>42</v>
      </c>
      <c r="E16851">
        <v>15</v>
      </c>
      <c r="F16851">
        <v>6.97</v>
      </c>
      <c r="G16851">
        <v>13.59</v>
      </c>
      <c r="H16851">
        <v>104.55</v>
      </c>
      <c r="I16851">
        <v>203.85</v>
      </c>
      <c r="J16851" t="s">
        <v>13</v>
      </c>
    </row>
    <row r="16852" spans="1:10">
      <c r="A16852" s="1">
        <v>45170</v>
      </c>
      <c r="B16852" t="s">
        <v>10</v>
      </c>
      <c r="C16852" t="s">
        <v>14</v>
      </c>
      <c r="D16852" t="s">
        <v>42</v>
      </c>
      <c r="E16852">
        <v>10</v>
      </c>
      <c r="F16852">
        <v>6.97</v>
      </c>
      <c r="G16852">
        <v>13.59</v>
      </c>
      <c r="H16852">
        <v>69.7</v>
      </c>
      <c r="I16852">
        <v>135.9</v>
      </c>
      <c r="J16852" t="s">
        <v>13</v>
      </c>
    </row>
    <row r="16853" spans="1:10">
      <c r="A16853" s="1">
        <v>45170</v>
      </c>
      <c r="B16853" t="s">
        <v>10</v>
      </c>
      <c r="C16853" t="s">
        <v>15</v>
      </c>
      <c r="D16853" t="s">
        <v>42</v>
      </c>
      <c r="E16853">
        <v>7</v>
      </c>
      <c r="F16853">
        <v>6.97</v>
      </c>
      <c r="G16853">
        <v>13.59</v>
      </c>
      <c r="H16853">
        <v>48.79</v>
      </c>
      <c r="I16853">
        <v>95.13</v>
      </c>
      <c r="J16853" t="s">
        <v>13</v>
      </c>
    </row>
    <row r="16854" spans="1:10">
      <c r="A16854" s="1">
        <v>45170</v>
      </c>
      <c r="B16854" t="s">
        <v>10</v>
      </c>
      <c r="C16854" t="s">
        <v>11</v>
      </c>
      <c r="D16854" t="s">
        <v>43</v>
      </c>
      <c r="E16854">
        <v>19</v>
      </c>
      <c r="F16854">
        <v>8.64</v>
      </c>
      <c r="G16854">
        <v>15.74</v>
      </c>
      <c r="H16854">
        <v>164.16</v>
      </c>
      <c r="I16854">
        <v>299.06</v>
      </c>
      <c r="J16854" t="s">
        <v>13</v>
      </c>
    </row>
    <row r="16855" spans="1:10">
      <c r="A16855" s="1">
        <v>45170</v>
      </c>
      <c r="B16855" t="s">
        <v>10</v>
      </c>
      <c r="C16855" t="s">
        <v>14</v>
      </c>
      <c r="D16855" t="s">
        <v>43</v>
      </c>
      <c r="E16855">
        <v>9</v>
      </c>
      <c r="F16855">
        <v>8.64</v>
      </c>
      <c r="G16855">
        <v>15.74</v>
      </c>
      <c r="H16855">
        <v>77.760000000000005</v>
      </c>
      <c r="I16855">
        <v>141.66</v>
      </c>
      <c r="J16855" t="s">
        <v>13</v>
      </c>
    </row>
    <row r="16856" spans="1:10">
      <c r="A16856" s="1">
        <v>45170</v>
      </c>
      <c r="B16856" t="s">
        <v>10</v>
      </c>
      <c r="C16856" t="s">
        <v>15</v>
      </c>
      <c r="D16856" t="s">
        <v>43</v>
      </c>
      <c r="E16856">
        <v>10</v>
      </c>
      <c r="F16856">
        <v>8.64</v>
      </c>
      <c r="G16856">
        <v>15.74</v>
      </c>
      <c r="H16856">
        <v>86.4</v>
      </c>
      <c r="I16856">
        <v>157.4</v>
      </c>
      <c r="J16856" t="s">
        <v>13</v>
      </c>
    </row>
    <row r="16857" spans="1:10">
      <c r="A16857" s="1">
        <v>45170</v>
      </c>
      <c r="B16857" t="s">
        <v>10</v>
      </c>
      <c r="C16857" t="s">
        <v>11</v>
      </c>
      <c r="D16857" t="s">
        <v>44</v>
      </c>
      <c r="E16857">
        <v>11</v>
      </c>
      <c r="F16857">
        <v>14.2</v>
      </c>
      <c r="G16857">
        <v>32.04</v>
      </c>
      <c r="H16857">
        <v>156.19999999999999</v>
      </c>
      <c r="I16857">
        <v>352.44</v>
      </c>
      <c r="J16857" t="s">
        <v>13</v>
      </c>
    </row>
    <row r="16858" spans="1:10">
      <c r="A16858" s="1">
        <v>45170</v>
      </c>
      <c r="B16858" t="s">
        <v>10</v>
      </c>
      <c r="C16858" t="s">
        <v>14</v>
      </c>
      <c r="D16858" t="s">
        <v>44</v>
      </c>
      <c r="E16858">
        <v>9</v>
      </c>
      <c r="F16858">
        <v>14.2</v>
      </c>
      <c r="G16858">
        <v>32.04</v>
      </c>
      <c r="H16858">
        <v>127.8</v>
      </c>
      <c r="I16858">
        <v>288.36</v>
      </c>
      <c r="J16858" t="s">
        <v>13</v>
      </c>
    </row>
    <row r="16859" spans="1:10">
      <c r="A16859" s="1">
        <v>45170</v>
      </c>
      <c r="B16859" t="s">
        <v>10</v>
      </c>
      <c r="C16859" t="s">
        <v>15</v>
      </c>
      <c r="D16859" t="s">
        <v>44</v>
      </c>
      <c r="E16859">
        <v>5</v>
      </c>
      <c r="F16859">
        <v>14.2</v>
      </c>
      <c r="G16859">
        <v>32.04</v>
      </c>
      <c r="H16859">
        <v>71</v>
      </c>
      <c r="I16859">
        <v>160.19999999999999</v>
      </c>
      <c r="J16859" t="s">
        <v>13</v>
      </c>
    </row>
    <row r="16860" spans="1:10">
      <c r="A16860" s="1">
        <v>45170</v>
      </c>
      <c r="B16860" t="s">
        <v>10</v>
      </c>
      <c r="C16860" t="s">
        <v>11</v>
      </c>
      <c r="D16860" t="s">
        <v>45</v>
      </c>
      <c r="E16860">
        <v>24</v>
      </c>
      <c r="F16860">
        <v>6.91</v>
      </c>
      <c r="G16860">
        <v>14.22</v>
      </c>
      <c r="H16860">
        <v>165.84</v>
      </c>
      <c r="I16860">
        <v>341.28</v>
      </c>
      <c r="J16860" t="s">
        <v>13</v>
      </c>
    </row>
    <row r="16861" spans="1:10">
      <c r="A16861" s="1">
        <v>45170</v>
      </c>
      <c r="B16861" t="s">
        <v>10</v>
      </c>
      <c r="C16861" t="s">
        <v>14</v>
      </c>
      <c r="D16861" t="s">
        <v>45</v>
      </c>
      <c r="E16861">
        <v>16</v>
      </c>
      <c r="F16861">
        <v>6.91</v>
      </c>
      <c r="G16861">
        <v>14.22</v>
      </c>
      <c r="H16861">
        <v>110.56</v>
      </c>
      <c r="I16861">
        <v>227.52</v>
      </c>
      <c r="J16861" t="s">
        <v>13</v>
      </c>
    </row>
    <row r="16862" spans="1:10">
      <c r="A16862" s="1">
        <v>45170</v>
      </c>
      <c r="B16862" t="s">
        <v>10</v>
      </c>
      <c r="C16862" t="s">
        <v>15</v>
      </c>
      <c r="D16862" t="s">
        <v>45</v>
      </c>
      <c r="E16862">
        <v>16</v>
      </c>
      <c r="F16862">
        <v>6.91</v>
      </c>
      <c r="G16862">
        <v>14.22</v>
      </c>
      <c r="H16862">
        <v>110.56</v>
      </c>
      <c r="I16862">
        <v>227.52</v>
      </c>
      <c r="J16862" t="s">
        <v>13</v>
      </c>
    </row>
    <row r="16863" spans="1:10">
      <c r="A16863" s="1">
        <v>45170</v>
      </c>
      <c r="B16863" t="s">
        <v>10</v>
      </c>
      <c r="C16863" t="s">
        <v>11</v>
      </c>
      <c r="D16863" t="s">
        <v>46</v>
      </c>
      <c r="E16863">
        <v>16</v>
      </c>
      <c r="F16863">
        <v>16.21</v>
      </c>
      <c r="G16863">
        <v>38.99</v>
      </c>
      <c r="H16863">
        <v>259.36</v>
      </c>
      <c r="I16863">
        <v>623.84</v>
      </c>
      <c r="J16863" t="s">
        <v>13</v>
      </c>
    </row>
    <row r="16864" spans="1:10">
      <c r="A16864" s="1">
        <v>45170</v>
      </c>
      <c r="B16864" t="s">
        <v>10</v>
      </c>
      <c r="C16864" t="s">
        <v>14</v>
      </c>
      <c r="D16864" t="s">
        <v>46</v>
      </c>
      <c r="E16864">
        <v>12</v>
      </c>
      <c r="F16864">
        <v>16.21</v>
      </c>
      <c r="G16864">
        <v>38.99</v>
      </c>
      <c r="H16864">
        <v>194.52</v>
      </c>
      <c r="I16864">
        <v>467.88</v>
      </c>
      <c r="J16864" t="s">
        <v>13</v>
      </c>
    </row>
    <row r="16865" spans="1:10">
      <c r="A16865" s="1">
        <v>45170</v>
      </c>
      <c r="B16865" t="s">
        <v>10</v>
      </c>
      <c r="C16865" t="s">
        <v>15</v>
      </c>
      <c r="D16865" t="s">
        <v>46</v>
      </c>
      <c r="E16865">
        <v>7</v>
      </c>
      <c r="F16865">
        <v>16.21</v>
      </c>
      <c r="G16865">
        <v>38.99</v>
      </c>
      <c r="H16865">
        <v>113.47</v>
      </c>
      <c r="I16865">
        <v>272.93</v>
      </c>
      <c r="J16865" t="s">
        <v>13</v>
      </c>
    </row>
    <row r="16866" spans="1:10">
      <c r="A16866" s="1">
        <v>45170</v>
      </c>
      <c r="B16866" t="s">
        <v>10</v>
      </c>
      <c r="C16866" t="s">
        <v>11</v>
      </c>
      <c r="D16866" t="s">
        <v>47</v>
      </c>
      <c r="E16866">
        <v>6</v>
      </c>
      <c r="F16866">
        <v>11.94</v>
      </c>
      <c r="G16866">
        <v>25.45</v>
      </c>
      <c r="H16866">
        <v>71.64</v>
      </c>
      <c r="I16866">
        <v>152.69999999999999</v>
      </c>
      <c r="J16866" t="s">
        <v>13</v>
      </c>
    </row>
    <row r="16867" spans="1:10">
      <c r="A16867" s="1">
        <v>45170</v>
      </c>
      <c r="B16867" t="s">
        <v>10</v>
      </c>
      <c r="C16867" t="s">
        <v>14</v>
      </c>
      <c r="D16867" t="s">
        <v>47</v>
      </c>
      <c r="E16867">
        <v>9</v>
      </c>
      <c r="F16867">
        <v>11.94</v>
      </c>
      <c r="G16867">
        <v>25.45</v>
      </c>
      <c r="H16867">
        <v>107.46</v>
      </c>
      <c r="I16867">
        <v>229.05</v>
      </c>
      <c r="J16867" t="s">
        <v>13</v>
      </c>
    </row>
    <row r="16868" spans="1:10">
      <c r="A16868" s="1">
        <v>45170</v>
      </c>
      <c r="B16868" t="s">
        <v>10</v>
      </c>
      <c r="C16868" t="s">
        <v>15</v>
      </c>
      <c r="D16868" t="s">
        <v>47</v>
      </c>
      <c r="E16868">
        <v>7</v>
      </c>
      <c r="F16868">
        <v>11.94</v>
      </c>
      <c r="G16868">
        <v>25.45</v>
      </c>
      <c r="H16868">
        <v>83.58</v>
      </c>
      <c r="I16868">
        <v>178.15</v>
      </c>
      <c r="J16868" t="s">
        <v>13</v>
      </c>
    </row>
    <row r="16869" spans="1:10">
      <c r="A16869" s="1">
        <v>45170</v>
      </c>
      <c r="B16869" t="s">
        <v>10</v>
      </c>
      <c r="C16869" t="s">
        <v>11</v>
      </c>
      <c r="D16869" t="s">
        <v>48</v>
      </c>
      <c r="E16869">
        <v>18</v>
      </c>
      <c r="F16869">
        <v>11.77</v>
      </c>
      <c r="G16869">
        <v>29.16</v>
      </c>
      <c r="H16869">
        <v>211.86</v>
      </c>
      <c r="I16869">
        <v>524.88</v>
      </c>
      <c r="J16869" t="s">
        <v>13</v>
      </c>
    </row>
    <row r="16870" spans="1:10">
      <c r="A16870" s="1">
        <v>45170</v>
      </c>
      <c r="B16870" t="s">
        <v>10</v>
      </c>
      <c r="C16870" t="s">
        <v>14</v>
      </c>
      <c r="D16870" t="s">
        <v>48</v>
      </c>
      <c r="E16870">
        <v>11</v>
      </c>
      <c r="F16870">
        <v>11.77</v>
      </c>
      <c r="G16870">
        <v>29.16</v>
      </c>
      <c r="H16870">
        <v>129.47</v>
      </c>
      <c r="I16870">
        <v>320.76</v>
      </c>
      <c r="J16870" t="s">
        <v>13</v>
      </c>
    </row>
    <row r="16871" spans="1:10">
      <c r="A16871" s="1">
        <v>45170</v>
      </c>
      <c r="B16871" t="s">
        <v>10</v>
      </c>
      <c r="C16871" t="s">
        <v>15</v>
      </c>
      <c r="D16871" t="s">
        <v>48</v>
      </c>
      <c r="E16871">
        <v>12</v>
      </c>
      <c r="F16871">
        <v>11.77</v>
      </c>
      <c r="G16871">
        <v>29.16</v>
      </c>
      <c r="H16871">
        <v>141.24</v>
      </c>
      <c r="I16871">
        <v>349.92</v>
      </c>
      <c r="J16871" t="s">
        <v>13</v>
      </c>
    </row>
    <row r="16872" spans="1:10">
      <c r="A16872" s="1">
        <v>45170</v>
      </c>
      <c r="B16872" t="s">
        <v>10</v>
      </c>
      <c r="C16872" t="s">
        <v>11</v>
      </c>
      <c r="D16872" t="s">
        <v>49</v>
      </c>
      <c r="E16872">
        <v>22</v>
      </c>
      <c r="F16872">
        <v>13.11</v>
      </c>
      <c r="G16872">
        <v>25.3</v>
      </c>
      <c r="H16872">
        <v>288.42</v>
      </c>
      <c r="I16872">
        <v>556.6</v>
      </c>
      <c r="J16872" t="s">
        <v>13</v>
      </c>
    </row>
    <row r="16873" spans="1:10">
      <c r="A16873" s="1">
        <v>45170</v>
      </c>
      <c r="B16873" t="s">
        <v>10</v>
      </c>
      <c r="C16873" t="s">
        <v>14</v>
      </c>
      <c r="D16873" t="s">
        <v>49</v>
      </c>
      <c r="E16873">
        <v>14</v>
      </c>
      <c r="F16873">
        <v>13.11</v>
      </c>
      <c r="G16873">
        <v>25.3</v>
      </c>
      <c r="H16873">
        <v>183.54</v>
      </c>
      <c r="I16873">
        <v>354.2</v>
      </c>
      <c r="J16873" t="s">
        <v>13</v>
      </c>
    </row>
    <row r="16874" spans="1:10">
      <c r="A16874" s="1">
        <v>45170</v>
      </c>
      <c r="B16874" t="s">
        <v>10</v>
      </c>
      <c r="C16874" t="s">
        <v>15</v>
      </c>
      <c r="D16874" t="s">
        <v>49</v>
      </c>
      <c r="E16874">
        <v>14</v>
      </c>
      <c r="F16874">
        <v>13.11</v>
      </c>
      <c r="G16874">
        <v>25.3</v>
      </c>
      <c r="H16874">
        <v>183.54</v>
      </c>
      <c r="I16874">
        <v>354.2</v>
      </c>
      <c r="J16874" t="s">
        <v>13</v>
      </c>
    </row>
    <row r="16875" spans="1:10">
      <c r="A16875" s="1">
        <v>45170</v>
      </c>
      <c r="B16875" t="s">
        <v>10</v>
      </c>
      <c r="C16875" t="s">
        <v>11</v>
      </c>
      <c r="D16875" t="s">
        <v>50</v>
      </c>
      <c r="E16875">
        <v>24</v>
      </c>
      <c r="F16875">
        <v>15.9</v>
      </c>
      <c r="G16875">
        <v>38.29</v>
      </c>
      <c r="H16875">
        <v>381.6</v>
      </c>
      <c r="I16875">
        <v>918.96</v>
      </c>
      <c r="J16875" t="s">
        <v>13</v>
      </c>
    </row>
    <row r="16876" spans="1:10">
      <c r="A16876" s="1">
        <v>45170</v>
      </c>
      <c r="B16876" t="s">
        <v>10</v>
      </c>
      <c r="C16876" t="s">
        <v>14</v>
      </c>
      <c r="D16876" t="s">
        <v>50</v>
      </c>
      <c r="E16876">
        <v>15</v>
      </c>
      <c r="F16876">
        <v>15.9</v>
      </c>
      <c r="G16876">
        <v>38.29</v>
      </c>
      <c r="H16876">
        <v>238.5</v>
      </c>
      <c r="I16876">
        <v>574.35</v>
      </c>
      <c r="J16876" t="s">
        <v>13</v>
      </c>
    </row>
    <row r="16877" spans="1:10">
      <c r="A16877" s="1">
        <v>45170</v>
      </c>
      <c r="B16877" t="s">
        <v>10</v>
      </c>
      <c r="C16877" t="s">
        <v>15</v>
      </c>
      <c r="D16877" t="s">
        <v>50</v>
      </c>
      <c r="E16877">
        <v>12</v>
      </c>
      <c r="F16877">
        <v>15.9</v>
      </c>
      <c r="G16877">
        <v>38.29</v>
      </c>
      <c r="H16877">
        <v>190.8</v>
      </c>
      <c r="I16877">
        <v>459.48</v>
      </c>
      <c r="J16877" t="s">
        <v>13</v>
      </c>
    </row>
    <row r="16878" spans="1:10">
      <c r="A16878" s="1">
        <v>45170</v>
      </c>
      <c r="B16878" t="s">
        <v>10</v>
      </c>
      <c r="C16878" t="s">
        <v>11</v>
      </c>
      <c r="D16878" t="s">
        <v>51</v>
      </c>
      <c r="E16878">
        <v>18</v>
      </c>
      <c r="F16878">
        <v>10.17</v>
      </c>
      <c r="G16878">
        <v>23.83</v>
      </c>
      <c r="H16878">
        <v>183.06</v>
      </c>
      <c r="I16878">
        <v>428.94</v>
      </c>
      <c r="J16878" t="s">
        <v>13</v>
      </c>
    </row>
    <row r="16879" spans="1:10">
      <c r="A16879" s="1">
        <v>45170</v>
      </c>
      <c r="B16879" t="s">
        <v>10</v>
      </c>
      <c r="C16879" t="s">
        <v>14</v>
      </c>
      <c r="D16879" t="s">
        <v>51</v>
      </c>
      <c r="E16879">
        <v>12</v>
      </c>
      <c r="F16879">
        <v>10.17</v>
      </c>
      <c r="G16879">
        <v>23.83</v>
      </c>
      <c r="H16879">
        <v>122.04</v>
      </c>
      <c r="I16879">
        <v>285.95999999999998</v>
      </c>
      <c r="J16879" t="s">
        <v>13</v>
      </c>
    </row>
    <row r="16880" spans="1:10">
      <c r="A16880" s="1">
        <v>45170</v>
      </c>
      <c r="B16880" t="s">
        <v>10</v>
      </c>
      <c r="C16880" t="s">
        <v>15</v>
      </c>
      <c r="D16880" t="s">
        <v>51</v>
      </c>
      <c r="E16880">
        <v>16</v>
      </c>
      <c r="F16880">
        <v>10.17</v>
      </c>
      <c r="G16880">
        <v>23.83</v>
      </c>
      <c r="H16880">
        <v>162.72</v>
      </c>
      <c r="I16880">
        <v>381.28</v>
      </c>
      <c r="J16880" t="s">
        <v>13</v>
      </c>
    </row>
    <row r="16881" spans="1:10">
      <c r="A16881" s="1">
        <v>45170</v>
      </c>
      <c r="B16881" t="s">
        <v>10</v>
      </c>
      <c r="C16881" t="s">
        <v>11</v>
      </c>
      <c r="D16881" t="s">
        <v>52</v>
      </c>
      <c r="E16881">
        <v>13</v>
      </c>
      <c r="F16881">
        <v>14.14</v>
      </c>
      <c r="G16881">
        <v>33.08</v>
      </c>
      <c r="H16881">
        <v>183.82</v>
      </c>
      <c r="I16881">
        <v>430.04</v>
      </c>
      <c r="J16881" t="s">
        <v>13</v>
      </c>
    </row>
    <row r="16882" spans="1:10">
      <c r="A16882" s="1">
        <v>45170</v>
      </c>
      <c r="B16882" t="s">
        <v>10</v>
      </c>
      <c r="C16882" t="s">
        <v>14</v>
      </c>
      <c r="D16882" t="s">
        <v>52</v>
      </c>
      <c r="E16882">
        <v>17</v>
      </c>
      <c r="F16882">
        <v>14.14</v>
      </c>
      <c r="G16882">
        <v>33.08</v>
      </c>
      <c r="H16882">
        <v>240.38</v>
      </c>
      <c r="I16882">
        <v>562.36</v>
      </c>
      <c r="J16882" t="s">
        <v>13</v>
      </c>
    </row>
    <row r="16883" spans="1:10">
      <c r="A16883" s="1">
        <v>45170</v>
      </c>
      <c r="B16883" t="s">
        <v>10</v>
      </c>
      <c r="C16883" t="s">
        <v>15</v>
      </c>
      <c r="D16883" t="s">
        <v>52</v>
      </c>
      <c r="E16883">
        <v>11</v>
      </c>
      <c r="F16883">
        <v>14.14</v>
      </c>
      <c r="G16883">
        <v>33.08</v>
      </c>
      <c r="H16883">
        <v>155.54</v>
      </c>
      <c r="I16883">
        <v>363.88</v>
      </c>
      <c r="J16883" t="s">
        <v>13</v>
      </c>
    </row>
    <row r="16884" spans="1:10">
      <c r="A16884" s="1">
        <v>45170</v>
      </c>
      <c r="B16884" t="s">
        <v>10</v>
      </c>
      <c r="C16884" t="s">
        <v>11</v>
      </c>
      <c r="D16884" t="s">
        <v>53</v>
      </c>
      <c r="E16884">
        <v>19</v>
      </c>
      <c r="F16884">
        <v>12.79</v>
      </c>
      <c r="G16884">
        <v>30.59</v>
      </c>
      <c r="H16884">
        <v>243.01</v>
      </c>
      <c r="I16884">
        <v>581.21</v>
      </c>
      <c r="J16884" t="s">
        <v>13</v>
      </c>
    </row>
    <row r="16885" spans="1:10">
      <c r="A16885" s="1">
        <v>45170</v>
      </c>
      <c r="B16885" t="s">
        <v>10</v>
      </c>
      <c r="C16885" t="s">
        <v>14</v>
      </c>
      <c r="D16885" t="s">
        <v>53</v>
      </c>
      <c r="E16885">
        <v>14</v>
      </c>
      <c r="F16885">
        <v>12.79</v>
      </c>
      <c r="G16885">
        <v>30.59</v>
      </c>
      <c r="H16885">
        <v>179.06</v>
      </c>
      <c r="I16885">
        <v>428.26</v>
      </c>
      <c r="J16885" t="s">
        <v>13</v>
      </c>
    </row>
    <row r="16886" spans="1:10">
      <c r="A16886" s="1">
        <v>45170</v>
      </c>
      <c r="B16886" t="s">
        <v>10</v>
      </c>
      <c r="C16886" t="s">
        <v>15</v>
      </c>
      <c r="D16886" t="s">
        <v>53</v>
      </c>
      <c r="E16886">
        <v>17</v>
      </c>
      <c r="F16886">
        <v>12.79</v>
      </c>
      <c r="G16886">
        <v>30.59</v>
      </c>
      <c r="H16886">
        <v>217.43</v>
      </c>
      <c r="I16886">
        <v>520.03</v>
      </c>
      <c r="J16886" t="s">
        <v>13</v>
      </c>
    </row>
    <row r="16887" spans="1:10">
      <c r="A16887" s="1">
        <v>45170</v>
      </c>
      <c r="B16887" t="s">
        <v>10</v>
      </c>
      <c r="C16887" t="s">
        <v>11</v>
      </c>
      <c r="D16887" t="s">
        <v>54</v>
      </c>
      <c r="E16887">
        <v>12</v>
      </c>
      <c r="F16887">
        <v>9.1999999999999993</v>
      </c>
      <c r="G16887">
        <v>21.46</v>
      </c>
      <c r="H16887">
        <v>110.4</v>
      </c>
      <c r="I16887">
        <v>257.52</v>
      </c>
      <c r="J16887" t="s">
        <v>13</v>
      </c>
    </row>
    <row r="16888" spans="1:10">
      <c r="A16888" s="1">
        <v>45170</v>
      </c>
      <c r="B16888" t="s">
        <v>10</v>
      </c>
      <c r="C16888" t="s">
        <v>14</v>
      </c>
      <c r="D16888" t="s">
        <v>54</v>
      </c>
      <c r="E16888">
        <v>5</v>
      </c>
      <c r="F16888">
        <v>9.1999999999999993</v>
      </c>
      <c r="G16888">
        <v>21.46</v>
      </c>
      <c r="H16888">
        <v>46</v>
      </c>
      <c r="I16888">
        <v>107.3</v>
      </c>
      <c r="J16888" t="s">
        <v>13</v>
      </c>
    </row>
    <row r="16889" spans="1:10">
      <c r="A16889" s="1">
        <v>45170</v>
      </c>
      <c r="B16889" t="s">
        <v>10</v>
      </c>
      <c r="C16889" t="s">
        <v>15</v>
      </c>
      <c r="D16889" t="s">
        <v>54</v>
      </c>
      <c r="E16889">
        <v>5</v>
      </c>
      <c r="F16889">
        <v>9.1999999999999993</v>
      </c>
      <c r="G16889">
        <v>21.46</v>
      </c>
      <c r="H16889">
        <v>46</v>
      </c>
      <c r="I16889">
        <v>107.3</v>
      </c>
      <c r="J16889" t="s">
        <v>13</v>
      </c>
    </row>
    <row r="16890" spans="1:10">
      <c r="A16890" s="1">
        <v>45170</v>
      </c>
      <c r="B16890" t="s">
        <v>10</v>
      </c>
      <c r="C16890" t="s">
        <v>11</v>
      </c>
      <c r="D16890" t="s">
        <v>55</v>
      </c>
      <c r="E16890">
        <v>25</v>
      </c>
      <c r="F16890">
        <v>16.54</v>
      </c>
      <c r="G16890">
        <v>37.020000000000003</v>
      </c>
      <c r="H16890">
        <v>413.5</v>
      </c>
      <c r="I16890">
        <v>925.5</v>
      </c>
      <c r="J16890" t="s">
        <v>13</v>
      </c>
    </row>
    <row r="16891" spans="1:10">
      <c r="A16891" s="1">
        <v>45170</v>
      </c>
      <c r="B16891" t="s">
        <v>10</v>
      </c>
      <c r="C16891" t="s">
        <v>14</v>
      </c>
      <c r="D16891" t="s">
        <v>55</v>
      </c>
      <c r="E16891">
        <v>13</v>
      </c>
      <c r="F16891">
        <v>16.54</v>
      </c>
      <c r="G16891">
        <v>37.020000000000003</v>
      </c>
      <c r="H16891">
        <v>215.02</v>
      </c>
      <c r="I16891">
        <v>481.26</v>
      </c>
      <c r="J16891" t="s">
        <v>13</v>
      </c>
    </row>
    <row r="16892" spans="1:10">
      <c r="A16892" s="1">
        <v>45170</v>
      </c>
      <c r="B16892" t="s">
        <v>10</v>
      </c>
      <c r="C16892" t="s">
        <v>15</v>
      </c>
      <c r="D16892" t="s">
        <v>55</v>
      </c>
      <c r="E16892">
        <v>10</v>
      </c>
      <c r="F16892">
        <v>16.54</v>
      </c>
      <c r="G16892">
        <v>37.020000000000003</v>
      </c>
      <c r="H16892">
        <v>165.4</v>
      </c>
      <c r="I16892">
        <v>370.2</v>
      </c>
      <c r="J16892" t="s">
        <v>13</v>
      </c>
    </row>
    <row r="16893" spans="1:10">
      <c r="A16893" s="1">
        <v>45170</v>
      </c>
      <c r="B16893" t="s">
        <v>10</v>
      </c>
      <c r="C16893" t="s">
        <v>11</v>
      </c>
      <c r="D16893" t="s">
        <v>56</v>
      </c>
      <c r="E16893">
        <v>19</v>
      </c>
      <c r="F16893">
        <v>15.57</v>
      </c>
      <c r="G16893">
        <v>29.46</v>
      </c>
      <c r="H16893">
        <v>295.83</v>
      </c>
      <c r="I16893">
        <v>559.74</v>
      </c>
      <c r="J16893" t="s">
        <v>13</v>
      </c>
    </row>
    <row r="16894" spans="1:10">
      <c r="A16894" s="1">
        <v>45170</v>
      </c>
      <c r="B16894" t="s">
        <v>10</v>
      </c>
      <c r="C16894" t="s">
        <v>14</v>
      </c>
      <c r="D16894" t="s">
        <v>56</v>
      </c>
      <c r="E16894">
        <v>11</v>
      </c>
      <c r="F16894">
        <v>15.57</v>
      </c>
      <c r="G16894">
        <v>29.46</v>
      </c>
      <c r="H16894">
        <v>171.27</v>
      </c>
      <c r="I16894">
        <v>324.06</v>
      </c>
      <c r="J16894" t="s">
        <v>13</v>
      </c>
    </row>
    <row r="16895" spans="1:10">
      <c r="A16895" s="1">
        <v>45170</v>
      </c>
      <c r="B16895" t="s">
        <v>10</v>
      </c>
      <c r="C16895" t="s">
        <v>15</v>
      </c>
      <c r="D16895" t="s">
        <v>56</v>
      </c>
      <c r="E16895">
        <v>9</v>
      </c>
      <c r="F16895">
        <v>15.57</v>
      </c>
      <c r="G16895">
        <v>29.46</v>
      </c>
      <c r="H16895">
        <v>140.13</v>
      </c>
      <c r="I16895">
        <v>265.14</v>
      </c>
      <c r="J16895" t="s">
        <v>13</v>
      </c>
    </row>
    <row r="16896" spans="1:10">
      <c r="A16896" s="1">
        <v>45170</v>
      </c>
      <c r="B16896" t="s">
        <v>10</v>
      </c>
      <c r="C16896" t="s">
        <v>11</v>
      </c>
      <c r="D16896" t="s">
        <v>57</v>
      </c>
      <c r="E16896">
        <v>8</v>
      </c>
      <c r="F16896">
        <v>13.9</v>
      </c>
      <c r="G16896">
        <v>25.34</v>
      </c>
      <c r="H16896">
        <v>111.2</v>
      </c>
      <c r="I16896">
        <v>202.72</v>
      </c>
      <c r="J16896" t="s">
        <v>13</v>
      </c>
    </row>
    <row r="16897" spans="1:10">
      <c r="A16897" s="1">
        <v>45170</v>
      </c>
      <c r="B16897" t="s">
        <v>10</v>
      </c>
      <c r="C16897" t="s">
        <v>14</v>
      </c>
      <c r="D16897" t="s">
        <v>57</v>
      </c>
      <c r="E16897">
        <v>8</v>
      </c>
      <c r="F16897">
        <v>13.9</v>
      </c>
      <c r="G16897">
        <v>25.34</v>
      </c>
      <c r="H16897">
        <v>111.2</v>
      </c>
      <c r="I16897">
        <v>202.72</v>
      </c>
      <c r="J16897" t="s">
        <v>13</v>
      </c>
    </row>
    <row r="16898" spans="1:10">
      <c r="A16898" s="1">
        <v>45170</v>
      </c>
      <c r="B16898" t="s">
        <v>10</v>
      </c>
      <c r="C16898" t="s">
        <v>15</v>
      </c>
      <c r="D16898" t="s">
        <v>57</v>
      </c>
      <c r="E16898">
        <v>3</v>
      </c>
      <c r="F16898">
        <v>13.9</v>
      </c>
      <c r="G16898">
        <v>25.34</v>
      </c>
      <c r="H16898">
        <v>41.7</v>
      </c>
      <c r="I16898">
        <v>76.02</v>
      </c>
      <c r="J16898" t="s">
        <v>13</v>
      </c>
    </row>
    <row r="16899" spans="1:10">
      <c r="A16899" s="1">
        <v>45170</v>
      </c>
      <c r="B16899" t="s">
        <v>10</v>
      </c>
      <c r="C16899" t="s">
        <v>11</v>
      </c>
      <c r="D16899" t="s">
        <v>58</v>
      </c>
      <c r="E16899">
        <v>21</v>
      </c>
      <c r="F16899">
        <v>16.21</v>
      </c>
      <c r="G16899">
        <v>39.630000000000003</v>
      </c>
      <c r="H16899">
        <v>340.41</v>
      </c>
      <c r="I16899">
        <v>832.23</v>
      </c>
      <c r="J16899" t="s">
        <v>13</v>
      </c>
    </row>
    <row r="16900" spans="1:10">
      <c r="A16900" s="1">
        <v>45170</v>
      </c>
      <c r="B16900" t="s">
        <v>10</v>
      </c>
      <c r="C16900" t="s">
        <v>14</v>
      </c>
      <c r="D16900" t="s">
        <v>58</v>
      </c>
      <c r="E16900">
        <v>14</v>
      </c>
      <c r="F16900">
        <v>16.21</v>
      </c>
      <c r="G16900">
        <v>39.630000000000003</v>
      </c>
      <c r="H16900">
        <v>226.94</v>
      </c>
      <c r="I16900">
        <v>554.82000000000005</v>
      </c>
      <c r="J16900" t="s">
        <v>13</v>
      </c>
    </row>
    <row r="16901" spans="1:10">
      <c r="A16901" s="1">
        <v>45170</v>
      </c>
      <c r="B16901" t="s">
        <v>10</v>
      </c>
      <c r="C16901" t="s">
        <v>15</v>
      </c>
      <c r="D16901" t="s">
        <v>58</v>
      </c>
      <c r="E16901">
        <v>15</v>
      </c>
      <c r="F16901">
        <v>16.21</v>
      </c>
      <c r="G16901">
        <v>39.630000000000003</v>
      </c>
      <c r="H16901">
        <v>243.15</v>
      </c>
      <c r="I16901">
        <v>594.45000000000005</v>
      </c>
      <c r="J16901" t="s">
        <v>13</v>
      </c>
    </row>
    <row r="16902" spans="1:10">
      <c r="A16902" s="1">
        <v>45170</v>
      </c>
      <c r="B16902" t="s">
        <v>10</v>
      </c>
      <c r="C16902" t="s">
        <v>11</v>
      </c>
      <c r="D16902" t="s">
        <v>59</v>
      </c>
      <c r="E16902">
        <v>26</v>
      </c>
      <c r="F16902">
        <v>16.41</v>
      </c>
      <c r="G16902">
        <v>36.619999999999997</v>
      </c>
      <c r="H16902">
        <v>426.66</v>
      </c>
      <c r="I16902">
        <v>952.12</v>
      </c>
      <c r="J16902" t="s">
        <v>13</v>
      </c>
    </row>
    <row r="16903" spans="1:10">
      <c r="A16903" s="1">
        <v>45170</v>
      </c>
      <c r="B16903" t="s">
        <v>10</v>
      </c>
      <c r="C16903" t="s">
        <v>14</v>
      </c>
      <c r="D16903" t="s">
        <v>59</v>
      </c>
      <c r="E16903">
        <v>20</v>
      </c>
      <c r="F16903">
        <v>16.41</v>
      </c>
      <c r="G16903">
        <v>36.619999999999997</v>
      </c>
      <c r="H16903">
        <v>328.2</v>
      </c>
      <c r="I16903">
        <v>732.4</v>
      </c>
      <c r="J16903" t="s">
        <v>13</v>
      </c>
    </row>
    <row r="16904" spans="1:10">
      <c r="A16904" s="1">
        <v>45170</v>
      </c>
      <c r="B16904" t="s">
        <v>10</v>
      </c>
      <c r="C16904" t="s">
        <v>15</v>
      </c>
      <c r="D16904" t="s">
        <v>59</v>
      </c>
      <c r="E16904">
        <v>19</v>
      </c>
      <c r="F16904">
        <v>16.41</v>
      </c>
      <c r="G16904">
        <v>36.619999999999997</v>
      </c>
      <c r="H16904">
        <v>311.79000000000002</v>
      </c>
      <c r="I16904">
        <v>695.78</v>
      </c>
      <c r="J16904" t="s">
        <v>13</v>
      </c>
    </row>
    <row r="16905" spans="1:10">
      <c r="A16905" s="1">
        <v>45170</v>
      </c>
      <c r="B16905" t="s">
        <v>10</v>
      </c>
      <c r="C16905" t="s">
        <v>11</v>
      </c>
      <c r="D16905" t="s">
        <v>60</v>
      </c>
      <c r="E16905">
        <v>19</v>
      </c>
      <c r="F16905">
        <v>14.5</v>
      </c>
      <c r="G16905">
        <v>34.18</v>
      </c>
      <c r="H16905">
        <v>275.5</v>
      </c>
      <c r="I16905">
        <v>649.41999999999996</v>
      </c>
      <c r="J16905" t="s">
        <v>13</v>
      </c>
    </row>
    <row r="16906" spans="1:10">
      <c r="A16906" s="1">
        <v>45170</v>
      </c>
      <c r="B16906" t="s">
        <v>10</v>
      </c>
      <c r="C16906" t="s">
        <v>14</v>
      </c>
      <c r="D16906" t="s">
        <v>60</v>
      </c>
      <c r="E16906">
        <v>20</v>
      </c>
      <c r="F16906">
        <v>14.5</v>
      </c>
      <c r="G16906">
        <v>34.18</v>
      </c>
      <c r="H16906">
        <v>290</v>
      </c>
      <c r="I16906">
        <v>683.6</v>
      </c>
      <c r="J16906" t="s">
        <v>13</v>
      </c>
    </row>
    <row r="16907" spans="1:10">
      <c r="A16907" s="1">
        <v>45170</v>
      </c>
      <c r="B16907" t="s">
        <v>10</v>
      </c>
      <c r="C16907" t="s">
        <v>15</v>
      </c>
      <c r="D16907" t="s">
        <v>60</v>
      </c>
      <c r="E16907">
        <v>14</v>
      </c>
      <c r="F16907">
        <v>14.5</v>
      </c>
      <c r="G16907">
        <v>34.18</v>
      </c>
      <c r="H16907">
        <v>203</v>
      </c>
      <c r="I16907">
        <v>478.52</v>
      </c>
      <c r="J16907" t="s">
        <v>13</v>
      </c>
    </row>
    <row r="16908" spans="1:10">
      <c r="A16908" s="1">
        <v>45170</v>
      </c>
      <c r="B16908" t="s">
        <v>10</v>
      </c>
      <c r="C16908" t="s">
        <v>11</v>
      </c>
      <c r="D16908" t="s">
        <v>61</v>
      </c>
      <c r="E16908">
        <v>7</v>
      </c>
      <c r="F16908">
        <v>16.04</v>
      </c>
      <c r="G16908">
        <v>34.28</v>
      </c>
      <c r="H16908">
        <v>112.28</v>
      </c>
      <c r="I16908">
        <v>239.96</v>
      </c>
      <c r="J16908" t="s">
        <v>13</v>
      </c>
    </row>
    <row r="16909" spans="1:10">
      <c r="A16909" s="1">
        <v>45170</v>
      </c>
      <c r="B16909" t="s">
        <v>10</v>
      </c>
      <c r="C16909" t="s">
        <v>14</v>
      </c>
      <c r="D16909" t="s">
        <v>61</v>
      </c>
      <c r="E16909">
        <v>8</v>
      </c>
      <c r="F16909">
        <v>16.04</v>
      </c>
      <c r="G16909">
        <v>34.28</v>
      </c>
      <c r="H16909">
        <v>128.32</v>
      </c>
      <c r="I16909">
        <v>274.24</v>
      </c>
      <c r="J16909" t="s">
        <v>13</v>
      </c>
    </row>
    <row r="16910" spans="1:10">
      <c r="A16910" s="1">
        <v>45170</v>
      </c>
      <c r="B16910" t="s">
        <v>10</v>
      </c>
      <c r="C16910" t="s">
        <v>15</v>
      </c>
      <c r="D16910" t="s">
        <v>61</v>
      </c>
      <c r="E16910">
        <v>10</v>
      </c>
      <c r="F16910">
        <v>16.04</v>
      </c>
      <c r="G16910">
        <v>34.28</v>
      </c>
      <c r="H16910">
        <v>160.4</v>
      </c>
      <c r="I16910">
        <v>342.8</v>
      </c>
      <c r="J16910" t="s">
        <v>13</v>
      </c>
    </row>
    <row r="16911" spans="1:10">
      <c r="A16911" s="1">
        <v>45170</v>
      </c>
      <c r="B16911" t="s">
        <v>10</v>
      </c>
      <c r="C16911" t="s">
        <v>11</v>
      </c>
      <c r="D16911" t="s">
        <v>62</v>
      </c>
      <c r="E16911">
        <v>22</v>
      </c>
      <c r="F16911">
        <v>14.37</v>
      </c>
      <c r="G16911">
        <v>27.05</v>
      </c>
      <c r="H16911">
        <v>316.14</v>
      </c>
      <c r="I16911">
        <v>595.1</v>
      </c>
      <c r="J16911" t="s">
        <v>13</v>
      </c>
    </row>
    <row r="16912" spans="1:10">
      <c r="A16912" s="1">
        <v>45170</v>
      </c>
      <c r="B16912" t="s">
        <v>10</v>
      </c>
      <c r="C16912" t="s">
        <v>14</v>
      </c>
      <c r="D16912" t="s">
        <v>62</v>
      </c>
      <c r="E16912">
        <v>21</v>
      </c>
      <c r="F16912">
        <v>14.37</v>
      </c>
      <c r="G16912">
        <v>27.05</v>
      </c>
      <c r="H16912">
        <v>301.77</v>
      </c>
      <c r="I16912">
        <v>568.04999999999995</v>
      </c>
      <c r="J16912" t="s">
        <v>13</v>
      </c>
    </row>
    <row r="16913" spans="1:10">
      <c r="A16913" s="1">
        <v>45170</v>
      </c>
      <c r="B16913" t="s">
        <v>10</v>
      </c>
      <c r="C16913" t="s">
        <v>15</v>
      </c>
      <c r="D16913" t="s">
        <v>62</v>
      </c>
      <c r="E16913">
        <v>10</v>
      </c>
      <c r="F16913">
        <v>14.37</v>
      </c>
      <c r="G16913">
        <v>27.05</v>
      </c>
      <c r="H16913">
        <v>143.69999999999999</v>
      </c>
      <c r="I16913">
        <v>270.5</v>
      </c>
      <c r="J16913" t="s">
        <v>13</v>
      </c>
    </row>
    <row r="16914" spans="1:10">
      <c r="A16914" s="1">
        <v>45170</v>
      </c>
      <c r="B16914" t="s">
        <v>10</v>
      </c>
      <c r="C16914" t="s">
        <v>11</v>
      </c>
      <c r="D16914" t="s">
        <v>63</v>
      </c>
      <c r="E16914">
        <v>14</v>
      </c>
      <c r="F16914">
        <v>14.16</v>
      </c>
      <c r="G16914">
        <v>26.73</v>
      </c>
      <c r="H16914">
        <v>198.24</v>
      </c>
      <c r="I16914">
        <v>374.22</v>
      </c>
      <c r="J16914" t="s">
        <v>13</v>
      </c>
    </row>
    <row r="16915" spans="1:10">
      <c r="A16915" s="1">
        <v>45170</v>
      </c>
      <c r="B16915" t="s">
        <v>10</v>
      </c>
      <c r="C16915" t="s">
        <v>14</v>
      </c>
      <c r="D16915" t="s">
        <v>63</v>
      </c>
      <c r="E16915">
        <v>11</v>
      </c>
      <c r="F16915">
        <v>14.16</v>
      </c>
      <c r="G16915">
        <v>26.73</v>
      </c>
      <c r="H16915">
        <v>155.76</v>
      </c>
      <c r="I16915">
        <v>294.02999999999997</v>
      </c>
      <c r="J16915" t="s">
        <v>13</v>
      </c>
    </row>
    <row r="16916" spans="1:10">
      <c r="A16916" s="1">
        <v>45170</v>
      </c>
      <c r="B16916" t="s">
        <v>10</v>
      </c>
      <c r="C16916" t="s">
        <v>15</v>
      </c>
      <c r="D16916" t="s">
        <v>63</v>
      </c>
      <c r="E16916">
        <v>13</v>
      </c>
      <c r="F16916">
        <v>14.16</v>
      </c>
      <c r="G16916">
        <v>26.73</v>
      </c>
      <c r="H16916">
        <v>184.08</v>
      </c>
      <c r="I16916">
        <v>347.49</v>
      </c>
      <c r="J16916" t="s">
        <v>13</v>
      </c>
    </row>
    <row r="16917" spans="1:10">
      <c r="A16917" s="1">
        <v>45170</v>
      </c>
      <c r="B16917" t="s">
        <v>10</v>
      </c>
      <c r="C16917" t="s">
        <v>11</v>
      </c>
      <c r="D16917" t="s">
        <v>64</v>
      </c>
      <c r="E16917">
        <v>15</v>
      </c>
      <c r="F16917">
        <v>13.42</v>
      </c>
      <c r="G16917">
        <v>30.6</v>
      </c>
      <c r="H16917">
        <v>201.3</v>
      </c>
      <c r="I16917">
        <v>459</v>
      </c>
      <c r="J16917" t="s">
        <v>13</v>
      </c>
    </row>
    <row r="16918" spans="1:10">
      <c r="A16918" s="1">
        <v>45170</v>
      </c>
      <c r="B16918" t="s">
        <v>10</v>
      </c>
      <c r="C16918" t="s">
        <v>14</v>
      </c>
      <c r="D16918" t="s">
        <v>64</v>
      </c>
      <c r="E16918">
        <v>10</v>
      </c>
      <c r="F16918">
        <v>13.42</v>
      </c>
      <c r="G16918">
        <v>30.6</v>
      </c>
      <c r="H16918">
        <v>134.19999999999999</v>
      </c>
      <c r="I16918">
        <v>306</v>
      </c>
      <c r="J16918" t="s">
        <v>13</v>
      </c>
    </row>
    <row r="16919" spans="1:10">
      <c r="A16919" s="1">
        <v>45170</v>
      </c>
      <c r="B16919" t="s">
        <v>10</v>
      </c>
      <c r="C16919" t="s">
        <v>15</v>
      </c>
      <c r="D16919" t="s">
        <v>64</v>
      </c>
      <c r="E16919">
        <v>12</v>
      </c>
      <c r="F16919">
        <v>13.42</v>
      </c>
      <c r="G16919">
        <v>30.6</v>
      </c>
      <c r="H16919">
        <v>161.04</v>
      </c>
      <c r="I16919">
        <v>367.2</v>
      </c>
      <c r="J16919" t="s">
        <v>13</v>
      </c>
    </row>
    <row r="16920" spans="1:10">
      <c r="A16920" s="1">
        <v>45170</v>
      </c>
      <c r="B16920" t="s">
        <v>10</v>
      </c>
      <c r="C16920" t="s">
        <v>11</v>
      </c>
      <c r="D16920" t="s">
        <v>65</v>
      </c>
      <c r="E16920">
        <v>19</v>
      </c>
      <c r="F16920">
        <v>15.03</v>
      </c>
      <c r="G16920">
        <v>31.58</v>
      </c>
      <c r="H16920">
        <v>285.57</v>
      </c>
      <c r="I16920">
        <v>600.02</v>
      </c>
      <c r="J16920" t="s">
        <v>13</v>
      </c>
    </row>
    <row r="16921" spans="1:10">
      <c r="A16921" s="1">
        <v>45170</v>
      </c>
      <c r="B16921" t="s">
        <v>10</v>
      </c>
      <c r="C16921" t="s">
        <v>14</v>
      </c>
      <c r="D16921" t="s">
        <v>65</v>
      </c>
      <c r="E16921">
        <v>10</v>
      </c>
      <c r="F16921">
        <v>15.03</v>
      </c>
      <c r="G16921">
        <v>31.58</v>
      </c>
      <c r="H16921">
        <v>150.30000000000001</v>
      </c>
      <c r="I16921">
        <v>315.8</v>
      </c>
      <c r="J16921" t="s">
        <v>13</v>
      </c>
    </row>
    <row r="16922" spans="1:10">
      <c r="A16922" s="1">
        <v>45170</v>
      </c>
      <c r="B16922" t="s">
        <v>10</v>
      </c>
      <c r="C16922" t="s">
        <v>15</v>
      </c>
      <c r="D16922" t="s">
        <v>65</v>
      </c>
      <c r="E16922">
        <v>10</v>
      </c>
      <c r="F16922">
        <v>15.03</v>
      </c>
      <c r="G16922">
        <v>31.58</v>
      </c>
      <c r="H16922">
        <v>150.30000000000001</v>
      </c>
      <c r="I16922">
        <v>315.8</v>
      </c>
      <c r="J16922" t="s">
        <v>13</v>
      </c>
    </row>
    <row r="16923" spans="1:10">
      <c r="A16923" s="1">
        <v>45170</v>
      </c>
      <c r="B16923" t="s">
        <v>10</v>
      </c>
      <c r="C16923" t="s">
        <v>11</v>
      </c>
      <c r="D16923" t="s">
        <v>66</v>
      </c>
      <c r="E16923">
        <v>11</v>
      </c>
      <c r="F16923">
        <v>7.9</v>
      </c>
      <c r="G16923">
        <v>15.33</v>
      </c>
      <c r="H16923">
        <v>86.9</v>
      </c>
      <c r="I16923">
        <v>168.63</v>
      </c>
      <c r="J16923" t="s">
        <v>13</v>
      </c>
    </row>
    <row r="16924" spans="1:10">
      <c r="A16924" s="1">
        <v>45170</v>
      </c>
      <c r="B16924" t="s">
        <v>10</v>
      </c>
      <c r="C16924" t="s">
        <v>14</v>
      </c>
      <c r="D16924" t="s">
        <v>66</v>
      </c>
      <c r="E16924">
        <v>5</v>
      </c>
      <c r="F16924">
        <v>7.9</v>
      </c>
      <c r="G16924">
        <v>15.33</v>
      </c>
      <c r="H16924">
        <v>39.5</v>
      </c>
      <c r="I16924">
        <v>76.650000000000006</v>
      </c>
      <c r="J16924" t="s">
        <v>13</v>
      </c>
    </row>
    <row r="16925" spans="1:10">
      <c r="A16925" s="1">
        <v>45170</v>
      </c>
      <c r="B16925" t="s">
        <v>10</v>
      </c>
      <c r="C16925" t="s">
        <v>15</v>
      </c>
      <c r="D16925" t="s">
        <v>66</v>
      </c>
      <c r="E16925">
        <v>8</v>
      </c>
      <c r="F16925">
        <v>7.9</v>
      </c>
      <c r="G16925">
        <v>15.33</v>
      </c>
      <c r="H16925">
        <v>63.2</v>
      </c>
      <c r="I16925">
        <v>122.64</v>
      </c>
      <c r="J16925" t="s">
        <v>13</v>
      </c>
    </row>
    <row r="16926" spans="1:10">
      <c r="A16926" s="1">
        <v>45170</v>
      </c>
      <c r="B16926" t="s">
        <v>10</v>
      </c>
      <c r="C16926" t="s">
        <v>11</v>
      </c>
      <c r="D16926" t="s">
        <v>67</v>
      </c>
      <c r="E16926">
        <v>21</v>
      </c>
      <c r="F16926">
        <v>16.57</v>
      </c>
      <c r="G16926">
        <v>35.53</v>
      </c>
      <c r="H16926">
        <v>347.97</v>
      </c>
      <c r="I16926">
        <v>746.13</v>
      </c>
      <c r="J16926" t="s">
        <v>13</v>
      </c>
    </row>
    <row r="16927" spans="1:10">
      <c r="A16927" s="1">
        <v>45170</v>
      </c>
      <c r="B16927" t="s">
        <v>10</v>
      </c>
      <c r="C16927" t="s">
        <v>14</v>
      </c>
      <c r="D16927" t="s">
        <v>67</v>
      </c>
      <c r="E16927">
        <v>13</v>
      </c>
      <c r="F16927">
        <v>16.57</v>
      </c>
      <c r="G16927">
        <v>35.53</v>
      </c>
      <c r="H16927">
        <v>215.41</v>
      </c>
      <c r="I16927">
        <v>461.89</v>
      </c>
      <c r="J16927" t="s">
        <v>13</v>
      </c>
    </row>
    <row r="16928" spans="1:10">
      <c r="A16928" s="1">
        <v>45170</v>
      </c>
      <c r="B16928" t="s">
        <v>10</v>
      </c>
      <c r="C16928" t="s">
        <v>15</v>
      </c>
      <c r="D16928" t="s">
        <v>67</v>
      </c>
      <c r="E16928">
        <v>5</v>
      </c>
      <c r="F16928">
        <v>16.57</v>
      </c>
      <c r="G16928">
        <v>35.53</v>
      </c>
      <c r="H16928">
        <v>82.85</v>
      </c>
      <c r="I16928">
        <v>177.65</v>
      </c>
      <c r="J16928" t="s">
        <v>13</v>
      </c>
    </row>
    <row r="16929" spans="1:10">
      <c r="A16929" s="1">
        <v>45170</v>
      </c>
      <c r="B16929" t="s">
        <v>10</v>
      </c>
      <c r="C16929" t="s">
        <v>11</v>
      </c>
      <c r="D16929" t="s">
        <v>68</v>
      </c>
      <c r="E16929">
        <v>6</v>
      </c>
      <c r="F16929">
        <v>16.46</v>
      </c>
      <c r="G16929">
        <v>30.37</v>
      </c>
      <c r="H16929">
        <v>98.76</v>
      </c>
      <c r="I16929">
        <v>182.22</v>
      </c>
      <c r="J16929" t="s">
        <v>13</v>
      </c>
    </row>
    <row r="16930" spans="1:10">
      <c r="A16930" s="1">
        <v>45170</v>
      </c>
      <c r="B16930" t="s">
        <v>10</v>
      </c>
      <c r="C16930" t="s">
        <v>14</v>
      </c>
      <c r="D16930" t="s">
        <v>68</v>
      </c>
      <c r="E16930">
        <v>10</v>
      </c>
      <c r="F16930">
        <v>16.46</v>
      </c>
      <c r="G16930">
        <v>30.37</v>
      </c>
      <c r="H16930">
        <v>164.6</v>
      </c>
      <c r="I16930">
        <v>303.7</v>
      </c>
      <c r="J16930" t="s">
        <v>13</v>
      </c>
    </row>
    <row r="16931" spans="1:10">
      <c r="A16931" s="1">
        <v>45170</v>
      </c>
      <c r="B16931" t="s">
        <v>10</v>
      </c>
      <c r="C16931" t="s">
        <v>15</v>
      </c>
      <c r="D16931" t="s">
        <v>68</v>
      </c>
      <c r="E16931">
        <v>5</v>
      </c>
      <c r="F16931">
        <v>16.46</v>
      </c>
      <c r="G16931">
        <v>30.37</v>
      </c>
      <c r="H16931">
        <v>82.3</v>
      </c>
      <c r="I16931">
        <v>151.85</v>
      </c>
      <c r="J16931" t="s">
        <v>13</v>
      </c>
    </row>
    <row r="16932" spans="1:10">
      <c r="A16932" s="1">
        <v>45170</v>
      </c>
      <c r="B16932" t="s">
        <v>10</v>
      </c>
      <c r="C16932" t="s">
        <v>11</v>
      </c>
      <c r="D16932" t="s">
        <v>69</v>
      </c>
      <c r="E16932">
        <v>8</v>
      </c>
      <c r="F16932">
        <v>6.35</v>
      </c>
      <c r="G16932">
        <v>14.02</v>
      </c>
      <c r="H16932">
        <v>50.8</v>
      </c>
      <c r="I16932">
        <v>112.16</v>
      </c>
      <c r="J16932" t="s">
        <v>13</v>
      </c>
    </row>
    <row r="16933" spans="1:10">
      <c r="A16933" s="1">
        <v>45170</v>
      </c>
      <c r="B16933" t="s">
        <v>10</v>
      </c>
      <c r="C16933" t="s">
        <v>14</v>
      </c>
      <c r="D16933" t="s">
        <v>69</v>
      </c>
      <c r="E16933">
        <v>8</v>
      </c>
      <c r="F16933">
        <v>6.35</v>
      </c>
      <c r="G16933">
        <v>14.02</v>
      </c>
      <c r="H16933">
        <v>50.8</v>
      </c>
      <c r="I16933">
        <v>112.16</v>
      </c>
      <c r="J16933" t="s">
        <v>13</v>
      </c>
    </row>
    <row r="16934" spans="1:10">
      <c r="A16934" s="1">
        <v>45170</v>
      </c>
      <c r="B16934" t="s">
        <v>10</v>
      </c>
      <c r="C16934" t="s">
        <v>15</v>
      </c>
      <c r="D16934" t="s">
        <v>69</v>
      </c>
      <c r="E16934">
        <v>7</v>
      </c>
      <c r="F16934">
        <v>6.35</v>
      </c>
      <c r="G16934">
        <v>14.02</v>
      </c>
      <c r="H16934">
        <v>44.45</v>
      </c>
      <c r="I16934">
        <v>98.14</v>
      </c>
      <c r="J16934" t="s">
        <v>13</v>
      </c>
    </row>
    <row r="16935" spans="1:10">
      <c r="A16935" s="1">
        <v>45170</v>
      </c>
      <c r="B16935" t="s">
        <v>10</v>
      </c>
      <c r="C16935" t="s">
        <v>11</v>
      </c>
      <c r="D16935" t="s">
        <v>70</v>
      </c>
      <c r="E16935">
        <v>23</v>
      </c>
      <c r="F16935">
        <v>15.91</v>
      </c>
      <c r="G16935">
        <v>31.63</v>
      </c>
      <c r="H16935">
        <v>365.93</v>
      </c>
      <c r="I16935">
        <v>727.49</v>
      </c>
      <c r="J16935" t="s">
        <v>13</v>
      </c>
    </row>
    <row r="16936" spans="1:10">
      <c r="A16936" s="1">
        <v>45170</v>
      </c>
      <c r="B16936" t="s">
        <v>10</v>
      </c>
      <c r="C16936" t="s">
        <v>14</v>
      </c>
      <c r="D16936" t="s">
        <v>70</v>
      </c>
      <c r="E16936">
        <v>16</v>
      </c>
      <c r="F16936">
        <v>15.91</v>
      </c>
      <c r="G16936">
        <v>31.63</v>
      </c>
      <c r="H16936">
        <v>254.56</v>
      </c>
      <c r="I16936">
        <v>506.08</v>
      </c>
      <c r="J16936" t="s">
        <v>13</v>
      </c>
    </row>
    <row r="16937" spans="1:10">
      <c r="A16937" s="1">
        <v>45170</v>
      </c>
      <c r="B16937" t="s">
        <v>10</v>
      </c>
      <c r="C16937" t="s">
        <v>15</v>
      </c>
      <c r="D16937" t="s">
        <v>70</v>
      </c>
      <c r="E16937">
        <v>10</v>
      </c>
      <c r="F16937">
        <v>15.91</v>
      </c>
      <c r="G16937">
        <v>31.63</v>
      </c>
      <c r="H16937">
        <v>159.1</v>
      </c>
      <c r="I16937">
        <v>316.3</v>
      </c>
      <c r="J16937" t="s">
        <v>13</v>
      </c>
    </row>
    <row r="16938" spans="1:10">
      <c r="A16938" s="1">
        <v>45170</v>
      </c>
      <c r="B16938" t="s">
        <v>10</v>
      </c>
      <c r="C16938" t="s">
        <v>11</v>
      </c>
      <c r="D16938" t="s">
        <v>71</v>
      </c>
      <c r="E16938">
        <v>28</v>
      </c>
      <c r="F16938">
        <v>7.55</v>
      </c>
      <c r="G16938">
        <v>17.809999999999999</v>
      </c>
      <c r="H16938">
        <v>211.4</v>
      </c>
      <c r="I16938">
        <v>498.68</v>
      </c>
      <c r="J16938" t="s">
        <v>13</v>
      </c>
    </row>
    <row r="16939" spans="1:10">
      <c r="A16939" s="1">
        <v>45170</v>
      </c>
      <c r="B16939" t="s">
        <v>10</v>
      </c>
      <c r="C16939" t="s">
        <v>14</v>
      </c>
      <c r="D16939" t="s">
        <v>71</v>
      </c>
      <c r="E16939">
        <v>11</v>
      </c>
      <c r="F16939">
        <v>7.55</v>
      </c>
      <c r="G16939">
        <v>17.809999999999999</v>
      </c>
      <c r="H16939">
        <v>83.05</v>
      </c>
      <c r="I16939">
        <v>195.91</v>
      </c>
      <c r="J16939" t="s">
        <v>13</v>
      </c>
    </row>
    <row r="16940" spans="1:10">
      <c r="A16940" s="1">
        <v>45170</v>
      </c>
      <c r="B16940" t="s">
        <v>10</v>
      </c>
      <c r="C16940" t="s">
        <v>15</v>
      </c>
      <c r="D16940" t="s">
        <v>71</v>
      </c>
      <c r="E16940">
        <v>11</v>
      </c>
      <c r="F16940">
        <v>7.55</v>
      </c>
      <c r="G16940">
        <v>17.809999999999999</v>
      </c>
      <c r="H16940">
        <v>83.05</v>
      </c>
      <c r="I16940">
        <v>195.91</v>
      </c>
      <c r="J16940" t="s">
        <v>13</v>
      </c>
    </row>
    <row r="16941" spans="1:10">
      <c r="A16941" s="1">
        <v>45170</v>
      </c>
      <c r="B16941" t="s">
        <v>10</v>
      </c>
      <c r="C16941" t="s">
        <v>11</v>
      </c>
      <c r="D16941" t="s">
        <v>72</v>
      </c>
      <c r="E16941">
        <v>11</v>
      </c>
      <c r="F16941">
        <v>10.02</v>
      </c>
      <c r="G16941">
        <v>20.21</v>
      </c>
      <c r="H16941">
        <v>110.22</v>
      </c>
      <c r="I16941">
        <v>222.31</v>
      </c>
      <c r="J16941" t="s">
        <v>13</v>
      </c>
    </row>
    <row r="16942" spans="1:10">
      <c r="A16942" s="1">
        <v>45170</v>
      </c>
      <c r="B16942" t="s">
        <v>10</v>
      </c>
      <c r="C16942" t="s">
        <v>14</v>
      </c>
      <c r="D16942" t="s">
        <v>72</v>
      </c>
      <c r="E16942">
        <v>6</v>
      </c>
      <c r="F16942">
        <v>10.02</v>
      </c>
      <c r="G16942">
        <v>20.21</v>
      </c>
      <c r="H16942">
        <v>60.12</v>
      </c>
      <c r="I16942">
        <v>121.26</v>
      </c>
      <c r="J16942" t="s">
        <v>13</v>
      </c>
    </row>
    <row r="16943" spans="1:10">
      <c r="A16943" s="1">
        <v>45170</v>
      </c>
      <c r="B16943" t="s">
        <v>10</v>
      </c>
      <c r="C16943" t="s">
        <v>15</v>
      </c>
      <c r="D16943" t="s">
        <v>72</v>
      </c>
      <c r="E16943">
        <v>4</v>
      </c>
      <c r="F16943">
        <v>10.02</v>
      </c>
      <c r="G16943">
        <v>20.21</v>
      </c>
      <c r="H16943">
        <v>40.08</v>
      </c>
      <c r="I16943">
        <v>80.84</v>
      </c>
      <c r="J16943" t="s">
        <v>13</v>
      </c>
    </row>
    <row r="16944" spans="1:10">
      <c r="A16944" s="1">
        <v>45170</v>
      </c>
      <c r="B16944" t="s">
        <v>10</v>
      </c>
      <c r="C16944" t="s">
        <v>11</v>
      </c>
      <c r="D16944" t="s">
        <v>73</v>
      </c>
      <c r="E16944">
        <v>18</v>
      </c>
      <c r="F16944">
        <v>14.92</v>
      </c>
      <c r="G16944">
        <v>31.61</v>
      </c>
      <c r="H16944">
        <v>268.56</v>
      </c>
      <c r="I16944">
        <v>568.98</v>
      </c>
      <c r="J16944" t="s">
        <v>13</v>
      </c>
    </row>
    <row r="16945" spans="1:10">
      <c r="A16945" s="1">
        <v>45170</v>
      </c>
      <c r="B16945" t="s">
        <v>10</v>
      </c>
      <c r="C16945" t="s">
        <v>14</v>
      </c>
      <c r="D16945" t="s">
        <v>73</v>
      </c>
      <c r="E16945">
        <v>10</v>
      </c>
      <c r="F16945">
        <v>14.92</v>
      </c>
      <c r="G16945">
        <v>31.61</v>
      </c>
      <c r="H16945">
        <v>149.19999999999999</v>
      </c>
      <c r="I16945">
        <v>316.10000000000002</v>
      </c>
      <c r="J16945" t="s">
        <v>13</v>
      </c>
    </row>
    <row r="16946" spans="1:10">
      <c r="A16946" s="1">
        <v>45170</v>
      </c>
      <c r="B16946" t="s">
        <v>10</v>
      </c>
      <c r="C16946" t="s">
        <v>15</v>
      </c>
      <c r="D16946" t="s">
        <v>73</v>
      </c>
      <c r="E16946">
        <v>7</v>
      </c>
      <c r="F16946">
        <v>14.92</v>
      </c>
      <c r="G16946">
        <v>31.61</v>
      </c>
      <c r="H16946">
        <v>104.44</v>
      </c>
      <c r="I16946">
        <v>221.27</v>
      </c>
      <c r="J16946" t="s">
        <v>13</v>
      </c>
    </row>
    <row r="16947" spans="1:10">
      <c r="A16947" s="1">
        <v>45170</v>
      </c>
      <c r="B16947" t="s">
        <v>10</v>
      </c>
      <c r="C16947" t="s">
        <v>11</v>
      </c>
      <c r="D16947" t="s">
        <v>74</v>
      </c>
      <c r="E16947">
        <v>11</v>
      </c>
      <c r="F16947">
        <v>7.93</v>
      </c>
      <c r="G16947">
        <v>14.34</v>
      </c>
      <c r="H16947">
        <v>87.23</v>
      </c>
      <c r="I16947">
        <v>157.74</v>
      </c>
      <c r="J16947" t="s">
        <v>13</v>
      </c>
    </row>
    <row r="16948" spans="1:10">
      <c r="A16948" s="1">
        <v>45170</v>
      </c>
      <c r="B16948" t="s">
        <v>10</v>
      </c>
      <c r="C16948" t="s">
        <v>14</v>
      </c>
      <c r="D16948" t="s">
        <v>74</v>
      </c>
      <c r="E16948">
        <v>1</v>
      </c>
      <c r="F16948">
        <v>7.93</v>
      </c>
      <c r="G16948">
        <v>14.34</v>
      </c>
      <c r="H16948">
        <v>7.93</v>
      </c>
      <c r="I16948">
        <v>14.34</v>
      </c>
      <c r="J16948" t="s">
        <v>13</v>
      </c>
    </row>
    <row r="16949" spans="1:10">
      <c r="A16949" s="1">
        <v>45170</v>
      </c>
      <c r="B16949" t="s">
        <v>10</v>
      </c>
      <c r="C16949" t="s">
        <v>15</v>
      </c>
      <c r="D16949" t="s">
        <v>74</v>
      </c>
      <c r="E16949">
        <v>7</v>
      </c>
      <c r="F16949">
        <v>7.93</v>
      </c>
      <c r="G16949">
        <v>14.34</v>
      </c>
      <c r="H16949">
        <v>55.51</v>
      </c>
      <c r="I16949">
        <v>100.38</v>
      </c>
      <c r="J16949" t="s">
        <v>13</v>
      </c>
    </row>
    <row r="16950" spans="1:10">
      <c r="A16950" s="1">
        <v>45170</v>
      </c>
      <c r="B16950" t="s">
        <v>10</v>
      </c>
      <c r="C16950" t="s">
        <v>11</v>
      </c>
      <c r="D16950" t="s">
        <v>75</v>
      </c>
      <c r="E16950">
        <v>12</v>
      </c>
      <c r="F16950">
        <v>15.82</v>
      </c>
      <c r="G16950">
        <v>29.28</v>
      </c>
      <c r="H16950">
        <v>189.84</v>
      </c>
      <c r="I16950">
        <v>351.36</v>
      </c>
      <c r="J16950" t="s">
        <v>13</v>
      </c>
    </row>
    <row r="16951" spans="1:10">
      <c r="A16951" s="1">
        <v>45170</v>
      </c>
      <c r="B16951" t="s">
        <v>10</v>
      </c>
      <c r="C16951" t="s">
        <v>14</v>
      </c>
      <c r="D16951" t="s">
        <v>75</v>
      </c>
      <c r="E16951">
        <v>10</v>
      </c>
      <c r="F16951">
        <v>15.82</v>
      </c>
      <c r="G16951">
        <v>29.28</v>
      </c>
      <c r="H16951">
        <v>158.19999999999999</v>
      </c>
      <c r="I16951">
        <v>292.8</v>
      </c>
      <c r="J16951" t="s">
        <v>13</v>
      </c>
    </row>
    <row r="16952" spans="1:10">
      <c r="A16952" s="1">
        <v>45170</v>
      </c>
      <c r="B16952" t="s">
        <v>10</v>
      </c>
      <c r="C16952" t="s">
        <v>15</v>
      </c>
      <c r="D16952" t="s">
        <v>75</v>
      </c>
      <c r="E16952">
        <v>13</v>
      </c>
      <c r="F16952">
        <v>15.82</v>
      </c>
      <c r="G16952">
        <v>29.28</v>
      </c>
      <c r="H16952">
        <v>205.66</v>
      </c>
      <c r="I16952">
        <v>380.64</v>
      </c>
      <c r="J16952" t="s">
        <v>13</v>
      </c>
    </row>
    <row r="16953" spans="1:10">
      <c r="A16953" s="1">
        <v>45170</v>
      </c>
      <c r="B16953" t="s">
        <v>10</v>
      </c>
      <c r="C16953" t="s">
        <v>11</v>
      </c>
      <c r="D16953" t="s">
        <v>76</v>
      </c>
      <c r="E16953">
        <v>7</v>
      </c>
      <c r="F16953">
        <v>15.99</v>
      </c>
      <c r="G16953">
        <v>33.18</v>
      </c>
      <c r="H16953">
        <v>111.93</v>
      </c>
      <c r="I16953">
        <v>232.26</v>
      </c>
      <c r="J16953" t="s">
        <v>13</v>
      </c>
    </row>
    <row r="16954" spans="1:10">
      <c r="A16954" s="1">
        <v>45170</v>
      </c>
      <c r="B16954" t="s">
        <v>10</v>
      </c>
      <c r="C16954" t="s">
        <v>14</v>
      </c>
      <c r="D16954" t="s">
        <v>76</v>
      </c>
      <c r="E16954">
        <v>12</v>
      </c>
      <c r="F16954">
        <v>15.99</v>
      </c>
      <c r="G16954">
        <v>33.18</v>
      </c>
      <c r="H16954">
        <v>191.88</v>
      </c>
      <c r="I16954">
        <v>398.16</v>
      </c>
      <c r="J16954" t="s">
        <v>13</v>
      </c>
    </row>
    <row r="16955" spans="1:10">
      <c r="A16955" s="1">
        <v>45170</v>
      </c>
      <c r="B16955" t="s">
        <v>10</v>
      </c>
      <c r="C16955" t="s">
        <v>15</v>
      </c>
      <c r="D16955" t="s">
        <v>76</v>
      </c>
      <c r="E16955">
        <v>8</v>
      </c>
      <c r="F16955">
        <v>15.99</v>
      </c>
      <c r="G16955">
        <v>33.18</v>
      </c>
      <c r="H16955">
        <v>127.92</v>
      </c>
      <c r="I16955">
        <v>265.44</v>
      </c>
      <c r="J16955" t="s">
        <v>13</v>
      </c>
    </row>
    <row r="16956" spans="1:10">
      <c r="A16956" s="1">
        <v>45170</v>
      </c>
      <c r="B16956" t="s">
        <v>10</v>
      </c>
      <c r="C16956" t="s">
        <v>11</v>
      </c>
      <c r="D16956" t="s">
        <v>77</v>
      </c>
      <c r="E16956">
        <v>28</v>
      </c>
      <c r="F16956">
        <v>12.09</v>
      </c>
      <c r="G16956">
        <v>25.82</v>
      </c>
      <c r="H16956">
        <v>338.52</v>
      </c>
      <c r="I16956">
        <v>722.96</v>
      </c>
      <c r="J16956" t="s">
        <v>13</v>
      </c>
    </row>
    <row r="16957" spans="1:10">
      <c r="A16957" s="1">
        <v>45170</v>
      </c>
      <c r="B16957" t="s">
        <v>10</v>
      </c>
      <c r="C16957" t="s">
        <v>14</v>
      </c>
      <c r="D16957" t="s">
        <v>77</v>
      </c>
      <c r="E16957">
        <v>10</v>
      </c>
      <c r="F16957">
        <v>12.09</v>
      </c>
      <c r="G16957">
        <v>25.82</v>
      </c>
      <c r="H16957">
        <v>120.9</v>
      </c>
      <c r="I16957">
        <v>258.2</v>
      </c>
      <c r="J16957" t="s">
        <v>13</v>
      </c>
    </row>
    <row r="16958" spans="1:10">
      <c r="A16958" s="1">
        <v>45170</v>
      </c>
      <c r="B16958" t="s">
        <v>10</v>
      </c>
      <c r="C16958" t="s">
        <v>15</v>
      </c>
      <c r="D16958" t="s">
        <v>77</v>
      </c>
      <c r="E16958">
        <v>9</v>
      </c>
      <c r="F16958">
        <v>12.09</v>
      </c>
      <c r="G16958">
        <v>25.82</v>
      </c>
      <c r="H16958">
        <v>108.81</v>
      </c>
      <c r="I16958">
        <v>232.38</v>
      </c>
      <c r="J16958" t="s">
        <v>13</v>
      </c>
    </row>
    <row r="16959" spans="1:10">
      <c r="A16959" s="1">
        <v>45170</v>
      </c>
      <c r="B16959" t="s">
        <v>10</v>
      </c>
      <c r="C16959" t="s">
        <v>11</v>
      </c>
      <c r="D16959" t="s">
        <v>78</v>
      </c>
      <c r="E16959">
        <v>17</v>
      </c>
      <c r="F16959">
        <v>6.08</v>
      </c>
      <c r="G16959">
        <v>13.5</v>
      </c>
      <c r="H16959">
        <v>103.36</v>
      </c>
      <c r="I16959">
        <v>229.5</v>
      </c>
      <c r="J16959" t="s">
        <v>13</v>
      </c>
    </row>
    <row r="16960" spans="1:10">
      <c r="A16960" s="1">
        <v>45170</v>
      </c>
      <c r="B16960" t="s">
        <v>10</v>
      </c>
      <c r="C16960" t="s">
        <v>14</v>
      </c>
      <c r="D16960" t="s">
        <v>78</v>
      </c>
      <c r="E16960">
        <v>16</v>
      </c>
      <c r="F16960">
        <v>6.08</v>
      </c>
      <c r="G16960">
        <v>13.5</v>
      </c>
      <c r="H16960">
        <v>97.28</v>
      </c>
      <c r="I16960">
        <v>216</v>
      </c>
      <c r="J16960" t="s">
        <v>13</v>
      </c>
    </row>
    <row r="16961" spans="1:10">
      <c r="A16961" s="1">
        <v>45170</v>
      </c>
      <c r="B16961" t="s">
        <v>10</v>
      </c>
      <c r="C16961" t="s">
        <v>15</v>
      </c>
      <c r="D16961" t="s">
        <v>78</v>
      </c>
      <c r="E16961">
        <v>10</v>
      </c>
      <c r="F16961">
        <v>6.08</v>
      </c>
      <c r="G16961">
        <v>13.5</v>
      </c>
      <c r="H16961">
        <v>60.8</v>
      </c>
      <c r="I16961">
        <v>135</v>
      </c>
      <c r="J16961" t="s">
        <v>13</v>
      </c>
    </row>
    <row r="16962" spans="1:10">
      <c r="A16962" s="1">
        <v>45170</v>
      </c>
      <c r="B16962" t="s">
        <v>10</v>
      </c>
      <c r="C16962" t="s">
        <v>11</v>
      </c>
      <c r="D16962" t="s">
        <v>79</v>
      </c>
      <c r="E16962">
        <v>16</v>
      </c>
      <c r="F16962">
        <v>9.44</v>
      </c>
      <c r="G16962">
        <v>18.920000000000002</v>
      </c>
      <c r="H16962">
        <v>151.04</v>
      </c>
      <c r="I16962">
        <v>302.72000000000003</v>
      </c>
      <c r="J16962" t="s">
        <v>13</v>
      </c>
    </row>
    <row r="16963" spans="1:10">
      <c r="A16963" s="1">
        <v>45170</v>
      </c>
      <c r="B16963" t="s">
        <v>10</v>
      </c>
      <c r="C16963" t="s">
        <v>14</v>
      </c>
      <c r="D16963" t="s">
        <v>79</v>
      </c>
      <c r="E16963">
        <v>22</v>
      </c>
      <c r="F16963">
        <v>9.44</v>
      </c>
      <c r="G16963">
        <v>18.920000000000002</v>
      </c>
      <c r="H16963">
        <v>207.68</v>
      </c>
      <c r="I16963">
        <v>416.24</v>
      </c>
      <c r="J16963" t="s">
        <v>13</v>
      </c>
    </row>
    <row r="16964" spans="1:10">
      <c r="A16964" s="1">
        <v>45170</v>
      </c>
      <c r="B16964" t="s">
        <v>10</v>
      </c>
      <c r="C16964" t="s">
        <v>15</v>
      </c>
      <c r="D16964" t="s">
        <v>79</v>
      </c>
      <c r="E16964">
        <v>10</v>
      </c>
      <c r="F16964">
        <v>9.44</v>
      </c>
      <c r="G16964">
        <v>18.920000000000002</v>
      </c>
      <c r="H16964">
        <v>94.4</v>
      </c>
      <c r="I16964">
        <v>189.2</v>
      </c>
      <c r="J16964" t="s">
        <v>13</v>
      </c>
    </row>
    <row r="16965" spans="1:10">
      <c r="A16965" s="1">
        <v>45170</v>
      </c>
      <c r="B16965" t="s">
        <v>10</v>
      </c>
      <c r="C16965" t="s">
        <v>11</v>
      </c>
      <c r="D16965" t="s">
        <v>80</v>
      </c>
      <c r="E16965">
        <v>13</v>
      </c>
      <c r="F16965">
        <v>13.4</v>
      </c>
      <c r="G16965">
        <v>30.64</v>
      </c>
      <c r="H16965">
        <v>174.2</v>
      </c>
      <c r="I16965">
        <v>398.32</v>
      </c>
      <c r="J16965" t="s">
        <v>13</v>
      </c>
    </row>
    <row r="16966" spans="1:10">
      <c r="A16966" s="1">
        <v>45170</v>
      </c>
      <c r="B16966" t="s">
        <v>10</v>
      </c>
      <c r="C16966" t="s">
        <v>14</v>
      </c>
      <c r="D16966" t="s">
        <v>80</v>
      </c>
      <c r="E16966">
        <v>7</v>
      </c>
      <c r="F16966">
        <v>13.4</v>
      </c>
      <c r="G16966">
        <v>30.64</v>
      </c>
      <c r="H16966">
        <v>93.8</v>
      </c>
      <c r="I16966">
        <v>214.48</v>
      </c>
      <c r="J16966" t="s">
        <v>13</v>
      </c>
    </row>
    <row r="16967" spans="1:10">
      <c r="A16967" s="1">
        <v>45170</v>
      </c>
      <c r="B16967" t="s">
        <v>10</v>
      </c>
      <c r="C16967" t="s">
        <v>15</v>
      </c>
      <c r="D16967" t="s">
        <v>80</v>
      </c>
      <c r="E16967">
        <v>8</v>
      </c>
      <c r="F16967">
        <v>13.4</v>
      </c>
      <c r="G16967">
        <v>30.64</v>
      </c>
      <c r="H16967">
        <v>107.2</v>
      </c>
      <c r="I16967">
        <v>245.12</v>
      </c>
      <c r="J16967" t="s">
        <v>13</v>
      </c>
    </row>
    <row r="16968" spans="1:10">
      <c r="A16968" s="1">
        <v>45170</v>
      </c>
      <c r="B16968" t="s">
        <v>10</v>
      </c>
      <c r="C16968" t="s">
        <v>11</v>
      </c>
      <c r="D16968" t="s">
        <v>81</v>
      </c>
      <c r="E16968">
        <v>14</v>
      </c>
      <c r="F16968">
        <v>17.77</v>
      </c>
      <c r="G16968">
        <v>42.69</v>
      </c>
      <c r="H16968">
        <v>248.78</v>
      </c>
      <c r="I16968">
        <v>597.66</v>
      </c>
      <c r="J16968" t="s">
        <v>13</v>
      </c>
    </row>
    <row r="16969" spans="1:10">
      <c r="A16969" s="1">
        <v>45170</v>
      </c>
      <c r="B16969" t="s">
        <v>10</v>
      </c>
      <c r="C16969" t="s">
        <v>14</v>
      </c>
      <c r="D16969" t="s">
        <v>81</v>
      </c>
      <c r="E16969">
        <v>6</v>
      </c>
      <c r="F16969">
        <v>17.77</v>
      </c>
      <c r="G16969">
        <v>42.69</v>
      </c>
      <c r="H16969">
        <v>106.62</v>
      </c>
      <c r="I16969">
        <v>256.14</v>
      </c>
      <c r="J16969" t="s">
        <v>13</v>
      </c>
    </row>
    <row r="16970" spans="1:10">
      <c r="A16970" s="1">
        <v>45170</v>
      </c>
      <c r="B16970" t="s">
        <v>10</v>
      </c>
      <c r="C16970" t="s">
        <v>15</v>
      </c>
      <c r="D16970" t="s">
        <v>81</v>
      </c>
      <c r="E16970">
        <v>6</v>
      </c>
      <c r="F16970">
        <v>17.77</v>
      </c>
      <c r="G16970">
        <v>42.69</v>
      </c>
      <c r="H16970">
        <v>106.62</v>
      </c>
      <c r="I16970">
        <v>256.14</v>
      </c>
      <c r="J16970" t="s">
        <v>13</v>
      </c>
    </row>
    <row r="16971" spans="1:10">
      <c r="A16971" s="1">
        <v>45170</v>
      </c>
      <c r="B16971" t="s">
        <v>10</v>
      </c>
      <c r="C16971" t="s">
        <v>11</v>
      </c>
      <c r="D16971" t="s">
        <v>82</v>
      </c>
      <c r="E16971">
        <v>21</v>
      </c>
      <c r="F16971">
        <v>13.58</v>
      </c>
      <c r="G16971">
        <v>31.86</v>
      </c>
      <c r="H16971">
        <v>285.18</v>
      </c>
      <c r="I16971">
        <v>669.06</v>
      </c>
      <c r="J16971" t="s">
        <v>13</v>
      </c>
    </row>
    <row r="16972" spans="1:10">
      <c r="A16972" s="1">
        <v>45170</v>
      </c>
      <c r="B16972" t="s">
        <v>10</v>
      </c>
      <c r="C16972" t="s">
        <v>14</v>
      </c>
      <c r="D16972" t="s">
        <v>82</v>
      </c>
      <c r="E16972">
        <v>17</v>
      </c>
      <c r="F16972">
        <v>13.58</v>
      </c>
      <c r="G16972">
        <v>31.86</v>
      </c>
      <c r="H16972">
        <v>230.86</v>
      </c>
      <c r="I16972">
        <v>541.62</v>
      </c>
      <c r="J16972" t="s">
        <v>13</v>
      </c>
    </row>
    <row r="16973" spans="1:10">
      <c r="A16973" s="1">
        <v>45170</v>
      </c>
      <c r="B16973" t="s">
        <v>10</v>
      </c>
      <c r="C16973" t="s">
        <v>15</v>
      </c>
      <c r="D16973" t="s">
        <v>82</v>
      </c>
      <c r="E16973">
        <v>19</v>
      </c>
      <c r="F16973">
        <v>13.58</v>
      </c>
      <c r="G16973">
        <v>31.86</v>
      </c>
      <c r="H16973">
        <v>258.02</v>
      </c>
      <c r="I16973">
        <v>605.34</v>
      </c>
      <c r="J16973" t="s">
        <v>13</v>
      </c>
    </row>
    <row r="16974" spans="1:10">
      <c r="A16974" s="1">
        <v>45170</v>
      </c>
      <c r="B16974" t="s">
        <v>10</v>
      </c>
      <c r="C16974" t="s">
        <v>11</v>
      </c>
      <c r="D16974" t="s">
        <v>83</v>
      </c>
      <c r="E16974">
        <v>13</v>
      </c>
      <c r="F16974">
        <v>9.1199999999999992</v>
      </c>
      <c r="G16974">
        <v>16.670000000000002</v>
      </c>
      <c r="H16974">
        <v>118.56</v>
      </c>
      <c r="I16974">
        <v>216.71</v>
      </c>
      <c r="J16974" t="s">
        <v>13</v>
      </c>
    </row>
    <row r="16975" spans="1:10">
      <c r="A16975" s="1">
        <v>45170</v>
      </c>
      <c r="B16975" t="s">
        <v>10</v>
      </c>
      <c r="C16975" t="s">
        <v>14</v>
      </c>
      <c r="D16975" t="s">
        <v>83</v>
      </c>
      <c r="E16975">
        <v>10</v>
      </c>
      <c r="F16975">
        <v>9.1199999999999992</v>
      </c>
      <c r="G16975">
        <v>16.670000000000002</v>
      </c>
      <c r="H16975">
        <v>91.2</v>
      </c>
      <c r="I16975">
        <v>166.7</v>
      </c>
      <c r="J16975" t="s">
        <v>13</v>
      </c>
    </row>
    <row r="16976" spans="1:10">
      <c r="A16976" s="1">
        <v>45170</v>
      </c>
      <c r="B16976" t="s">
        <v>10</v>
      </c>
      <c r="C16976" t="s">
        <v>15</v>
      </c>
      <c r="D16976" t="s">
        <v>83</v>
      </c>
      <c r="E16976">
        <v>13</v>
      </c>
      <c r="F16976">
        <v>9.1199999999999992</v>
      </c>
      <c r="G16976">
        <v>16.670000000000002</v>
      </c>
      <c r="H16976">
        <v>118.56</v>
      </c>
      <c r="I16976">
        <v>216.71</v>
      </c>
      <c r="J16976" t="s">
        <v>13</v>
      </c>
    </row>
    <row r="16977" spans="1:10">
      <c r="A16977" s="1">
        <v>45170</v>
      </c>
      <c r="B16977" t="s">
        <v>10</v>
      </c>
      <c r="C16977" t="s">
        <v>11</v>
      </c>
      <c r="D16977" t="s">
        <v>84</v>
      </c>
      <c r="E16977">
        <v>4</v>
      </c>
      <c r="F16977">
        <v>13.61</v>
      </c>
      <c r="G16977">
        <v>29.08</v>
      </c>
      <c r="H16977">
        <v>54.44</v>
      </c>
      <c r="I16977">
        <v>116.32</v>
      </c>
      <c r="J16977" t="s">
        <v>13</v>
      </c>
    </row>
    <row r="16978" spans="1:10">
      <c r="A16978" s="1">
        <v>45170</v>
      </c>
      <c r="B16978" t="s">
        <v>10</v>
      </c>
      <c r="C16978" t="s">
        <v>14</v>
      </c>
      <c r="D16978" t="s">
        <v>84</v>
      </c>
      <c r="E16978">
        <v>2</v>
      </c>
      <c r="F16978">
        <v>13.61</v>
      </c>
      <c r="G16978">
        <v>29.08</v>
      </c>
      <c r="H16978">
        <v>27.22</v>
      </c>
      <c r="I16978">
        <v>58.16</v>
      </c>
      <c r="J16978" t="s">
        <v>13</v>
      </c>
    </row>
    <row r="16979" spans="1:10">
      <c r="A16979" s="1">
        <v>45170</v>
      </c>
      <c r="B16979" t="s">
        <v>10</v>
      </c>
      <c r="C16979" t="s">
        <v>15</v>
      </c>
      <c r="D16979" t="s">
        <v>84</v>
      </c>
      <c r="E16979">
        <v>4</v>
      </c>
      <c r="F16979">
        <v>13.61</v>
      </c>
      <c r="G16979">
        <v>29.08</v>
      </c>
      <c r="H16979">
        <v>54.44</v>
      </c>
      <c r="I16979">
        <v>116.32</v>
      </c>
      <c r="J16979" t="s">
        <v>13</v>
      </c>
    </row>
    <row r="16980" spans="1:10">
      <c r="A16980" s="1">
        <v>45170</v>
      </c>
      <c r="B16980" t="s">
        <v>10</v>
      </c>
      <c r="C16980" t="s">
        <v>11</v>
      </c>
      <c r="D16980" t="s">
        <v>85</v>
      </c>
      <c r="E16980">
        <v>20</v>
      </c>
      <c r="F16980">
        <v>12.48</v>
      </c>
      <c r="G16980">
        <v>23.38</v>
      </c>
      <c r="H16980">
        <v>249.6</v>
      </c>
      <c r="I16980">
        <v>467.6</v>
      </c>
      <c r="J16980" t="s">
        <v>13</v>
      </c>
    </row>
    <row r="16981" spans="1:10">
      <c r="A16981" s="1">
        <v>45170</v>
      </c>
      <c r="B16981" t="s">
        <v>10</v>
      </c>
      <c r="C16981" t="s">
        <v>14</v>
      </c>
      <c r="D16981" t="s">
        <v>85</v>
      </c>
      <c r="E16981">
        <v>19</v>
      </c>
      <c r="F16981">
        <v>12.48</v>
      </c>
      <c r="G16981">
        <v>23.38</v>
      </c>
      <c r="H16981">
        <v>237.12</v>
      </c>
      <c r="I16981">
        <v>444.22</v>
      </c>
      <c r="J16981" t="s">
        <v>13</v>
      </c>
    </row>
    <row r="16982" spans="1:10">
      <c r="A16982" s="1">
        <v>45170</v>
      </c>
      <c r="B16982" t="s">
        <v>10</v>
      </c>
      <c r="C16982" t="s">
        <v>15</v>
      </c>
      <c r="D16982" t="s">
        <v>85</v>
      </c>
      <c r="E16982">
        <v>12</v>
      </c>
      <c r="F16982">
        <v>12.48</v>
      </c>
      <c r="G16982">
        <v>23.38</v>
      </c>
      <c r="H16982">
        <v>149.76</v>
      </c>
      <c r="I16982">
        <v>280.56</v>
      </c>
      <c r="J16982" t="s">
        <v>13</v>
      </c>
    </row>
    <row r="16983" spans="1:10">
      <c r="A16983" s="1">
        <v>45170</v>
      </c>
      <c r="B16983" t="s">
        <v>10</v>
      </c>
      <c r="C16983" t="s">
        <v>11</v>
      </c>
      <c r="D16983" t="s">
        <v>86</v>
      </c>
      <c r="E16983">
        <v>21</v>
      </c>
      <c r="F16983">
        <v>15.36</v>
      </c>
      <c r="G16983">
        <v>30.25</v>
      </c>
      <c r="H16983">
        <v>322.56</v>
      </c>
      <c r="I16983">
        <v>635.25</v>
      </c>
      <c r="J16983" t="s">
        <v>13</v>
      </c>
    </row>
    <row r="16984" spans="1:10">
      <c r="A16984" s="1">
        <v>45170</v>
      </c>
      <c r="B16984" t="s">
        <v>10</v>
      </c>
      <c r="C16984" t="s">
        <v>14</v>
      </c>
      <c r="D16984" t="s">
        <v>86</v>
      </c>
      <c r="E16984">
        <v>23</v>
      </c>
      <c r="F16984">
        <v>15.36</v>
      </c>
      <c r="G16984">
        <v>30.25</v>
      </c>
      <c r="H16984">
        <v>353.28</v>
      </c>
      <c r="I16984">
        <v>695.75</v>
      </c>
      <c r="J16984" t="s">
        <v>13</v>
      </c>
    </row>
    <row r="16985" spans="1:10">
      <c r="A16985" s="1">
        <v>45170</v>
      </c>
      <c r="B16985" t="s">
        <v>10</v>
      </c>
      <c r="C16985" t="s">
        <v>15</v>
      </c>
      <c r="D16985" t="s">
        <v>86</v>
      </c>
      <c r="E16985">
        <v>16</v>
      </c>
      <c r="F16985">
        <v>15.36</v>
      </c>
      <c r="G16985">
        <v>30.25</v>
      </c>
      <c r="H16985">
        <v>245.76</v>
      </c>
      <c r="I16985">
        <v>484</v>
      </c>
      <c r="J16985" t="s">
        <v>13</v>
      </c>
    </row>
    <row r="16986" spans="1:10">
      <c r="A16986" s="1">
        <v>45170</v>
      </c>
      <c r="B16986" t="s">
        <v>10</v>
      </c>
      <c r="C16986" t="s">
        <v>11</v>
      </c>
      <c r="D16986" t="s">
        <v>87</v>
      </c>
      <c r="E16986">
        <v>22</v>
      </c>
      <c r="F16986">
        <v>7.28</v>
      </c>
      <c r="G16986">
        <v>18.13</v>
      </c>
      <c r="H16986">
        <v>160.16</v>
      </c>
      <c r="I16986">
        <v>398.86</v>
      </c>
      <c r="J16986" t="s">
        <v>13</v>
      </c>
    </row>
    <row r="16987" spans="1:10">
      <c r="A16987" s="1">
        <v>45170</v>
      </c>
      <c r="B16987" t="s">
        <v>10</v>
      </c>
      <c r="C16987" t="s">
        <v>14</v>
      </c>
      <c r="D16987" t="s">
        <v>87</v>
      </c>
      <c r="E16987">
        <v>14</v>
      </c>
      <c r="F16987">
        <v>7.28</v>
      </c>
      <c r="G16987">
        <v>18.13</v>
      </c>
      <c r="H16987">
        <v>101.92</v>
      </c>
      <c r="I16987">
        <v>253.82</v>
      </c>
      <c r="J16987" t="s">
        <v>13</v>
      </c>
    </row>
    <row r="16988" spans="1:10">
      <c r="A16988" s="1">
        <v>45170</v>
      </c>
      <c r="B16988" t="s">
        <v>10</v>
      </c>
      <c r="C16988" t="s">
        <v>15</v>
      </c>
      <c r="D16988" t="s">
        <v>87</v>
      </c>
      <c r="E16988">
        <v>16</v>
      </c>
      <c r="F16988">
        <v>7.28</v>
      </c>
      <c r="G16988">
        <v>18.13</v>
      </c>
      <c r="H16988">
        <v>116.48</v>
      </c>
      <c r="I16988">
        <v>290.08</v>
      </c>
      <c r="J16988" t="s">
        <v>13</v>
      </c>
    </row>
    <row r="16989" spans="1:10">
      <c r="A16989" s="1">
        <v>45170</v>
      </c>
      <c r="B16989" t="s">
        <v>10</v>
      </c>
      <c r="C16989" t="s">
        <v>11</v>
      </c>
      <c r="D16989" t="s">
        <v>88</v>
      </c>
      <c r="E16989">
        <v>15</v>
      </c>
      <c r="F16989">
        <v>15.13</v>
      </c>
      <c r="G16989">
        <v>28.74</v>
      </c>
      <c r="H16989">
        <v>226.95</v>
      </c>
      <c r="I16989">
        <v>431.1</v>
      </c>
      <c r="J16989" t="s">
        <v>13</v>
      </c>
    </row>
    <row r="16990" spans="1:10">
      <c r="A16990" s="1">
        <v>45170</v>
      </c>
      <c r="B16990" t="s">
        <v>10</v>
      </c>
      <c r="C16990" t="s">
        <v>14</v>
      </c>
      <c r="D16990" t="s">
        <v>88</v>
      </c>
      <c r="E16990">
        <v>9</v>
      </c>
      <c r="F16990">
        <v>15.13</v>
      </c>
      <c r="G16990">
        <v>28.74</v>
      </c>
      <c r="H16990">
        <v>136.16999999999999</v>
      </c>
      <c r="I16990">
        <v>258.66000000000003</v>
      </c>
      <c r="J16990" t="s">
        <v>13</v>
      </c>
    </row>
    <row r="16991" spans="1:10">
      <c r="A16991" s="1">
        <v>45170</v>
      </c>
      <c r="B16991" t="s">
        <v>10</v>
      </c>
      <c r="C16991" t="s">
        <v>15</v>
      </c>
      <c r="D16991" t="s">
        <v>88</v>
      </c>
      <c r="E16991">
        <v>10</v>
      </c>
      <c r="F16991">
        <v>15.13</v>
      </c>
      <c r="G16991">
        <v>28.74</v>
      </c>
      <c r="H16991">
        <v>151.30000000000001</v>
      </c>
      <c r="I16991">
        <v>287.39999999999998</v>
      </c>
      <c r="J16991" t="s">
        <v>13</v>
      </c>
    </row>
    <row r="16992" spans="1:10">
      <c r="A16992" s="1">
        <v>45170</v>
      </c>
      <c r="B16992" t="s">
        <v>10</v>
      </c>
      <c r="C16992" t="s">
        <v>11</v>
      </c>
      <c r="D16992" t="s">
        <v>89</v>
      </c>
      <c r="E16992">
        <v>22</v>
      </c>
      <c r="F16992">
        <v>12.5</v>
      </c>
      <c r="G16992">
        <v>26.87</v>
      </c>
      <c r="H16992">
        <v>275</v>
      </c>
      <c r="I16992">
        <v>591.14</v>
      </c>
      <c r="J16992" t="s">
        <v>13</v>
      </c>
    </row>
    <row r="16993" spans="1:10">
      <c r="A16993" s="1">
        <v>45170</v>
      </c>
      <c r="B16993" t="s">
        <v>10</v>
      </c>
      <c r="C16993" t="s">
        <v>14</v>
      </c>
      <c r="D16993" t="s">
        <v>89</v>
      </c>
      <c r="E16993">
        <v>11</v>
      </c>
      <c r="F16993">
        <v>12.5</v>
      </c>
      <c r="G16993">
        <v>26.87</v>
      </c>
      <c r="H16993">
        <v>137.5</v>
      </c>
      <c r="I16993">
        <v>295.57</v>
      </c>
      <c r="J16993" t="s">
        <v>13</v>
      </c>
    </row>
    <row r="16994" spans="1:10">
      <c r="A16994" s="1">
        <v>45170</v>
      </c>
      <c r="B16994" t="s">
        <v>10</v>
      </c>
      <c r="C16994" t="s">
        <v>15</v>
      </c>
      <c r="D16994" t="s">
        <v>89</v>
      </c>
      <c r="E16994">
        <v>10</v>
      </c>
      <c r="F16994">
        <v>12.5</v>
      </c>
      <c r="G16994">
        <v>26.87</v>
      </c>
      <c r="H16994">
        <v>125</v>
      </c>
      <c r="I16994">
        <v>268.7</v>
      </c>
      <c r="J16994" t="s">
        <v>13</v>
      </c>
    </row>
    <row r="16995" spans="1:10">
      <c r="A16995" s="1">
        <v>45170</v>
      </c>
      <c r="B16995" t="s">
        <v>10</v>
      </c>
      <c r="C16995" t="s">
        <v>11</v>
      </c>
      <c r="D16995" t="s">
        <v>90</v>
      </c>
      <c r="E16995">
        <v>22</v>
      </c>
      <c r="F16995">
        <v>17.559999999999999</v>
      </c>
      <c r="G16995">
        <v>39.21</v>
      </c>
      <c r="H16995">
        <v>386.32</v>
      </c>
      <c r="I16995">
        <v>862.62</v>
      </c>
      <c r="J16995" t="s">
        <v>13</v>
      </c>
    </row>
    <row r="16996" spans="1:10">
      <c r="A16996" s="1">
        <v>45170</v>
      </c>
      <c r="B16996" t="s">
        <v>10</v>
      </c>
      <c r="C16996" t="s">
        <v>14</v>
      </c>
      <c r="D16996" t="s">
        <v>90</v>
      </c>
      <c r="E16996">
        <v>18</v>
      </c>
      <c r="F16996">
        <v>17.559999999999999</v>
      </c>
      <c r="G16996">
        <v>39.21</v>
      </c>
      <c r="H16996">
        <v>316.08</v>
      </c>
      <c r="I16996">
        <v>705.78</v>
      </c>
      <c r="J16996" t="s">
        <v>13</v>
      </c>
    </row>
    <row r="16997" spans="1:10">
      <c r="A16997" s="1">
        <v>45170</v>
      </c>
      <c r="B16997" t="s">
        <v>10</v>
      </c>
      <c r="C16997" t="s">
        <v>15</v>
      </c>
      <c r="D16997" t="s">
        <v>90</v>
      </c>
      <c r="E16997">
        <v>11</v>
      </c>
      <c r="F16997">
        <v>17.559999999999999</v>
      </c>
      <c r="G16997">
        <v>39.21</v>
      </c>
      <c r="H16997">
        <v>193.16</v>
      </c>
      <c r="I16997">
        <v>431.31</v>
      </c>
      <c r="J16997" t="s">
        <v>13</v>
      </c>
    </row>
    <row r="16998" spans="1:10">
      <c r="A16998" s="1">
        <v>45170</v>
      </c>
      <c r="B16998" t="s">
        <v>10</v>
      </c>
      <c r="C16998" t="s">
        <v>11</v>
      </c>
      <c r="D16998" t="s">
        <v>91</v>
      </c>
      <c r="E16998">
        <v>25</v>
      </c>
      <c r="F16998">
        <v>10.1</v>
      </c>
      <c r="G16998">
        <v>23.15</v>
      </c>
      <c r="H16998">
        <v>252.5</v>
      </c>
      <c r="I16998">
        <v>578.75</v>
      </c>
      <c r="J16998" t="s">
        <v>13</v>
      </c>
    </row>
    <row r="16999" spans="1:10">
      <c r="A16999" s="1">
        <v>45170</v>
      </c>
      <c r="B16999" t="s">
        <v>10</v>
      </c>
      <c r="C16999" t="s">
        <v>14</v>
      </c>
      <c r="D16999" t="s">
        <v>91</v>
      </c>
      <c r="E16999">
        <v>7</v>
      </c>
      <c r="F16999">
        <v>10.1</v>
      </c>
      <c r="G16999">
        <v>23.15</v>
      </c>
      <c r="H16999">
        <v>70.7</v>
      </c>
      <c r="I16999">
        <v>162.05000000000001</v>
      </c>
      <c r="J16999" t="s">
        <v>13</v>
      </c>
    </row>
    <row r="17000" spans="1:10">
      <c r="A17000" s="1">
        <v>45170</v>
      </c>
      <c r="B17000" t="s">
        <v>10</v>
      </c>
      <c r="C17000" t="s">
        <v>15</v>
      </c>
      <c r="D17000" t="s">
        <v>91</v>
      </c>
      <c r="E17000">
        <v>8</v>
      </c>
      <c r="F17000">
        <v>10.1</v>
      </c>
      <c r="G17000">
        <v>23.15</v>
      </c>
      <c r="H17000">
        <v>80.8</v>
      </c>
      <c r="I17000">
        <v>185.2</v>
      </c>
      <c r="J17000" t="s">
        <v>13</v>
      </c>
    </row>
    <row r="17001" spans="1:10">
      <c r="A17001" s="1">
        <v>45170</v>
      </c>
      <c r="B17001" t="s">
        <v>10</v>
      </c>
      <c r="C17001" t="s">
        <v>11</v>
      </c>
      <c r="D17001" t="s">
        <v>92</v>
      </c>
      <c r="E17001">
        <v>12</v>
      </c>
      <c r="F17001">
        <v>13.59</v>
      </c>
      <c r="G17001">
        <v>29.79</v>
      </c>
      <c r="H17001">
        <v>163.08000000000001</v>
      </c>
      <c r="I17001">
        <v>357.48</v>
      </c>
      <c r="J17001" t="s">
        <v>13</v>
      </c>
    </row>
    <row r="17002" spans="1:10">
      <c r="A17002" s="1">
        <v>45170</v>
      </c>
      <c r="B17002" t="s">
        <v>10</v>
      </c>
      <c r="C17002" t="s">
        <v>14</v>
      </c>
      <c r="D17002" t="s">
        <v>92</v>
      </c>
      <c r="E17002">
        <v>8</v>
      </c>
      <c r="F17002">
        <v>13.59</v>
      </c>
      <c r="G17002">
        <v>29.79</v>
      </c>
      <c r="H17002">
        <v>108.72</v>
      </c>
      <c r="I17002">
        <v>238.32</v>
      </c>
      <c r="J17002" t="s">
        <v>13</v>
      </c>
    </row>
    <row r="17003" spans="1:10">
      <c r="A17003" s="1">
        <v>45170</v>
      </c>
      <c r="B17003" t="s">
        <v>10</v>
      </c>
      <c r="C17003" t="s">
        <v>15</v>
      </c>
      <c r="D17003" t="s">
        <v>92</v>
      </c>
      <c r="E17003">
        <v>10</v>
      </c>
      <c r="F17003">
        <v>13.59</v>
      </c>
      <c r="G17003">
        <v>29.79</v>
      </c>
      <c r="H17003">
        <v>135.9</v>
      </c>
      <c r="I17003">
        <v>297.89999999999998</v>
      </c>
      <c r="J17003" t="s">
        <v>13</v>
      </c>
    </row>
    <row r="17004" spans="1:10">
      <c r="A17004" s="1">
        <v>45170</v>
      </c>
      <c r="B17004" t="s">
        <v>10</v>
      </c>
      <c r="C17004" t="s">
        <v>11</v>
      </c>
      <c r="D17004" t="s">
        <v>93</v>
      </c>
      <c r="E17004">
        <v>8</v>
      </c>
      <c r="F17004">
        <v>17.18</v>
      </c>
      <c r="G17004">
        <v>31.04</v>
      </c>
      <c r="H17004">
        <v>137.44</v>
      </c>
      <c r="I17004">
        <v>248.32</v>
      </c>
      <c r="J17004" t="s">
        <v>13</v>
      </c>
    </row>
    <row r="17005" spans="1:10">
      <c r="A17005" s="1">
        <v>45170</v>
      </c>
      <c r="B17005" t="s">
        <v>10</v>
      </c>
      <c r="C17005" t="s">
        <v>14</v>
      </c>
      <c r="D17005" t="s">
        <v>93</v>
      </c>
      <c r="E17005">
        <v>15</v>
      </c>
      <c r="F17005">
        <v>17.18</v>
      </c>
      <c r="G17005">
        <v>31.04</v>
      </c>
      <c r="H17005">
        <v>257.7</v>
      </c>
      <c r="I17005">
        <v>465.6</v>
      </c>
      <c r="J17005" t="s">
        <v>13</v>
      </c>
    </row>
    <row r="17006" spans="1:10">
      <c r="A17006" s="1">
        <v>45170</v>
      </c>
      <c r="B17006" t="s">
        <v>10</v>
      </c>
      <c r="C17006" t="s">
        <v>15</v>
      </c>
      <c r="D17006" t="s">
        <v>93</v>
      </c>
      <c r="E17006">
        <v>7</v>
      </c>
      <c r="F17006">
        <v>17.18</v>
      </c>
      <c r="G17006">
        <v>31.04</v>
      </c>
      <c r="H17006">
        <v>120.26</v>
      </c>
      <c r="I17006">
        <v>217.28</v>
      </c>
      <c r="J17006" t="s">
        <v>13</v>
      </c>
    </row>
    <row r="17007" spans="1:10">
      <c r="A17007" s="1">
        <v>45170</v>
      </c>
      <c r="B17007" t="s">
        <v>10</v>
      </c>
      <c r="C17007" t="s">
        <v>11</v>
      </c>
      <c r="D17007" t="s">
        <v>94</v>
      </c>
      <c r="E17007">
        <v>27</v>
      </c>
      <c r="F17007">
        <v>7.23</v>
      </c>
      <c r="G17007">
        <v>14.67</v>
      </c>
      <c r="H17007">
        <v>195.21</v>
      </c>
      <c r="I17007">
        <v>396.09</v>
      </c>
      <c r="J17007" t="s">
        <v>13</v>
      </c>
    </row>
    <row r="17008" spans="1:10">
      <c r="A17008" s="1">
        <v>45170</v>
      </c>
      <c r="B17008" t="s">
        <v>10</v>
      </c>
      <c r="C17008" t="s">
        <v>14</v>
      </c>
      <c r="D17008" t="s">
        <v>94</v>
      </c>
      <c r="E17008">
        <v>11</v>
      </c>
      <c r="F17008">
        <v>7.23</v>
      </c>
      <c r="G17008">
        <v>14.67</v>
      </c>
      <c r="H17008">
        <v>79.53</v>
      </c>
      <c r="I17008">
        <v>161.37</v>
      </c>
      <c r="J17008" t="s">
        <v>13</v>
      </c>
    </row>
    <row r="17009" spans="1:10">
      <c r="A17009" s="1">
        <v>45170</v>
      </c>
      <c r="B17009" t="s">
        <v>10</v>
      </c>
      <c r="C17009" t="s">
        <v>15</v>
      </c>
      <c r="D17009" t="s">
        <v>94</v>
      </c>
      <c r="E17009">
        <v>13</v>
      </c>
      <c r="F17009">
        <v>7.23</v>
      </c>
      <c r="G17009">
        <v>14.67</v>
      </c>
      <c r="H17009">
        <v>93.99</v>
      </c>
      <c r="I17009">
        <v>190.71</v>
      </c>
      <c r="J17009" t="s">
        <v>13</v>
      </c>
    </row>
    <row r="17010" spans="1:10">
      <c r="A17010" s="1">
        <v>45170</v>
      </c>
      <c r="B17010" t="s">
        <v>10</v>
      </c>
      <c r="C17010" t="s">
        <v>11</v>
      </c>
      <c r="D17010" t="s">
        <v>95</v>
      </c>
      <c r="E17010">
        <v>14</v>
      </c>
      <c r="F17010">
        <v>17.25</v>
      </c>
      <c r="G17010">
        <v>37.299999999999997</v>
      </c>
      <c r="H17010">
        <v>241.5</v>
      </c>
      <c r="I17010">
        <v>522.20000000000005</v>
      </c>
      <c r="J17010" t="s">
        <v>13</v>
      </c>
    </row>
    <row r="17011" spans="1:10">
      <c r="A17011" s="1">
        <v>45170</v>
      </c>
      <c r="B17011" t="s">
        <v>10</v>
      </c>
      <c r="C17011" t="s">
        <v>14</v>
      </c>
      <c r="D17011" t="s">
        <v>95</v>
      </c>
      <c r="E17011">
        <v>4</v>
      </c>
      <c r="F17011">
        <v>17.25</v>
      </c>
      <c r="G17011">
        <v>37.299999999999997</v>
      </c>
      <c r="H17011">
        <v>69</v>
      </c>
      <c r="I17011">
        <v>149.19999999999999</v>
      </c>
      <c r="J17011" t="s">
        <v>13</v>
      </c>
    </row>
    <row r="17012" spans="1:10">
      <c r="A17012" s="1">
        <v>45170</v>
      </c>
      <c r="B17012" t="s">
        <v>10</v>
      </c>
      <c r="C17012" t="s">
        <v>15</v>
      </c>
      <c r="D17012" t="s">
        <v>95</v>
      </c>
      <c r="E17012">
        <v>9</v>
      </c>
      <c r="F17012">
        <v>17.25</v>
      </c>
      <c r="G17012">
        <v>37.299999999999997</v>
      </c>
      <c r="H17012">
        <v>155.25</v>
      </c>
      <c r="I17012">
        <v>335.7</v>
      </c>
      <c r="J17012" t="s">
        <v>13</v>
      </c>
    </row>
    <row r="17013" spans="1:10">
      <c r="A17013" s="1">
        <v>45170</v>
      </c>
      <c r="B17013" t="s">
        <v>10</v>
      </c>
      <c r="C17013" t="s">
        <v>11</v>
      </c>
      <c r="D17013" t="s">
        <v>96</v>
      </c>
      <c r="E17013">
        <v>15</v>
      </c>
      <c r="F17013">
        <v>14.25</v>
      </c>
      <c r="G17013">
        <v>26.53</v>
      </c>
      <c r="H17013">
        <v>213.75</v>
      </c>
      <c r="I17013">
        <v>397.95</v>
      </c>
      <c r="J17013" t="s">
        <v>13</v>
      </c>
    </row>
    <row r="17014" spans="1:10">
      <c r="A17014" s="1">
        <v>45170</v>
      </c>
      <c r="B17014" t="s">
        <v>10</v>
      </c>
      <c r="C17014" t="s">
        <v>14</v>
      </c>
      <c r="D17014" t="s">
        <v>96</v>
      </c>
      <c r="E17014">
        <v>7</v>
      </c>
      <c r="F17014">
        <v>14.25</v>
      </c>
      <c r="G17014">
        <v>26.53</v>
      </c>
      <c r="H17014">
        <v>99.75</v>
      </c>
      <c r="I17014">
        <v>185.71</v>
      </c>
      <c r="J17014" t="s">
        <v>13</v>
      </c>
    </row>
    <row r="17015" spans="1:10">
      <c r="A17015" s="1">
        <v>45170</v>
      </c>
      <c r="B17015" t="s">
        <v>10</v>
      </c>
      <c r="C17015" t="s">
        <v>15</v>
      </c>
      <c r="D17015" t="s">
        <v>96</v>
      </c>
      <c r="E17015">
        <v>6</v>
      </c>
      <c r="F17015">
        <v>14.25</v>
      </c>
      <c r="G17015">
        <v>26.53</v>
      </c>
      <c r="H17015">
        <v>85.5</v>
      </c>
      <c r="I17015">
        <v>159.18</v>
      </c>
      <c r="J17015" t="s">
        <v>13</v>
      </c>
    </row>
    <row r="17016" spans="1:10">
      <c r="A17016" s="1">
        <v>45170</v>
      </c>
      <c r="B17016" t="s">
        <v>10</v>
      </c>
      <c r="C17016" t="s">
        <v>11</v>
      </c>
      <c r="D17016" t="s">
        <v>97</v>
      </c>
      <c r="E17016">
        <v>16</v>
      </c>
      <c r="F17016">
        <v>6.81</v>
      </c>
      <c r="G17016">
        <v>13.93</v>
      </c>
      <c r="H17016">
        <v>108.96</v>
      </c>
      <c r="I17016">
        <v>222.88</v>
      </c>
      <c r="J17016" t="s">
        <v>13</v>
      </c>
    </row>
    <row r="17017" spans="1:10">
      <c r="A17017" s="1">
        <v>45170</v>
      </c>
      <c r="B17017" t="s">
        <v>10</v>
      </c>
      <c r="C17017" t="s">
        <v>14</v>
      </c>
      <c r="D17017" t="s">
        <v>97</v>
      </c>
      <c r="E17017">
        <v>11</v>
      </c>
      <c r="F17017">
        <v>6.81</v>
      </c>
      <c r="G17017">
        <v>13.93</v>
      </c>
      <c r="H17017">
        <v>74.91</v>
      </c>
      <c r="I17017">
        <v>153.22999999999999</v>
      </c>
      <c r="J17017" t="s">
        <v>13</v>
      </c>
    </row>
    <row r="17018" spans="1:10">
      <c r="A17018" s="1">
        <v>45170</v>
      </c>
      <c r="B17018" t="s">
        <v>10</v>
      </c>
      <c r="C17018" t="s">
        <v>15</v>
      </c>
      <c r="D17018" t="s">
        <v>97</v>
      </c>
      <c r="E17018">
        <v>14</v>
      </c>
      <c r="F17018">
        <v>6.81</v>
      </c>
      <c r="G17018">
        <v>13.93</v>
      </c>
      <c r="H17018">
        <v>95.34</v>
      </c>
      <c r="I17018">
        <v>195.02</v>
      </c>
      <c r="J17018" t="s">
        <v>13</v>
      </c>
    </row>
    <row r="17019" spans="1:10">
      <c r="A17019" s="1">
        <v>45170</v>
      </c>
      <c r="B17019" t="s">
        <v>10</v>
      </c>
      <c r="C17019" t="s">
        <v>11</v>
      </c>
      <c r="D17019" t="s">
        <v>98</v>
      </c>
      <c r="E17019">
        <v>8</v>
      </c>
      <c r="F17019">
        <v>9.61</v>
      </c>
      <c r="G17019">
        <v>17.52</v>
      </c>
      <c r="H17019">
        <v>76.88</v>
      </c>
      <c r="I17019">
        <v>140.16</v>
      </c>
      <c r="J17019" t="s">
        <v>13</v>
      </c>
    </row>
    <row r="17020" spans="1:10">
      <c r="A17020" s="1">
        <v>45170</v>
      </c>
      <c r="B17020" t="s">
        <v>10</v>
      </c>
      <c r="C17020" t="s">
        <v>14</v>
      </c>
      <c r="D17020" t="s">
        <v>98</v>
      </c>
      <c r="E17020">
        <v>5</v>
      </c>
      <c r="F17020">
        <v>9.61</v>
      </c>
      <c r="G17020">
        <v>17.52</v>
      </c>
      <c r="H17020">
        <v>48.05</v>
      </c>
      <c r="I17020">
        <v>87.6</v>
      </c>
      <c r="J17020" t="s">
        <v>13</v>
      </c>
    </row>
    <row r="17021" spans="1:10">
      <c r="A17021" s="1">
        <v>45170</v>
      </c>
      <c r="B17021" t="s">
        <v>10</v>
      </c>
      <c r="C17021" t="s">
        <v>15</v>
      </c>
      <c r="D17021" t="s">
        <v>98</v>
      </c>
      <c r="E17021">
        <v>7</v>
      </c>
      <c r="F17021">
        <v>9.61</v>
      </c>
      <c r="G17021">
        <v>17.52</v>
      </c>
      <c r="H17021">
        <v>67.27</v>
      </c>
      <c r="I17021">
        <v>122.64</v>
      </c>
      <c r="J17021" t="s">
        <v>13</v>
      </c>
    </row>
    <row r="17022" spans="1:10">
      <c r="A17022" s="1">
        <v>45170</v>
      </c>
      <c r="B17022" t="s">
        <v>10</v>
      </c>
      <c r="C17022" t="s">
        <v>11</v>
      </c>
      <c r="D17022" t="s">
        <v>99</v>
      </c>
      <c r="E17022">
        <v>22</v>
      </c>
      <c r="F17022">
        <v>14.5</v>
      </c>
      <c r="G17022">
        <v>26.9</v>
      </c>
      <c r="H17022">
        <v>319</v>
      </c>
      <c r="I17022">
        <v>591.79999999999995</v>
      </c>
      <c r="J17022" t="s">
        <v>13</v>
      </c>
    </row>
    <row r="17023" spans="1:10">
      <c r="A17023" s="1">
        <v>45170</v>
      </c>
      <c r="B17023" t="s">
        <v>10</v>
      </c>
      <c r="C17023" t="s">
        <v>14</v>
      </c>
      <c r="D17023" t="s">
        <v>99</v>
      </c>
      <c r="E17023">
        <v>17</v>
      </c>
      <c r="F17023">
        <v>14.5</v>
      </c>
      <c r="G17023">
        <v>26.9</v>
      </c>
      <c r="H17023">
        <v>246.5</v>
      </c>
      <c r="I17023">
        <v>457.3</v>
      </c>
      <c r="J17023" t="s">
        <v>13</v>
      </c>
    </row>
    <row r="17024" spans="1:10">
      <c r="A17024" s="1">
        <v>45170</v>
      </c>
      <c r="B17024" t="s">
        <v>10</v>
      </c>
      <c r="C17024" t="s">
        <v>15</v>
      </c>
      <c r="D17024" t="s">
        <v>99</v>
      </c>
      <c r="E17024">
        <v>14</v>
      </c>
      <c r="F17024">
        <v>14.5</v>
      </c>
      <c r="G17024">
        <v>26.9</v>
      </c>
      <c r="H17024">
        <v>203</v>
      </c>
      <c r="I17024">
        <v>376.6</v>
      </c>
      <c r="J17024" t="s">
        <v>13</v>
      </c>
    </row>
    <row r="17025" spans="1:10">
      <c r="A17025" s="1">
        <v>45170</v>
      </c>
      <c r="B17025" t="s">
        <v>10</v>
      </c>
      <c r="C17025" t="s">
        <v>11</v>
      </c>
      <c r="D17025" t="s">
        <v>100</v>
      </c>
      <c r="E17025">
        <v>16</v>
      </c>
      <c r="F17025">
        <v>6.81</v>
      </c>
      <c r="G17025">
        <v>14.15</v>
      </c>
      <c r="H17025">
        <v>108.96</v>
      </c>
      <c r="I17025">
        <v>226.4</v>
      </c>
      <c r="J17025" t="s">
        <v>13</v>
      </c>
    </row>
    <row r="17026" spans="1:10">
      <c r="A17026" s="1">
        <v>45170</v>
      </c>
      <c r="B17026" t="s">
        <v>10</v>
      </c>
      <c r="C17026" t="s">
        <v>14</v>
      </c>
      <c r="D17026" t="s">
        <v>100</v>
      </c>
      <c r="E17026">
        <v>13</v>
      </c>
      <c r="F17026">
        <v>6.81</v>
      </c>
      <c r="G17026">
        <v>14.15</v>
      </c>
      <c r="H17026">
        <v>88.53</v>
      </c>
      <c r="I17026">
        <v>183.95</v>
      </c>
      <c r="J17026" t="s">
        <v>13</v>
      </c>
    </row>
    <row r="17027" spans="1:10">
      <c r="A17027" s="1">
        <v>45170</v>
      </c>
      <c r="B17027" t="s">
        <v>10</v>
      </c>
      <c r="C17027" t="s">
        <v>15</v>
      </c>
      <c r="D17027" t="s">
        <v>100</v>
      </c>
      <c r="E17027">
        <v>5</v>
      </c>
      <c r="F17027">
        <v>6.81</v>
      </c>
      <c r="G17027">
        <v>14.15</v>
      </c>
      <c r="H17027">
        <v>34.049999999999997</v>
      </c>
      <c r="I17027">
        <v>70.75</v>
      </c>
      <c r="J17027" t="s">
        <v>13</v>
      </c>
    </row>
    <row r="17028" spans="1:10">
      <c r="A17028" s="1">
        <v>45170</v>
      </c>
      <c r="B17028" t="s">
        <v>10</v>
      </c>
      <c r="C17028" t="s">
        <v>11</v>
      </c>
      <c r="D17028" t="s">
        <v>101</v>
      </c>
      <c r="E17028">
        <v>18</v>
      </c>
      <c r="F17028">
        <v>12.99</v>
      </c>
      <c r="G17028">
        <v>24.59</v>
      </c>
      <c r="H17028">
        <v>233.82</v>
      </c>
      <c r="I17028">
        <v>442.62</v>
      </c>
      <c r="J17028" t="s">
        <v>13</v>
      </c>
    </row>
    <row r="17029" spans="1:10">
      <c r="A17029" s="1">
        <v>45170</v>
      </c>
      <c r="B17029" t="s">
        <v>10</v>
      </c>
      <c r="C17029" t="s">
        <v>14</v>
      </c>
      <c r="D17029" t="s">
        <v>101</v>
      </c>
      <c r="E17029">
        <v>10</v>
      </c>
      <c r="F17029">
        <v>12.99</v>
      </c>
      <c r="G17029">
        <v>24.59</v>
      </c>
      <c r="H17029">
        <v>129.9</v>
      </c>
      <c r="I17029">
        <v>245.9</v>
      </c>
      <c r="J17029" t="s">
        <v>13</v>
      </c>
    </row>
    <row r="17030" spans="1:10">
      <c r="A17030" s="1">
        <v>45170</v>
      </c>
      <c r="B17030" t="s">
        <v>10</v>
      </c>
      <c r="C17030" t="s">
        <v>15</v>
      </c>
      <c r="D17030" t="s">
        <v>101</v>
      </c>
      <c r="E17030">
        <v>13</v>
      </c>
      <c r="F17030">
        <v>12.99</v>
      </c>
      <c r="G17030">
        <v>24.59</v>
      </c>
      <c r="H17030">
        <v>168.87</v>
      </c>
      <c r="I17030">
        <v>319.67</v>
      </c>
      <c r="J17030" t="s">
        <v>13</v>
      </c>
    </row>
    <row r="17031" spans="1:10">
      <c r="A17031" s="1">
        <v>45170</v>
      </c>
      <c r="B17031" t="s">
        <v>10</v>
      </c>
      <c r="C17031" t="s">
        <v>11</v>
      </c>
      <c r="D17031" t="s">
        <v>102</v>
      </c>
      <c r="E17031">
        <v>25</v>
      </c>
      <c r="F17031">
        <v>10.15</v>
      </c>
      <c r="G17031">
        <v>22.3</v>
      </c>
      <c r="H17031">
        <v>253.75</v>
      </c>
      <c r="I17031">
        <v>557.5</v>
      </c>
      <c r="J17031" t="s">
        <v>13</v>
      </c>
    </row>
    <row r="17032" spans="1:10">
      <c r="A17032" s="1">
        <v>45170</v>
      </c>
      <c r="B17032" t="s">
        <v>10</v>
      </c>
      <c r="C17032" t="s">
        <v>14</v>
      </c>
      <c r="D17032" t="s">
        <v>102</v>
      </c>
      <c r="E17032">
        <v>12</v>
      </c>
      <c r="F17032">
        <v>10.15</v>
      </c>
      <c r="G17032">
        <v>22.3</v>
      </c>
      <c r="H17032">
        <v>121.8</v>
      </c>
      <c r="I17032">
        <v>267.60000000000002</v>
      </c>
      <c r="J17032" t="s">
        <v>13</v>
      </c>
    </row>
    <row r="17033" spans="1:10">
      <c r="A17033" s="1">
        <v>45170</v>
      </c>
      <c r="B17033" t="s">
        <v>10</v>
      </c>
      <c r="C17033" t="s">
        <v>15</v>
      </c>
      <c r="D17033" t="s">
        <v>102</v>
      </c>
      <c r="E17033">
        <v>10</v>
      </c>
      <c r="F17033">
        <v>10.15</v>
      </c>
      <c r="G17033">
        <v>22.3</v>
      </c>
      <c r="H17033">
        <v>101.5</v>
      </c>
      <c r="I17033">
        <v>223</v>
      </c>
      <c r="J17033" t="s">
        <v>13</v>
      </c>
    </row>
    <row r="17034" spans="1:10">
      <c r="A17034" s="1">
        <v>45170</v>
      </c>
      <c r="B17034" t="s">
        <v>10</v>
      </c>
      <c r="C17034" t="s">
        <v>11</v>
      </c>
      <c r="D17034" t="s">
        <v>103</v>
      </c>
      <c r="E17034">
        <v>18</v>
      </c>
      <c r="F17034">
        <v>13.45</v>
      </c>
      <c r="G17034">
        <v>30.7</v>
      </c>
      <c r="H17034">
        <v>242.1</v>
      </c>
      <c r="I17034">
        <v>552.6</v>
      </c>
      <c r="J17034" t="s">
        <v>13</v>
      </c>
    </row>
    <row r="17035" spans="1:10">
      <c r="A17035" s="1">
        <v>45170</v>
      </c>
      <c r="B17035" t="s">
        <v>10</v>
      </c>
      <c r="C17035" t="s">
        <v>14</v>
      </c>
      <c r="D17035" t="s">
        <v>103</v>
      </c>
      <c r="E17035">
        <v>13</v>
      </c>
      <c r="F17035">
        <v>13.45</v>
      </c>
      <c r="G17035">
        <v>30.7</v>
      </c>
      <c r="H17035">
        <v>174.85</v>
      </c>
      <c r="I17035">
        <v>399.1</v>
      </c>
      <c r="J17035" t="s">
        <v>13</v>
      </c>
    </row>
    <row r="17036" spans="1:10">
      <c r="A17036" s="1">
        <v>45170</v>
      </c>
      <c r="B17036" t="s">
        <v>10</v>
      </c>
      <c r="C17036" t="s">
        <v>15</v>
      </c>
      <c r="D17036" t="s">
        <v>103</v>
      </c>
      <c r="E17036">
        <v>11</v>
      </c>
      <c r="F17036">
        <v>13.45</v>
      </c>
      <c r="G17036">
        <v>30.7</v>
      </c>
      <c r="H17036">
        <v>147.94999999999999</v>
      </c>
      <c r="I17036">
        <v>337.7</v>
      </c>
      <c r="J17036" t="s">
        <v>13</v>
      </c>
    </row>
    <row r="17037" spans="1:10">
      <c r="A17037" s="1">
        <v>45170</v>
      </c>
      <c r="B17037" t="s">
        <v>10</v>
      </c>
      <c r="C17037" t="s">
        <v>11</v>
      </c>
      <c r="D17037" t="s">
        <v>104</v>
      </c>
      <c r="E17037">
        <v>11</v>
      </c>
      <c r="F17037">
        <v>6.55</v>
      </c>
      <c r="G17037">
        <v>15.46</v>
      </c>
      <c r="H17037">
        <v>72.05</v>
      </c>
      <c r="I17037">
        <v>170.06</v>
      </c>
      <c r="J17037" t="s">
        <v>13</v>
      </c>
    </row>
    <row r="17038" spans="1:10">
      <c r="A17038" s="1">
        <v>45170</v>
      </c>
      <c r="B17038" t="s">
        <v>10</v>
      </c>
      <c r="C17038" t="s">
        <v>14</v>
      </c>
      <c r="D17038" t="s">
        <v>104</v>
      </c>
      <c r="E17038">
        <v>10</v>
      </c>
      <c r="F17038">
        <v>6.55</v>
      </c>
      <c r="G17038">
        <v>15.46</v>
      </c>
      <c r="H17038">
        <v>65.5</v>
      </c>
      <c r="I17038">
        <v>154.6</v>
      </c>
      <c r="J17038" t="s">
        <v>13</v>
      </c>
    </row>
    <row r="17039" spans="1:10">
      <c r="A17039" s="1">
        <v>45170</v>
      </c>
      <c r="B17039" t="s">
        <v>10</v>
      </c>
      <c r="C17039" t="s">
        <v>15</v>
      </c>
      <c r="D17039" t="s">
        <v>104</v>
      </c>
      <c r="E17039">
        <v>7</v>
      </c>
      <c r="F17039">
        <v>6.55</v>
      </c>
      <c r="G17039">
        <v>15.46</v>
      </c>
      <c r="H17039">
        <v>45.85</v>
      </c>
      <c r="I17039">
        <v>108.22</v>
      </c>
      <c r="J17039" t="s">
        <v>13</v>
      </c>
    </row>
    <row r="17040" spans="1:10">
      <c r="A17040" s="1">
        <v>45170</v>
      </c>
      <c r="B17040" t="s">
        <v>10</v>
      </c>
      <c r="C17040" t="s">
        <v>11</v>
      </c>
      <c r="D17040" t="s">
        <v>105</v>
      </c>
      <c r="E17040">
        <v>29</v>
      </c>
      <c r="F17040">
        <v>16.46</v>
      </c>
      <c r="G17040">
        <v>31.93</v>
      </c>
      <c r="H17040">
        <v>477.34</v>
      </c>
      <c r="I17040">
        <v>925.97</v>
      </c>
      <c r="J17040" t="s">
        <v>13</v>
      </c>
    </row>
    <row r="17041" spans="1:10">
      <c r="A17041" s="1">
        <v>45170</v>
      </c>
      <c r="B17041" t="s">
        <v>10</v>
      </c>
      <c r="C17041" t="s">
        <v>14</v>
      </c>
      <c r="D17041" t="s">
        <v>105</v>
      </c>
      <c r="E17041">
        <v>7</v>
      </c>
      <c r="F17041">
        <v>16.46</v>
      </c>
      <c r="G17041">
        <v>31.93</v>
      </c>
      <c r="H17041">
        <v>115.22</v>
      </c>
      <c r="I17041">
        <v>223.51</v>
      </c>
      <c r="J17041" t="s">
        <v>13</v>
      </c>
    </row>
    <row r="17042" spans="1:10">
      <c r="A17042" s="1">
        <v>45170</v>
      </c>
      <c r="B17042" t="s">
        <v>10</v>
      </c>
      <c r="C17042" t="s">
        <v>15</v>
      </c>
      <c r="D17042" t="s">
        <v>105</v>
      </c>
      <c r="E17042">
        <v>8</v>
      </c>
      <c r="F17042">
        <v>16.46</v>
      </c>
      <c r="G17042">
        <v>31.93</v>
      </c>
      <c r="H17042">
        <v>131.68</v>
      </c>
      <c r="I17042">
        <v>255.44</v>
      </c>
      <c r="J17042" t="s">
        <v>13</v>
      </c>
    </row>
    <row r="17043" spans="1:10">
      <c r="A17043" s="1">
        <v>45170</v>
      </c>
      <c r="B17043" t="s">
        <v>10</v>
      </c>
      <c r="C17043" t="s">
        <v>11</v>
      </c>
      <c r="D17043" t="s">
        <v>106</v>
      </c>
      <c r="E17043">
        <v>22</v>
      </c>
      <c r="F17043">
        <v>17.68</v>
      </c>
      <c r="G17043">
        <v>33.9</v>
      </c>
      <c r="H17043">
        <v>388.96</v>
      </c>
      <c r="I17043">
        <v>745.8</v>
      </c>
      <c r="J17043" t="s">
        <v>13</v>
      </c>
    </row>
    <row r="17044" spans="1:10">
      <c r="A17044" s="1">
        <v>45170</v>
      </c>
      <c r="B17044" t="s">
        <v>10</v>
      </c>
      <c r="C17044" t="s">
        <v>14</v>
      </c>
      <c r="D17044" t="s">
        <v>106</v>
      </c>
      <c r="E17044">
        <v>19</v>
      </c>
      <c r="F17044">
        <v>17.68</v>
      </c>
      <c r="G17044">
        <v>33.9</v>
      </c>
      <c r="H17044">
        <v>335.92</v>
      </c>
      <c r="I17044">
        <v>644.1</v>
      </c>
      <c r="J17044" t="s">
        <v>13</v>
      </c>
    </row>
    <row r="17045" spans="1:10">
      <c r="A17045" s="1">
        <v>45170</v>
      </c>
      <c r="B17045" t="s">
        <v>10</v>
      </c>
      <c r="C17045" t="s">
        <v>15</v>
      </c>
      <c r="D17045" t="s">
        <v>106</v>
      </c>
      <c r="E17045">
        <v>13</v>
      </c>
      <c r="F17045">
        <v>17.68</v>
      </c>
      <c r="G17045">
        <v>33.9</v>
      </c>
      <c r="H17045">
        <v>229.84</v>
      </c>
      <c r="I17045">
        <v>440.7</v>
      </c>
      <c r="J17045" t="s">
        <v>13</v>
      </c>
    </row>
    <row r="17046" spans="1:10">
      <c r="A17046" s="1">
        <v>45170</v>
      </c>
      <c r="B17046" t="s">
        <v>10</v>
      </c>
      <c r="C17046" t="s">
        <v>11</v>
      </c>
      <c r="D17046" t="s">
        <v>107</v>
      </c>
      <c r="E17046">
        <v>16</v>
      </c>
      <c r="F17046">
        <v>17.63</v>
      </c>
      <c r="G17046">
        <v>33.020000000000003</v>
      </c>
      <c r="H17046">
        <v>282.08</v>
      </c>
      <c r="I17046">
        <v>528.32000000000005</v>
      </c>
      <c r="J17046" t="s">
        <v>13</v>
      </c>
    </row>
    <row r="17047" spans="1:10">
      <c r="A17047" s="1">
        <v>45170</v>
      </c>
      <c r="B17047" t="s">
        <v>10</v>
      </c>
      <c r="C17047" t="s">
        <v>14</v>
      </c>
      <c r="D17047" t="s">
        <v>107</v>
      </c>
      <c r="E17047">
        <v>21</v>
      </c>
      <c r="F17047">
        <v>17.63</v>
      </c>
      <c r="G17047">
        <v>33.020000000000003</v>
      </c>
      <c r="H17047">
        <v>370.23</v>
      </c>
      <c r="I17047">
        <v>693.42</v>
      </c>
      <c r="J17047" t="s">
        <v>13</v>
      </c>
    </row>
    <row r="17048" spans="1:10">
      <c r="A17048" s="1">
        <v>45170</v>
      </c>
      <c r="B17048" t="s">
        <v>10</v>
      </c>
      <c r="C17048" t="s">
        <v>15</v>
      </c>
      <c r="D17048" t="s">
        <v>107</v>
      </c>
      <c r="E17048">
        <v>14</v>
      </c>
      <c r="F17048">
        <v>17.63</v>
      </c>
      <c r="G17048">
        <v>33.020000000000003</v>
      </c>
      <c r="H17048">
        <v>246.82</v>
      </c>
      <c r="I17048">
        <v>462.28</v>
      </c>
      <c r="J17048" t="s">
        <v>13</v>
      </c>
    </row>
    <row r="17049" spans="1:10">
      <c r="A17049" s="1">
        <v>45170</v>
      </c>
      <c r="B17049" t="s">
        <v>10</v>
      </c>
      <c r="C17049" t="s">
        <v>11</v>
      </c>
      <c r="D17049" t="s">
        <v>108</v>
      </c>
      <c r="E17049">
        <v>19</v>
      </c>
      <c r="F17049">
        <v>15</v>
      </c>
      <c r="G17049">
        <v>33.68</v>
      </c>
      <c r="H17049">
        <v>285</v>
      </c>
      <c r="I17049">
        <v>639.91999999999996</v>
      </c>
      <c r="J17049" t="s">
        <v>13</v>
      </c>
    </row>
    <row r="17050" spans="1:10">
      <c r="A17050" s="1">
        <v>45170</v>
      </c>
      <c r="B17050" t="s">
        <v>10</v>
      </c>
      <c r="C17050" t="s">
        <v>14</v>
      </c>
      <c r="D17050" t="s">
        <v>108</v>
      </c>
      <c r="E17050">
        <v>8</v>
      </c>
      <c r="F17050">
        <v>15</v>
      </c>
      <c r="G17050">
        <v>33.68</v>
      </c>
      <c r="H17050">
        <v>120</v>
      </c>
      <c r="I17050">
        <v>269.44</v>
      </c>
      <c r="J17050" t="s">
        <v>13</v>
      </c>
    </row>
    <row r="17051" spans="1:10">
      <c r="A17051" s="1">
        <v>45170</v>
      </c>
      <c r="B17051" t="s">
        <v>10</v>
      </c>
      <c r="C17051" t="s">
        <v>15</v>
      </c>
      <c r="D17051" t="s">
        <v>108</v>
      </c>
      <c r="E17051">
        <v>7</v>
      </c>
      <c r="F17051">
        <v>15</v>
      </c>
      <c r="G17051">
        <v>33.68</v>
      </c>
      <c r="H17051">
        <v>105</v>
      </c>
      <c r="I17051">
        <v>235.76</v>
      </c>
      <c r="J17051" t="s">
        <v>13</v>
      </c>
    </row>
    <row r="17052" spans="1:10">
      <c r="A17052" s="1">
        <v>45170</v>
      </c>
      <c r="B17052" t="s">
        <v>10</v>
      </c>
      <c r="C17052" t="s">
        <v>11</v>
      </c>
      <c r="D17052" t="s">
        <v>109</v>
      </c>
      <c r="E17052">
        <v>17</v>
      </c>
      <c r="F17052">
        <v>7.56</v>
      </c>
      <c r="G17052">
        <v>17.350000000000001</v>
      </c>
      <c r="H17052">
        <v>128.52000000000001</v>
      </c>
      <c r="I17052">
        <v>294.95</v>
      </c>
      <c r="J17052" t="s">
        <v>13</v>
      </c>
    </row>
    <row r="17053" spans="1:10">
      <c r="A17053" s="1">
        <v>45170</v>
      </c>
      <c r="B17053" t="s">
        <v>10</v>
      </c>
      <c r="C17053" t="s">
        <v>14</v>
      </c>
      <c r="D17053" t="s">
        <v>109</v>
      </c>
      <c r="E17053">
        <v>5</v>
      </c>
      <c r="F17053">
        <v>7.56</v>
      </c>
      <c r="G17053">
        <v>17.350000000000001</v>
      </c>
      <c r="H17053">
        <v>37.799999999999997</v>
      </c>
      <c r="I17053">
        <v>86.75</v>
      </c>
      <c r="J17053" t="s">
        <v>13</v>
      </c>
    </row>
    <row r="17054" spans="1:10">
      <c r="A17054" s="1">
        <v>45170</v>
      </c>
      <c r="B17054" t="s">
        <v>10</v>
      </c>
      <c r="C17054" t="s">
        <v>15</v>
      </c>
      <c r="D17054" t="s">
        <v>109</v>
      </c>
      <c r="E17054">
        <v>9</v>
      </c>
      <c r="F17054">
        <v>7.56</v>
      </c>
      <c r="G17054">
        <v>17.350000000000001</v>
      </c>
      <c r="H17054">
        <v>68.040000000000006</v>
      </c>
      <c r="I17054">
        <v>156.15</v>
      </c>
      <c r="J17054" t="s">
        <v>13</v>
      </c>
    </row>
    <row r="17055" spans="1:10">
      <c r="A17055" s="1">
        <v>45170</v>
      </c>
      <c r="B17055" t="s">
        <v>10</v>
      </c>
      <c r="C17055" t="s">
        <v>11</v>
      </c>
      <c r="D17055" t="s">
        <v>110</v>
      </c>
      <c r="E17055">
        <v>12</v>
      </c>
      <c r="F17055">
        <v>15.1</v>
      </c>
      <c r="G17055">
        <v>27.51</v>
      </c>
      <c r="H17055">
        <v>181.2</v>
      </c>
      <c r="I17055">
        <v>330.12</v>
      </c>
      <c r="J17055" t="s">
        <v>13</v>
      </c>
    </row>
    <row r="17056" spans="1:10">
      <c r="A17056" s="1">
        <v>45170</v>
      </c>
      <c r="B17056" t="s">
        <v>10</v>
      </c>
      <c r="C17056" t="s">
        <v>14</v>
      </c>
      <c r="D17056" t="s">
        <v>110</v>
      </c>
      <c r="E17056">
        <v>11</v>
      </c>
      <c r="F17056">
        <v>15.1</v>
      </c>
      <c r="G17056">
        <v>27.51</v>
      </c>
      <c r="H17056">
        <v>166.1</v>
      </c>
      <c r="I17056">
        <v>302.61</v>
      </c>
      <c r="J17056" t="s">
        <v>13</v>
      </c>
    </row>
    <row r="17057" spans="1:10">
      <c r="A17057" s="1">
        <v>45170</v>
      </c>
      <c r="B17057" t="s">
        <v>10</v>
      </c>
      <c r="C17057" t="s">
        <v>15</v>
      </c>
      <c r="D17057" t="s">
        <v>110</v>
      </c>
      <c r="E17057">
        <v>8</v>
      </c>
      <c r="F17057">
        <v>15.1</v>
      </c>
      <c r="G17057">
        <v>27.51</v>
      </c>
      <c r="H17057">
        <v>120.8</v>
      </c>
      <c r="I17057">
        <v>220.08</v>
      </c>
      <c r="J17057" t="s">
        <v>13</v>
      </c>
    </row>
    <row r="17058" spans="1:10">
      <c r="A17058" s="1">
        <v>45170</v>
      </c>
      <c r="B17058" t="s">
        <v>10</v>
      </c>
      <c r="C17058" t="s">
        <v>11</v>
      </c>
      <c r="D17058" t="s">
        <v>111</v>
      </c>
      <c r="E17058">
        <v>23</v>
      </c>
      <c r="F17058">
        <v>6.3</v>
      </c>
      <c r="G17058">
        <v>15.47</v>
      </c>
      <c r="H17058">
        <v>144.9</v>
      </c>
      <c r="I17058">
        <v>355.81</v>
      </c>
      <c r="J17058" t="s">
        <v>13</v>
      </c>
    </row>
    <row r="17059" spans="1:10">
      <c r="A17059" s="1">
        <v>45170</v>
      </c>
      <c r="B17059" t="s">
        <v>10</v>
      </c>
      <c r="C17059" t="s">
        <v>14</v>
      </c>
      <c r="D17059" t="s">
        <v>111</v>
      </c>
      <c r="E17059">
        <v>12</v>
      </c>
      <c r="F17059">
        <v>6.3</v>
      </c>
      <c r="G17059">
        <v>15.47</v>
      </c>
      <c r="H17059">
        <v>75.599999999999994</v>
      </c>
      <c r="I17059">
        <v>185.64</v>
      </c>
      <c r="J17059" t="s">
        <v>13</v>
      </c>
    </row>
    <row r="17060" spans="1:10">
      <c r="A17060" s="1">
        <v>45170</v>
      </c>
      <c r="B17060" t="s">
        <v>10</v>
      </c>
      <c r="C17060" t="s">
        <v>15</v>
      </c>
      <c r="D17060" t="s">
        <v>111</v>
      </c>
      <c r="E17060">
        <v>10</v>
      </c>
      <c r="F17060">
        <v>6.3</v>
      </c>
      <c r="G17060">
        <v>15.47</v>
      </c>
      <c r="H17060">
        <v>63</v>
      </c>
      <c r="I17060">
        <v>154.69999999999999</v>
      </c>
      <c r="J17060" t="s">
        <v>13</v>
      </c>
    </row>
    <row r="17061" spans="1:10">
      <c r="A17061" s="1">
        <v>45170</v>
      </c>
      <c r="B17061" t="s">
        <v>10</v>
      </c>
      <c r="C17061" t="s">
        <v>11</v>
      </c>
      <c r="D17061" t="s">
        <v>112</v>
      </c>
      <c r="E17061">
        <v>26</v>
      </c>
      <c r="F17061">
        <v>6.27</v>
      </c>
      <c r="G17061">
        <v>11.51</v>
      </c>
      <c r="H17061">
        <v>163.02000000000001</v>
      </c>
      <c r="I17061">
        <v>299.26</v>
      </c>
      <c r="J17061" t="s">
        <v>13</v>
      </c>
    </row>
    <row r="17062" spans="1:10">
      <c r="A17062" s="1">
        <v>45170</v>
      </c>
      <c r="B17062" t="s">
        <v>10</v>
      </c>
      <c r="C17062" t="s">
        <v>14</v>
      </c>
      <c r="D17062" t="s">
        <v>112</v>
      </c>
      <c r="E17062">
        <v>12</v>
      </c>
      <c r="F17062">
        <v>6.27</v>
      </c>
      <c r="G17062">
        <v>11.51</v>
      </c>
      <c r="H17062">
        <v>75.239999999999995</v>
      </c>
      <c r="I17062">
        <v>138.12</v>
      </c>
      <c r="J17062" t="s">
        <v>13</v>
      </c>
    </row>
    <row r="17063" spans="1:10">
      <c r="A17063" s="1">
        <v>45170</v>
      </c>
      <c r="B17063" t="s">
        <v>10</v>
      </c>
      <c r="C17063" t="s">
        <v>15</v>
      </c>
      <c r="D17063" t="s">
        <v>112</v>
      </c>
      <c r="E17063">
        <v>9</v>
      </c>
      <c r="F17063">
        <v>6.27</v>
      </c>
      <c r="G17063">
        <v>11.51</v>
      </c>
      <c r="H17063">
        <v>56.43</v>
      </c>
      <c r="I17063">
        <v>103.59</v>
      </c>
      <c r="J17063" t="s">
        <v>13</v>
      </c>
    </row>
    <row r="17064" spans="1:10">
      <c r="A17064" s="1">
        <v>45170</v>
      </c>
      <c r="B17064" t="s">
        <v>10</v>
      </c>
      <c r="C17064" t="s">
        <v>11</v>
      </c>
      <c r="D17064" t="s">
        <v>113</v>
      </c>
      <c r="E17064">
        <v>21</v>
      </c>
      <c r="F17064">
        <v>9.8800000000000008</v>
      </c>
      <c r="G17064">
        <v>21.53</v>
      </c>
      <c r="H17064">
        <v>207.48</v>
      </c>
      <c r="I17064">
        <v>452.13</v>
      </c>
      <c r="J17064" t="s">
        <v>13</v>
      </c>
    </row>
    <row r="17065" spans="1:10">
      <c r="A17065" s="1">
        <v>45170</v>
      </c>
      <c r="B17065" t="s">
        <v>10</v>
      </c>
      <c r="C17065" t="s">
        <v>14</v>
      </c>
      <c r="D17065" t="s">
        <v>113</v>
      </c>
      <c r="E17065">
        <v>11</v>
      </c>
      <c r="F17065">
        <v>9.8800000000000008</v>
      </c>
      <c r="G17065">
        <v>21.53</v>
      </c>
      <c r="H17065">
        <v>108.68</v>
      </c>
      <c r="I17065">
        <v>236.83</v>
      </c>
      <c r="J17065" t="s">
        <v>13</v>
      </c>
    </row>
    <row r="17066" spans="1:10">
      <c r="A17066" s="1">
        <v>45170</v>
      </c>
      <c r="B17066" t="s">
        <v>10</v>
      </c>
      <c r="C17066" t="s">
        <v>15</v>
      </c>
      <c r="D17066" t="s">
        <v>113</v>
      </c>
      <c r="E17066">
        <v>13</v>
      </c>
      <c r="F17066">
        <v>9.8800000000000008</v>
      </c>
      <c r="G17066">
        <v>21.53</v>
      </c>
      <c r="H17066">
        <v>128.44</v>
      </c>
      <c r="I17066">
        <v>279.89</v>
      </c>
      <c r="J17066" t="s">
        <v>13</v>
      </c>
    </row>
    <row r="17067" spans="1:10">
      <c r="A17067" s="1">
        <v>45170</v>
      </c>
      <c r="B17067" t="s">
        <v>10</v>
      </c>
      <c r="C17067" t="s">
        <v>11</v>
      </c>
      <c r="D17067" t="s">
        <v>114</v>
      </c>
      <c r="E17067">
        <v>10</v>
      </c>
      <c r="F17067">
        <v>11.86</v>
      </c>
      <c r="G17067">
        <v>27.23</v>
      </c>
      <c r="H17067">
        <v>118.6</v>
      </c>
      <c r="I17067">
        <v>272.3</v>
      </c>
      <c r="J17067" t="s">
        <v>13</v>
      </c>
    </row>
    <row r="17068" spans="1:10">
      <c r="A17068" s="1">
        <v>45170</v>
      </c>
      <c r="B17068" t="s">
        <v>10</v>
      </c>
      <c r="C17068" t="s">
        <v>14</v>
      </c>
      <c r="D17068" t="s">
        <v>114</v>
      </c>
      <c r="E17068">
        <v>9</v>
      </c>
      <c r="F17068">
        <v>11.86</v>
      </c>
      <c r="G17068">
        <v>27.23</v>
      </c>
      <c r="H17068">
        <v>106.74</v>
      </c>
      <c r="I17068">
        <v>245.07</v>
      </c>
      <c r="J17068" t="s">
        <v>13</v>
      </c>
    </row>
    <row r="17069" spans="1:10">
      <c r="A17069" s="1">
        <v>45170</v>
      </c>
      <c r="B17069" t="s">
        <v>10</v>
      </c>
      <c r="C17069" t="s">
        <v>15</v>
      </c>
      <c r="D17069" t="s">
        <v>114</v>
      </c>
      <c r="E17069">
        <v>11</v>
      </c>
      <c r="F17069">
        <v>11.86</v>
      </c>
      <c r="G17069">
        <v>27.23</v>
      </c>
      <c r="H17069">
        <v>130.46</v>
      </c>
      <c r="I17069">
        <v>299.52999999999997</v>
      </c>
      <c r="J17069" t="s">
        <v>13</v>
      </c>
    </row>
    <row r="17070" spans="1:10">
      <c r="A17070" s="1">
        <v>45200</v>
      </c>
      <c r="B17070" t="s">
        <v>10</v>
      </c>
      <c r="C17070" t="s">
        <v>11</v>
      </c>
      <c r="D17070" t="s">
        <v>12</v>
      </c>
      <c r="E17070">
        <v>18</v>
      </c>
      <c r="F17070">
        <v>8.09</v>
      </c>
      <c r="G17070">
        <v>18.920000000000002</v>
      </c>
      <c r="H17070">
        <v>145.62</v>
      </c>
      <c r="I17070">
        <v>340.56</v>
      </c>
      <c r="J17070" t="s">
        <v>13</v>
      </c>
    </row>
    <row r="17071" spans="1:10">
      <c r="A17071" s="1">
        <v>45200</v>
      </c>
      <c r="B17071" t="s">
        <v>10</v>
      </c>
      <c r="C17071" t="s">
        <v>14</v>
      </c>
      <c r="D17071" t="s">
        <v>12</v>
      </c>
      <c r="E17071">
        <v>18</v>
      </c>
      <c r="F17071">
        <v>8.09</v>
      </c>
      <c r="G17071">
        <v>18.920000000000002</v>
      </c>
      <c r="H17071">
        <v>145.62</v>
      </c>
      <c r="I17071">
        <v>340.56</v>
      </c>
      <c r="J17071" t="s">
        <v>13</v>
      </c>
    </row>
    <row r="17072" spans="1:10">
      <c r="A17072" s="1">
        <v>45200</v>
      </c>
      <c r="B17072" t="s">
        <v>10</v>
      </c>
      <c r="C17072" t="s">
        <v>15</v>
      </c>
      <c r="D17072" t="s">
        <v>12</v>
      </c>
      <c r="E17072">
        <v>17</v>
      </c>
      <c r="F17072">
        <v>8.09</v>
      </c>
      <c r="G17072">
        <v>18.920000000000002</v>
      </c>
      <c r="H17072">
        <v>137.53</v>
      </c>
      <c r="I17072">
        <v>321.64</v>
      </c>
      <c r="J17072" t="s">
        <v>13</v>
      </c>
    </row>
    <row r="17073" spans="1:10">
      <c r="A17073" s="1">
        <v>45200</v>
      </c>
      <c r="B17073" t="s">
        <v>10</v>
      </c>
      <c r="C17073" t="s">
        <v>11</v>
      </c>
      <c r="D17073" t="s">
        <v>16</v>
      </c>
      <c r="E17073">
        <v>13</v>
      </c>
      <c r="F17073">
        <v>10.75</v>
      </c>
      <c r="G17073">
        <v>24.49</v>
      </c>
      <c r="H17073">
        <v>139.75</v>
      </c>
      <c r="I17073">
        <v>318.37</v>
      </c>
      <c r="J17073" t="s">
        <v>13</v>
      </c>
    </row>
    <row r="17074" spans="1:10">
      <c r="A17074" s="1">
        <v>45200</v>
      </c>
      <c r="B17074" t="s">
        <v>10</v>
      </c>
      <c r="C17074" t="s">
        <v>14</v>
      </c>
      <c r="D17074" t="s">
        <v>16</v>
      </c>
      <c r="E17074">
        <v>8</v>
      </c>
      <c r="F17074">
        <v>10.75</v>
      </c>
      <c r="G17074">
        <v>24.49</v>
      </c>
      <c r="H17074">
        <v>86</v>
      </c>
      <c r="I17074">
        <v>195.92</v>
      </c>
      <c r="J17074" t="s">
        <v>13</v>
      </c>
    </row>
    <row r="17075" spans="1:10">
      <c r="A17075" s="1">
        <v>45200</v>
      </c>
      <c r="B17075" t="s">
        <v>10</v>
      </c>
      <c r="C17075" t="s">
        <v>15</v>
      </c>
      <c r="D17075" t="s">
        <v>16</v>
      </c>
      <c r="E17075">
        <v>5</v>
      </c>
      <c r="F17075">
        <v>10.75</v>
      </c>
      <c r="G17075">
        <v>24.49</v>
      </c>
      <c r="H17075">
        <v>53.75</v>
      </c>
      <c r="I17075">
        <v>122.45</v>
      </c>
      <c r="J17075" t="s">
        <v>13</v>
      </c>
    </row>
    <row r="17076" spans="1:10">
      <c r="A17076" s="1">
        <v>45200</v>
      </c>
      <c r="B17076" t="s">
        <v>10</v>
      </c>
      <c r="C17076" t="s">
        <v>11</v>
      </c>
      <c r="D17076" t="s">
        <v>17</v>
      </c>
      <c r="E17076">
        <v>23</v>
      </c>
      <c r="F17076">
        <v>15.1</v>
      </c>
      <c r="G17076">
        <v>31.89</v>
      </c>
      <c r="H17076">
        <v>347.3</v>
      </c>
      <c r="I17076">
        <v>733.47</v>
      </c>
      <c r="J17076" t="s">
        <v>13</v>
      </c>
    </row>
    <row r="17077" spans="1:10">
      <c r="A17077" s="1">
        <v>45200</v>
      </c>
      <c r="B17077" t="s">
        <v>10</v>
      </c>
      <c r="C17077" t="s">
        <v>14</v>
      </c>
      <c r="D17077" t="s">
        <v>17</v>
      </c>
      <c r="E17077">
        <v>13</v>
      </c>
      <c r="F17077">
        <v>15.1</v>
      </c>
      <c r="G17077">
        <v>31.89</v>
      </c>
      <c r="H17077">
        <v>196.3</v>
      </c>
      <c r="I17077">
        <v>414.57</v>
      </c>
      <c r="J17077" t="s">
        <v>13</v>
      </c>
    </row>
    <row r="17078" spans="1:10">
      <c r="A17078" s="1">
        <v>45200</v>
      </c>
      <c r="B17078" t="s">
        <v>10</v>
      </c>
      <c r="C17078" t="s">
        <v>15</v>
      </c>
      <c r="D17078" t="s">
        <v>17</v>
      </c>
      <c r="E17078">
        <v>8</v>
      </c>
      <c r="F17078">
        <v>15.1</v>
      </c>
      <c r="G17078">
        <v>31.89</v>
      </c>
      <c r="H17078">
        <v>120.8</v>
      </c>
      <c r="I17078">
        <v>255.12</v>
      </c>
      <c r="J17078" t="s">
        <v>13</v>
      </c>
    </row>
    <row r="17079" spans="1:10">
      <c r="A17079" s="1">
        <v>45200</v>
      </c>
      <c r="B17079" t="s">
        <v>10</v>
      </c>
      <c r="C17079" t="s">
        <v>11</v>
      </c>
      <c r="D17079" t="s">
        <v>18</v>
      </c>
      <c r="E17079">
        <v>9</v>
      </c>
      <c r="F17079">
        <v>14.35</v>
      </c>
      <c r="G17079">
        <v>28.58</v>
      </c>
      <c r="H17079">
        <v>129.15</v>
      </c>
      <c r="I17079">
        <v>257.22000000000003</v>
      </c>
      <c r="J17079" t="s">
        <v>13</v>
      </c>
    </row>
    <row r="17080" spans="1:10">
      <c r="A17080" s="1">
        <v>45200</v>
      </c>
      <c r="B17080" t="s">
        <v>10</v>
      </c>
      <c r="C17080" t="s">
        <v>14</v>
      </c>
      <c r="D17080" t="s">
        <v>18</v>
      </c>
      <c r="E17080">
        <v>9</v>
      </c>
      <c r="F17080">
        <v>14.35</v>
      </c>
      <c r="G17080">
        <v>28.58</v>
      </c>
      <c r="H17080">
        <v>129.15</v>
      </c>
      <c r="I17080">
        <v>257.22000000000003</v>
      </c>
      <c r="J17080" t="s">
        <v>13</v>
      </c>
    </row>
    <row r="17081" spans="1:10">
      <c r="A17081" s="1">
        <v>45200</v>
      </c>
      <c r="B17081" t="s">
        <v>10</v>
      </c>
      <c r="C17081" t="s">
        <v>15</v>
      </c>
      <c r="D17081" t="s">
        <v>18</v>
      </c>
      <c r="E17081">
        <v>6</v>
      </c>
      <c r="F17081">
        <v>14.35</v>
      </c>
      <c r="G17081">
        <v>28.58</v>
      </c>
      <c r="H17081">
        <v>86.1</v>
      </c>
      <c r="I17081">
        <v>171.48</v>
      </c>
      <c r="J17081" t="s">
        <v>13</v>
      </c>
    </row>
    <row r="17082" spans="1:10">
      <c r="A17082" s="1">
        <v>45200</v>
      </c>
      <c r="B17082" t="s">
        <v>10</v>
      </c>
      <c r="C17082" t="s">
        <v>11</v>
      </c>
      <c r="D17082" t="s">
        <v>19</v>
      </c>
      <c r="E17082">
        <v>10</v>
      </c>
      <c r="F17082">
        <v>7.85</v>
      </c>
      <c r="G17082">
        <v>19.61</v>
      </c>
      <c r="H17082">
        <v>78.5</v>
      </c>
      <c r="I17082">
        <v>196.1</v>
      </c>
      <c r="J17082" t="s">
        <v>13</v>
      </c>
    </row>
    <row r="17083" spans="1:10">
      <c r="A17083" s="1">
        <v>45200</v>
      </c>
      <c r="B17083" t="s">
        <v>10</v>
      </c>
      <c r="C17083" t="s">
        <v>14</v>
      </c>
      <c r="D17083" t="s">
        <v>19</v>
      </c>
      <c r="E17083">
        <v>14</v>
      </c>
      <c r="F17083">
        <v>7.85</v>
      </c>
      <c r="G17083">
        <v>19.61</v>
      </c>
      <c r="H17083">
        <v>109.9</v>
      </c>
      <c r="I17083">
        <v>274.54000000000002</v>
      </c>
      <c r="J17083" t="s">
        <v>13</v>
      </c>
    </row>
    <row r="17084" spans="1:10">
      <c r="A17084" s="1">
        <v>45200</v>
      </c>
      <c r="B17084" t="s">
        <v>10</v>
      </c>
      <c r="C17084" t="s">
        <v>15</v>
      </c>
      <c r="D17084" t="s">
        <v>19</v>
      </c>
      <c r="E17084">
        <v>16</v>
      </c>
      <c r="F17084">
        <v>7.85</v>
      </c>
      <c r="G17084">
        <v>19.61</v>
      </c>
      <c r="H17084">
        <v>125.6</v>
      </c>
      <c r="I17084">
        <v>313.76</v>
      </c>
      <c r="J17084" t="s">
        <v>13</v>
      </c>
    </row>
    <row r="17085" spans="1:10">
      <c r="A17085" s="1">
        <v>45200</v>
      </c>
      <c r="B17085" t="s">
        <v>10</v>
      </c>
      <c r="C17085" t="s">
        <v>11</v>
      </c>
      <c r="D17085" t="s">
        <v>20</v>
      </c>
      <c r="E17085">
        <v>23</v>
      </c>
      <c r="F17085">
        <v>15.79</v>
      </c>
      <c r="G17085">
        <v>33.130000000000003</v>
      </c>
      <c r="H17085">
        <v>363.17</v>
      </c>
      <c r="I17085">
        <v>761.99</v>
      </c>
      <c r="J17085" t="s">
        <v>13</v>
      </c>
    </row>
    <row r="17086" spans="1:10">
      <c r="A17086" s="1">
        <v>45200</v>
      </c>
      <c r="B17086" t="s">
        <v>10</v>
      </c>
      <c r="C17086" t="s">
        <v>14</v>
      </c>
      <c r="D17086" t="s">
        <v>20</v>
      </c>
      <c r="E17086">
        <v>16</v>
      </c>
      <c r="F17086">
        <v>15.79</v>
      </c>
      <c r="G17086">
        <v>33.130000000000003</v>
      </c>
      <c r="H17086">
        <v>252.64</v>
      </c>
      <c r="I17086">
        <v>530.08000000000004</v>
      </c>
      <c r="J17086" t="s">
        <v>13</v>
      </c>
    </row>
    <row r="17087" spans="1:10">
      <c r="A17087" s="1">
        <v>45200</v>
      </c>
      <c r="B17087" t="s">
        <v>10</v>
      </c>
      <c r="C17087" t="s">
        <v>15</v>
      </c>
      <c r="D17087" t="s">
        <v>20</v>
      </c>
      <c r="E17087">
        <v>8</v>
      </c>
      <c r="F17087">
        <v>15.79</v>
      </c>
      <c r="G17087">
        <v>33.130000000000003</v>
      </c>
      <c r="H17087">
        <v>126.32</v>
      </c>
      <c r="I17087">
        <v>265.04000000000002</v>
      </c>
      <c r="J17087" t="s">
        <v>13</v>
      </c>
    </row>
    <row r="17088" spans="1:10">
      <c r="A17088" s="1">
        <v>45200</v>
      </c>
      <c r="B17088" t="s">
        <v>10</v>
      </c>
      <c r="C17088" t="s">
        <v>11</v>
      </c>
      <c r="D17088" t="s">
        <v>21</v>
      </c>
      <c r="E17088">
        <v>19</v>
      </c>
      <c r="F17088">
        <v>8.69</v>
      </c>
      <c r="G17088">
        <v>18.39</v>
      </c>
      <c r="H17088">
        <v>165.11</v>
      </c>
      <c r="I17088">
        <v>349.41</v>
      </c>
      <c r="J17088" t="s">
        <v>13</v>
      </c>
    </row>
    <row r="17089" spans="1:10">
      <c r="A17089" s="1">
        <v>45200</v>
      </c>
      <c r="B17089" t="s">
        <v>10</v>
      </c>
      <c r="C17089" t="s">
        <v>14</v>
      </c>
      <c r="D17089" t="s">
        <v>21</v>
      </c>
      <c r="E17089">
        <v>13</v>
      </c>
      <c r="F17089">
        <v>8.69</v>
      </c>
      <c r="G17089">
        <v>18.39</v>
      </c>
      <c r="H17089">
        <v>112.97</v>
      </c>
      <c r="I17089">
        <v>239.07</v>
      </c>
      <c r="J17089" t="s">
        <v>13</v>
      </c>
    </row>
    <row r="17090" spans="1:10">
      <c r="A17090" s="1">
        <v>45200</v>
      </c>
      <c r="B17090" t="s">
        <v>10</v>
      </c>
      <c r="C17090" t="s">
        <v>15</v>
      </c>
      <c r="D17090" t="s">
        <v>21</v>
      </c>
      <c r="E17090">
        <v>10</v>
      </c>
      <c r="F17090">
        <v>8.69</v>
      </c>
      <c r="G17090">
        <v>18.39</v>
      </c>
      <c r="H17090">
        <v>86.9</v>
      </c>
      <c r="I17090">
        <v>183.9</v>
      </c>
      <c r="J17090" t="s">
        <v>13</v>
      </c>
    </row>
    <row r="17091" spans="1:10">
      <c r="A17091" s="1">
        <v>45200</v>
      </c>
      <c r="B17091" t="s">
        <v>10</v>
      </c>
      <c r="C17091" t="s">
        <v>11</v>
      </c>
      <c r="D17091" t="s">
        <v>22</v>
      </c>
      <c r="E17091">
        <v>24</v>
      </c>
      <c r="F17091">
        <v>8.69</v>
      </c>
      <c r="G17091">
        <v>16.64</v>
      </c>
      <c r="H17091">
        <v>208.56</v>
      </c>
      <c r="I17091">
        <v>399.36</v>
      </c>
      <c r="J17091" t="s">
        <v>13</v>
      </c>
    </row>
    <row r="17092" spans="1:10">
      <c r="A17092" s="1">
        <v>45200</v>
      </c>
      <c r="B17092" t="s">
        <v>10</v>
      </c>
      <c r="C17092" t="s">
        <v>14</v>
      </c>
      <c r="D17092" t="s">
        <v>22</v>
      </c>
      <c r="E17092">
        <v>12</v>
      </c>
      <c r="F17092">
        <v>8.69</v>
      </c>
      <c r="G17092">
        <v>16.64</v>
      </c>
      <c r="H17092">
        <v>104.28</v>
      </c>
      <c r="I17092">
        <v>199.68</v>
      </c>
      <c r="J17092" t="s">
        <v>13</v>
      </c>
    </row>
    <row r="17093" spans="1:10">
      <c r="A17093" s="1">
        <v>45200</v>
      </c>
      <c r="B17093" t="s">
        <v>10</v>
      </c>
      <c r="C17093" t="s">
        <v>15</v>
      </c>
      <c r="D17093" t="s">
        <v>22</v>
      </c>
      <c r="E17093">
        <v>7</v>
      </c>
      <c r="F17093">
        <v>8.69</v>
      </c>
      <c r="G17093">
        <v>16.64</v>
      </c>
      <c r="H17093">
        <v>60.83</v>
      </c>
      <c r="I17093">
        <v>116.48</v>
      </c>
      <c r="J17093" t="s">
        <v>13</v>
      </c>
    </row>
    <row r="17094" spans="1:10">
      <c r="A17094" s="1">
        <v>45200</v>
      </c>
      <c r="B17094" t="s">
        <v>10</v>
      </c>
      <c r="C17094" t="s">
        <v>11</v>
      </c>
      <c r="D17094" t="s">
        <v>23</v>
      </c>
      <c r="E17094">
        <v>17</v>
      </c>
      <c r="F17094">
        <v>12.44</v>
      </c>
      <c r="G17094">
        <v>29.31</v>
      </c>
      <c r="H17094">
        <v>211.48</v>
      </c>
      <c r="I17094">
        <v>498.27</v>
      </c>
      <c r="J17094" t="s">
        <v>13</v>
      </c>
    </row>
    <row r="17095" spans="1:10">
      <c r="A17095" s="1">
        <v>45200</v>
      </c>
      <c r="B17095" t="s">
        <v>10</v>
      </c>
      <c r="C17095" t="s">
        <v>14</v>
      </c>
      <c r="D17095" t="s">
        <v>23</v>
      </c>
      <c r="E17095">
        <v>9</v>
      </c>
      <c r="F17095">
        <v>12.44</v>
      </c>
      <c r="G17095">
        <v>29.31</v>
      </c>
      <c r="H17095">
        <v>111.96</v>
      </c>
      <c r="I17095">
        <v>263.79000000000002</v>
      </c>
      <c r="J17095" t="s">
        <v>13</v>
      </c>
    </row>
    <row r="17096" spans="1:10">
      <c r="A17096" s="1">
        <v>45200</v>
      </c>
      <c r="B17096" t="s">
        <v>10</v>
      </c>
      <c r="C17096" t="s">
        <v>15</v>
      </c>
      <c r="D17096" t="s">
        <v>23</v>
      </c>
      <c r="E17096">
        <v>8</v>
      </c>
      <c r="F17096">
        <v>12.44</v>
      </c>
      <c r="G17096">
        <v>29.31</v>
      </c>
      <c r="H17096">
        <v>99.52</v>
      </c>
      <c r="I17096">
        <v>234.48</v>
      </c>
      <c r="J17096" t="s">
        <v>13</v>
      </c>
    </row>
    <row r="17097" spans="1:10">
      <c r="A17097" s="1">
        <v>45200</v>
      </c>
      <c r="B17097" t="s">
        <v>10</v>
      </c>
      <c r="C17097" t="s">
        <v>11</v>
      </c>
      <c r="D17097" t="s">
        <v>24</v>
      </c>
      <c r="E17097">
        <v>17</v>
      </c>
      <c r="F17097">
        <v>13.12</v>
      </c>
      <c r="G17097">
        <v>29.99</v>
      </c>
      <c r="H17097">
        <v>223.04</v>
      </c>
      <c r="I17097">
        <v>509.83</v>
      </c>
      <c r="J17097" t="s">
        <v>13</v>
      </c>
    </row>
    <row r="17098" spans="1:10">
      <c r="A17098" s="1">
        <v>45200</v>
      </c>
      <c r="B17098" t="s">
        <v>10</v>
      </c>
      <c r="C17098" t="s">
        <v>14</v>
      </c>
      <c r="D17098" t="s">
        <v>24</v>
      </c>
      <c r="E17098">
        <v>13</v>
      </c>
      <c r="F17098">
        <v>13.12</v>
      </c>
      <c r="G17098">
        <v>29.99</v>
      </c>
      <c r="H17098">
        <v>170.56</v>
      </c>
      <c r="I17098">
        <v>389.87</v>
      </c>
      <c r="J17098" t="s">
        <v>13</v>
      </c>
    </row>
    <row r="17099" spans="1:10">
      <c r="A17099" s="1">
        <v>45200</v>
      </c>
      <c r="B17099" t="s">
        <v>10</v>
      </c>
      <c r="C17099" t="s">
        <v>15</v>
      </c>
      <c r="D17099" t="s">
        <v>24</v>
      </c>
      <c r="E17099">
        <v>7</v>
      </c>
      <c r="F17099">
        <v>13.12</v>
      </c>
      <c r="G17099">
        <v>29.99</v>
      </c>
      <c r="H17099">
        <v>91.84</v>
      </c>
      <c r="I17099">
        <v>209.93</v>
      </c>
      <c r="J17099" t="s">
        <v>13</v>
      </c>
    </row>
    <row r="17100" spans="1:10">
      <c r="A17100" s="1">
        <v>45200</v>
      </c>
      <c r="B17100" t="s">
        <v>10</v>
      </c>
      <c r="C17100" t="s">
        <v>11</v>
      </c>
      <c r="D17100" t="s">
        <v>25</v>
      </c>
      <c r="E17100">
        <v>24</v>
      </c>
      <c r="F17100">
        <v>12.96</v>
      </c>
      <c r="G17100">
        <v>25.33</v>
      </c>
      <c r="H17100">
        <v>311.04000000000002</v>
      </c>
      <c r="I17100">
        <v>607.91999999999996</v>
      </c>
      <c r="J17100" t="s">
        <v>13</v>
      </c>
    </row>
    <row r="17101" spans="1:10">
      <c r="A17101" s="1">
        <v>45200</v>
      </c>
      <c r="B17101" t="s">
        <v>10</v>
      </c>
      <c r="C17101" t="s">
        <v>14</v>
      </c>
      <c r="D17101" t="s">
        <v>25</v>
      </c>
      <c r="E17101">
        <v>15</v>
      </c>
      <c r="F17101">
        <v>12.96</v>
      </c>
      <c r="G17101">
        <v>25.33</v>
      </c>
      <c r="H17101">
        <v>194.4</v>
      </c>
      <c r="I17101">
        <v>379.95</v>
      </c>
      <c r="J17101" t="s">
        <v>13</v>
      </c>
    </row>
    <row r="17102" spans="1:10">
      <c r="A17102" s="1">
        <v>45200</v>
      </c>
      <c r="B17102" t="s">
        <v>10</v>
      </c>
      <c r="C17102" t="s">
        <v>15</v>
      </c>
      <c r="D17102" t="s">
        <v>25</v>
      </c>
      <c r="E17102">
        <v>17</v>
      </c>
      <c r="F17102">
        <v>12.96</v>
      </c>
      <c r="G17102">
        <v>25.33</v>
      </c>
      <c r="H17102">
        <v>220.32</v>
      </c>
      <c r="I17102">
        <v>430.61</v>
      </c>
      <c r="J17102" t="s">
        <v>13</v>
      </c>
    </row>
    <row r="17103" spans="1:10">
      <c r="A17103" s="1">
        <v>45200</v>
      </c>
      <c r="B17103" t="s">
        <v>10</v>
      </c>
      <c r="C17103" t="s">
        <v>11</v>
      </c>
      <c r="D17103" t="s">
        <v>26</v>
      </c>
      <c r="E17103">
        <v>21</v>
      </c>
      <c r="F17103">
        <v>7.1</v>
      </c>
      <c r="G17103">
        <v>13.19</v>
      </c>
      <c r="H17103">
        <v>149.1</v>
      </c>
      <c r="I17103">
        <v>276.99</v>
      </c>
      <c r="J17103" t="s">
        <v>13</v>
      </c>
    </row>
    <row r="17104" spans="1:10">
      <c r="A17104" s="1">
        <v>45200</v>
      </c>
      <c r="B17104" t="s">
        <v>10</v>
      </c>
      <c r="C17104" t="s">
        <v>14</v>
      </c>
      <c r="D17104" t="s">
        <v>26</v>
      </c>
      <c r="E17104">
        <v>14</v>
      </c>
      <c r="F17104">
        <v>7.1</v>
      </c>
      <c r="G17104">
        <v>13.19</v>
      </c>
      <c r="H17104">
        <v>99.4</v>
      </c>
      <c r="I17104">
        <v>184.66</v>
      </c>
      <c r="J17104" t="s">
        <v>13</v>
      </c>
    </row>
    <row r="17105" spans="1:10">
      <c r="A17105" s="1">
        <v>45200</v>
      </c>
      <c r="B17105" t="s">
        <v>10</v>
      </c>
      <c r="C17105" t="s">
        <v>15</v>
      </c>
      <c r="D17105" t="s">
        <v>26</v>
      </c>
      <c r="E17105">
        <v>15</v>
      </c>
      <c r="F17105">
        <v>7.1</v>
      </c>
      <c r="G17105">
        <v>13.19</v>
      </c>
      <c r="H17105">
        <v>106.5</v>
      </c>
      <c r="I17105">
        <v>197.85</v>
      </c>
      <c r="J17105" t="s">
        <v>13</v>
      </c>
    </row>
    <row r="17106" spans="1:10">
      <c r="A17106" s="1">
        <v>45200</v>
      </c>
      <c r="B17106" t="s">
        <v>10</v>
      </c>
      <c r="C17106" t="s">
        <v>11</v>
      </c>
      <c r="D17106" t="s">
        <v>27</v>
      </c>
      <c r="E17106">
        <v>25</v>
      </c>
      <c r="F17106">
        <v>16.53</v>
      </c>
      <c r="G17106">
        <v>37.630000000000003</v>
      </c>
      <c r="H17106">
        <v>413.25</v>
      </c>
      <c r="I17106">
        <v>940.75</v>
      </c>
      <c r="J17106" t="s">
        <v>13</v>
      </c>
    </row>
    <row r="17107" spans="1:10">
      <c r="A17107" s="1">
        <v>45200</v>
      </c>
      <c r="B17107" t="s">
        <v>10</v>
      </c>
      <c r="C17107" t="s">
        <v>14</v>
      </c>
      <c r="D17107" t="s">
        <v>27</v>
      </c>
      <c r="E17107">
        <v>5</v>
      </c>
      <c r="F17107">
        <v>16.53</v>
      </c>
      <c r="G17107">
        <v>37.630000000000003</v>
      </c>
      <c r="H17107">
        <v>82.65</v>
      </c>
      <c r="I17107">
        <v>188.15</v>
      </c>
      <c r="J17107" t="s">
        <v>13</v>
      </c>
    </row>
    <row r="17108" spans="1:10">
      <c r="A17108" s="1">
        <v>45200</v>
      </c>
      <c r="B17108" t="s">
        <v>10</v>
      </c>
      <c r="C17108" t="s">
        <v>15</v>
      </c>
      <c r="D17108" t="s">
        <v>27</v>
      </c>
      <c r="E17108">
        <v>12</v>
      </c>
      <c r="F17108">
        <v>16.53</v>
      </c>
      <c r="G17108">
        <v>37.630000000000003</v>
      </c>
      <c r="H17108">
        <v>198.36</v>
      </c>
      <c r="I17108">
        <v>451.56</v>
      </c>
      <c r="J17108" t="s">
        <v>13</v>
      </c>
    </row>
    <row r="17109" spans="1:10">
      <c r="A17109" s="1">
        <v>45200</v>
      </c>
      <c r="B17109" t="s">
        <v>10</v>
      </c>
      <c r="C17109" t="s">
        <v>11</v>
      </c>
      <c r="D17109" t="s">
        <v>28</v>
      </c>
      <c r="E17109">
        <v>14</v>
      </c>
      <c r="F17109">
        <v>9.19</v>
      </c>
      <c r="G17109">
        <v>20.75</v>
      </c>
      <c r="H17109">
        <v>128.66</v>
      </c>
      <c r="I17109">
        <v>290.5</v>
      </c>
      <c r="J17109" t="s">
        <v>13</v>
      </c>
    </row>
    <row r="17110" spans="1:10">
      <c r="A17110" s="1">
        <v>45200</v>
      </c>
      <c r="B17110" t="s">
        <v>10</v>
      </c>
      <c r="C17110" t="s">
        <v>14</v>
      </c>
      <c r="D17110" t="s">
        <v>28</v>
      </c>
      <c r="E17110">
        <v>12</v>
      </c>
      <c r="F17110">
        <v>9.19</v>
      </c>
      <c r="G17110">
        <v>20.75</v>
      </c>
      <c r="H17110">
        <v>110.28</v>
      </c>
      <c r="I17110">
        <v>249</v>
      </c>
      <c r="J17110" t="s">
        <v>13</v>
      </c>
    </row>
    <row r="17111" spans="1:10">
      <c r="A17111" s="1">
        <v>45200</v>
      </c>
      <c r="B17111" t="s">
        <v>10</v>
      </c>
      <c r="C17111" t="s">
        <v>15</v>
      </c>
      <c r="D17111" t="s">
        <v>28</v>
      </c>
      <c r="E17111">
        <v>9</v>
      </c>
      <c r="F17111">
        <v>9.19</v>
      </c>
      <c r="G17111">
        <v>20.75</v>
      </c>
      <c r="H17111">
        <v>82.71</v>
      </c>
      <c r="I17111">
        <v>186.75</v>
      </c>
      <c r="J17111" t="s">
        <v>13</v>
      </c>
    </row>
    <row r="17112" spans="1:10">
      <c r="A17112" s="1">
        <v>45200</v>
      </c>
      <c r="B17112" t="s">
        <v>10</v>
      </c>
      <c r="C17112" t="s">
        <v>11</v>
      </c>
      <c r="D17112" t="s">
        <v>29</v>
      </c>
      <c r="E17112">
        <v>6</v>
      </c>
      <c r="F17112">
        <v>7.55</v>
      </c>
      <c r="G17112">
        <v>15.03</v>
      </c>
      <c r="H17112">
        <v>45.3</v>
      </c>
      <c r="I17112">
        <v>90.18</v>
      </c>
      <c r="J17112" t="s">
        <v>13</v>
      </c>
    </row>
    <row r="17113" spans="1:10">
      <c r="A17113" s="1">
        <v>45200</v>
      </c>
      <c r="B17113" t="s">
        <v>10</v>
      </c>
      <c r="C17113" t="s">
        <v>14</v>
      </c>
      <c r="D17113" t="s">
        <v>29</v>
      </c>
      <c r="E17113">
        <v>4</v>
      </c>
      <c r="F17113">
        <v>7.55</v>
      </c>
      <c r="G17113">
        <v>15.03</v>
      </c>
      <c r="H17113">
        <v>30.2</v>
      </c>
      <c r="I17113">
        <v>60.12</v>
      </c>
      <c r="J17113" t="s">
        <v>13</v>
      </c>
    </row>
    <row r="17114" spans="1:10">
      <c r="A17114" s="1">
        <v>45200</v>
      </c>
      <c r="B17114" t="s">
        <v>10</v>
      </c>
      <c r="C17114" t="s">
        <v>15</v>
      </c>
      <c r="D17114" t="s">
        <v>29</v>
      </c>
      <c r="E17114">
        <v>8</v>
      </c>
      <c r="F17114">
        <v>7.55</v>
      </c>
      <c r="G17114">
        <v>15.03</v>
      </c>
      <c r="H17114">
        <v>60.4</v>
      </c>
      <c r="I17114">
        <v>120.24</v>
      </c>
      <c r="J17114" t="s">
        <v>13</v>
      </c>
    </row>
    <row r="17115" spans="1:10">
      <c r="A17115" s="1">
        <v>45200</v>
      </c>
      <c r="B17115" t="s">
        <v>10</v>
      </c>
      <c r="C17115" t="s">
        <v>11</v>
      </c>
      <c r="D17115" t="s">
        <v>30</v>
      </c>
      <c r="E17115">
        <v>25</v>
      </c>
      <c r="F17115">
        <v>16.66</v>
      </c>
      <c r="G17115">
        <v>41.08</v>
      </c>
      <c r="H17115">
        <v>416.5</v>
      </c>
      <c r="I17115">
        <v>1027</v>
      </c>
      <c r="J17115" t="s">
        <v>13</v>
      </c>
    </row>
    <row r="17116" spans="1:10">
      <c r="A17116" s="1">
        <v>45200</v>
      </c>
      <c r="B17116" t="s">
        <v>10</v>
      </c>
      <c r="C17116" t="s">
        <v>14</v>
      </c>
      <c r="D17116" t="s">
        <v>30</v>
      </c>
      <c r="E17116">
        <v>19</v>
      </c>
      <c r="F17116">
        <v>16.66</v>
      </c>
      <c r="G17116">
        <v>41.08</v>
      </c>
      <c r="H17116">
        <v>316.54000000000002</v>
      </c>
      <c r="I17116">
        <v>780.52</v>
      </c>
      <c r="J17116" t="s">
        <v>13</v>
      </c>
    </row>
    <row r="17117" spans="1:10">
      <c r="A17117" s="1">
        <v>45200</v>
      </c>
      <c r="B17117" t="s">
        <v>10</v>
      </c>
      <c r="C17117" t="s">
        <v>15</v>
      </c>
      <c r="D17117" t="s">
        <v>30</v>
      </c>
      <c r="E17117">
        <v>12</v>
      </c>
      <c r="F17117">
        <v>16.66</v>
      </c>
      <c r="G17117">
        <v>41.08</v>
      </c>
      <c r="H17117">
        <v>199.92</v>
      </c>
      <c r="I17117">
        <v>492.96</v>
      </c>
      <c r="J17117" t="s">
        <v>13</v>
      </c>
    </row>
    <row r="17118" spans="1:10">
      <c r="A17118" s="1">
        <v>45200</v>
      </c>
      <c r="B17118" t="s">
        <v>10</v>
      </c>
      <c r="C17118" t="s">
        <v>11</v>
      </c>
      <c r="D17118" t="s">
        <v>31</v>
      </c>
      <c r="E17118">
        <v>12</v>
      </c>
      <c r="F17118">
        <v>17.47</v>
      </c>
      <c r="G17118">
        <v>33.29</v>
      </c>
      <c r="H17118">
        <v>209.64</v>
      </c>
      <c r="I17118">
        <v>399.48</v>
      </c>
      <c r="J17118" t="s">
        <v>13</v>
      </c>
    </row>
    <row r="17119" spans="1:10">
      <c r="A17119" s="1">
        <v>45200</v>
      </c>
      <c r="B17119" t="s">
        <v>10</v>
      </c>
      <c r="C17119" t="s">
        <v>14</v>
      </c>
      <c r="D17119" t="s">
        <v>31</v>
      </c>
      <c r="E17119">
        <v>5</v>
      </c>
      <c r="F17119">
        <v>17.47</v>
      </c>
      <c r="G17119">
        <v>33.29</v>
      </c>
      <c r="H17119">
        <v>87.35</v>
      </c>
      <c r="I17119">
        <v>166.45</v>
      </c>
      <c r="J17119" t="s">
        <v>13</v>
      </c>
    </row>
    <row r="17120" spans="1:10">
      <c r="A17120" s="1">
        <v>45200</v>
      </c>
      <c r="B17120" t="s">
        <v>10</v>
      </c>
      <c r="C17120" t="s">
        <v>15</v>
      </c>
      <c r="D17120" t="s">
        <v>31</v>
      </c>
      <c r="E17120">
        <v>9</v>
      </c>
      <c r="F17120">
        <v>17.47</v>
      </c>
      <c r="G17120">
        <v>33.29</v>
      </c>
      <c r="H17120">
        <v>157.22999999999999</v>
      </c>
      <c r="I17120">
        <v>299.61</v>
      </c>
      <c r="J17120" t="s">
        <v>13</v>
      </c>
    </row>
    <row r="17121" spans="1:10">
      <c r="A17121" s="1">
        <v>45200</v>
      </c>
      <c r="B17121" t="s">
        <v>10</v>
      </c>
      <c r="C17121" t="s">
        <v>11</v>
      </c>
      <c r="D17121" t="s">
        <v>32</v>
      </c>
      <c r="E17121">
        <v>17</v>
      </c>
      <c r="F17121">
        <v>16.350000000000001</v>
      </c>
      <c r="G17121">
        <v>34.380000000000003</v>
      </c>
      <c r="H17121">
        <v>277.95</v>
      </c>
      <c r="I17121">
        <v>584.46</v>
      </c>
      <c r="J17121" t="s">
        <v>13</v>
      </c>
    </row>
    <row r="17122" spans="1:10">
      <c r="A17122" s="1">
        <v>45200</v>
      </c>
      <c r="B17122" t="s">
        <v>10</v>
      </c>
      <c r="C17122" t="s">
        <v>14</v>
      </c>
      <c r="D17122" t="s">
        <v>32</v>
      </c>
      <c r="E17122">
        <v>8</v>
      </c>
      <c r="F17122">
        <v>16.350000000000001</v>
      </c>
      <c r="G17122">
        <v>34.380000000000003</v>
      </c>
      <c r="H17122">
        <v>130.80000000000001</v>
      </c>
      <c r="I17122">
        <v>275.04000000000002</v>
      </c>
      <c r="J17122" t="s">
        <v>13</v>
      </c>
    </row>
    <row r="17123" spans="1:10">
      <c r="A17123" s="1">
        <v>45200</v>
      </c>
      <c r="B17123" t="s">
        <v>10</v>
      </c>
      <c r="C17123" t="s">
        <v>15</v>
      </c>
      <c r="D17123" t="s">
        <v>32</v>
      </c>
      <c r="E17123">
        <v>6</v>
      </c>
      <c r="F17123">
        <v>16.350000000000001</v>
      </c>
      <c r="G17123">
        <v>34.380000000000003</v>
      </c>
      <c r="H17123">
        <v>98.1</v>
      </c>
      <c r="I17123">
        <v>206.28</v>
      </c>
      <c r="J17123" t="s">
        <v>13</v>
      </c>
    </row>
    <row r="17124" spans="1:10">
      <c r="A17124" s="1">
        <v>45200</v>
      </c>
      <c r="B17124" t="s">
        <v>10</v>
      </c>
      <c r="C17124" t="s">
        <v>11</v>
      </c>
      <c r="D17124" t="s">
        <v>33</v>
      </c>
      <c r="E17124">
        <v>15</v>
      </c>
      <c r="F17124">
        <v>15.71</v>
      </c>
      <c r="G17124">
        <v>38.65</v>
      </c>
      <c r="H17124">
        <v>235.65</v>
      </c>
      <c r="I17124">
        <v>579.75</v>
      </c>
      <c r="J17124" t="s">
        <v>13</v>
      </c>
    </row>
    <row r="17125" spans="1:10">
      <c r="A17125" s="1">
        <v>45200</v>
      </c>
      <c r="B17125" t="s">
        <v>10</v>
      </c>
      <c r="C17125" t="s">
        <v>14</v>
      </c>
      <c r="D17125" t="s">
        <v>33</v>
      </c>
      <c r="E17125">
        <v>7</v>
      </c>
      <c r="F17125">
        <v>15.71</v>
      </c>
      <c r="G17125">
        <v>38.65</v>
      </c>
      <c r="H17125">
        <v>109.97</v>
      </c>
      <c r="I17125">
        <v>270.55</v>
      </c>
      <c r="J17125" t="s">
        <v>13</v>
      </c>
    </row>
    <row r="17126" spans="1:10">
      <c r="A17126" s="1">
        <v>45200</v>
      </c>
      <c r="B17126" t="s">
        <v>10</v>
      </c>
      <c r="C17126" t="s">
        <v>15</v>
      </c>
      <c r="D17126" t="s">
        <v>33</v>
      </c>
      <c r="E17126">
        <v>16</v>
      </c>
      <c r="F17126">
        <v>15.71</v>
      </c>
      <c r="G17126">
        <v>38.65</v>
      </c>
      <c r="H17126">
        <v>251.36</v>
      </c>
      <c r="I17126">
        <v>618.4</v>
      </c>
      <c r="J17126" t="s">
        <v>13</v>
      </c>
    </row>
    <row r="17127" spans="1:10">
      <c r="A17127" s="1">
        <v>45200</v>
      </c>
      <c r="B17127" t="s">
        <v>10</v>
      </c>
      <c r="C17127" t="s">
        <v>11</v>
      </c>
      <c r="D17127" t="s">
        <v>34</v>
      </c>
      <c r="E17127">
        <v>23</v>
      </c>
      <c r="F17127">
        <v>13.86</v>
      </c>
      <c r="G17127">
        <v>29.02</v>
      </c>
      <c r="H17127">
        <v>318.77999999999997</v>
      </c>
      <c r="I17127">
        <v>667.46</v>
      </c>
      <c r="J17127" t="s">
        <v>13</v>
      </c>
    </row>
    <row r="17128" spans="1:10">
      <c r="A17128" s="1">
        <v>45200</v>
      </c>
      <c r="B17128" t="s">
        <v>10</v>
      </c>
      <c r="C17128" t="s">
        <v>14</v>
      </c>
      <c r="D17128" t="s">
        <v>34</v>
      </c>
      <c r="E17128">
        <v>19</v>
      </c>
      <c r="F17128">
        <v>13.86</v>
      </c>
      <c r="G17128">
        <v>29.02</v>
      </c>
      <c r="H17128">
        <v>263.33999999999997</v>
      </c>
      <c r="I17128">
        <v>551.38</v>
      </c>
      <c r="J17128" t="s">
        <v>13</v>
      </c>
    </row>
    <row r="17129" spans="1:10">
      <c r="A17129" s="1">
        <v>45200</v>
      </c>
      <c r="B17129" t="s">
        <v>10</v>
      </c>
      <c r="C17129" t="s">
        <v>15</v>
      </c>
      <c r="D17129" t="s">
        <v>34</v>
      </c>
      <c r="E17129">
        <v>14</v>
      </c>
      <c r="F17129">
        <v>13.86</v>
      </c>
      <c r="G17129">
        <v>29.02</v>
      </c>
      <c r="H17129">
        <v>194.04</v>
      </c>
      <c r="I17129">
        <v>406.28</v>
      </c>
      <c r="J17129" t="s">
        <v>13</v>
      </c>
    </row>
    <row r="17130" spans="1:10">
      <c r="A17130" s="1">
        <v>45200</v>
      </c>
      <c r="B17130" t="s">
        <v>10</v>
      </c>
      <c r="C17130" t="s">
        <v>11</v>
      </c>
      <c r="D17130" t="s">
        <v>35</v>
      </c>
      <c r="E17130">
        <v>17</v>
      </c>
      <c r="F17130">
        <v>12.61</v>
      </c>
      <c r="G17130">
        <v>28.33</v>
      </c>
      <c r="H17130">
        <v>214.37</v>
      </c>
      <c r="I17130">
        <v>481.61</v>
      </c>
      <c r="J17130" t="s">
        <v>13</v>
      </c>
    </row>
    <row r="17131" spans="1:10">
      <c r="A17131" s="1">
        <v>45200</v>
      </c>
      <c r="B17131" t="s">
        <v>10</v>
      </c>
      <c r="C17131" t="s">
        <v>14</v>
      </c>
      <c r="D17131" t="s">
        <v>35</v>
      </c>
      <c r="E17131">
        <v>15</v>
      </c>
      <c r="F17131">
        <v>12.61</v>
      </c>
      <c r="G17131">
        <v>28.33</v>
      </c>
      <c r="H17131">
        <v>189.15</v>
      </c>
      <c r="I17131">
        <v>424.95</v>
      </c>
      <c r="J17131" t="s">
        <v>13</v>
      </c>
    </row>
    <row r="17132" spans="1:10">
      <c r="A17132" s="1">
        <v>45200</v>
      </c>
      <c r="B17132" t="s">
        <v>10</v>
      </c>
      <c r="C17132" t="s">
        <v>15</v>
      </c>
      <c r="D17132" t="s">
        <v>35</v>
      </c>
      <c r="E17132">
        <v>8</v>
      </c>
      <c r="F17132">
        <v>12.61</v>
      </c>
      <c r="G17132">
        <v>28.33</v>
      </c>
      <c r="H17132">
        <v>100.88</v>
      </c>
      <c r="I17132">
        <v>226.64</v>
      </c>
      <c r="J17132" t="s">
        <v>13</v>
      </c>
    </row>
    <row r="17133" spans="1:10">
      <c r="A17133" s="1">
        <v>45200</v>
      </c>
      <c r="B17133" t="s">
        <v>10</v>
      </c>
      <c r="C17133" t="s">
        <v>11</v>
      </c>
      <c r="D17133" t="s">
        <v>36</v>
      </c>
      <c r="E17133">
        <v>18</v>
      </c>
      <c r="F17133">
        <v>7.04</v>
      </c>
      <c r="G17133">
        <v>14.63</v>
      </c>
      <c r="H17133">
        <v>126.72</v>
      </c>
      <c r="I17133">
        <v>263.33999999999997</v>
      </c>
      <c r="J17133" t="s">
        <v>13</v>
      </c>
    </row>
    <row r="17134" spans="1:10">
      <c r="A17134" s="1">
        <v>45200</v>
      </c>
      <c r="B17134" t="s">
        <v>10</v>
      </c>
      <c r="C17134" t="s">
        <v>14</v>
      </c>
      <c r="D17134" t="s">
        <v>36</v>
      </c>
      <c r="E17134">
        <v>11</v>
      </c>
      <c r="F17134">
        <v>7.04</v>
      </c>
      <c r="G17134">
        <v>14.63</v>
      </c>
      <c r="H17134">
        <v>77.44</v>
      </c>
      <c r="I17134">
        <v>160.93</v>
      </c>
      <c r="J17134" t="s">
        <v>13</v>
      </c>
    </row>
    <row r="17135" spans="1:10">
      <c r="A17135" s="1">
        <v>45200</v>
      </c>
      <c r="B17135" t="s">
        <v>10</v>
      </c>
      <c r="C17135" t="s">
        <v>15</v>
      </c>
      <c r="D17135" t="s">
        <v>36</v>
      </c>
      <c r="E17135">
        <v>13</v>
      </c>
      <c r="F17135">
        <v>7.04</v>
      </c>
      <c r="G17135">
        <v>14.63</v>
      </c>
      <c r="H17135">
        <v>91.52</v>
      </c>
      <c r="I17135">
        <v>190.19</v>
      </c>
      <c r="J17135" t="s">
        <v>13</v>
      </c>
    </row>
    <row r="17136" spans="1:10">
      <c r="A17136" s="1">
        <v>45200</v>
      </c>
      <c r="B17136" t="s">
        <v>10</v>
      </c>
      <c r="C17136" t="s">
        <v>11</v>
      </c>
      <c r="D17136" t="s">
        <v>37</v>
      </c>
      <c r="E17136">
        <v>8</v>
      </c>
      <c r="F17136">
        <v>10.9</v>
      </c>
      <c r="G17136">
        <v>21.71</v>
      </c>
      <c r="H17136">
        <v>87.2</v>
      </c>
      <c r="I17136">
        <v>173.68</v>
      </c>
      <c r="J17136" t="s">
        <v>13</v>
      </c>
    </row>
    <row r="17137" spans="1:10">
      <c r="A17137" s="1">
        <v>45200</v>
      </c>
      <c r="B17137" t="s">
        <v>10</v>
      </c>
      <c r="C17137" t="s">
        <v>14</v>
      </c>
      <c r="D17137" t="s">
        <v>37</v>
      </c>
      <c r="E17137">
        <v>5</v>
      </c>
      <c r="F17137">
        <v>10.9</v>
      </c>
      <c r="G17137">
        <v>21.71</v>
      </c>
      <c r="H17137">
        <v>54.5</v>
      </c>
      <c r="I17137">
        <v>108.55</v>
      </c>
      <c r="J17137" t="s">
        <v>13</v>
      </c>
    </row>
    <row r="17138" spans="1:10">
      <c r="A17138" s="1">
        <v>45200</v>
      </c>
      <c r="B17138" t="s">
        <v>10</v>
      </c>
      <c r="C17138" t="s">
        <v>15</v>
      </c>
      <c r="D17138" t="s">
        <v>37</v>
      </c>
      <c r="E17138">
        <v>5</v>
      </c>
      <c r="F17138">
        <v>10.9</v>
      </c>
      <c r="G17138">
        <v>21.71</v>
      </c>
      <c r="H17138">
        <v>54.5</v>
      </c>
      <c r="I17138">
        <v>108.55</v>
      </c>
      <c r="J17138" t="s">
        <v>13</v>
      </c>
    </row>
    <row r="17139" spans="1:10">
      <c r="A17139" s="1">
        <v>45200</v>
      </c>
      <c r="B17139" t="s">
        <v>10</v>
      </c>
      <c r="C17139" t="s">
        <v>11</v>
      </c>
      <c r="D17139" t="s">
        <v>38</v>
      </c>
      <c r="E17139">
        <v>12</v>
      </c>
      <c r="F17139">
        <v>10.47</v>
      </c>
      <c r="G17139">
        <v>26.06</v>
      </c>
      <c r="H17139">
        <v>125.64</v>
      </c>
      <c r="I17139">
        <v>312.72000000000003</v>
      </c>
      <c r="J17139" t="s">
        <v>13</v>
      </c>
    </row>
    <row r="17140" spans="1:10">
      <c r="A17140" s="1">
        <v>45200</v>
      </c>
      <c r="B17140" t="s">
        <v>10</v>
      </c>
      <c r="C17140" t="s">
        <v>14</v>
      </c>
      <c r="D17140" t="s">
        <v>38</v>
      </c>
      <c r="E17140">
        <v>6</v>
      </c>
      <c r="F17140">
        <v>10.47</v>
      </c>
      <c r="G17140">
        <v>26.06</v>
      </c>
      <c r="H17140">
        <v>62.82</v>
      </c>
      <c r="I17140">
        <v>156.36000000000001</v>
      </c>
      <c r="J17140" t="s">
        <v>13</v>
      </c>
    </row>
    <row r="17141" spans="1:10">
      <c r="A17141" s="1">
        <v>45200</v>
      </c>
      <c r="B17141" t="s">
        <v>10</v>
      </c>
      <c r="C17141" t="s">
        <v>15</v>
      </c>
      <c r="D17141" t="s">
        <v>38</v>
      </c>
      <c r="E17141">
        <v>3</v>
      </c>
      <c r="F17141">
        <v>10.47</v>
      </c>
      <c r="G17141">
        <v>26.06</v>
      </c>
      <c r="H17141">
        <v>31.41</v>
      </c>
      <c r="I17141">
        <v>78.180000000000007</v>
      </c>
      <c r="J17141" t="s">
        <v>13</v>
      </c>
    </row>
    <row r="17142" spans="1:10">
      <c r="A17142" s="1">
        <v>45200</v>
      </c>
      <c r="B17142" t="s">
        <v>10</v>
      </c>
      <c r="C17142" t="s">
        <v>11</v>
      </c>
      <c r="D17142" t="s">
        <v>39</v>
      </c>
      <c r="E17142">
        <v>18</v>
      </c>
      <c r="F17142">
        <v>9.1199999999999992</v>
      </c>
      <c r="G17142">
        <v>19.03</v>
      </c>
      <c r="H17142">
        <v>164.16</v>
      </c>
      <c r="I17142">
        <v>342.54</v>
      </c>
      <c r="J17142" t="s">
        <v>13</v>
      </c>
    </row>
    <row r="17143" spans="1:10">
      <c r="A17143" s="1">
        <v>45200</v>
      </c>
      <c r="B17143" t="s">
        <v>10</v>
      </c>
      <c r="C17143" t="s">
        <v>14</v>
      </c>
      <c r="D17143" t="s">
        <v>39</v>
      </c>
      <c r="E17143">
        <v>16</v>
      </c>
      <c r="F17143">
        <v>9.1199999999999992</v>
      </c>
      <c r="G17143">
        <v>19.03</v>
      </c>
      <c r="H17143">
        <v>145.91999999999999</v>
      </c>
      <c r="I17143">
        <v>304.48</v>
      </c>
      <c r="J17143" t="s">
        <v>13</v>
      </c>
    </row>
    <row r="17144" spans="1:10">
      <c r="A17144" s="1">
        <v>45200</v>
      </c>
      <c r="B17144" t="s">
        <v>10</v>
      </c>
      <c r="C17144" t="s">
        <v>15</v>
      </c>
      <c r="D17144" t="s">
        <v>39</v>
      </c>
      <c r="E17144">
        <v>11</v>
      </c>
      <c r="F17144">
        <v>9.1199999999999992</v>
      </c>
      <c r="G17144">
        <v>19.03</v>
      </c>
      <c r="H17144">
        <v>100.32</v>
      </c>
      <c r="I17144">
        <v>209.33</v>
      </c>
      <c r="J17144" t="s">
        <v>13</v>
      </c>
    </row>
    <row r="17145" spans="1:10">
      <c r="A17145" s="1">
        <v>45200</v>
      </c>
      <c r="B17145" t="s">
        <v>10</v>
      </c>
      <c r="C17145" t="s">
        <v>11</v>
      </c>
      <c r="D17145" t="s">
        <v>40</v>
      </c>
      <c r="E17145">
        <v>24</v>
      </c>
      <c r="F17145">
        <v>14.68</v>
      </c>
      <c r="G17145">
        <v>35.61</v>
      </c>
      <c r="H17145">
        <v>352.32</v>
      </c>
      <c r="I17145">
        <v>854.64</v>
      </c>
      <c r="J17145" t="s">
        <v>13</v>
      </c>
    </row>
    <row r="17146" spans="1:10">
      <c r="A17146" s="1">
        <v>45200</v>
      </c>
      <c r="B17146" t="s">
        <v>10</v>
      </c>
      <c r="C17146" t="s">
        <v>14</v>
      </c>
      <c r="D17146" t="s">
        <v>40</v>
      </c>
      <c r="E17146">
        <v>17</v>
      </c>
      <c r="F17146">
        <v>14.68</v>
      </c>
      <c r="G17146">
        <v>35.61</v>
      </c>
      <c r="H17146">
        <v>249.56</v>
      </c>
      <c r="I17146">
        <v>605.37</v>
      </c>
      <c r="J17146" t="s">
        <v>13</v>
      </c>
    </row>
    <row r="17147" spans="1:10">
      <c r="A17147" s="1">
        <v>45200</v>
      </c>
      <c r="B17147" t="s">
        <v>10</v>
      </c>
      <c r="C17147" t="s">
        <v>15</v>
      </c>
      <c r="D17147" t="s">
        <v>40</v>
      </c>
      <c r="E17147">
        <v>16</v>
      </c>
      <c r="F17147">
        <v>14.68</v>
      </c>
      <c r="G17147">
        <v>35.61</v>
      </c>
      <c r="H17147">
        <v>234.88</v>
      </c>
      <c r="I17147">
        <v>569.76</v>
      </c>
      <c r="J17147" t="s">
        <v>13</v>
      </c>
    </row>
    <row r="17148" spans="1:10">
      <c r="A17148" s="1">
        <v>45200</v>
      </c>
      <c r="B17148" t="s">
        <v>10</v>
      </c>
      <c r="C17148" t="s">
        <v>11</v>
      </c>
      <c r="D17148" t="s">
        <v>41</v>
      </c>
      <c r="E17148">
        <v>19</v>
      </c>
      <c r="F17148">
        <v>11.95</v>
      </c>
      <c r="G17148">
        <v>23.43</v>
      </c>
      <c r="H17148">
        <v>227.05</v>
      </c>
      <c r="I17148">
        <v>445.17</v>
      </c>
      <c r="J17148" t="s">
        <v>13</v>
      </c>
    </row>
    <row r="17149" spans="1:10">
      <c r="A17149" s="1">
        <v>45200</v>
      </c>
      <c r="B17149" t="s">
        <v>10</v>
      </c>
      <c r="C17149" t="s">
        <v>14</v>
      </c>
      <c r="D17149" t="s">
        <v>41</v>
      </c>
      <c r="E17149">
        <v>9</v>
      </c>
      <c r="F17149">
        <v>11.95</v>
      </c>
      <c r="G17149">
        <v>23.43</v>
      </c>
      <c r="H17149">
        <v>107.55</v>
      </c>
      <c r="I17149">
        <v>210.87</v>
      </c>
      <c r="J17149" t="s">
        <v>13</v>
      </c>
    </row>
    <row r="17150" spans="1:10">
      <c r="A17150" s="1">
        <v>45200</v>
      </c>
      <c r="B17150" t="s">
        <v>10</v>
      </c>
      <c r="C17150" t="s">
        <v>15</v>
      </c>
      <c r="D17150" t="s">
        <v>41</v>
      </c>
      <c r="E17150">
        <v>14</v>
      </c>
      <c r="F17150">
        <v>11.95</v>
      </c>
      <c r="G17150">
        <v>23.43</v>
      </c>
      <c r="H17150">
        <v>167.3</v>
      </c>
      <c r="I17150">
        <v>328.02</v>
      </c>
      <c r="J17150" t="s">
        <v>13</v>
      </c>
    </row>
    <row r="17151" spans="1:10">
      <c r="A17151" s="1">
        <v>45200</v>
      </c>
      <c r="B17151" t="s">
        <v>10</v>
      </c>
      <c r="C17151" t="s">
        <v>11</v>
      </c>
      <c r="D17151" t="s">
        <v>42</v>
      </c>
      <c r="E17151">
        <v>13</v>
      </c>
      <c r="F17151">
        <v>6.97</v>
      </c>
      <c r="G17151">
        <v>13.59</v>
      </c>
      <c r="H17151">
        <v>90.61</v>
      </c>
      <c r="I17151">
        <v>176.67</v>
      </c>
      <c r="J17151" t="s">
        <v>13</v>
      </c>
    </row>
    <row r="17152" spans="1:10">
      <c r="A17152" s="1">
        <v>45200</v>
      </c>
      <c r="B17152" t="s">
        <v>10</v>
      </c>
      <c r="C17152" t="s">
        <v>14</v>
      </c>
      <c r="D17152" t="s">
        <v>42</v>
      </c>
      <c r="E17152">
        <v>16</v>
      </c>
      <c r="F17152">
        <v>6.97</v>
      </c>
      <c r="G17152">
        <v>13.59</v>
      </c>
      <c r="H17152">
        <v>111.52</v>
      </c>
      <c r="I17152">
        <v>217.44</v>
      </c>
      <c r="J17152" t="s">
        <v>13</v>
      </c>
    </row>
    <row r="17153" spans="1:10">
      <c r="A17153" s="1">
        <v>45200</v>
      </c>
      <c r="B17153" t="s">
        <v>10</v>
      </c>
      <c r="C17153" t="s">
        <v>15</v>
      </c>
      <c r="D17153" t="s">
        <v>42</v>
      </c>
      <c r="E17153">
        <v>12</v>
      </c>
      <c r="F17153">
        <v>6.97</v>
      </c>
      <c r="G17153">
        <v>13.59</v>
      </c>
      <c r="H17153">
        <v>83.64</v>
      </c>
      <c r="I17153">
        <v>163.08000000000001</v>
      </c>
      <c r="J17153" t="s">
        <v>13</v>
      </c>
    </row>
    <row r="17154" spans="1:10">
      <c r="A17154" s="1">
        <v>45200</v>
      </c>
      <c r="B17154" t="s">
        <v>10</v>
      </c>
      <c r="C17154" t="s">
        <v>11</v>
      </c>
      <c r="D17154" t="s">
        <v>43</v>
      </c>
      <c r="E17154">
        <v>13</v>
      </c>
      <c r="F17154">
        <v>8.64</v>
      </c>
      <c r="G17154">
        <v>15.74</v>
      </c>
      <c r="H17154">
        <v>112.32</v>
      </c>
      <c r="I17154">
        <v>204.62</v>
      </c>
      <c r="J17154" t="s">
        <v>13</v>
      </c>
    </row>
    <row r="17155" spans="1:10">
      <c r="A17155" s="1">
        <v>45200</v>
      </c>
      <c r="B17155" t="s">
        <v>10</v>
      </c>
      <c r="C17155" t="s">
        <v>14</v>
      </c>
      <c r="D17155" t="s">
        <v>43</v>
      </c>
      <c r="E17155">
        <v>7</v>
      </c>
      <c r="F17155">
        <v>8.64</v>
      </c>
      <c r="G17155">
        <v>15.74</v>
      </c>
      <c r="H17155">
        <v>60.48</v>
      </c>
      <c r="I17155">
        <v>110.18</v>
      </c>
      <c r="J17155" t="s">
        <v>13</v>
      </c>
    </row>
    <row r="17156" spans="1:10">
      <c r="A17156" s="1">
        <v>45200</v>
      </c>
      <c r="B17156" t="s">
        <v>10</v>
      </c>
      <c r="C17156" t="s">
        <v>15</v>
      </c>
      <c r="D17156" t="s">
        <v>43</v>
      </c>
      <c r="E17156">
        <v>10</v>
      </c>
      <c r="F17156">
        <v>8.64</v>
      </c>
      <c r="G17156">
        <v>15.74</v>
      </c>
      <c r="H17156">
        <v>86.4</v>
      </c>
      <c r="I17156">
        <v>157.4</v>
      </c>
      <c r="J17156" t="s">
        <v>13</v>
      </c>
    </row>
    <row r="17157" spans="1:10">
      <c r="A17157" s="1">
        <v>45200</v>
      </c>
      <c r="B17157" t="s">
        <v>10</v>
      </c>
      <c r="C17157" t="s">
        <v>11</v>
      </c>
      <c r="D17157" t="s">
        <v>44</v>
      </c>
      <c r="E17157">
        <v>19</v>
      </c>
      <c r="F17157">
        <v>14.2</v>
      </c>
      <c r="G17157">
        <v>32.04</v>
      </c>
      <c r="H17157">
        <v>269.8</v>
      </c>
      <c r="I17157">
        <v>608.76</v>
      </c>
      <c r="J17157" t="s">
        <v>13</v>
      </c>
    </row>
    <row r="17158" spans="1:10">
      <c r="A17158" s="1">
        <v>45200</v>
      </c>
      <c r="B17158" t="s">
        <v>10</v>
      </c>
      <c r="C17158" t="s">
        <v>14</v>
      </c>
      <c r="D17158" t="s">
        <v>44</v>
      </c>
      <c r="E17158">
        <v>10</v>
      </c>
      <c r="F17158">
        <v>14.2</v>
      </c>
      <c r="G17158">
        <v>32.04</v>
      </c>
      <c r="H17158">
        <v>142</v>
      </c>
      <c r="I17158">
        <v>320.39999999999998</v>
      </c>
      <c r="J17158" t="s">
        <v>13</v>
      </c>
    </row>
    <row r="17159" spans="1:10">
      <c r="A17159" s="1">
        <v>45200</v>
      </c>
      <c r="B17159" t="s">
        <v>10</v>
      </c>
      <c r="C17159" t="s">
        <v>15</v>
      </c>
      <c r="D17159" t="s">
        <v>44</v>
      </c>
      <c r="E17159">
        <v>11</v>
      </c>
      <c r="F17159">
        <v>14.2</v>
      </c>
      <c r="G17159">
        <v>32.04</v>
      </c>
      <c r="H17159">
        <v>156.19999999999999</v>
      </c>
      <c r="I17159">
        <v>352.44</v>
      </c>
      <c r="J17159" t="s">
        <v>13</v>
      </c>
    </row>
    <row r="17160" spans="1:10">
      <c r="A17160" s="1">
        <v>45200</v>
      </c>
      <c r="B17160" t="s">
        <v>10</v>
      </c>
      <c r="C17160" t="s">
        <v>11</v>
      </c>
      <c r="D17160" t="s">
        <v>45</v>
      </c>
      <c r="E17160">
        <v>23</v>
      </c>
      <c r="F17160">
        <v>6.91</v>
      </c>
      <c r="G17160">
        <v>14.22</v>
      </c>
      <c r="H17160">
        <v>158.93</v>
      </c>
      <c r="I17160">
        <v>327.06</v>
      </c>
      <c r="J17160" t="s">
        <v>13</v>
      </c>
    </row>
    <row r="17161" spans="1:10">
      <c r="A17161" s="1">
        <v>45200</v>
      </c>
      <c r="B17161" t="s">
        <v>10</v>
      </c>
      <c r="C17161" t="s">
        <v>14</v>
      </c>
      <c r="D17161" t="s">
        <v>45</v>
      </c>
      <c r="E17161">
        <v>14</v>
      </c>
      <c r="F17161">
        <v>6.91</v>
      </c>
      <c r="G17161">
        <v>14.22</v>
      </c>
      <c r="H17161">
        <v>96.74</v>
      </c>
      <c r="I17161">
        <v>199.08</v>
      </c>
      <c r="J17161" t="s">
        <v>13</v>
      </c>
    </row>
    <row r="17162" spans="1:10">
      <c r="A17162" s="1">
        <v>45200</v>
      </c>
      <c r="B17162" t="s">
        <v>10</v>
      </c>
      <c r="C17162" t="s">
        <v>15</v>
      </c>
      <c r="D17162" t="s">
        <v>45</v>
      </c>
      <c r="E17162">
        <v>10</v>
      </c>
      <c r="F17162">
        <v>6.91</v>
      </c>
      <c r="G17162">
        <v>14.22</v>
      </c>
      <c r="H17162">
        <v>69.099999999999994</v>
      </c>
      <c r="I17162">
        <v>142.19999999999999</v>
      </c>
      <c r="J17162" t="s">
        <v>13</v>
      </c>
    </row>
    <row r="17163" spans="1:10">
      <c r="A17163" s="1">
        <v>45200</v>
      </c>
      <c r="B17163" t="s">
        <v>10</v>
      </c>
      <c r="C17163" t="s">
        <v>11</v>
      </c>
      <c r="D17163" t="s">
        <v>46</v>
      </c>
      <c r="E17163">
        <v>17</v>
      </c>
      <c r="F17163">
        <v>16.21</v>
      </c>
      <c r="G17163">
        <v>38.99</v>
      </c>
      <c r="H17163">
        <v>275.57</v>
      </c>
      <c r="I17163">
        <v>662.83</v>
      </c>
      <c r="J17163" t="s">
        <v>13</v>
      </c>
    </row>
    <row r="17164" spans="1:10">
      <c r="A17164" s="1">
        <v>45200</v>
      </c>
      <c r="B17164" t="s">
        <v>10</v>
      </c>
      <c r="C17164" t="s">
        <v>14</v>
      </c>
      <c r="D17164" t="s">
        <v>46</v>
      </c>
      <c r="E17164">
        <v>9</v>
      </c>
      <c r="F17164">
        <v>16.21</v>
      </c>
      <c r="G17164">
        <v>38.99</v>
      </c>
      <c r="H17164">
        <v>145.88999999999999</v>
      </c>
      <c r="I17164">
        <v>350.91</v>
      </c>
      <c r="J17164" t="s">
        <v>13</v>
      </c>
    </row>
    <row r="17165" spans="1:10">
      <c r="A17165" s="1">
        <v>45200</v>
      </c>
      <c r="B17165" t="s">
        <v>10</v>
      </c>
      <c r="C17165" t="s">
        <v>15</v>
      </c>
      <c r="D17165" t="s">
        <v>46</v>
      </c>
      <c r="E17165">
        <v>14</v>
      </c>
      <c r="F17165">
        <v>16.21</v>
      </c>
      <c r="G17165">
        <v>38.99</v>
      </c>
      <c r="H17165">
        <v>226.94</v>
      </c>
      <c r="I17165">
        <v>545.86</v>
      </c>
      <c r="J17165" t="s">
        <v>13</v>
      </c>
    </row>
    <row r="17166" spans="1:10">
      <c r="A17166" s="1">
        <v>45200</v>
      </c>
      <c r="B17166" t="s">
        <v>10</v>
      </c>
      <c r="C17166" t="s">
        <v>11</v>
      </c>
      <c r="D17166" t="s">
        <v>47</v>
      </c>
      <c r="E17166">
        <v>27</v>
      </c>
      <c r="F17166">
        <v>11.94</v>
      </c>
      <c r="G17166">
        <v>25.45</v>
      </c>
      <c r="H17166">
        <v>322.38</v>
      </c>
      <c r="I17166">
        <v>687.15</v>
      </c>
      <c r="J17166" t="s">
        <v>13</v>
      </c>
    </row>
    <row r="17167" spans="1:10">
      <c r="A17167" s="1">
        <v>45200</v>
      </c>
      <c r="B17167" t="s">
        <v>10</v>
      </c>
      <c r="C17167" t="s">
        <v>14</v>
      </c>
      <c r="D17167" t="s">
        <v>47</v>
      </c>
      <c r="E17167">
        <v>21</v>
      </c>
      <c r="F17167">
        <v>11.94</v>
      </c>
      <c r="G17167">
        <v>25.45</v>
      </c>
      <c r="H17167">
        <v>250.74</v>
      </c>
      <c r="I17167">
        <v>534.45000000000005</v>
      </c>
      <c r="J17167" t="s">
        <v>13</v>
      </c>
    </row>
    <row r="17168" spans="1:10">
      <c r="A17168" s="1">
        <v>45200</v>
      </c>
      <c r="B17168" t="s">
        <v>10</v>
      </c>
      <c r="C17168" t="s">
        <v>15</v>
      </c>
      <c r="D17168" t="s">
        <v>47</v>
      </c>
      <c r="E17168">
        <v>14</v>
      </c>
      <c r="F17168">
        <v>11.94</v>
      </c>
      <c r="G17168">
        <v>25.45</v>
      </c>
      <c r="H17168">
        <v>167.16</v>
      </c>
      <c r="I17168">
        <v>356.3</v>
      </c>
      <c r="J17168" t="s">
        <v>13</v>
      </c>
    </row>
    <row r="17169" spans="1:10">
      <c r="A17169" s="1">
        <v>45200</v>
      </c>
      <c r="B17169" t="s">
        <v>10</v>
      </c>
      <c r="C17169" t="s">
        <v>11</v>
      </c>
      <c r="D17169" t="s">
        <v>48</v>
      </c>
      <c r="E17169">
        <v>24</v>
      </c>
      <c r="F17169">
        <v>11.77</v>
      </c>
      <c r="G17169">
        <v>29.16</v>
      </c>
      <c r="H17169">
        <v>282.48</v>
      </c>
      <c r="I17169">
        <v>699.84</v>
      </c>
      <c r="J17169" t="s">
        <v>13</v>
      </c>
    </row>
    <row r="17170" spans="1:10">
      <c r="A17170" s="1">
        <v>45200</v>
      </c>
      <c r="B17170" t="s">
        <v>10</v>
      </c>
      <c r="C17170" t="s">
        <v>14</v>
      </c>
      <c r="D17170" t="s">
        <v>48</v>
      </c>
      <c r="E17170">
        <v>13</v>
      </c>
      <c r="F17170">
        <v>11.77</v>
      </c>
      <c r="G17170">
        <v>29.16</v>
      </c>
      <c r="H17170">
        <v>153.01</v>
      </c>
      <c r="I17170">
        <v>379.08</v>
      </c>
      <c r="J17170" t="s">
        <v>13</v>
      </c>
    </row>
    <row r="17171" spans="1:10">
      <c r="A17171" s="1">
        <v>45200</v>
      </c>
      <c r="B17171" t="s">
        <v>10</v>
      </c>
      <c r="C17171" t="s">
        <v>15</v>
      </c>
      <c r="D17171" t="s">
        <v>48</v>
      </c>
      <c r="E17171">
        <v>12</v>
      </c>
      <c r="F17171">
        <v>11.77</v>
      </c>
      <c r="G17171">
        <v>29.16</v>
      </c>
      <c r="H17171">
        <v>141.24</v>
      </c>
      <c r="I17171">
        <v>349.92</v>
      </c>
      <c r="J17171" t="s">
        <v>13</v>
      </c>
    </row>
    <row r="17172" spans="1:10">
      <c r="A17172" s="1">
        <v>45200</v>
      </c>
      <c r="B17172" t="s">
        <v>10</v>
      </c>
      <c r="C17172" t="s">
        <v>11</v>
      </c>
      <c r="D17172" t="s">
        <v>49</v>
      </c>
      <c r="E17172">
        <v>29</v>
      </c>
      <c r="F17172">
        <v>13.11</v>
      </c>
      <c r="G17172">
        <v>25.3</v>
      </c>
      <c r="H17172">
        <v>380.19</v>
      </c>
      <c r="I17172">
        <v>733.7</v>
      </c>
      <c r="J17172" t="s">
        <v>13</v>
      </c>
    </row>
    <row r="17173" spans="1:10">
      <c r="A17173" s="1">
        <v>45200</v>
      </c>
      <c r="B17173" t="s">
        <v>10</v>
      </c>
      <c r="C17173" t="s">
        <v>14</v>
      </c>
      <c r="D17173" t="s">
        <v>49</v>
      </c>
      <c r="E17173">
        <v>17</v>
      </c>
      <c r="F17173">
        <v>13.11</v>
      </c>
      <c r="G17173">
        <v>25.3</v>
      </c>
      <c r="H17173">
        <v>222.87</v>
      </c>
      <c r="I17173">
        <v>430.1</v>
      </c>
      <c r="J17173" t="s">
        <v>13</v>
      </c>
    </row>
    <row r="17174" spans="1:10">
      <c r="A17174" s="1">
        <v>45200</v>
      </c>
      <c r="B17174" t="s">
        <v>10</v>
      </c>
      <c r="C17174" t="s">
        <v>15</v>
      </c>
      <c r="D17174" t="s">
        <v>49</v>
      </c>
      <c r="E17174">
        <v>24</v>
      </c>
      <c r="F17174">
        <v>13.11</v>
      </c>
      <c r="G17174">
        <v>25.3</v>
      </c>
      <c r="H17174">
        <v>314.64</v>
      </c>
      <c r="I17174">
        <v>607.20000000000005</v>
      </c>
      <c r="J17174" t="s">
        <v>13</v>
      </c>
    </row>
    <row r="17175" spans="1:10">
      <c r="A17175" s="1">
        <v>45200</v>
      </c>
      <c r="B17175" t="s">
        <v>10</v>
      </c>
      <c r="C17175" t="s">
        <v>11</v>
      </c>
      <c r="D17175" t="s">
        <v>50</v>
      </c>
      <c r="E17175">
        <v>23</v>
      </c>
      <c r="F17175">
        <v>15.9</v>
      </c>
      <c r="G17175">
        <v>38.29</v>
      </c>
      <c r="H17175">
        <v>365.7</v>
      </c>
      <c r="I17175">
        <v>880.67</v>
      </c>
      <c r="J17175" t="s">
        <v>13</v>
      </c>
    </row>
    <row r="17176" spans="1:10">
      <c r="A17176" s="1">
        <v>45200</v>
      </c>
      <c r="B17176" t="s">
        <v>10</v>
      </c>
      <c r="C17176" t="s">
        <v>14</v>
      </c>
      <c r="D17176" t="s">
        <v>50</v>
      </c>
      <c r="E17176">
        <v>11</v>
      </c>
      <c r="F17176">
        <v>15.9</v>
      </c>
      <c r="G17176">
        <v>38.29</v>
      </c>
      <c r="H17176">
        <v>174.9</v>
      </c>
      <c r="I17176">
        <v>421.19</v>
      </c>
      <c r="J17176" t="s">
        <v>13</v>
      </c>
    </row>
    <row r="17177" spans="1:10">
      <c r="A17177" s="1">
        <v>45200</v>
      </c>
      <c r="B17177" t="s">
        <v>10</v>
      </c>
      <c r="C17177" t="s">
        <v>15</v>
      </c>
      <c r="D17177" t="s">
        <v>50</v>
      </c>
      <c r="E17177">
        <v>8</v>
      </c>
      <c r="F17177">
        <v>15.9</v>
      </c>
      <c r="G17177">
        <v>38.29</v>
      </c>
      <c r="H17177">
        <v>127.2</v>
      </c>
      <c r="I17177">
        <v>306.32</v>
      </c>
      <c r="J17177" t="s">
        <v>13</v>
      </c>
    </row>
    <row r="17178" spans="1:10">
      <c r="A17178" s="1">
        <v>45200</v>
      </c>
      <c r="B17178" t="s">
        <v>10</v>
      </c>
      <c r="C17178" t="s">
        <v>11</v>
      </c>
      <c r="D17178" t="s">
        <v>51</v>
      </c>
      <c r="E17178">
        <v>27</v>
      </c>
      <c r="F17178">
        <v>10.17</v>
      </c>
      <c r="G17178">
        <v>23.83</v>
      </c>
      <c r="H17178">
        <v>274.58999999999997</v>
      </c>
      <c r="I17178">
        <v>643.41</v>
      </c>
      <c r="J17178" t="s">
        <v>13</v>
      </c>
    </row>
    <row r="17179" spans="1:10">
      <c r="A17179" s="1">
        <v>45200</v>
      </c>
      <c r="B17179" t="s">
        <v>10</v>
      </c>
      <c r="C17179" t="s">
        <v>14</v>
      </c>
      <c r="D17179" t="s">
        <v>51</v>
      </c>
      <c r="E17179">
        <v>16</v>
      </c>
      <c r="F17179">
        <v>10.17</v>
      </c>
      <c r="G17179">
        <v>23.83</v>
      </c>
      <c r="H17179">
        <v>162.72</v>
      </c>
      <c r="I17179">
        <v>381.28</v>
      </c>
      <c r="J17179" t="s">
        <v>13</v>
      </c>
    </row>
    <row r="17180" spans="1:10">
      <c r="A17180" s="1">
        <v>45200</v>
      </c>
      <c r="B17180" t="s">
        <v>10</v>
      </c>
      <c r="C17180" t="s">
        <v>15</v>
      </c>
      <c r="D17180" t="s">
        <v>51</v>
      </c>
      <c r="E17180">
        <v>14</v>
      </c>
      <c r="F17180">
        <v>10.17</v>
      </c>
      <c r="G17180">
        <v>23.83</v>
      </c>
      <c r="H17180">
        <v>142.38</v>
      </c>
      <c r="I17180">
        <v>333.62</v>
      </c>
      <c r="J17180" t="s">
        <v>13</v>
      </c>
    </row>
    <row r="17181" spans="1:10">
      <c r="A17181" s="1">
        <v>45200</v>
      </c>
      <c r="B17181" t="s">
        <v>10</v>
      </c>
      <c r="C17181" t="s">
        <v>11</v>
      </c>
      <c r="D17181" t="s">
        <v>52</v>
      </c>
      <c r="E17181">
        <v>21</v>
      </c>
      <c r="F17181">
        <v>14.14</v>
      </c>
      <c r="G17181">
        <v>33.08</v>
      </c>
      <c r="H17181">
        <v>296.94</v>
      </c>
      <c r="I17181">
        <v>694.68</v>
      </c>
      <c r="J17181" t="s">
        <v>13</v>
      </c>
    </row>
    <row r="17182" spans="1:10">
      <c r="A17182" s="1">
        <v>45200</v>
      </c>
      <c r="B17182" t="s">
        <v>10</v>
      </c>
      <c r="C17182" t="s">
        <v>14</v>
      </c>
      <c r="D17182" t="s">
        <v>52</v>
      </c>
      <c r="E17182">
        <v>9</v>
      </c>
      <c r="F17182">
        <v>14.14</v>
      </c>
      <c r="G17182">
        <v>33.08</v>
      </c>
      <c r="H17182">
        <v>127.26</v>
      </c>
      <c r="I17182">
        <v>297.72000000000003</v>
      </c>
      <c r="J17182" t="s">
        <v>13</v>
      </c>
    </row>
    <row r="17183" spans="1:10">
      <c r="A17183" s="1">
        <v>45200</v>
      </c>
      <c r="B17183" t="s">
        <v>10</v>
      </c>
      <c r="C17183" t="s">
        <v>15</v>
      </c>
      <c r="D17183" t="s">
        <v>52</v>
      </c>
      <c r="E17183">
        <v>7</v>
      </c>
      <c r="F17183">
        <v>14.14</v>
      </c>
      <c r="G17183">
        <v>33.08</v>
      </c>
      <c r="H17183">
        <v>98.98</v>
      </c>
      <c r="I17183">
        <v>231.56</v>
      </c>
      <c r="J17183" t="s">
        <v>13</v>
      </c>
    </row>
    <row r="17184" spans="1:10">
      <c r="A17184" s="1">
        <v>45200</v>
      </c>
      <c r="B17184" t="s">
        <v>10</v>
      </c>
      <c r="C17184" t="s">
        <v>11</v>
      </c>
      <c r="D17184" t="s">
        <v>53</v>
      </c>
      <c r="E17184">
        <v>11</v>
      </c>
      <c r="F17184">
        <v>12.79</v>
      </c>
      <c r="G17184">
        <v>30.59</v>
      </c>
      <c r="H17184">
        <v>140.69</v>
      </c>
      <c r="I17184">
        <v>336.49</v>
      </c>
      <c r="J17184" t="s">
        <v>13</v>
      </c>
    </row>
    <row r="17185" spans="1:10">
      <c r="A17185" s="1">
        <v>45200</v>
      </c>
      <c r="B17185" t="s">
        <v>10</v>
      </c>
      <c r="C17185" t="s">
        <v>14</v>
      </c>
      <c r="D17185" t="s">
        <v>53</v>
      </c>
      <c r="E17185">
        <v>18</v>
      </c>
      <c r="F17185">
        <v>12.79</v>
      </c>
      <c r="G17185">
        <v>30.59</v>
      </c>
      <c r="H17185">
        <v>230.22</v>
      </c>
      <c r="I17185">
        <v>550.62</v>
      </c>
      <c r="J17185" t="s">
        <v>13</v>
      </c>
    </row>
    <row r="17186" spans="1:10">
      <c r="A17186" s="1">
        <v>45200</v>
      </c>
      <c r="B17186" t="s">
        <v>10</v>
      </c>
      <c r="C17186" t="s">
        <v>15</v>
      </c>
      <c r="D17186" t="s">
        <v>53</v>
      </c>
      <c r="E17186">
        <v>5</v>
      </c>
      <c r="F17186">
        <v>12.79</v>
      </c>
      <c r="G17186">
        <v>30.59</v>
      </c>
      <c r="H17186">
        <v>63.95</v>
      </c>
      <c r="I17186">
        <v>152.94999999999999</v>
      </c>
      <c r="J17186" t="s">
        <v>13</v>
      </c>
    </row>
    <row r="17187" spans="1:10">
      <c r="A17187" s="1">
        <v>45200</v>
      </c>
      <c r="B17187" t="s">
        <v>10</v>
      </c>
      <c r="C17187" t="s">
        <v>11</v>
      </c>
      <c r="D17187" t="s">
        <v>54</v>
      </c>
      <c r="E17187">
        <v>23</v>
      </c>
      <c r="F17187">
        <v>9.1999999999999993</v>
      </c>
      <c r="G17187">
        <v>21.46</v>
      </c>
      <c r="H17187">
        <v>211.6</v>
      </c>
      <c r="I17187">
        <v>493.58</v>
      </c>
      <c r="J17187" t="s">
        <v>13</v>
      </c>
    </row>
    <row r="17188" spans="1:10">
      <c r="A17188" s="1">
        <v>45200</v>
      </c>
      <c r="B17188" t="s">
        <v>10</v>
      </c>
      <c r="C17188" t="s">
        <v>14</v>
      </c>
      <c r="D17188" t="s">
        <v>54</v>
      </c>
      <c r="E17188">
        <v>11</v>
      </c>
      <c r="F17188">
        <v>9.1999999999999993</v>
      </c>
      <c r="G17188">
        <v>21.46</v>
      </c>
      <c r="H17188">
        <v>101.2</v>
      </c>
      <c r="I17188">
        <v>236.06</v>
      </c>
      <c r="J17188" t="s">
        <v>13</v>
      </c>
    </row>
    <row r="17189" spans="1:10">
      <c r="A17189" s="1">
        <v>45200</v>
      </c>
      <c r="B17189" t="s">
        <v>10</v>
      </c>
      <c r="C17189" t="s">
        <v>15</v>
      </c>
      <c r="D17189" t="s">
        <v>54</v>
      </c>
      <c r="E17189">
        <v>8</v>
      </c>
      <c r="F17189">
        <v>9.1999999999999993</v>
      </c>
      <c r="G17189">
        <v>21.46</v>
      </c>
      <c r="H17189">
        <v>73.599999999999994</v>
      </c>
      <c r="I17189">
        <v>171.68</v>
      </c>
      <c r="J17189" t="s">
        <v>13</v>
      </c>
    </row>
    <row r="17190" spans="1:10">
      <c r="A17190" s="1">
        <v>45200</v>
      </c>
      <c r="B17190" t="s">
        <v>10</v>
      </c>
      <c r="C17190" t="s">
        <v>11</v>
      </c>
      <c r="D17190" t="s">
        <v>55</v>
      </c>
      <c r="E17190">
        <v>26</v>
      </c>
      <c r="F17190">
        <v>16.54</v>
      </c>
      <c r="G17190">
        <v>37.020000000000003</v>
      </c>
      <c r="H17190">
        <v>430.04</v>
      </c>
      <c r="I17190">
        <v>962.52</v>
      </c>
      <c r="J17190" t="s">
        <v>13</v>
      </c>
    </row>
    <row r="17191" spans="1:10">
      <c r="A17191" s="1">
        <v>45200</v>
      </c>
      <c r="B17191" t="s">
        <v>10</v>
      </c>
      <c r="C17191" t="s">
        <v>14</v>
      </c>
      <c r="D17191" t="s">
        <v>55</v>
      </c>
      <c r="E17191">
        <v>16</v>
      </c>
      <c r="F17191">
        <v>16.54</v>
      </c>
      <c r="G17191">
        <v>37.020000000000003</v>
      </c>
      <c r="H17191">
        <v>264.64</v>
      </c>
      <c r="I17191">
        <v>592.32000000000005</v>
      </c>
      <c r="J17191" t="s">
        <v>13</v>
      </c>
    </row>
    <row r="17192" spans="1:10">
      <c r="A17192" s="1">
        <v>45200</v>
      </c>
      <c r="B17192" t="s">
        <v>10</v>
      </c>
      <c r="C17192" t="s">
        <v>15</v>
      </c>
      <c r="D17192" t="s">
        <v>55</v>
      </c>
      <c r="E17192">
        <v>14</v>
      </c>
      <c r="F17192">
        <v>16.54</v>
      </c>
      <c r="G17192">
        <v>37.020000000000003</v>
      </c>
      <c r="H17192">
        <v>231.56</v>
      </c>
      <c r="I17192">
        <v>518.28</v>
      </c>
      <c r="J17192" t="s">
        <v>13</v>
      </c>
    </row>
    <row r="17193" spans="1:10">
      <c r="A17193" s="1">
        <v>45200</v>
      </c>
      <c r="B17193" t="s">
        <v>10</v>
      </c>
      <c r="C17193" t="s">
        <v>11</v>
      </c>
      <c r="D17193" t="s">
        <v>56</v>
      </c>
      <c r="E17193">
        <v>16</v>
      </c>
      <c r="F17193">
        <v>15.57</v>
      </c>
      <c r="G17193">
        <v>29.46</v>
      </c>
      <c r="H17193">
        <v>249.12</v>
      </c>
      <c r="I17193">
        <v>471.36</v>
      </c>
      <c r="J17193" t="s">
        <v>13</v>
      </c>
    </row>
    <row r="17194" spans="1:10">
      <c r="A17194" s="1">
        <v>45200</v>
      </c>
      <c r="B17194" t="s">
        <v>10</v>
      </c>
      <c r="C17194" t="s">
        <v>14</v>
      </c>
      <c r="D17194" t="s">
        <v>56</v>
      </c>
      <c r="E17194">
        <v>11</v>
      </c>
      <c r="F17194">
        <v>15.57</v>
      </c>
      <c r="G17194">
        <v>29.46</v>
      </c>
      <c r="H17194">
        <v>171.27</v>
      </c>
      <c r="I17194">
        <v>324.06</v>
      </c>
      <c r="J17194" t="s">
        <v>13</v>
      </c>
    </row>
    <row r="17195" spans="1:10">
      <c r="A17195" s="1">
        <v>45200</v>
      </c>
      <c r="B17195" t="s">
        <v>10</v>
      </c>
      <c r="C17195" t="s">
        <v>15</v>
      </c>
      <c r="D17195" t="s">
        <v>56</v>
      </c>
      <c r="E17195">
        <v>13</v>
      </c>
      <c r="F17195">
        <v>15.57</v>
      </c>
      <c r="G17195">
        <v>29.46</v>
      </c>
      <c r="H17195">
        <v>202.41</v>
      </c>
      <c r="I17195">
        <v>382.98</v>
      </c>
      <c r="J17195" t="s">
        <v>13</v>
      </c>
    </row>
    <row r="17196" spans="1:10">
      <c r="A17196" s="1">
        <v>45200</v>
      </c>
      <c r="B17196" t="s">
        <v>10</v>
      </c>
      <c r="C17196" t="s">
        <v>11</v>
      </c>
      <c r="D17196" t="s">
        <v>57</v>
      </c>
      <c r="E17196">
        <v>14</v>
      </c>
      <c r="F17196">
        <v>13.9</v>
      </c>
      <c r="G17196">
        <v>25.34</v>
      </c>
      <c r="H17196">
        <v>194.6</v>
      </c>
      <c r="I17196">
        <v>354.76</v>
      </c>
      <c r="J17196" t="s">
        <v>13</v>
      </c>
    </row>
    <row r="17197" spans="1:10">
      <c r="A17197" s="1">
        <v>45200</v>
      </c>
      <c r="B17197" t="s">
        <v>10</v>
      </c>
      <c r="C17197" t="s">
        <v>14</v>
      </c>
      <c r="D17197" t="s">
        <v>57</v>
      </c>
      <c r="E17197">
        <v>10</v>
      </c>
      <c r="F17197">
        <v>13.9</v>
      </c>
      <c r="G17197">
        <v>25.34</v>
      </c>
      <c r="H17197">
        <v>139</v>
      </c>
      <c r="I17197">
        <v>253.4</v>
      </c>
      <c r="J17197" t="s">
        <v>13</v>
      </c>
    </row>
    <row r="17198" spans="1:10">
      <c r="A17198" s="1">
        <v>45200</v>
      </c>
      <c r="B17198" t="s">
        <v>10</v>
      </c>
      <c r="C17198" t="s">
        <v>15</v>
      </c>
      <c r="D17198" t="s">
        <v>57</v>
      </c>
      <c r="E17198">
        <v>10</v>
      </c>
      <c r="F17198">
        <v>13.9</v>
      </c>
      <c r="G17198">
        <v>25.34</v>
      </c>
      <c r="H17198">
        <v>139</v>
      </c>
      <c r="I17198">
        <v>253.4</v>
      </c>
      <c r="J17198" t="s">
        <v>13</v>
      </c>
    </row>
    <row r="17199" spans="1:10">
      <c r="A17199" s="1">
        <v>45200</v>
      </c>
      <c r="B17199" t="s">
        <v>10</v>
      </c>
      <c r="C17199" t="s">
        <v>11</v>
      </c>
      <c r="D17199" t="s">
        <v>58</v>
      </c>
      <c r="E17199">
        <v>12</v>
      </c>
      <c r="F17199">
        <v>16.21</v>
      </c>
      <c r="G17199">
        <v>39.630000000000003</v>
      </c>
      <c r="H17199">
        <v>194.52</v>
      </c>
      <c r="I17199">
        <v>475.56</v>
      </c>
      <c r="J17199" t="s">
        <v>13</v>
      </c>
    </row>
    <row r="17200" spans="1:10">
      <c r="A17200" s="1">
        <v>45200</v>
      </c>
      <c r="B17200" t="s">
        <v>10</v>
      </c>
      <c r="C17200" t="s">
        <v>14</v>
      </c>
      <c r="D17200" t="s">
        <v>58</v>
      </c>
      <c r="E17200">
        <v>10</v>
      </c>
      <c r="F17200">
        <v>16.21</v>
      </c>
      <c r="G17200">
        <v>39.630000000000003</v>
      </c>
      <c r="H17200">
        <v>162.1</v>
      </c>
      <c r="I17200">
        <v>396.3</v>
      </c>
      <c r="J17200" t="s">
        <v>13</v>
      </c>
    </row>
    <row r="17201" spans="1:10">
      <c r="A17201" s="1">
        <v>45200</v>
      </c>
      <c r="B17201" t="s">
        <v>10</v>
      </c>
      <c r="C17201" t="s">
        <v>15</v>
      </c>
      <c r="D17201" t="s">
        <v>58</v>
      </c>
      <c r="E17201">
        <v>10</v>
      </c>
      <c r="F17201">
        <v>16.21</v>
      </c>
      <c r="G17201">
        <v>39.630000000000003</v>
      </c>
      <c r="H17201">
        <v>162.1</v>
      </c>
      <c r="I17201">
        <v>396.3</v>
      </c>
      <c r="J17201" t="s">
        <v>13</v>
      </c>
    </row>
    <row r="17202" spans="1:10">
      <c r="A17202" s="1">
        <v>45200</v>
      </c>
      <c r="B17202" t="s">
        <v>10</v>
      </c>
      <c r="C17202" t="s">
        <v>11</v>
      </c>
      <c r="D17202" t="s">
        <v>59</v>
      </c>
      <c r="E17202">
        <v>27</v>
      </c>
      <c r="F17202">
        <v>16.41</v>
      </c>
      <c r="G17202">
        <v>36.619999999999997</v>
      </c>
      <c r="H17202">
        <v>443.07</v>
      </c>
      <c r="I17202">
        <v>988.74</v>
      </c>
      <c r="J17202" t="s">
        <v>13</v>
      </c>
    </row>
    <row r="17203" spans="1:10">
      <c r="A17203" s="1">
        <v>45200</v>
      </c>
      <c r="B17203" t="s">
        <v>10</v>
      </c>
      <c r="C17203" t="s">
        <v>14</v>
      </c>
      <c r="D17203" t="s">
        <v>59</v>
      </c>
      <c r="E17203">
        <v>9</v>
      </c>
      <c r="F17203">
        <v>16.41</v>
      </c>
      <c r="G17203">
        <v>36.619999999999997</v>
      </c>
      <c r="H17203">
        <v>147.69</v>
      </c>
      <c r="I17203">
        <v>329.58</v>
      </c>
      <c r="J17203" t="s">
        <v>13</v>
      </c>
    </row>
    <row r="17204" spans="1:10">
      <c r="A17204" s="1">
        <v>45200</v>
      </c>
      <c r="B17204" t="s">
        <v>10</v>
      </c>
      <c r="C17204" t="s">
        <v>15</v>
      </c>
      <c r="D17204" t="s">
        <v>59</v>
      </c>
      <c r="E17204">
        <v>15</v>
      </c>
      <c r="F17204">
        <v>16.41</v>
      </c>
      <c r="G17204">
        <v>36.619999999999997</v>
      </c>
      <c r="H17204">
        <v>246.15</v>
      </c>
      <c r="I17204">
        <v>549.29999999999995</v>
      </c>
      <c r="J17204" t="s">
        <v>13</v>
      </c>
    </row>
    <row r="17205" spans="1:10">
      <c r="A17205" s="1">
        <v>45200</v>
      </c>
      <c r="B17205" t="s">
        <v>10</v>
      </c>
      <c r="C17205" t="s">
        <v>11</v>
      </c>
      <c r="D17205" t="s">
        <v>60</v>
      </c>
      <c r="E17205">
        <v>20</v>
      </c>
      <c r="F17205">
        <v>14.5</v>
      </c>
      <c r="G17205">
        <v>34.18</v>
      </c>
      <c r="H17205">
        <v>290</v>
      </c>
      <c r="I17205">
        <v>683.6</v>
      </c>
      <c r="J17205" t="s">
        <v>13</v>
      </c>
    </row>
    <row r="17206" spans="1:10">
      <c r="A17206" s="1">
        <v>45200</v>
      </c>
      <c r="B17206" t="s">
        <v>10</v>
      </c>
      <c r="C17206" t="s">
        <v>14</v>
      </c>
      <c r="D17206" t="s">
        <v>60</v>
      </c>
      <c r="E17206">
        <v>11</v>
      </c>
      <c r="F17206">
        <v>14.5</v>
      </c>
      <c r="G17206">
        <v>34.18</v>
      </c>
      <c r="H17206">
        <v>159.5</v>
      </c>
      <c r="I17206">
        <v>375.98</v>
      </c>
      <c r="J17206" t="s">
        <v>13</v>
      </c>
    </row>
    <row r="17207" spans="1:10">
      <c r="A17207" s="1">
        <v>45200</v>
      </c>
      <c r="B17207" t="s">
        <v>10</v>
      </c>
      <c r="C17207" t="s">
        <v>15</v>
      </c>
      <c r="D17207" t="s">
        <v>60</v>
      </c>
      <c r="E17207">
        <v>11</v>
      </c>
      <c r="F17207">
        <v>14.5</v>
      </c>
      <c r="G17207">
        <v>34.18</v>
      </c>
      <c r="H17207">
        <v>159.5</v>
      </c>
      <c r="I17207">
        <v>375.98</v>
      </c>
      <c r="J17207" t="s">
        <v>13</v>
      </c>
    </row>
    <row r="17208" spans="1:10">
      <c r="A17208" s="1">
        <v>45200</v>
      </c>
      <c r="B17208" t="s">
        <v>10</v>
      </c>
      <c r="C17208" t="s">
        <v>11</v>
      </c>
      <c r="D17208" t="s">
        <v>61</v>
      </c>
      <c r="E17208">
        <v>23</v>
      </c>
      <c r="F17208">
        <v>16.04</v>
      </c>
      <c r="G17208">
        <v>34.28</v>
      </c>
      <c r="H17208">
        <v>368.92</v>
      </c>
      <c r="I17208">
        <v>788.44</v>
      </c>
      <c r="J17208" t="s">
        <v>13</v>
      </c>
    </row>
    <row r="17209" spans="1:10">
      <c r="A17209" s="1">
        <v>45200</v>
      </c>
      <c r="B17209" t="s">
        <v>10</v>
      </c>
      <c r="C17209" t="s">
        <v>14</v>
      </c>
      <c r="D17209" t="s">
        <v>61</v>
      </c>
      <c r="E17209">
        <v>19</v>
      </c>
      <c r="F17209">
        <v>16.04</v>
      </c>
      <c r="G17209">
        <v>34.28</v>
      </c>
      <c r="H17209">
        <v>304.76</v>
      </c>
      <c r="I17209">
        <v>651.32000000000005</v>
      </c>
      <c r="J17209" t="s">
        <v>13</v>
      </c>
    </row>
    <row r="17210" spans="1:10">
      <c r="A17210" s="1">
        <v>45200</v>
      </c>
      <c r="B17210" t="s">
        <v>10</v>
      </c>
      <c r="C17210" t="s">
        <v>15</v>
      </c>
      <c r="D17210" t="s">
        <v>61</v>
      </c>
      <c r="E17210">
        <v>17</v>
      </c>
      <c r="F17210">
        <v>16.04</v>
      </c>
      <c r="G17210">
        <v>34.28</v>
      </c>
      <c r="H17210">
        <v>272.68</v>
      </c>
      <c r="I17210">
        <v>582.76</v>
      </c>
      <c r="J17210" t="s">
        <v>13</v>
      </c>
    </row>
    <row r="17211" spans="1:10">
      <c r="A17211" s="1">
        <v>45200</v>
      </c>
      <c r="B17211" t="s">
        <v>10</v>
      </c>
      <c r="C17211" t="s">
        <v>11</v>
      </c>
      <c r="D17211" t="s">
        <v>62</v>
      </c>
      <c r="E17211">
        <v>25</v>
      </c>
      <c r="F17211">
        <v>14.37</v>
      </c>
      <c r="G17211">
        <v>27.05</v>
      </c>
      <c r="H17211">
        <v>359.25</v>
      </c>
      <c r="I17211">
        <v>676.25</v>
      </c>
      <c r="J17211" t="s">
        <v>13</v>
      </c>
    </row>
    <row r="17212" spans="1:10">
      <c r="A17212" s="1">
        <v>45200</v>
      </c>
      <c r="B17212" t="s">
        <v>10</v>
      </c>
      <c r="C17212" t="s">
        <v>14</v>
      </c>
      <c r="D17212" t="s">
        <v>62</v>
      </c>
      <c r="E17212">
        <v>19</v>
      </c>
      <c r="F17212">
        <v>14.37</v>
      </c>
      <c r="G17212">
        <v>27.05</v>
      </c>
      <c r="H17212">
        <v>273.02999999999997</v>
      </c>
      <c r="I17212">
        <v>513.95000000000005</v>
      </c>
      <c r="J17212" t="s">
        <v>13</v>
      </c>
    </row>
    <row r="17213" spans="1:10">
      <c r="A17213" s="1">
        <v>45200</v>
      </c>
      <c r="B17213" t="s">
        <v>10</v>
      </c>
      <c r="C17213" t="s">
        <v>15</v>
      </c>
      <c r="D17213" t="s">
        <v>62</v>
      </c>
      <c r="E17213">
        <v>15</v>
      </c>
      <c r="F17213">
        <v>14.37</v>
      </c>
      <c r="G17213">
        <v>27.05</v>
      </c>
      <c r="H17213">
        <v>215.55</v>
      </c>
      <c r="I17213">
        <v>405.75</v>
      </c>
      <c r="J17213" t="s">
        <v>13</v>
      </c>
    </row>
    <row r="17214" spans="1:10">
      <c r="A17214" s="1">
        <v>45200</v>
      </c>
      <c r="B17214" t="s">
        <v>10</v>
      </c>
      <c r="C17214" t="s">
        <v>11</v>
      </c>
      <c r="D17214" t="s">
        <v>63</v>
      </c>
      <c r="E17214">
        <v>12</v>
      </c>
      <c r="F17214">
        <v>14.16</v>
      </c>
      <c r="G17214">
        <v>26.73</v>
      </c>
      <c r="H17214">
        <v>169.92</v>
      </c>
      <c r="I17214">
        <v>320.76</v>
      </c>
      <c r="J17214" t="s">
        <v>13</v>
      </c>
    </row>
    <row r="17215" spans="1:10">
      <c r="A17215" s="1">
        <v>45200</v>
      </c>
      <c r="B17215" t="s">
        <v>10</v>
      </c>
      <c r="C17215" t="s">
        <v>14</v>
      </c>
      <c r="D17215" t="s">
        <v>63</v>
      </c>
      <c r="E17215">
        <v>12</v>
      </c>
      <c r="F17215">
        <v>14.16</v>
      </c>
      <c r="G17215">
        <v>26.73</v>
      </c>
      <c r="H17215">
        <v>169.92</v>
      </c>
      <c r="I17215">
        <v>320.76</v>
      </c>
      <c r="J17215" t="s">
        <v>13</v>
      </c>
    </row>
    <row r="17216" spans="1:10">
      <c r="A17216" s="1">
        <v>45200</v>
      </c>
      <c r="B17216" t="s">
        <v>10</v>
      </c>
      <c r="C17216" t="s">
        <v>15</v>
      </c>
      <c r="D17216" t="s">
        <v>63</v>
      </c>
      <c r="E17216">
        <v>4</v>
      </c>
      <c r="F17216">
        <v>14.16</v>
      </c>
      <c r="G17216">
        <v>26.73</v>
      </c>
      <c r="H17216">
        <v>56.64</v>
      </c>
      <c r="I17216">
        <v>106.92</v>
      </c>
      <c r="J17216" t="s">
        <v>13</v>
      </c>
    </row>
    <row r="17217" spans="1:10">
      <c r="A17217" s="1">
        <v>45200</v>
      </c>
      <c r="B17217" t="s">
        <v>10</v>
      </c>
      <c r="C17217" t="s">
        <v>11</v>
      </c>
      <c r="D17217" t="s">
        <v>64</v>
      </c>
      <c r="E17217">
        <v>26</v>
      </c>
      <c r="F17217">
        <v>13.42</v>
      </c>
      <c r="G17217">
        <v>30.6</v>
      </c>
      <c r="H17217">
        <v>348.92</v>
      </c>
      <c r="I17217">
        <v>795.6</v>
      </c>
      <c r="J17217" t="s">
        <v>13</v>
      </c>
    </row>
    <row r="17218" spans="1:10">
      <c r="A17218" s="1">
        <v>45200</v>
      </c>
      <c r="B17218" t="s">
        <v>10</v>
      </c>
      <c r="C17218" t="s">
        <v>14</v>
      </c>
      <c r="D17218" t="s">
        <v>64</v>
      </c>
      <c r="E17218">
        <v>11</v>
      </c>
      <c r="F17218">
        <v>13.42</v>
      </c>
      <c r="G17218">
        <v>30.6</v>
      </c>
      <c r="H17218">
        <v>147.62</v>
      </c>
      <c r="I17218">
        <v>336.6</v>
      </c>
      <c r="J17218" t="s">
        <v>13</v>
      </c>
    </row>
    <row r="17219" spans="1:10">
      <c r="A17219" s="1">
        <v>45200</v>
      </c>
      <c r="B17219" t="s">
        <v>10</v>
      </c>
      <c r="C17219" t="s">
        <v>15</v>
      </c>
      <c r="D17219" t="s">
        <v>64</v>
      </c>
      <c r="E17219">
        <v>5</v>
      </c>
      <c r="F17219">
        <v>13.42</v>
      </c>
      <c r="G17219">
        <v>30.6</v>
      </c>
      <c r="H17219">
        <v>67.099999999999994</v>
      </c>
      <c r="I17219">
        <v>153</v>
      </c>
      <c r="J17219" t="s">
        <v>13</v>
      </c>
    </row>
    <row r="17220" spans="1:10">
      <c r="A17220" s="1">
        <v>45200</v>
      </c>
      <c r="B17220" t="s">
        <v>10</v>
      </c>
      <c r="C17220" t="s">
        <v>11</v>
      </c>
      <c r="D17220" t="s">
        <v>65</v>
      </c>
      <c r="E17220">
        <v>21</v>
      </c>
      <c r="F17220">
        <v>15.03</v>
      </c>
      <c r="G17220">
        <v>31.58</v>
      </c>
      <c r="H17220">
        <v>315.63</v>
      </c>
      <c r="I17220">
        <v>663.18</v>
      </c>
      <c r="J17220" t="s">
        <v>13</v>
      </c>
    </row>
    <row r="17221" spans="1:10">
      <c r="A17221" s="1">
        <v>45200</v>
      </c>
      <c r="B17221" t="s">
        <v>10</v>
      </c>
      <c r="C17221" t="s">
        <v>14</v>
      </c>
      <c r="D17221" t="s">
        <v>65</v>
      </c>
      <c r="E17221">
        <v>17</v>
      </c>
      <c r="F17221">
        <v>15.03</v>
      </c>
      <c r="G17221">
        <v>31.58</v>
      </c>
      <c r="H17221">
        <v>255.51</v>
      </c>
      <c r="I17221">
        <v>536.86</v>
      </c>
      <c r="J17221" t="s">
        <v>13</v>
      </c>
    </row>
    <row r="17222" spans="1:10">
      <c r="A17222" s="1">
        <v>45200</v>
      </c>
      <c r="B17222" t="s">
        <v>10</v>
      </c>
      <c r="C17222" t="s">
        <v>15</v>
      </c>
      <c r="D17222" t="s">
        <v>65</v>
      </c>
      <c r="E17222">
        <v>9</v>
      </c>
      <c r="F17222">
        <v>15.03</v>
      </c>
      <c r="G17222">
        <v>31.58</v>
      </c>
      <c r="H17222">
        <v>135.27000000000001</v>
      </c>
      <c r="I17222">
        <v>284.22000000000003</v>
      </c>
      <c r="J17222" t="s">
        <v>13</v>
      </c>
    </row>
    <row r="17223" spans="1:10">
      <c r="A17223" s="1">
        <v>45200</v>
      </c>
      <c r="B17223" t="s">
        <v>10</v>
      </c>
      <c r="C17223" t="s">
        <v>11</v>
      </c>
      <c r="D17223" t="s">
        <v>66</v>
      </c>
      <c r="E17223">
        <v>16</v>
      </c>
      <c r="F17223">
        <v>7.9</v>
      </c>
      <c r="G17223">
        <v>15.33</v>
      </c>
      <c r="H17223">
        <v>126.4</v>
      </c>
      <c r="I17223">
        <v>245.28</v>
      </c>
      <c r="J17223" t="s">
        <v>13</v>
      </c>
    </row>
    <row r="17224" spans="1:10">
      <c r="A17224" s="1">
        <v>45200</v>
      </c>
      <c r="B17224" t="s">
        <v>10</v>
      </c>
      <c r="C17224" t="s">
        <v>14</v>
      </c>
      <c r="D17224" t="s">
        <v>66</v>
      </c>
      <c r="E17224">
        <v>15</v>
      </c>
      <c r="F17224">
        <v>7.9</v>
      </c>
      <c r="G17224">
        <v>15.33</v>
      </c>
      <c r="H17224">
        <v>118.5</v>
      </c>
      <c r="I17224">
        <v>229.95</v>
      </c>
      <c r="J17224" t="s">
        <v>13</v>
      </c>
    </row>
    <row r="17225" spans="1:10">
      <c r="A17225" s="1">
        <v>45200</v>
      </c>
      <c r="B17225" t="s">
        <v>10</v>
      </c>
      <c r="C17225" t="s">
        <v>15</v>
      </c>
      <c r="D17225" t="s">
        <v>66</v>
      </c>
      <c r="E17225">
        <v>7</v>
      </c>
      <c r="F17225">
        <v>7.9</v>
      </c>
      <c r="G17225">
        <v>15.33</v>
      </c>
      <c r="H17225">
        <v>55.3</v>
      </c>
      <c r="I17225">
        <v>107.31</v>
      </c>
      <c r="J17225" t="s">
        <v>13</v>
      </c>
    </row>
    <row r="17226" spans="1:10">
      <c r="A17226" s="1">
        <v>45200</v>
      </c>
      <c r="B17226" t="s">
        <v>10</v>
      </c>
      <c r="C17226" t="s">
        <v>11</v>
      </c>
      <c r="D17226" t="s">
        <v>67</v>
      </c>
      <c r="E17226">
        <v>27</v>
      </c>
      <c r="F17226">
        <v>16.57</v>
      </c>
      <c r="G17226">
        <v>35.53</v>
      </c>
      <c r="H17226">
        <v>447.39</v>
      </c>
      <c r="I17226">
        <v>959.31</v>
      </c>
      <c r="J17226" t="s">
        <v>13</v>
      </c>
    </row>
    <row r="17227" spans="1:10">
      <c r="A17227" s="1">
        <v>45200</v>
      </c>
      <c r="B17227" t="s">
        <v>10</v>
      </c>
      <c r="C17227" t="s">
        <v>14</v>
      </c>
      <c r="D17227" t="s">
        <v>67</v>
      </c>
      <c r="E17227">
        <v>16</v>
      </c>
      <c r="F17227">
        <v>16.57</v>
      </c>
      <c r="G17227">
        <v>35.53</v>
      </c>
      <c r="H17227">
        <v>265.12</v>
      </c>
      <c r="I17227">
        <v>568.48</v>
      </c>
      <c r="J17227" t="s">
        <v>13</v>
      </c>
    </row>
    <row r="17228" spans="1:10">
      <c r="A17228" s="1">
        <v>45200</v>
      </c>
      <c r="B17228" t="s">
        <v>10</v>
      </c>
      <c r="C17228" t="s">
        <v>15</v>
      </c>
      <c r="D17228" t="s">
        <v>67</v>
      </c>
      <c r="E17228">
        <v>15</v>
      </c>
      <c r="F17228">
        <v>16.57</v>
      </c>
      <c r="G17228">
        <v>35.53</v>
      </c>
      <c r="H17228">
        <v>248.55</v>
      </c>
      <c r="I17228">
        <v>532.95000000000005</v>
      </c>
      <c r="J17228" t="s">
        <v>13</v>
      </c>
    </row>
    <row r="17229" spans="1:10">
      <c r="A17229" s="1">
        <v>45200</v>
      </c>
      <c r="B17229" t="s">
        <v>10</v>
      </c>
      <c r="C17229" t="s">
        <v>11</v>
      </c>
      <c r="D17229" t="s">
        <v>68</v>
      </c>
      <c r="E17229">
        <v>15</v>
      </c>
      <c r="F17229">
        <v>16.46</v>
      </c>
      <c r="G17229">
        <v>30.37</v>
      </c>
      <c r="H17229">
        <v>246.9</v>
      </c>
      <c r="I17229">
        <v>455.55</v>
      </c>
      <c r="J17229" t="s">
        <v>13</v>
      </c>
    </row>
    <row r="17230" spans="1:10">
      <c r="A17230" s="1">
        <v>45200</v>
      </c>
      <c r="B17230" t="s">
        <v>10</v>
      </c>
      <c r="C17230" t="s">
        <v>14</v>
      </c>
      <c r="D17230" t="s">
        <v>68</v>
      </c>
      <c r="E17230">
        <v>14</v>
      </c>
      <c r="F17230">
        <v>16.46</v>
      </c>
      <c r="G17230">
        <v>30.37</v>
      </c>
      <c r="H17230">
        <v>230.44</v>
      </c>
      <c r="I17230">
        <v>425.18</v>
      </c>
      <c r="J17230" t="s">
        <v>13</v>
      </c>
    </row>
    <row r="17231" spans="1:10">
      <c r="A17231" s="1">
        <v>45200</v>
      </c>
      <c r="B17231" t="s">
        <v>10</v>
      </c>
      <c r="C17231" t="s">
        <v>15</v>
      </c>
      <c r="D17231" t="s">
        <v>68</v>
      </c>
      <c r="E17231">
        <v>9</v>
      </c>
      <c r="F17231">
        <v>16.46</v>
      </c>
      <c r="G17231">
        <v>30.37</v>
      </c>
      <c r="H17231">
        <v>148.13999999999999</v>
      </c>
      <c r="I17231">
        <v>273.33</v>
      </c>
      <c r="J17231" t="s">
        <v>13</v>
      </c>
    </row>
    <row r="17232" spans="1:10">
      <c r="A17232" s="1">
        <v>45200</v>
      </c>
      <c r="B17232" t="s">
        <v>10</v>
      </c>
      <c r="C17232" t="s">
        <v>11</v>
      </c>
      <c r="D17232" t="s">
        <v>69</v>
      </c>
      <c r="E17232">
        <v>22</v>
      </c>
      <c r="F17232">
        <v>6.35</v>
      </c>
      <c r="G17232">
        <v>14.02</v>
      </c>
      <c r="H17232">
        <v>139.69999999999999</v>
      </c>
      <c r="I17232">
        <v>308.44</v>
      </c>
      <c r="J17232" t="s">
        <v>13</v>
      </c>
    </row>
    <row r="17233" spans="1:10">
      <c r="A17233" s="1">
        <v>45200</v>
      </c>
      <c r="B17233" t="s">
        <v>10</v>
      </c>
      <c r="C17233" t="s">
        <v>14</v>
      </c>
      <c r="D17233" t="s">
        <v>69</v>
      </c>
      <c r="E17233">
        <v>11</v>
      </c>
      <c r="F17233">
        <v>6.35</v>
      </c>
      <c r="G17233">
        <v>14.02</v>
      </c>
      <c r="H17233">
        <v>69.849999999999994</v>
      </c>
      <c r="I17233">
        <v>154.22</v>
      </c>
      <c r="J17233" t="s">
        <v>13</v>
      </c>
    </row>
    <row r="17234" spans="1:10">
      <c r="A17234" s="1">
        <v>45200</v>
      </c>
      <c r="B17234" t="s">
        <v>10</v>
      </c>
      <c r="C17234" t="s">
        <v>15</v>
      </c>
      <c r="D17234" t="s">
        <v>69</v>
      </c>
      <c r="E17234">
        <v>8</v>
      </c>
      <c r="F17234">
        <v>6.35</v>
      </c>
      <c r="G17234">
        <v>14.02</v>
      </c>
      <c r="H17234">
        <v>50.8</v>
      </c>
      <c r="I17234">
        <v>112.16</v>
      </c>
      <c r="J17234" t="s">
        <v>13</v>
      </c>
    </row>
    <row r="17235" spans="1:10">
      <c r="A17235" s="1">
        <v>45200</v>
      </c>
      <c r="B17235" t="s">
        <v>10</v>
      </c>
      <c r="C17235" t="s">
        <v>11</v>
      </c>
      <c r="D17235" t="s">
        <v>70</v>
      </c>
      <c r="E17235">
        <v>23</v>
      </c>
      <c r="F17235">
        <v>15.91</v>
      </c>
      <c r="G17235">
        <v>31.63</v>
      </c>
      <c r="H17235">
        <v>365.93</v>
      </c>
      <c r="I17235">
        <v>727.49</v>
      </c>
      <c r="J17235" t="s">
        <v>13</v>
      </c>
    </row>
    <row r="17236" spans="1:10">
      <c r="A17236" s="1">
        <v>45200</v>
      </c>
      <c r="B17236" t="s">
        <v>10</v>
      </c>
      <c r="C17236" t="s">
        <v>14</v>
      </c>
      <c r="D17236" t="s">
        <v>70</v>
      </c>
      <c r="E17236">
        <v>16</v>
      </c>
      <c r="F17236">
        <v>15.91</v>
      </c>
      <c r="G17236">
        <v>31.63</v>
      </c>
      <c r="H17236">
        <v>254.56</v>
      </c>
      <c r="I17236">
        <v>506.08</v>
      </c>
      <c r="J17236" t="s">
        <v>13</v>
      </c>
    </row>
    <row r="17237" spans="1:10">
      <c r="A17237" s="1">
        <v>45200</v>
      </c>
      <c r="B17237" t="s">
        <v>10</v>
      </c>
      <c r="C17237" t="s">
        <v>15</v>
      </c>
      <c r="D17237" t="s">
        <v>70</v>
      </c>
      <c r="E17237">
        <v>16</v>
      </c>
      <c r="F17237">
        <v>15.91</v>
      </c>
      <c r="G17237">
        <v>31.63</v>
      </c>
      <c r="H17237">
        <v>254.56</v>
      </c>
      <c r="I17237">
        <v>506.08</v>
      </c>
      <c r="J17237" t="s">
        <v>13</v>
      </c>
    </row>
    <row r="17238" spans="1:10">
      <c r="A17238" s="1">
        <v>45200</v>
      </c>
      <c r="B17238" t="s">
        <v>10</v>
      </c>
      <c r="C17238" t="s">
        <v>11</v>
      </c>
      <c r="D17238" t="s">
        <v>71</v>
      </c>
      <c r="E17238">
        <v>20</v>
      </c>
      <c r="F17238">
        <v>7.55</v>
      </c>
      <c r="G17238">
        <v>17.809999999999999</v>
      </c>
      <c r="H17238">
        <v>151</v>
      </c>
      <c r="I17238">
        <v>356.2</v>
      </c>
      <c r="J17238" t="s">
        <v>13</v>
      </c>
    </row>
    <row r="17239" spans="1:10">
      <c r="A17239" s="1">
        <v>45200</v>
      </c>
      <c r="B17239" t="s">
        <v>10</v>
      </c>
      <c r="C17239" t="s">
        <v>14</v>
      </c>
      <c r="D17239" t="s">
        <v>71</v>
      </c>
      <c r="E17239">
        <v>10</v>
      </c>
      <c r="F17239">
        <v>7.55</v>
      </c>
      <c r="G17239">
        <v>17.809999999999999</v>
      </c>
      <c r="H17239">
        <v>75.5</v>
      </c>
      <c r="I17239">
        <v>178.1</v>
      </c>
      <c r="J17239" t="s">
        <v>13</v>
      </c>
    </row>
    <row r="17240" spans="1:10">
      <c r="A17240" s="1">
        <v>45200</v>
      </c>
      <c r="B17240" t="s">
        <v>10</v>
      </c>
      <c r="C17240" t="s">
        <v>15</v>
      </c>
      <c r="D17240" t="s">
        <v>71</v>
      </c>
      <c r="E17240">
        <v>3</v>
      </c>
      <c r="F17240">
        <v>7.55</v>
      </c>
      <c r="G17240">
        <v>17.809999999999999</v>
      </c>
      <c r="H17240">
        <v>22.65</v>
      </c>
      <c r="I17240">
        <v>53.43</v>
      </c>
      <c r="J17240" t="s">
        <v>13</v>
      </c>
    </row>
    <row r="17241" spans="1:10">
      <c r="A17241" s="1">
        <v>45200</v>
      </c>
      <c r="B17241" t="s">
        <v>10</v>
      </c>
      <c r="C17241" t="s">
        <v>11</v>
      </c>
      <c r="D17241" t="s">
        <v>72</v>
      </c>
      <c r="E17241">
        <v>17</v>
      </c>
      <c r="F17241">
        <v>10.02</v>
      </c>
      <c r="G17241">
        <v>20.21</v>
      </c>
      <c r="H17241">
        <v>170.34</v>
      </c>
      <c r="I17241">
        <v>343.57</v>
      </c>
      <c r="J17241" t="s">
        <v>13</v>
      </c>
    </row>
    <row r="17242" spans="1:10">
      <c r="A17242" s="1">
        <v>45200</v>
      </c>
      <c r="B17242" t="s">
        <v>10</v>
      </c>
      <c r="C17242" t="s">
        <v>14</v>
      </c>
      <c r="D17242" t="s">
        <v>72</v>
      </c>
      <c r="E17242">
        <v>17</v>
      </c>
      <c r="F17242">
        <v>10.02</v>
      </c>
      <c r="G17242">
        <v>20.21</v>
      </c>
      <c r="H17242">
        <v>170.34</v>
      </c>
      <c r="I17242">
        <v>343.57</v>
      </c>
      <c r="J17242" t="s">
        <v>13</v>
      </c>
    </row>
    <row r="17243" spans="1:10">
      <c r="A17243" s="1">
        <v>45200</v>
      </c>
      <c r="B17243" t="s">
        <v>10</v>
      </c>
      <c r="C17243" t="s">
        <v>15</v>
      </c>
      <c r="D17243" t="s">
        <v>72</v>
      </c>
      <c r="E17243">
        <v>16</v>
      </c>
      <c r="F17243">
        <v>10.02</v>
      </c>
      <c r="G17243">
        <v>20.21</v>
      </c>
      <c r="H17243">
        <v>160.32</v>
      </c>
      <c r="I17243">
        <v>323.36</v>
      </c>
      <c r="J17243" t="s">
        <v>13</v>
      </c>
    </row>
    <row r="17244" spans="1:10">
      <c r="A17244" s="1">
        <v>45200</v>
      </c>
      <c r="B17244" t="s">
        <v>10</v>
      </c>
      <c r="C17244" t="s">
        <v>11</v>
      </c>
      <c r="D17244" t="s">
        <v>73</v>
      </c>
      <c r="E17244">
        <v>17</v>
      </c>
      <c r="F17244">
        <v>14.92</v>
      </c>
      <c r="G17244">
        <v>31.61</v>
      </c>
      <c r="H17244">
        <v>253.64</v>
      </c>
      <c r="I17244">
        <v>537.37</v>
      </c>
      <c r="J17244" t="s">
        <v>13</v>
      </c>
    </row>
    <row r="17245" spans="1:10">
      <c r="A17245" s="1">
        <v>45200</v>
      </c>
      <c r="B17245" t="s">
        <v>10</v>
      </c>
      <c r="C17245" t="s">
        <v>14</v>
      </c>
      <c r="D17245" t="s">
        <v>73</v>
      </c>
      <c r="E17245">
        <v>12</v>
      </c>
      <c r="F17245">
        <v>14.92</v>
      </c>
      <c r="G17245">
        <v>31.61</v>
      </c>
      <c r="H17245">
        <v>179.04</v>
      </c>
      <c r="I17245">
        <v>379.32</v>
      </c>
      <c r="J17245" t="s">
        <v>13</v>
      </c>
    </row>
    <row r="17246" spans="1:10">
      <c r="A17246" s="1">
        <v>45200</v>
      </c>
      <c r="B17246" t="s">
        <v>10</v>
      </c>
      <c r="C17246" t="s">
        <v>15</v>
      </c>
      <c r="D17246" t="s">
        <v>73</v>
      </c>
      <c r="E17246">
        <v>8</v>
      </c>
      <c r="F17246">
        <v>14.92</v>
      </c>
      <c r="G17246">
        <v>31.61</v>
      </c>
      <c r="H17246">
        <v>119.36</v>
      </c>
      <c r="I17246">
        <v>252.88</v>
      </c>
      <c r="J17246" t="s">
        <v>13</v>
      </c>
    </row>
    <row r="17247" spans="1:10">
      <c r="A17247" s="1">
        <v>45200</v>
      </c>
      <c r="B17247" t="s">
        <v>10</v>
      </c>
      <c r="C17247" t="s">
        <v>11</v>
      </c>
      <c r="D17247" t="s">
        <v>74</v>
      </c>
      <c r="E17247">
        <v>18</v>
      </c>
      <c r="F17247">
        <v>7.93</v>
      </c>
      <c r="G17247">
        <v>14.34</v>
      </c>
      <c r="H17247">
        <v>142.74</v>
      </c>
      <c r="I17247">
        <v>258.12</v>
      </c>
      <c r="J17247" t="s">
        <v>13</v>
      </c>
    </row>
    <row r="17248" spans="1:10">
      <c r="A17248" s="1">
        <v>45200</v>
      </c>
      <c r="B17248" t="s">
        <v>10</v>
      </c>
      <c r="C17248" t="s">
        <v>14</v>
      </c>
      <c r="D17248" t="s">
        <v>74</v>
      </c>
      <c r="E17248">
        <v>13</v>
      </c>
      <c r="F17248">
        <v>7.93</v>
      </c>
      <c r="G17248">
        <v>14.34</v>
      </c>
      <c r="H17248">
        <v>103.09</v>
      </c>
      <c r="I17248">
        <v>186.42</v>
      </c>
      <c r="J17248" t="s">
        <v>13</v>
      </c>
    </row>
    <row r="17249" spans="1:10">
      <c r="A17249" s="1">
        <v>45200</v>
      </c>
      <c r="B17249" t="s">
        <v>10</v>
      </c>
      <c r="C17249" t="s">
        <v>15</v>
      </c>
      <c r="D17249" t="s">
        <v>74</v>
      </c>
      <c r="E17249">
        <v>10</v>
      </c>
      <c r="F17249">
        <v>7.93</v>
      </c>
      <c r="G17249">
        <v>14.34</v>
      </c>
      <c r="H17249">
        <v>79.3</v>
      </c>
      <c r="I17249">
        <v>143.4</v>
      </c>
      <c r="J17249" t="s">
        <v>13</v>
      </c>
    </row>
    <row r="17250" spans="1:10">
      <c r="A17250" s="1">
        <v>45200</v>
      </c>
      <c r="B17250" t="s">
        <v>10</v>
      </c>
      <c r="C17250" t="s">
        <v>11</v>
      </c>
      <c r="D17250" t="s">
        <v>75</v>
      </c>
      <c r="E17250">
        <v>18</v>
      </c>
      <c r="F17250">
        <v>15.82</v>
      </c>
      <c r="G17250">
        <v>29.28</v>
      </c>
      <c r="H17250">
        <v>284.76</v>
      </c>
      <c r="I17250">
        <v>527.04</v>
      </c>
      <c r="J17250" t="s">
        <v>13</v>
      </c>
    </row>
    <row r="17251" spans="1:10">
      <c r="A17251" s="1">
        <v>45200</v>
      </c>
      <c r="B17251" t="s">
        <v>10</v>
      </c>
      <c r="C17251" t="s">
        <v>14</v>
      </c>
      <c r="D17251" t="s">
        <v>75</v>
      </c>
      <c r="E17251">
        <v>11</v>
      </c>
      <c r="F17251">
        <v>15.82</v>
      </c>
      <c r="G17251">
        <v>29.28</v>
      </c>
      <c r="H17251">
        <v>174.02</v>
      </c>
      <c r="I17251">
        <v>322.08</v>
      </c>
      <c r="J17251" t="s">
        <v>13</v>
      </c>
    </row>
    <row r="17252" spans="1:10">
      <c r="A17252" s="1">
        <v>45200</v>
      </c>
      <c r="B17252" t="s">
        <v>10</v>
      </c>
      <c r="C17252" t="s">
        <v>15</v>
      </c>
      <c r="D17252" t="s">
        <v>75</v>
      </c>
      <c r="E17252">
        <v>12</v>
      </c>
      <c r="F17252">
        <v>15.82</v>
      </c>
      <c r="G17252">
        <v>29.28</v>
      </c>
      <c r="H17252">
        <v>189.84</v>
      </c>
      <c r="I17252">
        <v>351.36</v>
      </c>
      <c r="J17252" t="s">
        <v>13</v>
      </c>
    </row>
    <row r="17253" spans="1:10">
      <c r="A17253" s="1">
        <v>45200</v>
      </c>
      <c r="B17253" t="s">
        <v>10</v>
      </c>
      <c r="C17253" t="s">
        <v>11</v>
      </c>
      <c r="D17253" t="s">
        <v>76</v>
      </c>
      <c r="E17253">
        <v>16</v>
      </c>
      <c r="F17253">
        <v>15.99</v>
      </c>
      <c r="G17253">
        <v>33.18</v>
      </c>
      <c r="H17253">
        <v>255.84</v>
      </c>
      <c r="I17253">
        <v>530.88</v>
      </c>
      <c r="J17253" t="s">
        <v>13</v>
      </c>
    </row>
    <row r="17254" spans="1:10">
      <c r="A17254" s="1">
        <v>45200</v>
      </c>
      <c r="B17254" t="s">
        <v>10</v>
      </c>
      <c r="C17254" t="s">
        <v>14</v>
      </c>
      <c r="D17254" t="s">
        <v>76</v>
      </c>
      <c r="E17254">
        <v>11</v>
      </c>
      <c r="F17254">
        <v>15.99</v>
      </c>
      <c r="G17254">
        <v>33.18</v>
      </c>
      <c r="H17254">
        <v>175.89</v>
      </c>
      <c r="I17254">
        <v>364.98</v>
      </c>
      <c r="J17254" t="s">
        <v>13</v>
      </c>
    </row>
    <row r="17255" spans="1:10">
      <c r="A17255" s="1">
        <v>45200</v>
      </c>
      <c r="B17255" t="s">
        <v>10</v>
      </c>
      <c r="C17255" t="s">
        <v>15</v>
      </c>
      <c r="D17255" t="s">
        <v>76</v>
      </c>
      <c r="E17255">
        <v>6</v>
      </c>
      <c r="F17255">
        <v>15.99</v>
      </c>
      <c r="G17255">
        <v>33.18</v>
      </c>
      <c r="H17255">
        <v>95.94</v>
      </c>
      <c r="I17255">
        <v>199.08</v>
      </c>
      <c r="J17255" t="s">
        <v>13</v>
      </c>
    </row>
    <row r="17256" spans="1:10">
      <c r="A17256" s="1">
        <v>45200</v>
      </c>
      <c r="B17256" t="s">
        <v>10</v>
      </c>
      <c r="C17256" t="s">
        <v>11</v>
      </c>
      <c r="D17256" t="s">
        <v>77</v>
      </c>
      <c r="E17256">
        <v>13</v>
      </c>
      <c r="F17256">
        <v>12.09</v>
      </c>
      <c r="G17256">
        <v>25.82</v>
      </c>
      <c r="H17256">
        <v>157.16999999999999</v>
      </c>
      <c r="I17256">
        <v>335.66</v>
      </c>
      <c r="J17256" t="s">
        <v>13</v>
      </c>
    </row>
    <row r="17257" spans="1:10">
      <c r="A17257" s="1">
        <v>45200</v>
      </c>
      <c r="B17257" t="s">
        <v>10</v>
      </c>
      <c r="C17257" t="s">
        <v>14</v>
      </c>
      <c r="D17257" t="s">
        <v>77</v>
      </c>
      <c r="E17257">
        <v>11</v>
      </c>
      <c r="F17257">
        <v>12.09</v>
      </c>
      <c r="G17257">
        <v>25.82</v>
      </c>
      <c r="H17257">
        <v>132.99</v>
      </c>
      <c r="I17257">
        <v>284.02</v>
      </c>
      <c r="J17257" t="s">
        <v>13</v>
      </c>
    </row>
    <row r="17258" spans="1:10">
      <c r="A17258" s="1">
        <v>45200</v>
      </c>
      <c r="B17258" t="s">
        <v>10</v>
      </c>
      <c r="C17258" t="s">
        <v>15</v>
      </c>
      <c r="D17258" t="s">
        <v>77</v>
      </c>
      <c r="E17258">
        <v>10</v>
      </c>
      <c r="F17258">
        <v>12.09</v>
      </c>
      <c r="G17258">
        <v>25.82</v>
      </c>
      <c r="H17258">
        <v>120.9</v>
      </c>
      <c r="I17258">
        <v>258.2</v>
      </c>
      <c r="J17258" t="s">
        <v>13</v>
      </c>
    </row>
    <row r="17259" spans="1:10">
      <c r="A17259" s="1">
        <v>45200</v>
      </c>
      <c r="B17259" t="s">
        <v>10</v>
      </c>
      <c r="C17259" t="s">
        <v>11</v>
      </c>
      <c r="D17259" t="s">
        <v>78</v>
      </c>
      <c r="E17259">
        <v>22</v>
      </c>
      <c r="F17259">
        <v>6.08</v>
      </c>
      <c r="G17259">
        <v>13.5</v>
      </c>
      <c r="H17259">
        <v>133.76</v>
      </c>
      <c r="I17259">
        <v>297</v>
      </c>
      <c r="J17259" t="s">
        <v>13</v>
      </c>
    </row>
    <row r="17260" spans="1:10">
      <c r="A17260" s="1">
        <v>45200</v>
      </c>
      <c r="B17260" t="s">
        <v>10</v>
      </c>
      <c r="C17260" t="s">
        <v>14</v>
      </c>
      <c r="D17260" t="s">
        <v>78</v>
      </c>
      <c r="E17260">
        <v>5</v>
      </c>
      <c r="F17260">
        <v>6.08</v>
      </c>
      <c r="G17260">
        <v>13.5</v>
      </c>
      <c r="H17260">
        <v>30.4</v>
      </c>
      <c r="I17260">
        <v>67.5</v>
      </c>
      <c r="J17260" t="s">
        <v>13</v>
      </c>
    </row>
    <row r="17261" spans="1:10">
      <c r="A17261" s="1">
        <v>45200</v>
      </c>
      <c r="B17261" t="s">
        <v>10</v>
      </c>
      <c r="C17261" t="s">
        <v>15</v>
      </c>
      <c r="D17261" t="s">
        <v>78</v>
      </c>
      <c r="E17261">
        <v>5</v>
      </c>
      <c r="F17261">
        <v>6.08</v>
      </c>
      <c r="G17261">
        <v>13.5</v>
      </c>
      <c r="H17261">
        <v>30.4</v>
      </c>
      <c r="I17261">
        <v>67.5</v>
      </c>
      <c r="J17261" t="s">
        <v>13</v>
      </c>
    </row>
    <row r="17262" spans="1:10">
      <c r="A17262" s="1">
        <v>45200</v>
      </c>
      <c r="B17262" t="s">
        <v>10</v>
      </c>
      <c r="C17262" t="s">
        <v>11</v>
      </c>
      <c r="D17262" t="s">
        <v>79</v>
      </c>
      <c r="E17262">
        <v>10</v>
      </c>
      <c r="F17262">
        <v>9.44</v>
      </c>
      <c r="G17262">
        <v>18.920000000000002</v>
      </c>
      <c r="H17262">
        <v>94.4</v>
      </c>
      <c r="I17262">
        <v>189.2</v>
      </c>
      <c r="J17262" t="s">
        <v>13</v>
      </c>
    </row>
    <row r="17263" spans="1:10">
      <c r="A17263" s="1">
        <v>45200</v>
      </c>
      <c r="B17263" t="s">
        <v>10</v>
      </c>
      <c r="C17263" t="s">
        <v>14</v>
      </c>
      <c r="D17263" t="s">
        <v>79</v>
      </c>
      <c r="E17263">
        <v>5</v>
      </c>
      <c r="F17263">
        <v>9.44</v>
      </c>
      <c r="G17263">
        <v>18.920000000000002</v>
      </c>
      <c r="H17263">
        <v>47.2</v>
      </c>
      <c r="I17263">
        <v>94.6</v>
      </c>
      <c r="J17263" t="s">
        <v>13</v>
      </c>
    </row>
    <row r="17264" spans="1:10">
      <c r="A17264" s="1">
        <v>45200</v>
      </c>
      <c r="B17264" t="s">
        <v>10</v>
      </c>
      <c r="C17264" t="s">
        <v>15</v>
      </c>
      <c r="D17264" t="s">
        <v>79</v>
      </c>
      <c r="E17264">
        <v>9</v>
      </c>
      <c r="F17264">
        <v>9.44</v>
      </c>
      <c r="G17264">
        <v>18.920000000000002</v>
      </c>
      <c r="H17264">
        <v>84.96</v>
      </c>
      <c r="I17264">
        <v>170.28</v>
      </c>
      <c r="J17264" t="s">
        <v>13</v>
      </c>
    </row>
    <row r="17265" spans="1:10">
      <c r="A17265" s="1">
        <v>45200</v>
      </c>
      <c r="B17265" t="s">
        <v>10</v>
      </c>
      <c r="C17265" t="s">
        <v>11</v>
      </c>
      <c r="D17265" t="s">
        <v>80</v>
      </c>
      <c r="E17265">
        <v>35</v>
      </c>
      <c r="F17265">
        <v>13.4</v>
      </c>
      <c r="G17265">
        <v>30.64</v>
      </c>
      <c r="H17265">
        <v>469</v>
      </c>
      <c r="I17265">
        <v>1072.4000000000001</v>
      </c>
      <c r="J17265" t="s">
        <v>13</v>
      </c>
    </row>
    <row r="17266" spans="1:10">
      <c r="A17266" s="1">
        <v>45200</v>
      </c>
      <c r="B17266" t="s">
        <v>10</v>
      </c>
      <c r="C17266" t="s">
        <v>14</v>
      </c>
      <c r="D17266" t="s">
        <v>80</v>
      </c>
      <c r="E17266">
        <v>15</v>
      </c>
      <c r="F17266">
        <v>13.4</v>
      </c>
      <c r="G17266">
        <v>30.64</v>
      </c>
      <c r="H17266">
        <v>201</v>
      </c>
      <c r="I17266">
        <v>459.6</v>
      </c>
      <c r="J17266" t="s">
        <v>13</v>
      </c>
    </row>
    <row r="17267" spans="1:10">
      <c r="A17267" s="1">
        <v>45200</v>
      </c>
      <c r="B17267" t="s">
        <v>10</v>
      </c>
      <c r="C17267" t="s">
        <v>15</v>
      </c>
      <c r="D17267" t="s">
        <v>80</v>
      </c>
      <c r="E17267">
        <v>12</v>
      </c>
      <c r="F17267">
        <v>13.4</v>
      </c>
      <c r="G17267">
        <v>30.64</v>
      </c>
      <c r="H17267">
        <v>160.80000000000001</v>
      </c>
      <c r="I17267">
        <v>367.68</v>
      </c>
      <c r="J17267" t="s">
        <v>13</v>
      </c>
    </row>
    <row r="17268" spans="1:10">
      <c r="A17268" s="1">
        <v>45200</v>
      </c>
      <c r="B17268" t="s">
        <v>10</v>
      </c>
      <c r="C17268" t="s">
        <v>11</v>
      </c>
      <c r="D17268" t="s">
        <v>81</v>
      </c>
      <c r="E17268">
        <v>20</v>
      </c>
      <c r="F17268">
        <v>17.77</v>
      </c>
      <c r="G17268">
        <v>42.69</v>
      </c>
      <c r="H17268">
        <v>355.4</v>
      </c>
      <c r="I17268">
        <v>853.8</v>
      </c>
      <c r="J17268" t="s">
        <v>13</v>
      </c>
    </row>
    <row r="17269" spans="1:10">
      <c r="A17269" s="1">
        <v>45200</v>
      </c>
      <c r="B17269" t="s">
        <v>10</v>
      </c>
      <c r="C17269" t="s">
        <v>14</v>
      </c>
      <c r="D17269" t="s">
        <v>81</v>
      </c>
      <c r="E17269">
        <v>16</v>
      </c>
      <c r="F17269">
        <v>17.77</v>
      </c>
      <c r="G17269">
        <v>42.69</v>
      </c>
      <c r="H17269">
        <v>284.32</v>
      </c>
      <c r="I17269">
        <v>683.04</v>
      </c>
      <c r="J17269" t="s">
        <v>13</v>
      </c>
    </row>
    <row r="17270" spans="1:10">
      <c r="A17270" s="1">
        <v>45200</v>
      </c>
      <c r="B17270" t="s">
        <v>10</v>
      </c>
      <c r="C17270" t="s">
        <v>15</v>
      </c>
      <c r="D17270" t="s">
        <v>81</v>
      </c>
      <c r="E17270">
        <v>17</v>
      </c>
      <c r="F17270">
        <v>17.77</v>
      </c>
      <c r="G17270">
        <v>42.69</v>
      </c>
      <c r="H17270">
        <v>302.08999999999997</v>
      </c>
      <c r="I17270">
        <v>725.73</v>
      </c>
      <c r="J17270" t="s">
        <v>13</v>
      </c>
    </row>
    <row r="17271" spans="1:10">
      <c r="A17271" s="1">
        <v>45200</v>
      </c>
      <c r="B17271" t="s">
        <v>10</v>
      </c>
      <c r="C17271" t="s">
        <v>11</v>
      </c>
      <c r="D17271" t="s">
        <v>82</v>
      </c>
      <c r="E17271">
        <v>17</v>
      </c>
      <c r="F17271">
        <v>13.58</v>
      </c>
      <c r="G17271">
        <v>31.86</v>
      </c>
      <c r="H17271">
        <v>230.86</v>
      </c>
      <c r="I17271">
        <v>541.62</v>
      </c>
      <c r="J17271" t="s">
        <v>13</v>
      </c>
    </row>
    <row r="17272" spans="1:10">
      <c r="A17272" s="1">
        <v>45200</v>
      </c>
      <c r="B17272" t="s">
        <v>10</v>
      </c>
      <c r="C17272" t="s">
        <v>14</v>
      </c>
      <c r="D17272" t="s">
        <v>82</v>
      </c>
      <c r="E17272">
        <v>10</v>
      </c>
      <c r="F17272">
        <v>13.58</v>
      </c>
      <c r="G17272">
        <v>31.86</v>
      </c>
      <c r="H17272">
        <v>135.80000000000001</v>
      </c>
      <c r="I17272">
        <v>318.60000000000002</v>
      </c>
      <c r="J17272" t="s">
        <v>13</v>
      </c>
    </row>
    <row r="17273" spans="1:10">
      <c r="A17273" s="1">
        <v>45200</v>
      </c>
      <c r="B17273" t="s">
        <v>10</v>
      </c>
      <c r="C17273" t="s">
        <v>15</v>
      </c>
      <c r="D17273" t="s">
        <v>82</v>
      </c>
      <c r="E17273">
        <v>5</v>
      </c>
      <c r="F17273">
        <v>13.58</v>
      </c>
      <c r="G17273">
        <v>31.86</v>
      </c>
      <c r="H17273">
        <v>67.900000000000006</v>
      </c>
      <c r="I17273">
        <v>159.30000000000001</v>
      </c>
      <c r="J17273" t="s">
        <v>13</v>
      </c>
    </row>
    <row r="17274" spans="1:10">
      <c r="A17274" s="1">
        <v>45200</v>
      </c>
      <c r="B17274" t="s">
        <v>10</v>
      </c>
      <c r="C17274" t="s">
        <v>11</v>
      </c>
      <c r="D17274" t="s">
        <v>83</v>
      </c>
      <c r="E17274">
        <v>16</v>
      </c>
      <c r="F17274">
        <v>9.1199999999999992</v>
      </c>
      <c r="G17274">
        <v>16.670000000000002</v>
      </c>
      <c r="H17274">
        <v>145.91999999999999</v>
      </c>
      <c r="I17274">
        <v>266.72000000000003</v>
      </c>
      <c r="J17274" t="s">
        <v>13</v>
      </c>
    </row>
    <row r="17275" spans="1:10">
      <c r="A17275" s="1">
        <v>45200</v>
      </c>
      <c r="B17275" t="s">
        <v>10</v>
      </c>
      <c r="C17275" t="s">
        <v>14</v>
      </c>
      <c r="D17275" t="s">
        <v>83</v>
      </c>
      <c r="E17275">
        <v>13</v>
      </c>
      <c r="F17275">
        <v>9.1199999999999992</v>
      </c>
      <c r="G17275">
        <v>16.670000000000002</v>
      </c>
      <c r="H17275">
        <v>118.56</v>
      </c>
      <c r="I17275">
        <v>216.71</v>
      </c>
      <c r="J17275" t="s">
        <v>13</v>
      </c>
    </row>
    <row r="17276" spans="1:10">
      <c r="A17276" s="1">
        <v>45200</v>
      </c>
      <c r="B17276" t="s">
        <v>10</v>
      </c>
      <c r="C17276" t="s">
        <v>15</v>
      </c>
      <c r="D17276" t="s">
        <v>83</v>
      </c>
      <c r="E17276">
        <v>12</v>
      </c>
      <c r="F17276">
        <v>9.1199999999999992</v>
      </c>
      <c r="G17276">
        <v>16.670000000000002</v>
      </c>
      <c r="H17276">
        <v>109.44</v>
      </c>
      <c r="I17276">
        <v>200.04</v>
      </c>
      <c r="J17276" t="s">
        <v>13</v>
      </c>
    </row>
    <row r="17277" spans="1:10">
      <c r="A17277" s="1">
        <v>45200</v>
      </c>
      <c r="B17277" t="s">
        <v>10</v>
      </c>
      <c r="C17277" t="s">
        <v>11</v>
      </c>
      <c r="D17277" t="s">
        <v>84</v>
      </c>
      <c r="E17277">
        <v>22</v>
      </c>
      <c r="F17277">
        <v>13.61</v>
      </c>
      <c r="G17277">
        <v>29.08</v>
      </c>
      <c r="H17277">
        <v>299.42</v>
      </c>
      <c r="I17277">
        <v>639.76</v>
      </c>
      <c r="J17277" t="s">
        <v>13</v>
      </c>
    </row>
    <row r="17278" spans="1:10">
      <c r="A17278" s="1">
        <v>45200</v>
      </c>
      <c r="B17278" t="s">
        <v>10</v>
      </c>
      <c r="C17278" t="s">
        <v>14</v>
      </c>
      <c r="D17278" t="s">
        <v>84</v>
      </c>
      <c r="E17278">
        <v>17</v>
      </c>
      <c r="F17278">
        <v>13.61</v>
      </c>
      <c r="G17278">
        <v>29.08</v>
      </c>
      <c r="H17278">
        <v>231.37</v>
      </c>
      <c r="I17278">
        <v>494.36</v>
      </c>
      <c r="J17278" t="s">
        <v>13</v>
      </c>
    </row>
    <row r="17279" spans="1:10">
      <c r="A17279" s="1">
        <v>45200</v>
      </c>
      <c r="B17279" t="s">
        <v>10</v>
      </c>
      <c r="C17279" t="s">
        <v>15</v>
      </c>
      <c r="D17279" t="s">
        <v>84</v>
      </c>
      <c r="E17279">
        <v>11</v>
      </c>
      <c r="F17279">
        <v>13.61</v>
      </c>
      <c r="G17279">
        <v>29.08</v>
      </c>
      <c r="H17279">
        <v>149.71</v>
      </c>
      <c r="I17279">
        <v>319.88</v>
      </c>
      <c r="J17279" t="s">
        <v>13</v>
      </c>
    </row>
    <row r="17280" spans="1:10">
      <c r="A17280" s="1">
        <v>45200</v>
      </c>
      <c r="B17280" t="s">
        <v>10</v>
      </c>
      <c r="C17280" t="s">
        <v>11</v>
      </c>
      <c r="D17280" t="s">
        <v>85</v>
      </c>
      <c r="E17280">
        <v>23</v>
      </c>
      <c r="F17280">
        <v>12.48</v>
      </c>
      <c r="G17280">
        <v>23.38</v>
      </c>
      <c r="H17280">
        <v>287.04000000000002</v>
      </c>
      <c r="I17280">
        <v>537.74</v>
      </c>
      <c r="J17280" t="s">
        <v>13</v>
      </c>
    </row>
    <row r="17281" spans="1:10">
      <c r="A17281" s="1">
        <v>45200</v>
      </c>
      <c r="B17281" t="s">
        <v>10</v>
      </c>
      <c r="C17281" t="s">
        <v>14</v>
      </c>
      <c r="D17281" t="s">
        <v>85</v>
      </c>
      <c r="E17281">
        <v>23</v>
      </c>
      <c r="F17281">
        <v>12.48</v>
      </c>
      <c r="G17281">
        <v>23.38</v>
      </c>
      <c r="H17281">
        <v>287.04000000000002</v>
      </c>
      <c r="I17281">
        <v>537.74</v>
      </c>
      <c r="J17281" t="s">
        <v>13</v>
      </c>
    </row>
    <row r="17282" spans="1:10">
      <c r="A17282" s="1">
        <v>45200</v>
      </c>
      <c r="B17282" t="s">
        <v>10</v>
      </c>
      <c r="C17282" t="s">
        <v>15</v>
      </c>
      <c r="D17282" t="s">
        <v>85</v>
      </c>
      <c r="E17282">
        <v>17</v>
      </c>
      <c r="F17282">
        <v>12.48</v>
      </c>
      <c r="G17282">
        <v>23.38</v>
      </c>
      <c r="H17282">
        <v>212.16</v>
      </c>
      <c r="I17282">
        <v>397.46</v>
      </c>
      <c r="J17282" t="s">
        <v>13</v>
      </c>
    </row>
    <row r="17283" spans="1:10">
      <c r="A17283" s="1">
        <v>45200</v>
      </c>
      <c r="B17283" t="s">
        <v>10</v>
      </c>
      <c r="C17283" t="s">
        <v>11</v>
      </c>
      <c r="D17283" t="s">
        <v>86</v>
      </c>
      <c r="E17283">
        <v>8</v>
      </c>
      <c r="F17283">
        <v>15.36</v>
      </c>
      <c r="G17283">
        <v>30.25</v>
      </c>
      <c r="H17283">
        <v>122.88</v>
      </c>
      <c r="I17283">
        <v>242</v>
      </c>
      <c r="J17283" t="s">
        <v>13</v>
      </c>
    </row>
    <row r="17284" spans="1:10">
      <c r="A17284" s="1">
        <v>45200</v>
      </c>
      <c r="B17284" t="s">
        <v>10</v>
      </c>
      <c r="C17284" t="s">
        <v>14</v>
      </c>
      <c r="D17284" t="s">
        <v>86</v>
      </c>
      <c r="E17284">
        <v>11</v>
      </c>
      <c r="F17284">
        <v>15.36</v>
      </c>
      <c r="G17284">
        <v>30.25</v>
      </c>
      <c r="H17284">
        <v>168.96</v>
      </c>
      <c r="I17284">
        <v>332.75</v>
      </c>
      <c r="J17284" t="s">
        <v>13</v>
      </c>
    </row>
    <row r="17285" spans="1:10">
      <c r="A17285" s="1">
        <v>45200</v>
      </c>
      <c r="B17285" t="s">
        <v>10</v>
      </c>
      <c r="C17285" t="s">
        <v>15</v>
      </c>
      <c r="D17285" t="s">
        <v>86</v>
      </c>
      <c r="E17285">
        <v>12</v>
      </c>
      <c r="F17285">
        <v>15.36</v>
      </c>
      <c r="G17285">
        <v>30.25</v>
      </c>
      <c r="H17285">
        <v>184.32</v>
      </c>
      <c r="I17285">
        <v>363</v>
      </c>
      <c r="J17285" t="s">
        <v>13</v>
      </c>
    </row>
    <row r="17286" spans="1:10">
      <c r="A17286" s="1">
        <v>45200</v>
      </c>
      <c r="B17286" t="s">
        <v>10</v>
      </c>
      <c r="C17286" t="s">
        <v>11</v>
      </c>
      <c r="D17286" t="s">
        <v>87</v>
      </c>
      <c r="E17286">
        <v>21</v>
      </c>
      <c r="F17286">
        <v>7.28</v>
      </c>
      <c r="G17286">
        <v>18.13</v>
      </c>
      <c r="H17286">
        <v>152.88</v>
      </c>
      <c r="I17286">
        <v>380.73</v>
      </c>
      <c r="J17286" t="s">
        <v>13</v>
      </c>
    </row>
    <row r="17287" spans="1:10">
      <c r="A17287" s="1">
        <v>45200</v>
      </c>
      <c r="B17287" t="s">
        <v>10</v>
      </c>
      <c r="C17287" t="s">
        <v>14</v>
      </c>
      <c r="D17287" t="s">
        <v>87</v>
      </c>
      <c r="E17287">
        <v>11</v>
      </c>
      <c r="F17287">
        <v>7.28</v>
      </c>
      <c r="G17287">
        <v>18.13</v>
      </c>
      <c r="H17287">
        <v>80.08</v>
      </c>
      <c r="I17287">
        <v>199.43</v>
      </c>
      <c r="J17287" t="s">
        <v>13</v>
      </c>
    </row>
    <row r="17288" spans="1:10">
      <c r="A17288" s="1">
        <v>45200</v>
      </c>
      <c r="B17288" t="s">
        <v>10</v>
      </c>
      <c r="C17288" t="s">
        <v>15</v>
      </c>
      <c r="D17288" t="s">
        <v>87</v>
      </c>
      <c r="E17288">
        <v>3</v>
      </c>
      <c r="F17288">
        <v>7.28</v>
      </c>
      <c r="G17288">
        <v>18.13</v>
      </c>
      <c r="H17288">
        <v>21.84</v>
      </c>
      <c r="I17288">
        <v>54.39</v>
      </c>
      <c r="J17288" t="s">
        <v>13</v>
      </c>
    </row>
    <row r="17289" spans="1:10">
      <c r="A17289" s="1">
        <v>45200</v>
      </c>
      <c r="B17289" t="s">
        <v>10</v>
      </c>
      <c r="C17289" t="s">
        <v>11</v>
      </c>
      <c r="D17289" t="s">
        <v>88</v>
      </c>
      <c r="E17289">
        <v>21</v>
      </c>
      <c r="F17289">
        <v>15.13</v>
      </c>
      <c r="G17289">
        <v>28.74</v>
      </c>
      <c r="H17289">
        <v>317.73</v>
      </c>
      <c r="I17289">
        <v>603.54</v>
      </c>
      <c r="J17289" t="s">
        <v>13</v>
      </c>
    </row>
    <row r="17290" spans="1:10">
      <c r="A17290" s="1">
        <v>45200</v>
      </c>
      <c r="B17290" t="s">
        <v>10</v>
      </c>
      <c r="C17290" t="s">
        <v>14</v>
      </c>
      <c r="D17290" t="s">
        <v>88</v>
      </c>
      <c r="E17290">
        <v>11</v>
      </c>
      <c r="F17290">
        <v>15.13</v>
      </c>
      <c r="G17290">
        <v>28.74</v>
      </c>
      <c r="H17290">
        <v>166.43</v>
      </c>
      <c r="I17290">
        <v>316.14</v>
      </c>
      <c r="J17290" t="s">
        <v>13</v>
      </c>
    </row>
    <row r="17291" spans="1:10">
      <c r="A17291" s="1">
        <v>45200</v>
      </c>
      <c r="B17291" t="s">
        <v>10</v>
      </c>
      <c r="C17291" t="s">
        <v>15</v>
      </c>
      <c r="D17291" t="s">
        <v>88</v>
      </c>
      <c r="E17291">
        <v>12</v>
      </c>
      <c r="F17291">
        <v>15.13</v>
      </c>
      <c r="G17291">
        <v>28.74</v>
      </c>
      <c r="H17291">
        <v>181.56</v>
      </c>
      <c r="I17291">
        <v>344.88</v>
      </c>
      <c r="J17291" t="s">
        <v>13</v>
      </c>
    </row>
    <row r="17292" spans="1:10">
      <c r="A17292" s="1">
        <v>45200</v>
      </c>
      <c r="B17292" t="s">
        <v>10</v>
      </c>
      <c r="C17292" t="s">
        <v>11</v>
      </c>
      <c r="D17292" t="s">
        <v>89</v>
      </c>
      <c r="E17292">
        <v>10</v>
      </c>
      <c r="F17292">
        <v>12.5</v>
      </c>
      <c r="G17292">
        <v>26.87</v>
      </c>
      <c r="H17292">
        <v>125</v>
      </c>
      <c r="I17292">
        <v>268.7</v>
      </c>
      <c r="J17292" t="s">
        <v>13</v>
      </c>
    </row>
    <row r="17293" spans="1:10">
      <c r="A17293" s="1">
        <v>45200</v>
      </c>
      <c r="B17293" t="s">
        <v>10</v>
      </c>
      <c r="C17293" t="s">
        <v>14</v>
      </c>
      <c r="D17293" t="s">
        <v>89</v>
      </c>
      <c r="E17293">
        <v>12</v>
      </c>
      <c r="F17293">
        <v>12.5</v>
      </c>
      <c r="G17293">
        <v>26.87</v>
      </c>
      <c r="H17293">
        <v>150</v>
      </c>
      <c r="I17293">
        <v>322.44</v>
      </c>
      <c r="J17293" t="s">
        <v>13</v>
      </c>
    </row>
    <row r="17294" spans="1:10">
      <c r="A17294" s="1">
        <v>45200</v>
      </c>
      <c r="B17294" t="s">
        <v>10</v>
      </c>
      <c r="C17294" t="s">
        <v>15</v>
      </c>
      <c r="D17294" t="s">
        <v>89</v>
      </c>
      <c r="E17294">
        <v>10</v>
      </c>
      <c r="F17294">
        <v>12.5</v>
      </c>
      <c r="G17294">
        <v>26.87</v>
      </c>
      <c r="H17294">
        <v>125</v>
      </c>
      <c r="I17294">
        <v>268.7</v>
      </c>
      <c r="J17294" t="s">
        <v>13</v>
      </c>
    </row>
    <row r="17295" spans="1:10">
      <c r="A17295" s="1">
        <v>45200</v>
      </c>
      <c r="B17295" t="s">
        <v>10</v>
      </c>
      <c r="C17295" t="s">
        <v>11</v>
      </c>
      <c r="D17295" t="s">
        <v>90</v>
      </c>
      <c r="E17295">
        <v>35</v>
      </c>
      <c r="F17295">
        <v>17.559999999999999</v>
      </c>
      <c r="G17295">
        <v>39.21</v>
      </c>
      <c r="H17295">
        <v>614.6</v>
      </c>
      <c r="I17295">
        <v>1372.35</v>
      </c>
      <c r="J17295" t="s">
        <v>13</v>
      </c>
    </row>
    <row r="17296" spans="1:10">
      <c r="A17296" s="1">
        <v>45200</v>
      </c>
      <c r="B17296" t="s">
        <v>10</v>
      </c>
      <c r="C17296" t="s">
        <v>14</v>
      </c>
      <c r="D17296" t="s">
        <v>90</v>
      </c>
      <c r="E17296">
        <v>25</v>
      </c>
      <c r="F17296">
        <v>17.559999999999999</v>
      </c>
      <c r="G17296">
        <v>39.21</v>
      </c>
      <c r="H17296">
        <v>439</v>
      </c>
      <c r="I17296">
        <v>980.25</v>
      </c>
      <c r="J17296" t="s">
        <v>13</v>
      </c>
    </row>
    <row r="17297" spans="1:10">
      <c r="A17297" s="1">
        <v>45200</v>
      </c>
      <c r="B17297" t="s">
        <v>10</v>
      </c>
      <c r="C17297" t="s">
        <v>15</v>
      </c>
      <c r="D17297" t="s">
        <v>90</v>
      </c>
      <c r="E17297">
        <v>15</v>
      </c>
      <c r="F17297">
        <v>17.559999999999999</v>
      </c>
      <c r="G17297">
        <v>39.21</v>
      </c>
      <c r="H17297">
        <v>263.39999999999998</v>
      </c>
      <c r="I17297">
        <v>588.15</v>
      </c>
      <c r="J17297" t="s">
        <v>13</v>
      </c>
    </row>
    <row r="17298" spans="1:10">
      <c r="A17298" s="1">
        <v>45200</v>
      </c>
      <c r="B17298" t="s">
        <v>10</v>
      </c>
      <c r="C17298" t="s">
        <v>11</v>
      </c>
      <c r="D17298" t="s">
        <v>91</v>
      </c>
      <c r="E17298">
        <v>22</v>
      </c>
      <c r="F17298">
        <v>10.1</v>
      </c>
      <c r="G17298">
        <v>23.15</v>
      </c>
      <c r="H17298">
        <v>222.2</v>
      </c>
      <c r="I17298">
        <v>509.3</v>
      </c>
      <c r="J17298" t="s">
        <v>13</v>
      </c>
    </row>
    <row r="17299" spans="1:10">
      <c r="A17299" s="1">
        <v>45200</v>
      </c>
      <c r="B17299" t="s">
        <v>10</v>
      </c>
      <c r="C17299" t="s">
        <v>14</v>
      </c>
      <c r="D17299" t="s">
        <v>91</v>
      </c>
      <c r="E17299">
        <v>10</v>
      </c>
      <c r="F17299">
        <v>10.1</v>
      </c>
      <c r="G17299">
        <v>23.15</v>
      </c>
      <c r="H17299">
        <v>101</v>
      </c>
      <c r="I17299">
        <v>231.5</v>
      </c>
      <c r="J17299" t="s">
        <v>13</v>
      </c>
    </row>
    <row r="17300" spans="1:10">
      <c r="A17300" s="1">
        <v>45200</v>
      </c>
      <c r="B17300" t="s">
        <v>10</v>
      </c>
      <c r="C17300" t="s">
        <v>15</v>
      </c>
      <c r="D17300" t="s">
        <v>91</v>
      </c>
      <c r="E17300">
        <v>10</v>
      </c>
      <c r="F17300">
        <v>10.1</v>
      </c>
      <c r="G17300">
        <v>23.15</v>
      </c>
      <c r="H17300">
        <v>101</v>
      </c>
      <c r="I17300">
        <v>231.5</v>
      </c>
      <c r="J17300" t="s">
        <v>13</v>
      </c>
    </row>
    <row r="17301" spans="1:10">
      <c r="A17301" s="1">
        <v>45200</v>
      </c>
      <c r="B17301" t="s">
        <v>10</v>
      </c>
      <c r="C17301" t="s">
        <v>11</v>
      </c>
      <c r="D17301" t="s">
        <v>92</v>
      </c>
      <c r="E17301">
        <v>16</v>
      </c>
      <c r="F17301">
        <v>13.59</v>
      </c>
      <c r="G17301">
        <v>29.79</v>
      </c>
      <c r="H17301">
        <v>217.44</v>
      </c>
      <c r="I17301">
        <v>476.64</v>
      </c>
      <c r="J17301" t="s">
        <v>13</v>
      </c>
    </row>
    <row r="17302" spans="1:10">
      <c r="A17302" s="1">
        <v>45200</v>
      </c>
      <c r="B17302" t="s">
        <v>10</v>
      </c>
      <c r="C17302" t="s">
        <v>14</v>
      </c>
      <c r="D17302" t="s">
        <v>92</v>
      </c>
      <c r="E17302">
        <v>9</v>
      </c>
      <c r="F17302">
        <v>13.59</v>
      </c>
      <c r="G17302">
        <v>29.79</v>
      </c>
      <c r="H17302">
        <v>122.31</v>
      </c>
      <c r="I17302">
        <v>268.11</v>
      </c>
      <c r="J17302" t="s">
        <v>13</v>
      </c>
    </row>
    <row r="17303" spans="1:10">
      <c r="A17303" s="1">
        <v>45200</v>
      </c>
      <c r="B17303" t="s">
        <v>10</v>
      </c>
      <c r="C17303" t="s">
        <v>15</v>
      </c>
      <c r="D17303" t="s">
        <v>92</v>
      </c>
      <c r="E17303">
        <v>9</v>
      </c>
      <c r="F17303">
        <v>13.59</v>
      </c>
      <c r="G17303">
        <v>29.79</v>
      </c>
      <c r="H17303">
        <v>122.31</v>
      </c>
      <c r="I17303">
        <v>268.11</v>
      </c>
      <c r="J17303" t="s">
        <v>13</v>
      </c>
    </row>
    <row r="17304" spans="1:10">
      <c r="A17304" s="1">
        <v>45200</v>
      </c>
      <c r="B17304" t="s">
        <v>10</v>
      </c>
      <c r="C17304" t="s">
        <v>11</v>
      </c>
      <c r="D17304" t="s">
        <v>93</v>
      </c>
      <c r="E17304">
        <v>11</v>
      </c>
      <c r="F17304">
        <v>17.18</v>
      </c>
      <c r="G17304">
        <v>31.04</v>
      </c>
      <c r="H17304">
        <v>188.98</v>
      </c>
      <c r="I17304">
        <v>341.44</v>
      </c>
      <c r="J17304" t="s">
        <v>13</v>
      </c>
    </row>
    <row r="17305" spans="1:10">
      <c r="A17305" s="1">
        <v>45200</v>
      </c>
      <c r="B17305" t="s">
        <v>10</v>
      </c>
      <c r="C17305" t="s">
        <v>14</v>
      </c>
      <c r="D17305" t="s">
        <v>93</v>
      </c>
      <c r="E17305">
        <v>8</v>
      </c>
      <c r="F17305">
        <v>17.18</v>
      </c>
      <c r="G17305">
        <v>31.04</v>
      </c>
      <c r="H17305">
        <v>137.44</v>
      </c>
      <c r="I17305">
        <v>248.32</v>
      </c>
      <c r="J17305" t="s">
        <v>13</v>
      </c>
    </row>
    <row r="17306" spans="1:10">
      <c r="A17306" s="1">
        <v>45200</v>
      </c>
      <c r="B17306" t="s">
        <v>10</v>
      </c>
      <c r="C17306" t="s">
        <v>15</v>
      </c>
      <c r="D17306" t="s">
        <v>93</v>
      </c>
      <c r="E17306">
        <v>8</v>
      </c>
      <c r="F17306">
        <v>17.18</v>
      </c>
      <c r="G17306">
        <v>31.04</v>
      </c>
      <c r="H17306">
        <v>137.44</v>
      </c>
      <c r="I17306">
        <v>248.32</v>
      </c>
      <c r="J17306" t="s">
        <v>13</v>
      </c>
    </row>
    <row r="17307" spans="1:10">
      <c r="A17307" s="1">
        <v>45200</v>
      </c>
      <c r="B17307" t="s">
        <v>10</v>
      </c>
      <c r="C17307" t="s">
        <v>11</v>
      </c>
      <c r="D17307" t="s">
        <v>94</v>
      </c>
      <c r="E17307">
        <v>9</v>
      </c>
      <c r="F17307">
        <v>7.23</v>
      </c>
      <c r="G17307">
        <v>14.67</v>
      </c>
      <c r="H17307">
        <v>65.069999999999993</v>
      </c>
      <c r="I17307">
        <v>132.03</v>
      </c>
      <c r="J17307" t="s">
        <v>13</v>
      </c>
    </row>
    <row r="17308" spans="1:10">
      <c r="A17308" s="1">
        <v>45200</v>
      </c>
      <c r="B17308" t="s">
        <v>10</v>
      </c>
      <c r="C17308" t="s">
        <v>14</v>
      </c>
      <c r="D17308" t="s">
        <v>94</v>
      </c>
      <c r="E17308">
        <v>13</v>
      </c>
      <c r="F17308">
        <v>7.23</v>
      </c>
      <c r="G17308">
        <v>14.67</v>
      </c>
      <c r="H17308">
        <v>93.99</v>
      </c>
      <c r="I17308">
        <v>190.71</v>
      </c>
      <c r="J17308" t="s">
        <v>13</v>
      </c>
    </row>
    <row r="17309" spans="1:10">
      <c r="A17309" s="1">
        <v>45200</v>
      </c>
      <c r="B17309" t="s">
        <v>10</v>
      </c>
      <c r="C17309" t="s">
        <v>15</v>
      </c>
      <c r="D17309" t="s">
        <v>94</v>
      </c>
      <c r="E17309">
        <v>3</v>
      </c>
      <c r="F17309">
        <v>7.23</v>
      </c>
      <c r="G17309">
        <v>14.67</v>
      </c>
      <c r="H17309">
        <v>21.69</v>
      </c>
      <c r="I17309">
        <v>44.01</v>
      </c>
      <c r="J17309" t="s">
        <v>13</v>
      </c>
    </row>
    <row r="17310" spans="1:10">
      <c r="A17310" s="1">
        <v>45200</v>
      </c>
      <c r="B17310" t="s">
        <v>10</v>
      </c>
      <c r="C17310" t="s">
        <v>11</v>
      </c>
      <c r="D17310" t="s">
        <v>95</v>
      </c>
      <c r="E17310">
        <v>23</v>
      </c>
      <c r="F17310">
        <v>17.25</v>
      </c>
      <c r="G17310">
        <v>37.299999999999997</v>
      </c>
      <c r="H17310">
        <v>396.75</v>
      </c>
      <c r="I17310">
        <v>857.9</v>
      </c>
      <c r="J17310" t="s">
        <v>13</v>
      </c>
    </row>
    <row r="17311" spans="1:10">
      <c r="A17311" s="1">
        <v>45200</v>
      </c>
      <c r="B17311" t="s">
        <v>10</v>
      </c>
      <c r="C17311" t="s">
        <v>14</v>
      </c>
      <c r="D17311" t="s">
        <v>95</v>
      </c>
      <c r="E17311">
        <v>12</v>
      </c>
      <c r="F17311">
        <v>17.25</v>
      </c>
      <c r="G17311">
        <v>37.299999999999997</v>
      </c>
      <c r="H17311">
        <v>207</v>
      </c>
      <c r="I17311">
        <v>447.6</v>
      </c>
      <c r="J17311" t="s">
        <v>13</v>
      </c>
    </row>
    <row r="17312" spans="1:10">
      <c r="A17312" s="1">
        <v>45200</v>
      </c>
      <c r="B17312" t="s">
        <v>10</v>
      </c>
      <c r="C17312" t="s">
        <v>15</v>
      </c>
      <c r="D17312" t="s">
        <v>95</v>
      </c>
      <c r="E17312">
        <v>14</v>
      </c>
      <c r="F17312">
        <v>17.25</v>
      </c>
      <c r="G17312">
        <v>37.299999999999997</v>
      </c>
      <c r="H17312">
        <v>241.5</v>
      </c>
      <c r="I17312">
        <v>522.20000000000005</v>
      </c>
      <c r="J17312" t="s">
        <v>13</v>
      </c>
    </row>
    <row r="17313" spans="1:10">
      <c r="A17313" s="1">
        <v>45200</v>
      </c>
      <c r="B17313" t="s">
        <v>10</v>
      </c>
      <c r="C17313" t="s">
        <v>11</v>
      </c>
      <c r="D17313" t="s">
        <v>96</v>
      </c>
      <c r="E17313">
        <v>21</v>
      </c>
      <c r="F17313">
        <v>14.25</v>
      </c>
      <c r="G17313">
        <v>26.53</v>
      </c>
      <c r="H17313">
        <v>299.25</v>
      </c>
      <c r="I17313">
        <v>557.13</v>
      </c>
      <c r="J17313" t="s">
        <v>13</v>
      </c>
    </row>
    <row r="17314" spans="1:10">
      <c r="A17314" s="1">
        <v>45200</v>
      </c>
      <c r="B17314" t="s">
        <v>10</v>
      </c>
      <c r="C17314" t="s">
        <v>14</v>
      </c>
      <c r="D17314" t="s">
        <v>96</v>
      </c>
      <c r="E17314">
        <v>12</v>
      </c>
      <c r="F17314">
        <v>14.25</v>
      </c>
      <c r="G17314">
        <v>26.53</v>
      </c>
      <c r="H17314">
        <v>171</v>
      </c>
      <c r="I17314">
        <v>318.36</v>
      </c>
      <c r="J17314" t="s">
        <v>13</v>
      </c>
    </row>
    <row r="17315" spans="1:10">
      <c r="A17315" s="1">
        <v>45200</v>
      </c>
      <c r="B17315" t="s">
        <v>10</v>
      </c>
      <c r="C17315" t="s">
        <v>15</v>
      </c>
      <c r="D17315" t="s">
        <v>96</v>
      </c>
      <c r="E17315">
        <v>10</v>
      </c>
      <c r="F17315">
        <v>14.25</v>
      </c>
      <c r="G17315">
        <v>26.53</v>
      </c>
      <c r="H17315">
        <v>142.5</v>
      </c>
      <c r="I17315">
        <v>265.3</v>
      </c>
      <c r="J17315" t="s">
        <v>13</v>
      </c>
    </row>
    <row r="17316" spans="1:10">
      <c r="A17316" s="1">
        <v>45200</v>
      </c>
      <c r="B17316" t="s">
        <v>10</v>
      </c>
      <c r="C17316" t="s">
        <v>11</v>
      </c>
      <c r="D17316" t="s">
        <v>97</v>
      </c>
      <c r="E17316">
        <v>20</v>
      </c>
      <c r="F17316">
        <v>6.81</v>
      </c>
      <c r="G17316">
        <v>13.93</v>
      </c>
      <c r="H17316">
        <v>136.19999999999999</v>
      </c>
      <c r="I17316">
        <v>278.60000000000002</v>
      </c>
      <c r="J17316" t="s">
        <v>13</v>
      </c>
    </row>
    <row r="17317" spans="1:10">
      <c r="A17317" s="1">
        <v>45200</v>
      </c>
      <c r="B17317" t="s">
        <v>10</v>
      </c>
      <c r="C17317" t="s">
        <v>14</v>
      </c>
      <c r="D17317" t="s">
        <v>97</v>
      </c>
      <c r="E17317">
        <v>18</v>
      </c>
      <c r="F17317">
        <v>6.81</v>
      </c>
      <c r="G17317">
        <v>13.93</v>
      </c>
      <c r="H17317">
        <v>122.58</v>
      </c>
      <c r="I17317">
        <v>250.74</v>
      </c>
      <c r="J17317" t="s">
        <v>13</v>
      </c>
    </row>
    <row r="17318" spans="1:10">
      <c r="A17318" s="1">
        <v>45200</v>
      </c>
      <c r="B17318" t="s">
        <v>10</v>
      </c>
      <c r="C17318" t="s">
        <v>15</v>
      </c>
      <c r="D17318" t="s">
        <v>97</v>
      </c>
      <c r="E17318">
        <v>13</v>
      </c>
      <c r="F17318">
        <v>6.81</v>
      </c>
      <c r="G17318">
        <v>13.93</v>
      </c>
      <c r="H17318">
        <v>88.53</v>
      </c>
      <c r="I17318">
        <v>181.09</v>
      </c>
      <c r="J17318" t="s">
        <v>13</v>
      </c>
    </row>
    <row r="17319" spans="1:10">
      <c r="A17319" s="1">
        <v>45200</v>
      </c>
      <c r="B17319" t="s">
        <v>10</v>
      </c>
      <c r="C17319" t="s">
        <v>11</v>
      </c>
      <c r="D17319" t="s">
        <v>98</v>
      </c>
      <c r="E17319">
        <v>19</v>
      </c>
      <c r="F17319">
        <v>9.61</v>
      </c>
      <c r="G17319">
        <v>17.52</v>
      </c>
      <c r="H17319">
        <v>182.59</v>
      </c>
      <c r="I17319">
        <v>332.88</v>
      </c>
      <c r="J17319" t="s">
        <v>13</v>
      </c>
    </row>
    <row r="17320" spans="1:10">
      <c r="A17320" s="1">
        <v>45200</v>
      </c>
      <c r="B17320" t="s">
        <v>10</v>
      </c>
      <c r="C17320" t="s">
        <v>14</v>
      </c>
      <c r="D17320" t="s">
        <v>98</v>
      </c>
      <c r="E17320">
        <v>16</v>
      </c>
      <c r="F17320">
        <v>9.61</v>
      </c>
      <c r="G17320">
        <v>17.52</v>
      </c>
      <c r="H17320">
        <v>153.76</v>
      </c>
      <c r="I17320">
        <v>280.32</v>
      </c>
      <c r="J17320" t="s">
        <v>13</v>
      </c>
    </row>
    <row r="17321" spans="1:10">
      <c r="A17321" s="1">
        <v>45200</v>
      </c>
      <c r="B17321" t="s">
        <v>10</v>
      </c>
      <c r="C17321" t="s">
        <v>15</v>
      </c>
      <c r="D17321" t="s">
        <v>98</v>
      </c>
      <c r="E17321">
        <v>13</v>
      </c>
      <c r="F17321">
        <v>9.61</v>
      </c>
      <c r="G17321">
        <v>17.52</v>
      </c>
      <c r="H17321">
        <v>124.93</v>
      </c>
      <c r="I17321">
        <v>227.76</v>
      </c>
      <c r="J17321" t="s">
        <v>13</v>
      </c>
    </row>
    <row r="17322" spans="1:10">
      <c r="A17322" s="1">
        <v>45200</v>
      </c>
      <c r="B17322" t="s">
        <v>10</v>
      </c>
      <c r="C17322" t="s">
        <v>11</v>
      </c>
      <c r="D17322" t="s">
        <v>99</v>
      </c>
      <c r="E17322">
        <v>16</v>
      </c>
      <c r="F17322">
        <v>14.5</v>
      </c>
      <c r="G17322">
        <v>26.9</v>
      </c>
      <c r="H17322">
        <v>232</v>
      </c>
      <c r="I17322">
        <v>430.4</v>
      </c>
      <c r="J17322" t="s">
        <v>13</v>
      </c>
    </row>
    <row r="17323" spans="1:10">
      <c r="A17323" s="1">
        <v>45200</v>
      </c>
      <c r="B17323" t="s">
        <v>10</v>
      </c>
      <c r="C17323" t="s">
        <v>14</v>
      </c>
      <c r="D17323" t="s">
        <v>99</v>
      </c>
      <c r="E17323">
        <v>9</v>
      </c>
      <c r="F17323">
        <v>14.5</v>
      </c>
      <c r="G17323">
        <v>26.9</v>
      </c>
      <c r="H17323">
        <v>130.5</v>
      </c>
      <c r="I17323">
        <v>242.1</v>
      </c>
      <c r="J17323" t="s">
        <v>13</v>
      </c>
    </row>
    <row r="17324" spans="1:10">
      <c r="A17324" s="1">
        <v>45200</v>
      </c>
      <c r="B17324" t="s">
        <v>10</v>
      </c>
      <c r="C17324" t="s">
        <v>15</v>
      </c>
      <c r="D17324" t="s">
        <v>99</v>
      </c>
      <c r="E17324">
        <v>13</v>
      </c>
      <c r="F17324">
        <v>14.5</v>
      </c>
      <c r="G17324">
        <v>26.9</v>
      </c>
      <c r="H17324">
        <v>188.5</v>
      </c>
      <c r="I17324">
        <v>349.7</v>
      </c>
      <c r="J17324" t="s">
        <v>13</v>
      </c>
    </row>
    <row r="17325" spans="1:10">
      <c r="A17325" s="1">
        <v>45200</v>
      </c>
      <c r="B17325" t="s">
        <v>10</v>
      </c>
      <c r="C17325" t="s">
        <v>11</v>
      </c>
      <c r="D17325" t="s">
        <v>100</v>
      </c>
      <c r="E17325">
        <v>23</v>
      </c>
      <c r="F17325">
        <v>6.81</v>
      </c>
      <c r="G17325">
        <v>14.15</v>
      </c>
      <c r="H17325">
        <v>156.63</v>
      </c>
      <c r="I17325">
        <v>325.45</v>
      </c>
      <c r="J17325" t="s">
        <v>13</v>
      </c>
    </row>
    <row r="17326" spans="1:10">
      <c r="A17326" s="1">
        <v>45200</v>
      </c>
      <c r="B17326" t="s">
        <v>10</v>
      </c>
      <c r="C17326" t="s">
        <v>14</v>
      </c>
      <c r="D17326" t="s">
        <v>100</v>
      </c>
      <c r="E17326">
        <v>15</v>
      </c>
      <c r="F17326">
        <v>6.81</v>
      </c>
      <c r="G17326">
        <v>14.15</v>
      </c>
      <c r="H17326">
        <v>102.15</v>
      </c>
      <c r="I17326">
        <v>212.25</v>
      </c>
      <c r="J17326" t="s">
        <v>13</v>
      </c>
    </row>
    <row r="17327" spans="1:10">
      <c r="A17327" s="1">
        <v>45200</v>
      </c>
      <c r="B17327" t="s">
        <v>10</v>
      </c>
      <c r="C17327" t="s">
        <v>15</v>
      </c>
      <c r="D17327" t="s">
        <v>100</v>
      </c>
      <c r="E17327">
        <v>13</v>
      </c>
      <c r="F17327">
        <v>6.81</v>
      </c>
      <c r="G17327">
        <v>14.15</v>
      </c>
      <c r="H17327">
        <v>88.53</v>
      </c>
      <c r="I17327">
        <v>183.95</v>
      </c>
      <c r="J17327" t="s">
        <v>13</v>
      </c>
    </row>
    <row r="17328" spans="1:10">
      <c r="A17328" s="1">
        <v>45200</v>
      </c>
      <c r="B17328" t="s">
        <v>10</v>
      </c>
      <c r="C17328" t="s">
        <v>11</v>
      </c>
      <c r="D17328" t="s">
        <v>101</v>
      </c>
      <c r="E17328">
        <v>20</v>
      </c>
      <c r="F17328">
        <v>12.99</v>
      </c>
      <c r="G17328">
        <v>24.59</v>
      </c>
      <c r="H17328">
        <v>259.8</v>
      </c>
      <c r="I17328">
        <v>491.8</v>
      </c>
      <c r="J17328" t="s">
        <v>13</v>
      </c>
    </row>
    <row r="17329" spans="1:10">
      <c r="A17329" s="1">
        <v>45200</v>
      </c>
      <c r="B17329" t="s">
        <v>10</v>
      </c>
      <c r="C17329" t="s">
        <v>14</v>
      </c>
      <c r="D17329" t="s">
        <v>101</v>
      </c>
      <c r="E17329">
        <v>15</v>
      </c>
      <c r="F17329">
        <v>12.99</v>
      </c>
      <c r="G17329">
        <v>24.59</v>
      </c>
      <c r="H17329">
        <v>194.85</v>
      </c>
      <c r="I17329">
        <v>368.85</v>
      </c>
      <c r="J17329" t="s">
        <v>13</v>
      </c>
    </row>
    <row r="17330" spans="1:10">
      <c r="A17330" s="1">
        <v>45200</v>
      </c>
      <c r="B17330" t="s">
        <v>10</v>
      </c>
      <c r="C17330" t="s">
        <v>15</v>
      </c>
      <c r="D17330" t="s">
        <v>101</v>
      </c>
      <c r="E17330">
        <v>6</v>
      </c>
      <c r="F17330">
        <v>12.99</v>
      </c>
      <c r="G17330">
        <v>24.59</v>
      </c>
      <c r="H17330">
        <v>77.94</v>
      </c>
      <c r="I17330">
        <v>147.54</v>
      </c>
      <c r="J17330" t="s">
        <v>13</v>
      </c>
    </row>
    <row r="17331" spans="1:10">
      <c r="A17331" s="1">
        <v>45200</v>
      </c>
      <c r="B17331" t="s">
        <v>10</v>
      </c>
      <c r="C17331" t="s">
        <v>11</v>
      </c>
      <c r="D17331" t="s">
        <v>102</v>
      </c>
      <c r="E17331">
        <v>21</v>
      </c>
      <c r="F17331">
        <v>10.15</v>
      </c>
      <c r="G17331">
        <v>22.3</v>
      </c>
      <c r="H17331">
        <v>213.15</v>
      </c>
      <c r="I17331">
        <v>468.3</v>
      </c>
      <c r="J17331" t="s">
        <v>13</v>
      </c>
    </row>
    <row r="17332" spans="1:10">
      <c r="A17332" s="1">
        <v>45200</v>
      </c>
      <c r="B17332" t="s">
        <v>10</v>
      </c>
      <c r="C17332" t="s">
        <v>14</v>
      </c>
      <c r="D17332" t="s">
        <v>102</v>
      </c>
      <c r="E17332">
        <v>19</v>
      </c>
      <c r="F17332">
        <v>10.15</v>
      </c>
      <c r="G17332">
        <v>22.3</v>
      </c>
      <c r="H17332">
        <v>192.85</v>
      </c>
      <c r="I17332">
        <v>423.7</v>
      </c>
      <c r="J17332" t="s">
        <v>13</v>
      </c>
    </row>
    <row r="17333" spans="1:10">
      <c r="A17333" s="1">
        <v>45200</v>
      </c>
      <c r="B17333" t="s">
        <v>10</v>
      </c>
      <c r="C17333" t="s">
        <v>15</v>
      </c>
      <c r="D17333" t="s">
        <v>102</v>
      </c>
      <c r="E17333">
        <v>15</v>
      </c>
      <c r="F17333">
        <v>10.15</v>
      </c>
      <c r="G17333">
        <v>22.3</v>
      </c>
      <c r="H17333">
        <v>152.25</v>
      </c>
      <c r="I17333">
        <v>334.5</v>
      </c>
      <c r="J17333" t="s">
        <v>13</v>
      </c>
    </row>
    <row r="17334" spans="1:10">
      <c r="A17334" s="1">
        <v>45200</v>
      </c>
      <c r="B17334" t="s">
        <v>10</v>
      </c>
      <c r="C17334" t="s">
        <v>11</v>
      </c>
      <c r="D17334" t="s">
        <v>103</v>
      </c>
      <c r="E17334">
        <v>28</v>
      </c>
      <c r="F17334">
        <v>13.45</v>
      </c>
      <c r="G17334">
        <v>30.7</v>
      </c>
      <c r="H17334">
        <v>376.6</v>
      </c>
      <c r="I17334">
        <v>859.6</v>
      </c>
      <c r="J17334" t="s">
        <v>13</v>
      </c>
    </row>
    <row r="17335" spans="1:10">
      <c r="A17335" s="1">
        <v>45200</v>
      </c>
      <c r="B17335" t="s">
        <v>10</v>
      </c>
      <c r="C17335" t="s">
        <v>14</v>
      </c>
      <c r="D17335" t="s">
        <v>103</v>
      </c>
      <c r="E17335">
        <v>9</v>
      </c>
      <c r="F17335">
        <v>13.45</v>
      </c>
      <c r="G17335">
        <v>30.7</v>
      </c>
      <c r="H17335">
        <v>121.05</v>
      </c>
      <c r="I17335">
        <v>276.3</v>
      </c>
      <c r="J17335" t="s">
        <v>13</v>
      </c>
    </row>
    <row r="17336" spans="1:10">
      <c r="A17336" s="1">
        <v>45200</v>
      </c>
      <c r="B17336" t="s">
        <v>10</v>
      </c>
      <c r="C17336" t="s">
        <v>15</v>
      </c>
      <c r="D17336" t="s">
        <v>103</v>
      </c>
      <c r="E17336">
        <v>11</v>
      </c>
      <c r="F17336">
        <v>13.45</v>
      </c>
      <c r="G17336">
        <v>30.7</v>
      </c>
      <c r="H17336">
        <v>147.94999999999999</v>
      </c>
      <c r="I17336">
        <v>337.7</v>
      </c>
      <c r="J17336" t="s">
        <v>13</v>
      </c>
    </row>
    <row r="17337" spans="1:10">
      <c r="A17337" s="1">
        <v>45200</v>
      </c>
      <c r="B17337" t="s">
        <v>10</v>
      </c>
      <c r="C17337" t="s">
        <v>11</v>
      </c>
      <c r="D17337" t="s">
        <v>104</v>
      </c>
      <c r="E17337">
        <v>17</v>
      </c>
      <c r="F17337">
        <v>6.55</v>
      </c>
      <c r="G17337">
        <v>15.46</v>
      </c>
      <c r="H17337">
        <v>111.35</v>
      </c>
      <c r="I17337">
        <v>262.82</v>
      </c>
      <c r="J17337" t="s">
        <v>13</v>
      </c>
    </row>
    <row r="17338" spans="1:10">
      <c r="A17338" s="1">
        <v>45200</v>
      </c>
      <c r="B17338" t="s">
        <v>10</v>
      </c>
      <c r="C17338" t="s">
        <v>14</v>
      </c>
      <c r="D17338" t="s">
        <v>104</v>
      </c>
      <c r="E17338">
        <v>9</v>
      </c>
      <c r="F17338">
        <v>6.55</v>
      </c>
      <c r="G17338">
        <v>15.46</v>
      </c>
      <c r="H17338">
        <v>58.95</v>
      </c>
      <c r="I17338">
        <v>139.13999999999999</v>
      </c>
      <c r="J17338" t="s">
        <v>13</v>
      </c>
    </row>
    <row r="17339" spans="1:10">
      <c r="A17339" s="1">
        <v>45200</v>
      </c>
      <c r="B17339" t="s">
        <v>10</v>
      </c>
      <c r="C17339" t="s">
        <v>15</v>
      </c>
      <c r="D17339" t="s">
        <v>104</v>
      </c>
      <c r="E17339">
        <v>15</v>
      </c>
      <c r="F17339">
        <v>6.55</v>
      </c>
      <c r="G17339">
        <v>15.46</v>
      </c>
      <c r="H17339">
        <v>98.25</v>
      </c>
      <c r="I17339">
        <v>231.9</v>
      </c>
      <c r="J17339" t="s">
        <v>13</v>
      </c>
    </row>
    <row r="17340" spans="1:10">
      <c r="A17340" s="1">
        <v>45200</v>
      </c>
      <c r="B17340" t="s">
        <v>10</v>
      </c>
      <c r="C17340" t="s">
        <v>11</v>
      </c>
      <c r="D17340" t="s">
        <v>105</v>
      </c>
      <c r="E17340">
        <v>15</v>
      </c>
      <c r="F17340">
        <v>16.46</v>
      </c>
      <c r="G17340">
        <v>31.93</v>
      </c>
      <c r="H17340">
        <v>246.9</v>
      </c>
      <c r="I17340">
        <v>478.95</v>
      </c>
      <c r="J17340" t="s">
        <v>13</v>
      </c>
    </row>
    <row r="17341" spans="1:10">
      <c r="A17341" s="1">
        <v>45200</v>
      </c>
      <c r="B17341" t="s">
        <v>10</v>
      </c>
      <c r="C17341" t="s">
        <v>14</v>
      </c>
      <c r="D17341" t="s">
        <v>105</v>
      </c>
      <c r="E17341">
        <v>13</v>
      </c>
      <c r="F17341">
        <v>16.46</v>
      </c>
      <c r="G17341">
        <v>31.93</v>
      </c>
      <c r="H17341">
        <v>213.98</v>
      </c>
      <c r="I17341">
        <v>415.09</v>
      </c>
      <c r="J17341" t="s">
        <v>13</v>
      </c>
    </row>
    <row r="17342" spans="1:10">
      <c r="A17342" s="1">
        <v>45200</v>
      </c>
      <c r="B17342" t="s">
        <v>10</v>
      </c>
      <c r="C17342" t="s">
        <v>15</v>
      </c>
      <c r="D17342" t="s">
        <v>105</v>
      </c>
      <c r="E17342">
        <v>3</v>
      </c>
      <c r="F17342">
        <v>16.46</v>
      </c>
      <c r="G17342">
        <v>31.93</v>
      </c>
      <c r="H17342">
        <v>49.38</v>
      </c>
      <c r="I17342">
        <v>95.79</v>
      </c>
      <c r="J17342" t="s">
        <v>13</v>
      </c>
    </row>
    <row r="17343" spans="1:10">
      <c r="A17343" s="1">
        <v>45200</v>
      </c>
      <c r="B17343" t="s">
        <v>10</v>
      </c>
      <c r="C17343" t="s">
        <v>11</v>
      </c>
      <c r="D17343" t="s">
        <v>106</v>
      </c>
      <c r="E17343">
        <v>23</v>
      </c>
      <c r="F17343">
        <v>17.68</v>
      </c>
      <c r="G17343">
        <v>33.9</v>
      </c>
      <c r="H17343">
        <v>406.64</v>
      </c>
      <c r="I17343">
        <v>779.7</v>
      </c>
      <c r="J17343" t="s">
        <v>13</v>
      </c>
    </row>
    <row r="17344" spans="1:10">
      <c r="A17344" s="1">
        <v>45200</v>
      </c>
      <c r="B17344" t="s">
        <v>10</v>
      </c>
      <c r="C17344" t="s">
        <v>14</v>
      </c>
      <c r="D17344" t="s">
        <v>106</v>
      </c>
      <c r="E17344">
        <v>18</v>
      </c>
      <c r="F17344">
        <v>17.68</v>
      </c>
      <c r="G17344">
        <v>33.9</v>
      </c>
      <c r="H17344">
        <v>318.24</v>
      </c>
      <c r="I17344">
        <v>610.20000000000005</v>
      </c>
      <c r="J17344" t="s">
        <v>13</v>
      </c>
    </row>
    <row r="17345" spans="1:10">
      <c r="A17345" s="1">
        <v>45200</v>
      </c>
      <c r="B17345" t="s">
        <v>10</v>
      </c>
      <c r="C17345" t="s">
        <v>15</v>
      </c>
      <c r="D17345" t="s">
        <v>106</v>
      </c>
      <c r="E17345">
        <v>20</v>
      </c>
      <c r="F17345">
        <v>17.68</v>
      </c>
      <c r="G17345">
        <v>33.9</v>
      </c>
      <c r="H17345">
        <v>353.6</v>
      </c>
      <c r="I17345">
        <v>678</v>
      </c>
      <c r="J17345" t="s">
        <v>13</v>
      </c>
    </row>
    <row r="17346" spans="1:10">
      <c r="A17346" s="1">
        <v>45200</v>
      </c>
      <c r="B17346" t="s">
        <v>10</v>
      </c>
      <c r="C17346" t="s">
        <v>11</v>
      </c>
      <c r="D17346" t="s">
        <v>107</v>
      </c>
      <c r="E17346">
        <v>12</v>
      </c>
      <c r="F17346">
        <v>17.63</v>
      </c>
      <c r="G17346">
        <v>33.020000000000003</v>
      </c>
      <c r="H17346">
        <v>211.56</v>
      </c>
      <c r="I17346">
        <v>396.24</v>
      </c>
      <c r="J17346" t="s">
        <v>13</v>
      </c>
    </row>
    <row r="17347" spans="1:10">
      <c r="A17347" s="1">
        <v>45200</v>
      </c>
      <c r="B17347" t="s">
        <v>10</v>
      </c>
      <c r="C17347" t="s">
        <v>14</v>
      </c>
      <c r="D17347" t="s">
        <v>107</v>
      </c>
      <c r="E17347">
        <v>5</v>
      </c>
      <c r="F17347">
        <v>17.63</v>
      </c>
      <c r="G17347">
        <v>33.020000000000003</v>
      </c>
      <c r="H17347">
        <v>88.15</v>
      </c>
      <c r="I17347">
        <v>165.1</v>
      </c>
      <c r="J17347" t="s">
        <v>13</v>
      </c>
    </row>
    <row r="17348" spans="1:10">
      <c r="A17348" s="1">
        <v>45200</v>
      </c>
      <c r="B17348" t="s">
        <v>10</v>
      </c>
      <c r="C17348" t="s">
        <v>15</v>
      </c>
      <c r="D17348" t="s">
        <v>107</v>
      </c>
      <c r="E17348">
        <v>9</v>
      </c>
      <c r="F17348">
        <v>17.63</v>
      </c>
      <c r="G17348">
        <v>33.020000000000003</v>
      </c>
      <c r="H17348">
        <v>158.66999999999999</v>
      </c>
      <c r="I17348">
        <v>297.18</v>
      </c>
      <c r="J17348" t="s">
        <v>13</v>
      </c>
    </row>
    <row r="17349" spans="1:10">
      <c r="A17349" s="1">
        <v>45200</v>
      </c>
      <c r="B17349" t="s">
        <v>10</v>
      </c>
      <c r="C17349" t="s">
        <v>11</v>
      </c>
      <c r="D17349" t="s">
        <v>108</v>
      </c>
      <c r="E17349">
        <v>27</v>
      </c>
      <c r="F17349">
        <v>15</v>
      </c>
      <c r="G17349">
        <v>33.68</v>
      </c>
      <c r="H17349">
        <v>405</v>
      </c>
      <c r="I17349">
        <v>909.36</v>
      </c>
      <c r="J17349" t="s">
        <v>13</v>
      </c>
    </row>
    <row r="17350" spans="1:10">
      <c r="A17350" s="1">
        <v>45200</v>
      </c>
      <c r="B17350" t="s">
        <v>10</v>
      </c>
      <c r="C17350" t="s">
        <v>14</v>
      </c>
      <c r="D17350" t="s">
        <v>108</v>
      </c>
      <c r="E17350">
        <v>18</v>
      </c>
      <c r="F17350">
        <v>15</v>
      </c>
      <c r="G17350">
        <v>33.68</v>
      </c>
      <c r="H17350">
        <v>270</v>
      </c>
      <c r="I17350">
        <v>606.24</v>
      </c>
      <c r="J17350" t="s">
        <v>13</v>
      </c>
    </row>
    <row r="17351" spans="1:10">
      <c r="A17351" s="1">
        <v>45200</v>
      </c>
      <c r="B17351" t="s">
        <v>10</v>
      </c>
      <c r="C17351" t="s">
        <v>15</v>
      </c>
      <c r="D17351" t="s">
        <v>108</v>
      </c>
      <c r="E17351">
        <v>13</v>
      </c>
      <c r="F17351">
        <v>15</v>
      </c>
      <c r="G17351">
        <v>33.68</v>
      </c>
      <c r="H17351">
        <v>195</v>
      </c>
      <c r="I17351">
        <v>437.84</v>
      </c>
      <c r="J17351" t="s">
        <v>13</v>
      </c>
    </row>
    <row r="17352" spans="1:10">
      <c r="A17352" s="1">
        <v>45200</v>
      </c>
      <c r="B17352" t="s">
        <v>10</v>
      </c>
      <c r="C17352" t="s">
        <v>11</v>
      </c>
      <c r="D17352" t="s">
        <v>109</v>
      </c>
      <c r="E17352">
        <v>23</v>
      </c>
      <c r="F17352">
        <v>7.56</v>
      </c>
      <c r="G17352">
        <v>17.350000000000001</v>
      </c>
      <c r="H17352">
        <v>173.88</v>
      </c>
      <c r="I17352">
        <v>399.05</v>
      </c>
      <c r="J17352" t="s">
        <v>13</v>
      </c>
    </row>
    <row r="17353" spans="1:10">
      <c r="A17353" s="1">
        <v>45200</v>
      </c>
      <c r="B17353" t="s">
        <v>10</v>
      </c>
      <c r="C17353" t="s">
        <v>14</v>
      </c>
      <c r="D17353" t="s">
        <v>109</v>
      </c>
      <c r="E17353">
        <v>8</v>
      </c>
      <c r="F17353">
        <v>7.56</v>
      </c>
      <c r="G17353">
        <v>17.350000000000001</v>
      </c>
      <c r="H17353">
        <v>60.48</v>
      </c>
      <c r="I17353">
        <v>138.80000000000001</v>
      </c>
      <c r="J17353" t="s">
        <v>13</v>
      </c>
    </row>
    <row r="17354" spans="1:10">
      <c r="A17354" s="1">
        <v>45200</v>
      </c>
      <c r="B17354" t="s">
        <v>10</v>
      </c>
      <c r="C17354" t="s">
        <v>15</v>
      </c>
      <c r="D17354" t="s">
        <v>109</v>
      </c>
      <c r="E17354">
        <v>6</v>
      </c>
      <c r="F17354">
        <v>7.56</v>
      </c>
      <c r="G17354">
        <v>17.350000000000001</v>
      </c>
      <c r="H17354">
        <v>45.36</v>
      </c>
      <c r="I17354">
        <v>104.1</v>
      </c>
      <c r="J17354" t="s">
        <v>13</v>
      </c>
    </row>
    <row r="17355" spans="1:10">
      <c r="A17355" s="1">
        <v>45200</v>
      </c>
      <c r="B17355" t="s">
        <v>10</v>
      </c>
      <c r="C17355" t="s">
        <v>11</v>
      </c>
      <c r="D17355" t="s">
        <v>110</v>
      </c>
      <c r="E17355">
        <v>15</v>
      </c>
      <c r="F17355">
        <v>15.1</v>
      </c>
      <c r="G17355">
        <v>27.51</v>
      </c>
      <c r="H17355">
        <v>226.5</v>
      </c>
      <c r="I17355">
        <v>412.65</v>
      </c>
      <c r="J17355" t="s">
        <v>13</v>
      </c>
    </row>
    <row r="17356" spans="1:10">
      <c r="A17356" s="1">
        <v>45200</v>
      </c>
      <c r="B17356" t="s">
        <v>10</v>
      </c>
      <c r="C17356" t="s">
        <v>14</v>
      </c>
      <c r="D17356" t="s">
        <v>110</v>
      </c>
      <c r="E17356">
        <v>10</v>
      </c>
      <c r="F17356">
        <v>15.1</v>
      </c>
      <c r="G17356">
        <v>27.51</v>
      </c>
      <c r="H17356">
        <v>151</v>
      </c>
      <c r="I17356">
        <v>275.10000000000002</v>
      </c>
      <c r="J17356" t="s">
        <v>13</v>
      </c>
    </row>
    <row r="17357" spans="1:10">
      <c r="A17357" s="1">
        <v>45200</v>
      </c>
      <c r="B17357" t="s">
        <v>10</v>
      </c>
      <c r="C17357" t="s">
        <v>15</v>
      </c>
      <c r="D17357" t="s">
        <v>110</v>
      </c>
      <c r="E17357">
        <v>8</v>
      </c>
      <c r="F17357">
        <v>15.1</v>
      </c>
      <c r="G17357">
        <v>27.51</v>
      </c>
      <c r="H17357">
        <v>120.8</v>
      </c>
      <c r="I17357">
        <v>220.08</v>
      </c>
      <c r="J17357" t="s">
        <v>13</v>
      </c>
    </row>
    <row r="17358" spans="1:10">
      <c r="A17358" s="1">
        <v>45200</v>
      </c>
      <c r="B17358" t="s">
        <v>10</v>
      </c>
      <c r="C17358" t="s">
        <v>11</v>
      </c>
      <c r="D17358" t="s">
        <v>111</v>
      </c>
      <c r="E17358">
        <v>21</v>
      </c>
      <c r="F17358">
        <v>6.3</v>
      </c>
      <c r="G17358">
        <v>15.47</v>
      </c>
      <c r="H17358">
        <v>132.30000000000001</v>
      </c>
      <c r="I17358">
        <v>324.87</v>
      </c>
      <c r="J17358" t="s">
        <v>13</v>
      </c>
    </row>
    <row r="17359" spans="1:10">
      <c r="A17359" s="1">
        <v>45200</v>
      </c>
      <c r="B17359" t="s">
        <v>10</v>
      </c>
      <c r="C17359" t="s">
        <v>14</v>
      </c>
      <c r="D17359" t="s">
        <v>111</v>
      </c>
      <c r="E17359">
        <v>13</v>
      </c>
      <c r="F17359">
        <v>6.3</v>
      </c>
      <c r="G17359">
        <v>15.47</v>
      </c>
      <c r="H17359">
        <v>81.900000000000006</v>
      </c>
      <c r="I17359">
        <v>201.11</v>
      </c>
      <c r="J17359" t="s">
        <v>13</v>
      </c>
    </row>
    <row r="17360" spans="1:10">
      <c r="A17360" s="1">
        <v>45200</v>
      </c>
      <c r="B17360" t="s">
        <v>10</v>
      </c>
      <c r="C17360" t="s">
        <v>15</v>
      </c>
      <c r="D17360" t="s">
        <v>111</v>
      </c>
      <c r="E17360">
        <v>10</v>
      </c>
      <c r="F17360">
        <v>6.3</v>
      </c>
      <c r="G17360">
        <v>15.47</v>
      </c>
      <c r="H17360">
        <v>63</v>
      </c>
      <c r="I17360">
        <v>154.69999999999999</v>
      </c>
      <c r="J17360" t="s">
        <v>13</v>
      </c>
    </row>
    <row r="17361" spans="1:10">
      <c r="A17361" s="1">
        <v>45200</v>
      </c>
      <c r="B17361" t="s">
        <v>10</v>
      </c>
      <c r="C17361" t="s">
        <v>11</v>
      </c>
      <c r="D17361" t="s">
        <v>112</v>
      </c>
      <c r="E17361">
        <v>17</v>
      </c>
      <c r="F17361">
        <v>6.27</v>
      </c>
      <c r="G17361">
        <v>11.51</v>
      </c>
      <c r="H17361">
        <v>106.59</v>
      </c>
      <c r="I17361">
        <v>195.67</v>
      </c>
      <c r="J17361" t="s">
        <v>13</v>
      </c>
    </row>
    <row r="17362" spans="1:10">
      <c r="A17362" s="1">
        <v>45200</v>
      </c>
      <c r="B17362" t="s">
        <v>10</v>
      </c>
      <c r="C17362" t="s">
        <v>14</v>
      </c>
      <c r="D17362" t="s">
        <v>112</v>
      </c>
      <c r="E17362">
        <v>15</v>
      </c>
      <c r="F17362">
        <v>6.27</v>
      </c>
      <c r="G17362">
        <v>11.51</v>
      </c>
      <c r="H17362">
        <v>94.05</v>
      </c>
      <c r="I17362">
        <v>172.65</v>
      </c>
      <c r="J17362" t="s">
        <v>13</v>
      </c>
    </row>
    <row r="17363" spans="1:10">
      <c r="A17363" s="1">
        <v>45200</v>
      </c>
      <c r="B17363" t="s">
        <v>10</v>
      </c>
      <c r="C17363" t="s">
        <v>15</v>
      </c>
      <c r="D17363" t="s">
        <v>112</v>
      </c>
      <c r="E17363">
        <v>21</v>
      </c>
      <c r="F17363">
        <v>6.27</v>
      </c>
      <c r="G17363">
        <v>11.51</v>
      </c>
      <c r="H17363">
        <v>131.66999999999999</v>
      </c>
      <c r="I17363">
        <v>241.71</v>
      </c>
      <c r="J17363" t="s">
        <v>13</v>
      </c>
    </row>
    <row r="17364" spans="1:10">
      <c r="A17364" s="1">
        <v>45200</v>
      </c>
      <c r="B17364" t="s">
        <v>10</v>
      </c>
      <c r="C17364" t="s">
        <v>11</v>
      </c>
      <c r="D17364" t="s">
        <v>113</v>
      </c>
      <c r="E17364">
        <v>24</v>
      </c>
      <c r="F17364">
        <v>9.8800000000000008</v>
      </c>
      <c r="G17364">
        <v>21.53</v>
      </c>
      <c r="H17364">
        <v>237.12</v>
      </c>
      <c r="I17364">
        <v>516.72</v>
      </c>
      <c r="J17364" t="s">
        <v>13</v>
      </c>
    </row>
    <row r="17365" spans="1:10">
      <c r="A17365" s="1">
        <v>45200</v>
      </c>
      <c r="B17365" t="s">
        <v>10</v>
      </c>
      <c r="C17365" t="s">
        <v>14</v>
      </c>
      <c r="D17365" t="s">
        <v>113</v>
      </c>
      <c r="E17365">
        <v>18</v>
      </c>
      <c r="F17365">
        <v>9.8800000000000008</v>
      </c>
      <c r="G17365">
        <v>21.53</v>
      </c>
      <c r="H17365">
        <v>177.84</v>
      </c>
      <c r="I17365">
        <v>387.54</v>
      </c>
      <c r="J17365" t="s">
        <v>13</v>
      </c>
    </row>
    <row r="17366" spans="1:10">
      <c r="A17366" s="1">
        <v>45200</v>
      </c>
      <c r="B17366" t="s">
        <v>10</v>
      </c>
      <c r="C17366" t="s">
        <v>15</v>
      </c>
      <c r="D17366" t="s">
        <v>113</v>
      </c>
      <c r="E17366">
        <v>10</v>
      </c>
      <c r="F17366">
        <v>9.8800000000000008</v>
      </c>
      <c r="G17366">
        <v>21.53</v>
      </c>
      <c r="H17366">
        <v>98.8</v>
      </c>
      <c r="I17366">
        <v>215.3</v>
      </c>
      <c r="J17366" t="s">
        <v>13</v>
      </c>
    </row>
    <row r="17367" spans="1:10">
      <c r="A17367" s="1">
        <v>45200</v>
      </c>
      <c r="B17367" t="s">
        <v>10</v>
      </c>
      <c r="C17367" t="s">
        <v>11</v>
      </c>
      <c r="D17367" t="s">
        <v>114</v>
      </c>
      <c r="E17367">
        <v>20</v>
      </c>
      <c r="F17367">
        <v>11.86</v>
      </c>
      <c r="G17367">
        <v>27.23</v>
      </c>
      <c r="H17367">
        <v>237.2</v>
      </c>
      <c r="I17367">
        <v>544.6</v>
      </c>
      <c r="J17367" t="s">
        <v>13</v>
      </c>
    </row>
    <row r="17368" spans="1:10">
      <c r="A17368" s="1">
        <v>45200</v>
      </c>
      <c r="B17368" t="s">
        <v>10</v>
      </c>
      <c r="C17368" t="s">
        <v>14</v>
      </c>
      <c r="D17368" t="s">
        <v>114</v>
      </c>
      <c r="E17368">
        <v>10</v>
      </c>
      <c r="F17368">
        <v>11.86</v>
      </c>
      <c r="G17368">
        <v>27.23</v>
      </c>
      <c r="H17368">
        <v>118.6</v>
      </c>
      <c r="I17368">
        <v>272.3</v>
      </c>
      <c r="J17368" t="s">
        <v>13</v>
      </c>
    </row>
    <row r="17369" spans="1:10">
      <c r="A17369" s="1">
        <v>45200</v>
      </c>
      <c r="B17369" t="s">
        <v>10</v>
      </c>
      <c r="C17369" t="s">
        <v>15</v>
      </c>
      <c r="D17369" t="s">
        <v>114</v>
      </c>
      <c r="E17369">
        <v>17</v>
      </c>
      <c r="F17369">
        <v>11.86</v>
      </c>
      <c r="G17369">
        <v>27.23</v>
      </c>
      <c r="H17369">
        <v>201.62</v>
      </c>
      <c r="I17369">
        <v>462.91</v>
      </c>
      <c r="J17369" t="s">
        <v>13</v>
      </c>
    </row>
    <row r="17370" spans="1:10">
      <c r="A17370" s="1">
        <v>45231</v>
      </c>
      <c r="B17370" t="s">
        <v>10</v>
      </c>
      <c r="C17370" t="s">
        <v>11</v>
      </c>
      <c r="D17370" t="s">
        <v>12</v>
      </c>
      <c r="E17370">
        <v>21</v>
      </c>
      <c r="F17370">
        <v>8.09</v>
      </c>
      <c r="G17370">
        <v>18.920000000000002</v>
      </c>
      <c r="H17370">
        <v>169.89</v>
      </c>
      <c r="I17370">
        <v>397.32</v>
      </c>
      <c r="J17370" t="s">
        <v>13</v>
      </c>
    </row>
    <row r="17371" spans="1:10">
      <c r="A17371" s="1">
        <v>45231</v>
      </c>
      <c r="B17371" t="s">
        <v>10</v>
      </c>
      <c r="C17371" t="s">
        <v>14</v>
      </c>
      <c r="D17371" t="s">
        <v>12</v>
      </c>
      <c r="E17371">
        <v>21</v>
      </c>
      <c r="F17371">
        <v>8.09</v>
      </c>
      <c r="G17371">
        <v>18.920000000000002</v>
      </c>
      <c r="H17371">
        <v>169.89</v>
      </c>
      <c r="I17371">
        <v>397.32</v>
      </c>
      <c r="J17371" t="s">
        <v>13</v>
      </c>
    </row>
    <row r="17372" spans="1:10">
      <c r="A17372" s="1">
        <v>45231</v>
      </c>
      <c r="B17372" t="s">
        <v>10</v>
      </c>
      <c r="C17372" t="s">
        <v>15</v>
      </c>
      <c r="D17372" t="s">
        <v>12</v>
      </c>
      <c r="E17372">
        <v>16</v>
      </c>
      <c r="F17372">
        <v>8.09</v>
      </c>
      <c r="G17372">
        <v>18.920000000000002</v>
      </c>
      <c r="H17372">
        <v>129.44</v>
      </c>
      <c r="I17372">
        <v>302.72000000000003</v>
      </c>
      <c r="J17372" t="s">
        <v>13</v>
      </c>
    </row>
    <row r="17373" spans="1:10">
      <c r="A17373" s="1">
        <v>45231</v>
      </c>
      <c r="B17373" t="s">
        <v>10</v>
      </c>
      <c r="C17373" t="s">
        <v>11</v>
      </c>
      <c r="D17373" t="s">
        <v>16</v>
      </c>
      <c r="E17373">
        <v>18</v>
      </c>
      <c r="F17373">
        <v>10.75</v>
      </c>
      <c r="G17373">
        <v>24.49</v>
      </c>
      <c r="H17373">
        <v>193.5</v>
      </c>
      <c r="I17373">
        <v>440.82</v>
      </c>
      <c r="J17373" t="s">
        <v>13</v>
      </c>
    </row>
    <row r="17374" spans="1:10">
      <c r="A17374" s="1">
        <v>45231</v>
      </c>
      <c r="B17374" t="s">
        <v>10</v>
      </c>
      <c r="C17374" t="s">
        <v>14</v>
      </c>
      <c r="D17374" t="s">
        <v>16</v>
      </c>
      <c r="E17374">
        <v>18</v>
      </c>
      <c r="F17374">
        <v>10.75</v>
      </c>
      <c r="G17374">
        <v>24.49</v>
      </c>
      <c r="H17374">
        <v>193.5</v>
      </c>
      <c r="I17374">
        <v>440.82</v>
      </c>
      <c r="J17374" t="s">
        <v>13</v>
      </c>
    </row>
    <row r="17375" spans="1:10">
      <c r="A17375" s="1">
        <v>45231</v>
      </c>
      <c r="B17375" t="s">
        <v>10</v>
      </c>
      <c r="C17375" t="s">
        <v>15</v>
      </c>
      <c r="D17375" t="s">
        <v>16</v>
      </c>
      <c r="E17375">
        <v>7</v>
      </c>
      <c r="F17375">
        <v>10.75</v>
      </c>
      <c r="G17375">
        <v>24.49</v>
      </c>
      <c r="H17375">
        <v>75.25</v>
      </c>
      <c r="I17375">
        <v>171.43</v>
      </c>
      <c r="J17375" t="s">
        <v>13</v>
      </c>
    </row>
    <row r="17376" spans="1:10">
      <c r="A17376" s="1">
        <v>45231</v>
      </c>
      <c r="B17376" t="s">
        <v>10</v>
      </c>
      <c r="C17376" t="s">
        <v>11</v>
      </c>
      <c r="D17376" t="s">
        <v>17</v>
      </c>
      <c r="E17376">
        <v>24</v>
      </c>
      <c r="F17376">
        <v>15.1</v>
      </c>
      <c r="G17376">
        <v>31.89</v>
      </c>
      <c r="H17376">
        <v>362.4</v>
      </c>
      <c r="I17376">
        <v>765.36</v>
      </c>
      <c r="J17376" t="s">
        <v>13</v>
      </c>
    </row>
    <row r="17377" spans="1:10">
      <c r="A17377" s="1">
        <v>45231</v>
      </c>
      <c r="B17377" t="s">
        <v>10</v>
      </c>
      <c r="C17377" t="s">
        <v>14</v>
      </c>
      <c r="D17377" t="s">
        <v>17</v>
      </c>
      <c r="E17377">
        <v>15</v>
      </c>
      <c r="F17377">
        <v>15.1</v>
      </c>
      <c r="G17377">
        <v>31.89</v>
      </c>
      <c r="H17377">
        <v>226.5</v>
      </c>
      <c r="I17377">
        <v>478.35</v>
      </c>
      <c r="J17377" t="s">
        <v>13</v>
      </c>
    </row>
    <row r="17378" spans="1:10">
      <c r="A17378" s="1">
        <v>45231</v>
      </c>
      <c r="B17378" t="s">
        <v>10</v>
      </c>
      <c r="C17378" t="s">
        <v>15</v>
      </c>
      <c r="D17378" t="s">
        <v>17</v>
      </c>
      <c r="E17378">
        <v>6</v>
      </c>
      <c r="F17378">
        <v>15.1</v>
      </c>
      <c r="G17378">
        <v>31.89</v>
      </c>
      <c r="H17378">
        <v>90.6</v>
      </c>
      <c r="I17378">
        <v>191.34</v>
      </c>
      <c r="J17378" t="s">
        <v>13</v>
      </c>
    </row>
    <row r="17379" spans="1:10">
      <c r="A17379" s="1">
        <v>45231</v>
      </c>
      <c r="B17379" t="s">
        <v>10</v>
      </c>
      <c r="C17379" t="s">
        <v>11</v>
      </c>
      <c r="D17379" t="s">
        <v>18</v>
      </c>
      <c r="E17379">
        <v>18</v>
      </c>
      <c r="F17379">
        <v>14.35</v>
      </c>
      <c r="G17379">
        <v>28.58</v>
      </c>
      <c r="H17379">
        <v>258.3</v>
      </c>
      <c r="I17379">
        <v>514.44000000000005</v>
      </c>
      <c r="J17379" t="s">
        <v>13</v>
      </c>
    </row>
    <row r="17380" spans="1:10">
      <c r="A17380" s="1">
        <v>45231</v>
      </c>
      <c r="B17380" t="s">
        <v>10</v>
      </c>
      <c r="C17380" t="s">
        <v>14</v>
      </c>
      <c r="D17380" t="s">
        <v>18</v>
      </c>
      <c r="E17380">
        <v>21</v>
      </c>
      <c r="F17380">
        <v>14.35</v>
      </c>
      <c r="G17380">
        <v>28.58</v>
      </c>
      <c r="H17380">
        <v>301.35000000000002</v>
      </c>
      <c r="I17380">
        <v>600.17999999999995</v>
      </c>
      <c r="J17380" t="s">
        <v>13</v>
      </c>
    </row>
    <row r="17381" spans="1:10">
      <c r="A17381" s="1">
        <v>45231</v>
      </c>
      <c r="B17381" t="s">
        <v>10</v>
      </c>
      <c r="C17381" t="s">
        <v>15</v>
      </c>
      <c r="D17381" t="s">
        <v>18</v>
      </c>
      <c r="E17381">
        <v>6</v>
      </c>
      <c r="F17381">
        <v>14.35</v>
      </c>
      <c r="G17381">
        <v>28.58</v>
      </c>
      <c r="H17381">
        <v>86.1</v>
      </c>
      <c r="I17381">
        <v>171.48</v>
      </c>
      <c r="J17381" t="s">
        <v>13</v>
      </c>
    </row>
    <row r="17382" spans="1:10">
      <c r="A17382" s="1">
        <v>45231</v>
      </c>
      <c r="B17382" t="s">
        <v>10</v>
      </c>
      <c r="C17382" t="s">
        <v>11</v>
      </c>
      <c r="D17382" t="s">
        <v>19</v>
      </c>
      <c r="E17382">
        <v>28</v>
      </c>
      <c r="F17382">
        <v>7.85</v>
      </c>
      <c r="G17382">
        <v>19.61</v>
      </c>
      <c r="H17382">
        <v>219.8</v>
      </c>
      <c r="I17382">
        <v>549.08000000000004</v>
      </c>
      <c r="J17382" t="s">
        <v>13</v>
      </c>
    </row>
    <row r="17383" spans="1:10">
      <c r="A17383" s="1">
        <v>45231</v>
      </c>
      <c r="B17383" t="s">
        <v>10</v>
      </c>
      <c r="C17383" t="s">
        <v>14</v>
      </c>
      <c r="D17383" t="s">
        <v>19</v>
      </c>
      <c r="E17383">
        <v>18</v>
      </c>
      <c r="F17383">
        <v>7.85</v>
      </c>
      <c r="G17383">
        <v>19.61</v>
      </c>
      <c r="H17383">
        <v>141.30000000000001</v>
      </c>
      <c r="I17383">
        <v>352.98</v>
      </c>
      <c r="J17383" t="s">
        <v>13</v>
      </c>
    </row>
    <row r="17384" spans="1:10">
      <c r="A17384" s="1">
        <v>45231</v>
      </c>
      <c r="B17384" t="s">
        <v>10</v>
      </c>
      <c r="C17384" t="s">
        <v>15</v>
      </c>
      <c r="D17384" t="s">
        <v>19</v>
      </c>
      <c r="E17384">
        <v>13</v>
      </c>
      <c r="F17384">
        <v>7.85</v>
      </c>
      <c r="G17384">
        <v>19.61</v>
      </c>
      <c r="H17384">
        <v>102.05</v>
      </c>
      <c r="I17384">
        <v>254.93</v>
      </c>
      <c r="J17384" t="s">
        <v>13</v>
      </c>
    </row>
    <row r="17385" spans="1:10">
      <c r="A17385" s="1">
        <v>45231</v>
      </c>
      <c r="B17385" t="s">
        <v>10</v>
      </c>
      <c r="C17385" t="s">
        <v>11</v>
      </c>
      <c r="D17385" t="s">
        <v>20</v>
      </c>
      <c r="E17385">
        <v>26</v>
      </c>
      <c r="F17385">
        <v>15.79</v>
      </c>
      <c r="G17385">
        <v>33.130000000000003</v>
      </c>
      <c r="H17385">
        <v>410.54</v>
      </c>
      <c r="I17385">
        <v>861.38</v>
      </c>
      <c r="J17385" t="s">
        <v>13</v>
      </c>
    </row>
    <row r="17386" spans="1:10">
      <c r="A17386" s="1">
        <v>45231</v>
      </c>
      <c r="B17386" t="s">
        <v>10</v>
      </c>
      <c r="C17386" t="s">
        <v>14</v>
      </c>
      <c r="D17386" t="s">
        <v>20</v>
      </c>
      <c r="E17386">
        <v>20</v>
      </c>
      <c r="F17386">
        <v>15.79</v>
      </c>
      <c r="G17386">
        <v>33.130000000000003</v>
      </c>
      <c r="H17386">
        <v>315.8</v>
      </c>
      <c r="I17386">
        <v>662.6</v>
      </c>
      <c r="J17386" t="s">
        <v>13</v>
      </c>
    </row>
    <row r="17387" spans="1:10">
      <c r="A17387" s="1">
        <v>45231</v>
      </c>
      <c r="B17387" t="s">
        <v>10</v>
      </c>
      <c r="C17387" t="s">
        <v>15</v>
      </c>
      <c r="D17387" t="s">
        <v>20</v>
      </c>
      <c r="E17387">
        <v>20</v>
      </c>
      <c r="F17387">
        <v>15.79</v>
      </c>
      <c r="G17387">
        <v>33.130000000000003</v>
      </c>
      <c r="H17387">
        <v>315.8</v>
      </c>
      <c r="I17387">
        <v>662.6</v>
      </c>
      <c r="J17387" t="s">
        <v>13</v>
      </c>
    </row>
    <row r="17388" spans="1:10">
      <c r="A17388" s="1">
        <v>45231</v>
      </c>
      <c r="B17388" t="s">
        <v>10</v>
      </c>
      <c r="C17388" t="s">
        <v>11</v>
      </c>
      <c r="D17388" t="s">
        <v>21</v>
      </c>
      <c r="E17388">
        <v>20</v>
      </c>
      <c r="F17388">
        <v>8.69</v>
      </c>
      <c r="G17388">
        <v>18.39</v>
      </c>
      <c r="H17388">
        <v>173.8</v>
      </c>
      <c r="I17388">
        <v>367.8</v>
      </c>
      <c r="J17388" t="s">
        <v>13</v>
      </c>
    </row>
    <row r="17389" spans="1:10">
      <c r="A17389" s="1">
        <v>45231</v>
      </c>
      <c r="B17389" t="s">
        <v>10</v>
      </c>
      <c r="C17389" t="s">
        <v>14</v>
      </c>
      <c r="D17389" t="s">
        <v>21</v>
      </c>
      <c r="E17389">
        <v>15</v>
      </c>
      <c r="F17389">
        <v>8.69</v>
      </c>
      <c r="G17389">
        <v>18.39</v>
      </c>
      <c r="H17389">
        <v>130.35</v>
      </c>
      <c r="I17389">
        <v>275.85000000000002</v>
      </c>
      <c r="J17389" t="s">
        <v>13</v>
      </c>
    </row>
    <row r="17390" spans="1:10">
      <c r="A17390" s="1">
        <v>45231</v>
      </c>
      <c r="B17390" t="s">
        <v>10</v>
      </c>
      <c r="C17390" t="s">
        <v>15</v>
      </c>
      <c r="D17390" t="s">
        <v>21</v>
      </c>
      <c r="E17390">
        <v>9</v>
      </c>
      <c r="F17390">
        <v>8.69</v>
      </c>
      <c r="G17390">
        <v>18.39</v>
      </c>
      <c r="H17390">
        <v>78.209999999999994</v>
      </c>
      <c r="I17390">
        <v>165.51</v>
      </c>
      <c r="J17390" t="s">
        <v>13</v>
      </c>
    </row>
    <row r="17391" spans="1:10">
      <c r="A17391" s="1">
        <v>45231</v>
      </c>
      <c r="B17391" t="s">
        <v>10</v>
      </c>
      <c r="C17391" t="s">
        <v>11</v>
      </c>
      <c r="D17391" t="s">
        <v>22</v>
      </c>
      <c r="E17391">
        <v>20</v>
      </c>
      <c r="F17391">
        <v>8.69</v>
      </c>
      <c r="G17391">
        <v>16.64</v>
      </c>
      <c r="H17391">
        <v>173.8</v>
      </c>
      <c r="I17391">
        <v>332.8</v>
      </c>
      <c r="J17391" t="s">
        <v>13</v>
      </c>
    </row>
    <row r="17392" spans="1:10">
      <c r="A17392" s="1">
        <v>45231</v>
      </c>
      <c r="B17392" t="s">
        <v>10</v>
      </c>
      <c r="C17392" t="s">
        <v>14</v>
      </c>
      <c r="D17392" t="s">
        <v>22</v>
      </c>
      <c r="E17392">
        <v>15</v>
      </c>
      <c r="F17392">
        <v>8.69</v>
      </c>
      <c r="G17392">
        <v>16.64</v>
      </c>
      <c r="H17392">
        <v>130.35</v>
      </c>
      <c r="I17392">
        <v>249.6</v>
      </c>
      <c r="J17392" t="s">
        <v>13</v>
      </c>
    </row>
    <row r="17393" spans="1:10">
      <c r="A17393" s="1">
        <v>45231</v>
      </c>
      <c r="B17393" t="s">
        <v>10</v>
      </c>
      <c r="C17393" t="s">
        <v>15</v>
      </c>
      <c r="D17393" t="s">
        <v>22</v>
      </c>
      <c r="E17393">
        <v>16</v>
      </c>
      <c r="F17393">
        <v>8.69</v>
      </c>
      <c r="G17393">
        <v>16.64</v>
      </c>
      <c r="H17393">
        <v>139.04</v>
      </c>
      <c r="I17393">
        <v>266.24</v>
      </c>
      <c r="J17393" t="s">
        <v>13</v>
      </c>
    </row>
    <row r="17394" spans="1:10">
      <c r="A17394" s="1">
        <v>45231</v>
      </c>
      <c r="B17394" t="s">
        <v>10</v>
      </c>
      <c r="C17394" t="s">
        <v>11</v>
      </c>
      <c r="D17394" t="s">
        <v>23</v>
      </c>
      <c r="E17394">
        <v>12</v>
      </c>
      <c r="F17394">
        <v>12.44</v>
      </c>
      <c r="G17394">
        <v>29.31</v>
      </c>
      <c r="H17394">
        <v>149.28</v>
      </c>
      <c r="I17394">
        <v>351.72</v>
      </c>
      <c r="J17394" t="s">
        <v>13</v>
      </c>
    </row>
    <row r="17395" spans="1:10">
      <c r="A17395" s="1">
        <v>45231</v>
      </c>
      <c r="B17395" t="s">
        <v>10</v>
      </c>
      <c r="C17395" t="s">
        <v>14</v>
      </c>
      <c r="D17395" t="s">
        <v>23</v>
      </c>
      <c r="E17395">
        <v>6</v>
      </c>
      <c r="F17395">
        <v>12.44</v>
      </c>
      <c r="G17395">
        <v>29.31</v>
      </c>
      <c r="H17395">
        <v>74.64</v>
      </c>
      <c r="I17395">
        <v>175.86</v>
      </c>
      <c r="J17395" t="s">
        <v>13</v>
      </c>
    </row>
    <row r="17396" spans="1:10">
      <c r="A17396" s="1">
        <v>45231</v>
      </c>
      <c r="B17396" t="s">
        <v>10</v>
      </c>
      <c r="C17396" t="s">
        <v>15</v>
      </c>
      <c r="D17396" t="s">
        <v>23</v>
      </c>
      <c r="E17396">
        <v>12</v>
      </c>
      <c r="F17396">
        <v>12.44</v>
      </c>
      <c r="G17396">
        <v>29.31</v>
      </c>
      <c r="H17396">
        <v>149.28</v>
      </c>
      <c r="I17396">
        <v>351.72</v>
      </c>
      <c r="J17396" t="s">
        <v>13</v>
      </c>
    </row>
    <row r="17397" spans="1:10">
      <c r="A17397" s="1">
        <v>45231</v>
      </c>
      <c r="B17397" t="s">
        <v>10</v>
      </c>
      <c r="C17397" t="s">
        <v>11</v>
      </c>
      <c r="D17397" t="s">
        <v>24</v>
      </c>
      <c r="E17397">
        <v>26</v>
      </c>
      <c r="F17397">
        <v>13.12</v>
      </c>
      <c r="G17397">
        <v>29.99</v>
      </c>
      <c r="H17397">
        <v>341.12</v>
      </c>
      <c r="I17397">
        <v>779.74</v>
      </c>
      <c r="J17397" t="s">
        <v>13</v>
      </c>
    </row>
    <row r="17398" spans="1:10">
      <c r="A17398" s="1">
        <v>45231</v>
      </c>
      <c r="B17398" t="s">
        <v>10</v>
      </c>
      <c r="C17398" t="s">
        <v>14</v>
      </c>
      <c r="D17398" t="s">
        <v>24</v>
      </c>
      <c r="E17398">
        <v>10</v>
      </c>
      <c r="F17398">
        <v>13.12</v>
      </c>
      <c r="G17398">
        <v>29.99</v>
      </c>
      <c r="H17398">
        <v>131.19999999999999</v>
      </c>
      <c r="I17398">
        <v>299.89999999999998</v>
      </c>
      <c r="J17398" t="s">
        <v>13</v>
      </c>
    </row>
    <row r="17399" spans="1:10">
      <c r="A17399" s="1">
        <v>45231</v>
      </c>
      <c r="B17399" t="s">
        <v>10</v>
      </c>
      <c r="C17399" t="s">
        <v>15</v>
      </c>
      <c r="D17399" t="s">
        <v>24</v>
      </c>
      <c r="E17399">
        <v>14</v>
      </c>
      <c r="F17399">
        <v>13.12</v>
      </c>
      <c r="G17399">
        <v>29.99</v>
      </c>
      <c r="H17399">
        <v>183.68</v>
      </c>
      <c r="I17399">
        <v>419.86</v>
      </c>
      <c r="J17399" t="s">
        <v>13</v>
      </c>
    </row>
    <row r="17400" spans="1:10">
      <c r="A17400" s="1">
        <v>45231</v>
      </c>
      <c r="B17400" t="s">
        <v>10</v>
      </c>
      <c r="C17400" t="s">
        <v>11</v>
      </c>
      <c r="D17400" t="s">
        <v>25</v>
      </c>
      <c r="E17400">
        <v>39</v>
      </c>
      <c r="F17400">
        <v>12.96</v>
      </c>
      <c r="G17400">
        <v>25.33</v>
      </c>
      <c r="H17400">
        <v>505.44</v>
      </c>
      <c r="I17400">
        <v>987.87</v>
      </c>
      <c r="J17400" t="s">
        <v>13</v>
      </c>
    </row>
    <row r="17401" spans="1:10">
      <c r="A17401" s="1">
        <v>45231</v>
      </c>
      <c r="B17401" t="s">
        <v>10</v>
      </c>
      <c r="C17401" t="s">
        <v>14</v>
      </c>
      <c r="D17401" t="s">
        <v>25</v>
      </c>
      <c r="E17401">
        <v>20</v>
      </c>
      <c r="F17401">
        <v>12.96</v>
      </c>
      <c r="G17401">
        <v>25.33</v>
      </c>
      <c r="H17401">
        <v>259.2</v>
      </c>
      <c r="I17401">
        <v>506.6</v>
      </c>
      <c r="J17401" t="s">
        <v>13</v>
      </c>
    </row>
    <row r="17402" spans="1:10">
      <c r="A17402" s="1">
        <v>45231</v>
      </c>
      <c r="B17402" t="s">
        <v>10</v>
      </c>
      <c r="C17402" t="s">
        <v>15</v>
      </c>
      <c r="D17402" t="s">
        <v>25</v>
      </c>
      <c r="E17402">
        <v>15</v>
      </c>
      <c r="F17402">
        <v>12.96</v>
      </c>
      <c r="G17402">
        <v>25.33</v>
      </c>
      <c r="H17402">
        <v>194.4</v>
      </c>
      <c r="I17402">
        <v>379.95</v>
      </c>
      <c r="J17402" t="s">
        <v>13</v>
      </c>
    </row>
    <row r="17403" spans="1:10">
      <c r="A17403" s="1">
        <v>45231</v>
      </c>
      <c r="B17403" t="s">
        <v>10</v>
      </c>
      <c r="C17403" t="s">
        <v>11</v>
      </c>
      <c r="D17403" t="s">
        <v>26</v>
      </c>
      <c r="E17403">
        <v>18</v>
      </c>
      <c r="F17403">
        <v>7.1</v>
      </c>
      <c r="G17403">
        <v>13.19</v>
      </c>
      <c r="H17403">
        <v>127.8</v>
      </c>
      <c r="I17403">
        <v>237.42</v>
      </c>
      <c r="J17403" t="s">
        <v>13</v>
      </c>
    </row>
    <row r="17404" spans="1:10">
      <c r="A17404" s="1">
        <v>45231</v>
      </c>
      <c r="B17404" t="s">
        <v>10</v>
      </c>
      <c r="C17404" t="s">
        <v>14</v>
      </c>
      <c r="D17404" t="s">
        <v>26</v>
      </c>
      <c r="E17404">
        <v>13</v>
      </c>
      <c r="F17404">
        <v>7.1</v>
      </c>
      <c r="G17404">
        <v>13.19</v>
      </c>
      <c r="H17404">
        <v>92.3</v>
      </c>
      <c r="I17404">
        <v>171.47</v>
      </c>
      <c r="J17404" t="s">
        <v>13</v>
      </c>
    </row>
    <row r="17405" spans="1:10">
      <c r="A17405" s="1">
        <v>45231</v>
      </c>
      <c r="B17405" t="s">
        <v>10</v>
      </c>
      <c r="C17405" t="s">
        <v>15</v>
      </c>
      <c r="D17405" t="s">
        <v>26</v>
      </c>
      <c r="E17405">
        <v>8</v>
      </c>
      <c r="F17405">
        <v>7.1</v>
      </c>
      <c r="G17405">
        <v>13.19</v>
      </c>
      <c r="H17405">
        <v>56.8</v>
      </c>
      <c r="I17405">
        <v>105.52</v>
      </c>
      <c r="J17405" t="s">
        <v>13</v>
      </c>
    </row>
    <row r="17406" spans="1:10">
      <c r="A17406" s="1">
        <v>45231</v>
      </c>
      <c r="B17406" t="s">
        <v>10</v>
      </c>
      <c r="C17406" t="s">
        <v>11</v>
      </c>
      <c r="D17406" t="s">
        <v>27</v>
      </c>
      <c r="E17406">
        <v>19</v>
      </c>
      <c r="F17406">
        <v>16.53</v>
      </c>
      <c r="G17406">
        <v>37.630000000000003</v>
      </c>
      <c r="H17406">
        <v>314.07</v>
      </c>
      <c r="I17406">
        <v>714.97</v>
      </c>
      <c r="J17406" t="s">
        <v>13</v>
      </c>
    </row>
    <row r="17407" spans="1:10">
      <c r="A17407" s="1">
        <v>45231</v>
      </c>
      <c r="B17407" t="s">
        <v>10</v>
      </c>
      <c r="C17407" t="s">
        <v>14</v>
      </c>
      <c r="D17407" t="s">
        <v>27</v>
      </c>
      <c r="E17407">
        <v>17</v>
      </c>
      <c r="F17407">
        <v>16.53</v>
      </c>
      <c r="G17407">
        <v>37.630000000000003</v>
      </c>
      <c r="H17407">
        <v>281.01</v>
      </c>
      <c r="I17407">
        <v>639.71</v>
      </c>
      <c r="J17407" t="s">
        <v>13</v>
      </c>
    </row>
    <row r="17408" spans="1:10">
      <c r="A17408" s="1">
        <v>45231</v>
      </c>
      <c r="B17408" t="s">
        <v>10</v>
      </c>
      <c r="C17408" t="s">
        <v>15</v>
      </c>
      <c r="D17408" t="s">
        <v>27</v>
      </c>
      <c r="E17408">
        <v>9</v>
      </c>
      <c r="F17408">
        <v>16.53</v>
      </c>
      <c r="G17408">
        <v>37.630000000000003</v>
      </c>
      <c r="H17408">
        <v>148.77000000000001</v>
      </c>
      <c r="I17408">
        <v>338.67</v>
      </c>
      <c r="J17408" t="s">
        <v>13</v>
      </c>
    </row>
    <row r="17409" spans="1:10">
      <c r="A17409" s="1">
        <v>45231</v>
      </c>
      <c r="B17409" t="s">
        <v>10</v>
      </c>
      <c r="C17409" t="s">
        <v>11</v>
      </c>
      <c r="D17409" t="s">
        <v>28</v>
      </c>
      <c r="E17409">
        <v>22</v>
      </c>
      <c r="F17409">
        <v>9.19</v>
      </c>
      <c r="G17409">
        <v>20.75</v>
      </c>
      <c r="H17409">
        <v>202.18</v>
      </c>
      <c r="I17409">
        <v>456.5</v>
      </c>
      <c r="J17409" t="s">
        <v>13</v>
      </c>
    </row>
    <row r="17410" spans="1:10">
      <c r="A17410" s="1">
        <v>45231</v>
      </c>
      <c r="B17410" t="s">
        <v>10</v>
      </c>
      <c r="C17410" t="s">
        <v>14</v>
      </c>
      <c r="D17410" t="s">
        <v>28</v>
      </c>
      <c r="E17410">
        <v>20</v>
      </c>
      <c r="F17410">
        <v>9.19</v>
      </c>
      <c r="G17410">
        <v>20.75</v>
      </c>
      <c r="H17410">
        <v>183.8</v>
      </c>
      <c r="I17410">
        <v>415</v>
      </c>
      <c r="J17410" t="s">
        <v>13</v>
      </c>
    </row>
    <row r="17411" spans="1:10">
      <c r="A17411" s="1">
        <v>45231</v>
      </c>
      <c r="B17411" t="s">
        <v>10</v>
      </c>
      <c r="C17411" t="s">
        <v>15</v>
      </c>
      <c r="D17411" t="s">
        <v>28</v>
      </c>
      <c r="E17411">
        <v>8</v>
      </c>
      <c r="F17411">
        <v>9.19</v>
      </c>
      <c r="G17411">
        <v>20.75</v>
      </c>
      <c r="H17411">
        <v>73.52</v>
      </c>
      <c r="I17411">
        <v>166</v>
      </c>
      <c r="J17411" t="s">
        <v>13</v>
      </c>
    </row>
    <row r="17412" spans="1:10">
      <c r="A17412" s="1">
        <v>45231</v>
      </c>
      <c r="B17412" t="s">
        <v>10</v>
      </c>
      <c r="C17412" t="s">
        <v>11</v>
      </c>
      <c r="D17412" t="s">
        <v>29</v>
      </c>
      <c r="E17412">
        <v>17</v>
      </c>
      <c r="F17412">
        <v>7.55</v>
      </c>
      <c r="G17412">
        <v>15.03</v>
      </c>
      <c r="H17412">
        <v>128.35</v>
      </c>
      <c r="I17412">
        <v>255.51</v>
      </c>
      <c r="J17412" t="s">
        <v>13</v>
      </c>
    </row>
    <row r="17413" spans="1:10">
      <c r="A17413" s="1">
        <v>45231</v>
      </c>
      <c r="B17413" t="s">
        <v>10</v>
      </c>
      <c r="C17413" t="s">
        <v>14</v>
      </c>
      <c r="D17413" t="s">
        <v>29</v>
      </c>
      <c r="E17413">
        <v>12</v>
      </c>
      <c r="F17413">
        <v>7.55</v>
      </c>
      <c r="G17413">
        <v>15.03</v>
      </c>
      <c r="H17413">
        <v>90.6</v>
      </c>
      <c r="I17413">
        <v>180.36</v>
      </c>
      <c r="J17413" t="s">
        <v>13</v>
      </c>
    </row>
    <row r="17414" spans="1:10">
      <c r="A17414" s="1">
        <v>45231</v>
      </c>
      <c r="B17414" t="s">
        <v>10</v>
      </c>
      <c r="C17414" t="s">
        <v>15</v>
      </c>
      <c r="D17414" t="s">
        <v>29</v>
      </c>
      <c r="E17414">
        <v>10</v>
      </c>
      <c r="F17414">
        <v>7.55</v>
      </c>
      <c r="G17414">
        <v>15.03</v>
      </c>
      <c r="H17414">
        <v>75.5</v>
      </c>
      <c r="I17414">
        <v>150.30000000000001</v>
      </c>
      <c r="J17414" t="s">
        <v>13</v>
      </c>
    </row>
    <row r="17415" spans="1:10">
      <c r="A17415" s="1">
        <v>45231</v>
      </c>
      <c r="B17415" t="s">
        <v>10</v>
      </c>
      <c r="C17415" t="s">
        <v>11</v>
      </c>
      <c r="D17415" t="s">
        <v>30</v>
      </c>
      <c r="E17415">
        <v>11</v>
      </c>
      <c r="F17415">
        <v>16.66</v>
      </c>
      <c r="G17415">
        <v>41.08</v>
      </c>
      <c r="H17415">
        <v>183.26</v>
      </c>
      <c r="I17415">
        <v>451.88</v>
      </c>
      <c r="J17415" t="s">
        <v>13</v>
      </c>
    </row>
    <row r="17416" spans="1:10">
      <c r="A17416" s="1">
        <v>45231</v>
      </c>
      <c r="B17416" t="s">
        <v>10</v>
      </c>
      <c r="C17416" t="s">
        <v>14</v>
      </c>
      <c r="D17416" t="s">
        <v>30</v>
      </c>
      <c r="E17416">
        <v>10</v>
      </c>
      <c r="F17416">
        <v>16.66</v>
      </c>
      <c r="G17416">
        <v>41.08</v>
      </c>
      <c r="H17416">
        <v>166.6</v>
      </c>
      <c r="I17416">
        <v>410.8</v>
      </c>
      <c r="J17416" t="s">
        <v>13</v>
      </c>
    </row>
    <row r="17417" spans="1:10">
      <c r="A17417" s="1">
        <v>45231</v>
      </c>
      <c r="B17417" t="s">
        <v>10</v>
      </c>
      <c r="C17417" t="s">
        <v>15</v>
      </c>
      <c r="D17417" t="s">
        <v>30</v>
      </c>
      <c r="E17417">
        <v>8</v>
      </c>
      <c r="F17417">
        <v>16.66</v>
      </c>
      <c r="G17417">
        <v>41.08</v>
      </c>
      <c r="H17417">
        <v>133.28</v>
      </c>
      <c r="I17417">
        <v>328.64</v>
      </c>
      <c r="J17417" t="s">
        <v>13</v>
      </c>
    </row>
    <row r="17418" spans="1:10">
      <c r="A17418" s="1">
        <v>45231</v>
      </c>
      <c r="B17418" t="s">
        <v>10</v>
      </c>
      <c r="C17418" t="s">
        <v>11</v>
      </c>
      <c r="D17418" t="s">
        <v>31</v>
      </c>
      <c r="E17418">
        <v>13</v>
      </c>
      <c r="F17418">
        <v>17.47</v>
      </c>
      <c r="G17418">
        <v>33.29</v>
      </c>
      <c r="H17418">
        <v>227.11</v>
      </c>
      <c r="I17418">
        <v>432.77</v>
      </c>
      <c r="J17418" t="s">
        <v>13</v>
      </c>
    </row>
    <row r="17419" spans="1:10">
      <c r="A17419" s="1">
        <v>45231</v>
      </c>
      <c r="B17419" t="s">
        <v>10</v>
      </c>
      <c r="C17419" t="s">
        <v>14</v>
      </c>
      <c r="D17419" t="s">
        <v>31</v>
      </c>
      <c r="E17419">
        <v>6</v>
      </c>
      <c r="F17419">
        <v>17.47</v>
      </c>
      <c r="G17419">
        <v>33.29</v>
      </c>
      <c r="H17419">
        <v>104.82</v>
      </c>
      <c r="I17419">
        <v>199.74</v>
      </c>
      <c r="J17419" t="s">
        <v>13</v>
      </c>
    </row>
    <row r="17420" spans="1:10">
      <c r="A17420" s="1">
        <v>45231</v>
      </c>
      <c r="B17420" t="s">
        <v>10</v>
      </c>
      <c r="C17420" t="s">
        <v>15</v>
      </c>
      <c r="D17420" t="s">
        <v>31</v>
      </c>
      <c r="E17420">
        <v>5</v>
      </c>
      <c r="F17420">
        <v>17.47</v>
      </c>
      <c r="G17420">
        <v>33.29</v>
      </c>
      <c r="H17420">
        <v>87.35</v>
      </c>
      <c r="I17420">
        <v>166.45</v>
      </c>
      <c r="J17420" t="s">
        <v>13</v>
      </c>
    </row>
    <row r="17421" spans="1:10">
      <c r="A17421" s="1">
        <v>45231</v>
      </c>
      <c r="B17421" t="s">
        <v>10</v>
      </c>
      <c r="C17421" t="s">
        <v>11</v>
      </c>
      <c r="D17421" t="s">
        <v>32</v>
      </c>
      <c r="E17421">
        <v>21</v>
      </c>
      <c r="F17421">
        <v>16.350000000000001</v>
      </c>
      <c r="G17421">
        <v>34.380000000000003</v>
      </c>
      <c r="H17421">
        <v>343.35</v>
      </c>
      <c r="I17421">
        <v>721.98</v>
      </c>
      <c r="J17421" t="s">
        <v>13</v>
      </c>
    </row>
    <row r="17422" spans="1:10">
      <c r="A17422" s="1">
        <v>45231</v>
      </c>
      <c r="B17422" t="s">
        <v>10</v>
      </c>
      <c r="C17422" t="s">
        <v>14</v>
      </c>
      <c r="D17422" t="s">
        <v>32</v>
      </c>
      <c r="E17422">
        <v>11</v>
      </c>
      <c r="F17422">
        <v>16.350000000000001</v>
      </c>
      <c r="G17422">
        <v>34.380000000000003</v>
      </c>
      <c r="H17422">
        <v>179.85</v>
      </c>
      <c r="I17422">
        <v>378.18</v>
      </c>
      <c r="J17422" t="s">
        <v>13</v>
      </c>
    </row>
    <row r="17423" spans="1:10">
      <c r="A17423" s="1">
        <v>45231</v>
      </c>
      <c r="B17423" t="s">
        <v>10</v>
      </c>
      <c r="C17423" t="s">
        <v>15</v>
      </c>
      <c r="D17423" t="s">
        <v>32</v>
      </c>
      <c r="E17423">
        <v>17</v>
      </c>
      <c r="F17423">
        <v>16.350000000000001</v>
      </c>
      <c r="G17423">
        <v>34.380000000000003</v>
      </c>
      <c r="H17423">
        <v>277.95</v>
      </c>
      <c r="I17423">
        <v>584.46</v>
      </c>
      <c r="J17423" t="s">
        <v>13</v>
      </c>
    </row>
    <row r="17424" spans="1:10">
      <c r="A17424" s="1">
        <v>45231</v>
      </c>
      <c r="B17424" t="s">
        <v>10</v>
      </c>
      <c r="C17424" t="s">
        <v>11</v>
      </c>
      <c r="D17424" t="s">
        <v>33</v>
      </c>
      <c r="E17424">
        <v>14</v>
      </c>
      <c r="F17424">
        <v>15.71</v>
      </c>
      <c r="G17424">
        <v>38.65</v>
      </c>
      <c r="H17424">
        <v>219.94</v>
      </c>
      <c r="I17424">
        <v>541.1</v>
      </c>
      <c r="J17424" t="s">
        <v>13</v>
      </c>
    </row>
    <row r="17425" spans="1:10">
      <c r="A17425" s="1">
        <v>45231</v>
      </c>
      <c r="B17425" t="s">
        <v>10</v>
      </c>
      <c r="C17425" t="s">
        <v>14</v>
      </c>
      <c r="D17425" t="s">
        <v>33</v>
      </c>
      <c r="E17425">
        <v>11</v>
      </c>
      <c r="F17425">
        <v>15.71</v>
      </c>
      <c r="G17425">
        <v>38.65</v>
      </c>
      <c r="H17425">
        <v>172.81</v>
      </c>
      <c r="I17425">
        <v>425.15</v>
      </c>
      <c r="J17425" t="s">
        <v>13</v>
      </c>
    </row>
    <row r="17426" spans="1:10">
      <c r="A17426" s="1">
        <v>45231</v>
      </c>
      <c r="B17426" t="s">
        <v>10</v>
      </c>
      <c r="C17426" t="s">
        <v>15</v>
      </c>
      <c r="D17426" t="s">
        <v>33</v>
      </c>
      <c r="E17426">
        <v>11</v>
      </c>
      <c r="F17426">
        <v>15.71</v>
      </c>
      <c r="G17426">
        <v>38.65</v>
      </c>
      <c r="H17426">
        <v>172.81</v>
      </c>
      <c r="I17426">
        <v>425.15</v>
      </c>
      <c r="J17426" t="s">
        <v>13</v>
      </c>
    </row>
    <row r="17427" spans="1:10">
      <c r="A17427" s="1">
        <v>45231</v>
      </c>
      <c r="B17427" t="s">
        <v>10</v>
      </c>
      <c r="C17427" t="s">
        <v>11</v>
      </c>
      <c r="D17427" t="s">
        <v>34</v>
      </c>
      <c r="E17427">
        <v>38</v>
      </c>
      <c r="F17427">
        <v>13.86</v>
      </c>
      <c r="G17427">
        <v>29.02</v>
      </c>
      <c r="H17427">
        <v>526.67999999999995</v>
      </c>
      <c r="I17427">
        <v>1102.76</v>
      </c>
      <c r="J17427" t="s">
        <v>13</v>
      </c>
    </row>
    <row r="17428" spans="1:10">
      <c r="A17428" s="1">
        <v>45231</v>
      </c>
      <c r="B17428" t="s">
        <v>10</v>
      </c>
      <c r="C17428" t="s">
        <v>14</v>
      </c>
      <c r="D17428" t="s">
        <v>34</v>
      </c>
      <c r="E17428">
        <v>14</v>
      </c>
      <c r="F17428">
        <v>13.86</v>
      </c>
      <c r="G17428">
        <v>29.02</v>
      </c>
      <c r="H17428">
        <v>194.04</v>
      </c>
      <c r="I17428">
        <v>406.28</v>
      </c>
      <c r="J17428" t="s">
        <v>13</v>
      </c>
    </row>
    <row r="17429" spans="1:10">
      <c r="A17429" s="1">
        <v>45231</v>
      </c>
      <c r="B17429" t="s">
        <v>10</v>
      </c>
      <c r="C17429" t="s">
        <v>15</v>
      </c>
      <c r="D17429" t="s">
        <v>34</v>
      </c>
      <c r="E17429">
        <v>13</v>
      </c>
      <c r="F17429">
        <v>13.86</v>
      </c>
      <c r="G17429">
        <v>29.02</v>
      </c>
      <c r="H17429">
        <v>180.18</v>
      </c>
      <c r="I17429">
        <v>377.26</v>
      </c>
      <c r="J17429" t="s">
        <v>13</v>
      </c>
    </row>
    <row r="17430" spans="1:10">
      <c r="A17430" s="1">
        <v>45231</v>
      </c>
      <c r="B17430" t="s">
        <v>10</v>
      </c>
      <c r="C17430" t="s">
        <v>11</v>
      </c>
      <c r="D17430" t="s">
        <v>35</v>
      </c>
      <c r="E17430">
        <v>19</v>
      </c>
      <c r="F17430">
        <v>12.61</v>
      </c>
      <c r="G17430">
        <v>28.33</v>
      </c>
      <c r="H17430">
        <v>239.59</v>
      </c>
      <c r="I17430">
        <v>538.27</v>
      </c>
      <c r="J17430" t="s">
        <v>13</v>
      </c>
    </row>
    <row r="17431" spans="1:10">
      <c r="A17431" s="1">
        <v>45231</v>
      </c>
      <c r="B17431" t="s">
        <v>10</v>
      </c>
      <c r="C17431" t="s">
        <v>14</v>
      </c>
      <c r="D17431" t="s">
        <v>35</v>
      </c>
      <c r="E17431">
        <v>10</v>
      </c>
      <c r="F17431">
        <v>12.61</v>
      </c>
      <c r="G17431">
        <v>28.33</v>
      </c>
      <c r="H17431">
        <v>126.1</v>
      </c>
      <c r="I17431">
        <v>283.3</v>
      </c>
      <c r="J17431" t="s">
        <v>13</v>
      </c>
    </row>
    <row r="17432" spans="1:10">
      <c r="A17432" s="1">
        <v>45231</v>
      </c>
      <c r="B17432" t="s">
        <v>10</v>
      </c>
      <c r="C17432" t="s">
        <v>15</v>
      </c>
      <c r="D17432" t="s">
        <v>35</v>
      </c>
      <c r="E17432">
        <v>14</v>
      </c>
      <c r="F17432">
        <v>12.61</v>
      </c>
      <c r="G17432">
        <v>28.33</v>
      </c>
      <c r="H17432">
        <v>176.54</v>
      </c>
      <c r="I17432">
        <v>396.62</v>
      </c>
      <c r="J17432" t="s">
        <v>13</v>
      </c>
    </row>
    <row r="17433" spans="1:10">
      <c r="A17433" s="1">
        <v>45231</v>
      </c>
      <c r="B17433" t="s">
        <v>10</v>
      </c>
      <c r="C17433" t="s">
        <v>11</v>
      </c>
      <c r="D17433" t="s">
        <v>36</v>
      </c>
      <c r="E17433">
        <v>28</v>
      </c>
      <c r="F17433">
        <v>7.04</v>
      </c>
      <c r="G17433">
        <v>14.63</v>
      </c>
      <c r="H17433">
        <v>197.12</v>
      </c>
      <c r="I17433">
        <v>409.64</v>
      </c>
      <c r="J17433" t="s">
        <v>13</v>
      </c>
    </row>
    <row r="17434" spans="1:10">
      <c r="A17434" s="1">
        <v>45231</v>
      </c>
      <c r="B17434" t="s">
        <v>10</v>
      </c>
      <c r="C17434" t="s">
        <v>14</v>
      </c>
      <c r="D17434" t="s">
        <v>36</v>
      </c>
      <c r="E17434">
        <v>10</v>
      </c>
      <c r="F17434">
        <v>7.04</v>
      </c>
      <c r="G17434">
        <v>14.63</v>
      </c>
      <c r="H17434">
        <v>70.400000000000006</v>
      </c>
      <c r="I17434">
        <v>146.30000000000001</v>
      </c>
      <c r="J17434" t="s">
        <v>13</v>
      </c>
    </row>
    <row r="17435" spans="1:10">
      <c r="A17435" s="1">
        <v>45231</v>
      </c>
      <c r="B17435" t="s">
        <v>10</v>
      </c>
      <c r="C17435" t="s">
        <v>15</v>
      </c>
      <c r="D17435" t="s">
        <v>36</v>
      </c>
      <c r="E17435">
        <v>19</v>
      </c>
      <c r="F17435">
        <v>7.04</v>
      </c>
      <c r="G17435">
        <v>14.63</v>
      </c>
      <c r="H17435">
        <v>133.76</v>
      </c>
      <c r="I17435">
        <v>277.97000000000003</v>
      </c>
      <c r="J17435" t="s">
        <v>13</v>
      </c>
    </row>
    <row r="17436" spans="1:10">
      <c r="A17436" s="1">
        <v>45231</v>
      </c>
      <c r="B17436" t="s">
        <v>10</v>
      </c>
      <c r="C17436" t="s">
        <v>11</v>
      </c>
      <c r="D17436" t="s">
        <v>37</v>
      </c>
      <c r="E17436">
        <v>20</v>
      </c>
      <c r="F17436">
        <v>10.9</v>
      </c>
      <c r="G17436">
        <v>21.71</v>
      </c>
      <c r="H17436">
        <v>218</v>
      </c>
      <c r="I17436">
        <v>434.2</v>
      </c>
      <c r="J17436" t="s">
        <v>13</v>
      </c>
    </row>
    <row r="17437" spans="1:10">
      <c r="A17437" s="1">
        <v>45231</v>
      </c>
      <c r="B17437" t="s">
        <v>10</v>
      </c>
      <c r="C17437" t="s">
        <v>14</v>
      </c>
      <c r="D17437" t="s">
        <v>37</v>
      </c>
      <c r="E17437">
        <v>10</v>
      </c>
      <c r="F17437">
        <v>10.9</v>
      </c>
      <c r="G17437">
        <v>21.71</v>
      </c>
      <c r="H17437">
        <v>109</v>
      </c>
      <c r="I17437">
        <v>217.1</v>
      </c>
      <c r="J17437" t="s">
        <v>13</v>
      </c>
    </row>
    <row r="17438" spans="1:10">
      <c r="A17438" s="1">
        <v>45231</v>
      </c>
      <c r="B17438" t="s">
        <v>10</v>
      </c>
      <c r="C17438" t="s">
        <v>15</v>
      </c>
      <c r="D17438" t="s">
        <v>37</v>
      </c>
      <c r="E17438">
        <v>14</v>
      </c>
      <c r="F17438">
        <v>10.9</v>
      </c>
      <c r="G17438">
        <v>21.71</v>
      </c>
      <c r="H17438">
        <v>152.6</v>
      </c>
      <c r="I17438">
        <v>303.94</v>
      </c>
      <c r="J17438" t="s">
        <v>13</v>
      </c>
    </row>
    <row r="17439" spans="1:10">
      <c r="A17439" s="1">
        <v>45231</v>
      </c>
      <c r="B17439" t="s">
        <v>10</v>
      </c>
      <c r="C17439" t="s">
        <v>11</v>
      </c>
      <c r="D17439" t="s">
        <v>38</v>
      </c>
      <c r="E17439">
        <v>30</v>
      </c>
      <c r="F17439">
        <v>10.47</v>
      </c>
      <c r="G17439">
        <v>26.06</v>
      </c>
      <c r="H17439">
        <v>314.10000000000002</v>
      </c>
      <c r="I17439">
        <v>781.8</v>
      </c>
      <c r="J17439" t="s">
        <v>13</v>
      </c>
    </row>
    <row r="17440" spans="1:10">
      <c r="A17440" s="1">
        <v>45231</v>
      </c>
      <c r="B17440" t="s">
        <v>10</v>
      </c>
      <c r="C17440" t="s">
        <v>14</v>
      </c>
      <c r="D17440" t="s">
        <v>38</v>
      </c>
      <c r="E17440">
        <v>21</v>
      </c>
      <c r="F17440">
        <v>10.47</v>
      </c>
      <c r="G17440">
        <v>26.06</v>
      </c>
      <c r="H17440">
        <v>219.87</v>
      </c>
      <c r="I17440">
        <v>547.26</v>
      </c>
      <c r="J17440" t="s">
        <v>13</v>
      </c>
    </row>
    <row r="17441" spans="1:10">
      <c r="A17441" s="1">
        <v>45231</v>
      </c>
      <c r="B17441" t="s">
        <v>10</v>
      </c>
      <c r="C17441" t="s">
        <v>15</v>
      </c>
      <c r="D17441" t="s">
        <v>38</v>
      </c>
      <c r="E17441">
        <v>14</v>
      </c>
      <c r="F17441">
        <v>10.47</v>
      </c>
      <c r="G17441">
        <v>26.06</v>
      </c>
      <c r="H17441">
        <v>146.58000000000001</v>
      </c>
      <c r="I17441">
        <v>364.84</v>
      </c>
      <c r="J17441" t="s">
        <v>13</v>
      </c>
    </row>
    <row r="17442" spans="1:10">
      <c r="A17442" s="1">
        <v>45231</v>
      </c>
      <c r="B17442" t="s">
        <v>10</v>
      </c>
      <c r="C17442" t="s">
        <v>11</v>
      </c>
      <c r="D17442" t="s">
        <v>39</v>
      </c>
      <c r="E17442">
        <v>20</v>
      </c>
      <c r="F17442">
        <v>9.1199999999999992</v>
      </c>
      <c r="G17442">
        <v>19.03</v>
      </c>
      <c r="H17442">
        <v>182.4</v>
      </c>
      <c r="I17442">
        <v>380.6</v>
      </c>
      <c r="J17442" t="s">
        <v>13</v>
      </c>
    </row>
    <row r="17443" spans="1:10">
      <c r="A17443" s="1">
        <v>45231</v>
      </c>
      <c r="B17443" t="s">
        <v>10</v>
      </c>
      <c r="C17443" t="s">
        <v>14</v>
      </c>
      <c r="D17443" t="s">
        <v>39</v>
      </c>
      <c r="E17443">
        <v>18</v>
      </c>
      <c r="F17443">
        <v>9.1199999999999992</v>
      </c>
      <c r="G17443">
        <v>19.03</v>
      </c>
      <c r="H17443">
        <v>164.16</v>
      </c>
      <c r="I17443">
        <v>342.54</v>
      </c>
      <c r="J17443" t="s">
        <v>13</v>
      </c>
    </row>
    <row r="17444" spans="1:10">
      <c r="A17444" s="1">
        <v>45231</v>
      </c>
      <c r="B17444" t="s">
        <v>10</v>
      </c>
      <c r="C17444" t="s">
        <v>15</v>
      </c>
      <c r="D17444" t="s">
        <v>39</v>
      </c>
      <c r="E17444">
        <v>18</v>
      </c>
      <c r="F17444">
        <v>9.1199999999999992</v>
      </c>
      <c r="G17444">
        <v>19.03</v>
      </c>
      <c r="H17444">
        <v>164.16</v>
      </c>
      <c r="I17444">
        <v>342.54</v>
      </c>
      <c r="J17444" t="s">
        <v>13</v>
      </c>
    </row>
    <row r="17445" spans="1:10">
      <c r="A17445" s="1">
        <v>45231</v>
      </c>
      <c r="B17445" t="s">
        <v>10</v>
      </c>
      <c r="C17445" t="s">
        <v>11</v>
      </c>
      <c r="D17445" t="s">
        <v>40</v>
      </c>
      <c r="E17445">
        <v>4</v>
      </c>
      <c r="F17445">
        <v>14.68</v>
      </c>
      <c r="G17445">
        <v>35.61</v>
      </c>
      <c r="H17445">
        <v>58.72</v>
      </c>
      <c r="I17445">
        <v>142.44</v>
      </c>
      <c r="J17445" t="s">
        <v>13</v>
      </c>
    </row>
    <row r="17446" spans="1:10">
      <c r="A17446" s="1">
        <v>45231</v>
      </c>
      <c r="B17446" t="s">
        <v>10</v>
      </c>
      <c r="C17446" t="s">
        <v>14</v>
      </c>
      <c r="D17446" t="s">
        <v>40</v>
      </c>
      <c r="E17446">
        <v>6</v>
      </c>
      <c r="F17446">
        <v>14.68</v>
      </c>
      <c r="G17446">
        <v>35.61</v>
      </c>
      <c r="H17446">
        <v>88.08</v>
      </c>
      <c r="I17446">
        <v>213.66</v>
      </c>
      <c r="J17446" t="s">
        <v>13</v>
      </c>
    </row>
    <row r="17447" spans="1:10">
      <c r="A17447" s="1">
        <v>45231</v>
      </c>
      <c r="B17447" t="s">
        <v>10</v>
      </c>
      <c r="C17447" t="s">
        <v>15</v>
      </c>
      <c r="D17447" t="s">
        <v>40</v>
      </c>
      <c r="E17447">
        <v>4</v>
      </c>
      <c r="F17447">
        <v>14.68</v>
      </c>
      <c r="G17447">
        <v>35.61</v>
      </c>
      <c r="H17447">
        <v>58.72</v>
      </c>
      <c r="I17447">
        <v>142.44</v>
      </c>
      <c r="J17447" t="s">
        <v>13</v>
      </c>
    </row>
    <row r="17448" spans="1:10">
      <c r="A17448" s="1">
        <v>45231</v>
      </c>
      <c r="B17448" t="s">
        <v>10</v>
      </c>
      <c r="C17448" t="s">
        <v>11</v>
      </c>
      <c r="D17448" t="s">
        <v>41</v>
      </c>
      <c r="E17448">
        <v>24</v>
      </c>
      <c r="F17448">
        <v>11.95</v>
      </c>
      <c r="G17448">
        <v>23.43</v>
      </c>
      <c r="H17448">
        <v>286.8</v>
      </c>
      <c r="I17448">
        <v>562.32000000000005</v>
      </c>
      <c r="J17448" t="s">
        <v>13</v>
      </c>
    </row>
    <row r="17449" spans="1:10">
      <c r="A17449" s="1">
        <v>45231</v>
      </c>
      <c r="B17449" t="s">
        <v>10</v>
      </c>
      <c r="C17449" t="s">
        <v>14</v>
      </c>
      <c r="D17449" t="s">
        <v>41</v>
      </c>
      <c r="E17449">
        <v>13</v>
      </c>
      <c r="F17449">
        <v>11.95</v>
      </c>
      <c r="G17449">
        <v>23.43</v>
      </c>
      <c r="H17449">
        <v>155.35</v>
      </c>
      <c r="I17449">
        <v>304.58999999999997</v>
      </c>
      <c r="J17449" t="s">
        <v>13</v>
      </c>
    </row>
    <row r="17450" spans="1:10">
      <c r="A17450" s="1">
        <v>45231</v>
      </c>
      <c r="B17450" t="s">
        <v>10</v>
      </c>
      <c r="C17450" t="s">
        <v>15</v>
      </c>
      <c r="D17450" t="s">
        <v>41</v>
      </c>
      <c r="E17450">
        <v>9</v>
      </c>
      <c r="F17450">
        <v>11.95</v>
      </c>
      <c r="G17450">
        <v>23.43</v>
      </c>
      <c r="H17450">
        <v>107.55</v>
      </c>
      <c r="I17450">
        <v>210.87</v>
      </c>
      <c r="J17450" t="s">
        <v>13</v>
      </c>
    </row>
    <row r="17451" spans="1:10">
      <c r="A17451" s="1">
        <v>45231</v>
      </c>
      <c r="B17451" t="s">
        <v>10</v>
      </c>
      <c r="C17451" t="s">
        <v>11</v>
      </c>
      <c r="D17451" t="s">
        <v>42</v>
      </c>
      <c r="E17451">
        <v>36</v>
      </c>
      <c r="F17451">
        <v>6.97</v>
      </c>
      <c r="G17451">
        <v>13.59</v>
      </c>
      <c r="H17451">
        <v>250.92</v>
      </c>
      <c r="I17451">
        <v>489.24</v>
      </c>
      <c r="J17451" t="s">
        <v>13</v>
      </c>
    </row>
    <row r="17452" spans="1:10">
      <c r="A17452" s="1">
        <v>45231</v>
      </c>
      <c r="B17452" t="s">
        <v>10</v>
      </c>
      <c r="C17452" t="s">
        <v>14</v>
      </c>
      <c r="D17452" t="s">
        <v>42</v>
      </c>
      <c r="E17452">
        <v>17</v>
      </c>
      <c r="F17452">
        <v>6.97</v>
      </c>
      <c r="G17452">
        <v>13.59</v>
      </c>
      <c r="H17452">
        <v>118.49</v>
      </c>
      <c r="I17452">
        <v>231.03</v>
      </c>
      <c r="J17452" t="s">
        <v>13</v>
      </c>
    </row>
    <row r="17453" spans="1:10">
      <c r="A17453" s="1">
        <v>45231</v>
      </c>
      <c r="B17453" t="s">
        <v>10</v>
      </c>
      <c r="C17453" t="s">
        <v>15</v>
      </c>
      <c r="D17453" t="s">
        <v>42</v>
      </c>
      <c r="E17453">
        <v>11</v>
      </c>
      <c r="F17453">
        <v>6.97</v>
      </c>
      <c r="G17453">
        <v>13.59</v>
      </c>
      <c r="H17453">
        <v>76.67</v>
      </c>
      <c r="I17453">
        <v>149.49</v>
      </c>
      <c r="J17453" t="s">
        <v>13</v>
      </c>
    </row>
    <row r="17454" spans="1:10">
      <c r="A17454" s="1">
        <v>45231</v>
      </c>
      <c r="B17454" t="s">
        <v>10</v>
      </c>
      <c r="C17454" t="s">
        <v>11</v>
      </c>
      <c r="D17454" t="s">
        <v>43</v>
      </c>
      <c r="E17454">
        <v>24</v>
      </c>
      <c r="F17454">
        <v>8.64</v>
      </c>
      <c r="G17454">
        <v>15.74</v>
      </c>
      <c r="H17454">
        <v>207.36</v>
      </c>
      <c r="I17454">
        <v>377.76</v>
      </c>
      <c r="J17454" t="s">
        <v>13</v>
      </c>
    </row>
    <row r="17455" spans="1:10">
      <c r="A17455" s="1">
        <v>45231</v>
      </c>
      <c r="B17455" t="s">
        <v>10</v>
      </c>
      <c r="C17455" t="s">
        <v>14</v>
      </c>
      <c r="D17455" t="s">
        <v>43</v>
      </c>
      <c r="E17455">
        <v>8</v>
      </c>
      <c r="F17455">
        <v>8.64</v>
      </c>
      <c r="G17455">
        <v>15.74</v>
      </c>
      <c r="H17455">
        <v>69.12</v>
      </c>
      <c r="I17455">
        <v>125.92</v>
      </c>
      <c r="J17455" t="s">
        <v>13</v>
      </c>
    </row>
    <row r="17456" spans="1:10">
      <c r="A17456" s="1">
        <v>45231</v>
      </c>
      <c r="B17456" t="s">
        <v>10</v>
      </c>
      <c r="C17456" t="s">
        <v>15</v>
      </c>
      <c r="D17456" t="s">
        <v>43</v>
      </c>
      <c r="E17456">
        <v>6</v>
      </c>
      <c r="F17456">
        <v>8.64</v>
      </c>
      <c r="G17456">
        <v>15.74</v>
      </c>
      <c r="H17456">
        <v>51.84</v>
      </c>
      <c r="I17456">
        <v>94.44</v>
      </c>
      <c r="J17456" t="s">
        <v>13</v>
      </c>
    </row>
    <row r="17457" spans="1:10">
      <c r="A17457" s="1">
        <v>45231</v>
      </c>
      <c r="B17457" t="s">
        <v>10</v>
      </c>
      <c r="C17457" t="s">
        <v>11</v>
      </c>
      <c r="D17457" t="s">
        <v>44</v>
      </c>
      <c r="E17457">
        <v>32</v>
      </c>
      <c r="F17457">
        <v>14.2</v>
      </c>
      <c r="G17457">
        <v>32.04</v>
      </c>
      <c r="H17457">
        <v>454.4</v>
      </c>
      <c r="I17457">
        <v>1025.28</v>
      </c>
      <c r="J17457" t="s">
        <v>13</v>
      </c>
    </row>
    <row r="17458" spans="1:10">
      <c r="A17458" s="1">
        <v>45231</v>
      </c>
      <c r="B17458" t="s">
        <v>10</v>
      </c>
      <c r="C17458" t="s">
        <v>14</v>
      </c>
      <c r="D17458" t="s">
        <v>44</v>
      </c>
      <c r="E17458">
        <v>14</v>
      </c>
      <c r="F17458">
        <v>14.2</v>
      </c>
      <c r="G17458">
        <v>32.04</v>
      </c>
      <c r="H17458">
        <v>198.8</v>
      </c>
      <c r="I17458">
        <v>448.56</v>
      </c>
      <c r="J17458" t="s">
        <v>13</v>
      </c>
    </row>
    <row r="17459" spans="1:10">
      <c r="A17459" s="1">
        <v>45231</v>
      </c>
      <c r="B17459" t="s">
        <v>10</v>
      </c>
      <c r="C17459" t="s">
        <v>15</v>
      </c>
      <c r="D17459" t="s">
        <v>44</v>
      </c>
      <c r="E17459">
        <v>11</v>
      </c>
      <c r="F17459">
        <v>14.2</v>
      </c>
      <c r="G17459">
        <v>32.04</v>
      </c>
      <c r="H17459">
        <v>156.19999999999999</v>
      </c>
      <c r="I17459">
        <v>352.44</v>
      </c>
      <c r="J17459" t="s">
        <v>13</v>
      </c>
    </row>
    <row r="17460" spans="1:10">
      <c r="A17460" s="1">
        <v>45231</v>
      </c>
      <c r="B17460" t="s">
        <v>10</v>
      </c>
      <c r="C17460" t="s">
        <v>11</v>
      </c>
      <c r="D17460" t="s">
        <v>45</v>
      </c>
      <c r="E17460">
        <v>7</v>
      </c>
      <c r="F17460">
        <v>6.91</v>
      </c>
      <c r="G17460">
        <v>14.22</v>
      </c>
      <c r="H17460">
        <v>48.37</v>
      </c>
      <c r="I17460">
        <v>99.54</v>
      </c>
      <c r="J17460" t="s">
        <v>13</v>
      </c>
    </row>
    <row r="17461" spans="1:10">
      <c r="A17461" s="1">
        <v>45231</v>
      </c>
      <c r="B17461" t="s">
        <v>10</v>
      </c>
      <c r="C17461" t="s">
        <v>14</v>
      </c>
      <c r="D17461" t="s">
        <v>45</v>
      </c>
      <c r="E17461">
        <v>5</v>
      </c>
      <c r="F17461">
        <v>6.91</v>
      </c>
      <c r="G17461">
        <v>14.22</v>
      </c>
      <c r="H17461">
        <v>34.549999999999997</v>
      </c>
      <c r="I17461">
        <v>71.099999999999994</v>
      </c>
      <c r="J17461" t="s">
        <v>13</v>
      </c>
    </row>
    <row r="17462" spans="1:10">
      <c r="A17462" s="1">
        <v>45231</v>
      </c>
      <c r="B17462" t="s">
        <v>10</v>
      </c>
      <c r="C17462" t="s">
        <v>15</v>
      </c>
      <c r="D17462" t="s">
        <v>45</v>
      </c>
      <c r="E17462">
        <v>5</v>
      </c>
      <c r="F17462">
        <v>6.91</v>
      </c>
      <c r="G17462">
        <v>14.22</v>
      </c>
      <c r="H17462">
        <v>34.549999999999997</v>
      </c>
      <c r="I17462">
        <v>71.099999999999994</v>
      </c>
      <c r="J17462" t="s">
        <v>13</v>
      </c>
    </row>
    <row r="17463" spans="1:10">
      <c r="A17463" s="1">
        <v>45231</v>
      </c>
      <c r="B17463" t="s">
        <v>10</v>
      </c>
      <c r="C17463" t="s">
        <v>11</v>
      </c>
      <c r="D17463" t="s">
        <v>46</v>
      </c>
      <c r="E17463">
        <v>13</v>
      </c>
      <c r="F17463">
        <v>16.21</v>
      </c>
      <c r="G17463">
        <v>38.99</v>
      </c>
      <c r="H17463">
        <v>210.73</v>
      </c>
      <c r="I17463">
        <v>506.87</v>
      </c>
      <c r="J17463" t="s">
        <v>13</v>
      </c>
    </row>
    <row r="17464" spans="1:10">
      <c r="A17464" s="1">
        <v>45231</v>
      </c>
      <c r="B17464" t="s">
        <v>10</v>
      </c>
      <c r="C17464" t="s">
        <v>14</v>
      </c>
      <c r="D17464" t="s">
        <v>46</v>
      </c>
      <c r="E17464">
        <v>13</v>
      </c>
      <c r="F17464">
        <v>16.21</v>
      </c>
      <c r="G17464">
        <v>38.99</v>
      </c>
      <c r="H17464">
        <v>210.73</v>
      </c>
      <c r="I17464">
        <v>506.87</v>
      </c>
      <c r="J17464" t="s">
        <v>13</v>
      </c>
    </row>
    <row r="17465" spans="1:10">
      <c r="A17465" s="1">
        <v>45231</v>
      </c>
      <c r="B17465" t="s">
        <v>10</v>
      </c>
      <c r="C17465" t="s">
        <v>15</v>
      </c>
      <c r="D17465" t="s">
        <v>46</v>
      </c>
      <c r="E17465">
        <v>4</v>
      </c>
      <c r="F17465">
        <v>16.21</v>
      </c>
      <c r="G17465">
        <v>38.99</v>
      </c>
      <c r="H17465">
        <v>64.84</v>
      </c>
      <c r="I17465">
        <v>155.96</v>
      </c>
      <c r="J17465" t="s">
        <v>13</v>
      </c>
    </row>
    <row r="17466" spans="1:10">
      <c r="A17466" s="1">
        <v>45231</v>
      </c>
      <c r="B17466" t="s">
        <v>10</v>
      </c>
      <c r="C17466" t="s">
        <v>11</v>
      </c>
      <c r="D17466" t="s">
        <v>47</v>
      </c>
      <c r="E17466">
        <v>21</v>
      </c>
      <c r="F17466">
        <v>11.94</v>
      </c>
      <c r="G17466">
        <v>25.45</v>
      </c>
      <c r="H17466">
        <v>250.74</v>
      </c>
      <c r="I17466">
        <v>534.45000000000005</v>
      </c>
      <c r="J17466" t="s">
        <v>13</v>
      </c>
    </row>
    <row r="17467" spans="1:10">
      <c r="A17467" s="1">
        <v>45231</v>
      </c>
      <c r="B17467" t="s">
        <v>10</v>
      </c>
      <c r="C17467" t="s">
        <v>14</v>
      </c>
      <c r="D17467" t="s">
        <v>47</v>
      </c>
      <c r="E17467">
        <v>9</v>
      </c>
      <c r="F17467">
        <v>11.94</v>
      </c>
      <c r="G17467">
        <v>25.45</v>
      </c>
      <c r="H17467">
        <v>107.46</v>
      </c>
      <c r="I17467">
        <v>229.05</v>
      </c>
      <c r="J17467" t="s">
        <v>13</v>
      </c>
    </row>
    <row r="17468" spans="1:10">
      <c r="A17468" s="1">
        <v>45231</v>
      </c>
      <c r="B17468" t="s">
        <v>10</v>
      </c>
      <c r="C17468" t="s">
        <v>15</v>
      </c>
      <c r="D17468" t="s">
        <v>47</v>
      </c>
      <c r="E17468">
        <v>8</v>
      </c>
      <c r="F17468">
        <v>11.94</v>
      </c>
      <c r="G17468">
        <v>25.45</v>
      </c>
      <c r="H17468">
        <v>95.52</v>
      </c>
      <c r="I17468">
        <v>203.6</v>
      </c>
      <c r="J17468" t="s">
        <v>13</v>
      </c>
    </row>
    <row r="17469" spans="1:10">
      <c r="A17469" s="1">
        <v>45231</v>
      </c>
      <c r="B17469" t="s">
        <v>10</v>
      </c>
      <c r="C17469" t="s">
        <v>11</v>
      </c>
      <c r="D17469" t="s">
        <v>48</v>
      </c>
      <c r="E17469">
        <v>20</v>
      </c>
      <c r="F17469">
        <v>11.77</v>
      </c>
      <c r="G17469">
        <v>29.16</v>
      </c>
      <c r="H17469">
        <v>235.4</v>
      </c>
      <c r="I17469">
        <v>583.20000000000005</v>
      </c>
      <c r="J17469" t="s">
        <v>13</v>
      </c>
    </row>
    <row r="17470" spans="1:10">
      <c r="A17470" s="1">
        <v>45231</v>
      </c>
      <c r="B17470" t="s">
        <v>10</v>
      </c>
      <c r="C17470" t="s">
        <v>14</v>
      </c>
      <c r="D17470" t="s">
        <v>48</v>
      </c>
      <c r="E17470">
        <v>7</v>
      </c>
      <c r="F17470">
        <v>11.77</v>
      </c>
      <c r="G17470">
        <v>29.16</v>
      </c>
      <c r="H17470">
        <v>82.39</v>
      </c>
      <c r="I17470">
        <v>204.12</v>
      </c>
      <c r="J17470" t="s">
        <v>13</v>
      </c>
    </row>
    <row r="17471" spans="1:10">
      <c r="A17471" s="1">
        <v>45231</v>
      </c>
      <c r="B17471" t="s">
        <v>10</v>
      </c>
      <c r="C17471" t="s">
        <v>15</v>
      </c>
      <c r="D17471" t="s">
        <v>48</v>
      </c>
      <c r="E17471">
        <v>12</v>
      </c>
      <c r="F17471">
        <v>11.77</v>
      </c>
      <c r="G17471">
        <v>29.16</v>
      </c>
      <c r="H17471">
        <v>141.24</v>
      </c>
      <c r="I17471">
        <v>349.92</v>
      </c>
      <c r="J17471" t="s">
        <v>13</v>
      </c>
    </row>
    <row r="17472" spans="1:10">
      <c r="A17472" s="1">
        <v>45231</v>
      </c>
      <c r="B17472" t="s">
        <v>10</v>
      </c>
      <c r="C17472" t="s">
        <v>11</v>
      </c>
      <c r="D17472" t="s">
        <v>49</v>
      </c>
      <c r="E17472">
        <v>15</v>
      </c>
      <c r="F17472">
        <v>13.11</v>
      </c>
      <c r="G17472">
        <v>25.3</v>
      </c>
      <c r="H17472">
        <v>196.65</v>
      </c>
      <c r="I17472">
        <v>379.5</v>
      </c>
      <c r="J17472" t="s">
        <v>13</v>
      </c>
    </row>
    <row r="17473" spans="1:10">
      <c r="A17473" s="1">
        <v>45231</v>
      </c>
      <c r="B17473" t="s">
        <v>10</v>
      </c>
      <c r="C17473" t="s">
        <v>14</v>
      </c>
      <c r="D17473" t="s">
        <v>49</v>
      </c>
      <c r="E17473">
        <v>12</v>
      </c>
      <c r="F17473">
        <v>13.11</v>
      </c>
      <c r="G17473">
        <v>25.3</v>
      </c>
      <c r="H17473">
        <v>157.32</v>
      </c>
      <c r="I17473">
        <v>303.60000000000002</v>
      </c>
      <c r="J17473" t="s">
        <v>13</v>
      </c>
    </row>
    <row r="17474" spans="1:10">
      <c r="A17474" s="1">
        <v>45231</v>
      </c>
      <c r="B17474" t="s">
        <v>10</v>
      </c>
      <c r="C17474" t="s">
        <v>15</v>
      </c>
      <c r="D17474" t="s">
        <v>49</v>
      </c>
      <c r="E17474">
        <v>9</v>
      </c>
      <c r="F17474">
        <v>13.11</v>
      </c>
      <c r="G17474">
        <v>25.3</v>
      </c>
      <c r="H17474">
        <v>117.99</v>
      </c>
      <c r="I17474">
        <v>227.7</v>
      </c>
      <c r="J17474" t="s">
        <v>13</v>
      </c>
    </row>
    <row r="17475" spans="1:10">
      <c r="A17475" s="1">
        <v>45231</v>
      </c>
      <c r="B17475" t="s">
        <v>10</v>
      </c>
      <c r="C17475" t="s">
        <v>11</v>
      </c>
      <c r="D17475" t="s">
        <v>50</v>
      </c>
      <c r="E17475">
        <v>22</v>
      </c>
      <c r="F17475">
        <v>15.9</v>
      </c>
      <c r="G17475">
        <v>38.29</v>
      </c>
      <c r="H17475">
        <v>349.8</v>
      </c>
      <c r="I17475">
        <v>842.38</v>
      </c>
      <c r="J17475" t="s">
        <v>13</v>
      </c>
    </row>
    <row r="17476" spans="1:10">
      <c r="A17476" s="1">
        <v>45231</v>
      </c>
      <c r="B17476" t="s">
        <v>10</v>
      </c>
      <c r="C17476" t="s">
        <v>14</v>
      </c>
      <c r="D17476" t="s">
        <v>50</v>
      </c>
      <c r="E17476">
        <v>10</v>
      </c>
      <c r="F17476">
        <v>15.9</v>
      </c>
      <c r="G17476">
        <v>38.29</v>
      </c>
      <c r="H17476">
        <v>159</v>
      </c>
      <c r="I17476">
        <v>382.9</v>
      </c>
      <c r="J17476" t="s">
        <v>13</v>
      </c>
    </row>
    <row r="17477" spans="1:10">
      <c r="A17477" s="1">
        <v>45231</v>
      </c>
      <c r="B17477" t="s">
        <v>10</v>
      </c>
      <c r="C17477" t="s">
        <v>15</v>
      </c>
      <c r="D17477" t="s">
        <v>50</v>
      </c>
      <c r="E17477">
        <v>9</v>
      </c>
      <c r="F17477">
        <v>15.9</v>
      </c>
      <c r="G17477">
        <v>38.29</v>
      </c>
      <c r="H17477">
        <v>143.1</v>
      </c>
      <c r="I17477">
        <v>344.61</v>
      </c>
      <c r="J17477" t="s">
        <v>13</v>
      </c>
    </row>
    <row r="17478" spans="1:10">
      <c r="A17478" s="1">
        <v>45231</v>
      </c>
      <c r="B17478" t="s">
        <v>10</v>
      </c>
      <c r="C17478" t="s">
        <v>11</v>
      </c>
      <c r="D17478" t="s">
        <v>51</v>
      </c>
      <c r="E17478">
        <v>27</v>
      </c>
      <c r="F17478">
        <v>10.17</v>
      </c>
      <c r="G17478">
        <v>23.83</v>
      </c>
      <c r="H17478">
        <v>274.58999999999997</v>
      </c>
      <c r="I17478">
        <v>643.41</v>
      </c>
      <c r="J17478" t="s">
        <v>13</v>
      </c>
    </row>
    <row r="17479" spans="1:10">
      <c r="A17479" s="1">
        <v>45231</v>
      </c>
      <c r="B17479" t="s">
        <v>10</v>
      </c>
      <c r="C17479" t="s">
        <v>14</v>
      </c>
      <c r="D17479" t="s">
        <v>51</v>
      </c>
      <c r="E17479">
        <v>21</v>
      </c>
      <c r="F17479">
        <v>10.17</v>
      </c>
      <c r="G17479">
        <v>23.83</v>
      </c>
      <c r="H17479">
        <v>213.57</v>
      </c>
      <c r="I17479">
        <v>500.43</v>
      </c>
      <c r="J17479" t="s">
        <v>13</v>
      </c>
    </row>
    <row r="17480" spans="1:10">
      <c r="A17480" s="1">
        <v>45231</v>
      </c>
      <c r="B17480" t="s">
        <v>10</v>
      </c>
      <c r="C17480" t="s">
        <v>15</v>
      </c>
      <c r="D17480" t="s">
        <v>51</v>
      </c>
      <c r="E17480">
        <v>12</v>
      </c>
      <c r="F17480">
        <v>10.17</v>
      </c>
      <c r="G17480">
        <v>23.83</v>
      </c>
      <c r="H17480">
        <v>122.04</v>
      </c>
      <c r="I17480">
        <v>285.95999999999998</v>
      </c>
      <c r="J17480" t="s">
        <v>13</v>
      </c>
    </row>
    <row r="17481" spans="1:10">
      <c r="A17481" s="1">
        <v>45231</v>
      </c>
      <c r="B17481" t="s">
        <v>10</v>
      </c>
      <c r="C17481" t="s">
        <v>11</v>
      </c>
      <c r="D17481" t="s">
        <v>52</v>
      </c>
      <c r="E17481">
        <v>17</v>
      </c>
      <c r="F17481">
        <v>14.14</v>
      </c>
      <c r="G17481">
        <v>33.08</v>
      </c>
      <c r="H17481">
        <v>240.38</v>
      </c>
      <c r="I17481">
        <v>562.36</v>
      </c>
      <c r="J17481" t="s">
        <v>13</v>
      </c>
    </row>
    <row r="17482" spans="1:10">
      <c r="A17482" s="1">
        <v>45231</v>
      </c>
      <c r="B17482" t="s">
        <v>10</v>
      </c>
      <c r="C17482" t="s">
        <v>14</v>
      </c>
      <c r="D17482" t="s">
        <v>52</v>
      </c>
      <c r="E17482">
        <v>8</v>
      </c>
      <c r="F17482">
        <v>14.14</v>
      </c>
      <c r="G17482">
        <v>33.08</v>
      </c>
      <c r="H17482">
        <v>113.12</v>
      </c>
      <c r="I17482">
        <v>264.64</v>
      </c>
      <c r="J17482" t="s">
        <v>13</v>
      </c>
    </row>
    <row r="17483" spans="1:10">
      <c r="A17483" s="1">
        <v>45231</v>
      </c>
      <c r="B17483" t="s">
        <v>10</v>
      </c>
      <c r="C17483" t="s">
        <v>15</v>
      </c>
      <c r="D17483" t="s">
        <v>52</v>
      </c>
      <c r="E17483">
        <v>12</v>
      </c>
      <c r="F17483">
        <v>14.14</v>
      </c>
      <c r="G17483">
        <v>33.08</v>
      </c>
      <c r="H17483">
        <v>169.68</v>
      </c>
      <c r="I17483">
        <v>396.96</v>
      </c>
      <c r="J17483" t="s">
        <v>13</v>
      </c>
    </row>
    <row r="17484" spans="1:10">
      <c r="A17484" s="1">
        <v>45231</v>
      </c>
      <c r="B17484" t="s">
        <v>10</v>
      </c>
      <c r="C17484" t="s">
        <v>11</v>
      </c>
      <c r="D17484" t="s">
        <v>53</v>
      </c>
      <c r="E17484">
        <v>22</v>
      </c>
      <c r="F17484">
        <v>12.79</v>
      </c>
      <c r="G17484">
        <v>30.59</v>
      </c>
      <c r="H17484">
        <v>281.38</v>
      </c>
      <c r="I17484">
        <v>672.98</v>
      </c>
      <c r="J17484" t="s">
        <v>13</v>
      </c>
    </row>
    <row r="17485" spans="1:10">
      <c r="A17485" s="1">
        <v>45231</v>
      </c>
      <c r="B17485" t="s">
        <v>10</v>
      </c>
      <c r="C17485" t="s">
        <v>14</v>
      </c>
      <c r="D17485" t="s">
        <v>53</v>
      </c>
      <c r="E17485">
        <v>19</v>
      </c>
      <c r="F17485">
        <v>12.79</v>
      </c>
      <c r="G17485">
        <v>30.59</v>
      </c>
      <c r="H17485">
        <v>243.01</v>
      </c>
      <c r="I17485">
        <v>581.21</v>
      </c>
      <c r="J17485" t="s">
        <v>13</v>
      </c>
    </row>
    <row r="17486" spans="1:10">
      <c r="A17486" s="1">
        <v>45231</v>
      </c>
      <c r="B17486" t="s">
        <v>10</v>
      </c>
      <c r="C17486" t="s">
        <v>15</v>
      </c>
      <c r="D17486" t="s">
        <v>53</v>
      </c>
      <c r="E17486">
        <v>10</v>
      </c>
      <c r="F17486">
        <v>12.79</v>
      </c>
      <c r="G17486">
        <v>30.59</v>
      </c>
      <c r="H17486">
        <v>127.9</v>
      </c>
      <c r="I17486">
        <v>305.89999999999998</v>
      </c>
      <c r="J17486" t="s">
        <v>13</v>
      </c>
    </row>
    <row r="17487" spans="1:10">
      <c r="A17487" s="1">
        <v>45231</v>
      </c>
      <c r="B17487" t="s">
        <v>10</v>
      </c>
      <c r="C17487" t="s">
        <v>11</v>
      </c>
      <c r="D17487" t="s">
        <v>54</v>
      </c>
      <c r="E17487">
        <v>27</v>
      </c>
      <c r="F17487">
        <v>9.1999999999999993</v>
      </c>
      <c r="G17487">
        <v>21.46</v>
      </c>
      <c r="H17487">
        <v>248.4</v>
      </c>
      <c r="I17487">
        <v>579.41999999999996</v>
      </c>
      <c r="J17487" t="s">
        <v>13</v>
      </c>
    </row>
    <row r="17488" spans="1:10">
      <c r="A17488" s="1">
        <v>45231</v>
      </c>
      <c r="B17488" t="s">
        <v>10</v>
      </c>
      <c r="C17488" t="s">
        <v>14</v>
      </c>
      <c r="D17488" t="s">
        <v>54</v>
      </c>
      <c r="E17488">
        <v>17</v>
      </c>
      <c r="F17488">
        <v>9.1999999999999993</v>
      </c>
      <c r="G17488">
        <v>21.46</v>
      </c>
      <c r="H17488">
        <v>156.4</v>
      </c>
      <c r="I17488">
        <v>364.82</v>
      </c>
      <c r="J17488" t="s">
        <v>13</v>
      </c>
    </row>
    <row r="17489" spans="1:10">
      <c r="A17489" s="1">
        <v>45231</v>
      </c>
      <c r="B17489" t="s">
        <v>10</v>
      </c>
      <c r="C17489" t="s">
        <v>15</v>
      </c>
      <c r="D17489" t="s">
        <v>54</v>
      </c>
      <c r="E17489">
        <v>17</v>
      </c>
      <c r="F17489">
        <v>9.1999999999999993</v>
      </c>
      <c r="G17489">
        <v>21.46</v>
      </c>
      <c r="H17489">
        <v>156.4</v>
      </c>
      <c r="I17489">
        <v>364.82</v>
      </c>
      <c r="J17489" t="s">
        <v>13</v>
      </c>
    </row>
    <row r="17490" spans="1:10">
      <c r="A17490" s="1">
        <v>45231</v>
      </c>
      <c r="B17490" t="s">
        <v>10</v>
      </c>
      <c r="C17490" t="s">
        <v>11</v>
      </c>
      <c r="D17490" t="s">
        <v>55</v>
      </c>
      <c r="E17490">
        <v>19</v>
      </c>
      <c r="F17490">
        <v>16.54</v>
      </c>
      <c r="G17490">
        <v>37.020000000000003</v>
      </c>
      <c r="H17490">
        <v>314.26</v>
      </c>
      <c r="I17490">
        <v>703.38</v>
      </c>
      <c r="J17490" t="s">
        <v>13</v>
      </c>
    </row>
    <row r="17491" spans="1:10">
      <c r="A17491" s="1">
        <v>45231</v>
      </c>
      <c r="B17491" t="s">
        <v>10</v>
      </c>
      <c r="C17491" t="s">
        <v>14</v>
      </c>
      <c r="D17491" t="s">
        <v>55</v>
      </c>
      <c r="E17491">
        <v>5</v>
      </c>
      <c r="F17491">
        <v>16.54</v>
      </c>
      <c r="G17491">
        <v>37.020000000000003</v>
      </c>
      <c r="H17491">
        <v>82.7</v>
      </c>
      <c r="I17491">
        <v>185.1</v>
      </c>
      <c r="J17491" t="s">
        <v>13</v>
      </c>
    </row>
    <row r="17492" spans="1:10">
      <c r="A17492" s="1">
        <v>45231</v>
      </c>
      <c r="B17492" t="s">
        <v>10</v>
      </c>
      <c r="C17492" t="s">
        <v>15</v>
      </c>
      <c r="D17492" t="s">
        <v>55</v>
      </c>
      <c r="E17492">
        <v>8</v>
      </c>
      <c r="F17492">
        <v>16.54</v>
      </c>
      <c r="G17492">
        <v>37.020000000000003</v>
      </c>
      <c r="H17492">
        <v>132.32</v>
      </c>
      <c r="I17492">
        <v>296.16000000000003</v>
      </c>
      <c r="J17492" t="s">
        <v>13</v>
      </c>
    </row>
    <row r="17493" spans="1:10">
      <c r="A17493" s="1">
        <v>45231</v>
      </c>
      <c r="B17493" t="s">
        <v>10</v>
      </c>
      <c r="C17493" t="s">
        <v>11</v>
      </c>
      <c r="D17493" t="s">
        <v>56</v>
      </c>
      <c r="E17493">
        <v>19</v>
      </c>
      <c r="F17493">
        <v>15.57</v>
      </c>
      <c r="G17493">
        <v>29.46</v>
      </c>
      <c r="H17493">
        <v>295.83</v>
      </c>
      <c r="I17493">
        <v>559.74</v>
      </c>
      <c r="J17493" t="s">
        <v>13</v>
      </c>
    </row>
    <row r="17494" spans="1:10">
      <c r="A17494" s="1">
        <v>45231</v>
      </c>
      <c r="B17494" t="s">
        <v>10</v>
      </c>
      <c r="C17494" t="s">
        <v>14</v>
      </c>
      <c r="D17494" t="s">
        <v>56</v>
      </c>
      <c r="E17494">
        <v>13</v>
      </c>
      <c r="F17494">
        <v>15.57</v>
      </c>
      <c r="G17494">
        <v>29.46</v>
      </c>
      <c r="H17494">
        <v>202.41</v>
      </c>
      <c r="I17494">
        <v>382.98</v>
      </c>
      <c r="J17494" t="s">
        <v>13</v>
      </c>
    </row>
    <row r="17495" spans="1:10">
      <c r="A17495" s="1">
        <v>45231</v>
      </c>
      <c r="B17495" t="s">
        <v>10</v>
      </c>
      <c r="C17495" t="s">
        <v>15</v>
      </c>
      <c r="D17495" t="s">
        <v>56</v>
      </c>
      <c r="E17495">
        <v>7</v>
      </c>
      <c r="F17495">
        <v>15.57</v>
      </c>
      <c r="G17495">
        <v>29.46</v>
      </c>
      <c r="H17495">
        <v>108.99</v>
      </c>
      <c r="I17495">
        <v>206.22</v>
      </c>
      <c r="J17495" t="s">
        <v>13</v>
      </c>
    </row>
    <row r="17496" spans="1:10">
      <c r="A17496" s="1">
        <v>45231</v>
      </c>
      <c r="B17496" t="s">
        <v>10</v>
      </c>
      <c r="C17496" t="s">
        <v>11</v>
      </c>
      <c r="D17496" t="s">
        <v>57</v>
      </c>
      <c r="E17496">
        <v>20</v>
      </c>
      <c r="F17496">
        <v>13.9</v>
      </c>
      <c r="G17496">
        <v>25.34</v>
      </c>
      <c r="H17496">
        <v>278</v>
      </c>
      <c r="I17496">
        <v>506.8</v>
      </c>
      <c r="J17496" t="s">
        <v>13</v>
      </c>
    </row>
    <row r="17497" spans="1:10">
      <c r="A17497" s="1">
        <v>45231</v>
      </c>
      <c r="B17497" t="s">
        <v>10</v>
      </c>
      <c r="C17497" t="s">
        <v>14</v>
      </c>
      <c r="D17497" t="s">
        <v>57</v>
      </c>
      <c r="E17497">
        <v>4</v>
      </c>
      <c r="F17497">
        <v>13.9</v>
      </c>
      <c r="G17497">
        <v>25.34</v>
      </c>
      <c r="H17497">
        <v>55.6</v>
      </c>
      <c r="I17497">
        <v>101.36</v>
      </c>
      <c r="J17497" t="s">
        <v>13</v>
      </c>
    </row>
    <row r="17498" spans="1:10">
      <c r="A17498" s="1">
        <v>45231</v>
      </c>
      <c r="B17498" t="s">
        <v>10</v>
      </c>
      <c r="C17498" t="s">
        <v>15</v>
      </c>
      <c r="D17498" t="s">
        <v>57</v>
      </c>
      <c r="E17498">
        <v>13</v>
      </c>
      <c r="F17498">
        <v>13.9</v>
      </c>
      <c r="G17498">
        <v>25.34</v>
      </c>
      <c r="H17498">
        <v>180.7</v>
      </c>
      <c r="I17498">
        <v>329.42</v>
      </c>
      <c r="J17498" t="s">
        <v>13</v>
      </c>
    </row>
    <row r="17499" spans="1:10">
      <c r="A17499" s="1">
        <v>45231</v>
      </c>
      <c r="B17499" t="s">
        <v>10</v>
      </c>
      <c r="C17499" t="s">
        <v>11</v>
      </c>
      <c r="D17499" t="s">
        <v>58</v>
      </c>
      <c r="E17499">
        <v>22</v>
      </c>
      <c r="F17499">
        <v>16.21</v>
      </c>
      <c r="G17499">
        <v>39.630000000000003</v>
      </c>
      <c r="H17499">
        <v>356.62</v>
      </c>
      <c r="I17499">
        <v>871.86</v>
      </c>
      <c r="J17499" t="s">
        <v>13</v>
      </c>
    </row>
    <row r="17500" spans="1:10">
      <c r="A17500" s="1">
        <v>45231</v>
      </c>
      <c r="B17500" t="s">
        <v>10</v>
      </c>
      <c r="C17500" t="s">
        <v>14</v>
      </c>
      <c r="D17500" t="s">
        <v>58</v>
      </c>
      <c r="E17500">
        <v>16</v>
      </c>
      <c r="F17500">
        <v>16.21</v>
      </c>
      <c r="G17500">
        <v>39.630000000000003</v>
      </c>
      <c r="H17500">
        <v>259.36</v>
      </c>
      <c r="I17500">
        <v>634.08000000000004</v>
      </c>
      <c r="J17500" t="s">
        <v>13</v>
      </c>
    </row>
    <row r="17501" spans="1:10">
      <c r="A17501" s="1">
        <v>45231</v>
      </c>
      <c r="B17501" t="s">
        <v>10</v>
      </c>
      <c r="C17501" t="s">
        <v>15</v>
      </c>
      <c r="D17501" t="s">
        <v>58</v>
      </c>
      <c r="E17501">
        <v>13</v>
      </c>
      <c r="F17501">
        <v>16.21</v>
      </c>
      <c r="G17501">
        <v>39.630000000000003</v>
      </c>
      <c r="H17501">
        <v>210.73</v>
      </c>
      <c r="I17501">
        <v>515.19000000000005</v>
      </c>
      <c r="J17501" t="s">
        <v>13</v>
      </c>
    </row>
    <row r="17502" spans="1:10">
      <c r="A17502" s="1">
        <v>45231</v>
      </c>
      <c r="B17502" t="s">
        <v>10</v>
      </c>
      <c r="C17502" t="s">
        <v>11</v>
      </c>
      <c r="D17502" t="s">
        <v>59</v>
      </c>
      <c r="E17502">
        <v>27</v>
      </c>
      <c r="F17502">
        <v>16.41</v>
      </c>
      <c r="G17502">
        <v>36.619999999999997</v>
      </c>
      <c r="H17502">
        <v>443.07</v>
      </c>
      <c r="I17502">
        <v>988.74</v>
      </c>
      <c r="J17502" t="s">
        <v>13</v>
      </c>
    </row>
    <row r="17503" spans="1:10">
      <c r="A17503" s="1">
        <v>45231</v>
      </c>
      <c r="B17503" t="s">
        <v>10</v>
      </c>
      <c r="C17503" t="s">
        <v>14</v>
      </c>
      <c r="D17503" t="s">
        <v>59</v>
      </c>
      <c r="E17503">
        <v>17</v>
      </c>
      <c r="F17503">
        <v>16.41</v>
      </c>
      <c r="G17503">
        <v>36.619999999999997</v>
      </c>
      <c r="H17503">
        <v>278.97000000000003</v>
      </c>
      <c r="I17503">
        <v>622.54</v>
      </c>
      <c r="J17503" t="s">
        <v>13</v>
      </c>
    </row>
    <row r="17504" spans="1:10">
      <c r="A17504" s="1">
        <v>45231</v>
      </c>
      <c r="B17504" t="s">
        <v>10</v>
      </c>
      <c r="C17504" t="s">
        <v>15</v>
      </c>
      <c r="D17504" t="s">
        <v>59</v>
      </c>
      <c r="E17504">
        <v>7</v>
      </c>
      <c r="F17504">
        <v>16.41</v>
      </c>
      <c r="G17504">
        <v>36.619999999999997</v>
      </c>
      <c r="H17504">
        <v>114.87</v>
      </c>
      <c r="I17504">
        <v>256.33999999999997</v>
      </c>
      <c r="J17504" t="s">
        <v>13</v>
      </c>
    </row>
    <row r="17505" spans="1:10">
      <c r="A17505" s="1">
        <v>45231</v>
      </c>
      <c r="B17505" t="s">
        <v>10</v>
      </c>
      <c r="C17505" t="s">
        <v>11</v>
      </c>
      <c r="D17505" t="s">
        <v>60</v>
      </c>
      <c r="E17505">
        <v>19</v>
      </c>
      <c r="F17505">
        <v>14.5</v>
      </c>
      <c r="G17505">
        <v>34.18</v>
      </c>
      <c r="H17505">
        <v>275.5</v>
      </c>
      <c r="I17505">
        <v>649.41999999999996</v>
      </c>
      <c r="J17505" t="s">
        <v>13</v>
      </c>
    </row>
    <row r="17506" spans="1:10">
      <c r="A17506" s="1">
        <v>45231</v>
      </c>
      <c r="B17506" t="s">
        <v>10</v>
      </c>
      <c r="C17506" t="s">
        <v>14</v>
      </c>
      <c r="D17506" t="s">
        <v>60</v>
      </c>
      <c r="E17506">
        <v>14</v>
      </c>
      <c r="F17506">
        <v>14.5</v>
      </c>
      <c r="G17506">
        <v>34.18</v>
      </c>
      <c r="H17506">
        <v>203</v>
      </c>
      <c r="I17506">
        <v>478.52</v>
      </c>
      <c r="J17506" t="s">
        <v>13</v>
      </c>
    </row>
    <row r="17507" spans="1:10">
      <c r="A17507" s="1">
        <v>45231</v>
      </c>
      <c r="B17507" t="s">
        <v>10</v>
      </c>
      <c r="C17507" t="s">
        <v>15</v>
      </c>
      <c r="D17507" t="s">
        <v>60</v>
      </c>
      <c r="E17507">
        <v>16</v>
      </c>
      <c r="F17507">
        <v>14.5</v>
      </c>
      <c r="G17507">
        <v>34.18</v>
      </c>
      <c r="H17507">
        <v>232</v>
      </c>
      <c r="I17507">
        <v>546.88</v>
      </c>
      <c r="J17507" t="s">
        <v>13</v>
      </c>
    </row>
    <row r="17508" spans="1:10">
      <c r="A17508" s="1">
        <v>45231</v>
      </c>
      <c r="B17508" t="s">
        <v>10</v>
      </c>
      <c r="C17508" t="s">
        <v>11</v>
      </c>
      <c r="D17508" t="s">
        <v>61</v>
      </c>
      <c r="E17508">
        <v>17</v>
      </c>
      <c r="F17508">
        <v>16.04</v>
      </c>
      <c r="G17508">
        <v>34.28</v>
      </c>
      <c r="H17508">
        <v>272.68</v>
      </c>
      <c r="I17508">
        <v>582.76</v>
      </c>
      <c r="J17508" t="s">
        <v>13</v>
      </c>
    </row>
    <row r="17509" spans="1:10">
      <c r="A17509" s="1">
        <v>45231</v>
      </c>
      <c r="B17509" t="s">
        <v>10</v>
      </c>
      <c r="C17509" t="s">
        <v>14</v>
      </c>
      <c r="D17509" t="s">
        <v>61</v>
      </c>
      <c r="E17509">
        <v>10</v>
      </c>
      <c r="F17509">
        <v>16.04</v>
      </c>
      <c r="G17509">
        <v>34.28</v>
      </c>
      <c r="H17509">
        <v>160.4</v>
      </c>
      <c r="I17509">
        <v>342.8</v>
      </c>
      <c r="J17509" t="s">
        <v>13</v>
      </c>
    </row>
    <row r="17510" spans="1:10">
      <c r="A17510" s="1">
        <v>45231</v>
      </c>
      <c r="B17510" t="s">
        <v>10</v>
      </c>
      <c r="C17510" t="s">
        <v>15</v>
      </c>
      <c r="D17510" t="s">
        <v>61</v>
      </c>
      <c r="E17510">
        <v>11</v>
      </c>
      <c r="F17510">
        <v>16.04</v>
      </c>
      <c r="G17510">
        <v>34.28</v>
      </c>
      <c r="H17510">
        <v>176.44</v>
      </c>
      <c r="I17510">
        <v>377.08</v>
      </c>
      <c r="J17510" t="s">
        <v>13</v>
      </c>
    </row>
    <row r="17511" spans="1:10">
      <c r="A17511" s="1">
        <v>45231</v>
      </c>
      <c r="B17511" t="s">
        <v>10</v>
      </c>
      <c r="C17511" t="s">
        <v>11</v>
      </c>
      <c r="D17511" t="s">
        <v>62</v>
      </c>
      <c r="E17511">
        <v>21</v>
      </c>
      <c r="F17511">
        <v>14.37</v>
      </c>
      <c r="G17511">
        <v>27.05</v>
      </c>
      <c r="H17511">
        <v>301.77</v>
      </c>
      <c r="I17511">
        <v>568.04999999999995</v>
      </c>
      <c r="J17511" t="s">
        <v>13</v>
      </c>
    </row>
    <row r="17512" spans="1:10">
      <c r="A17512" s="1">
        <v>45231</v>
      </c>
      <c r="B17512" t="s">
        <v>10</v>
      </c>
      <c r="C17512" t="s">
        <v>14</v>
      </c>
      <c r="D17512" t="s">
        <v>62</v>
      </c>
      <c r="E17512">
        <v>14</v>
      </c>
      <c r="F17512">
        <v>14.37</v>
      </c>
      <c r="G17512">
        <v>27.05</v>
      </c>
      <c r="H17512">
        <v>201.18</v>
      </c>
      <c r="I17512">
        <v>378.7</v>
      </c>
      <c r="J17512" t="s">
        <v>13</v>
      </c>
    </row>
    <row r="17513" spans="1:10">
      <c r="A17513" s="1">
        <v>45231</v>
      </c>
      <c r="B17513" t="s">
        <v>10</v>
      </c>
      <c r="C17513" t="s">
        <v>15</v>
      </c>
      <c r="D17513" t="s">
        <v>62</v>
      </c>
      <c r="E17513">
        <v>17</v>
      </c>
      <c r="F17513">
        <v>14.37</v>
      </c>
      <c r="G17513">
        <v>27.05</v>
      </c>
      <c r="H17513">
        <v>244.29</v>
      </c>
      <c r="I17513">
        <v>459.85</v>
      </c>
      <c r="J17513" t="s">
        <v>13</v>
      </c>
    </row>
    <row r="17514" spans="1:10">
      <c r="A17514" s="1">
        <v>45231</v>
      </c>
      <c r="B17514" t="s">
        <v>10</v>
      </c>
      <c r="C17514" t="s">
        <v>11</v>
      </c>
      <c r="D17514" t="s">
        <v>63</v>
      </c>
      <c r="E17514">
        <v>15</v>
      </c>
      <c r="F17514">
        <v>14.16</v>
      </c>
      <c r="G17514">
        <v>26.73</v>
      </c>
      <c r="H17514">
        <v>212.4</v>
      </c>
      <c r="I17514">
        <v>400.95</v>
      </c>
      <c r="J17514" t="s">
        <v>13</v>
      </c>
    </row>
    <row r="17515" spans="1:10">
      <c r="A17515" s="1">
        <v>45231</v>
      </c>
      <c r="B17515" t="s">
        <v>10</v>
      </c>
      <c r="C17515" t="s">
        <v>14</v>
      </c>
      <c r="D17515" t="s">
        <v>63</v>
      </c>
      <c r="E17515">
        <v>6</v>
      </c>
      <c r="F17515">
        <v>14.16</v>
      </c>
      <c r="G17515">
        <v>26.73</v>
      </c>
      <c r="H17515">
        <v>84.96</v>
      </c>
      <c r="I17515">
        <v>160.38</v>
      </c>
      <c r="J17515" t="s">
        <v>13</v>
      </c>
    </row>
    <row r="17516" spans="1:10">
      <c r="A17516" s="1">
        <v>45231</v>
      </c>
      <c r="B17516" t="s">
        <v>10</v>
      </c>
      <c r="C17516" t="s">
        <v>15</v>
      </c>
      <c r="D17516" t="s">
        <v>63</v>
      </c>
      <c r="E17516">
        <v>8</v>
      </c>
      <c r="F17516">
        <v>14.16</v>
      </c>
      <c r="G17516">
        <v>26.73</v>
      </c>
      <c r="H17516">
        <v>113.28</v>
      </c>
      <c r="I17516">
        <v>213.84</v>
      </c>
      <c r="J17516" t="s">
        <v>13</v>
      </c>
    </row>
    <row r="17517" spans="1:10">
      <c r="A17517" s="1">
        <v>45231</v>
      </c>
      <c r="B17517" t="s">
        <v>10</v>
      </c>
      <c r="C17517" t="s">
        <v>11</v>
      </c>
      <c r="D17517" t="s">
        <v>64</v>
      </c>
      <c r="E17517">
        <v>32</v>
      </c>
      <c r="F17517">
        <v>13.42</v>
      </c>
      <c r="G17517">
        <v>30.6</v>
      </c>
      <c r="H17517">
        <v>429.44</v>
      </c>
      <c r="I17517">
        <v>979.2</v>
      </c>
      <c r="J17517" t="s">
        <v>13</v>
      </c>
    </row>
    <row r="17518" spans="1:10">
      <c r="A17518" s="1">
        <v>45231</v>
      </c>
      <c r="B17518" t="s">
        <v>10</v>
      </c>
      <c r="C17518" t="s">
        <v>14</v>
      </c>
      <c r="D17518" t="s">
        <v>64</v>
      </c>
      <c r="E17518">
        <v>16</v>
      </c>
      <c r="F17518">
        <v>13.42</v>
      </c>
      <c r="G17518">
        <v>30.6</v>
      </c>
      <c r="H17518">
        <v>214.72</v>
      </c>
      <c r="I17518">
        <v>489.6</v>
      </c>
      <c r="J17518" t="s">
        <v>13</v>
      </c>
    </row>
    <row r="17519" spans="1:10">
      <c r="A17519" s="1">
        <v>45231</v>
      </c>
      <c r="B17519" t="s">
        <v>10</v>
      </c>
      <c r="C17519" t="s">
        <v>15</v>
      </c>
      <c r="D17519" t="s">
        <v>64</v>
      </c>
      <c r="E17519">
        <v>11</v>
      </c>
      <c r="F17519">
        <v>13.42</v>
      </c>
      <c r="G17519">
        <v>30.6</v>
      </c>
      <c r="H17519">
        <v>147.62</v>
      </c>
      <c r="I17519">
        <v>336.6</v>
      </c>
      <c r="J17519" t="s">
        <v>13</v>
      </c>
    </row>
    <row r="17520" spans="1:10">
      <c r="A17520" s="1">
        <v>45231</v>
      </c>
      <c r="B17520" t="s">
        <v>10</v>
      </c>
      <c r="C17520" t="s">
        <v>11</v>
      </c>
      <c r="D17520" t="s">
        <v>65</v>
      </c>
      <c r="E17520">
        <v>26</v>
      </c>
      <c r="F17520">
        <v>15.03</v>
      </c>
      <c r="G17520">
        <v>31.58</v>
      </c>
      <c r="H17520">
        <v>390.78</v>
      </c>
      <c r="I17520">
        <v>821.08</v>
      </c>
      <c r="J17520" t="s">
        <v>13</v>
      </c>
    </row>
    <row r="17521" spans="1:10">
      <c r="A17521" s="1">
        <v>45231</v>
      </c>
      <c r="B17521" t="s">
        <v>10</v>
      </c>
      <c r="C17521" t="s">
        <v>14</v>
      </c>
      <c r="D17521" t="s">
        <v>65</v>
      </c>
      <c r="E17521">
        <v>14</v>
      </c>
      <c r="F17521">
        <v>15.03</v>
      </c>
      <c r="G17521">
        <v>31.58</v>
      </c>
      <c r="H17521">
        <v>210.42</v>
      </c>
      <c r="I17521">
        <v>442.12</v>
      </c>
      <c r="J17521" t="s">
        <v>13</v>
      </c>
    </row>
    <row r="17522" spans="1:10">
      <c r="A17522" s="1">
        <v>45231</v>
      </c>
      <c r="B17522" t="s">
        <v>10</v>
      </c>
      <c r="C17522" t="s">
        <v>15</v>
      </c>
      <c r="D17522" t="s">
        <v>65</v>
      </c>
      <c r="E17522">
        <v>18</v>
      </c>
      <c r="F17522">
        <v>15.03</v>
      </c>
      <c r="G17522">
        <v>31.58</v>
      </c>
      <c r="H17522">
        <v>270.54000000000002</v>
      </c>
      <c r="I17522">
        <v>568.44000000000005</v>
      </c>
      <c r="J17522" t="s">
        <v>13</v>
      </c>
    </row>
    <row r="17523" spans="1:10">
      <c r="A17523" s="1">
        <v>45231</v>
      </c>
      <c r="B17523" t="s">
        <v>10</v>
      </c>
      <c r="C17523" t="s">
        <v>11</v>
      </c>
      <c r="D17523" t="s">
        <v>66</v>
      </c>
      <c r="E17523">
        <v>28</v>
      </c>
      <c r="F17523">
        <v>7.9</v>
      </c>
      <c r="G17523">
        <v>15.33</v>
      </c>
      <c r="H17523">
        <v>221.2</v>
      </c>
      <c r="I17523">
        <v>429.24</v>
      </c>
      <c r="J17523" t="s">
        <v>13</v>
      </c>
    </row>
    <row r="17524" spans="1:10">
      <c r="A17524" s="1">
        <v>45231</v>
      </c>
      <c r="B17524" t="s">
        <v>10</v>
      </c>
      <c r="C17524" t="s">
        <v>14</v>
      </c>
      <c r="D17524" t="s">
        <v>66</v>
      </c>
      <c r="E17524">
        <v>21</v>
      </c>
      <c r="F17524">
        <v>7.9</v>
      </c>
      <c r="G17524">
        <v>15.33</v>
      </c>
      <c r="H17524">
        <v>165.9</v>
      </c>
      <c r="I17524">
        <v>321.93</v>
      </c>
      <c r="J17524" t="s">
        <v>13</v>
      </c>
    </row>
    <row r="17525" spans="1:10">
      <c r="A17525" s="1">
        <v>45231</v>
      </c>
      <c r="B17525" t="s">
        <v>10</v>
      </c>
      <c r="C17525" t="s">
        <v>15</v>
      </c>
      <c r="D17525" t="s">
        <v>66</v>
      </c>
      <c r="E17525">
        <v>18</v>
      </c>
      <c r="F17525">
        <v>7.9</v>
      </c>
      <c r="G17525">
        <v>15.33</v>
      </c>
      <c r="H17525">
        <v>142.19999999999999</v>
      </c>
      <c r="I17525">
        <v>275.94</v>
      </c>
      <c r="J17525" t="s">
        <v>13</v>
      </c>
    </row>
    <row r="17526" spans="1:10">
      <c r="A17526" s="1">
        <v>45231</v>
      </c>
      <c r="B17526" t="s">
        <v>10</v>
      </c>
      <c r="C17526" t="s">
        <v>11</v>
      </c>
      <c r="D17526" t="s">
        <v>67</v>
      </c>
      <c r="E17526">
        <v>23</v>
      </c>
      <c r="F17526">
        <v>16.57</v>
      </c>
      <c r="G17526">
        <v>35.53</v>
      </c>
      <c r="H17526">
        <v>381.11</v>
      </c>
      <c r="I17526">
        <v>817.19</v>
      </c>
      <c r="J17526" t="s">
        <v>13</v>
      </c>
    </row>
    <row r="17527" spans="1:10">
      <c r="A17527" s="1">
        <v>45231</v>
      </c>
      <c r="B17527" t="s">
        <v>10</v>
      </c>
      <c r="C17527" t="s">
        <v>14</v>
      </c>
      <c r="D17527" t="s">
        <v>67</v>
      </c>
      <c r="E17527">
        <v>12</v>
      </c>
      <c r="F17527">
        <v>16.57</v>
      </c>
      <c r="G17527">
        <v>35.53</v>
      </c>
      <c r="H17527">
        <v>198.84</v>
      </c>
      <c r="I17527">
        <v>426.36</v>
      </c>
      <c r="J17527" t="s">
        <v>13</v>
      </c>
    </row>
    <row r="17528" spans="1:10">
      <c r="A17528" s="1">
        <v>45231</v>
      </c>
      <c r="B17528" t="s">
        <v>10</v>
      </c>
      <c r="C17528" t="s">
        <v>15</v>
      </c>
      <c r="D17528" t="s">
        <v>67</v>
      </c>
      <c r="E17528">
        <v>9</v>
      </c>
      <c r="F17528">
        <v>16.57</v>
      </c>
      <c r="G17528">
        <v>35.53</v>
      </c>
      <c r="H17528">
        <v>149.13</v>
      </c>
      <c r="I17528">
        <v>319.77</v>
      </c>
      <c r="J17528" t="s">
        <v>13</v>
      </c>
    </row>
    <row r="17529" spans="1:10">
      <c r="A17529" s="1">
        <v>45231</v>
      </c>
      <c r="B17529" t="s">
        <v>10</v>
      </c>
      <c r="C17529" t="s">
        <v>11</v>
      </c>
      <c r="D17529" t="s">
        <v>68</v>
      </c>
      <c r="E17529">
        <v>32</v>
      </c>
      <c r="F17529">
        <v>16.46</v>
      </c>
      <c r="G17529">
        <v>30.37</v>
      </c>
      <c r="H17529">
        <v>526.72</v>
      </c>
      <c r="I17529">
        <v>971.84</v>
      </c>
      <c r="J17529" t="s">
        <v>13</v>
      </c>
    </row>
    <row r="17530" spans="1:10">
      <c r="A17530" s="1">
        <v>45231</v>
      </c>
      <c r="B17530" t="s">
        <v>10</v>
      </c>
      <c r="C17530" t="s">
        <v>14</v>
      </c>
      <c r="D17530" t="s">
        <v>68</v>
      </c>
      <c r="E17530">
        <v>24</v>
      </c>
      <c r="F17530">
        <v>16.46</v>
      </c>
      <c r="G17530">
        <v>30.37</v>
      </c>
      <c r="H17530">
        <v>395.04</v>
      </c>
      <c r="I17530">
        <v>728.88</v>
      </c>
      <c r="J17530" t="s">
        <v>13</v>
      </c>
    </row>
    <row r="17531" spans="1:10">
      <c r="A17531" s="1">
        <v>45231</v>
      </c>
      <c r="B17531" t="s">
        <v>10</v>
      </c>
      <c r="C17531" t="s">
        <v>15</v>
      </c>
      <c r="D17531" t="s">
        <v>68</v>
      </c>
      <c r="E17531">
        <v>18</v>
      </c>
      <c r="F17531">
        <v>16.46</v>
      </c>
      <c r="G17531">
        <v>30.37</v>
      </c>
      <c r="H17531">
        <v>296.27999999999997</v>
      </c>
      <c r="I17531">
        <v>546.66</v>
      </c>
      <c r="J17531" t="s">
        <v>13</v>
      </c>
    </row>
    <row r="17532" spans="1:10">
      <c r="A17532" s="1">
        <v>45231</v>
      </c>
      <c r="B17532" t="s">
        <v>10</v>
      </c>
      <c r="C17532" t="s">
        <v>11</v>
      </c>
      <c r="D17532" t="s">
        <v>69</v>
      </c>
      <c r="E17532">
        <v>24</v>
      </c>
      <c r="F17532">
        <v>6.35</v>
      </c>
      <c r="G17532">
        <v>14.02</v>
      </c>
      <c r="H17532">
        <v>152.4</v>
      </c>
      <c r="I17532">
        <v>336.48</v>
      </c>
      <c r="J17532" t="s">
        <v>13</v>
      </c>
    </row>
    <row r="17533" spans="1:10">
      <c r="A17533" s="1">
        <v>45231</v>
      </c>
      <c r="B17533" t="s">
        <v>10</v>
      </c>
      <c r="C17533" t="s">
        <v>14</v>
      </c>
      <c r="D17533" t="s">
        <v>69</v>
      </c>
      <c r="E17533">
        <v>17</v>
      </c>
      <c r="F17533">
        <v>6.35</v>
      </c>
      <c r="G17533">
        <v>14.02</v>
      </c>
      <c r="H17533">
        <v>107.95</v>
      </c>
      <c r="I17533">
        <v>238.34</v>
      </c>
      <c r="J17533" t="s">
        <v>13</v>
      </c>
    </row>
    <row r="17534" spans="1:10">
      <c r="A17534" s="1">
        <v>45231</v>
      </c>
      <c r="B17534" t="s">
        <v>10</v>
      </c>
      <c r="C17534" t="s">
        <v>15</v>
      </c>
      <c r="D17534" t="s">
        <v>69</v>
      </c>
      <c r="E17534">
        <v>12</v>
      </c>
      <c r="F17534">
        <v>6.35</v>
      </c>
      <c r="G17534">
        <v>14.02</v>
      </c>
      <c r="H17534">
        <v>76.2</v>
      </c>
      <c r="I17534">
        <v>168.24</v>
      </c>
      <c r="J17534" t="s">
        <v>13</v>
      </c>
    </row>
    <row r="17535" spans="1:10">
      <c r="A17535" s="1">
        <v>45231</v>
      </c>
      <c r="B17535" t="s">
        <v>10</v>
      </c>
      <c r="C17535" t="s">
        <v>11</v>
      </c>
      <c r="D17535" t="s">
        <v>70</v>
      </c>
      <c r="E17535">
        <v>17</v>
      </c>
      <c r="F17535">
        <v>15.91</v>
      </c>
      <c r="G17535">
        <v>31.63</v>
      </c>
      <c r="H17535">
        <v>270.47000000000003</v>
      </c>
      <c r="I17535">
        <v>537.71</v>
      </c>
      <c r="J17535" t="s">
        <v>13</v>
      </c>
    </row>
    <row r="17536" spans="1:10">
      <c r="A17536" s="1">
        <v>45231</v>
      </c>
      <c r="B17536" t="s">
        <v>10</v>
      </c>
      <c r="C17536" t="s">
        <v>14</v>
      </c>
      <c r="D17536" t="s">
        <v>70</v>
      </c>
      <c r="E17536">
        <v>13</v>
      </c>
      <c r="F17536">
        <v>15.91</v>
      </c>
      <c r="G17536">
        <v>31.63</v>
      </c>
      <c r="H17536">
        <v>206.83</v>
      </c>
      <c r="I17536">
        <v>411.19</v>
      </c>
      <c r="J17536" t="s">
        <v>13</v>
      </c>
    </row>
    <row r="17537" spans="1:10">
      <c r="A17537" s="1">
        <v>45231</v>
      </c>
      <c r="B17537" t="s">
        <v>10</v>
      </c>
      <c r="C17537" t="s">
        <v>15</v>
      </c>
      <c r="D17537" t="s">
        <v>70</v>
      </c>
      <c r="E17537">
        <v>8</v>
      </c>
      <c r="F17537">
        <v>15.91</v>
      </c>
      <c r="G17537">
        <v>31.63</v>
      </c>
      <c r="H17537">
        <v>127.28</v>
      </c>
      <c r="I17537">
        <v>253.04</v>
      </c>
      <c r="J17537" t="s">
        <v>13</v>
      </c>
    </row>
    <row r="17538" spans="1:10">
      <c r="A17538" s="1">
        <v>45231</v>
      </c>
      <c r="B17538" t="s">
        <v>10</v>
      </c>
      <c r="C17538" t="s">
        <v>11</v>
      </c>
      <c r="D17538" t="s">
        <v>71</v>
      </c>
      <c r="E17538">
        <v>23</v>
      </c>
      <c r="F17538">
        <v>7.55</v>
      </c>
      <c r="G17538">
        <v>17.809999999999999</v>
      </c>
      <c r="H17538">
        <v>173.65</v>
      </c>
      <c r="I17538">
        <v>409.63</v>
      </c>
      <c r="J17538" t="s">
        <v>13</v>
      </c>
    </row>
    <row r="17539" spans="1:10">
      <c r="A17539" s="1">
        <v>45231</v>
      </c>
      <c r="B17539" t="s">
        <v>10</v>
      </c>
      <c r="C17539" t="s">
        <v>14</v>
      </c>
      <c r="D17539" t="s">
        <v>71</v>
      </c>
      <c r="E17539">
        <v>15</v>
      </c>
      <c r="F17539">
        <v>7.55</v>
      </c>
      <c r="G17539">
        <v>17.809999999999999</v>
      </c>
      <c r="H17539">
        <v>113.25</v>
      </c>
      <c r="I17539">
        <v>267.14999999999998</v>
      </c>
      <c r="J17539" t="s">
        <v>13</v>
      </c>
    </row>
    <row r="17540" spans="1:10">
      <c r="A17540" s="1">
        <v>45231</v>
      </c>
      <c r="B17540" t="s">
        <v>10</v>
      </c>
      <c r="C17540" t="s">
        <v>15</v>
      </c>
      <c r="D17540" t="s">
        <v>71</v>
      </c>
      <c r="E17540">
        <v>10</v>
      </c>
      <c r="F17540">
        <v>7.55</v>
      </c>
      <c r="G17540">
        <v>17.809999999999999</v>
      </c>
      <c r="H17540">
        <v>75.5</v>
      </c>
      <c r="I17540">
        <v>178.1</v>
      </c>
      <c r="J17540" t="s">
        <v>13</v>
      </c>
    </row>
    <row r="17541" spans="1:10">
      <c r="A17541" s="1">
        <v>45231</v>
      </c>
      <c r="B17541" t="s">
        <v>10</v>
      </c>
      <c r="C17541" t="s">
        <v>11</v>
      </c>
      <c r="D17541" t="s">
        <v>72</v>
      </c>
      <c r="E17541">
        <v>35</v>
      </c>
      <c r="F17541">
        <v>10.02</v>
      </c>
      <c r="G17541">
        <v>20.21</v>
      </c>
      <c r="H17541">
        <v>350.7</v>
      </c>
      <c r="I17541">
        <v>707.35</v>
      </c>
      <c r="J17541" t="s">
        <v>13</v>
      </c>
    </row>
    <row r="17542" spans="1:10">
      <c r="A17542" s="1">
        <v>45231</v>
      </c>
      <c r="B17542" t="s">
        <v>10</v>
      </c>
      <c r="C17542" t="s">
        <v>14</v>
      </c>
      <c r="D17542" t="s">
        <v>72</v>
      </c>
      <c r="E17542">
        <v>16</v>
      </c>
      <c r="F17542">
        <v>10.02</v>
      </c>
      <c r="G17542">
        <v>20.21</v>
      </c>
      <c r="H17542">
        <v>160.32</v>
      </c>
      <c r="I17542">
        <v>323.36</v>
      </c>
      <c r="J17542" t="s">
        <v>13</v>
      </c>
    </row>
    <row r="17543" spans="1:10">
      <c r="A17543" s="1">
        <v>45231</v>
      </c>
      <c r="B17543" t="s">
        <v>10</v>
      </c>
      <c r="C17543" t="s">
        <v>15</v>
      </c>
      <c r="D17543" t="s">
        <v>72</v>
      </c>
      <c r="E17543">
        <v>10</v>
      </c>
      <c r="F17543">
        <v>10.02</v>
      </c>
      <c r="G17543">
        <v>20.21</v>
      </c>
      <c r="H17543">
        <v>100.2</v>
      </c>
      <c r="I17543">
        <v>202.1</v>
      </c>
      <c r="J17543" t="s">
        <v>13</v>
      </c>
    </row>
    <row r="17544" spans="1:10">
      <c r="A17544" s="1">
        <v>45231</v>
      </c>
      <c r="B17544" t="s">
        <v>10</v>
      </c>
      <c r="C17544" t="s">
        <v>11</v>
      </c>
      <c r="D17544" t="s">
        <v>73</v>
      </c>
      <c r="E17544">
        <v>30</v>
      </c>
      <c r="F17544">
        <v>14.92</v>
      </c>
      <c r="G17544">
        <v>31.61</v>
      </c>
      <c r="H17544">
        <v>447.6</v>
      </c>
      <c r="I17544">
        <v>948.3</v>
      </c>
      <c r="J17544" t="s">
        <v>13</v>
      </c>
    </row>
    <row r="17545" spans="1:10">
      <c r="A17545" s="1">
        <v>45231</v>
      </c>
      <c r="B17545" t="s">
        <v>10</v>
      </c>
      <c r="C17545" t="s">
        <v>14</v>
      </c>
      <c r="D17545" t="s">
        <v>73</v>
      </c>
      <c r="E17545">
        <v>9</v>
      </c>
      <c r="F17545">
        <v>14.92</v>
      </c>
      <c r="G17545">
        <v>31.61</v>
      </c>
      <c r="H17545">
        <v>134.28</v>
      </c>
      <c r="I17545">
        <v>284.49</v>
      </c>
      <c r="J17545" t="s">
        <v>13</v>
      </c>
    </row>
    <row r="17546" spans="1:10">
      <c r="A17546" s="1">
        <v>45231</v>
      </c>
      <c r="B17546" t="s">
        <v>10</v>
      </c>
      <c r="C17546" t="s">
        <v>15</v>
      </c>
      <c r="D17546" t="s">
        <v>73</v>
      </c>
      <c r="E17546">
        <v>10</v>
      </c>
      <c r="F17546">
        <v>14.92</v>
      </c>
      <c r="G17546">
        <v>31.61</v>
      </c>
      <c r="H17546">
        <v>149.19999999999999</v>
      </c>
      <c r="I17546">
        <v>316.10000000000002</v>
      </c>
      <c r="J17546" t="s">
        <v>13</v>
      </c>
    </row>
    <row r="17547" spans="1:10">
      <c r="A17547" s="1">
        <v>45231</v>
      </c>
      <c r="B17547" t="s">
        <v>10</v>
      </c>
      <c r="C17547" t="s">
        <v>11</v>
      </c>
      <c r="D17547" t="s">
        <v>74</v>
      </c>
      <c r="E17547">
        <v>24</v>
      </c>
      <c r="F17547">
        <v>7.93</v>
      </c>
      <c r="G17547">
        <v>14.34</v>
      </c>
      <c r="H17547">
        <v>190.32</v>
      </c>
      <c r="I17547">
        <v>344.16</v>
      </c>
      <c r="J17547" t="s">
        <v>13</v>
      </c>
    </row>
    <row r="17548" spans="1:10">
      <c r="A17548" s="1">
        <v>45231</v>
      </c>
      <c r="B17548" t="s">
        <v>10</v>
      </c>
      <c r="C17548" t="s">
        <v>14</v>
      </c>
      <c r="D17548" t="s">
        <v>74</v>
      </c>
      <c r="E17548">
        <v>20</v>
      </c>
      <c r="F17548">
        <v>7.93</v>
      </c>
      <c r="G17548">
        <v>14.34</v>
      </c>
      <c r="H17548">
        <v>158.6</v>
      </c>
      <c r="I17548">
        <v>286.8</v>
      </c>
      <c r="J17548" t="s">
        <v>13</v>
      </c>
    </row>
    <row r="17549" spans="1:10">
      <c r="A17549" s="1">
        <v>45231</v>
      </c>
      <c r="B17549" t="s">
        <v>10</v>
      </c>
      <c r="C17549" t="s">
        <v>15</v>
      </c>
      <c r="D17549" t="s">
        <v>74</v>
      </c>
      <c r="E17549">
        <v>16</v>
      </c>
      <c r="F17549">
        <v>7.93</v>
      </c>
      <c r="G17549">
        <v>14.34</v>
      </c>
      <c r="H17549">
        <v>126.88</v>
      </c>
      <c r="I17549">
        <v>229.44</v>
      </c>
      <c r="J17549" t="s">
        <v>13</v>
      </c>
    </row>
    <row r="17550" spans="1:10">
      <c r="A17550" s="1">
        <v>45231</v>
      </c>
      <c r="B17550" t="s">
        <v>10</v>
      </c>
      <c r="C17550" t="s">
        <v>11</v>
      </c>
      <c r="D17550" t="s">
        <v>75</v>
      </c>
      <c r="E17550">
        <v>17</v>
      </c>
      <c r="F17550">
        <v>15.82</v>
      </c>
      <c r="G17550">
        <v>29.28</v>
      </c>
      <c r="H17550">
        <v>268.94</v>
      </c>
      <c r="I17550">
        <v>497.76</v>
      </c>
      <c r="J17550" t="s">
        <v>13</v>
      </c>
    </row>
    <row r="17551" spans="1:10">
      <c r="A17551" s="1">
        <v>45231</v>
      </c>
      <c r="B17551" t="s">
        <v>10</v>
      </c>
      <c r="C17551" t="s">
        <v>14</v>
      </c>
      <c r="D17551" t="s">
        <v>75</v>
      </c>
      <c r="E17551">
        <v>8</v>
      </c>
      <c r="F17551">
        <v>15.82</v>
      </c>
      <c r="G17551">
        <v>29.28</v>
      </c>
      <c r="H17551">
        <v>126.56</v>
      </c>
      <c r="I17551">
        <v>234.24</v>
      </c>
      <c r="J17551" t="s">
        <v>13</v>
      </c>
    </row>
    <row r="17552" spans="1:10">
      <c r="A17552" s="1">
        <v>45231</v>
      </c>
      <c r="B17552" t="s">
        <v>10</v>
      </c>
      <c r="C17552" t="s">
        <v>15</v>
      </c>
      <c r="D17552" t="s">
        <v>75</v>
      </c>
      <c r="E17552">
        <v>8</v>
      </c>
      <c r="F17552">
        <v>15.82</v>
      </c>
      <c r="G17552">
        <v>29.28</v>
      </c>
      <c r="H17552">
        <v>126.56</v>
      </c>
      <c r="I17552">
        <v>234.24</v>
      </c>
      <c r="J17552" t="s">
        <v>13</v>
      </c>
    </row>
    <row r="17553" spans="1:10">
      <c r="A17553" s="1">
        <v>45231</v>
      </c>
      <c r="B17553" t="s">
        <v>10</v>
      </c>
      <c r="C17553" t="s">
        <v>11</v>
      </c>
      <c r="D17553" t="s">
        <v>76</v>
      </c>
      <c r="E17553">
        <v>9</v>
      </c>
      <c r="F17553">
        <v>15.99</v>
      </c>
      <c r="G17553">
        <v>33.18</v>
      </c>
      <c r="H17553">
        <v>143.91</v>
      </c>
      <c r="I17553">
        <v>298.62</v>
      </c>
      <c r="J17553" t="s">
        <v>13</v>
      </c>
    </row>
    <row r="17554" spans="1:10">
      <c r="A17554" s="1">
        <v>45231</v>
      </c>
      <c r="B17554" t="s">
        <v>10</v>
      </c>
      <c r="C17554" t="s">
        <v>14</v>
      </c>
      <c r="D17554" t="s">
        <v>76</v>
      </c>
      <c r="E17554">
        <v>10</v>
      </c>
      <c r="F17554">
        <v>15.99</v>
      </c>
      <c r="G17554">
        <v>33.18</v>
      </c>
      <c r="H17554">
        <v>159.9</v>
      </c>
      <c r="I17554">
        <v>331.8</v>
      </c>
      <c r="J17554" t="s">
        <v>13</v>
      </c>
    </row>
    <row r="17555" spans="1:10">
      <c r="A17555" s="1">
        <v>45231</v>
      </c>
      <c r="B17555" t="s">
        <v>10</v>
      </c>
      <c r="C17555" t="s">
        <v>15</v>
      </c>
      <c r="D17555" t="s">
        <v>76</v>
      </c>
      <c r="E17555">
        <v>13</v>
      </c>
      <c r="F17555">
        <v>15.99</v>
      </c>
      <c r="G17555">
        <v>33.18</v>
      </c>
      <c r="H17555">
        <v>207.87</v>
      </c>
      <c r="I17555">
        <v>431.34</v>
      </c>
      <c r="J17555" t="s">
        <v>13</v>
      </c>
    </row>
    <row r="17556" spans="1:10">
      <c r="A17556" s="1">
        <v>45231</v>
      </c>
      <c r="B17556" t="s">
        <v>10</v>
      </c>
      <c r="C17556" t="s">
        <v>11</v>
      </c>
      <c r="D17556" t="s">
        <v>77</v>
      </c>
      <c r="E17556">
        <v>19</v>
      </c>
      <c r="F17556">
        <v>12.09</v>
      </c>
      <c r="G17556">
        <v>25.82</v>
      </c>
      <c r="H17556">
        <v>229.71</v>
      </c>
      <c r="I17556">
        <v>490.58</v>
      </c>
      <c r="J17556" t="s">
        <v>13</v>
      </c>
    </row>
    <row r="17557" spans="1:10">
      <c r="A17557" s="1">
        <v>45231</v>
      </c>
      <c r="B17557" t="s">
        <v>10</v>
      </c>
      <c r="C17557" t="s">
        <v>14</v>
      </c>
      <c r="D17557" t="s">
        <v>77</v>
      </c>
      <c r="E17557">
        <v>14</v>
      </c>
      <c r="F17557">
        <v>12.09</v>
      </c>
      <c r="G17557">
        <v>25.82</v>
      </c>
      <c r="H17557">
        <v>169.26</v>
      </c>
      <c r="I17557">
        <v>361.48</v>
      </c>
      <c r="J17557" t="s">
        <v>13</v>
      </c>
    </row>
    <row r="17558" spans="1:10">
      <c r="A17558" s="1">
        <v>45231</v>
      </c>
      <c r="B17558" t="s">
        <v>10</v>
      </c>
      <c r="C17558" t="s">
        <v>15</v>
      </c>
      <c r="D17558" t="s">
        <v>77</v>
      </c>
      <c r="E17558">
        <v>8</v>
      </c>
      <c r="F17558">
        <v>12.09</v>
      </c>
      <c r="G17558">
        <v>25.82</v>
      </c>
      <c r="H17558">
        <v>96.72</v>
      </c>
      <c r="I17558">
        <v>206.56</v>
      </c>
      <c r="J17558" t="s">
        <v>13</v>
      </c>
    </row>
    <row r="17559" spans="1:10">
      <c r="A17559" s="1">
        <v>45231</v>
      </c>
      <c r="B17559" t="s">
        <v>10</v>
      </c>
      <c r="C17559" t="s">
        <v>11</v>
      </c>
      <c r="D17559" t="s">
        <v>78</v>
      </c>
      <c r="E17559">
        <v>22</v>
      </c>
      <c r="F17559">
        <v>6.08</v>
      </c>
      <c r="G17559">
        <v>13.5</v>
      </c>
      <c r="H17559">
        <v>133.76</v>
      </c>
      <c r="I17559">
        <v>297</v>
      </c>
      <c r="J17559" t="s">
        <v>13</v>
      </c>
    </row>
    <row r="17560" spans="1:10">
      <c r="A17560" s="1">
        <v>45231</v>
      </c>
      <c r="B17560" t="s">
        <v>10</v>
      </c>
      <c r="C17560" t="s">
        <v>14</v>
      </c>
      <c r="D17560" t="s">
        <v>78</v>
      </c>
      <c r="E17560">
        <v>17</v>
      </c>
      <c r="F17560">
        <v>6.08</v>
      </c>
      <c r="G17560">
        <v>13.5</v>
      </c>
      <c r="H17560">
        <v>103.36</v>
      </c>
      <c r="I17560">
        <v>229.5</v>
      </c>
      <c r="J17560" t="s">
        <v>13</v>
      </c>
    </row>
    <row r="17561" spans="1:10">
      <c r="A17561" s="1">
        <v>45231</v>
      </c>
      <c r="B17561" t="s">
        <v>10</v>
      </c>
      <c r="C17561" t="s">
        <v>15</v>
      </c>
      <c r="D17561" t="s">
        <v>78</v>
      </c>
      <c r="E17561">
        <v>16</v>
      </c>
      <c r="F17561">
        <v>6.08</v>
      </c>
      <c r="G17561">
        <v>13.5</v>
      </c>
      <c r="H17561">
        <v>97.28</v>
      </c>
      <c r="I17561">
        <v>216</v>
      </c>
      <c r="J17561" t="s">
        <v>13</v>
      </c>
    </row>
    <row r="17562" spans="1:10">
      <c r="A17562" s="1">
        <v>45231</v>
      </c>
      <c r="B17562" t="s">
        <v>10</v>
      </c>
      <c r="C17562" t="s">
        <v>11</v>
      </c>
      <c r="D17562" t="s">
        <v>79</v>
      </c>
      <c r="E17562">
        <v>20</v>
      </c>
      <c r="F17562">
        <v>9.44</v>
      </c>
      <c r="G17562">
        <v>18.920000000000002</v>
      </c>
      <c r="H17562">
        <v>188.8</v>
      </c>
      <c r="I17562">
        <v>378.4</v>
      </c>
      <c r="J17562" t="s">
        <v>13</v>
      </c>
    </row>
    <row r="17563" spans="1:10">
      <c r="A17563" s="1">
        <v>45231</v>
      </c>
      <c r="B17563" t="s">
        <v>10</v>
      </c>
      <c r="C17563" t="s">
        <v>14</v>
      </c>
      <c r="D17563" t="s">
        <v>79</v>
      </c>
      <c r="E17563">
        <v>14</v>
      </c>
      <c r="F17563">
        <v>9.44</v>
      </c>
      <c r="G17563">
        <v>18.920000000000002</v>
      </c>
      <c r="H17563">
        <v>132.16</v>
      </c>
      <c r="I17563">
        <v>264.88</v>
      </c>
      <c r="J17563" t="s">
        <v>13</v>
      </c>
    </row>
    <row r="17564" spans="1:10">
      <c r="A17564" s="1">
        <v>45231</v>
      </c>
      <c r="B17564" t="s">
        <v>10</v>
      </c>
      <c r="C17564" t="s">
        <v>15</v>
      </c>
      <c r="D17564" t="s">
        <v>79</v>
      </c>
      <c r="E17564">
        <v>11</v>
      </c>
      <c r="F17564">
        <v>9.44</v>
      </c>
      <c r="G17564">
        <v>18.920000000000002</v>
      </c>
      <c r="H17564">
        <v>103.84</v>
      </c>
      <c r="I17564">
        <v>208.12</v>
      </c>
      <c r="J17564" t="s">
        <v>13</v>
      </c>
    </row>
    <row r="17565" spans="1:10">
      <c r="A17565" s="1">
        <v>45231</v>
      </c>
      <c r="B17565" t="s">
        <v>10</v>
      </c>
      <c r="C17565" t="s">
        <v>11</v>
      </c>
      <c r="D17565" t="s">
        <v>80</v>
      </c>
      <c r="E17565">
        <v>30</v>
      </c>
      <c r="F17565">
        <v>13.4</v>
      </c>
      <c r="G17565">
        <v>30.64</v>
      </c>
      <c r="H17565">
        <v>402</v>
      </c>
      <c r="I17565">
        <v>919.2</v>
      </c>
      <c r="J17565" t="s">
        <v>13</v>
      </c>
    </row>
    <row r="17566" spans="1:10">
      <c r="A17566" s="1">
        <v>45231</v>
      </c>
      <c r="B17566" t="s">
        <v>10</v>
      </c>
      <c r="C17566" t="s">
        <v>14</v>
      </c>
      <c r="D17566" t="s">
        <v>80</v>
      </c>
      <c r="E17566">
        <v>13</v>
      </c>
      <c r="F17566">
        <v>13.4</v>
      </c>
      <c r="G17566">
        <v>30.64</v>
      </c>
      <c r="H17566">
        <v>174.2</v>
      </c>
      <c r="I17566">
        <v>398.32</v>
      </c>
      <c r="J17566" t="s">
        <v>13</v>
      </c>
    </row>
    <row r="17567" spans="1:10">
      <c r="A17567" s="1">
        <v>45231</v>
      </c>
      <c r="B17567" t="s">
        <v>10</v>
      </c>
      <c r="C17567" t="s">
        <v>15</v>
      </c>
      <c r="D17567" t="s">
        <v>80</v>
      </c>
      <c r="E17567">
        <v>13</v>
      </c>
      <c r="F17567">
        <v>13.4</v>
      </c>
      <c r="G17567">
        <v>30.64</v>
      </c>
      <c r="H17567">
        <v>174.2</v>
      </c>
      <c r="I17567">
        <v>398.32</v>
      </c>
      <c r="J17567" t="s">
        <v>13</v>
      </c>
    </row>
    <row r="17568" spans="1:10">
      <c r="A17568" s="1">
        <v>45231</v>
      </c>
      <c r="B17568" t="s">
        <v>10</v>
      </c>
      <c r="C17568" t="s">
        <v>11</v>
      </c>
      <c r="D17568" t="s">
        <v>81</v>
      </c>
      <c r="E17568">
        <v>19</v>
      </c>
      <c r="F17568">
        <v>17.77</v>
      </c>
      <c r="G17568">
        <v>42.69</v>
      </c>
      <c r="H17568">
        <v>337.63</v>
      </c>
      <c r="I17568">
        <v>811.11</v>
      </c>
      <c r="J17568" t="s">
        <v>13</v>
      </c>
    </row>
    <row r="17569" spans="1:10">
      <c r="A17569" s="1">
        <v>45231</v>
      </c>
      <c r="B17569" t="s">
        <v>10</v>
      </c>
      <c r="C17569" t="s">
        <v>14</v>
      </c>
      <c r="D17569" t="s">
        <v>81</v>
      </c>
      <c r="E17569">
        <v>9</v>
      </c>
      <c r="F17569">
        <v>17.77</v>
      </c>
      <c r="G17569">
        <v>42.69</v>
      </c>
      <c r="H17569">
        <v>159.93</v>
      </c>
      <c r="I17569">
        <v>384.21</v>
      </c>
      <c r="J17569" t="s">
        <v>13</v>
      </c>
    </row>
    <row r="17570" spans="1:10">
      <c r="A17570" s="1">
        <v>45231</v>
      </c>
      <c r="B17570" t="s">
        <v>10</v>
      </c>
      <c r="C17570" t="s">
        <v>15</v>
      </c>
      <c r="D17570" t="s">
        <v>81</v>
      </c>
      <c r="E17570">
        <v>15</v>
      </c>
      <c r="F17570">
        <v>17.77</v>
      </c>
      <c r="G17570">
        <v>42.69</v>
      </c>
      <c r="H17570">
        <v>266.55</v>
      </c>
      <c r="I17570">
        <v>640.35</v>
      </c>
      <c r="J17570" t="s">
        <v>13</v>
      </c>
    </row>
    <row r="17571" spans="1:10">
      <c r="A17571" s="1">
        <v>45231</v>
      </c>
      <c r="B17571" t="s">
        <v>10</v>
      </c>
      <c r="C17571" t="s">
        <v>11</v>
      </c>
      <c r="D17571" t="s">
        <v>82</v>
      </c>
      <c r="E17571">
        <v>10</v>
      </c>
      <c r="F17571">
        <v>13.58</v>
      </c>
      <c r="G17571">
        <v>31.86</v>
      </c>
      <c r="H17571">
        <v>135.80000000000001</v>
      </c>
      <c r="I17571">
        <v>318.60000000000002</v>
      </c>
      <c r="J17571" t="s">
        <v>13</v>
      </c>
    </row>
    <row r="17572" spans="1:10">
      <c r="A17572" s="1">
        <v>45231</v>
      </c>
      <c r="B17572" t="s">
        <v>10</v>
      </c>
      <c r="C17572" t="s">
        <v>14</v>
      </c>
      <c r="D17572" t="s">
        <v>82</v>
      </c>
      <c r="E17572">
        <v>12</v>
      </c>
      <c r="F17572">
        <v>13.58</v>
      </c>
      <c r="G17572">
        <v>31.86</v>
      </c>
      <c r="H17572">
        <v>162.96</v>
      </c>
      <c r="I17572">
        <v>382.32</v>
      </c>
      <c r="J17572" t="s">
        <v>13</v>
      </c>
    </row>
    <row r="17573" spans="1:10">
      <c r="A17573" s="1">
        <v>45231</v>
      </c>
      <c r="B17573" t="s">
        <v>10</v>
      </c>
      <c r="C17573" t="s">
        <v>15</v>
      </c>
      <c r="D17573" t="s">
        <v>82</v>
      </c>
      <c r="E17573">
        <v>5</v>
      </c>
      <c r="F17573">
        <v>13.58</v>
      </c>
      <c r="G17573">
        <v>31.86</v>
      </c>
      <c r="H17573">
        <v>67.900000000000006</v>
      </c>
      <c r="I17573">
        <v>159.30000000000001</v>
      </c>
      <c r="J17573" t="s">
        <v>13</v>
      </c>
    </row>
    <row r="17574" spans="1:10">
      <c r="A17574" s="1">
        <v>45231</v>
      </c>
      <c r="B17574" t="s">
        <v>10</v>
      </c>
      <c r="C17574" t="s">
        <v>11</v>
      </c>
      <c r="D17574" t="s">
        <v>83</v>
      </c>
      <c r="E17574">
        <v>23</v>
      </c>
      <c r="F17574">
        <v>9.1199999999999992</v>
      </c>
      <c r="G17574">
        <v>16.670000000000002</v>
      </c>
      <c r="H17574">
        <v>209.76</v>
      </c>
      <c r="I17574">
        <v>383.41</v>
      </c>
      <c r="J17574" t="s">
        <v>13</v>
      </c>
    </row>
    <row r="17575" spans="1:10">
      <c r="A17575" s="1">
        <v>45231</v>
      </c>
      <c r="B17575" t="s">
        <v>10</v>
      </c>
      <c r="C17575" t="s">
        <v>14</v>
      </c>
      <c r="D17575" t="s">
        <v>83</v>
      </c>
      <c r="E17575">
        <v>13</v>
      </c>
      <c r="F17575">
        <v>9.1199999999999992</v>
      </c>
      <c r="G17575">
        <v>16.670000000000002</v>
      </c>
      <c r="H17575">
        <v>118.56</v>
      </c>
      <c r="I17575">
        <v>216.71</v>
      </c>
      <c r="J17575" t="s">
        <v>13</v>
      </c>
    </row>
    <row r="17576" spans="1:10">
      <c r="A17576" s="1">
        <v>45231</v>
      </c>
      <c r="B17576" t="s">
        <v>10</v>
      </c>
      <c r="C17576" t="s">
        <v>15</v>
      </c>
      <c r="D17576" t="s">
        <v>83</v>
      </c>
      <c r="E17576">
        <v>12</v>
      </c>
      <c r="F17576">
        <v>9.1199999999999992</v>
      </c>
      <c r="G17576">
        <v>16.670000000000002</v>
      </c>
      <c r="H17576">
        <v>109.44</v>
      </c>
      <c r="I17576">
        <v>200.04</v>
      </c>
      <c r="J17576" t="s">
        <v>13</v>
      </c>
    </row>
    <row r="17577" spans="1:10">
      <c r="A17577" s="1">
        <v>45231</v>
      </c>
      <c r="B17577" t="s">
        <v>10</v>
      </c>
      <c r="C17577" t="s">
        <v>11</v>
      </c>
      <c r="D17577" t="s">
        <v>84</v>
      </c>
      <c r="E17577">
        <v>22</v>
      </c>
      <c r="F17577">
        <v>13.61</v>
      </c>
      <c r="G17577">
        <v>29.08</v>
      </c>
      <c r="H17577">
        <v>299.42</v>
      </c>
      <c r="I17577">
        <v>639.76</v>
      </c>
      <c r="J17577" t="s">
        <v>13</v>
      </c>
    </row>
    <row r="17578" spans="1:10">
      <c r="A17578" s="1">
        <v>45231</v>
      </c>
      <c r="B17578" t="s">
        <v>10</v>
      </c>
      <c r="C17578" t="s">
        <v>14</v>
      </c>
      <c r="D17578" t="s">
        <v>84</v>
      </c>
      <c r="E17578">
        <v>21</v>
      </c>
      <c r="F17578">
        <v>13.61</v>
      </c>
      <c r="G17578">
        <v>29.08</v>
      </c>
      <c r="H17578">
        <v>285.81</v>
      </c>
      <c r="I17578">
        <v>610.67999999999995</v>
      </c>
      <c r="J17578" t="s">
        <v>13</v>
      </c>
    </row>
    <row r="17579" spans="1:10">
      <c r="A17579" s="1">
        <v>45231</v>
      </c>
      <c r="B17579" t="s">
        <v>10</v>
      </c>
      <c r="C17579" t="s">
        <v>15</v>
      </c>
      <c r="D17579" t="s">
        <v>84</v>
      </c>
      <c r="E17579">
        <v>18</v>
      </c>
      <c r="F17579">
        <v>13.61</v>
      </c>
      <c r="G17579">
        <v>29.08</v>
      </c>
      <c r="H17579">
        <v>244.98</v>
      </c>
      <c r="I17579">
        <v>523.44000000000005</v>
      </c>
      <c r="J17579" t="s">
        <v>13</v>
      </c>
    </row>
    <row r="17580" spans="1:10">
      <c r="A17580" s="1">
        <v>45231</v>
      </c>
      <c r="B17580" t="s">
        <v>10</v>
      </c>
      <c r="C17580" t="s">
        <v>11</v>
      </c>
      <c r="D17580" t="s">
        <v>85</v>
      </c>
      <c r="E17580">
        <v>25</v>
      </c>
      <c r="F17580">
        <v>12.48</v>
      </c>
      <c r="G17580">
        <v>23.38</v>
      </c>
      <c r="H17580">
        <v>312</v>
      </c>
      <c r="I17580">
        <v>584.5</v>
      </c>
      <c r="J17580" t="s">
        <v>13</v>
      </c>
    </row>
    <row r="17581" spans="1:10">
      <c r="A17581" s="1">
        <v>45231</v>
      </c>
      <c r="B17581" t="s">
        <v>10</v>
      </c>
      <c r="C17581" t="s">
        <v>14</v>
      </c>
      <c r="D17581" t="s">
        <v>85</v>
      </c>
      <c r="E17581">
        <v>12</v>
      </c>
      <c r="F17581">
        <v>12.48</v>
      </c>
      <c r="G17581">
        <v>23.38</v>
      </c>
      <c r="H17581">
        <v>149.76</v>
      </c>
      <c r="I17581">
        <v>280.56</v>
      </c>
      <c r="J17581" t="s">
        <v>13</v>
      </c>
    </row>
    <row r="17582" spans="1:10">
      <c r="A17582" s="1">
        <v>45231</v>
      </c>
      <c r="B17582" t="s">
        <v>10</v>
      </c>
      <c r="C17582" t="s">
        <v>15</v>
      </c>
      <c r="D17582" t="s">
        <v>85</v>
      </c>
      <c r="E17582">
        <v>8</v>
      </c>
      <c r="F17582">
        <v>12.48</v>
      </c>
      <c r="G17582">
        <v>23.38</v>
      </c>
      <c r="H17582">
        <v>99.84</v>
      </c>
      <c r="I17582">
        <v>187.04</v>
      </c>
      <c r="J17582" t="s">
        <v>13</v>
      </c>
    </row>
    <row r="17583" spans="1:10">
      <c r="A17583" s="1">
        <v>45231</v>
      </c>
      <c r="B17583" t="s">
        <v>10</v>
      </c>
      <c r="C17583" t="s">
        <v>11</v>
      </c>
      <c r="D17583" t="s">
        <v>86</v>
      </c>
      <c r="E17583">
        <v>22</v>
      </c>
      <c r="F17583">
        <v>15.36</v>
      </c>
      <c r="G17583">
        <v>30.25</v>
      </c>
      <c r="H17583">
        <v>337.92</v>
      </c>
      <c r="I17583">
        <v>665.5</v>
      </c>
      <c r="J17583" t="s">
        <v>13</v>
      </c>
    </row>
    <row r="17584" spans="1:10">
      <c r="A17584" s="1">
        <v>45231</v>
      </c>
      <c r="B17584" t="s">
        <v>10</v>
      </c>
      <c r="C17584" t="s">
        <v>14</v>
      </c>
      <c r="D17584" t="s">
        <v>86</v>
      </c>
      <c r="E17584">
        <v>15</v>
      </c>
      <c r="F17584">
        <v>15.36</v>
      </c>
      <c r="G17584">
        <v>30.25</v>
      </c>
      <c r="H17584">
        <v>230.4</v>
      </c>
      <c r="I17584">
        <v>453.75</v>
      </c>
      <c r="J17584" t="s">
        <v>13</v>
      </c>
    </row>
    <row r="17585" spans="1:10">
      <c r="A17585" s="1">
        <v>45231</v>
      </c>
      <c r="B17585" t="s">
        <v>10</v>
      </c>
      <c r="C17585" t="s">
        <v>15</v>
      </c>
      <c r="D17585" t="s">
        <v>86</v>
      </c>
      <c r="E17585">
        <v>15</v>
      </c>
      <c r="F17585">
        <v>15.36</v>
      </c>
      <c r="G17585">
        <v>30.25</v>
      </c>
      <c r="H17585">
        <v>230.4</v>
      </c>
      <c r="I17585">
        <v>453.75</v>
      </c>
      <c r="J17585" t="s">
        <v>13</v>
      </c>
    </row>
    <row r="17586" spans="1:10">
      <c r="A17586" s="1">
        <v>45231</v>
      </c>
      <c r="B17586" t="s">
        <v>10</v>
      </c>
      <c r="C17586" t="s">
        <v>11</v>
      </c>
      <c r="D17586" t="s">
        <v>87</v>
      </c>
      <c r="E17586">
        <v>26</v>
      </c>
      <c r="F17586">
        <v>7.28</v>
      </c>
      <c r="G17586">
        <v>18.13</v>
      </c>
      <c r="H17586">
        <v>189.28</v>
      </c>
      <c r="I17586">
        <v>471.38</v>
      </c>
      <c r="J17586" t="s">
        <v>13</v>
      </c>
    </row>
    <row r="17587" spans="1:10">
      <c r="A17587" s="1">
        <v>45231</v>
      </c>
      <c r="B17587" t="s">
        <v>10</v>
      </c>
      <c r="C17587" t="s">
        <v>14</v>
      </c>
      <c r="D17587" t="s">
        <v>87</v>
      </c>
      <c r="E17587">
        <v>16</v>
      </c>
      <c r="F17587">
        <v>7.28</v>
      </c>
      <c r="G17587">
        <v>18.13</v>
      </c>
      <c r="H17587">
        <v>116.48</v>
      </c>
      <c r="I17587">
        <v>290.08</v>
      </c>
      <c r="J17587" t="s">
        <v>13</v>
      </c>
    </row>
    <row r="17588" spans="1:10">
      <c r="A17588" s="1">
        <v>45231</v>
      </c>
      <c r="B17588" t="s">
        <v>10</v>
      </c>
      <c r="C17588" t="s">
        <v>15</v>
      </c>
      <c r="D17588" t="s">
        <v>87</v>
      </c>
      <c r="E17588">
        <v>6</v>
      </c>
      <c r="F17588">
        <v>7.28</v>
      </c>
      <c r="G17588">
        <v>18.13</v>
      </c>
      <c r="H17588">
        <v>43.68</v>
      </c>
      <c r="I17588">
        <v>108.78</v>
      </c>
      <c r="J17588" t="s">
        <v>13</v>
      </c>
    </row>
    <row r="17589" spans="1:10">
      <c r="A17589" s="1">
        <v>45231</v>
      </c>
      <c r="B17589" t="s">
        <v>10</v>
      </c>
      <c r="C17589" t="s">
        <v>11</v>
      </c>
      <c r="D17589" t="s">
        <v>88</v>
      </c>
      <c r="E17589">
        <v>41</v>
      </c>
      <c r="F17589">
        <v>15.13</v>
      </c>
      <c r="G17589">
        <v>28.74</v>
      </c>
      <c r="H17589">
        <v>620.33000000000004</v>
      </c>
      <c r="I17589">
        <v>1178.3399999999999</v>
      </c>
      <c r="J17589" t="s">
        <v>13</v>
      </c>
    </row>
    <row r="17590" spans="1:10">
      <c r="A17590" s="1">
        <v>45231</v>
      </c>
      <c r="B17590" t="s">
        <v>10</v>
      </c>
      <c r="C17590" t="s">
        <v>14</v>
      </c>
      <c r="D17590" t="s">
        <v>88</v>
      </c>
      <c r="E17590">
        <v>11</v>
      </c>
      <c r="F17590">
        <v>15.13</v>
      </c>
      <c r="G17590">
        <v>28.74</v>
      </c>
      <c r="H17590">
        <v>166.43</v>
      </c>
      <c r="I17590">
        <v>316.14</v>
      </c>
      <c r="J17590" t="s">
        <v>13</v>
      </c>
    </row>
    <row r="17591" spans="1:10">
      <c r="A17591" s="1">
        <v>45231</v>
      </c>
      <c r="B17591" t="s">
        <v>10</v>
      </c>
      <c r="C17591" t="s">
        <v>15</v>
      </c>
      <c r="D17591" t="s">
        <v>88</v>
      </c>
      <c r="E17591">
        <v>15</v>
      </c>
      <c r="F17591">
        <v>15.13</v>
      </c>
      <c r="G17591">
        <v>28.74</v>
      </c>
      <c r="H17591">
        <v>226.95</v>
      </c>
      <c r="I17591">
        <v>431.1</v>
      </c>
      <c r="J17591" t="s">
        <v>13</v>
      </c>
    </row>
    <row r="17592" spans="1:10">
      <c r="A17592" s="1">
        <v>45231</v>
      </c>
      <c r="B17592" t="s">
        <v>10</v>
      </c>
      <c r="C17592" t="s">
        <v>11</v>
      </c>
      <c r="D17592" t="s">
        <v>89</v>
      </c>
      <c r="E17592">
        <v>29</v>
      </c>
      <c r="F17592">
        <v>12.5</v>
      </c>
      <c r="G17592">
        <v>26.87</v>
      </c>
      <c r="H17592">
        <v>362.5</v>
      </c>
      <c r="I17592">
        <v>779.23</v>
      </c>
      <c r="J17592" t="s">
        <v>13</v>
      </c>
    </row>
    <row r="17593" spans="1:10">
      <c r="A17593" s="1">
        <v>45231</v>
      </c>
      <c r="B17593" t="s">
        <v>10</v>
      </c>
      <c r="C17593" t="s">
        <v>14</v>
      </c>
      <c r="D17593" t="s">
        <v>89</v>
      </c>
      <c r="E17593">
        <v>20</v>
      </c>
      <c r="F17593">
        <v>12.5</v>
      </c>
      <c r="G17593">
        <v>26.87</v>
      </c>
      <c r="H17593">
        <v>250</v>
      </c>
      <c r="I17593">
        <v>537.4</v>
      </c>
      <c r="J17593" t="s">
        <v>13</v>
      </c>
    </row>
    <row r="17594" spans="1:10">
      <c r="A17594" s="1">
        <v>45231</v>
      </c>
      <c r="B17594" t="s">
        <v>10</v>
      </c>
      <c r="C17594" t="s">
        <v>15</v>
      </c>
      <c r="D17594" t="s">
        <v>89</v>
      </c>
      <c r="E17594">
        <v>12</v>
      </c>
      <c r="F17594">
        <v>12.5</v>
      </c>
      <c r="G17594">
        <v>26.87</v>
      </c>
      <c r="H17594">
        <v>150</v>
      </c>
      <c r="I17594">
        <v>322.44</v>
      </c>
      <c r="J17594" t="s">
        <v>13</v>
      </c>
    </row>
    <row r="17595" spans="1:10">
      <c r="A17595" s="1">
        <v>45231</v>
      </c>
      <c r="B17595" t="s">
        <v>10</v>
      </c>
      <c r="C17595" t="s">
        <v>11</v>
      </c>
      <c r="D17595" t="s">
        <v>90</v>
      </c>
      <c r="E17595">
        <v>24</v>
      </c>
      <c r="F17595">
        <v>17.559999999999999</v>
      </c>
      <c r="G17595">
        <v>39.21</v>
      </c>
      <c r="H17595">
        <v>421.44</v>
      </c>
      <c r="I17595">
        <v>941.04</v>
      </c>
      <c r="J17595" t="s">
        <v>13</v>
      </c>
    </row>
    <row r="17596" spans="1:10">
      <c r="A17596" s="1">
        <v>45231</v>
      </c>
      <c r="B17596" t="s">
        <v>10</v>
      </c>
      <c r="C17596" t="s">
        <v>14</v>
      </c>
      <c r="D17596" t="s">
        <v>90</v>
      </c>
      <c r="E17596">
        <v>12</v>
      </c>
      <c r="F17596">
        <v>17.559999999999999</v>
      </c>
      <c r="G17596">
        <v>39.21</v>
      </c>
      <c r="H17596">
        <v>210.72</v>
      </c>
      <c r="I17596">
        <v>470.52</v>
      </c>
      <c r="J17596" t="s">
        <v>13</v>
      </c>
    </row>
    <row r="17597" spans="1:10">
      <c r="A17597" s="1">
        <v>45231</v>
      </c>
      <c r="B17597" t="s">
        <v>10</v>
      </c>
      <c r="C17597" t="s">
        <v>15</v>
      </c>
      <c r="D17597" t="s">
        <v>90</v>
      </c>
      <c r="E17597">
        <v>7</v>
      </c>
      <c r="F17597">
        <v>17.559999999999999</v>
      </c>
      <c r="G17597">
        <v>39.21</v>
      </c>
      <c r="H17597">
        <v>122.92</v>
      </c>
      <c r="I17597">
        <v>274.47000000000003</v>
      </c>
      <c r="J17597" t="s">
        <v>13</v>
      </c>
    </row>
    <row r="17598" spans="1:10">
      <c r="A17598" s="1">
        <v>45231</v>
      </c>
      <c r="B17598" t="s">
        <v>10</v>
      </c>
      <c r="C17598" t="s">
        <v>11</v>
      </c>
      <c r="D17598" t="s">
        <v>91</v>
      </c>
      <c r="E17598">
        <v>21</v>
      </c>
      <c r="F17598">
        <v>10.1</v>
      </c>
      <c r="G17598">
        <v>23.15</v>
      </c>
      <c r="H17598">
        <v>212.1</v>
      </c>
      <c r="I17598">
        <v>486.15</v>
      </c>
      <c r="J17598" t="s">
        <v>13</v>
      </c>
    </row>
    <row r="17599" spans="1:10">
      <c r="A17599" s="1">
        <v>45231</v>
      </c>
      <c r="B17599" t="s">
        <v>10</v>
      </c>
      <c r="C17599" t="s">
        <v>14</v>
      </c>
      <c r="D17599" t="s">
        <v>91</v>
      </c>
      <c r="E17599">
        <v>21</v>
      </c>
      <c r="F17599">
        <v>10.1</v>
      </c>
      <c r="G17599">
        <v>23.15</v>
      </c>
      <c r="H17599">
        <v>212.1</v>
      </c>
      <c r="I17599">
        <v>486.15</v>
      </c>
      <c r="J17599" t="s">
        <v>13</v>
      </c>
    </row>
    <row r="17600" spans="1:10">
      <c r="A17600" s="1">
        <v>45231</v>
      </c>
      <c r="B17600" t="s">
        <v>10</v>
      </c>
      <c r="C17600" t="s">
        <v>15</v>
      </c>
      <c r="D17600" t="s">
        <v>91</v>
      </c>
      <c r="E17600">
        <v>14</v>
      </c>
      <c r="F17600">
        <v>10.1</v>
      </c>
      <c r="G17600">
        <v>23.15</v>
      </c>
      <c r="H17600">
        <v>141.4</v>
      </c>
      <c r="I17600">
        <v>324.10000000000002</v>
      </c>
      <c r="J17600" t="s">
        <v>13</v>
      </c>
    </row>
    <row r="17601" spans="1:10">
      <c r="A17601" s="1">
        <v>45231</v>
      </c>
      <c r="B17601" t="s">
        <v>10</v>
      </c>
      <c r="C17601" t="s">
        <v>11</v>
      </c>
      <c r="D17601" t="s">
        <v>92</v>
      </c>
      <c r="E17601">
        <v>18</v>
      </c>
      <c r="F17601">
        <v>13.59</v>
      </c>
      <c r="G17601">
        <v>29.79</v>
      </c>
      <c r="H17601">
        <v>244.62</v>
      </c>
      <c r="I17601">
        <v>536.22</v>
      </c>
      <c r="J17601" t="s">
        <v>13</v>
      </c>
    </row>
    <row r="17602" spans="1:10">
      <c r="A17602" s="1">
        <v>45231</v>
      </c>
      <c r="B17602" t="s">
        <v>10</v>
      </c>
      <c r="C17602" t="s">
        <v>14</v>
      </c>
      <c r="D17602" t="s">
        <v>92</v>
      </c>
      <c r="E17602">
        <v>10</v>
      </c>
      <c r="F17602">
        <v>13.59</v>
      </c>
      <c r="G17602">
        <v>29.79</v>
      </c>
      <c r="H17602">
        <v>135.9</v>
      </c>
      <c r="I17602">
        <v>297.89999999999998</v>
      </c>
      <c r="J17602" t="s">
        <v>13</v>
      </c>
    </row>
    <row r="17603" spans="1:10">
      <c r="A17603" s="1">
        <v>45231</v>
      </c>
      <c r="B17603" t="s">
        <v>10</v>
      </c>
      <c r="C17603" t="s">
        <v>15</v>
      </c>
      <c r="D17603" t="s">
        <v>92</v>
      </c>
      <c r="E17603">
        <v>13</v>
      </c>
      <c r="F17603">
        <v>13.59</v>
      </c>
      <c r="G17603">
        <v>29.79</v>
      </c>
      <c r="H17603">
        <v>176.67</v>
      </c>
      <c r="I17603">
        <v>387.27</v>
      </c>
      <c r="J17603" t="s">
        <v>13</v>
      </c>
    </row>
    <row r="17604" spans="1:10">
      <c r="A17604" s="1">
        <v>45231</v>
      </c>
      <c r="B17604" t="s">
        <v>10</v>
      </c>
      <c r="C17604" t="s">
        <v>11</v>
      </c>
      <c r="D17604" t="s">
        <v>93</v>
      </c>
      <c r="E17604">
        <v>24</v>
      </c>
      <c r="F17604">
        <v>17.18</v>
      </c>
      <c r="G17604">
        <v>31.04</v>
      </c>
      <c r="H17604">
        <v>412.32</v>
      </c>
      <c r="I17604">
        <v>744.96</v>
      </c>
      <c r="J17604" t="s">
        <v>13</v>
      </c>
    </row>
    <row r="17605" spans="1:10">
      <c r="A17605" s="1">
        <v>45231</v>
      </c>
      <c r="B17605" t="s">
        <v>10</v>
      </c>
      <c r="C17605" t="s">
        <v>14</v>
      </c>
      <c r="D17605" t="s">
        <v>93</v>
      </c>
      <c r="E17605">
        <v>11</v>
      </c>
      <c r="F17605">
        <v>17.18</v>
      </c>
      <c r="G17605">
        <v>31.04</v>
      </c>
      <c r="H17605">
        <v>188.98</v>
      </c>
      <c r="I17605">
        <v>341.44</v>
      </c>
      <c r="J17605" t="s">
        <v>13</v>
      </c>
    </row>
    <row r="17606" spans="1:10">
      <c r="A17606" s="1">
        <v>45231</v>
      </c>
      <c r="B17606" t="s">
        <v>10</v>
      </c>
      <c r="C17606" t="s">
        <v>15</v>
      </c>
      <c r="D17606" t="s">
        <v>93</v>
      </c>
      <c r="E17606">
        <v>14</v>
      </c>
      <c r="F17606">
        <v>17.18</v>
      </c>
      <c r="G17606">
        <v>31.04</v>
      </c>
      <c r="H17606">
        <v>240.52</v>
      </c>
      <c r="I17606">
        <v>434.56</v>
      </c>
      <c r="J17606" t="s">
        <v>13</v>
      </c>
    </row>
    <row r="17607" spans="1:10">
      <c r="A17607" s="1">
        <v>45231</v>
      </c>
      <c r="B17607" t="s">
        <v>10</v>
      </c>
      <c r="C17607" t="s">
        <v>11</v>
      </c>
      <c r="D17607" t="s">
        <v>94</v>
      </c>
      <c r="E17607">
        <v>20</v>
      </c>
      <c r="F17607">
        <v>7.23</v>
      </c>
      <c r="G17607">
        <v>14.67</v>
      </c>
      <c r="H17607">
        <v>144.6</v>
      </c>
      <c r="I17607">
        <v>293.39999999999998</v>
      </c>
      <c r="J17607" t="s">
        <v>13</v>
      </c>
    </row>
    <row r="17608" spans="1:10">
      <c r="A17608" s="1">
        <v>45231</v>
      </c>
      <c r="B17608" t="s">
        <v>10</v>
      </c>
      <c r="C17608" t="s">
        <v>14</v>
      </c>
      <c r="D17608" t="s">
        <v>94</v>
      </c>
      <c r="E17608">
        <v>6</v>
      </c>
      <c r="F17608">
        <v>7.23</v>
      </c>
      <c r="G17608">
        <v>14.67</v>
      </c>
      <c r="H17608">
        <v>43.38</v>
      </c>
      <c r="I17608">
        <v>88.02</v>
      </c>
      <c r="J17608" t="s">
        <v>13</v>
      </c>
    </row>
    <row r="17609" spans="1:10">
      <c r="A17609" s="1">
        <v>45231</v>
      </c>
      <c r="B17609" t="s">
        <v>10</v>
      </c>
      <c r="C17609" t="s">
        <v>15</v>
      </c>
      <c r="D17609" t="s">
        <v>94</v>
      </c>
      <c r="E17609">
        <v>8</v>
      </c>
      <c r="F17609">
        <v>7.23</v>
      </c>
      <c r="G17609">
        <v>14.67</v>
      </c>
      <c r="H17609">
        <v>57.84</v>
      </c>
      <c r="I17609">
        <v>117.36</v>
      </c>
      <c r="J17609" t="s">
        <v>13</v>
      </c>
    </row>
    <row r="17610" spans="1:10">
      <c r="A17610" s="1">
        <v>45231</v>
      </c>
      <c r="B17610" t="s">
        <v>10</v>
      </c>
      <c r="C17610" t="s">
        <v>11</v>
      </c>
      <c r="D17610" t="s">
        <v>95</v>
      </c>
      <c r="E17610">
        <v>13</v>
      </c>
      <c r="F17610">
        <v>17.25</v>
      </c>
      <c r="G17610">
        <v>37.299999999999997</v>
      </c>
      <c r="H17610">
        <v>224.25</v>
      </c>
      <c r="I17610">
        <v>484.9</v>
      </c>
      <c r="J17610" t="s">
        <v>13</v>
      </c>
    </row>
    <row r="17611" spans="1:10">
      <c r="A17611" s="1">
        <v>45231</v>
      </c>
      <c r="B17611" t="s">
        <v>10</v>
      </c>
      <c r="C17611" t="s">
        <v>14</v>
      </c>
      <c r="D17611" t="s">
        <v>95</v>
      </c>
      <c r="E17611">
        <v>12</v>
      </c>
      <c r="F17611">
        <v>17.25</v>
      </c>
      <c r="G17611">
        <v>37.299999999999997</v>
      </c>
      <c r="H17611">
        <v>207</v>
      </c>
      <c r="I17611">
        <v>447.6</v>
      </c>
      <c r="J17611" t="s">
        <v>13</v>
      </c>
    </row>
    <row r="17612" spans="1:10">
      <c r="A17612" s="1">
        <v>45231</v>
      </c>
      <c r="B17612" t="s">
        <v>10</v>
      </c>
      <c r="C17612" t="s">
        <v>15</v>
      </c>
      <c r="D17612" t="s">
        <v>95</v>
      </c>
      <c r="E17612">
        <v>12</v>
      </c>
      <c r="F17612">
        <v>17.25</v>
      </c>
      <c r="G17612">
        <v>37.299999999999997</v>
      </c>
      <c r="H17612">
        <v>207</v>
      </c>
      <c r="I17612">
        <v>447.6</v>
      </c>
      <c r="J17612" t="s">
        <v>13</v>
      </c>
    </row>
    <row r="17613" spans="1:10">
      <c r="A17613" s="1">
        <v>45231</v>
      </c>
      <c r="B17613" t="s">
        <v>10</v>
      </c>
      <c r="C17613" t="s">
        <v>11</v>
      </c>
      <c r="D17613" t="s">
        <v>96</v>
      </c>
      <c r="E17613">
        <v>29</v>
      </c>
      <c r="F17613">
        <v>14.25</v>
      </c>
      <c r="G17613">
        <v>26.53</v>
      </c>
      <c r="H17613">
        <v>413.25</v>
      </c>
      <c r="I17613">
        <v>769.37</v>
      </c>
      <c r="J17613" t="s">
        <v>13</v>
      </c>
    </row>
    <row r="17614" spans="1:10">
      <c r="A17614" s="1">
        <v>45231</v>
      </c>
      <c r="B17614" t="s">
        <v>10</v>
      </c>
      <c r="C17614" t="s">
        <v>14</v>
      </c>
      <c r="D17614" t="s">
        <v>96</v>
      </c>
      <c r="E17614">
        <v>22</v>
      </c>
      <c r="F17614">
        <v>14.25</v>
      </c>
      <c r="G17614">
        <v>26.53</v>
      </c>
      <c r="H17614">
        <v>313.5</v>
      </c>
      <c r="I17614">
        <v>583.66</v>
      </c>
      <c r="J17614" t="s">
        <v>13</v>
      </c>
    </row>
    <row r="17615" spans="1:10">
      <c r="A17615" s="1">
        <v>45231</v>
      </c>
      <c r="B17615" t="s">
        <v>10</v>
      </c>
      <c r="C17615" t="s">
        <v>15</v>
      </c>
      <c r="D17615" t="s">
        <v>96</v>
      </c>
      <c r="E17615">
        <v>20</v>
      </c>
      <c r="F17615">
        <v>14.25</v>
      </c>
      <c r="G17615">
        <v>26.53</v>
      </c>
      <c r="H17615">
        <v>285</v>
      </c>
      <c r="I17615">
        <v>530.6</v>
      </c>
      <c r="J17615" t="s">
        <v>13</v>
      </c>
    </row>
    <row r="17616" spans="1:10">
      <c r="A17616" s="1">
        <v>45231</v>
      </c>
      <c r="B17616" t="s">
        <v>10</v>
      </c>
      <c r="C17616" t="s">
        <v>11</v>
      </c>
      <c r="D17616" t="s">
        <v>97</v>
      </c>
      <c r="E17616">
        <v>28</v>
      </c>
      <c r="F17616">
        <v>6.81</v>
      </c>
      <c r="G17616">
        <v>13.93</v>
      </c>
      <c r="H17616">
        <v>190.68</v>
      </c>
      <c r="I17616">
        <v>390.04</v>
      </c>
      <c r="J17616" t="s">
        <v>13</v>
      </c>
    </row>
    <row r="17617" spans="1:10">
      <c r="A17617" s="1">
        <v>45231</v>
      </c>
      <c r="B17617" t="s">
        <v>10</v>
      </c>
      <c r="C17617" t="s">
        <v>14</v>
      </c>
      <c r="D17617" t="s">
        <v>97</v>
      </c>
      <c r="E17617">
        <v>20</v>
      </c>
      <c r="F17617">
        <v>6.81</v>
      </c>
      <c r="G17617">
        <v>13.93</v>
      </c>
      <c r="H17617">
        <v>136.19999999999999</v>
      </c>
      <c r="I17617">
        <v>278.60000000000002</v>
      </c>
      <c r="J17617" t="s">
        <v>13</v>
      </c>
    </row>
    <row r="17618" spans="1:10">
      <c r="A17618" s="1">
        <v>45231</v>
      </c>
      <c r="B17618" t="s">
        <v>10</v>
      </c>
      <c r="C17618" t="s">
        <v>15</v>
      </c>
      <c r="D17618" t="s">
        <v>97</v>
      </c>
      <c r="E17618">
        <v>13</v>
      </c>
      <c r="F17618">
        <v>6.81</v>
      </c>
      <c r="G17618">
        <v>13.93</v>
      </c>
      <c r="H17618">
        <v>88.53</v>
      </c>
      <c r="I17618">
        <v>181.09</v>
      </c>
      <c r="J17618" t="s">
        <v>13</v>
      </c>
    </row>
    <row r="17619" spans="1:10">
      <c r="A17619" s="1">
        <v>45231</v>
      </c>
      <c r="B17619" t="s">
        <v>10</v>
      </c>
      <c r="C17619" t="s">
        <v>11</v>
      </c>
      <c r="D17619" t="s">
        <v>98</v>
      </c>
      <c r="E17619">
        <v>33</v>
      </c>
      <c r="F17619">
        <v>9.61</v>
      </c>
      <c r="G17619">
        <v>17.52</v>
      </c>
      <c r="H17619">
        <v>317.13</v>
      </c>
      <c r="I17619">
        <v>578.16</v>
      </c>
      <c r="J17619" t="s">
        <v>13</v>
      </c>
    </row>
    <row r="17620" spans="1:10">
      <c r="A17620" s="1">
        <v>45231</v>
      </c>
      <c r="B17620" t="s">
        <v>10</v>
      </c>
      <c r="C17620" t="s">
        <v>14</v>
      </c>
      <c r="D17620" t="s">
        <v>98</v>
      </c>
      <c r="E17620">
        <v>13</v>
      </c>
      <c r="F17620">
        <v>9.61</v>
      </c>
      <c r="G17620">
        <v>17.52</v>
      </c>
      <c r="H17620">
        <v>124.93</v>
      </c>
      <c r="I17620">
        <v>227.76</v>
      </c>
      <c r="J17620" t="s">
        <v>13</v>
      </c>
    </row>
    <row r="17621" spans="1:10">
      <c r="A17621" s="1">
        <v>45231</v>
      </c>
      <c r="B17621" t="s">
        <v>10</v>
      </c>
      <c r="C17621" t="s">
        <v>15</v>
      </c>
      <c r="D17621" t="s">
        <v>98</v>
      </c>
      <c r="E17621">
        <v>13</v>
      </c>
      <c r="F17621">
        <v>9.61</v>
      </c>
      <c r="G17621">
        <v>17.52</v>
      </c>
      <c r="H17621">
        <v>124.93</v>
      </c>
      <c r="I17621">
        <v>227.76</v>
      </c>
      <c r="J17621" t="s">
        <v>13</v>
      </c>
    </row>
    <row r="17622" spans="1:10">
      <c r="A17622" s="1">
        <v>45231</v>
      </c>
      <c r="B17622" t="s">
        <v>10</v>
      </c>
      <c r="C17622" t="s">
        <v>11</v>
      </c>
      <c r="D17622" t="s">
        <v>99</v>
      </c>
      <c r="E17622">
        <v>21</v>
      </c>
      <c r="F17622">
        <v>14.5</v>
      </c>
      <c r="G17622">
        <v>26.9</v>
      </c>
      <c r="H17622">
        <v>304.5</v>
      </c>
      <c r="I17622">
        <v>564.9</v>
      </c>
      <c r="J17622" t="s">
        <v>13</v>
      </c>
    </row>
    <row r="17623" spans="1:10">
      <c r="A17623" s="1">
        <v>45231</v>
      </c>
      <c r="B17623" t="s">
        <v>10</v>
      </c>
      <c r="C17623" t="s">
        <v>14</v>
      </c>
      <c r="D17623" t="s">
        <v>99</v>
      </c>
      <c r="E17623">
        <v>7</v>
      </c>
      <c r="F17623">
        <v>14.5</v>
      </c>
      <c r="G17623">
        <v>26.9</v>
      </c>
      <c r="H17623">
        <v>101.5</v>
      </c>
      <c r="I17623">
        <v>188.3</v>
      </c>
      <c r="J17623" t="s">
        <v>13</v>
      </c>
    </row>
    <row r="17624" spans="1:10">
      <c r="A17624" s="1">
        <v>45231</v>
      </c>
      <c r="B17624" t="s">
        <v>10</v>
      </c>
      <c r="C17624" t="s">
        <v>15</v>
      </c>
      <c r="D17624" t="s">
        <v>99</v>
      </c>
      <c r="E17624">
        <v>10</v>
      </c>
      <c r="F17624">
        <v>14.5</v>
      </c>
      <c r="G17624">
        <v>26.9</v>
      </c>
      <c r="H17624">
        <v>145</v>
      </c>
      <c r="I17624">
        <v>269</v>
      </c>
      <c r="J17624" t="s">
        <v>13</v>
      </c>
    </row>
    <row r="17625" spans="1:10">
      <c r="A17625" s="1">
        <v>45231</v>
      </c>
      <c r="B17625" t="s">
        <v>10</v>
      </c>
      <c r="C17625" t="s">
        <v>11</v>
      </c>
      <c r="D17625" t="s">
        <v>100</v>
      </c>
      <c r="E17625">
        <v>15</v>
      </c>
      <c r="F17625">
        <v>6.81</v>
      </c>
      <c r="G17625">
        <v>14.15</v>
      </c>
      <c r="H17625">
        <v>102.15</v>
      </c>
      <c r="I17625">
        <v>212.25</v>
      </c>
      <c r="J17625" t="s">
        <v>13</v>
      </c>
    </row>
    <row r="17626" spans="1:10">
      <c r="A17626" s="1">
        <v>45231</v>
      </c>
      <c r="B17626" t="s">
        <v>10</v>
      </c>
      <c r="C17626" t="s">
        <v>14</v>
      </c>
      <c r="D17626" t="s">
        <v>100</v>
      </c>
      <c r="E17626">
        <v>14</v>
      </c>
      <c r="F17626">
        <v>6.81</v>
      </c>
      <c r="G17626">
        <v>14.15</v>
      </c>
      <c r="H17626">
        <v>95.34</v>
      </c>
      <c r="I17626">
        <v>198.1</v>
      </c>
      <c r="J17626" t="s">
        <v>13</v>
      </c>
    </row>
    <row r="17627" spans="1:10">
      <c r="A17627" s="1">
        <v>45231</v>
      </c>
      <c r="B17627" t="s">
        <v>10</v>
      </c>
      <c r="C17627" t="s">
        <v>15</v>
      </c>
      <c r="D17627" t="s">
        <v>100</v>
      </c>
      <c r="E17627">
        <v>5</v>
      </c>
      <c r="F17627">
        <v>6.81</v>
      </c>
      <c r="G17627">
        <v>14.15</v>
      </c>
      <c r="H17627">
        <v>34.049999999999997</v>
      </c>
      <c r="I17627">
        <v>70.75</v>
      </c>
      <c r="J17627" t="s">
        <v>13</v>
      </c>
    </row>
    <row r="17628" spans="1:10">
      <c r="A17628" s="1">
        <v>45231</v>
      </c>
      <c r="B17628" t="s">
        <v>10</v>
      </c>
      <c r="C17628" t="s">
        <v>11</v>
      </c>
      <c r="D17628" t="s">
        <v>101</v>
      </c>
      <c r="E17628">
        <v>29</v>
      </c>
      <c r="F17628">
        <v>12.99</v>
      </c>
      <c r="G17628">
        <v>24.59</v>
      </c>
      <c r="H17628">
        <v>376.71</v>
      </c>
      <c r="I17628">
        <v>713.11</v>
      </c>
      <c r="J17628" t="s">
        <v>13</v>
      </c>
    </row>
    <row r="17629" spans="1:10">
      <c r="A17629" s="1">
        <v>45231</v>
      </c>
      <c r="B17629" t="s">
        <v>10</v>
      </c>
      <c r="C17629" t="s">
        <v>14</v>
      </c>
      <c r="D17629" t="s">
        <v>101</v>
      </c>
      <c r="E17629">
        <v>16</v>
      </c>
      <c r="F17629">
        <v>12.99</v>
      </c>
      <c r="G17629">
        <v>24.59</v>
      </c>
      <c r="H17629">
        <v>207.84</v>
      </c>
      <c r="I17629">
        <v>393.44</v>
      </c>
      <c r="J17629" t="s">
        <v>13</v>
      </c>
    </row>
    <row r="17630" spans="1:10">
      <c r="A17630" s="1">
        <v>45231</v>
      </c>
      <c r="B17630" t="s">
        <v>10</v>
      </c>
      <c r="C17630" t="s">
        <v>15</v>
      </c>
      <c r="D17630" t="s">
        <v>101</v>
      </c>
      <c r="E17630">
        <v>17</v>
      </c>
      <c r="F17630">
        <v>12.99</v>
      </c>
      <c r="G17630">
        <v>24.59</v>
      </c>
      <c r="H17630">
        <v>220.83</v>
      </c>
      <c r="I17630">
        <v>418.03</v>
      </c>
      <c r="J17630" t="s">
        <v>13</v>
      </c>
    </row>
    <row r="17631" spans="1:10">
      <c r="A17631" s="1">
        <v>45231</v>
      </c>
      <c r="B17631" t="s">
        <v>10</v>
      </c>
      <c r="C17631" t="s">
        <v>11</v>
      </c>
      <c r="D17631" t="s">
        <v>102</v>
      </c>
      <c r="E17631">
        <v>31</v>
      </c>
      <c r="F17631">
        <v>10.15</v>
      </c>
      <c r="G17631">
        <v>22.3</v>
      </c>
      <c r="H17631">
        <v>314.64999999999998</v>
      </c>
      <c r="I17631">
        <v>691.3</v>
      </c>
      <c r="J17631" t="s">
        <v>13</v>
      </c>
    </row>
    <row r="17632" spans="1:10">
      <c r="A17632" s="1">
        <v>45231</v>
      </c>
      <c r="B17632" t="s">
        <v>10</v>
      </c>
      <c r="C17632" t="s">
        <v>14</v>
      </c>
      <c r="D17632" t="s">
        <v>102</v>
      </c>
      <c r="E17632">
        <v>22</v>
      </c>
      <c r="F17632">
        <v>10.15</v>
      </c>
      <c r="G17632">
        <v>22.3</v>
      </c>
      <c r="H17632">
        <v>223.3</v>
      </c>
      <c r="I17632">
        <v>490.6</v>
      </c>
      <c r="J17632" t="s">
        <v>13</v>
      </c>
    </row>
    <row r="17633" spans="1:10">
      <c r="A17633" s="1">
        <v>45231</v>
      </c>
      <c r="B17633" t="s">
        <v>10</v>
      </c>
      <c r="C17633" t="s">
        <v>15</v>
      </c>
      <c r="D17633" t="s">
        <v>102</v>
      </c>
      <c r="E17633">
        <v>16</v>
      </c>
      <c r="F17633">
        <v>10.15</v>
      </c>
      <c r="G17633">
        <v>22.3</v>
      </c>
      <c r="H17633">
        <v>162.4</v>
      </c>
      <c r="I17633">
        <v>356.8</v>
      </c>
      <c r="J17633" t="s">
        <v>13</v>
      </c>
    </row>
    <row r="17634" spans="1:10">
      <c r="A17634" s="1">
        <v>45231</v>
      </c>
      <c r="B17634" t="s">
        <v>10</v>
      </c>
      <c r="C17634" t="s">
        <v>11</v>
      </c>
      <c r="D17634" t="s">
        <v>103</v>
      </c>
      <c r="E17634">
        <v>30</v>
      </c>
      <c r="F17634">
        <v>13.45</v>
      </c>
      <c r="G17634">
        <v>30.7</v>
      </c>
      <c r="H17634">
        <v>403.5</v>
      </c>
      <c r="I17634">
        <v>921</v>
      </c>
      <c r="J17634" t="s">
        <v>13</v>
      </c>
    </row>
    <row r="17635" spans="1:10">
      <c r="A17635" s="1">
        <v>45231</v>
      </c>
      <c r="B17635" t="s">
        <v>10</v>
      </c>
      <c r="C17635" t="s">
        <v>14</v>
      </c>
      <c r="D17635" t="s">
        <v>103</v>
      </c>
      <c r="E17635">
        <v>14</v>
      </c>
      <c r="F17635">
        <v>13.45</v>
      </c>
      <c r="G17635">
        <v>30.7</v>
      </c>
      <c r="H17635">
        <v>188.3</v>
      </c>
      <c r="I17635">
        <v>429.8</v>
      </c>
      <c r="J17635" t="s">
        <v>13</v>
      </c>
    </row>
    <row r="17636" spans="1:10">
      <c r="A17636" s="1">
        <v>45231</v>
      </c>
      <c r="B17636" t="s">
        <v>10</v>
      </c>
      <c r="C17636" t="s">
        <v>15</v>
      </c>
      <c r="D17636" t="s">
        <v>103</v>
      </c>
      <c r="E17636">
        <v>17</v>
      </c>
      <c r="F17636">
        <v>13.45</v>
      </c>
      <c r="G17636">
        <v>30.7</v>
      </c>
      <c r="H17636">
        <v>228.65</v>
      </c>
      <c r="I17636">
        <v>521.9</v>
      </c>
      <c r="J17636" t="s">
        <v>13</v>
      </c>
    </row>
    <row r="17637" spans="1:10">
      <c r="A17637" s="1">
        <v>45231</v>
      </c>
      <c r="B17637" t="s">
        <v>10</v>
      </c>
      <c r="C17637" t="s">
        <v>11</v>
      </c>
      <c r="D17637" t="s">
        <v>104</v>
      </c>
      <c r="E17637">
        <v>25</v>
      </c>
      <c r="F17637">
        <v>6.55</v>
      </c>
      <c r="G17637">
        <v>15.46</v>
      </c>
      <c r="H17637">
        <v>163.75</v>
      </c>
      <c r="I17637">
        <v>386.5</v>
      </c>
      <c r="J17637" t="s">
        <v>13</v>
      </c>
    </row>
    <row r="17638" spans="1:10">
      <c r="A17638" s="1">
        <v>45231</v>
      </c>
      <c r="B17638" t="s">
        <v>10</v>
      </c>
      <c r="C17638" t="s">
        <v>14</v>
      </c>
      <c r="D17638" t="s">
        <v>104</v>
      </c>
      <c r="E17638">
        <v>14</v>
      </c>
      <c r="F17638">
        <v>6.55</v>
      </c>
      <c r="G17638">
        <v>15.46</v>
      </c>
      <c r="H17638">
        <v>91.7</v>
      </c>
      <c r="I17638">
        <v>216.44</v>
      </c>
      <c r="J17638" t="s">
        <v>13</v>
      </c>
    </row>
    <row r="17639" spans="1:10">
      <c r="A17639" s="1">
        <v>45231</v>
      </c>
      <c r="B17639" t="s">
        <v>10</v>
      </c>
      <c r="C17639" t="s">
        <v>15</v>
      </c>
      <c r="D17639" t="s">
        <v>104</v>
      </c>
      <c r="E17639">
        <v>14</v>
      </c>
      <c r="F17639">
        <v>6.55</v>
      </c>
      <c r="G17639">
        <v>15.46</v>
      </c>
      <c r="H17639">
        <v>91.7</v>
      </c>
      <c r="I17639">
        <v>216.44</v>
      </c>
      <c r="J17639" t="s">
        <v>13</v>
      </c>
    </row>
    <row r="17640" spans="1:10">
      <c r="A17640" s="1">
        <v>45231</v>
      </c>
      <c r="B17640" t="s">
        <v>10</v>
      </c>
      <c r="C17640" t="s">
        <v>11</v>
      </c>
      <c r="D17640" t="s">
        <v>105</v>
      </c>
      <c r="E17640">
        <v>17</v>
      </c>
      <c r="F17640">
        <v>16.46</v>
      </c>
      <c r="G17640">
        <v>31.93</v>
      </c>
      <c r="H17640">
        <v>279.82</v>
      </c>
      <c r="I17640">
        <v>542.80999999999995</v>
      </c>
      <c r="J17640" t="s">
        <v>13</v>
      </c>
    </row>
    <row r="17641" spans="1:10">
      <c r="A17641" s="1">
        <v>45231</v>
      </c>
      <c r="B17641" t="s">
        <v>10</v>
      </c>
      <c r="C17641" t="s">
        <v>14</v>
      </c>
      <c r="D17641" t="s">
        <v>105</v>
      </c>
      <c r="E17641">
        <v>8</v>
      </c>
      <c r="F17641">
        <v>16.46</v>
      </c>
      <c r="G17641">
        <v>31.93</v>
      </c>
      <c r="H17641">
        <v>131.68</v>
      </c>
      <c r="I17641">
        <v>255.44</v>
      </c>
      <c r="J17641" t="s">
        <v>13</v>
      </c>
    </row>
    <row r="17642" spans="1:10">
      <c r="A17642" s="1">
        <v>45231</v>
      </c>
      <c r="B17642" t="s">
        <v>10</v>
      </c>
      <c r="C17642" t="s">
        <v>15</v>
      </c>
      <c r="D17642" t="s">
        <v>105</v>
      </c>
      <c r="E17642">
        <v>16</v>
      </c>
      <c r="F17642">
        <v>16.46</v>
      </c>
      <c r="G17642">
        <v>31.93</v>
      </c>
      <c r="H17642">
        <v>263.36</v>
      </c>
      <c r="I17642">
        <v>510.88</v>
      </c>
      <c r="J17642" t="s">
        <v>13</v>
      </c>
    </row>
    <row r="17643" spans="1:10">
      <c r="A17643" s="1">
        <v>45231</v>
      </c>
      <c r="B17643" t="s">
        <v>10</v>
      </c>
      <c r="C17643" t="s">
        <v>11</v>
      </c>
      <c r="D17643" t="s">
        <v>106</v>
      </c>
      <c r="E17643">
        <v>25</v>
      </c>
      <c r="F17643">
        <v>17.68</v>
      </c>
      <c r="G17643">
        <v>33.9</v>
      </c>
      <c r="H17643">
        <v>442</v>
      </c>
      <c r="I17643">
        <v>847.5</v>
      </c>
      <c r="J17643" t="s">
        <v>13</v>
      </c>
    </row>
    <row r="17644" spans="1:10">
      <c r="A17644" s="1">
        <v>45231</v>
      </c>
      <c r="B17644" t="s">
        <v>10</v>
      </c>
      <c r="C17644" t="s">
        <v>14</v>
      </c>
      <c r="D17644" t="s">
        <v>106</v>
      </c>
      <c r="E17644">
        <v>7</v>
      </c>
      <c r="F17644">
        <v>17.68</v>
      </c>
      <c r="G17644">
        <v>33.9</v>
      </c>
      <c r="H17644">
        <v>123.76</v>
      </c>
      <c r="I17644">
        <v>237.3</v>
      </c>
      <c r="J17644" t="s">
        <v>13</v>
      </c>
    </row>
    <row r="17645" spans="1:10">
      <c r="A17645" s="1">
        <v>45231</v>
      </c>
      <c r="B17645" t="s">
        <v>10</v>
      </c>
      <c r="C17645" t="s">
        <v>15</v>
      </c>
      <c r="D17645" t="s">
        <v>106</v>
      </c>
      <c r="E17645">
        <v>8</v>
      </c>
      <c r="F17645">
        <v>17.68</v>
      </c>
      <c r="G17645">
        <v>33.9</v>
      </c>
      <c r="H17645">
        <v>141.44</v>
      </c>
      <c r="I17645">
        <v>271.2</v>
      </c>
      <c r="J17645" t="s">
        <v>13</v>
      </c>
    </row>
    <row r="17646" spans="1:10">
      <c r="A17646" s="1">
        <v>45231</v>
      </c>
      <c r="B17646" t="s">
        <v>10</v>
      </c>
      <c r="C17646" t="s">
        <v>11</v>
      </c>
      <c r="D17646" t="s">
        <v>107</v>
      </c>
      <c r="E17646">
        <v>30</v>
      </c>
      <c r="F17646">
        <v>17.63</v>
      </c>
      <c r="G17646">
        <v>33.020000000000003</v>
      </c>
      <c r="H17646">
        <v>528.9</v>
      </c>
      <c r="I17646">
        <v>990.6</v>
      </c>
      <c r="J17646" t="s">
        <v>13</v>
      </c>
    </row>
    <row r="17647" spans="1:10">
      <c r="A17647" s="1">
        <v>45231</v>
      </c>
      <c r="B17647" t="s">
        <v>10</v>
      </c>
      <c r="C17647" t="s">
        <v>14</v>
      </c>
      <c r="D17647" t="s">
        <v>107</v>
      </c>
      <c r="E17647">
        <v>11</v>
      </c>
      <c r="F17647">
        <v>17.63</v>
      </c>
      <c r="G17647">
        <v>33.020000000000003</v>
      </c>
      <c r="H17647">
        <v>193.93</v>
      </c>
      <c r="I17647">
        <v>363.22</v>
      </c>
      <c r="J17647" t="s">
        <v>13</v>
      </c>
    </row>
    <row r="17648" spans="1:10">
      <c r="A17648" s="1">
        <v>45231</v>
      </c>
      <c r="B17648" t="s">
        <v>10</v>
      </c>
      <c r="C17648" t="s">
        <v>15</v>
      </c>
      <c r="D17648" t="s">
        <v>107</v>
      </c>
      <c r="E17648">
        <v>11</v>
      </c>
      <c r="F17648">
        <v>17.63</v>
      </c>
      <c r="G17648">
        <v>33.020000000000003</v>
      </c>
      <c r="H17648">
        <v>193.93</v>
      </c>
      <c r="I17648">
        <v>363.22</v>
      </c>
      <c r="J17648" t="s">
        <v>13</v>
      </c>
    </row>
    <row r="17649" spans="1:10">
      <c r="A17649" s="1">
        <v>45231</v>
      </c>
      <c r="B17649" t="s">
        <v>10</v>
      </c>
      <c r="C17649" t="s">
        <v>11</v>
      </c>
      <c r="D17649" t="s">
        <v>108</v>
      </c>
      <c r="E17649">
        <v>34</v>
      </c>
      <c r="F17649">
        <v>15</v>
      </c>
      <c r="G17649">
        <v>33.68</v>
      </c>
      <c r="H17649">
        <v>510</v>
      </c>
      <c r="I17649">
        <v>1145.1199999999999</v>
      </c>
      <c r="J17649" t="s">
        <v>13</v>
      </c>
    </row>
    <row r="17650" spans="1:10">
      <c r="A17650" s="1">
        <v>45231</v>
      </c>
      <c r="B17650" t="s">
        <v>10</v>
      </c>
      <c r="C17650" t="s">
        <v>14</v>
      </c>
      <c r="D17650" t="s">
        <v>108</v>
      </c>
      <c r="E17650">
        <v>26</v>
      </c>
      <c r="F17650">
        <v>15</v>
      </c>
      <c r="G17650">
        <v>33.68</v>
      </c>
      <c r="H17650">
        <v>390</v>
      </c>
      <c r="I17650">
        <v>875.68</v>
      </c>
      <c r="J17650" t="s">
        <v>13</v>
      </c>
    </row>
    <row r="17651" spans="1:10">
      <c r="A17651" s="1">
        <v>45231</v>
      </c>
      <c r="B17651" t="s">
        <v>10</v>
      </c>
      <c r="C17651" t="s">
        <v>15</v>
      </c>
      <c r="D17651" t="s">
        <v>108</v>
      </c>
      <c r="E17651">
        <v>15</v>
      </c>
      <c r="F17651">
        <v>15</v>
      </c>
      <c r="G17651">
        <v>33.68</v>
      </c>
      <c r="H17651">
        <v>225</v>
      </c>
      <c r="I17651">
        <v>505.2</v>
      </c>
      <c r="J17651" t="s">
        <v>13</v>
      </c>
    </row>
    <row r="17652" spans="1:10">
      <c r="A17652" s="1">
        <v>45231</v>
      </c>
      <c r="B17652" t="s">
        <v>10</v>
      </c>
      <c r="C17652" t="s">
        <v>11</v>
      </c>
      <c r="D17652" t="s">
        <v>109</v>
      </c>
      <c r="E17652">
        <v>27</v>
      </c>
      <c r="F17652">
        <v>7.56</v>
      </c>
      <c r="G17652">
        <v>17.350000000000001</v>
      </c>
      <c r="H17652">
        <v>204.12</v>
      </c>
      <c r="I17652">
        <v>468.45</v>
      </c>
      <c r="J17652" t="s">
        <v>13</v>
      </c>
    </row>
    <row r="17653" spans="1:10">
      <c r="A17653" s="1">
        <v>45231</v>
      </c>
      <c r="B17653" t="s">
        <v>10</v>
      </c>
      <c r="C17653" t="s">
        <v>14</v>
      </c>
      <c r="D17653" t="s">
        <v>109</v>
      </c>
      <c r="E17653">
        <v>12</v>
      </c>
      <c r="F17653">
        <v>7.56</v>
      </c>
      <c r="G17653">
        <v>17.350000000000001</v>
      </c>
      <c r="H17653">
        <v>90.72</v>
      </c>
      <c r="I17653">
        <v>208.2</v>
      </c>
      <c r="J17653" t="s">
        <v>13</v>
      </c>
    </row>
    <row r="17654" spans="1:10">
      <c r="A17654" s="1">
        <v>45231</v>
      </c>
      <c r="B17654" t="s">
        <v>10</v>
      </c>
      <c r="C17654" t="s">
        <v>15</v>
      </c>
      <c r="D17654" t="s">
        <v>109</v>
      </c>
      <c r="E17654">
        <v>9</v>
      </c>
      <c r="F17654">
        <v>7.56</v>
      </c>
      <c r="G17654">
        <v>17.350000000000001</v>
      </c>
      <c r="H17654">
        <v>68.040000000000006</v>
      </c>
      <c r="I17654">
        <v>156.15</v>
      </c>
      <c r="J17654" t="s">
        <v>13</v>
      </c>
    </row>
    <row r="17655" spans="1:10">
      <c r="A17655" s="1">
        <v>45231</v>
      </c>
      <c r="B17655" t="s">
        <v>10</v>
      </c>
      <c r="C17655" t="s">
        <v>11</v>
      </c>
      <c r="D17655" t="s">
        <v>110</v>
      </c>
      <c r="E17655">
        <v>27</v>
      </c>
      <c r="F17655">
        <v>15.1</v>
      </c>
      <c r="G17655">
        <v>27.51</v>
      </c>
      <c r="H17655">
        <v>407.7</v>
      </c>
      <c r="I17655">
        <v>742.77</v>
      </c>
      <c r="J17655" t="s">
        <v>13</v>
      </c>
    </row>
    <row r="17656" spans="1:10">
      <c r="A17656" s="1">
        <v>45231</v>
      </c>
      <c r="B17656" t="s">
        <v>10</v>
      </c>
      <c r="C17656" t="s">
        <v>14</v>
      </c>
      <c r="D17656" t="s">
        <v>110</v>
      </c>
      <c r="E17656">
        <v>16</v>
      </c>
      <c r="F17656">
        <v>15.1</v>
      </c>
      <c r="G17656">
        <v>27.51</v>
      </c>
      <c r="H17656">
        <v>241.6</v>
      </c>
      <c r="I17656">
        <v>440.16</v>
      </c>
      <c r="J17656" t="s">
        <v>13</v>
      </c>
    </row>
    <row r="17657" spans="1:10">
      <c r="A17657" s="1">
        <v>45231</v>
      </c>
      <c r="B17657" t="s">
        <v>10</v>
      </c>
      <c r="C17657" t="s">
        <v>15</v>
      </c>
      <c r="D17657" t="s">
        <v>110</v>
      </c>
      <c r="E17657">
        <v>13</v>
      </c>
      <c r="F17657">
        <v>15.1</v>
      </c>
      <c r="G17657">
        <v>27.51</v>
      </c>
      <c r="H17657">
        <v>196.3</v>
      </c>
      <c r="I17657">
        <v>357.63</v>
      </c>
      <c r="J17657" t="s">
        <v>13</v>
      </c>
    </row>
    <row r="17658" spans="1:10">
      <c r="A17658" s="1">
        <v>45231</v>
      </c>
      <c r="B17658" t="s">
        <v>10</v>
      </c>
      <c r="C17658" t="s">
        <v>11</v>
      </c>
      <c r="D17658" t="s">
        <v>111</v>
      </c>
      <c r="E17658">
        <v>28</v>
      </c>
      <c r="F17658">
        <v>6.3</v>
      </c>
      <c r="G17658">
        <v>15.47</v>
      </c>
      <c r="H17658">
        <v>176.4</v>
      </c>
      <c r="I17658">
        <v>433.16</v>
      </c>
      <c r="J17658" t="s">
        <v>13</v>
      </c>
    </row>
    <row r="17659" spans="1:10">
      <c r="A17659" s="1">
        <v>45231</v>
      </c>
      <c r="B17659" t="s">
        <v>10</v>
      </c>
      <c r="C17659" t="s">
        <v>14</v>
      </c>
      <c r="D17659" t="s">
        <v>111</v>
      </c>
      <c r="E17659">
        <v>10</v>
      </c>
      <c r="F17659">
        <v>6.3</v>
      </c>
      <c r="G17659">
        <v>15.47</v>
      </c>
      <c r="H17659">
        <v>63</v>
      </c>
      <c r="I17659">
        <v>154.69999999999999</v>
      </c>
      <c r="J17659" t="s">
        <v>13</v>
      </c>
    </row>
    <row r="17660" spans="1:10">
      <c r="A17660" s="1">
        <v>45231</v>
      </c>
      <c r="B17660" t="s">
        <v>10</v>
      </c>
      <c r="C17660" t="s">
        <v>15</v>
      </c>
      <c r="D17660" t="s">
        <v>111</v>
      </c>
      <c r="E17660">
        <v>10</v>
      </c>
      <c r="F17660">
        <v>6.3</v>
      </c>
      <c r="G17660">
        <v>15.47</v>
      </c>
      <c r="H17660">
        <v>63</v>
      </c>
      <c r="I17660">
        <v>154.69999999999999</v>
      </c>
      <c r="J17660" t="s">
        <v>13</v>
      </c>
    </row>
    <row r="17661" spans="1:10">
      <c r="A17661" s="1">
        <v>45231</v>
      </c>
      <c r="B17661" t="s">
        <v>10</v>
      </c>
      <c r="C17661" t="s">
        <v>11</v>
      </c>
      <c r="D17661" t="s">
        <v>112</v>
      </c>
      <c r="E17661">
        <v>32</v>
      </c>
      <c r="F17661">
        <v>6.27</v>
      </c>
      <c r="G17661">
        <v>11.51</v>
      </c>
      <c r="H17661">
        <v>200.64</v>
      </c>
      <c r="I17661">
        <v>368.32</v>
      </c>
      <c r="J17661" t="s">
        <v>13</v>
      </c>
    </row>
    <row r="17662" spans="1:10">
      <c r="A17662" s="1">
        <v>45231</v>
      </c>
      <c r="B17662" t="s">
        <v>10</v>
      </c>
      <c r="C17662" t="s">
        <v>14</v>
      </c>
      <c r="D17662" t="s">
        <v>112</v>
      </c>
      <c r="E17662">
        <v>26</v>
      </c>
      <c r="F17662">
        <v>6.27</v>
      </c>
      <c r="G17662">
        <v>11.51</v>
      </c>
      <c r="H17662">
        <v>163.02000000000001</v>
      </c>
      <c r="I17662">
        <v>299.26</v>
      </c>
      <c r="J17662" t="s">
        <v>13</v>
      </c>
    </row>
    <row r="17663" spans="1:10">
      <c r="A17663" s="1">
        <v>45231</v>
      </c>
      <c r="B17663" t="s">
        <v>10</v>
      </c>
      <c r="C17663" t="s">
        <v>15</v>
      </c>
      <c r="D17663" t="s">
        <v>112</v>
      </c>
      <c r="E17663">
        <v>18</v>
      </c>
      <c r="F17663">
        <v>6.27</v>
      </c>
      <c r="G17663">
        <v>11.51</v>
      </c>
      <c r="H17663">
        <v>112.86</v>
      </c>
      <c r="I17663">
        <v>207.18</v>
      </c>
      <c r="J17663" t="s">
        <v>13</v>
      </c>
    </row>
    <row r="17664" spans="1:10">
      <c r="A17664" s="1">
        <v>45231</v>
      </c>
      <c r="B17664" t="s">
        <v>10</v>
      </c>
      <c r="C17664" t="s">
        <v>11</v>
      </c>
      <c r="D17664" t="s">
        <v>113</v>
      </c>
      <c r="E17664">
        <v>21</v>
      </c>
      <c r="F17664">
        <v>9.8800000000000008</v>
      </c>
      <c r="G17664">
        <v>21.53</v>
      </c>
      <c r="H17664">
        <v>207.48</v>
      </c>
      <c r="I17664">
        <v>452.13</v>
      </c>
      <c r="J17664" t="s">
        <v>13</v>
      </c>
    </row>
    <row r="17665" spans="1:10">
      <c r="A17665" s="1">
        <v>45231</v>
      </c>
      <c r="B17665" t="s">
        <v>10</v>
      </c>
      <c r="C17665" t="s">
        <v>14</v>
      </c>
      <c r="D17665" t="s">
        <v>113</v>
      </c>
      <c r="E17665">
        <v>10</v>
      </c>
      <c r="F17665">
        <v>9.8800000000000008</v>
      </c>
      <c r="G17665">
        <v>21.53</v>
      </c>
      <c r="H17665">
        <v>98.8</v>
      </c>
      <c r="I17665">
        <v>215.3</v>
      </c>
      <c r="J17665" t="s">
        <v>13</v>
      </c>
    </row>
    <row r="17666" spans="1:10">
      <c r="A17666" s="1">
        <v>45231</v>
      </c>
      <c r="B17666" t="s">
        <v>10</v>
      </c>
      <c r="C17666" t="s">
        <v>15</v>
      </c>
      <c r="D17666" t="s">
        <v>113</v>
      </c>
      <c r="E17666">
        <v>7</v>
      </c>
      <c r="F17666">
        <v>9.8800000000000008</v>
      </c>
      <c r="G17666">
        <v>21.53</v>
      </c>
      <c r="H17666">
        <v>69.16</v>
      </c>
      <c r="I17666">
        <v>150.71</v>
      </c>
      <c r="J17666" t="s">
        <v>13</v>
      </c>
    </row>
    <row r="17667" spans="1:10">
      <c r="A17667" s="1">
        <v>45231</v>
      </c>
      <c r="B17667" t="s">
        <v>10</v>
      </c>
      <c r="C17667" t="s">
        <v>11</v>
      </c>
      <c r="D17667" t="s">
        <v>114</v>
      </c>
      <c r="E17667">
        <v>18</v>
      </c>
      <c r="F17667">
        <v>11.86</v>
      </c>
      <c r="G17667">
        <v>27.23</v>
      </c>
      <c r="H17667">
        <v>213.48</v>
      </c>
      <c r="I17667">
        <v>490.14</v>
      </c>
      <c r="J17667" t="s">
        <v>13</v>
      </c>
    </row>
    <row r="17668" spans="1:10">
      <c r="A17668" s="1">
        <v>45231</v>
      </c>
      <c r="B17668" t="s">
        <v>10</v>
      </c>
      <c r="C17668" t="s">
        <v>14</v>
      </c>
      <c r="D17668" t="s">
        <v>114</v>
      </c>
      <c r="E17668">
        <v>11</v>
      </c>
      <c r="F17668">
        <v>11.86</v>
      </c>
      <c r="G17668">
        <v>27.23</v>
      </c>
      <c r="H17668">
        <v>130.46</v>
      </c>
      <c r="I17668">
        <v>299.52999999999997</v>
      </c>
      <c r="J17668" t="s">
        <v>13</v>
      </c>
    </row>
    <row r="17669" spans="1:10">
      <c r="A17669" s="1">
        <v>45231</v>
      </c>
      <c r="B17669" t="s">
        <v>10</v>
      </c>
      <c r="C17669" t="s">
        <v>15</v>
      </c>
      <c r="D17669" t="s">
        <v>114</v>
      </c>
      <c r="E17669">
        <v>15</v>
      </c>
      <c r="F17669">
        <v>11.86</v>
      </c>
      <c r="G17669">
        <v>27.23</v>
      </c>
      <c r="H17669">
        <v>177.9</v>
      </c>
      <c r="I17669">
        <v>408.45</v>
      </c>
      <c r="J17669" t="s">
        <v>13</v>
      </c>
    </row>
    <row r="17670" spans="1:10">
      <c r="A17670" s="1">
        <v>45261</v>
      </c>
      <c r="B17670" t="s">
        <v>10</v>
      </c>
      <c r="C17670" t="s">
        <v>11</v>
      </c>
      <c r="D17670" t="s">
        <v>12</v>
      </c>
      <c r="E17670">
        <v>26</v>
      </c>
      <c r="F17670">
        <v>8.09</v>
      </c>
      <c r="G17670">
        <v>18.920000000000002</v>
      </c>
      <c r="H17670">
        <v>210.34</v>
      </c>
      <c r="I17670">
        <v>491.92</v>
      </c>
      <c r="J17670" t="s">
        <v>13</v>
      </c>
    </row>
    <row r="17671" spans="1:10">
      <c r="A17671" s="1">
        <v>45261</v>
      </c>
      <c r="B17671" t="s">
        <v>10</v>
      </c>
      <c r="C17671" t="s">
        <v>14</v>
      </c>
      <c r="D17671" t="s">
        <v>12</v>
      </c>
      <c r="E17671">
        <v>10</v>
      </c>
      <c r="F17671">
        <v>8.09</v>
      </c>
      <c r="G17671">
        <v>18.920000000000002</v>
      </c>
      <c r="H17671">
        <v>80.900000000000006</v>
      </c>
      <c r="I17671">
        <v>189.2</v>
      </c>
      <c r="J17671" t="s">
        <v>13</v>
      </c>
    </row>
    <row r="17672" spans="1:10">
      <c r="A17672" s="1">
        <v>45261</v>
      </c>
      <c r="B17672" t="s">
        <v>10</v>
      </c>
      <c r="C17672" t="s">
        <v>15</v>
      </c>
      <c r="D17672" t="s">
        <v>12</v>
      </c>
      <c r="E17672">
        <v>15</v>
      </c>
      <c r="F17672">
        <v>8.09</v>
      </c>
      <c r="G17672">
        <v>18.920000000000002</v>
      </c>
      <c r="H17672">
        <v>121.35</v>
      </c>
      <c r="I17672">
        <v>283.8</v>
      </c>
      <c r="J17672" t="s">
        <v>13</v>
      </c>
    </row>
    <row r="17673" spans="1:10">
      <c r="A17673" s="1">
        <v>45261</v>
      </c>
      <c r="B17673" t="s">
        <v>10</v>
      </c>
      <c r="C17673" t="s">
        <v>11</v>
      </c>
      <c r="D17673" t="s">
        <v>16</v>
      </c>
      <c r="E17673">
        <v>21</v>
      </c>
      <c r="F17673">
        <v>10.75</v>
      </c>
      <c r="G17673">
        <v>24.49</v>
      </c>
      <c r="H17673">
        <v>225.75</v>
      </c>
      <c r="I17673">
        <v>514.29</v>
      </c>
      <c r="J17673" t="s">
        <v>13</v>
      </c>
    </row>
    <row r="17674" spans="1:10">
      <c r="A17674" s="1">
        <v>45261</v>
      </c>
      <c r="B17674" t="s">
        <v>10</v>
      </c>
      <c r="C17674" t="s">
        <v>14</v>
      </c>
      <c r="D17674" t="s">
        <v>16</v>
      </c>
      <c r="E17674">
        <v>18</v>
      </c>
      <c r="F17674">
        <v>10.75</v>
      </c>
      <c r="G17674">
        <v>24.49</v>
      </c>
      <c r="H17674">
        <v>193.5</v>
      </c>
      <c r="I17674">
        <v>440.82</v>
      </c>
      <c r="J17674" t="s">
        <v>13</v>
      </c>
    </row>
    <row r="17675" spans="1:10">
      <c r="A17675" s="1">
        <v>45261</v>
      </c>
      <c r="B17675" t="s">
        <v>10</v>
      </c>
      <c r="C17675" t="s">
        <v>15</v>
      </c>
      <c r="D17675" t="s">
        <v>16</v>
      </c>
      <c r="E17675">
        <v>20</v>
      </c>
      <c r="F17675">
        <v>10.75</v>
      </c>
      <c r="G17675">
        <v>24.49</v>
      </c>
      <c r="H17675">
        <v>215</v>
      </c>
      <c r="I17675">
        <v>489.8</v>
      </c>
      <c r="J17675" t="s">
        <v>13</v>
      </c>
    </row>
    <row r="17676" spans="1:10">
      <c r="A17676" s="1">
        <v>45261</v>
      </c>
      <c r="B17676" t="s">
        <v>10</v>
      </c>
      <c r="C17676" t="s">
        <v>11</v>
      </c>
      <c r="D17676" t="s">
        <v>17</v>
      </c>
      <c r="E17676">
        <v>31</v>
      </c>
      <c r="F17676">
        <v>15.1</v>
      </c>
      <c r="G17676">
        <v>31.89</v>
      </c>
      <c r="H17676">
        <v>468.1</v>
      </c>
      <c r="I17676">
        <v>988.59</v>
      </c>
      <c r="J17676" t="s">
        <v>13</v>
      </c>
    </row>
    <row r="17677" spans="1:10">
      <c r="A17677" s="1">
        <v>45261</v>
      </c>
      <c r="B17677" t="s">
        <v>10</v>
      </c>
      <c r="C17677" t="s">
        <v>14</v>
      </c>
      <c r="D17677" t="s">
        <v>17</v>
      </c>
      <c r="E17677">
        <v>32</v>
      </c>
      <c r="F17677">
        <v>15.1</v>
      </c>
      <c r="G17677">
        <v>31.89</v>
      </c>
      <c r="H17677">
        <v>483.2</v>
      </c>
      <c r="I17677">
        <v>1020.48</v>
      </c>
      <c r="J17677" t="s">
        <v>13</v>
      </c>
    </row>
    <row r="17678" spans="1:10">
      <c r="A17678" s="1">
        <v>45261</v>
      </c>
      <c r="B17678" t="s">
        <v>10</v>
      </c>
      <c r="C17678" t="s">
        <v>15</v>
      </c>
      <c r="D17678" t="s">
        <v>17</v>
      </c>
      <c r="E17678">
        <v>16</v>
      </c>
      <c r="F17678">
        <v>15.1</v>
      </c>
      <c r="G17678">
        <v>31.89</v>
      </c>
      <c r="H17678">
        <v>241.6</v>
      </c>
      <c r="I17678">
        <v>510.24</v>
      </c>
      <c r="J17678" t="s">
        <v>13</v>
      </c>
    </row>
    <row r="17679" spans="1:10">
      <c r="A17679" s="1">
        <v>45261</v>
      </c>
      <c r="B17679" t="s">
        <v>10</v>
      </c>
      <c r="C17679" t="s">
        <v>11</v>
      </c>
      <c r="D17679" t="s">
        <v>18</v>
      </c>
      <c r="E17679">
        <v>27</v>
      </c>
      <c r="F17679">
        <v>14.35</v>
      </c>
      <c r="G17679">
        <v>28.58</v>
      </c>
      <c r="H17679">
        <v>387.45</v>
      </c>
      <c r="I17679">
        <v>771.66</v>
      </c>
      <c r="J17679" t="s">
        <v>13</v>
      </c>
    </row>
    <row r="17680" spans="1:10">
      <c r="A17680" s="1">
        <v>45261</v>
      </c>
      <c r="B17680" t="s">
        <v>10</v>
      </c>
      <c r="C17680" t="s">
        <v>14</v>
      </c>
      <c r="D17680" t="s">
        <v>18</v>
      </c>
      <c r="E17680">
        <v>22</v>
      </c>
      <c r="F17680">
        <v>14.35</v>
      </c>
      <c r="G17680">
        <v>28.58</v>
      </c>
      <c r="H17680">
        <v>315.7</v>
      </c>
      <c r="I17680">
        <v>628.76</v>
      </c>
      <c r="J17680" t="s">
        <v>13</v>
      </c>
    </row>
    <row r="17681" spans="1:10">
      <c r="A17681" s="1">
        <v>45261</v>
      </c>
      <c r="B17681" t="s">
        <v>10</v>
      </c>
      <c r="C17681" t="s">
        <v>15</v>
      </c>
      <c r="D17681" t="s">
        <v>18</v>
      </c>
      <c r="E17681">
        <v>13</v>
      </c>
      <c r="F17681">
        <v>14.35</v>
      </c>
      <c r="G17681">
        <v>28.58</v>
      </c>
      <c r="H17681">
        <v>186.55</v>
      </c>
      <c r="I17681">
        <v>371.54</v>
      </c>
      <c r="J17681" t="s">
        <v>13</v>
      </c>
    </row>
    <row r="17682" spans="1:10">
      <c r="A17682" s="1">
        <v>45261</v>
      </c>
      <c r="B17682" t="s">
        <v>10</v>
      </c>
      <c r="C17682" t="s">
        <v>11</v>
      </c>
      <c r="D17682" t="s">
        <v>19</v>
      </c>
      <c r="E17682">
        <v>22</v>
      </c>
      <c r="F17682">
        <v>7.85</v>
      </c>
      <c r="G17682">
        <v>19.61</v>
      </c>
      <c r="H17682">
        <v>172.7</v>
      </c>
      <c r="I17682">
        <v>431.42</v>
      </c>
      <c r="J17682" t="s">
        <v>13</v>
      </c>
    </row>
    <row r="17683" spans="1:10">
      <c r="A17683" s="1">
        <v>45261</v>
      </c>
      <c r="B17683" t="s">
        <v>10</v>
      </c>
      <c r="C17683" t="s">
        <v>14</v>
      </c>
      <c r="D17683" t="s">
        <v>19</v>
      </c>
      <c r="E17683">
        <v>15</v>
      </c>
      <c r="F17683">
        <v>7.85</v>
      </c>
      <c r="G17683">
        <v>19.61</v>
      </c>
      <c r="H17683">
        <v>117.75</v>
      </c>
      <c r="I17683">
        <v>294.14999999999998</v>
      </c>
      <c r="J17683" t="s">
        <v>13</v>
      </c>
    </row>
    <row r="17684" spans="1:10">
      <c r="A17684" s="1">
        <v>45261</v>
      </c>
      <c r="B17684" t="s">
        <v>10</v>
      </c>
      <c r="C17684" t="s">
        <v>15</v>
      </c>
      <c r="D17684" t="s">
        <v>19</v>
      </c>
      <c r="E17684">
        <v>12</v>
      </c>
      <c r="F17684">
        <v>7.85</v>
      </c>
      <c r="G17684">
        <v>19.61</v>
      </c>
      <c r="H17684">
        <v>94.2</v>
      </c>
      <c r="I17684">
        <v>235.32</v>
      </c>
      <c r="J17684" t="s">
        <v>13</v>
      </c>
    </row>
    <row r="17685" spans="1:10">
      <c r="A17685" s="1">
        <v>45261</v>
      </c>
      <c r="B17685" t="s">
        <v>10</v>
      </c>
      <c r="C17685" t="s">
        <v>11</v>
      </c>
      <c r="D17685" t="s">
        <v>20</v>
      </c>
      <c r="E17685">
        <v>36</v>
      </c>
      <c r="F17685">
        <v>15.79</v>
      </c>
      <c r="G17685">
        <v>33.130000000000003</v>
      </c>
      <c r="H17685">
        <v>568.44000000000005</v>
      </c>
      <c r="I17685">
        <v>1192.68</v>
      </c>
      <c r="J17685" t="s">
        <v>13</v>
      </c>
    </row>
    <row r="17686" spans="1:10">
      <c r="A17686" s="1">
        <v>45261</v>
      </c>
      <c r="B17686" t="s">
        <v>10</v>
      </c>
      <c r="C17686" t="s">
        <v>14</v>
      </c>
      <c r="D17686" t="s">
        <v>20</v>
      </c>
      <c r="E17686">
        <v>19</v>
      </c>
      <c r="F17686">
        <v>15.79</v>
      </c>
      <c r="G17686">
        <v>33.130000000000003</v>
      </c>
      <c r="H17686">
        <v>300.01</v>
      </c>
      <c r="I17686">
        <v>629.47</v>
      </c>
      <c r="J17686" t="s">
        <v>13</v>
      </c>
    </row>
    <row r="17687" spans="1:10">
      <c r="A17687" s="1">
        <v>45261</v>
      </c>
      <c r="B17687" t="s">
        <v>10</v>
      </c>
      <c r="C17687" t="s">
        <v>15</v>
      </c>
      <c r="D17687" t="s">
        <v>20</v>
      </c>
      <c r="E17687">
        <v>12</v>
      </c>
      <c r="F17687">
        <v>15.79</v>
      </c>
      <c r="G17687">
        <v>33.130000000000003</v>
      </c>
      <c r="H17687">
        <v>189.48</v>
      </c>
      <c r="I17687">
        <v>397.56</v>
      </c>
      <c r="J17687" t="s">
        <v>13</v>
      </c>
    </row>
    <row r="17688" spans="1:10">
      <c r="A17688" s="1">
        <v>45261</v>
      </c>
      <c r="B17688" t="s">
        <v>10</v>
      </c>
      <c r="C17688" t="s">
        <v>11</v>
      </c>
      <c r="D17688" t="s">
        <v>21</v>
      </c>
      <c r="E17688">
        <v>23</v>
      </c>
      <c r="F17688">
        <v>8.69</v>
      </c>
      <c r="G17688">
        <v>18.39</v>
      </c>
      <c r="H17688">
        <v>199.87</v>
      </c>
      <c r="I17688">
        <v>422.97</v>
      </c>
      <c r="J17688" t="s">
        <v>13</v>
      </c>
    </row>
    <row r="17689" spans="1:10">
      <c r="A17689" s="1">
        <v>45261</v>
      </c>
      <c r="B17689" t="s">
        <v>10</v>
      </c>
      <c r="C17689" t="s">
        <v>14</v>
      </c>
      <c r="D17689" t="s">
        <v>21</v>
      </c>
      <c r="E17689">
        <v>27</v>
      </c>
      <c r="F17689">
        <v>8.69</v>
      </c>
      <c r="G17689">
        <v>18.39</v>
      </c>
      <c r="H17689">
        <v>234.63</v>
      </c>
      <c r="I17689">
        <v>496.53</v>
      </c>
      <c r="J17689" t="s">
        <v>13</v>
      </c>
    </row>
    <row r="17690" spans="1:10">
      <c r="A17690" s="1">
        <v>45261</v>
      </c>
      <c r="B17690" t="s">
        <v>10</v>
      </c>
      <c r="C17690" t="s">
        <v>15</v>
      </c>
      <c r="D17690" t="s">
        <v>21</v>
      </c>
      <c r="E17690">
        <v>13</v>
      </c>
      <c r="F17690">
        <v>8.69</v>
      </c>
      <c r="G17690">
        <v>18.39</v>
      </c>
      <c r="H17690">
        <v>112.97</v>
      </c>
      <c r="I17690">
        <v>239.07</v>
      </c>
      <c r="J17690" t="s">
        <v>13</v>
      </c>
    </row>
    <row r="17691" spans="1:10">
      <c r="A17691" s="1">
        <v>45261</v>
      </c>
      <c r="B17691" t="s">
        <v>10</v>
      </c>
      <c r="C17691" t="s">
        <v>11</v>
      </c>
      <c r="D17691" t="s">
        <v>22</v>
      </c>
      <c r="E17691">
        <v>21</v>
      </c>
      <c r="F17691">
        <v>8.69</v>
      </c>
      <c r="G17691">
        <v>16.64</v>
      </c>
      <c r="H17691">
        <v>182.49</v>
      </c>
      <c r="I17691">
        <v>349.44</v>
      </c>
      <c r="J17691" t="s">
        <v>13</v>
      </c>
    </row>
    <row r="17692" spans="1:10">
      <c r="A17692" s="1">
        <v>45261</v>
      </c>
      <c r="B17692" t="s">
        <v>10</v>
      </c>
      <c r="C17692" t="s">
        <v>14</v>
      </c>
      <c r="D17692" t="s">
        <v>22</v>
      </c>
      <c r="E17692">
        <v>18</v>
      </c>
      <c r="F17692">
        <v>8.69</v>
      </c>
      <c r="G17692">
        <v>16.64</v>
      </c>
      <c r="H17692">
        <v>156.41999999999999</v>
      </c>
      <c r="I17692">
        <v>299.52</v>
      </c>
      <c r="J17692" t="s">
        <v>13</v>
      </c>
    </row>
    <row r="17693" spans="1:10">
      <c r="A17693" s="1">
        <v>45261</v>
      </c>
      <c r="B17693" t="s">
        <v>10</v>
      </c>
      <c r="C17693" t="s">
        <v>15</v>
      </c>
      <c r="D17693" t="s">
        <v>22</v>
      </c>
      <c r="E17693">
        <v>17</v>
      </c>
      <c r="F17693">
        <v>8.69</v>
      </c>
      <c r="G17693">
        <v>16.64</v>
      </c>
      <c r="H17693">
        <v>147.72999999999999</v>
      </c>
      <c r="I17693">
        <v>282.88</v>
      </c>
      <c r="J17693" t="s">
        <v>13</v>
      </c>
    </row>
    <row r="17694" spans="1:10">
      <c r="A17694" s="1">
        <v>45261</v>
      </c>
      <c r="B17694" t="s">
        <v>10</v>
      </c>
      <c r="C17694" t="s">
        <v>11</v>
      </c>
      <c r="D17694" t="s">
        <v>23</v>
      </c>
      <c r="E17694">
        <v>31</v>
      </c>
      <c r="F17694">
        <v>12.44</v>
      </c>
      <c r="G17694">
        <v>29.31</v>
      </c>
      <c r="H17694">
        <v>385.64</v>
      </c>
      <c r="I17694">
        <v>908.61</v>
      </c>
      <c r="J17694" t="s">
        <v>13</v>
      </c>
    </row>
    <row r="17695" spans="1:10">
      <c r="A17695" s="1">
        <v>45261</v>
      </c>
      <c r="B17695" t="s">
        <v>10</v>
      </c>
      <c r="C17695" t="s">
        <v>14</v>
      </c>
      <c r="D17695" t="s">
        <v>23</v>
      </c>
      <c r="E17695">
        <v>23</v>
      </c>
      <c r="F17695">
        <v>12.44</v>
      </c>
      <c r="G17695">
        <v>29.31</v>
      </c>
      <c r="H17695">
        <v>286.12</v>
      </c>
      <c r="I17695">
        <v>674.13</v>
      </c>
      <c r="J17695" t="s">
        <v>13</v>
      </c>
    </row>
    <row r="17696" spans="1:10">
      <c r="A17696" s="1">
        <v>45261</v>
      </c>
      <c r="B17696" t="s">
        <v>10</v>
      </c>
      <c r="C17696" t="s">
        <v>15</v>
      </c>
      <c r="D17696" t="s">
        <v>23</v>
      </c>
      <c r="E17696">
        <v>16</v>
      </c>
      <c r="F17696">
        <v>12.44</v>
      </c>
      <c r="G17696">
        <v>29.31</v>
      </c>
      <c r="H17696">
        <v>199.04</v>
      </c>
      <c r="I17696">
        <v>468.96</v>
      </c>
      <c r="J17696" t="s">
        <v>13</v>
      </c>
    </row>
    <row r="17697" spans="1:10">
      <c r="A17697" s="1">
        <v>45261</v>
      </c>
      <c r="B17697" t="s">
        <v>10</v>
      </c>
      <c r="C17697" t="s">
        <v>11</v>
      </c>
      <c r="D17697" t="s">
        <v>24</v>
      </c>
      <c r="E17697">
        <v>24</v>
      </c>
      <c r="F17697">
        <v>13.12</v>
      </c>
      <c r="G17697">
        <v>29.99</v>
      </c>
      <c r="H17697">
        <v>314.88</v>
      </c>
      <c r="I17697">
        <v>719.76</v>
      </c>
      <c r="J17697" t="s">
        <v>13</v>
      </c>
    </row>
    <row r="17698" spans="1:10">
      <c r="A17698" s="1">
        <v>45261</v>
      </c>
      <c r="B17698" t="s">
        <v>10</v>
      </c>
      <c r="C17698" t="s">
        <v>14</v>
      </c>
      <c r="D17698" t="s">
        <v>24</v>
      </c>
      <c r="E17698">
        <v>13</v>
      </c>
      <c r="F17698">
        <v>13.12</v>
      </c>
      <c r="G17698">
        <v>29.99</v>
      </c>
      <c r="H17698">
        <v>170.56</v>
      </c>
      <c r="I17698">
        <v>389.87</v>
      </c>
      <c r="J17698" t="s">
        <v>13</v>
      </c>
    </row>
    <row r="17699" spans="1:10">
      <c r="A17699" s="1">
        <v>45261</v>
      </c>
      <c r="B17699" t="s">
        <v>10</v>
      </c>
      <c r="C17699" t="s">
        <v>15</v>
      </c>
      <c r="D17699" t="s">
        <v>24</v>
      </c>
      <c r="E17699">
        <v>14</v>
      </c>
      <c r="F17699">
        <v>13.12</v>
      </c>
      <c r="G17699">
        <v>29.99</v>
      </c>
      <c r="H17699">
        <v>183.68</v>
      </c>
      <c r="I17699">
        <v>419.86</v>
      </c>
      <c r="J17699" t="s">
        <v>13</v>
      </c>
    </row>
    <row r="17700" spans="1:10">
      <c r="A17700" s="1">
        <v>45261</v>
      </c>
      <c r="B17700" t="s">
        <v>10</v>
      </c>
      <c r="C17700" t="s">
        <v>11</v>
      </c>
      <c r="D17700" t="s">
        <v>25</v>
      </c>
      <c r="E17700">
        <v>30</v>
      </c>
      <c r="F17700">
        <v>12.96</v>
      </c>
      <c r="G17700">
        <v>25.33</v>
      </c>
      <c r="H17700">
        <v>388.8</v>
      </c>
      <c r="I17700">
        <v>759.9</v>
      </c>
      <c r="J17700" t="s">
        <v>13</v>
      </c>
    </row>
    <row r="17701" spans="1:10">
      <c r="A17701" s="1">
        <v>45261</v>
      </c>
      <c r="B17701" t="s">
        <v>10</v>
      </c>
      <c r="C17701" t="s">
        <v>14</v>
      </c>
      <c r="D17701" t="s">
        <v>25</v>
      </c>
      <c r="E17701">
        <v>19</v>
      </c>
      <c r="F17701">
        <v>12.96</v>
      </c>
      <c r="G17701">
        <v>25.33</v>
      </c>
      <c r="H17701">
        <v>246.24</v>
      </c>
      <c r="I17701">
        <v>481.27</v>
      </c>
      <c r="J17701" t="s">
        <v>13</v>
      </c>
    </row>
    <row r="17702" spans="1:10">
      <c r="A17702" s="1">
        <v>45261</v>
      </c>
      <c r="B17702" t="s">
        <v>10</v>
      </c>
      <c r="C17702" t="s">
        <v>15</v>
      </c>
      <c r="D17702" t="s">
        <v>25</v>
      </c>
      <c r="E17702">
        <v>22</v>
      </c>
      <c r="F17702">
        <v>12.96</v>
      </c>
      <c r="G17702">
        <v>25.33</v>
      </c>
      <c r="H17702">
        <v>285.12</v>
      </c>
      <c r="I17702">
        <v>557.26</v>
      </c>
      <c r="J17702" t="s">
        <v>13</v>
      </c>
    </row>
    <row r="17703" spans="1:10">
      <c r="A17703" s="1">
        <v>45261</v>
      </c>
      <c r="B17703" t="s">
        <v>10</v>
      </c>
      <c r="C17703" t="s">
        <v>11</v>
      </c>
      <c r="D17703" t="s">
        <v>26</v>
      </c>
      <c r="E17703">
        <v>23</v>
      </c>
      <c r="F17703">
        <v>7.1</v>
      </c>
      <c r="G17703">
        <v>13.19</v>
      </c>
      <c r="H17703">
        <v>163.30000000000001</v>
      </c>
      <c r="I17703">
        <v>303.37</v>
      </c>
      <c r="J17703" t="s">
        <v>13</v>
      </c>
    </row>
    <row r="17704" spans="1:10">
      <c r="A17704" s="1">
        <v>45261</v>
      </c>
      <c r="B17704" t="s">
        <v>10</v>
      </c>
      <c r="C17704" t="s">
        <v>14</v>
      </c>
      <c r="D17704" t="s">
        <v>26</v>
      </c>
      <c r="E17704">
        <v>12</v>
      </c>
      <c r="F17704">
        <v>7.1</v>
      </c>
      <c r="G17704">
        <v>13.19</v>
      </c>
      <c r="H17704">
        <v>85.2</v>
      </c>
      <c r="I17704">
        <v>158.28</v>
      </c>
      <c r="J17704" t="s">
        <v>13</v>
      </c>
    </row>
    <row r="17705" spans="1:10">
      <c r="A17705" s="1">
        <v>45261</v>
      </c>
      <c r="B17705" t="s">
        <v>10</v>
      </c>
      <c r="C17705" t="s">
        <v>15</v>
      </c>
      <c r="D17705" t="s">
        <v>26</v>
      </c>
      <c r="E17705">
        <v>9</v>
      </c>
      <c r="F17705">
        <v>7.1</v>
      </c>
      <c r="G17705">
        <v>13.19</v>
      </c>
      <c r="H17705">
        <v>63.9</v>
      </c>
      <c r="I17705">
        <v>118.71</v>
      </c>
      <c r="J17705" t="s">
        <v>13</v>
      </c>
    </row>
    <row r="17706" spans="1:10">
      <c r="A17706" s="1">
        <v>45261</v>
      </c>
      <c r="B17706" t="s">
        <v>10</v>
      </c>
      <c r="C17706" t="s">
        <v>11</v>
      </c>
      <c r="D17706" t="s">
        <v>27</v>
      </c>
      <c r="E17706">
        <v>18</v>
      </c>
      <c r="F17706">
        <v>16.53</v>
      </c>
      <c r="G17706">
        <v>37.630000000000003</v>
      </c>
      <c r="H17706">
        <v>297.54000000000002</v>
      </c>
      <c r="I17706">
        <v>677.34</v>
      </c>
      <c r="J17706" t="s">
        <v>13</v>
      </c>
    </row>
    <row r="17707" spans="1:10">
      <c r="A17707" s="1">
        <v>45261</v>
      </c>
      <c r="B17707" t="s">
        <v>10</v>
      </c>
      <c r="C17707" t="s">
        <v>14</v>
      </c>
      <c r="D17707" t="s">
        <v>27</v>
      </c>
      <c r="E17707">
        <v>11</v>
      </c>
      <c r="F17707">
        <v>16.53</v>
      </c>
      <c r="G17707">
        <v>37.630000000000003</v>
      </c>
      <c r="H17707">
        <v>181.83</v>
      </c>
      <c r="I17707">
        <v>413.93</v>
      </c>
      <c r="J17707" t="s">
        <v>13</v>
      </c>
    </row>
    <row r="17708" spans="1:10">
      <c r="A17708" s="1">
        <v>45261</v>
      </c>
      <c r="B17708" t="s">
        <v>10</v>
      </c>
      <c r="C17708" t="s">
        <v>15</v>
      </c>
      <c r="D17708" t="s">
        <v>27</v>
      </c>
      <c r="E17708">
        <v>8</v>
      </c>
      <c r="F17708">
        <v>16.53</v>
      </c>
      <c r="G17708">
        <v>37.630000000000003</v>
      </c>
      <c r="H17708">
        <v>132.24</v>
      </c>
      <c r="I17708">
        <v>301.04000000000002</v>
      </c>
      <c r="J17708" t="s">
        <v>13</v>
      </c>
    </row>
    <row r="17709" spans="1:10">
      <c r="A17709" s="1">
        <v>45261</v>
      </c>
      <c r="B17709" t="s">
        <v>10</v>
      </c>
      <c r="C17709" t="s">
        <v>11</v>
      </c>
      <c r="D17709" t="s">
        <v>28</v>
      </c>
      <c r="E17709">
        <v>32</v>
      </c>
      <c r="F17709">
        <v>9.19</v>
      </c>
      <c r="G17709">
        <v>20.75</v>
      </c>
      <c r="H17709">
        <v>294.08</v>
      </c>
      <c r="I17709">
        <v>664</v>
      </c>
      <c r="J17709" t="s">
        <v>13</v>
      </c>
    </row>
    <row r="17710" spans="1:10">
      <c r="A17710" s="1">
        <v>45261</v>
      </c>
      <c r="B17710" t="s">
        <v>10</v>
      </c>
      <c r="C17710" t="s">
        <v>14</v>
      </c>
      <c r="D17710" t="s">
        <v>28</v>
      </c>
      <c r="E17710">
        <v>19</v>
      </c>
      <c r="F17710">
        <v>9.19</v>
      </c>
      <c r="G17710">
        <v>20.75</v>
      </c>
      <c r="H17710">
        <v>174.61</v>
      </c>
      <c r="I17710">
        <v>394.25</v>
      </c>
      <c r="J17710" t="s">
        <v>13</v>
      </c>
    </row>
    <row r="17711" spans="1:10">
      <c r="A17711" s="1">
        <v>45261</v>
      </c>
      <c r="B17711" t="s">
        <v>10</v>
      </c>
      <c r="C17711" t="s">
        <v>15</v>
      </c>
      <c r="D17711" t="s">
        <v>28</v>
      </c>
      <c r="E17711">
        <v>11</v>
      </c>
      <c r="F17711">
        <v>9.19</v>
      </c>
      <c r="G17711">
        <v>20.75</v>
      </c>
      <c r="H17711">
        <v>101.09</v>
      </c>
      <c r="I17711">
        <v>228.25</v>
      </c>
      <c r="J17711" t="s">
        <v>13</v>
      </c>
    </row>
    <row r="17712" spans="1:10">
      <c r="A17712" s="1">
        <v>45261</v>
      </c>
      <c r="B17712" t="s">
        <v>10</v>
      </c>
      <c r="C17712" t="s">
        <v>11</v>
      </c>
      <c r="D17712" t="s">
        <v>29</v>
      </c>
      <c r="E17712">
        <v>22</v>
      </c>
      <c r="F17712">
        <v>7.55</v>
      </c>
      <c r="G17712">
        <v>15.03</v>
      </c>
      <c r="H17712">
        <v>166.1</v>
      </c>
      <c r="I17712">
        <v>330.66</v>
      </c>
      <c r="J17712" t="s">
        <v>13</v>
      </c>
    </row>
    <row r="17713" spans="1:10">
      <c r="A17713" s="1">
        <v>45261</v>
      </c>
      <c r="B17713" t="s">
        <v>10</v>
      </c>
      <c r="C17713" t="s">
        <v>14</v>
      </c>
      <c r="D17713" t="s">
        <v>29</v>
      </c>
      <c r="E17713">
        <v>16</v>
      </c>
      <c r="F17713">
        <v>7.55</v>
      </c>
      <c r="G17713">
        <v>15.03</v>
      </c>
      <c r="H17713">
        <v>120.8</v>
      </c>
      <c r="I17713">
        <v>240.48</v>
      </c>
      <c r="J17713" t="s">
        <v>13</v>
      </c>
    </row>
    <row r="17714" spans="1:10">
      <c r="A17714" s="1">
        <v>45261</v>
      </c>
      <c r="B17714" t="s">
        <v>10</v>
      </c>
      <c r="C17714" t="s">
        <v>15</v>
      </c>
      <c r="D17714" t="s">
        <v>29</v>
      </c>
      <c r="E17714">
        <v>18</v>
      </c>
      <c r="F17714">
        <v>7.55</v>
      </c>
      <c r="G17714">
        <v>15.03</v>
      </c>
      <c r="H17714">
        <v>135.9</v>
      </c>
      <c r="I17714">
        <v>270.54000000000002</v>
      </c>
      <c r="J17714" t="s">
        <v>13</v>
      </c>
    </row>
    <row r="17715" spans="1:10">
      <c r="A17715" s="1">
        <v>45261</v>
      </c>
      <c r="B17715" t="s">
        <v>10</v>
      </c>
      <c r="C17715" t="s">
        <v>11</v>
      </c>
      <c r="D17715" t="s">
        <v>30</v>
      </c>
      <c r="E17715">
        <v>15</v>
      </c>
      <c r="F17715">
        <v>16.66</v>
      </c>
      <c r="G17715">
        <v>41.08</v>
      </c>
      <c r="H17715">
        <v>249.9</v>
      </c>
      <c r="I17715">
        <v>616.20000000000005</v>
      </c>
      <c r="J17715" t="s">
        <v>13</v>
      </c>
    </row>
    <row r="17716" spans="1:10">
      <c r="A17716" s="1">
        <v>45261</v>
      </c>
      <c r="B17716" t="s">
        <v>10</v>
      </c>
      <c r="C17716" t="s">
        <v>14</v>
      </c>
      <c r="D17716" t="s">
        <v>30</v>
      </c>
      <c r="E17716">
        <v>12</v>
      </c>
      <c r="F17716">
        <v>16.66</v>
      </c>
      <c r="G17716">
        <v>41.08</v>
      </c>
      <c r="H17716">
        <v>199.92</v>
      </c>
      <c r="I17716">
        <v>492.96</v>
      </c>
      <c r="J17716" t="s">
        <v>13</v>
      </c>
    </row>
    <row r="17717" spans="1:10">
      <c r="A17717" s="1">
        <v>45261</v>
      </c>
      <c r="B17717" t="s">
        <v>10</v>
      </c>
      <c r="C17717" t="s">
        <v>15</v>
      </c>
      <c r="D17717" t="s">
        <v>30</v>
      </c>
      <c r="E17717">
        <v>12</v>
      </c>
      <c r="F17717">
        <v>16.66</v>
      </c>
      <c r="G17717">
        <v>41.08</v>
      </c>
      <c r="H17717">
        <v>199.92</v>
      </c>
      <c r="I17717">
        <v>492.96</v>
      </c>
      <c r="J17717" t="s">
        <v>13</v>
      </c>
    </row>
    <row r="17718" spans="1:10">
      <c r="A17718" s="1">
        <v>45261</v>
      </c>
      <c r="B17718" t="s">
        <v>10</v>
      </c>
      <c r="C17718" t="s">
        <v>11</v>
      </c>
      <c r="D17718" t="s">
        <v>31</v>
      </c>
      <c r="E17718">
        <v>40</v>
      </c>
      <c r="F17718">
        <v>17.47</v>
      </c>
      <c r="G17718">
        <v>33.29</v>
      </c>
      <c r="H17718">
        <v>698.8</v>
      </c>
      <c r="I17718">
        <v>1331.6</v>
      </c>
      <c r="J17718" t="s">
        <v>13</v>
      </c>
    </row>
    <row r="17719" spans="1:10">
      <c r="A17719" s="1">
        <v>45261</v>
      </c>
      <c r="B17719" t="s">
        <v>10</v>
      </c>
      <c r="C17719" t="s">
        <v>14</v>
      </c>
      <c r="D17719" t="s">
        <v>31</v>
      </c>
      <c r="E17719">
        <v>7</v>
      </c>
      <c r="F17719">
        <v>17.47</v>
      </c>
      <c r="G17719">
        <v>33.29</v>
      </c>
      <c r="H17719">
        <v>122.29</v>
      </c>
      <c r="I17719">
        <v>233.03</v>
      </c>
      <c r="J17719" t="s">
        <v>13</v>
      </c>
    </row>
    <row r="17720" spans="1:10">
      <c r="A17720" s="1">
        <v>45261</v>
      </c>
      <c r="B17720" t="s">
        <v>10</v>
      </c>
      <c r="C17720" t="s">
        <v>15</v>
      </c>
      <c r="D17720" t="s">
        <v>31</v>
      </c>
      <c r="E17720">
        <v>11</v>
      </c>
      <c r="F17720">
        <v>17.47</v>
      </c>
      <c r="G17720">
        <v>33.29</v>
      </c>
      <c r="H17720">
        <v>192.17</v>
      </c>
      <c r="I17720">
        <v>366.19</v>
      </c>
      <c r="J17720" t="s">
        <v>13</v>
      </c>
    </row>
    <row r="17721" spans="1:10">
      <c r="A17721" s="1">
        <v>45261</v>
      </c>
      <c r="B17721" t="s">
        <v>10</v>
      </c>
      <c r="C17721" t="s">
        <v>11</v>
      </c>
      <c r="D17721" t="s">
        <v>32</v>
      </c>
      <c r="E17721">
        <v>28</v>
      </c>
      <c r="F17721">
        <v>16.350000000000001</v>
      </c>
      <c r="G17721">
        <v>34.380000000000003</v>
      </c>
      <c r="H17721">
        <v>457.8</v>
      </c>
      <c r="I17721">
        <v>962.64</v>
      </c>
      <c r="J17721" t="s">
        <v>13</v>
      </c>
    </row>
    <row r="17722" spans="1:10">
      <c r="A17722" s="1">
        <v>45261</v>
      </c>
      <c r="B17722" t="s">
        <v>10</v>
      </c>
      <c r="C17722" t="s">
        <v>14</v>
      </c>
      <c r="D17722" t="s">
        <v>32</v>
      </c>
      <c r="E17722">
        <v>16</v>
      </c>
      <c r="F17722">
        <v>16.350000000000001</v>
      </c>
      <c r="G17722">
        <v>34.380000000000003</v>
      </c>
      <c r="H17722">
        <v>261.60000000000002</v>
      </c>
      <c r="I17722">
        <v>550.08000000000004</v>
      </c>
      <c r="J17722" t="s">
        <v>13</v>
      </c>
    </row>
    <row r="17723" spans="1:10">
      <c r="A17723" s="1">
        <v>45261</v>
      </c>
      <c r="B17723" t="s">
        <v>10</v>
      </c>
      <c r="C17723" t="s">
        <v>15</v>
      </c>
      <c r="D17723" t="s">
        <v>32</v>
      </c>
      <c r="E17723">
        <v>12</v>
      </c>
      <c r="F17723">
        <v>16.350000000000001</v>
      </c>
      <c r="G17723">
        <v>34.380000000000003</v>
      </c>
      <c r="H17723">
        <v>196.2</v>
      </c>
      <c r="I17723">
        <v>412.56</v>
      </c>
      <c r="J17723" t="s">
        <v>13</v>
      </c>
    </row>
    <row r="17724" spans="1:10">
      <c r="A17724" s="1">
        <v>45261</v>
      </c>
      <c r="B17724" t="s">
        <v>10</v>
      </c>
      <c r="C17724" t="s">
        <v>11</v>
      </c>
      <c r="D17724" t="s">
        <v>33</v>
      </c>
      <c r="E17724">
        <v>22</v>
      </c>
      <c r="F17724">
        <v>15.71</v>
      </c>
      <c r="G17724">
        <v>38.65</v>
      </c>
      <c r="H17724">
        <v>345.62</v>
      </c>
      <c r="I17724">
        <v>850.3</v>
      </c>
      <c r="J17724" t="s">
        <v>13</v>
      </c>
    </row>
    <row r="17725" spans="1:10">
      <c r="A17725" s="1">
        <v>45261</v>
      </c>
      <c r="B17725" t="s">
        <v>10</v>
      </c>
      <c r="C17725" t="s">
        <v>14</v>
      </c>
      <c r="D17725" t="s">
        <v>33</v>
      </c>
      <c r="E17725">
        <v>18</v>
      </c>
      <c r="F17725">
        <v>15.71</v>
      </c>
      <c r="G17725">
        <v>38.65</v>
      </c>
      <c r="H17725">
        <v>282.77999999999997</v>
      </c>
      <c r="I17725">
        <v>695.7</v>
      </c>
      <c r="J17725" t="s">
        <v>13</v>
      </c>
    </row>
    <row r="17726" spans="1:10">
      <c r="A17726" s="1">
        <v>45261</v>
      </c>
      <c r="B17726" t="s">
        <v>10</v>
      </c>
      <c r="C17726" t="s">
        <v>15</v>
      </c>
      <c r="D17726" t="s">
        <v>33</v>
      </c>
      <c r="E17726">
        <v>16</v>
      </c>
      <c r="F17726">
        <v>15.71</v>
      </c>
      <c r="G17726">
        <v>38.65</v>
      </c>
      <c r="H17726">
        <v>251.36</v>
      </c>
      <c r="I17726">
        <v>618.4</v>
      </c>
      <c r="J17726" t="s">
        <v>13</v>
      </c>
    </row>
    <row r="17727" spans="1:10">
      <c r="A17727" s="1">
        <v>45261</v>
      </c>
      <c r="B17727" t="s">
        <v>10</v>
      </c>
      <c r="C17727" t="s">
        <v>11</v>
      </c>
      <c r="D17727" t="s">
        <v>34</v>
      </c>
      <c r="E17727">
        <v>22</v>
      </c>
      <c r="F17727">
        <v>13.86</v>
      </c>
      <c r="G17727">
        <v>29.02</v>
      </c>
      <c r="H17727">
        <v>304.92</v>
      </c>
      <c r="I17727">
        <v>638.44000000000005</v>
      </c>
      <c r="J17727" t="s">
        <v>13</v>
      </c>
    </row>
    <row r="17728" spans="1:10">
      <c r="A17728" s="1">
        <v>45261</v>
      </c>
      <c r="B17728" t="s">
        <v>10</v>
      </c>
      <c r="C17728" t="s">
        <v>14</v>
      </c>
      <c r="D17728" t="s">
        <v>34</v>
      </c>
      <c r="E17728">
        <v>15</v>
      </c>
      <c r="F17728">
        <v>13.86</v>
      </c>
      <c r="G17728">
        <v>29.02</v>
      </c>
      <c r="H17728">
        <v>207.9</v>
      </c>
      <c r="I17728">
        <v>435.3</v>
      </c>
      <c r="J17728" t="s">
        <v>13</v>
      </c>
    </row>
    <row r="17729" spans="1:10">
      <c r="A17729" s="1">
        <v>45261</v>
      </c>
      <c r="B17729" t="s">
        <v>10</v>
      </c>
      <c r="C17729" t="s">
        <v>15</v>
      </c>
      <c r="D17729" t="s">
        <v>34</v>
      </c>
      <c r="E17729">
        <v>13</v>
      </c>
      <c r="F17729">
        <v>13.86</v>
      </c>
      <c r="G17729">
        <v>29.02</v>
      </c>
      <c r="H17729">
        <v>180.18</v>
      </c>
      <c r="I17729">
        <v>377.26</v>
      </c>
      <c r="J17729" t="s">
        <v>13</v>
      </c>
    </row>
    <row r="17730" spans="1:10">
      <c r="A17730" s="1">
        <v>45261</v>
      </c>
      <c r="B17730" t="s">
        <v>10</v>
      </c>
      <c r="C17730" t="s">
        <v>11</v>
      </c>
      <c r="D17730" t="s">
        <v>35</v>
      </c>
      <c r="E17730">
        <v>28</v>
      </c>
      <c r="F17730">
        <v>12.61</v>
      </c>
      <c r="G17730">
        <v>28.33</v>
      </c>
      <c r="H17730">
        <v>353.08</v>
      </c>
      <c r="I17730">
        <v>793.24</v>
      </c>
      <c r="J17730" t="s">
        <v>13</v>
      </c>
    </row>
    <row r="17731" spans="1:10">
      <c r="A17731" s="1">
        <v>45261</v>
      </c>
      <c r="B17731" t="s">
        <v>10</v>
      </c>
      <c r="C17731" t="s">
        <v>14</v>
      </c>
      <c r="D17731" t="s">
        <v>35</v>
      </c>
      <c r="E17731">
        <v>16</v>
      </c>
      <c r="F17731">
        <v>12.61</v>
      </c>
      <c r="G17731">
        <v>28.33</v>
      </c>
      <c r="H17731">
        <v>201.76</v>
      </c>
      <c r="I17731">
        <v>453.28</v>
      </c>
      <c r="J17731" t="s">
        <v>13</v>
      </c>
    </row>
    <row r="17732" spans="1:10">
      <c r="A17732" s="1">
        <v>45261</v>
      </c>
      <c r="B17732" t="s">
        <v>10</v>
      </c>
      <c r="C17732" t="s">
        <v>15</v>
      </c>
      <c r="D17732" t="s">
        <v>35</v>
      </c>
      <c r="E17732">
        <v>18</v>
      </c>
      <c r="F17732">
        <v>12.61</v>
      </c>
      <c r="G17732">
        <v>28.33</v>
      </c>
      <c r="H17732">
        <v>226.98</v>
      </c>
      <c r="I17732">
        <v>509.94</v>
      </c>
      <c r="J17732" t="s">
        <v>13</v>
      </c>
    </row>
    <row r="17733" spans="1:10">
      <c r="A17733" s="1">
        <v>45261</v>
      </c>
      <c r="B17733" t="s">
        <v>10</v>
      </c>
      <c r="C17733" t="s">
        <v>11</v>
      </c>
      <c r="D17733" t="s">
        <v>36</v>
      </c>
      <c r="E17733">
        <v>23</v>
      </c>
      <c r="F17733">
        <v>7.04</v>
      </c>
      <c r="G17733">
        <v>14.63</v>
      </c>
      <c r="H17733">
        <v>161.91999999999999</v>
      </c>
      <c r="I17733">
        <v>336.49</v>
      </c>
      <c r="J17733" t="s">
        <v>13</v>
      </c>
    </row>
    <row r="17734" spans="1:10">
      <c r="A17734" s="1">
        <v>45261</v>
      </c>
      <c r="B17734" t="s">
        <v>10</v>
      </c>
      <c r="C17734" t="s">
        <v>14</v>
      </c>
      <c r="D17734" t="s">
        <v>36</v>
      </c>
      <c r="E17734">
        <v>18</v>
      </c>
      <c r="F17734">
        <v>7.04</v>
      </c>
      <c r="G17734">
        <v>14.63</v>
      </c>
      <c r="H17734">
        <v>126.72</v>
      </c>
      <c r="I17734">
        <v>263.33999999999997</v>
      </c>
      <c r="J17734" t="s">
        <v>13</v>
      </c>
    </row>
    <row r="17735" spans="1:10">
      <c r="A17735" s="1">
        <v>45261</v>
      </c>
      <c r="B17735" t="s">
        <v>10</v>
      </c>
      <c r="C17735" t="s">
        <v>15</v>
      </c>
      <c r="D17735" t="s">
        <v>36</v>
      </c>
      <c r="E17735">
        <v>15</v>
      </c>
      <c r="F17735">
        <v>7.04</v>
      </c>
      <c r="G17735">
        <v>14.63</v>
      </c>
      <c r="H17735">
        <v>105.6</v>
      </c>
      <c r="I17735">
        <v>219.45</v>
      </c>
      <c r="J17735" t="s">
        <v>13</v>
      </c>
    </row>
    <row r="17736" spans="1:10">
      <c r="A17736" s="1">
        <v>45261</v>
      </c>
      <c r="B17736" t="s">
        <v>10</v>
      </c>
      <c r="C17736" t="s">
        <v>11</v>
      </c>
      <c r="D17736" t="s">
        <v>37</v>
      </c>
      <c r="E17736">
        <v>14</v>
      </c>
      <c r="F17736">
        <v>10.9</v>
      </c>
      <c r="G17736">
        <v>21.71</v>
      </c>
      <c r="H17736">
        <v>152.6</v>
      </c>
      <c r="I17736">
        <v>303.94</v>
      </c>
      <c r="J17736" t="s">
        <v>13</v>
      </c>
    </row>
    <row r="17737" spans="1:10">
      <c r="A17737" s="1">
        <v>45261</v>
      </c>
      <c r="B17737" t="s">
        <v>10</v>
      </c>
      <c r="C17737" t="s">
        <v>14</v>
      </c>
      <c r="D17737" t="s">
        <v>37</v>
      </c>
      <c r="E17737">
        <v>10</v>
      </c>
      <c r="F17737">
        <v>10.9</v>
      </c>
      <c r="G17737">
        <v>21.71</v>
      </c>
      <c r="H17737">
        <v>109</v>
      </c>
      <c r="I17737">
        <v>217.1</v>
      </c>
      <c r="J17737" t="s">
        <v>13</v>
      </c>
    </row>
    <row r="17738" spans="1:10">
      <c r="A17738" s="1">
        <v>45261</v>
      </c>
      <c r="B17738" t="s">
        <v>10</v>
      </c>
      <c r="C17738" t="s">
        <v>15</v>
      </c>
      <c r="D17738" t="s">
        <v>37</v>
      </c>
      <c r="E17738">
        <v>10</v>
      </c>
      <c r="F17738">
        <v>10.9</v>
      </c>
      <c r="G17738">
        <v>21.71</v>
      </c>
      <c r="H17738">
        <v>109</v>
      </c>
      <c r="I17738">
        <v>217.1</v>
      </c>
      <c r="J17738" t="s">
        <v>13</v>
      </c>
    </row>
    <row r="17739" spans="1:10">
      <c r="A17739" s="1">
        <v>45261</v>
      </c>
      <c r="B17739" t="s">
        <v>10</v>
      </c>
      <c r="C17739" t="s">
        <v>11</v>
      </c>
      <c r="D17739" t="s">
        <v>38</v>
      </c>
      <c r="E17739">
        <v>25</v>
      </c>
      <c r="F17739">
        <v>10.47</v>
      </c>
      <c r="G17739">
        <v>26.06</v>
      </c>
      <c r="H17739">
        <v>261.75</v>
      </c>
      <c r="I17739">
        <v>651.5</v>
      </c>
      <c r="J17739" t="s">
        <v>13</v>
      </c>
    </row>
    <row r="17740" spans="1:10">
      <c r="A17740" s="1">
        <v>45261</v>
      </c>
      <c r="B17740" t="s">
        <v>10</v>
      </c>
      <c r="C17740" t="s">
        <v>14</v>
      </c>
      <c r="D17740" t="s">
        <v>38</v>
      </c>
      <c r="E17740">
        <v>14</v>
      </c>
      <c r="F17740">
        <v>10.47</v>
      </c>
      <c r="G17740">
        <v>26.06</v>
      </c>
      <c r="H17740">
        <v>146.58000000000001</v>
      </c>
      <c r="I17740">
        <v>364.84</v>
      </c>
      <c r="J17740" t="s">
        <v>13</v>
      </c>
    </row>
    <row r="17741" spans="1:10">
      <c r="A17741" s="1">
        <v>45261</v>
      </c>
      <c r="B17741" t="s">
        <v>10</v>
      </c>
      <c r="C17741" t="s">
        <v>15</v>
      </c>
      <c r="D17741" t="s">
        <v>38</v>
      </c>
      <c r="E17741">
        <v>14</v>
      </c>
      <c r="F17741">
        <v>10.47</v>
      </c>
      <c r="G17741">
        <v>26.06</v>
      </c>
      <c r="H17741">
        <v>146.58000000000001</v>
      </c>
      <c r="I17741">
        <v>364.84</v>
      </c>
      <c r="J17741" t="s">
        <v>13</v>
      </c>
    </row>
    <row r="17742" spans="1:10">
      <c r="A17742" s="1">
        <v>45261</v>
      </c>
      <c r="B17742" t="s">
        <v>10</v>
      </c>
      <c r="C17742" t="s">
        <v>11</v>
      </c>
      <c r="D17742" t="s">
        <v>39</v>
      </c>
      <c r="E17742">
        <v>18</v>
      </c>
      <c r="F17742">
        <v>9.1199999999999992</v>
      </c>
      <c r="G17742">
        <v>19.03</v>
      </c>
      <c r="H17742">
        <v>164.16</v>
      </c>
      <c r="I17742">
        <v>342.54</v>
      </c>
      <c r="J17742" t="s">
        <v>13</v>
      </c>
    </row>
    <row r="17743" spans="1:10">
      <c r="A17743" s="1">
        <v>45261</v>
      </c>
      <c r="B17743" t="s">
        <v>10</v>
      </c>
      <c r="C17743" t="s">
        <v>14</v>
      </c>
      <c r="D17743" t="s">
        <v>39</v>
      </c>
      <c r="E17743">
        <v>14</v>
      </c>
      <c r="F17743">
        <v>9.1199999999999992</v>
      </c>
      <c r="G17743">
        <v>19.03</v>
      </c>
      <c r="H17743">
        <v>127.68</v>
      </c>
      <c r="I17743">
        <v>266.42</v>
      </c>
      <c r="J17743" t="s">
        <v>13</v>
      </c>
    </row>
    <row r="17744" spans="1:10">
      <c r="A17744" s="1">
        <v>45261</v>
      </c>
      <c r="B17744" t="s">
        <v>10</v>
      </c>
      <c r="C17744" t="s">
        <v>15</v>
      </c>
      <c r="D17744" t="s">
        <v>39</v>
      </c>
      <c r="E17744">
        <v>7</v>
      </c>
      <c r="F17744">
        <v>9.1199999999999992</v>
      </c>
      <c r="G17744">
        <v>19.03</v>
      </c>
      <c r="H17744">
        <v>63.84</v>
      </c>
      <c r="I17744">
        <v>133.21</v>
      </c>
      <c r="J17744" t="s">
        <v>13</v>
      </c>
    </row>
    <row r="17745" spans="1:10">
      <c r="A17745" s="1">
        <v>45261</v>
      </c>
      <c r="B17745" t="s">
        <v>10</v>
      </c>
      <c r="C17745" t="s">
        <v>11</v>
      </c>
      <c r="D17745" t="s">
        <v>40</v>
      </c>
      <c r="E17745">
        <v>17</v>
      </c>
      <c r="F17745">
        <v>14.68</v>
      </c>
      <c r="G17745">
        <v>35.61</v>
      </c>
      <c r="H17745">
        <v>249.56</v>
      </c>
      <c r="I17745">
        <v>605.37</v>
      </c>
      <c r="J17745" t="s">
        <v>13</v>
      </c>
    </row>
    <row r="17746" spans="1:10">
      <c r="A17746" s="1">
        <v>45261</v>
      </c>
      <c r="B17746" t="s">
        <v>10</v>
      </c>
      <c r="C17746" t="s">
        <v>14</v>
      </c>
      <c r="D17746" t="s">
        <v>40</v>
      </c>
      <c r="E17746">
        <v>18</v>
      </c>
      <c r="F17746">
        <v>14.68</v>
      </c>
      <c r="G17746">
        <v>35.61</v>
      </c>
      <c r="H17746">
        <v>264.24</v>
      </c>
      <c r="I17746">
        <v>640.98</v>
      </c>
      <c r="J17746" t="s">
        <v>13</v>
      </c>
    </row>
    <row r="17747" spans="1:10">
      <c r="A17747" s="1">
        <v>45261</v>
      </c>
      <c r="B17747" t="s">
        <v>10</v>
      </c>
      <c r="C17747" t="s">
        <v>15</v>
      </c>
      <c r="D17747" t="s">
        <v>40</v>
      </c>
      <c r="E17747">
        <v>7</v>
      </c>
      <c r="F17747">
        <v>14.68</v>
      </c>
      <c r="G17747">
        <v>35.61</v>
      </c>
      <c r="H17747">
        <v>102.76</v>
      </c>
      <c r="I17747">
        <v>249.27</v>
      </c>
      <c r="J17747" t="s">
        <v>13</v>
      </c>
    </row>
    <row r="17748" spans="1:10">
      <c r="A17748" s="1">
        <v>45261</v>
      </c>
      <c r="B17748" t="s">
        <v>10</v>
      </c>
      <c r="C17748" t="s">
        <v>11</v>
      </c>
      <c r="D17748" t="s">
        <v>41</v>
      </c>
      <c r="E17748">
        <v>17</v>
      </c>
      <c r="F17748">
        <v>11.95</v>
      </c>
      <c r="G17748">
        <v>23.43</v>
      </c>
      <c r="H17748">
        <v>203.15</v>
      </c>
      <c r="I17748">
        <v>398.31</v>
      </c>
      <c r="J17748" t="s">
        <v>13</v>
      </c>
    </row>
    <row r="17749" spans="1:10">
      <c r="A17749" s="1">
        <v>45261</v>
      </c>
      <c r="B17749" t="s">
        <v>10</v>
      </c>
      <c r="C17749" t="s">
        <v>14</v>
      </c>
      <c r="D17749" t="s">
        <v>41</v>
      </c>
      <c r="E17749">
        <v>23</v>
      </c>
      <c r="F17749">
        <v>11.95</v>
      </c>
      <c r="G17749">
        <v>23.43</v>
      </c>
      <c r="H17749">
        <v>274.85000000000002</v>
      </c>
      <c r="I17749">
        <v>538.89</v>
      </c>
      <c r="J17749" t="s">
        <v>13</v>
      </c>
    </row>
    <row r="17750" spans="1:10">
      <c r="A17750" s="1">
        <v>45261</v>
      </c>
      <c r="B17750" t="s">
        <v>10</v>
      </c>
      <c r="C17750" t="s">
        <v>15</v>
      </c>
      <c r="D17750" t="s">
        <v>41</v>
      </c>
      <c r="E17750">
        <v>15</v>
      </c>
      <c r="F17750">
        <v>11.95</v>
      </c>
      <c r="G17750">
        <v>23.43</v>
      </c>
      <c r="H17750">
        <v>179.25</v>
      </c>
      <c r="I17750">
        <v>351.45</v>
      </c>
      <c r="J17750" t="s">
        <v>13</v>
      </c>
    </row>
    <row r="17751" spans="1:10">
      <c r="A17751" s="1">
        <v>45261</v>
      </c>
      <c r="B17751" t="s">
        <v>10</v>
      </c>
      <c r="C17751" t="s">
        <v>11</v>
      </c>
      <c r="D17751" t="s">
        <v>42</v>
      </c>
      <c r="E17751">
        <v>26</v>
      </c>
      <c r="F17751">
        <v>6.97</v>
      </c>
      <c r="G17751">
        <v>13.59</v>
      </c>
      <c r="H17751">
        <v>181.22</v>
      </c>
      <c r="I17751">
        <v>353.34</v>
      </c>
      <c r="J17751" t="s">
        <v>13</v>
      </c>
    </row>
    <row r="17752" spans="1:10">
      <c r="A17752" s="1">
        <v>45261</v>
      </c>
      <c r="B17752" t="s">
        <v>10</v>
      </c>
      <c r="C17752" t="s">
        <v>14</v>
      </c>
      <c r="D17752" t="s">
        <v>42</v>
      </c>
      <c r="E17752">
        <v>19</v>
      </c>
      <c r="F17752">
        <v>6.97</v>
      </c>
      <c r="G17752">
        <v>13.59</v>
      </c>
      <c r="H17752">
        <v>132.43</v>
      </c>
      <c r="I17752">
        <v>258.20999999999998</v>
      </c>
      <c r="J17752" t="s">
        <v>13</v>
      </c>
    </row>
    <row r="17753" spans="1:10">
      <c r="A17753" s="1">
        <v>45261</v>
      </c>
      <c r="B17753" t="s">
        <v>10</v>
      </c>
      <c r="C17753" t="s">
        <v>15</v>
      </c>
      <c r="D17753" t="s">
        <v>42</v>
      </c>
      <c r="E17753">
        <v>9</v>
      </c>
      <c r="F17753">
        <v>6.97</v>
      </c>
      <c r="G17753">
        <v>13.59</v>
      </c>
      <c r="H17753">
        <v>62.73</v>
      </c>
      <c r="I17753">
        <v>122.31</v>
      </c>
      <c r="J17753" t="s">
        <v>13</v>
      </c>
    </row>
    <row r="17754" spans="1:10">
      <c r="A17754" s="1">
        <v>45261</v>
      </c>
      <c r="B17754" t="s">
        <v>10</v>
      </c>
      <c r="C17754" t="s">
        <v>11</v>
      </c>
      <c r="D17754" t="s">
        <v>43</v>
      </c>
      <c r="E17754">
        <v>33</v>
      </c>
      <c r="F17754">
        <v>8.64</v>
      </c>
      <c r="G17754">
        <v>15.74</v>
      </c>
      <c r="H17754">
        <v>285.12</v>
      </c>
      <c r="I17754">
        <v>519.41999999999996</v>
      </c>
      <c r="J17754" t="s">
        <v>13</v>
      </c>
    </row>
    <row r="17755" spans="1:10">
      <c r="A17755" s="1">
        <v>45261</v>
      </c>
      <c r="B17755" t="s">
        <v>10</v>
      </c>
      <c r="C17755" t="s">
        <v>14</v>
      </c>
      <c r="D17755" t="s">
        <v>43</v>
      </c>
      <c r="E17755">
        <v>19</v>
      </c>
      <c r="F17755">
        <v>8.64</v>
      </c>
      <c r="G17755">
        <v>15.74</v>
      </c>
      <c r="H17755">
        <v>164.16</v>
      </c>
      <c r="I17755">
        <v>299.06</v>
      </c>
      <c r="J17755" t="s">
        <v>13</v>
      </c>
    </row>
    <row r="17756" spans="1:10">
      <c r="A17756" s="1">
        <v>45261</v>
      </c>
      <c r="B17756" t="s">
        <v>10</v>
      </c>
      <c r="C17756" t="s">
        <v>15</v>
      </c>
      <c r="D17756" t="s">
        <v>43</v>
      </c>
      <c r="E17756">
        <v>14</v>
      </c>
      <c r="F17756">
        <v>8.64</v>
      </c>
      <c r="G17756">
        <v>15.74</v>
      </c>
      <c r="H17756">
        <v>120.96</v>
      </c>
      <c r="I17756">
        <v>220.36</v>
      </c>
      <c r="J17756" t="s">
        <v>13</v>
      </c>
    </row>
    <row r="17757" spans="1:10">
      <c r="A17757" s="1">
        <v>45261</v>
      </c>
      <c r="B17757" t="s">
        <v>10</v>
      </c>
      <c r="C17757" t="s">
        <v>11</v>
      </c>
      <c r="D17757" t="s">
        <v>44</v>
      </c>
      <c r="E17757">
        <v>30</v>
      </c>
      <c r="F17757">
        <v>14.2</v>
      </c>
      <c r="G17757">
        <v>32.04</v>
      </c>
      <c r="H17757">
        <v>426</v>
      </c>
      <c r="I17757">
        <v>961.2</v>
      </c>
      <c r="J17757" t="s">
        <v>13</v>
      </c>
    </row>
    <row r="17758" spans="1:10">
      <c r="A17758" s="1">
        <v>45261</v>
      </c>
      <c r="B17758" t="s">
        <v>10</v>
      </c>
      <c r="C17758" t="s">
        <v>14</v>
      </c>
      <c r="D17758" t="s">
        <v>44</v>
      </c>
      <c r="E17758">
        <v>14</v>
      </c>
      <c r="F17758">
        <v>14.2</v>
      </c>
      <c r="G17758">
        <v>32.04</v>
      </c>
      <c r="H17758">
        <v>198.8</v>
      </c>
      <c r="I17758">
        <v>448.56</v>
      </c>
      <c r="J17758" t="s">
        <v>13</v>
      </c>
    </row>
    <row r="17759" spans="1:10">
      <c r="A17759" s="1">
        <v>45261</v>
      </c>
      <c r="B17759" t="s">
        <v>10</v>
      </c>
      <c r="C17759" t="s">
        <v>15</v>
      </c>
      <c r="D17759" t="s">
        <v>44</v>
      </c>
      <c r="E17759">
        <v>10</v>
      </c>
      <c r="F17759">
        <v>14.2</v>
      </c>
      <c r="G17759">
        <v>32.04</v>
      </c>
      <c r="H17759">
        <v>142</v>
      </c>
      <c r="I17759">
        <v>320.39999999999998</v>
      </c>
      <c r="J17759" t="s">
        <v>13</v>
      </c>
    </row>
    <row r="17760" spans="1:10">
      <c r="A17760" s="1">
        <v>45261</v>
      </c>
      <c r="B17760" t="s">
        <v>10</v>
      </c>
      <c r="C17760" t="s">
        <v>11</v>
      </c>
      <c r="D17760" t="s">
        <v>45</v>
      </c>
      <c r="E17760">
        <v>26</v>
      </c>
      <c r="F17760">
        <v>6.91</v>
      </c>
      <c r="G17760">
        <v>14.22</v>
      </c>
      <c r="H17760">
        <v>179.66</v>
      </c>
      <c r="I17760">
        <v>369.72</v>
      </c>
      <c r="J17760" t="s">
        <v>13</v>
      </c>
    </row>
    <row r="17761" spans="1:10">
      <c r="A17761" s="1">
        <v>45261</v>
      </c>
      <c r="B17761" t="s">
        <v>10</v>
      </c>
      <c r="C17761" t="s">
        <v>14</v>
      </c>
      <c r="D17761" t="s">
        <v>45</v>
      </c>
      <c r="E17761">
        <v>14</v>
      </c>
      <c r="F17761">
        <v>6.91</v>
      </c>
      <c r="G17761">
        <v>14.22</v>
      </c>
      <c r="H17761">
        <v>96.74</v>
      </c>
      <c r="I17761">
        <v>199.08</v>
      </c>
      <c r="J17761" t="s">
        <v>13</v>
      </c>
    </row>
    <row r="17762" spans="1:10">
      <c r="A17762" s="1">
        <v>45261</v>
      </c>
      <c r="B17762" t="s">
        <v>10</v>
      </c>
      <c r="C17762" t="s">
        <v>15</v>
      </c>
      <c r="D17762" t="s">
        <v>45</v>
      </c>
      <c r="E17762">
        <v>14</v>
      </c>
      <c r="F17762">
        <v>6.91</v>
      </c>
      <c r="G17762">
        <v>14.22</v>
      </c>
      <c r="H17762">
        <v>96.74</v>
      </c>
      <c r="I17762">
        <v>199.08</v>
      </c>
      <c r="J17762" t="s">
        <v>13</v>
      </c>
    </row>
    <row r="17763" spans="1:10">
      <c r="A17763" s="1">
        <v>45261</v>
      </c>
      <c r="B17763" t="s">
        <v>10</v>
      </c>
      <c r="C17763" t="s">
        <v>11</v>
      </c>
      <c r="D17763" t="s">
        <v>46</v>
      </c>
      <c r="E17763">
        <v>33</v>
      </c>
      <c r="F17763">
        <v>16.21</v>
      </c>
      <c r="G17763">
        <v>38.99</v>
      </c>
      <c r="H17763">
        <v>534.92999999999995</v>
      </c>
      <c r="I17763">
        <v>1286.67</v>
      </c>
      <c r="J17763" t="s">
        <v>13</v>
      </c>
    </row>
    <row r="17764" spans="1:10">
      <c r="A17764" s="1">
        <v>45261</v>
      </c>
      <c r="B17764" t="s">
        <v>10</v>
      </c>
      <c r="C17764" t="s">
        <v>14</v>
      </c>
      <c r="D17764" t="s">
        <v>46</v>
      </c>
      <c r="E17764">
        <v>20</v>
      </c>
      <c r="F17764">
        <v>16.21</v>
      </c>
      <c r="G17764">
        <v>38.99</v>
      </c>
      <c r="H17764">
        <v>324.2</v>
      </c>
      <c r="I17764">
        <v>779.8</v>
      </c>
      <c r="J17764" t="s">
        <v>13</v>
      </c>
    </row>
    <row r="17765" spans="1:10">
      <c r="A17765" s="1">
        <v>45261</v>
      </c>
      <c r="B17765" t="s">
        <v>10</v>
      </c>
      <c r="C17765" t="s">
        <v>15</v>
      </c>
      <c r="D17765" t="s">
        <v>46</v>
      </c>
      <c r="E17765">
        <v>16</v>
      </c>
      <c r="F17765">
        <v>16.21</v>
      </c>
      <c r="G17765">
        <v>38.99</v>
      </c>
      <c r="H17765">
        <v>259.36</v>
      </c>
      <c r="I17765">
        <v>623.84</v>
      </c>
      <c r="J17765" t="s">
        <v>13</v>
      </c>
    </row>
    <row r="17766" spans="1:10">
      <c r="A17766" s="1">
        <v>45261</v>
      </c>
      <c r="B17766" t="s">
        <v>10</v>
      </c>
      <c r="C17766" t="s">
        <v>11</v>
      </c>
      <c r="D17766" t="s">
        <v>47</v>
      </c>
      <c r="E17766">
        <v>39</v>
      </c>
      <c r="F17766">
        <v>11.94</v>
      </c>
      <c r="G17766">
        <v>25.45</v>
      </c>
      <c r="H17766">
        <v>465.66</v>
      </c>
      <c r="I17766">
        <v>992.55</v>
      </c>
      <c r="J17766" t="s">
        <v>13</v>
      </c>
    </row>
    <row r="17767" spans="1:10">
      <c r="A17767" s="1">
        <v>45261</v>
      </c>
      <c r="B17767" t="s">
        <v>10</v>
      </c>
      <c r="C17767" t="s">
        <v>14</v>
      </c>
      <c r="D17767" t="s">
        <v>47</v>
      </c>
      <c r="E17767">
        <v>24</v>
      </c>
      <c r="F17767">
        <v>11.94</v>
      </c>
      <c r="G17767">
        <v>25.45</v>
      </c>
      <c r="H17767">
        <v>286.56</v>
      </c>
      <c r="I17767">
        <v>610.79999999999995</v>
      </c>
      <c r="J17767" t="s">
        <v>13</v>
      </c>
    </row>
    <row r="17768" spans="1:10">
      <c r="A17768" s="1">
        <v>45261</v>
      </c>
      <c r="B17768" t="s">
        <v>10</v>
      </c>
      <c r="C17768" t="s">
        <v>15</v>
      </c>
      <c r="D17768" t="s">
        <v>47</v>
      </c>
      <c r="E17768">
        <v>19</v>
      </c>
      <c r="F17768">
        <v>11.94</v>
      </c>
      <c r="G17768">
        <v>25.45</v>
      </c>
      <c r="H17768">
        <v>226.86</v>
      </c>
      <c r="I17768">
        <v>483.55</v>
      </c>
      <c r="J17768" t="s">
        <v>13</v>
      </c>
    </row>
    <row r="17769" spans="1:10">
      <c r="A17769" s="1">
        <v>45261</v>
      </c>
      <c r="B17769" t="s">
        <v>10</v>
      </c>
      <c r="C17769" t="s">
        <v>11</v>
      </c>
      <c r="D17769" t="s">
        <v>48</v>
      </c>
      <c r="E17769">
        <v>24</v>
      </c>
      <c r="F17769">
        <v>11.77</v>
      </c>
      <c r="G17769">
        <v>29.16</v>
      </c>
      <c r="H17769">
        <v>282.48</v>
      </c>
      <c r="I17769">
        <v>699.84</v>
      </c>
      <c r="J17769" t="s">
        <v>13</v>
      </c>
    </row>
    <row r="17770" spans="1:10">
      <c r="A17770" s="1">
        <v>45261</v>
      </c>
      <c r="B17770" t="s">
        <v>10</v>
      </c>
      <c r="C17770" t="s">
        <v>14</v>
      </c>
      <c r="D17770" t="s">
        <v>48</v>
      </c>
      <c r="E17770">
        <v>19</v>
      </c>
      <c r="F17770">
        <v>11.77</v>
      </c>
      <c r="G17770">
        <v>29.16</v>
      </c>
      <c r="H17770">
        <v>223.63</v>
      </c>
      <c r="I17770">
        <v>554.04</v>
      </c>
      <c r="J17770" t="s">
        <v>13</v>
      </c>
    </row>
    <row r="17771" spans="1:10">
      <c r="A17771" s="1">
        <v>45261</v>
      </c>
      <c r="B17771" t="s">
        <v>10</v>
      </c>
      <c r="C17771" t="s">
        <v>15</v>
      </c>
      <c r="D17771" t="s">
        <v>48</v>
      </c>
      <c r="E17771">
        <v>8</v>
      </c>
      <c r="F17771">
        <v>11.77</v>
      </c>
      <c r="G17771">
        <v>29.16</v>
      </c>
      <c r="H17771">
        <v>94.16</v>
      </c>
      <c r="I17771">
        <v>233.28</v>
      </c>
      <c r="J17771" t="s">
        <v>13</v>
      </c>
    </row>
    <row r="17772" spans="1:10">
      <c r="A17772" s="1">
        <v>45261</v>
      </c>
      <c r="B17772" t="s">
        <v>10</v>
      </c>
      <c r="C17772" t="s">
        <v>11</v>
      </c>
      <c r="D17772" t="s">
        <v>49</v>
      </c>
      <c r="E17772">
        <v>27</v>
      </c>
      <c r="F17772">
        <v>13.11</v>
      </c>
      <c r="G17772">
        <v>25.3</v>
      </c>
      <c r="H17772">
        <v>353.97</v>
      </c>
      <c r="I17772">
        <v>683.1</v>
      </c>
      <c r="J17772" t="s">
        <v>13</v>
      </c>
    </row>
    <row r="17773" spans="1:10">
      <c r="A17773" s="1">
        <v>45261</v>
      </c>
      <c r="B17773" t="s">
        <v>10</v>
      </c>
      <c r="C17773" t="s">
        <v>14</v>
      </c>
      <c r="D17773" t="s">
        <v>49</v>
      </c>
      <c r="E17773">
        <v>21</v>
      </c>
      <c r="F17773">
        <v>13.11</v>
      </c>
      <c r="G17773">
        <v>25.3</v>
      </c>
      <c r="H17773">
        <v>275.31</v>
      </c>
      <c r="I17773">
        <v>531.29999999999995</v>
      </c>
      <c r="J17773" t="s">
        <v>13</v>
      </c>
    </row>
    <row r="17774" spans="1:10">
      <c r="A17774" s="1">
        <v>45261</v>
      </c>
      <c r="B17774" t="s">
        <v>10</v>
      </c>
      <c r="C17774" t="s">
        <v>15</v>
      </c>
      <c r="D17774" t="s">
        <v>49</v>
      </c>
      <c r="E17774">
        <v>12</v>
      </c>
      <c r="F17774">
        <v>13.11</v>
      </c>
      <c r="G17774">
        <v>25.3</v>
      </c>
      <c r="H17774">
        <v>157.32</v>
      </c>
      <c r="I17774">
        <v>303.60000000000002</v>
      </c>
      <c r="J17774" t="s">
        <v>13</v>
      </c>
    </row>
    <row r="17775" spans="1:10">
      <c r="A17775" s="1">
        <v>45261</v>
      </c>
      <c r="B17775" t="s">
        <v>10</v>
      </c>
      <c r="C17775" t="s">
        <v>11</v>
      </c>
      <c r="D17775" t="s">
        <v>50</v>
      </c>
      <c r="E17775">
        <v>21</v>
      </c>
      <c r="F17775">
        <v>15.9</v>
      </c>
      <c r="G17775">
        <v>38.29</v>
      </c>
      <c r="H17775">
        <v>333.9</v>
      </c>
      <c r="I17775">
        <v>804.09</v>
      </c>
      <c r="J17775" t="s">
        <v>13</v>
      </c>
    </row>
    <row r="17776" spans="1:10">
      <c r="A17776" s="1">
        <v>45261</v>
      </c>
      <c r="B17776" t="s">
        <v>10</v>
      </c>
      <c r="C17776" t="s">
        <v>14</v>
      </c>
      <c r="D17776" t="s">
        <v>50</v>
      </c>
      <c r="E17776">
        <v>10</v>
      </c>
      <c r="F17776">
        <v>15.9</v>
      </c>
      <c r="G17776">
        <v>38.29</v>
      </c>
      <c r="H17776">
        <v>159</v>
      </c>
      <c r="I17776">
        <v>382.9</v>
      </c>
      <c r="J17776" t="s">
        <v>13</v>
      </c>
    </row>
    <row r="17777" spans="1:10">
      <c r="A17777" s="1">
        <v>45261</v>
      </c>
      <c r="B17777" t="s">
        <v>10</v>
      </c>
      <c r="C17777" t="s">
        <v>15</v>
      </c>
      <c r="D17777" t="s">
        <v>50</v>
      </c>
      <c r="E17777">
        <v>14</v>
      </c>
      <c r="F17777">
        <v>15.9</v>
      </c>
      <c r="G17777">
        <v>38.29</v>
      </c>
      <c r="H17777">
        <v>222.6</v>
      </c>
      <c r="I17777">
        <v>536.05999999999995</v>
      </c>
      <c r="J17777" t="s">
        <v>13</v>
      </c>
    </row>
    <row r="17778" spans="1:10">
      <c r="A17778" s="1">
        <v>45261</v>
      </c>
      <c r="B17778" t="s">
        <v>10</v>
      </c>
      <c r="C17778" t="s">
        <v>11</v>
      </c>
      <c r="D17778" t="s">
        <v>51</v>
      </c>
      <c r="E17778">
        <v>27</v>
      </c>
      <c r="F17778">
        <v>10.17</v>
      </c>
      <c r="G17778">
        <v>23.83</v>
      </c>
      <c r="H17778">
        <v>274.58999999999997</v>
      </c>
      <c r="I17778">
        <v>643.41</v>
      </c>
      <c r="J17778" t="s">
        <v>13</v>
      </c>
    </row>
    <row r="17779" spans="1:10">
      <c r="A17779" s="1">
        <v>45261</v>
      </c>
      <c r="B17779" t="s">
        <v>10</v>
      </c>
      <c r="C17779" t="s">
        <v>14</v>
      </c>
      <c r="D17779" t="s">
        <v>51</v>
      </c>
      <c r="E17779">
        <v>16</v>
      </c>
      <c r="F17779">
        <v>10.17</v>
      </c>
      <c r="G17779">
        <v>23.83</v>
      </c>
      <c r="H17779">
        <v>162.72</v>
      </c>
      <c r="I17779">
        <v>381.28</v>
      </c>
      <c r="J17779" t="s">
        <v>13</v>
      </c>
    </row>
    <row r="17780" spans="1:10">
      <c r="A17780" s="1">
        <v>45261</v>
      </c>
      <c r="B17780" t="s">
        <v>10</v>
      </c>
      <c r="C17780" t="s">
        <v>15</v>
      </c>
      <c r="D17780" t="s">
        <v>51</v>
      </c>
      <c r="E17780">
        <v>10</v>
      </c>
      <c r="F17780">
        <v>10.17</v>
      </c>
      <c r="G17780">
        <v>23.83</v>
      </c>
      <c r="H17780">
        <v>101.7</v>
      </c>
      <c r="I17780">
        <v>238.3</v>
      </c>
      <c r="J17780" t="s">
        <v>13</v>
      </c>
    </row>
    <row r="17781" spans="1:10">
      <c r="A17781" s="1">
        <v>45261</v>
      </c>
      <c r="B17781" t="s">
        <v>10</v>
      </c>
      <c r="C17781" t="s">
        <v>11</v>
      </c>
      <c r="D17781" t="s">
        <v>52</v>
      </c>
      <c r="E17781">
        <v>20</v>
      </c>
      <c r="F17781">
        <v>14.14</v>
      </c>
      <c r="G17781">
        <v>33.08</v>
      </c>
      <c r="H17781">
        <v>282.8</v>
      </c>
      <c r="I17781">
        <v>661.6</v>
      </c>
      <c r="J17781" t="s">
        <v>13</v>
      </c>
    </row>
    <row r="17782" spans="1:10">
      <c r="A17782" s="1">
        <v>45261</v>
      </c>
      <c r="B17782" t="s">
        <v>10</v>
      </c>
      <c r="C17782" t="s">
        <v>14</v>
      </c>
      <c r="D17782" t="s">
        <v>52</v>
      </c>
      <c r="E17782">
        <v>13</v>
      </c>
      <c r="F17782">
        <v>14.14</v>
      </c>
      <c r="G17782">
        <v>33.08</v>
      </c>
      <c r="H17782">
        <v>183.82</v>
      </c>
      <c r="I17782">
        <v>430.04</v>
      </c>
      <c r="J17782" t="s">
        <v>13</v>
      </c>
    </row>
    <row r="17783" spans="1:10">
      <c r="A17783" s="1">
        <v>45261</v>
      </c>
      <c r="B17783" t="s">
        <v>10</v>
      </c>
      <c r="C17783" t="s">
        <v>15</v>
      </c>
      <c r="D17783" t="s">
        <v>52</v>
      </c>
      <c r="E17783">
        <v>9</v>
      </c>
      <c r="F17783">
        <v>14.14</v>
      </c>
      <c r="G17783">
        <v>33.08</v>
      </c>
      <c r="H17783">
        <v>127.26</v>
      </c>
      <c r="I17783">
        <v>297.72000000000003</v>
      </c>
      <c r="J17783" t="s">
        <v>13</v>
      </c>
    </row>
    <row r="17784" spans="1:10">
      <c r="A17784" s="1">
        <v>45261</v>
      </c>
      <c r="B17784" t="s">
        <v>10</v>
      </c>
      <c r="C17784" t="s">
        <v>11</v>
      </c>
      <c r="D17784" t="s">
        <v>53</v>
      </c>
      <c r="E17784">
        <v>29</v>
      </c>
      <c r="F17784">
        <v>12.79</v>
      </c>
      <c r="G17784">
        <v>30.59</v>
      </c>
      <c r="H17784">
        <v>370.91</v>
      </c>
      <c r="I17784">
        <v>887.11</v>
      </c>
      <c r="J17784" t="s">
        <v>13</v>
      </c>
    </row>
    <row r="17785" spans="1:10">
      <c r="A17785" s="1">
        <v>45261</v>
      </c>
      <c r="B17785" t="s">
        <v>10</v>
      </c>
      <c r="C17785" t="s">
        <v>14</v>
      </c>
      <c r="D17785" t="s">
        <v>53</v>
      </c>
      <c r="E17785">
        <v>13</v>
      </c>
      <c r="F17785">
        <v>12.79</v>
      </c>
      <c r="G17785">
        <v>30.59</v>
      </c>
      <c r="H17785">
        <v>166.27</v>
      </c>
      <c r="I17785">
        <v>397.67</v>
      </c>
      <c r="J17785" t="s">
        <v>13</v>
      </c>
    </row>
    <row r="17786" spans="1:10">
      <c r="A17786" s="1">
        <v>45261</v>
      </c>
      <c r="B17786" t="s">
        <v>10</v>
      </c>
      <c r="C17786" t="s">
        <v>15</v>
      </c>
      <c r="D17786" t="s">
        <v>53</v>
      </c>
      <c r="E17786">
        <v>15</v>
      </c>
      <c r="F17786">
        <v>12.79</v>
      </c>
      <c r="G17786">
        <v>30.59</v>
      </c>
      <c r="H17786">
        <v>191.85</v>
      </c>
      <c r="I17786">
        <v>458.85</v>
      </c>
      <c r="J17786" t="s">
        <v>13</v>
      </c>
    </row>
    <row r="17787" spans="1:10">
      <c r="A17787" s="1">
        <v>45261</v>
      </c>
      <c r="B17787" t="s">
        <v>10</v>
      </c>
      <c r="C17787" t="s">
        <v>11</v>
      </c>
      <c r="D17787" t="s">
        <v>54</v>
      </c>
      <c r="E17787">
        <v>19</v>
      </c>
      <c r="F17787">
        <v>9.1999999999999993</v>
      </c>
      <c r="G17787">
        <v>21.46</v>
      </c>
      <c r="H17787">
        <v>174.8</v>
      </c>
      <c r="I17787">
        <v>407.74</v>
      </c>
      <c r="J17787" t="s">
        <v>13</v>
      </c>
    </row>
    <row r="17788" spans="1:10">
      <c r="A17788" s="1">
        <v>45261</v>
      </c>
      <c r="B17788" t="s">
        <v>10</v>
      </c>
      <c r="C17788" t="s">
        <v>14</v>
      </c>
      <c r="D17788" t="s">
        <v>54</v>
      </c>
      <c r="E17788">
        <v>10</v>
      </c>
      <c r="F17788">
        <v>9.1999999999999993</v>
      </c>
      <c r="G17788">
        <v>21.46</v>
      </c>
      <c r="H17788">
        <v>92</v>
      </c>
      <c r="I17788">
        <v>214.6</v>
      </c>
      <c r="J17788" t="s">
        <v>13</v>
      </c>
    </row>
    <row r="17789" spans="1:10">
      <c r="A17789" s="1">
        <v>45261</v>
      </c>
      <c r="B17789" t="s">
        <v>10</v>
      </c>
      <c r="C17789" t="s">
        <v>15</v>
      </c>
      <c r="D17789" t="s">
        <v>54</v>
      </c>
      <c r="E17789">
        <v>7</v>
      </c>
      <c r="F17789">
        <v>9.1999999999999993</v>
      </c>
      <c r="G17789">
        <v>21.46</v>
      </c>
      <c r="H17789">
        <v>64.400000000000006</v>
      </c>
      <c r="I17789">
        <v>150.22</v>
      </c>
      <c r="J17789" t="s">
        <v>13</v>
      </c>
    </row>
    <row r="17790" spans="1:10">
      <c r="A17790" s="1">
        <v>45261</v>
      </c>
      <c r="B17790" t="s">
        <v>10</v>
      </c>
      <c r="C17790" t="s">
        <v>11</v>
      </c>
      <c r="D17790" t="s">
        <v>55</v>
      </c>
      <c r="E17790">
        <v>24</v>
      </c>
      <c r="F17790">
        <v>16.54</v>
      </c>
      <c r="G17790">
        <v>37.020000000000003</v>
      </c>
      <c r="H17790">
        <v>396.96</v>
      </c>
      <c r="I17790">
        <v>888.48</v>
      </c>
      <c r="J17790" t="s">
        <v>13</v>
      </c>
    </row>
    <row r="17791" spans="1:10">
      <c r="A17791" s="1">
        <v>45261</v>
      </c>
      <c r="B17791" t="s">
        <v>10</v>
      </c>
      <c r="C17791" t="s">
        <v>14</v>
      </c>
      <c r="D17791" t="s">
        <v>55</v>
      </c>
      <c r="E17791">
        <v>9</v>
      </c>
      <c r="F17791">
        <v>16.54</v>
      </c>
      <c r="G17791">
        <v>37.020000000000003</v>
      </c>
      <c r="H17791">
        <v>148.86000000000001</v>
      </c>
      <c r="I17791">
        <v>333.18</v>
      </c>
      <c r="J17791" t="s">
        <v>13</v>
      </c>
    </row>
    <row r="17792" spans="1:10">
      <c r="A17792" s="1">
        <v>45261</v>
      </c>
      <c r="B17792" t="s">
        <v>10</v>
      </c>
      <c r="C17792" t="s">
        <v>15</v>
      </c>
      <c r="D17792" t="s">
        <v>55</v>
      </c>
      <c r="E17792">
        <v>15</v>
      </c>
      <c r="F17792">
        <v>16.54</v>
      </c>
      <c r="G17792">
        <v>37.020000000000003</v>
      </c>
      <c r="H17792">
        <v>248.1</v>
      </c>
      <c r="I17792">
        <v>555.29999999999995</v>
      </c>
      <c r="J17792" t="s">
        <v>13</v>
      </c>
    </row>
    <row r="17793" spans="1:10">
      <c r="A17793" s="1">
        <v>45261</v>
      </c>
      <c r="B17793" t="s">
        <v>10</v>
      </c>
      <c r="C17793" t="s">
        <v>11</v>
      </c>
      <c r="D17793" t="s">
        <v>56</v>
      </c>
      <c r="E17793">
        <v>20</v>
      </c>
      <c r="F17793">
        <v>15.57</v>
      </c>
      <c r="G17793">
        <v>29.46</v>
      </c>
      <c r="H17793">
        <v>311.39999999999998</v>
      </c>
      <c r="I17793">
        <v>589.20000000000005</v>
      </c>
      <c r="J17793" t="s">
        <v>13</v>
      </c>
    </row>
    <row r="17794" spans="1:10">
      <c r="A17794" s="1">
        <v>45261</v>
      </c>
      <c r="B17794" t="s">
        <v>10</v>
      </c>
      <c r="C17794" t="s">
        <v>14</v>
      </c>
      <c r="D17794" t="s">
        <v>56</v>
      </c>
      <c r="E17794">
        <v>24</v>
      </c>
      <c r="F17794">
        <v>15.57</v>
      </c>
      <c r="G17794">
        <v>29.46</v>
      </c>
      <c r="H17794">
        <v>373.68</v>
      </c>
      <c r="I17794">
        <v>707.04</v>
      </c>
      <c r="J17794" t="s">
        <v>13</v>
      </c>
    </row>
    <row r="17795" spans="1:10">
      <c r="A17795" s="1">
        <v>45261</v>
      </c>
      <c r="B17795" t="s">
        <v>10</v>
      </c>
      <c r="C17795" t="s">
        <v>15</v>
      </c>
      <c r="D17795" t="s">
        <v>56</v>
      </c>
      <c r="E17795">
        <v>19</v>
      </c>
      <c r="F17795">
        <v>15.57</v>
      </c>
      <c r="G17795">
        <v>29.46</v>
      </c>
      <c r="H17795">
        <v>295.83</v>
      </c>
      <c r="I17795">
        <v>559.74</v>
      </c>
      <c r="J17795" t="s">
        <v>13</v>
      </c>
    </row>
    <row r="17796" spans="1:10">
      <c r="A17796" s="1">
        <v>45261</v>
      </c>
      <c r="B17796" t="s">
        <v>10</v>
      </c>
      <c r="C17796" t="s">
        <v>11</v>
      </c>
      <c r="D17796" t="s">
        <v>57</v>
      </c>
      <c r="E17796">
        <v>29</v>
      </c>
      <c r="F17796">
        <v>13.9</v>
      </c>
      <c r="G17796">
        <v>25.34</v>
      </c>
      <c r="H17796">
        <v>403.1</v>
      </c>
      <c r="I17796">
        <v>734.86</v>
      </c>
      <c r="J17796" t="s">
        <v>13</v>
      </c>
    </row>
    <row r="17797" spans="1:10">
      <c r="A17797" s="1">
        <v>45261</v>
      </c>
      <c r="B17797" t="s">
        <v>10</v>
      </c>
      <c r="C17797" t="s">
        <v>14</v>
      </c>
      <c r="D17797" t="s">
        <v>57</v>
      </c>
      <c r="E17797">
        <v>23</v>
      </c>
      <c r="F17797">
        <v>13.9</v>
      </c>
      <c r="G17797">
        <v>25.34</v>
      </c>
      <c r="H17797">
        <v>319.7</v>
      </c>
      <c r="I17797">
        <v>582.82000000000005</v>
      </c>
      <c r="J17797" t="s">
        <v>13</v>
      </c>
    </row>
    <row r="17798" spans="1:10">
      <c r="A17798" s="1">
        <v>45261</v>
      </c>
      <c r="B17798" t="s">
        <v>10</v>
      </c>
      <c r="C17798" t="s">
        <v>15</v>
      </c>
      <c r="D17798" t="s">
        <v>57</v>
      </c>
      <c r="E17798">
        <v>20</v>
      </c>
      <c r="F17798">
        <v>13.9</v>
      </c>
      <c r="G17798">
        <v>25.34</v>
      </c>
      <c r="H17798">
        <v>278</v>
      </c>
      <c r="I17798">
        <v>506.8</v>
      </c>
      <c r="J17798" t="s">
        <v>13</v>
      </c>
    </row>
    <row r="17799" spans="1:10">
      <c r="A17799" s="1">
        <v>45261</v>
      </c>
      <c r="B17799" t="s">
        <v>10</v>
      </c>
      <c r="C17799" t="s">
        <v>11</v>
      </c>
      <c r="D17799" t="s">
        <v>58</v>
      </c>
      <c r="E17799">
        <v>33</v>
      </c>
      <c r="F17799">
        <v>16.21</v>
      </c>
      <c r="G17799">
        <v>39.630000000000003</v>
      </c>
      <c r="H17799">
        <v>534.92999999999995</v>
      </c>
      <c r="I17799">
        <v>1307.79</v>
      </c>
      <c r="J17799" t="s">
        <v>13</v>
      </c>
    </row>
    <row r="17800" spans="1:10">
      <c r="A17800" s="1">
        <v>45261</v>
      </c>
      <c r="B17800" t="s">
        <v>10</v>
      </c>
      <c r="C17800" t="s">
        <v>14</v>
      </c>
      <c r="D17800" t="s">
        <v>58</v>
      </c>
      <c r="E17800">
        <v>16</v>
      </c>
      <c r="F17800">
        <v>16.21</v>
      </c>
      <c r="G17800">
        <v>39.630000000000003</v>
      </c>
      <c r="H17800">
        <v>259.36</v>
      </c>
      <c r="I17800">
        <v>634.08000000000004</v>
      </c>
      <c r="J17800" t="s">
        <v>13</v>
      </c>
    </row>
    <row r="17801" spans="1:10">
      <c r="A17801" s="1">
        <v>45261</v>
      </c>
      <c r="B17801" t="s">
        <v>10</v>
      </c>
      <c r="C17801" t="s">
        <v>15</v>
      </c>
      <c r="D17801" t="s">
        <v>58</v>
      </c>
      <c r="E17801">
        <v>18</v>
      </c>
      <c r="F17801">
        <v>16.21</v>
      </c>
      <c r="G17801">
        <v>39.630000000000003</v>
      </c>
      <c r="H17801">
        <v>291.77999999999997</v>
      </c>
      <c r="I17801">
        <v>713.34</v>
      </c>
      <c r="J17801" t="s">
        <v>13</v>
      </c>
    </row>
    <row r="17802" spans="1:10">
      <c r="A17802" s="1">
        <v>45261</v>
      </c>
      <c r="B17802" t="s">
        <v>10</v>
      </c>
      <c r="C17802" t="s">
        <v>11</v>
      </c>
      <c r="D17802" t="s">
        <v>59</v>
      </c>
      <c r="E17802">
        <v>35</v>
      </c>
      <c r="F17802">
        <v>16.41</v>
      </c>
      <c r="G17802">
        <v>36.619999999999997</v>
      </c>
      <c r="H17802">
        <v>574.35</v>
      </c>
      <c r="I17802">
        <v>1281.7</v>
      </c>
      <c r="J17802" t="s">
        <v>13</v>
      </c>
    </row>
    <row r="17803" spans="1:10">
      <c r="A17803" s="1">
        <v>45261</v>
      </c>
      <c r="B17803" t="s">
        <v>10</v>
      </c>
      <c r="C17803" t="s">
        <v>14</v>
      </c>
      <c r="D17803" t="s">
        <v>59</v>
      </c>
      <c r="E17803">
        <v>19</v>
      </c>
      <c r="F17803">
        <v>16.41</v>
      </c>
      <c r="G17803">
        <v>36.619999999999997</v>
      </c>
      <c r="H17803">
        <v>311.79000000000002</v>
      </c>
      <c r="I17803">
        <v>695.78</v>
      </c>
      <c r="J17803" t="s">
        <v>13</v>
      </c>
    </row>
    <row r="17804" spans="1:10">
      <c r="A17804" s="1">
        <v>45261</v>
      </c>
      <c r="B17804" t="s">
        <v>10</v>
      </c>
      <c r="C17804" t="s">
        <v>15</v>
      </c>
      <c r="D17804" t="s">
        <v>59</v>
      </c>
      <c r="E17804">
        <v>24</v>
      </c>
      <c r="F17804">
        <v>16.41</v>
      </c>
      <c r="G17804">
        <v>36.619999999999997</v>
      </c>
      <c r="H17804">
        <v>393.84</v>
      </c>
      <c r="I17804">
        <v>878.88</v>
      </c>
      <c r="J17804" t="s">
        <v>13</v>
      </c>
    </row>
    <row r="17805" spans="1:10">
      <c r="A17805" s="1">
        <v>45261</v>
      </c>
      <c r="B17805" t="s">
        <v>10</v>
      </c>
      <c r="C17805" t="s">
        <v>11</v>
      </c>
      <c r="D17805" t="s">
        <v>60</v>
      </c>
      <c r="E17805">
        <v>32</v>
      </c>
      <c r="F17805">
        <v>14.5</v>
      </c>
      <c r="G17805">
        <v>34.18</v>
      </c>
      <c r="H17805">
        <v>464</v>
      </c>
      <c r="I17805">
        <v>1093.76</v>
      </c>
      <c r="J17805" t="s">
        <v>13</v>
      </c>
    </row>
    <row r="17806" spans="1:10">
      <c r="A17806" s="1">
        <v>45261</v>
      </c>
      <c r="B17806" t="s">
        <v>10</v>
      </c>
      <c r="C17806" t="s">
        <v>14</v>
      </c>
      <c r="D17806" t="s">
        <v>60</v>
      </c>
      <c r="E17806">
        <v>21</v>
      </c>
      <c r="F17806">
        <v>14.5</v>
      </c>
      <c r="G17806">
        <v>34.18</v>
      </c>
      <c r="H17806">
        <v>304.5</v>
      </c>
      <c r="I17806">
        <v>717.78</v>
      </c>
      <c r="J17806" t="s">
        <v>13</v>
      </c>
    </row>
    <row r="17807" spans="1:10">
      <c r="A17807" s="1">
        <v>45261</v>
      </c>
      <c r="B17807" t="s">
        <v>10</v>
      </c>
      <c r="C17807" t="s">
        <v>15</v>
      </c>
      <c r="D17807" t="s">
        <v>60</v>
      </c>
      <c r="E17807">
        <v>19</v>
      </c>
      <c r="F17807">
        <v>14.5</v>
      </c>
      <c r="G17807">
        <v>34.18</v>
      </c>
      <c r="H17807">
        <v>275.5</v>
      </c>
      <c r="I17807">
        <v>649.41999999999996</v>
      </c>
      <c r="J17807" t="s">
        <v>13</v>
      </c>
    </row>
    <row r="17808" spans="1:10">
      <c r="A17808" s="1">
        <v>45261</v>
      </c>
      <c r="B17808" t="s">
        <v>10</v>
      </c>
      <c r="C17808" t="s">
        <v>11</v>
      </c>
      <c r="D17808" t="s">
        <v>61</v>
      </c>
      <c r="E17808">
        <v>22</v>
      </c>
      <c r="F17808">
        <v>16.04</v>
      </c>
      <c r="G17808">
        <v>34.28</v>
      </c>
      <c r="H17808">
        <v>352.88</v>
      </c>
      <c r="I17808">
        <v>754.16</v>
      </c>
      <c r="J17808" t="s">
        <v>13</v>
      </c>
    </row>
    <row r="17809" spans="1:10">
      <c r="A17809" s="1">
        <v>45261</v>
      </c>
      <c r="B17809" t="s">
        <v>10</v>
      </c>
      <c r="C17809" t="s">
        <v>14</v>
      </c>
      <c r="D17809" t="s">
        <v>61</v>
      </c>
      <c r="E17809">
        <v>18</v>
      </c>
      <c r="F17809">
        <v>16.04</v>
      </c>
      <c r="G17809">
        <v>34.28</v>
      </c>
      <c r="H17809">
        <v>288.72000000000003</v>
      </c>
      <c r="I17809">
        <v>617.04</v>
      </c>
      <c r="J17809" t="s">
        <v>13</v>
      </c>
    </row>
    <row r="17810" spans="1:10">
      <c r="A17810" s="1">
        <v>45261</v>
      </c>
      <c r="B17810" t="s">
        <v>10</v>
      </c>
      <c r="C17810" t="s">
        <v>15</v>
      </c>
      <c r="D17810" t="s">
        <v>61</v>
      </c>
      <c r="E17810">
        <v>17</v>
      </c>
      <c r="F17810">
        <v>16.04</v>
      </c>
      <c r="G17810">
        <v>34.28</v>
      </c>
      <c r="H17810">
        <v>272.68</v>
      </c>
      <c r="I17810">
        <v>582.76</v>
      </c>
      <c r="J17810" t="s">
        <v>13</v>
      </c>
    </row>
    <row r="17811" spans="1:10">
      <c r="A17811" s="1">
        <v>45261</v>
      </c>
      <c r="B17811" t="s">
        <v>10</v>
      </c>
      <c r="C17811" t="s">
        <v>11</v>
      </c>
      <c r="D17811" t="s">
        <v>62</v>
      </c>
      <c r="E17811">
        <v>22</v>
      </c>
      <c r="F17811">
        <v>14.37</v>
      </c>
      <c r="G17811">
        <v>27.05</v>
      </c>
      <c r="H17811">
        <v>316.14</v>
      </c>
      <c r="I17811">
        <v>595.1</v>
      </c>
      <c r="J17811" t="s">
        <v>13</v>
      </c>
    </row>
    <row r="17812" spans="1:10">
      <c r="A17812" s="1">
        <v>45261</v>
      </c>
      <c r="B17812" t="s">
        <v>10</v>
      </c>
      <c r="C17812" t="s">
        <v>14</v>
      </c>
      <c r="D17812" t="s">
        <v>62</v>
      </c>
      <c r="E17812">
        <v>17</v>
      </c>
      <c r="F17812">
        <v>14.37</v>
      </c>
      <c r="G17812">
        <v>27.05</v>
      </c>
      <c r="H17812">
        <v>244.29</v>
      </c>
      <c r="I17812">
        <v>459.85</v>
      </c>
      <c r="J17812" t="s">
        <v>13</v>
      </c>
    </row>
    <row r="17813" spans="1:10">
      <c r="A17813" s="1">
        <v>45261</v>
      </c>
      <c r="B17813" t="s">
        <v>10</v>
      </c>
      <c r="C17813" t="s">
        <v>15</v>
      </c>
      <c r="D17813" t="s">
        <v>62</v>
      </c>
      <c r="E17813">
        <v>13</v>
      </c>
      <c r="F17813">
        <v>14.37</v>
      </c>
      <c r="G17813">
        <v>27.05</v>
      </c>
      <c r="H17813">
        <v>186.81</v>
      </c>
      <c r="I17813">
        <v>351.65</v>
      </c>
      <c r="J17813" t="s">
        <v>13</v>
      </c>
    </row>
    <row r="17814" spans="1:10">
      <c r="A17814" s="1">
        <v>45261</v>
      </c>
      <c r="B17814" t="s">
        <v>10</v>
      </c>
      <c r="C17814" t="s">
        <v>11</v>
      </c>
      <c r="D17814" t="s">
        <v>63</v>
      </c>
      <c r="E17814">
        <v>28</v>
      </c>
      <c r="F17814">
        <v>14.16</v>
      </c>
      <c r="G17814">
        <v>26.73</v>
      </c>
      <c r="H17814">
        <v>396.48</v>
      </c>
      <c r="I17814">
        <v>748.44</v>
      </c>
      <c r="J17814" t="s">
        <v>13</v>
      </c>
    </row>
    <row r="17815" spans="1:10">
      <c r="A17815" s="1">
        <v>45261</v>
      </c>
      <c r="B17815" t="s">
        <v>10</v>
      </c>
      <c r="C17815" t="s">
        <v>14</v>
      </c>
      <c r="D17815" t="s">
        <v>63</v>
      </c>
      <c r="E17815">
        <v>13</v>
      </c>
      <c r="F17815">
        <v>14.16</v>
      </c>
      <c r="G17815">
        <v>26.73</v>
      </c>
      <c r="H17815">
        <v>184.08</v>
      </c>
      <c r="I17815">
        <v>347.49</v>
      </c>
      <c r="J17815" t="s">
        <v>13</v>
      </c>
    </row>
    <row r="17816" spans="1:10">
      <c r="A17816" s="1">
        <v>45261</v>
      </c>
      <c r="B17816" t="s">
        <v>10</v>
      </c>
      <c r="C17816" t="s">
        <v>15</v>
      </c>
      <c r="D17816" t="s">
        <v>63</v>
      </c>
      <c r="E17816">
        <v>20</v>
      </c>
      <c r="F17816">
        <v>14.16</v>
      </c>
      <c r="G17816">
        <v>26.73</v>
      </c>
      <c r="H17816">
        <v>283.2</v>
      </c>
      <c r="I17816">
        <v>534.6</v>
      </c>
      <c r="J17816" t="s">
        <v>13</v>
      </c>
    </row>
    <row r="17817" spans="1:10">
      <c r="A17817" s="1">
        <v>45261</v>
      </c>
      <c r="B17817" t="s">
        <v>10</v>
      </c>
      <c r="C17817" t="s">
        <v>11</v>
      </c>
      <c r="D17817" t="s">
        <v>64</v>
      </c>
      <c r="E17817">
        <v>24</v>
      </c>
      <c r="F17817">
        <v>13.42</v>
      </c>
      <c r="G17817">
        <v>30.6</v>
      </c>
      <c r="H17817">
        <v>322.08</v>
      </c>
      <c r="I17817">
        <v>734.4</v>
      </c>
      <c r="J17817" t="s">
        <v>13</v>
      </c>
    </row>
    <row r="17818" spans="1:10">
      <c r="A17818" s="1">
        <v>45261</v>
      </c>
      <c r="B17818" t="s">
        <v>10</v>
      </c>
      <c r="C17818" t="s">
        <v>14</v>
      </c>
      <c r="D17818" t="s">
        <v>64</v>
      </c>
      <c r="E17818">
        <v>18</v>
      </c>
      <c r="F17818">
        <v>13.42</v>
      </c>
      <c r="G17818">
        <v>30.6</v>
      </c>
      <c r="H17818">
        <v>241.56</v>
      </c>
      <c r="I17818">
        <v>550.79999999999995</v>
      </c>
      <c r="J17818" t="s">
        <v>13</v>
      </c>
    </row>
    <row r="17819" spans="1:10">
      <c r="A17819" s="1">
        <v>45261</v>
      </c>
      <c r="B17819" t="s">
        <v>10</v>
      </c>
      <c r="C17819" t="s">
        <v>15</v>
      </c>
      <c r="D17819" t="s">
        <v>64</v>
      </c>
      <c r="E17819">
        <v>9</v>
      </c>
      <c r="F17819">
        <v>13.42</v>
      </c>
      <c r="G17819">
        <v>30.6</v>
      </c>
      <c r="H17819">
        <v>120.78</v>
      </c>
      <c r="I17819">
        <v>275.39999999999998</v>
      </c>
      <c r="J17819" t="s">
        <v>13</v>
      </c>
    </row>
    <row r="17820" spans="1:10">
      <c r="A17820" s="1">
        <v>45261</v>
      </c>
      <c r="B17820" t="s">
        <v>10</v>
      </c>
      <c r="C17820" t="s">
        <v>11</v>
      </c>
      <c r="D17820" t="s">
        <v>65</v>
      </c>
      <c r="E17820">
        <v>19</v>
      </c>
      <c r="F17820">
        <v>15.03</v>
      </c>
      <c r="G17820">
        <v>31.58</v>
      </c>
      <c r="H17820">
        <v>285.57</v>
      </c>
      <c r="I17820">
        <v>600.02</v>
      </c>
      <c r="J17820" t="s">
        <v>13</v>
      </c>
    </row>
    <row r="17821" spans="1:10">
      <c r="A17821" s="1">
        <v>45261</v>
      </c>
      <c r="B17821" t="s">
        <v>10</v>
      </c>
      <c r="C17821" t="s">
        <v>14</v>
      </c>
      <c r="D17821" t="s">
        <v>65</v>
      </c>
      <c r="E17821">
        <v>18</v>
      </c>
      <c r="F17821">
        <v>15.03</v>
      </c>
      <c r="G17821">
        <v>31.58</v>
      </c>
      <c r="H17821">
        <v>270.54000000000002</v>
      </c>
      <c r="I17821">
        <v>568.44000000000005</v>
      </c>
      <c r="J17821" t="s">
        <v>13</v>
      </c>
    </row>
    <row r="17822" spans="1:10">
      <c r="A17822" s="1">
        <v>45261</v>
      </c>
      <c r="B17822" t="s">
        <v>10</v>
      </c>
      <c r="C17822" t="s">
        <v>15</v>
      </c>
      <c r="D17822" t="s">
        <v>65</v>
      </c>
      <c r="E17822">
        <v>10</v>
      </c>
      <c r="F17822">
        <v>15.03</v>
      </c>
      <c r="G17822">
        <v>31.58</v>
      </c>
      <c r="H17822">
        <v>150.30000000000001</v>
      </c>
      <c r="I17822">
        <v>315.8</v>
      </c>
      <c r="J17822" t="s">
        <v>13</v>
      </c>
    </row>
    <row r="17823" spans="1:10">
      <c r="A17823" s="1">
        <v>45261</v>
      </c>
      <c r="B17823" t="s">
        <v>10</v>
      </c>
      <c r="C17823" t="s">
        <v>11</v>
      </c>
      <c r="D17823" t="s">
        <v>66</v>
      </c>
      <c r="E17823">
        <v>37</v>
      </c>
      <c r="F17823">
        <v>7.9</v>
      </c>
      <c r="G17823">
        <v>15.33</v>
      </c>
      <c r="H17823">
        <v>292.3</v>
      </c>
      <c r="I17823">
        <v>567.21</v>
      </c>
      <c r="J17823" t="s">
        <v>13</v>
      </c>
    </row>
    <row r="17824" spans="1:10">
      <c r="A17824" s="1">
        <v>45261</v>
      </c>
      <c r="B17824" t="s">
        <v>10</v>
      </c>
      <c r="C17824" t="s">
        <v>14</v>
      </c>
      <c r="D17824" t="s">
        <v>66</v>
      </c>
      <c r="E17824">
        <v>24</v>
      </c>
      <c r="F17824">
        <v>7.9</v>
      </c>
      <c r="G17824">
        <v>15.33</v>
      </c>
      <c r="H17824">
        <v>189.6</v>
      </c>
      <c r="I17824">
        <v>367.92</v>
      </c>
      <c r="J17824" t="s">
        <v>13</v>
      </c>
    </row>
    <row r="17825" spans="1:10">
      <c r="A17825" s="1">
        <v>45261</v>
      </c>
      <c r="B17825" t="s">
        <v>10</v>
      </c>
      <c r="C17825" t="s">
        <v>15</v>
      </c>
      <c r="D17825" t="s">
        <v>66</v>
      </c>
      <c r="E17825">
        <v>14</v>
      </c>
      <c r="F17825">
        <v>7.9</v>
      </c>
      <c r="G17825">
        <v>15.33</v>
      </c>
      <c r="H17825">
        <v>110.6</v>
      </c>
      <c r="I17825">
        <v>214.62</v>
      </c>
      <c r="J17825" t="s">
        <v>13</v>
      </c>
    </row>
    <row r="17826" spans="1:10">
      <c r="A17826" s="1">
        <v>45261</v>
      </c>
      <c r="B17826" t="s">
        <v>10</v>
      </c>
      <c r="C17826" t="s">
        <v>11</v>
      </c>
      <c r="D17826" t="s">
        <v>67</v>
      </c>
      <c r="E17826">
        <v>22</v>
      </c>
      <c r="F17826">
        <v>16.57</v>
      </c>
      <c r="G17826">
        <v>35.53</v>
      </c>
      <c r="H17826">
        <v>364.54</v>
      </c>
      <c r="I17826">
        <v>781.66</v>
      </c>
      <c r="J17826" t="s">
        <v>13</v>
      </c>
    </row>
    <row r="17827" spans="1:10">
      <c r="A17827" s="1">
        <v>45261</v>
      </c>
      <c r="B17827" t="s">
        <v>10</v>
      </c>
      <c r="C17827" t="s">
        <v>14</v>
      </c>
      <c r="D17827" t="s">
        <v>67</v>
      </c>
      <c r="E17827">
        <v>12</v>
      </c>
      <c r="F17827">
        <v>16.57</v>
      </c>
      <c r="G17827">
        <v>35.53</v>
      </c>
      <c r="H17827">
        <v>198.84</v>
      </c>
      <c r="I17827">
        <v>426.36</v>
      </c>
      <c r="J17827" t="s">
        <v>13</v>
      </c>
    </row>
    <row r="17828" spans="1:10">
      <c r="A17828" s="1">
        <v>45261</v>
      </c>
      <c r="B17828" t="s">
        <v>10</v>
      </c>
      <c r="C17828" t="s">
        <v>15</v>
      </c>
      <c r="D17828" t="s">
        <v>67</v>
      </c>
      <c r="E17828">
        <v>18</v>
      </c>
      <c r="F17828">
        <v>16.57</v>
      </c>
      <c r="G17828">
        <v>35.53</v>
      </c>
      <c r="H17828">
        <v>298.26</v>
      </c>
      <c r="I17828">
        <v>639.54</v>
      </c>
      <c r="J17828" t="s">
        <v>13</v>
      </c>
    </row>
    <row r="17829" spans="1:10">
      <c r="A17829" s="1">
        <v>45261</v>
      </c>
      <c r="B17829" t="s">
        <v>10</v>
      </c>
      <c r="C17829" t="s">
        <v>11</v>
      </c>
      <c r="D17829" t="s">
        <v>68</v>
      </c>
      <c r="E17829">
        <v>23</v>
      </c>
      <c r="F17829">
        <v>16.46</v>
      </c>
      <c r="G17829">
        <v>30.37</v>
      </c>
      <c r="H17829">
        <v>378.58</v>
      </c>
      <c r="I17829">
        <v>698.51</v>
      </c>
      <c r="J17829" t="s">
        <v>13</v>
      </c>
    </row>
    <row r="17830" spans="1:10">
      <c r="A17830" s="1">
        <v>45261</v>
      </c>
      <c r="B17830" t="s">
        <v>10</v>
      </c>
      <c r="C17830" t="s">
        <v>14</v>
      </c>
      <c r="D17830" t="s">
        <v>68</v>
      </c>
      <c r="E17830">
        <v>19</v>
      </c>
      <c r="F17830">
        <v>16.46</v>
      </c>
      <c r="G17830">
        <v>30.37</v>
      </c>
      <c r="H17830">
        <v>312.74</v>
      </c>
      <c r="I17830">
        <v>577.03</v>
      </c>
      <c r="J17830" t="s">
        <v>13</v>
      </c>
    </row>
    <row r="17831" spans="1:10">
      <c r="A17831" s="1">
        <v>45261</v>
      </c>
      <c r="B17831" t="s">
        <v>10</v>
      </c>
      <c r="C17831" t="s">
        <v>15</v>
      </c>
      <c r="D17831" t="s">
        <v>68</v>
      </c>
      <c r="E17831">
        <v>14</v>
      </c>
      <c r="F17831">
        <v>16.46</v>
      </c>
      <c r="G17831">
        <v>30.37</v>
      </c>
      <c r="H17831">
        <v>230.44</v>
      </c>
      <c r="I17831">
        <v>425.18</v>
      </c>
      <c r="J17831" t="s">
        <v>13</v>
      </c>
    </row>
    <row r="17832" spans="1:10">
      <c r="A17832" s="1">
        <v>45261</v>
      </c>
      <c r="B17832" t="s">
        <v>10</v>
      </c>
      <c r="C17832" t="s">
        <v>11</v>
      </c>
      <c r="D17832" t="s">
        <v>69</v>
      </c>
      <c r="E17832">
        <v>46</v>
      </c>
      <c r="F17832">
        <v>6.35</v>
      </c>
      <c r="G17832">
        <v>14.02</v>
      </c>
      <c r="H17832">
        <v>292.10000000000002</v>
      </c>
      <c r="I17832">
        <v>644.91999999999996</v>
      </c>
      <c r="J17832" t="s">
        <v>13</v>
      </c>
    </row>
    <row r="17833" spans="1:10">
      <c r="A17833" s="1">
        <v>45261</v>
      </c>
      <c r="B17833" t="s">
        <v>10</v>
      </c>
      <c r="C17833" t="s">
        <v>14</v>
      </c>
      <c r="D17833" t="s">
        <v>69</v>
      </c>
      <c r="E17833">
        <v>19</v>
      </c>
      <c r="F17833">
        <v>6.35</v>
      </c>
      <c r="G17833">
        <v>14.02</v>
      </c>
      <c r="H17833">
        <v>120.65</v>
      </c>
      <c r="I17833">
        <v>266.38</v>
      </c>
      <c r="J17833" t="s">
        <v>13</v>
      </c>
    </row>
    <row r="17834" spans="1:10">
      <c r="A17834" s="1">
        <v>45261</v>
      </c>
      <c r="B17834" t="s">
        <v>10</v>
      </c>
      <c r="C17834" t="s">
        <v>15</v>
      </c>
      <c r="D17834" t="s">
        <v>69</v>
      </c>
      <c r="E17834">
        <v>22</v>
      </c>
      <c r="F17834">
        <v>6.35</v>
      </c>
      <c r="G17834">
        <v>14.02</v>
      </c>
      <c r="H17834">
        <v>139.69999999999999</v>
      </c>
      <c r="I17834">
        <v>308.44</v>
      </c>
      <c r="J17834" t="s">
        <v>13</v>
      </c>
    </row>
    <row r="17835" spans="1:10">
      <c r="A17835" s="1">
        <v>45261</v>
      </c>
      <c r="B17835" t="s">
        <v>10</v>
      </c>
      <c r="C17835" t="s">
        <v>11</v>
      </c>
      <c r="D17835" t="s">
        <v>70</v>
      </c>
      <c r="E17835">
        <v>21</v>
      </c>
      <c r="F17835">
        <v>15.91</v>
      </c>
      <c r="G17835">
        <v>31.63</v>
      </c>
      <c r="H17835">
        <v>334.11</v>
      </c>
      <c r="I17835">
        <v>664.23</v>
      </c>
      <c r="J17835" t="s">
        <v>13</v>
      </c>
    </row>
    <row r="17836" spans="1:10">
      <c r="A17836" s="1">
        <v>45261</v>
      </c>
      <c r="B17836" t="s">
        <v>10</v>
      </c>
      <c r="C17836" t="s">
        <v>14</v>
      </c>
      <c r="D17836" t="s">
        <v>70</v>
      </c>
      <c r="E17836">
        <v>10</v>
      </c>
      <c r="F17836">
        <v>15.91</v>
      </c>
      <c r="G17836">
        <v>31.63</v>
      </c>
      <c r="H17836">
        <v>159.1</v>
      </c>
      <c r="I17836">
        <v>316.3</v>
      </c>
      <c r="J17836" t="s">
        <v>13</v>
      </c>
    </row>
    <row r="17837" spans="1:10">
      <c r="A17837" s="1">
        <v>45261</v>
      </c>
      <c r="B17837" t="s">
        <v>10</v>
      </c>
      <c r="C17837" t="s">
        <v>15</v>
      </c>
      <c r="D17837" t="s">
        <v>70</v>
      </c>
      <c r="E17837">
        <v>11</v>
      </c>
      <c r="F17837">
        <v>15.91</v>
      </c>
      <c r="G17837">
        <v>31.63</v>
      </c>
      <c r="H17837">
        <v>175.01</v>
      </c>
      <c r="I17837">
        <v>347.93</v>
      </c>
      <c r="J17837" t="s">
        <v>13</v>
      </c>
    </row>
    <row r="17838" spans="1:10">
      <c r="A17838" s="1">
        <v>45261</v>
      </c>
      <c r="B17838" t="s">
        <v>10</v>
      </c>
      <c r="C17838" t="s">
        <v>11</v>
      </c>
      <c r="D17838" t="s">
        <v>71</v>
      </c>
      <c r="E17838">
        <v>28</v>
      </c>
      <c r="F17838">
        <v>7.55</v>
      </c>
      <c r="G17838">
        <v>17.809999999999999</v>
      </c>
      <c r="H17838">
        <v>211.4</v>
      </c>
      <c r="I17838">
        <v>498.68</v>
      </c>
      <c r="J17838" t="s">
        <v>13</v>
      </c>
    </row>
    <row r="17839" spans="1:10">
      <c r="A17839" s="1">
        <v>45261</v>
      </c>
      <c r="B17839" t="s">
        <v>10</v>
      </c>
      <c r="C17839" t="s">
        <v>14</v>
      </c>
      <c r="D17839" t="s">
        <v>71</v>
      </c>
      <c r="E17839">
        <v>20</v>
      </c>
      <c r="F17839">
        <v>7.55</v>
      </c>
      <c r="G17839">
        <v>17.809999999999999</v>
      </c>
      <c r="H17839">
        <v>151</v>
      </c>
      <c r="I17839">
        <v>356.2</v>
      </c>
      <c r="J17839" t="s">
        <v>13</v>
      </c>
    </row>
    <row r="17840" spans="1:10">
      <c r="A17840" s="1">
        <v>45261</v>
      </c>
      <c r="B17840" t="s">
        <v>10</v>
      </c>
      <c r="C17840" t="s">
        <v>15</v>
      </c>
      <c r="D17840" t="s">
        <v>71</v>
      </c>
      <c r="E17840">
        <v>20</v>
      </c>
      <c r="F17840">
        <v>7.55</v>
      </c>
      <c r="G17840">
        <v>17.809999999999999</v>
      </c>
      <c r="H17840">
        <v>151</v>
      </c>
      <c r="I17840">
        <v>356.2</v>
      </c>
      <c r="J17840" t="s">
        <v>13</v>
      </c>
    </row>
    <row r="17841" spans="1:10">
      <c r="A17841" s="1">
        <v>45261</v>
      </c>
      <c r="B17841" t="s">
        <v>10</v>
      </c>
      <c r="C17841" t="s">
        <v>11</v>
      </c>
      <c r="D17841" t="s">
        <v>72</v>
      </c>
      <c r="E17841">
        <v>23</v>
      </c>
      <c r="F17841">
        <v>10.02</v>
      </c>
      <c r="G17841">
        <v>20.21</v>
      </c>
      <c r="H17841">
        <v>230.46</v>
      </c>
      <c r="I17841">
        <v>464.83</v>
      </c>
      <c r="J17841" t="s">
        <v>13</v>
      </c>
    </row>
    <row r="17842" spans="1:10">
      <c r="A17842" s="1">
        <v>45261</v>
      </c>
      <c r="B17842" t="s">
        <v>10</v>
      </c>
      <c r="C17842" t="s">
        <v>14</v>
      </c>
      <c r="D17842" t="s">
        <v>72</v>
      </c>
      <c r="E17842">
        <v>25</v>
      </c>
      <c r="F17842">
        <v>10.02</v>
      </c>
      <c r="G17842">
        <v>20.21</v>
      </c>
      <c r="H17842">
        <v>250.5</v>
      </c>
      <c r="I17842">
        <v>505.25</v>
      </c>
      <c r="J17842" t="s">
        <v>13</v>
      </c>
    </row>
    <row r="17843" spans="1:10">
      <c r="A17843" s="1">
        <v>45261</v>
      </c>
      <c r="B17843" t="s">
        <v>10</v>
      </c>
      <c r="C17843" t="s">
        <v>15</v>
      </c>
      <c r="D17843" t="s">
        <v>72</v>
      </c>
      <c r="E17843">
        <v>11</v>
      </c>
      <c r="F17843">
        <v>10.02</v>
      </c>
      <c r="G17843">
        <v>20.21</v>
      </c>
      <c r="H17843">
        <v>110.22</v>
      </c>
      <c r="I17843">
        <v>222.31</v>
      </c>
      <c r="J17843" t="s">
        <v>13</v>
      </c>
    </row>
    <row r="17844" spans="1:10">
      <c r="A17844" s="1">
        <v>45261</v>
      </c>
      <c r="B17844" t="s">
        <v>10</v>
      </c>
      <c r="C17844" t="s">
        <v>11</v>
      </c>
      <c r="D17844" t="s">
        <v>73</v>
      </c>
      <c r="E17844">
        <v>34</v>
      </c>
      <c r="F17844">
        <v>14.92</v>
      </c>
      <c r="G17844">
        <v>31.61</v>
      </c>
      <c r="H17844">
        <v>507.28</v>
      </c>
      <c r="I17844">
        <v>1074.74</v>
      </c>
      <c r="J17844" t="s">
        <v>13</v>
      </c>
    </row>
    <row r="17845" spans="1:10">
      <c r="A17845" s="1">
        <v>45261</v>
      </c>
      <c r="B17845" t="s">
        <v>10</v>
      </c>
      <c r="C17845" t="s">
        <v>14</v>
      </c>
      <c r="D17845" t="s">
        <v>73</v>
      </c>
      <c r="E17845">
        <v>21</v>
      </c>
      <c r="F17845">
        <v>14.92</v>
      </c>
      <c r="G17845">
        <v>31.61</v>
      </c>
      <c r="H17845">
        <v>313.32</v>
      </c>
      <c r="I17845">
        <v>663.81</v>
      </c>
      <c r="J17845" t="s">
        <v>13</v>
      </c>
    </row>
    <row r="17846" spans="1:10">
      <c r="A17846" s="1">
        <v>45261</v>
      </c>
      <c r="B17846" t="s">
        <v>10</v>
      </c>
      <c r="C17846" t="s">
        <v>15</v>
      </c>
      <c r="D17846" t="s">
        <v>73</v>
      </c>
      <c r="E17846">
        <v>20</v>
      </c>
      <c r="F17846">
        <v>14.92</v>
      </c>
      <c r="G17846">
        <v>31.61</v>
      </c>
      <c r="H17846">
        <v>298.39999999999998</v>
      </c>
      <c r="I17846">
        <v>632.20000000000005</v>
      </c>
      <c r="J17846" t="s">
        <v>13</v>
      </c>
    </row>
    <row r="17847" spans="1:10">
      <c r="A17847" s="1">
        <v>45261</v>
      </c>
      <c r="B17847" t="s">
        <v>10</v>
      </c>
      <c r="C17847" t="s">
        <v>11</v>
      </c>
      <c r="D17847" t="s">
        <v>74</v>
      </c>
      <c r="E17847">
        <v>22</v>
      </c>
      <c r="F17847">
        <v>7.93</v>
      </c>
      <c r="G17847">
        <v>14.34</v>
      </c>
      <c r="H17847">
        <v>174.46</v>
      </c>
      <c r="I17847">
        <v>315.48</v>
      </c>
      <c r="J17847" t="s">
        <v>13</v>
      </c>
    </row>
    <row r="17848" spans="1:10">
      <c r="A17848" s="1">
        <v>45261</v>
      </c>
      <c r="B17848" t="s">
        <v>10</v>
      </c>
      <c r="C17848" t="s">
        <v>14</v>
      </c>
      <c r="D17848" t="s">
        <v>74</v>
      </c>
      <c r="E17848">
        <v>4</v>
      </c>
      <c r="F17848">
        <v>7.93</v>
      </c>
      <c r="G17848">
        <v>14.34</v>
      </c>
      <c r="H17848">
        <v>31.72</v>
      </c>
      <c r="I17848">
        <v>57.36</v>
      </c>
      <c r="J17848" t="s">
        <v>13</v>
      </c>
    </row>
    <row r="17849" spans="1:10">
      <c r="A17849" s="1">
        <v>45261</v>
      </c>
      <c r="B17849" t="s">
        <v>10</v>
      </c>
      <c r="C17849" t="s">
        <v>15</v>
      </c>
      <c r="D17849" t="s">
        <v>74</v>
      </c>
      <c r="E17849">
        <v>8</v>
      </c>
      <c r="F17849">
        <v>7.93</v>
      </c>
      <c r="G17849">
        <v>14.34</v>
      </c>
      <c r="H17849">
        <v>63.44</v>
      </c>
      <c r="I17849">
        <v>114.72</v>
      </c>
      <c r="J17849" t="s">
        <v>13</v>
      </c>
    </row>
    <row r="17850" spans="1:10">
      <c r="A17850" s="1">
        <v>45261</v>
      </c>
      <c r="B17850" t="s">
        <v>10</v>
      </c>
      <c r="C17850" t="s">
        <v>11</v>
      </c>
      <c r="D17850" t="s">
        <v>75</v>
      </c>
      <c r="E17850">
        <v>25</v>
      </c>
      <c r="F17850">
        <v>15.82</v>
      </c>
      <c r="G17850">
        <v>29.28</v>
      </c>
      <c r="H17850">
        <v>395.5</v>
      </c>
      <c r="I17850">
        <v>732</v>
      </c>
      <c r="J17850" t="s">
        <v>13</v>
      </c>
    </row>
    <row r="17851" spans="1:10">
      <c r="A17851" s="1">
        <v>45261</v>
      </c>
      <c r="B17851" t="s">
        <v>10</v>
      </c>
      <c r="C17851" t="s">
        <v>14</v>
      </c>
      <c r="D17851" t="s">
        <v>75</v>
      </c>
      <c r="E17851">
        <v>12</v>
      </c>
      <c r="F17851">
        <v>15.82</v>
      </c>
      <c r="G17851">
        <v>29.28</v>
      </c>
      <c r="H17851">
        <v>189.84</v>
      </c>
      <c r="I17851">
        <v>351.36</v>
      </c>
      <c r="J17851" t="s">
        <v>13</v>
      </c>
    </row>
    <row r="17852" spans="1:10">
      <c r="A17852" s="1">
        <v>45261</v>
      </c>
      <c r="B17852" t="s">
        <v>10</v>
      </c>
      <c r="C17852" t="s">
        <v>15</v>
      </c>
      <c r="D17852" t="s">
        <v>75</v>
      </c>
      <c r="E17852">
        <v>14</v>
      </c>
      <c r="F17852">
        <v>15.82</v>
      </c>
      <c r="G17852">
        <v>29.28</v>
      </c>
      <c r="H17852">
        <v>221.48</v>
      </c>
      <c r="I17852">
        <v>409.92</v>
      </c>
      <c r="J17852" t="s">
        <v>13</v>
      </c>
    </row>
    <row r="17853" spans="1:10">
      <c r="A17853" s="1">
        <v>45261</v>
      </c>
      <c r="B17853" t="s">
        <v>10</v>
      </c>
      <c r="C17853" t="s">
        <v>11</v>
      </c>
      <c r="D17853" t="s">
        <v>76</v>
      </c>
      <c r="E17853">
        <v>31</v>
      </c>
      <c r="F17853">
        <v>15.99</v>
      </c>
      <c r="G17853">
        <v>33.18</v>
      </c>
      <c r="H17853">
        <v>495.69</v>
      </c>
      <c r="I17853">
        <v>1028.58</v>
      </c>
      <c r="J17853" t="s">
        <v>13</v>
      </c>
    </row>
    <row r="17854" spans="1:10">
      <c r="A17854" s="1">
        <v>45261</v>
      </c>
      <c r="B17854" t="s">
        <v>10</v>
      </c>
      <c r="C17854" t="s">
        <v>14</v>
      </c>
      <c r="D17854" t="s">
        <v>76</v>
      </c>
      <c r="E17854">
        <v>20</v>
      </c>
      <c r="F17854">
        <v>15.99</v>
      </c>
      <c r="G17854">
        <v>33.18</v>
      </c>
      <c r="H17854">
        <v>319.8</v>
      </c>
      <c r="I17854">
        <v>663.6</v>
      </c>
      <c r="J17854" t="s">
        <v>13</v>
      </c>
    </row>
    <row r="17855" spans="1:10">
      <c r="A17855" s="1">
        <v>45261</v>
      </c>
      <c r="B17855" t="s">
        <v>10</v>
      </c>
      <c r="C17855" t="s">
        <v>15</v>
      </c>
      <c r="D17855" t="s">
        <v>76</v>
      </c>
      <c r="E17855">
        <v>13</v>
      </c>
      <c r="F17855">
        <v>15.99</v>
      </c>
      <c r="G17855">
        <v>33.18</v>
      </c>
      <c r="H17855">
        <v>207.87</v>
      </c>
      <c r="I17855">
        <v>431.34</v>
      </c>
      <c r="J17855" t="s">
        <v>13</v>
      </c>
    </row>
    <row r="17856" spans="1:10">
      <c r="A17856" s="1">
        <v>45261</v>
      </c>
      <c r="B17856" t="s">
        <v>10</v>
      </c>
      <c r="C17856" t="s">
        <v>11</v>
      </c>
      <c r="D17856" t="s">
        <v>77</v>
      </c>
      <c r="E17856">
        <v>21</v>
      </c>
      <c r="F17856">
        <v>12.09</v>
      </c>
      <c r="G17856">
        <v>25.82</v>
      </c>
      <c r="H17856">
        <v>253.89</v>
      </c>
      <c r="I17856">
        <v>542.22</v>
      </c>
      <c r="J17856" t="s">
        <v>13</v>
      </c>
    </row>
    <row r="17857" spans="1:10">
      <c r="A17857" s="1">
        <v>45261</v>
      </c>
      <c r="B17857" t="s">
        <v>10</v>
      </c>
      <c r="C17857" t="s">
        <v>14</v>
      </c>
      <c r="D17857" t="s">
        <v>77</v>
      </c>
      <c r="E17857">
        <v>22</v>
      </c>
      <c r="F17857">
        <v>12.09</v>
      </c>
      <c r="G17857">
        <v>25.82</v>
      </c>
      <c r="H17857">
        <v>265.98</v>
      </c>
      <c r="I17857">
        <v>568.04</v>
      </c>
      <c r="J17857" t="s">
        <v>13</v>
      </c>
    </row>
    <row r="17858" spans="1:10">
      <c r="A17858" s="1">
        <v>45261</v>
      </c>
      <c r="B17858" t="s">
        <v>10</v>
      </c>
      <c r="C17858" t="s">
        <v>15</v>
      </c>
      <c r="D17858" t="s">
        <v>77</v>
      </c>
      <c r="E17858">
        <v>12</v>
      </c>
      <c r="F17858">
        <v>12.09</v>
      </c>
      <c r="G17858">
        <v>25.82</v>
      </c>
      <c r="H17858">
        <v>145.08000000000001</v>
      </c>
      <c r="I17858">
        <v>309.83999999999997</v>
      </c>
      <c r="J17858" t="s">
        <v>13</v>
      </c>
    </row>
    <row r="17859" spans="1:10">
      <c r="A17859" s="1">
        <v>45261</v>
      </c>
      <c r="B17859" t="s">
        <v>10</v>
      </c>
      <c r="C17859" t="s">
        <v>11</v>
      </c>
      <c r="D17859" t="s">
        <v>78</v>
      </c>
      <c r="E17859">
        <v>30</v>
      </c>
      <c r="F17859">
        <v>6.08</v>
      </c>
      <c r="G17859">
        <v>13.5</v>
      </c>
      <c r="H17859">
        <v>182.4</v>
      </c>
      <c r="I17859">
        <v>405</v>
      </c>
      <c r="J17859" t="s">
        <v>13</v>
      </c>
    </row>
    <row r="17860" spans="1:10">
      <c r="A17860" s="1">
        <v>45261</v>
      </c>
      <c r="B17860" t="s">
        <v>10</v>
      </c>
      <c r="C17860" t="s">
        <v>14</v>
      </c>
      <c r="D17860" t="s">
        <v>78</v>
      </c>
      <c r="E17860">
        <v>18</v>
      </c>
      <c r="F17860">
        <v>6.08</v>
      </c>
      <c r="G17860">
        <v>13.5</v>
      </c>
      <c r="H17860">
        <v>109.44</v>
      </c>
      <c r="I17860">
        <v>243</v>
      </c>
      <c r="J17860" t="s">
        <v>13</v>
      </c>
    </row>
    <row r="17861" spans="1:10">
      <c r="A17861" s="1">
        <v>45261</v>
      </c>
      <c r="B17861" t="s">
        <v>10</v>
      </c>
      <c r="C17861" t="s">
        <v>15</v>
      </c>
      <c r="D17861" t="s">
        <v>78</v>
      </c>
      <c r="E17861">
        <v>15</v>
      </c>
      <c r="F17861">
        <v>6.08</v>
      </c>
      <c r="G17861">
        <v>13.5</v>
      </c>
      <c r="H17861">
        <v>91.2</v>
      </c>
      <c r="I17861">
        <v>202.5</v>
      </c>
      <c r="J17861" t="s">
        <v>13</v>
      </c>
    </row>
    <row r="17862" spans="1:10">
      <c r="A17862" s="1">
        <v>45261</v>
      </c>
      <c r="B17862" t="s">
        <v>10</v>
      </c>
      <c r="C17862" t="s">
        <v>11</v>
      </c>
      <c r="D17862" t="s">
        <v>79</v>
      </c>
      <c r="E17862">
        <v>29</v>
      </c>
      <c r="F17862">
        <v>9.44</v>
      </c>
      <c r="G17862">
        <v>18.920000000000002</v>
      </c>
      <c r="H17862">
        <v>273.76</v>
      </c>
      <c r="I17862">
        <v>548.67999999999995</v>
      </c>
      <c r="J17862" t="s">
        <v>13</v>
      </c>
    </row>
    <row r="17863" spans="1:10">
      <c r="A17863" s="1">
        <v>45261</v>
      </c>
      <c r="B17863" t="s">
        <v>10</v>
      </c>
      <c r="C17863" t="s">
        <v>14</v>
      </c>
      <c r="D17863" t="s">
        <v>79</v>
      </c>
      <c r="E17863">
        <v>14</v>
      </c>
      <c r="F17863">
        <v>9.44</v>
      </c>
      <c r="G17863">
        <v>18.920000000000002</v>
      </c>
      <c r="H17863">
        <v>132.16</v>
      </c>
      <c r="I17863">
        <v>264.88</v>
      </c>
      <c r="J17863" t="s">
        <v>13</v>
      </c>
    </row>
    <row r="17864" spans="1:10">
      <c r="A17864" s="1">
        <v>45261</v>
      </c>
      <c r="B17864" t="s">
        <v>10</v>
      </c>
      <c r="C17864" t="s">
        <v>15</v>
      </c>
      <c r="D17864" t="s">
        <v>79</v>
      </c>
      <c r="E17864">
        <v>15</v>
      </c>
      <c r="F17864">
        <v>9.44</v>
      </c>
      <c r="G17864">
        <v>18.920000000000002</v>
      </c>
      <c r="H17864">
        <v>141.6</v>
      </c>
      <c r="I17864">
        <v>283.8</v>
      </c>
      <c r="J17864" t="s">
        <v>13</v>
      </c>
    </row>
    <row r="17865" spans="1:10">
      <c r="A17865" s="1">
        <v>45261</v>
      </c>
      <c r="B17865" t="s">
        <v>10</v>
      </c>
      <c r="C17865" t="s">
        <v>11</v>
      </c>
      <c r="D17865" t="s">
        <v>80</v>
      </c>
      <c r="E17865">
        <v>20</v>
      </c>
      <c r="F17865">
        <v>13.4</v>
      </c>
      <c r="G17865">
        <v>30.64</v>
      </c>
      <c r="H17865">
        <v>268</v>
      </c>
      <c r="I17865">
        <v>612.79999999999995</v>
      </c>
      <c r="J17865" t="s">
        <v>13</v>
      </c>
    </row>
    <row r="17866" spans="1:10">
      <c r="A17866" s="1">
        <v>45261</v>
      </c>
      <c r="B17866" t="s">
        <v>10</v>
      </c>
      <c r="C17866" t="s">
        <v>14</v>
      </c>
      <c r="D17866" t="s">
        <v>80</v>
      </c>
      <c r="E17866">
        <v>15</v>
      </c>
      <c r="F17866">
        <v>13.4</v>
      </c>
      <c r="G17866">
        <v>30.64</v>
      </c>
      <c r="H17866">
        <v>201</v>
      </c>
      <c r="I17866">
        <v>459.6</v>
      </c>
      <c r="J17866" t="s">
        <v>13</v>
      </c>
    </row>
    <row r="17867" spans="1:10">
      <c r="A17867" s="1">
        <v>45261</v>
      </c>
      <c r="B17867" t="s">
        <v>10</v>
      </c>
      <c r="C17867" t="s">
        <v>15</v>
      </c>
      <c r="D17867" t="s">
        <v>80</v>
      </c>
      <c r="E17867">
        <v>15</v>
      </c>
      <c r="F17867">
        <v>13.4</v>
      </c>
      <c r="G17867">
        <v>30.64</v>
      </c>
      <c r="H17867">
        <v>201</v>
      </c>
      <c r="I17867">
        <v>459.6</v>
      </c>
      <c r="J17867" t="s">
        <v>13</v>
      </c>
    </row>
    <row r="17868" spans="1:10">
      <c r="A17868" s="1">
        <v>45261</v>
      </c>
      <c r="B17868" t="s">
        <v>10</v>
      </c>
      <c r="C17868" t="s">
        <v>11</v>
      </c>
      <c r="D17868" t="s">
        <v>81</v>
      </c>
      <c r="E17868">
        <v>25</v>
      </c>
      <c r="F17868">
        <v>17.77</v>
      </c>
      <c r="G17868">
        <v>42.69</v>
      </c>
      <c r="H17868">
        <v>444.25</v>
      </c>
      <c r="I17868">
        <v>1067.25</v>
      </c>
      <c r="J17868" t="s">
        <v>13</v>
      </c>
    </row>
    <row r="17869" spans="1:10">
      <c r="A17869" s="1">
        <v>45261</v>
      </c>
      <c r="B17869" t="s">
        <v>10</v>
      </c>
      <c r="C17869" t="s">
        <v>14</v>
      </c>
      <c r="D17869" t="s">
        <v>81</v>
      </c>
      <c r="E17869">
        <v>25</v>
      </c>
      <c r="F17869">
        <v>17.77</v>
      </c>
      <c r="G17869">
        <v>42.69</v>
      </c>
      <c r="H17869">
        <v>444.25</v>
      </c>
      <c r="I17869">
        <v>1067.25</v>
      </c>
      <c r="J17869" t="s">
        <v>13</v>
      </c>
    </row>
    <row r="17870" spans="1:10">
      <c r="A17870" s="1">
        <v>45261</v>
      </c>
      <c r="B17870" t="s">
        <v>10</v>
      </c>
      <c r="C17870" t="s">
        <v>15</v>
      </c>
      <c r="D17870" t="s">
        <v>81</v>
      </c>
      <c r="E17870">
        <v>19</v>
      </c>
      <c r="F17870">
        <v>17.77</v>
      </c>
      <c r="G17870">
        <v>42.69</v>
      </c>
      <c r="H17870">
        <v>337.63</v>
      </c>
      <c r="I17870">
        <v>811.11</v>
      </c>
      <c r="J17870" t="s">
        <v>13</v>
      </c>
    </row>
    <row r="17871" spans="1:10">
      <c r="A17871" s="1">
        <v>45261</v>
      </c>
      <c r="B17871" t="s">
        <v>10</v>
      </c>
      <c r="C17871" t="s">
        <v>11</v>
      </c>
      <c r="D17871" t="s">
        <v>82</v>
      </c>
      <c r="E17871">
        <v>23</v>
      </c>
      <c r="F17871">
        <v>13.58</v>
      </c>
      <c r="G17871">
        <v>31.86</v>
      </c>
      <c r="H17871">
        <v>312.33999999999997</v>
      </c>
      <c r="I17871">
        <v>732.78</v>
      </c>
      <c r="J17871" t="s">
        <v>13</v>
      </c>
    </row>
    <row r="17872" spans="1:10">
      <c r="A17872" s="1">
        <v>45261</v>
      </c>
      <c r="B17872" t="s">
        <v>10</v>
      </c>
      <c r="C17872" t="s">
        <v>14</v>
      </c>
      <c r="D17872" t="s">
        <v>82</v>
      </c>
      <c r="E17872">
        <v>11</v>
      </c>
      <c r="F17872">
        <v>13.58</v>
      </c>
      <c r="G17872">
        <v>31.86</v>
      </c>
      <c r="H17872">
        <v>149.38</v>
      </c>
      <c r="I17872">
        <v>350.46</v>
      </c>
      <c r="J17872" t="s">
        <v>13</v>
      </c>
    </row>
    <row r="17873" spans="1:10">
      <c r="A17873" s="1">
        <v>45261</v>
      </c>
      <c r="B17873" t="s">
        <v>10</v>
      </c>
      <c r="C17873" t="s">
        <v>15</v>
      </c>
      <c r="D17873" t="s">
        <v>82</v>
      </c>
      <c r="E17873">
        <v>17</v>
      </c>
      <c r="F17873">
        <v>13.58</v>
      </c>
      <c r="G17873">
        <v>31.86</v>
      </c>
      <c r="H17873">
        <v>230.86</v>
      </c>
      <c r="I17873">
        <v>541.62</v>
      </c>
      <c r="J17873" t="s">
        <v>13</v>
      </c>
    </row>
    <row r="17874" spans="1:10">
      <c r="A17874" s="1">
        <v>45261</v>
      </c>
      <c r="B17874" t="s">
        <v>10</v>
      </c>
      <c r="C17874" t="s">
        <v>11</v>
      </c>
      <c r="D17874" t="s">
        <v>83</v>
      </c>
      <c r="E17874">
        <v>25</v>
      </c>
      <c r="F17874">
        <v>9.1199999999999992</v>
      </c>
      <c r="G17874">
        <v>16.670000000000002</v>
      </c>
      <c r="H17874">
        <v>228</v>
      </c>
      <c r="I17874">
        <v>416.75</v>
      </c>
      <c r="J17874" t="s">
        <v>13</v>
      </c>
    </row>
    <row r="17875" spans="1:10">
      <c r="A17875" s="1">
        <v>45261</v>
      </c>
      <c r="B17875" t="s">
        <v>10</v>
      </c>
      <c r="C17875" t="s">
        <v>14</v>
      </c>
      <c r="D17875" t="s">
        <v>83</v>
      </c>
      <c r="E17875">
        <v>20</v>
      </c>
      <c r="F17875">
        <v>9.1199999999999992</v>
      </c>
      <c r="G17875">
        <v>16.670000000000002</v>
      </c>
      <c r="H17875">
        <v>182.4</v>
      </c>
      <c r="I17875">
        <v>333.4</v>
      </c>
      <c r="J17875" t="s">
        <v>13</v>
      </c>
    </row>
    <row r="17876" spans="1:10">
      <c r="A17876" s="1">
        <v>45261</v>
      </c>
      <c r="B17876" t="s">
        <v>10</v>
      </c>
      <c r="C17876" t="s">
        <v>15</v>
      </c>
      <c r="D17876" t="s">
        <v>83</v>
      </c>
      <c r="E17876">
        <v>5</v>
      </c>
      <c r="F17876">
        <v>9.1199999999999992</v>
      </c>
      <c r="G17876">
        <v>16.670000000000002</v>
      </c>
      <c r="H17876">
        <v>45.6</v>
      </c>
      <c r="I17876">
        <v>83.35</v>
      </c>
      <c r="J17876" t="s">
        <v>13</v>
      </c>
    </row>
    <row r="17877" spans="1:10">
      <c r="A17877" s="1">
        <v>45261</v>
      </c>
      <c r="B17877" t="s">
        <v>10</v>
      </c>
      <c r="C17877" t="s">
        <v>11</v>
      </c>
      <c r="D17877" t="s">
        <v>84</v>
      </c>
      <c r="E17877">
        <v>19</v>
      </c>
      <c r="F17877">
        <v>13.61</v>
      </c>
      <c r="G17877">
        <v>29.08</v>
      </c>
      <c r="H17877">
        <v>258.58999999999997</v>
      </c>
      <c r="I17877">
        <v>552.52</v>
      </c>
      <c r="J17877" t="s">
        <v>13</v>
      </c>
    </row>
    <row r="17878" spans="1:10">
      <c r="A17878" s="1">
        <v>45261</v>
      </c>
      <c r="B17878" t="s">
        <v>10</v>
      </c>
      <c r="C17878" t="s">
        <v>14</v>
      </c>
      <c r="D17878" t="s">
        <v>84</v>
      </c>
      <c r="E17878">
        <v>17</v>
      </c>
      <c r="F17878">
        <v>13.61</v>
      </c>
      <c r="G17878">
        <v>29.08</v>
      </c>
      <c r="H17878">
        <v>231.37</v>
      </c>
      <c r="I17878">
        <v>494.36</v>
      </c>
      <c r="J17878" t="s">
        <v>13</v>
      </c>
    </row>
    <row r="17879" spans="1:10">
      <c r="A17879" s="1">
        <v>45261</v>
      </c>
      <c r="B17879" t="s">
        <v>10</v>
      </c>
      <c r="C17879" t="s">
        <v>15</v>
      </c>
      <c r="D17879" t="s">
        <v>84</v>
      </c>
      <c r="E17879">
        <v>15</v>
      </c>
      <c r="F17879">
        <v>13.61</v>
      </c>
      <c r="G17879">
        <v>29.08</v>
      </c>
      <c r="H17879">
        <v>204.15</v>
      </c>
      <c r="I17879">
        <v>436.2</v>
      </c>
      <c r="J17879" t="s">
        <v>13</v>
      </c>
    </row>
    <row r="17880" spans="1:10">
      <c r="A17880" s="1">
        <v>45261</v>
      </c>
      <c r="B17880" t="s">
        <v>10</v>
      </c>
      <c r="C17880" t="s">
        <v>11</v>
      </c>
      <c r="D17880" t="s">
        <v>85</v>
      </c>
      <c r="E17880">
        <v>22</v>
      </c>
      <c r="F17880">
        <v>12.48</v>
      </c>
      <c r="G17880">
        <v>23.38</v>
      </c>
      <c r="H17880">
        <v>274.56</v>
      </c>
      <c r="I17880">
        <v>514.36</v>
      </c>
      <c r="J17880" t="s">
        <v>13</v>
      </c>
    </row>
    <row r="17881" spans="1:10">
      <c r="A17881" s="1">
        <v>45261</v>
      </c>
      <c r="B17881" t="s">
        <v>10</v>
      </c>
      <c r="C17881" t="s">
        <v>14</v>
      </c>
      <c r="D17881" t="s">
        <v>85</v>
      </c>
      <c r="E17881">
        <v>17</v>
      </c>
      <c r="F17881">
        <v>12.48</v>
      </c>
      <c r="G17881">
        <v>23.38</v>
      </c>
      <c r="H17881">
        <v>212.16</v>
      </c>
      <c r="I17881">
        <v>397.46</v>
      </c>
      <c r="J17881" t="s">
        <v>13</v>
      </c>
    </row>
    <row r="17882" spans="1:10">
      <c r="A17882" s="1">
        <v>45261</v>
      </c>
      <c r="B17882" t="s">
        <v>10</v>
      </c>
      <c r="C17882" t="s">
        <v>15</v>
      </c>
      <c r="D17882" t="s">
        <v>85</v>
      </c>
      <c r="E17882">
        <v>12</v>
      </c>
      <c r="F17882">
        <v>12.48</v>
      </c>
      <c r="G17882">
        <v>23.38</v>
      </c>
      <c r="H17882">
        <v>149.76</v>
      </c>
      <c r="I17882">
        <v>280.56</v>
      </c>
      <c r="J17882" t="s">
        <v>13</v>
      </c>
    </row>
    <row r="17883" spans="1:10">
      <c r="A17883" s="1">
        <v>45261</v>
      </c>
      <c r="B17883" t="s">
        <v>10</v>
      </c>
      <c r="C17883" t="s">
        <v>11</v>
      </c>
      <c r="D17883" t="s">
        <v>86</v>
      </c>
      <c r="E17883">
        <v>24</v>
      </c>
      <c r="F17883">
        <v>15.36</v>
      </c>
      <c r="G17883">
        <v>30.25</v>
      </c>
      <c r="H17883">
        <v>368.64</v>
      </c>
      <c r="I17883">
        <v>726</v>
      </c>
      <c r="J17883" t="s">
        <v>13</v>
      </c>
    </row>
    <row r="17884" spans="1:10">
      <c r="A17884" s="1">
        <v>45261</v>
      </c>
      <c r="B17884" t="s">
        <v>10</v>
      </c>
      <c r="C17884" t="s">
        <v>14</v>
      </c>
      <c r="D17884" t="s">
        <v>86</v>
      </c>
      <c r="E17884">
        <v>10</v>
      </c>
      <c r="F17884">
        <v>15.36</v>
      </c>
      <c r="G17884">
        <v>30.25</v>
      </c>
      <c r="H17884">
        <v>153.6</v>
      </c>
      <c r="I17884">
        <v>302.5</v>
      </c>
      <c r="J17884" t="s">
        <v>13</v>
      </c>
    </row>
    <row r="17885" spans="1:10">
      <c r="A17885" s="1">
        <v>45261</v>
      </c>
      <c r="B17885" t="s">
        <v>10</v>
      </c>
      <c r="C17885" t="s">
        <v>15</v>
      </c>
      <c r="D17885" t="s">
        <v>86</v>
      </c>
      <c r="E17885">
        <v>19</v>
      </c>
      <c r="F17885">
        <v>15.36</v>
      </c>
      <c r="G17885">
        <v>30.25</v>
      </c>
      <c r="H17885">
        <v>291.83999999999997</v>
      </c>
      <c r="I17885">
        <v>574.75</v>
      </c>
      <c r="J17885" t="s">
        <v>13</v>
      </c>
    </row>
    <row r="17886" spans="1:10">
      <c r="A17886" s="1">
        <v>45261</v>
      </c>
      <c r="B17886" t="s">
        <v>10</v>
      </c>
      <c r="C17886" t="s">
        <v>11</v>
      </c>
      <c r="D17886" t="s">
        <v>87</v>
      </c>
      <c r="E17886">
        <v>29</v>
      </c>
      <c r="F17886">
        <v>7.28</v>
      </c>
      <c r="G17886">
        <v>18.13</v>
      </c>
      <c r="H17886">
        <v>211.12</v>
      </c>
      <c r="I17886">
        <v>525.77</v>
      </c>
      <c r="J17886" t="s">
        <v>13</v>
      </c>
    </row>
    <row r="17887" spans="1:10">
      <c r="A17887" s="1">
        <v>45261</v>
      </c>
      <c r="B17887" t="s">
        <v>10</v>
      </c>
      <c r="C17887" t="s">
        <v>14</v>
      </c>
      <c r="D17887" t="s">
        <v>87</v>
      </c>
      <c r="E17887">
        <v>10</v>
      </c>
      <c r="F17887">
        <v>7.28</v>
      </c>
      <c r="G17887">
        <v>18.13</v>
      </c>
      <c r="H17887">
        <v>72.8</v>
      </c>
      <c r="I17887">
        <v>181.3</v>
      </c>
      <c r="J17887" t="s">
        <v>13</v>
      </c>
    </row>
    <row r="17888" spans="1:10">
      <c r="A17888" s="1">
        <v>45261</v>
      </c>
      <c r="B17888" t="s">
        <v>10</v>
      </c>
      <c r="C17888" t="s">
        <v>15</v>
      </c>
      <c r="D17888" t="s">
        <v>87</v>
      </c>
      <c r="E17888">
        <v>13</v>
      </c>
      <c r="F17888">
        <v>7.28</v>
      </c>
      <c r="G17888">
        <v>18.13</v>
      </c>
      <c r="H17888">
        <v>94.64</v>
      </c>
      <c r="I17888">
        <v>235.69</v>
      </c>
      <c r="J17888" t="s">
        <v>13</v>
      </c>
    </row>
    <row r="17889" spans="1:10">
      <c r="A17889" s="1">
        <v>45261</v>
      </c>
      <c r="B17889" t="s">
        <v>10</v>
      </c>
      <c r="C17889" t="s">
        <v>11</v>
      </c>
      <c r="D17889" t="s">
        <v>88</v>
      </c>
      <c r="E17889">
        <v>19</v>
      </c>
      <c r="F17889">
        <v>15.13</v>
      </c>
      <c r="G17889">
        <v>28.74</v>
      </c>
      <c r="H17889">
        <v>287.47000000000003</v>
      </c>
      <c r="I17889">
        <v>546.05999999999995</v>
      </c>
      <c r="J17889" t="s">
        <v>13</v>
      </c>
    </row>
    <row r="17890" spans="1:10">
      <c r="A17890" s="1">
        <v>45261</v>
      </c>
      <c r="B17890" t="s">
        <v>10</v>
      </c>
      <c r="C17890" t="s">
        <v>14</v>
      </c>
      <c r="D17890" t="s">
        <v>88</v>
      </c>
      <c r="E17890">
        <v>13</v>
      </c>
      <c r="F17890">
        <v>15.13</v>
      </c>
      <c r="G17890">
        <v>28.74</v>
      </c>
      <c r="H17890">
        <v>196.69</v>
      </c>
      <c r="I17890">
        <v>373.62</v>
      </c>
      <c r="J17890" t="s">
        <v>13</v>
      </c>
    </row>
    <row r="17891" spans="1:10">
      <c r="A17891" s="1">
        <v>45261</v>
      </c>
      <c r="B17891" t="s">
        <v>10</v>
      </c>
      <c r="C17891" t="s">
        <v>15</v>
      </c>
      <c r="D17891" t="s">
        <v>88</v>
      </c>
      <c r="E17891">
        <v>13</v>
      </c>
      <c r="F17891">
        <v>15.13</v>
      </c>
      <c r="G17891">
        <v>28.74</v>
      </c>
      <c r="H17891">
        <v>196.69</v>
      </c>
      <c r="I17891">
        <v>373.62</v>
      </c>
      <c r="J17891" t="s">
        <v>13</v>
      </c>
    </row>
    <row r="17892" spans="1:10">
      <c r="A17892" s="1">
        <v>45261</v>
      </c>
      <c r="B17892" t="s">
        <v>10</v>
      </c>
      <c r="C17892" t="s">
        <v>11</v>
      </c>
      <c r="D17892" t="s">
        <v>89</v>
      </c>
      <c r="E17892">
        <v>34</v>
      </c>
      <c r="F17892">
        <v>12.5</v>
      </c>
      <c r="G17892">
        <v>26.87</v>
      </c>
      <c r="H17892">
        <v>425</v>
      </c>
      <c r="I17892">
        <v>913.58</v>
      </c>
      <c r="J17892" t="s">
        <v>13</v>
      </c>
    </row>
    <row r="17893" spans="1:10">
      <c r="A17893" s="1">
        <v>45261</v>
      </c>
      <c r="B17893" t="s">
        <v>10</v>
      </c>
      <c r="C17893" t="s">
        <v>14</v>
      </c>
      <c r="D17893" t="s">
        <v>89</v>
      </c>
      <c r="E17893">
        <v>13</v>
      </c>
      <c r="F17893">
        <v>12.5</v>
      </c>
      <c r="G17893">
        <v>26.87</v>
      </c>
      <c r="H17893">
        <v>162.5</v>
      </c>
      <c r="I17893">
        <v>349.31</v>
      </c>
      <c r="J17893" t="s">
        <v>13</v>
      </c>
    </row>
    <row r="17894" spans="1:10">
      <c r="A17894" s="1">
        <v>45261</v>
      </c>
      <c r="B17894" t="s">
        <v>10</v>
      </c>
      <c r="C17894" t="s">
        <v>15</v>
      </c>
      <c r="D17894" t="s">
        <v>89</v>
      </c>
      <c r="E17894">
        <v>12</v>
      </c>
      <c r="F17894">
        <v>12.5</v>
      </c>
      <c r="G17894">
        <v>26.87</v>
      </c>
      <c r="H17894">
        <v>150</v>
      </c>
      <c r="I17894">
        <v>322.44</v>
      </c>
      <c r="J17894" t="s">
        <v>13</v>
      </c>
    </row>
    <row r="17895" spans="1:10">
      <c r="A17895" s="1">
        <v>45261</v>
      </c>
      <c r="B17895" t="s">
        <v>10</v>
      </c>
      <c r="C17895" t="s">
        <v>11</v>
      </c>
      <c r="D17895" t="s">
        <v>90</v>
      </c>
      <c r="E17895">
        <v>22</v>
      </c>
      <c r="F17895">
        <v>17.559999999999999</v>
      </c>
      <c r="G17895">
        <v>39.21</v>
      </c>
      <c r="H17895">
        <v>386.32</v>
      </c>
      <c r="I17895">
        <v>862.62</v>
      </c>
      <c r="J17895" t="s">
        <v>13</v>
      </c>
    </row>
    <row r="17896" spans="1:10">
      <c r="A17896" s="1">
        <v>45261</v>
      </c>
      <c r="B17896" t="s">
        <v>10</v>
      </c>
      <c r="C17896" t="s">
        <v>14</v>
      </c>
      <c r="D17896" t="s">
        <v>90</v>
      </c>
      <c r="E17896">
        <v>18</v>
      </c>
      <c r="F17896">
        <v>17.559999999999999</v>
      </c>
      <c r="G17896">
        <v>39.21</v>
      </c>
      <c r="H17896">
        <v>316.08</v>
      </c>
      <c r="I17896">
        <v>705.78</v>
      </c>
      <c r="J17896" t="s">
        <v>13</v>
      </c>
    </row>
    <row r="17897" spans="1:10">
      <c r="A17897" s="1">
        <v>45261</v>
      </c>
      <c r="B17897" t="s">
        <v>10</v>
      </c>
      <c r="C17897" t="s">
        <v>15</v>
      </c>
      <c r="D17897" t="s">
        <v>90</v>
      </c>
      <c r="E17897">
        <v>10</v>
      </c>
      <c r="F17897">
        <v>17.559999999999999</v>
      </c>
      <c r="G17897">
        <v>39.21</v>
      </c>
      <c r="H17897">
        <v>175.6</v>
      </c>
      <c r="I17897">
        <v>392.1</v>
      </c>
      <c r="J17897" t="s">
        <v>13</v>
      </c>
    </row>
    <row r="17898" spans="1:10">
      <c r="A17898" s="1">
        <v>45261</v>
      </c>
      <c r="B17898" t="s">
        <v>10</v>
      </c>
      <c r="C17898" t="s">
        <v>11</v>
      </c>
      <c r="D17898" t="s">
        <v>91</v>
      </c>
      <c r="E17898">
        <v>33</v>
      </c>
      <c r="F17898">
        <v>10.1</v>
      </c>
      <c r="G17898">
        <v>23.15</v>
      </c>
      <c r="H17898">
        <v>333.3</v>
      </c>
      <c r="I17898">
        <v>763.95</v>
      </c>
      <c r="J17898" t="s">
        <v>13</v>
      </c>
    </row>
    <row r="17899" spans="1:10">
      <c r="A17899" s="1">
        <v>45261</v>
      </c>
      <c r="B17899" t="s">
        <v>10</v>
      </c>
      <c r="C17899" t="s">
        <v>14</v>
      </c>
      <c r="D17899" t="s">
        <v>91</v>
      </c>
      <c r="E17899">
        <v>20</v>
      </c>
      <c r="F17899">
        <v>10.1</v>
      </c>
      <c r="G17899">
        <v>23.15</v>
      </c>
      <c r="H17899">
        <v>202</v>
      </c>
      <c r="I17899">
        <v>463</v>
      </c>
      <c r="J17899" t="s">
        <v>13</v>
      </c>
    </row>
    <row r="17900" spans="1:10">
      <c r="A17900" s="1">
        <v>45261</v>
      </c>
      <c r="B17900" t="s">
        <v>10</v>
      </c>
      <c r="C17900" t="s">
        <v>15</v>
      </c>
      <c r="D17900" t="s">
        <v>91</v>
      </c>
      <c r="E17900">
        <v>17</v>
      </c>
      <c r="F17900">
        <v>10.1</v>
      </c>
      <c r="G17900">
        <v>23.15</v>
      </c>
      <c r="H17900">
        <v>171.7</v>
      </c>
      <c r="I17900">
        <v>393.55</v>
      </c>
      <c r="J17900" t="s">
        <v>13</v>
      </c>
    </row>
    <row r="17901" spans="1:10">
      <c r="A17901" s="1">
        <v>45261</v>
      </c>
      <c r="B17901" t="s">
        <v>10</v>
      </c>
      <c r="C17901" t="s">
        <v>11</v>
      </c>
      <c r="D17901" t="s">
        <v>92</v>
      </c>
      <c r="E17901">
        <v>34</v>
      </c>
      <c r="F17901">
        <v>13.59</v>
      </c>
      <c r="G17901">
        <v>29.79</v>
      </c>
      <c r="H17901">
        <v>462.06</v>
      </c>
      <c r="I17901">
        <v>1012.86</v>
      </c>
      <c r="J17901" t="s">
        <v>13</v>
      </c>
    </row>
    <row r="17902" spans="1:10">
      <c r="A17902" s="1">
        <v>45261</v>
      </c>
      <c r="B17902" t="s">
        <v>10</v>
      </c>
      <c r="C17902" t="s">
        <v>14</v>
      </c>
      <c r="D17902" t="s">
        <v>92</v>
      </c>
      <c r="E17902">
        <v>26</v>
      </c>
      <c r="F17902">
        <v>13.59</v>
      </c>
      <c r="G17902">
        <v>29.79</v>
      </c>
      <c r="H17902">
        <v>353.34</v>
      </c>
      <c r="I17902">
        <v>774.54</v>
      </c>
      <c r="J17902" t="s">
        <v>13</v>
      </c>
    </row>
    <row r="17903" spans="1:10">
      <c r="A17903" s="1">
        <v>45261</v>
      </c>
      <c r="B17903" t="s">
        <v>10</v>
      </c>
      <c r="C17903" t="s">
        <v>15</v>
      </c>
      <c r="D17903" t="s">
        <v>92</v>
      </c>
      <c r="E17903">
        <v>17</v>
      </c>
      <c r="F17903">
        <v>13.59</v>
      </c>
      <c r="G17903">
        <v>29.79</v>
      </c>
      <c r="H17903">
        <v>231.03</v>
      </c>
      <c r="I17903">
        <v>506.43</v>
      </c>
      <c r="J17903" t="s">
        <v>13</v>
      </c>
    </row>
    <row r="17904" spans="1:10">
      <c r="A17904" s="1">
        <v>45261</v>
      </c>
      <c r="B17904" t="s">
        <v>10</v>
      </c>
      <c r="C17904" t="s">
        <v>11</v>
      </c>
      <c r="D17904" t="s">
        <v>93</v>
      </c>
      <c r="E17904">
        <v>29</v>
      </c>
      <c r="F17904">
        <v>17.18</v>
      </c>
      <c r="G17904">
        <v>31.04</v>
      </c>
      <c r="H17904">
        <v>498.22</v>
      </c>
      <c r="I17904">
        <v>900.16</v>
      </c>
      <c r="J17904" t="s">
        <v>13</v>
      </c>
    </row>
    <row r="17905" spans="1:10">
      <c r="A17905" s="1">
        <v>45261</v>
      </c>
      <c r="B17905" t="s">
        <v>10</v>
      </c>
      <c r="C17905" t="s">
        <v>14</v>
      </c>
      <c r="D17905" t="s">
        <v>93</v>
      </c>
      <c r="E17905">
        <v>19</v>
      </c>
      <c r="F17905">
        <v>17.18</v>
      </c>
      <c r="G17905">
        <v>31.04</v>
      </c>
      <c r="H17905">
        <v>326.42</v>
      </c>
      <c r="I17905">
        <v>589.76</v>
      </c>
      <c r="J17905" t="s">
        <v>13</v>
      </c>
    </row>
    <row r="17906" spans="1:10">
      <c r="A17906" s="1">
        <v>45261</v>
      </c>
      <c r="B17906" t="s">
        <v>10</v>
      </c>
      <c r="C17906" t="s">
        <v>15</v>
      </c>
      <c r="D17906" t="s">
        <v>93</v>
      </c>
      <c r="E17906">
        <v>19</v>
      </c>
      <c r="F17906">
        <v>17.18</v>
      </c>
      <c r="G17906">
        <v>31.04</v>
      </c>
      <c r="H17906">
        <v>326.42</v>
      </c>
      <c r="I17906">
        <v>589.76</v>
      </c>
      <c r="J17906" t="s">
        <v>13</v>
      </c>
    </row>
    <row r="17907" spans="1:10">
      <c r="A17907" s="1">
        <v>45261</v>
      </c>
      <c r="B17907" t="s">
        <v>10</v>
      </c>
      <c r="C17907" t="s">
        <v>11</v>
      </c>
      <c r="D17907" t="s">
        <v>94</v>
      </c>
      <c r="E17907">
        <v>18</v>
      </c>
      <c r="F17907">
        <v>7.23</v>
      </c>
      <c r="G17907">
        <v>14.67</v>
      </c>
      <c r="H17907">
        <v>130.13999999999999</v>
      </c>
      <c r="I17907">
        <v>264.06</v>
      </c>
      <c r="J17907" t="s">
        <v>13</v>
      </c>
    </row>
    <row r="17908" spans="1:10">
      <c r="A17908" s="1">
        <v>45261</v>
      </c>
      <c r="B17908" t="s">
        <v>10</v>
      </c>
      <c r="C17908" t="s">
        <v>14</v>
      </c>
      <c r="D17908" t="s">
        <v>94</v>
      </c>
      <c r="E17908">
        <v>17</v>
      </c>
      <c r="F17908">
        <v>7.23</v>
      </c>
      <c r="G17908">
        <v>14.67</v>
      </c>
      <c r="H17908">
        <v>122.91</v>
      </c>
      <c r="I17908">
        <v>249.39</v>
      </c>
      <c r="J17908" t="s">
        <v>13</v>
      </c>
    </row>
    <row r="17909" spans="1:10">
      <c r="A17909" s="1">
        <v>45261</v>
      </c>
      <c r="B17909" t="s">
        <v>10</v>
      </c>
      <c r="C17909" t="s">
        <v>15</v>
      </c>
      <c r="D17909" t="s">
        <v>94</v>
      </c>
      <c r="E17909">
        <v>8</v>
      </c>
      <c r="F17909">
        <v>7.23</v>
      </c>
      <c r="G17909">
        <v>14.67</v>
      </c>
      <c r="H17909">
        <v>57.84</v>
      </c>
      <c r="I17909">
        <v>117.36</v>
      </c>
      <c r="J17909" t="s">
        <v>13</v>
      </c>
    </row>
    <row r="17910" spans="1:10">
      <c r="A17910" s="1">
        <v>45261</v>
      </c>
      <c r="B17910" t="s">
        <v>10</v>
      </c>
      <c r="C17910" t="s">
        <v>11</v>
      </c>
      <c r="D17910" t="s">
        <v>95</v>
      </c>
      <c r="E17910">
        <v>16</v>
      </c>
      <c r="F17910">
        <v>17.25</v>
      </c>
      <c r="G17910">
        <v>37.299999999999997</v>
      </c>
      <c r="H17910">
        <v>276</v>
      </c>
      <c r="I17910">
        <v>596.79999999999995</v>
      </c>
      <c r="J17910" t="s">
        <v>13</v>
      </c>
    </row>
    <row r="17911" spans="1:10">
      <c r="A17911" s="1">
        <v>45261</v>
      </c>
      <c r="B17911" t="s">
        <v>10</v>
      </c>
      <c r="C17911" t="s">
        <v>14</v>
      </c>
      <c r="D17911" t="s">
        <v>95</v>
      </c>
      <c r="E17911">
        <v>12</v>
      </c>
      <c r="F17911">
        <v>17.25</v>
      </c>
      <c r="G17911">
        <v>37.299999999999997</v>
      </c>
      <c r="H17911">
        <v>207</v>
      </c>
      <c r="I17911">
        <v>447.6</v>
      </c>
      <c r="J17911" t="s">
        <v>13</v>
      </c>
    </row>
    <row r="17912" spans="1:10">
      <c r="A17912" s="1">
        <v>45261</v>
      </c>
      <c r="B17912" t="s">
        <v>10</v>
      </c>
      <c r="C17912" t="s">
        <v>15</v>
      </c>
      <c r="D17912" t="s">
        <v>95</v>
      </c>
      <c r="E17912">
        <v>14</v>
      </c>
      <c r="F17912">
        <v>17.25</v>
      </c>
      <c r="G17912">
        <v>37.299999999999997</v>
      </c>
      <c r="H17912">
        <v>241.5</v>
      </c>
      <c r="I17912">
        <v>522.20000000000005</v>
      </c>
      <c r="J17912" t="s">
        <v>13</v>
      </c>
    </row>
    <row r="17913" spans="1:10">
      <c r="A17913" s="1">
        <v>45261</v>
      </c>
      <c r="B17913" t="s">
        <v>10</v>
      </c>
      <c r="C17913" t="s">
        <v>11</v>
      </c>
      <c r="D17913" t="s">
        <v>96</v>
      </c>
      <c r="E17913">
        <v>17</v>
      </c>
      <c r="F17913">
        <v>14.25</v>
      </c>
      <c r="G17913">
        <v>26.53</v>
      </c>
      <c r="H17913">
        <v>242.25</v>
      </c>
      <c r="I17913">
        <v>451.01</v>
      </c>
      <c r="J17913" t="s">
        <v>13</v>
      </c>
    </row>
    <row r="17914" spans="1:10">
      <c r="A17914" s="1">
        <v>45261</v>
      </c>
      <c r="B17914" t="s">
        <v>10</v>
      </c>
      <c r="C17914" t="s">
        <v>14</v>
      </c>
      <c r="D17914" t="s">
        <v>96</v>
      </c>
      <c r="E17914">
        <v>14</v>
      </c>
      <c r="F17914">
        <v>14.25</v>
      </c>
      <c r="G17914">
        <v>26.53</v>
      </c>
      <c r="H17914">
        <v>199.5</v>
      </c>
      <c r="I17914">
        <v>371.42</v>
      </c>
      <c r="J17914" t="s">
        <v>13</v>
      </c>
    </row>
    <row r="17915" spans="1:10">
      <c r="A17915" s="1">
        <v>45261</v>
      </c>
      <c r="B17915" t="s">
        <v>10</v>
      </c>
      <c r="C17915" t="s">
        <v>15</v>
      </c>
      <c r="D17915" t="s">
        <v>96</v>
      </c>
      <c r="E17915">
        <v>10</v>
      </c>
      <c r="F17915">
        <v>14.25</v>
      </c>
      <c r="G17915">
        <v>26.53</v>
      </c>
      <c r="H17915">
        <v>142.5</v>
      </c>
      <c r="I17915">
        <v>265.3</v>
      </c>
      <c r="J17915" t="s">
        <v>13</v>
      </c>
    </row>
    <row r="17916" spans="1:10">
      <c r="A17916" s="1">
        <v>45261</v>
      </c>
      <c r="B17916" t="s">
        <v>10</v>
      </c>
      <c r="C17916" t="s">
        <v>11</v>
      </c>
      <c r="D17916" t="s">
        <v>97</v>
      </c>
      <c r="E17916">
        <v>16</v>
      </c>
      <c r="F17916">
        <v>6.81</v>
      </c>
      <c r="G17916">
        <v>13.93</v>
      </c>
      <c r="H17916">
        <v>108.96</v>
      </c>
      <c r="I17916">
        <v>222.88</v>
      </c>
      <c r="J17916" t="s">
        <v>13</v>
      </c>
    </row>
    <row r="17917" spans="1:10">
      <c r="A17917" s="1">
        <v>45261</v>
      </c>
      <c r="B17917" t="s">
        <v>10</v>
      </c>
      <c r="C17917" t="s">
        <v>14</v>
      </c>
      <c r="D17917" t="s">
        <v>97</v>
      </c>
      <c r="E17917">
        <v>11</v>
      </c>
      <c r="F17917">
        <v>6.81</v>
      </c>
      <c r="G17917">
        <v>13.93</v>
      </c>
      <c r="H17917">
        <v>74.91</v>
      </c>
      <c r="I17917">
        <v>153.22999999999999</v>
      </c>
      <c r="J17917" t="s">
        <v>13</v>
      </c>
    </row>
    <row r="17918" spans="1:10">
      <c r="A17918" s="1">
        <v>45261</v>
      </c>
      <c r="B17918" t="s">
        <v>10</v>
      </c>
      <c r="C17918" t="s">
        <v>15</v>
      </c>
      <c r="D17918" t="s">
        <v>97</v>
      </c>
      <c r="E17918">
        <v>10</v>
      </c>
      <c r="F17918">
        <v>6.81</v>
      </c>
      <c r="G17918">
        <v>13.93</v>
      </c>
      <c r="H17918">
        <v>68.099999999999994</v>
      </c>
      <c r="I17918">
        <v>139.30000000000001</v>
      </c>
      <c r="J17918" t="s">
        <v>13</v>
      </c>
    </row>
    <row r="17919" spans="1:10">
      <c r="A17919" s="1">
        <v>45261</v>
      </c>
      <c r="B17919" t="s">
        <v>10</v>
      </c>
      <c r="C17919" t="s">
        <v>11</v>
      </c>
      <c r="D17919" t="s">
        <v>98</v>
      </c>
      <c r="E17919">
        <v>17</v>
      </c>
      <c r="F17919">
        <v>9.61</v>
      </c>
      <c r="G17919">
        <v>17.52</v>
      </c>
      <c r="H17919">
        <v>163.37</v>
      </c>
      <c r="I17919">
        <v>297.83999999999997</v>
      </c>
      <c r="J17919" t="s">
        <v>13</v>
      </c>
    </row>
    <row r="17920" spans="1:10">
      <c r="A17920" s="1">
        <v>45261</v>
      </c>
      <c r="B17920" t="s">
        <v>10</v>
      </c>
      <c r="C17920" t="s">
        <v>14</v>
      </c>
      <c r="D17920" t="s">
        <v>98</v>
      </c>
      <c r="E17920">
        <v>6</v>
      </c>
      <c r="F17920">
        <v>9.61</v>
      </c>
      <c r="G17920">
        <v>17.52</v>
      </c>
      <c r="H17920">
        <v>57.66</v>
      </c>
      <c r="I17920">
        <v>105.12</v>
      </c>
      <c r="J17920" t="s">
        <v>13</v>
      </c>
    </row>
    <row r="17921" spans="1:10">
      <c r="A17921" s="1">
        <v>45261</v>
      </c>
      <c r="B17921" t="s">
        <v>10</v>
      </c>
      <c r="C17921" t="s">
        <v>15</v>
      </c>
      <c r="D17921" t="s">
        <v>98</v>
      </c>
      <c r="E17921">
        <v>9</v>
      </c>
      <c r="F17921">
        <v>9.61</v>
      </c>
      <c r="G17921">
        <v>17.52</v>
      </c>
      <c r="H17921">
        <v>86.49</v>
      </c>
      <c r="I17921">
        <v>157.68</v>
      </c>
      <c r="J17921" t="s">
        <v>13</v>
      </c>
    </row>
    <row r="17922" spans="1:10">
      <c r="A17922" s="1">
        <v>45261</v>
      </c>
      <c r="B17922" t="s">
        <v>10</v>
      </c>
      <c r="C17922" t="s">
        <v>11</v>
      </c>
      <c r="D17922" t="s">
        <v>99</v>
      </c>
      <c r="E17922">
        <v>27</v>
      </c>
      <c r="F17922">
        <v>14.5</v>
      </c>
      <c r="G17922">
        <v>26.9</v>
      </c>
      <c r="H17922">
        <v>391.5</v>
      </c>
      <c r="I17922">
        <v>726.3</v>
      </c>
      <c r="J17922" t="s">
        <v>13</v>
      </c>
    </row>
    <row r="17923" spans="1:10">
      <c r="A17923" s="1">
        <v>45261</v>
      </c>
      <c r="B17923" t="s">
        <v>10</v>
      </c>
      <c r="C17923" t="s">
        <v>14</v>
      </c>
      <c r="D17923" t="s">
        <v>99</v>
      </c>
      <c r="E17923">
        <v>18</v>
      </c>
      <c r="F17923">
        <v>14.5</v>
      </c>
      <c r="G17923">
        <v>26.9</v>
      </c>
      <c r="H17923">
        <v>261</v>
      </c>
      <c r="I17923">
        <v>484.2</v>
      </c>
      <c r="J17923" t="s">
        <v>13</v>
      </c>
    </row>
    <row r="17924" spans="1:10">
      <c r="A17924" s="1">
        <v>45261</v>
      </c>
      <c r="B17924" t="s">
        <v>10</v>
      </c>
      <c r="C17924" t="s">
        <v>15</v>
      </c>
      <c r="D17924" t="s">
        <v>99</v>
      </c>
      <c r="E17924">
        <v>9</v>
      </c>
      <c r="F17924">
        <v>14.5</v>
      </c>
      <c r="G17924">
        <v>26.9</v>
      </c>
      <c r="H17924">
        <v>130.5</v>
      </c>
      <c r="I17924">
        <v>242.1</v>
      </c>
      <c r="J17924" t="s">
        <v>13</v>
      </c>
    </row>
    <row r="17925" spans="1:10">
      <c r="A17925" s="1">
        <v>45261</v>
      </c>
      <c r="B17925" t="s">
        <v>10</v>
      </c>
      <c r="C17925" t="s">
        <v>11</v>
      </c>
      <c r="D17925" t="s">
        <v>100</v>
      </c>
      <c r="E17925">
        <v>21</v>
      </c>
      <c r="F17925">
        <v>6.81</v>
      </c>
      <c r="G17925">
        <v>14.15</v>
      </c>
      <c r="H17925">
        <v>143.01</v>
      </c>
      <c r="I17925">
        <v>297.14999999999998</v>
      </c>
      <c r="J17925" t="s">
        <v>13</v>
      </c>
    </row>
    <row r="17926" spans="1:10">
      <c r="A17926" s="1">
        <v>45261</v>
      </c>
      <c r="B17926" t="s">
        <v>10</v>
      </c>
      <c r="C17926" t="s">
        <v>14</v>
      </c>
      <c r="D17926" t="s">
        <v>100</v>
      </c>
      <c r="E17926">
        <v>14</v>
      </c>
      <c r="F17926">
        <v>6.81</v>
      </c>
      <c r="G17926">
        <v>14.15</v>
      </c>
      <c r="H17926">
        <v>95.34</v>
      </c>
      <c r="I17926">
        <v>198.1</v>
      </c>
      <c r="J17926" t="s">
        <v>13</v>
      </c>
    </row>
    <row r="17927" spans="1:10">
      <c r="A17927" s="1">
        <v>45261</v>
      </c>
      <c r="B17927" t="s">
        <v>10</v>
      </c>
      <c r="C17927" t="s">
        <v>15</v>
      </c>
      <c r="D17927" t="s">
        <v>100</v>
      </c>
      <c r="E17927">
        <v>21</v>
      </c>
      <c r="F17927">
        <v>6.81</v>
      </c>
      <c r="G17927">
        <v>14.15</v>
      </c>
      <c r="H17927">
        <v>143.01</v>
      </c>
      <c r="I17927">
        <v>297.14999999999998</v>
      </c>
      <c r="J17927" t="s">
        <v>13</v>
      </c>
    </row>
    <row r="17928" spans="1:10">
      <c r="A17928" s="1">
        <v>45261</v>
      </c>
      <c r="B17928" t="s">
        <v>10</v>
      </c>
      <c r="C17928" t="s">
        <v>11</v>
      </c>
      <c r="D17928" t="s">
        <v>101</v>
      </c>
      <c r="E17928">
        <v>30</v>
      </c>
      <c r="F17928">
        <v>12.99</v>
      </c>
      <c r="G17928">
        <v>24.59</v>
      </c>
      <c r="H17928">
        <v>389.7</v>
      </c>
      <c r="I17928">
        <v>737.7</v>
      </c>
      <c r="J17928" t="s">
        <v>13</v>
      </c>
    </row>
    <row r="17929" spans="1:10">
      <c r="A17929" s="1">
        <v>45261</v>
      </c>
      <c r="B17929" t="s">
        <v>10</v>
      </c>
      <c r="C17929" t="s">
        <v>14</v>
      </c>
      <c r="D17929" t="s">
        <v>101</v>
      </c>
      <c r="E17929">
        <v>9</v>
      </c>
      <c r="F17929">
        <v>12.99</v>
      </c>
      <c r="G17929">
        <v>24.59</v>
      </c>
      <c r="H17929">
        <v>116.91</v>
      </c>
      <c r="I17929">
        <v>221.31</v>
      </c>
      <c r="J17929" t="s">
        <v>13</v>
      </c>
    </row>
    <row r="17930" spans="1:10">
      <c r="A17930" s="1">
        <v>45261</v>
      </c>
      <c r="B17930" t="s">
        <v>10</v>
      </c>
      <c r="C17930" t="s">
        <v>15</v>
      </c>
      <c r="D17930" t="s">
        <v>101</v>
      </c>
      <c r="E17930">
        <v>19</v>
      </c>
      <c r="F17930">
        <v>12.99</v>
      </c>
      <c r="G17930">
        <v>24.59</v>
      </c>
      <c r="H17930">
        <v>246.81</v>
      </c>
      <c r="I17930">
        <v>467.21</v>
      </c>
      <c r="J17930" t="s">
        <v>13</v>
      </c>
    </row>
    <row r="17931" spans="1:10">
      <c r="A17931" s="1">
        <v>45261</v>
      </c>
      <c r="B17931" t="s">
        <v>10</v>
      </c>
      <c r="C17931" t="s">
        <v>11</v>
      </c>
      <c r="D17931" t="s">
        <v>102</v>
      </c>
      <c r="E17931">
        <v>37</v>
      </c>
      <c r="F17931">
        <v>10.15</v>
      </c>
      <c r="G17931">
        <v>22.3</v>
      </c>
      <c r="H17931">
        <v>375.55</v>
      </c>
      <c r="I17931">
        <v>825.1</v>
      </c>
      <c r="J17931" t="s">
        <v>13</v>
      </c>
    </row>
    <row r="17932" spans="1:10">
      <c r="A17932" s="1">
        <v>45261</v>
      </c>
      <c r="B17932" t="s">
        <v>10</v>
      </c>
      <c r="C17932" t="s">
        <v>14</v>
      </c>
      <c r="D17932" t="s">
        <v>102</v>
      </c>
      <c r="E17932">
        <v>21</v>
      </c>
      <c r="F17932">
        <v>10.15</v>
      </c>
      <c r="G17932">
        <v>22.3</v>
      </c>
      <c r="H17932">
        <v>213.15</v>
      </c>
      <c r="I17932">
        <v>468.3</v>
      </c>
      <c r="J17932" t="s">
        <v>13</v>
      </c>
    </row>
    <row r="17933" spans="1:10">
      <c r="A17933" s="1">
        <v>45261</v>
      </c>
      <c r="B17933" t="s">
        <v>10</v>
      </c>
      <c r="C17933" t="s">
        <v>15</v>
      </c>
      <c r="D17933" t="s">
        <v>102</v>
      </c>
      <c r="E17933">
        <v>13</v>
      </c>
      <c r="F17933">
        <v>10.15</v>
      </c>
      <c r="G17933">
        <v>22.3</v>
      </c>
      <c r="H17933">
        <v>131.94999999999999</v>
      </c>
      <c r="I17933">
        <v>289.89999999999998</v>
      </c>
      <c r="J17933" t="s">
        <v>13</v>
      </c>
    </row>
    <row r="17934" spans="1:10">
      <c r="A17934" s="1">
        <v>45261</v>
      </c>
      <c r="B17934" t="s">
        <v>10</v>
      </c>
      <c r="C17934" t="s">
        <v>11</v>
      </c>
      <c r="D17934" t="s">
        <v>103</v>
      </c>
      <c r="E17934">
        <v>17</v>
      </c>
      <c r="F17934">
        <v>13.45</v>
      </c>
      <c r="G17934">
        <v>30.7</v>
      </c>
      <c r="H17934">
        <v>228.65</v>
      </c>
      <c r="I17934">
        <v>521.9</v>
      </c>
      <c r="J17934" t="s">
        <v>13</v>
      </c>
    </row>
    <row r="17935" spans="1:10">
      <c r="A17935" s="1">
        <v>45261</v>
      </c>
      <c r="B17935" t="s">
        <v>10</v>
      </c>
      <c r="C17935" t="s">
        <v>14</v>
      </c>
      <c r="D17935" t="s">
        <v>103</v>
      </c>
      <c r="E17935">
        <v>18</v>
      </c>
      <c r="F17935">
        <v>13.45</v>
      </c>
      <c r="G17935">
        <v>30.7</v>
      </c>
      <c r="H17935">
        <v>242.1</v>
      </c>
      <c r="I17935">
        <v>552.6</v>
      </c>
      <c r="J17935" t="s">
        <v>13</v>
      </c>
    </row>
    <row r="17936" spans="1:10">
      <c r="A17936" s="1">
        <v>45261</v>
      </c>
      <c r="B17936" t="s">
        <v>10</v>
      </c>
      <c r="C17936" t="s">
        <v>15</v>
      </c>
      <c r="D17936" t="s">
        <v>103</v>
      </c>
      <c r="E17936">
        <v>12</v>
      </c>
      <c r="F17936">
        <v>13.45</v>
      </c>
      <c r="G17936">
        <v>30.7</v>
      </c>
      <c r="H17936">
        <v>161.4</v>
      </c>
      <c r="I17936">
        <v>368.4</v>
      </c>
      <c r="J17936" t="s">
        <v>13</v>
      </c>
    </row>
    <row r="17937" spans="1:10">
      <c r="A17937" s="1">
        <v>45261</v>
      </c>
      <c r="B17937" t="s">
        <v>10</v>
      </c>
      <c r="C17937" t="s">
        <v>11</v>
      </c>
      <c r="D17937" t="s">
        <v>104</v>
      </c>
      <c r="E17937">
        <v>31</v>
      </c>
      <c r="F17937">
        <v>6.55</v>
      </c>
      <c r="G17937">
        <v>15.46</v>
      </c>
      <c r="H17937">
        <v>203.05</v>
      </c>
      <c r="I17937">
        <v>479.26</v>
      </c>
      <c r="J17937" t="s">
        <v>13</v>
      </c>
    </row>
    <row r="17938" spans="1:10">
      <c r="A17938" s="1">
        <v>45261</v>
      </c>
      <c r="B17938" t="s">
        <v>10</v>
      </c>
      <c r="C17938" t="s">
        <v>14</v>
      </c>
      <c r="D17938" t="s">
        <v>104</v>
      </c>
      <c r="E17938">
        <v>20</v>
      </c>
      <c r="F17938">
        <v>6.55</v>
      </c>
      <c r="G17938">
        <v>15.46</v>
      </c>
      <c r="H17938">
        <v>131</v>
      </c>
      <c r="I17938">
        <v>309.2</v>
      </c>
      <c r="J17938" t="s">
        <v>13</v>
      </c>
    </row>
    <row r="17939" spans="1:10">
      <c r="A17939" s="1">
        <v>45261</v>
      </c>
      <c r="B17939" t="s">
        <v>10</v>
      </c>
      <c r="C17939" t="s">
        <v>15</v>
      </c>
      <c r="D17939" t="s">
        <v>104</v>
      </c>
      <c r="E17939">
        <v>19</v>
      </c>
      <c r="F17939">
        <v>6.55</v>
      </c>
      <c r="G17939">
        <v>15.46</v>
      </c>
      <c r="H17939">
        <v>124.45</v>
      </c>
      <c r="I17939">
        <v>293.74</v>
      </c>
      <c r="J17939" t="s">
        <v>13</v>
      </c>
    </row>
    <row r="17940" spans="1:10">
      <c r="A17940" s="1">
        <v>45261</v>
      </c>
      <c r="B17940" t="s">
        <v>10</v>
      </c>
      <c r="C17940" t="s">
        <v>11</v>
      </c>
      <c r="D17940" t="s">
        <v>105</v>
      </c>
      <c r="E17940">
        <v>33</v>
      </c>
      <c r="F17940">
        <v>16.46</v>
      </c>
      <c r="G17940">
        <v>31.93</v>
      </c>
      <c r="H17940">
        <v>543.17999999999995</v>
      </c>
      <c r="I17940">
        <v>1053.69</v>
      </c>
      <c r="J17940" t="s">
        <v>13</v>
      </c>
    </row>
    <row r="17941" spans="1:10">
      <c r="A17941" s="1">
        <v>45261</v>
      </c>
      <c r="B17941" t="s">
        <v>10</v>
      </c>
      <c r="C17941" t="s">
        <v>14</v>
      </c>
      <c r="D17941" t="s">
        <v>105</v>
      </c>
      <c r="E17941">
        <v>15</v>
      </c>
      <c r="F17941">
        <v>16.46</v>
      </c>
      <c r="G17941">
        <v>31.93</v>
      </c>
      <c r="H17941">
        <v>246.9</v>
      </c>
      <c r="I17941">
        <v>478.95</v>
      </c>
      <c r="J17941" t="s">
        <v>13</v>
      </c>
    </row>
    <row r="17942" spans="1:10">
      <c r="A17942" s="1">
        <v>45261</v>
      </c>
      <c r="B17942" t="s">
        <v>10</v>
      </c>
      <c r="C17942" t="s">
        <v>15</v>
      </c>
      <c r="D17942" t="s">
        <v>105</v>
      </c>
      <c r="E17942">
        <v>13</v>
      </c>
      <c r="F17942">
        <v>16.46</v>
      </c>
      <c r="G17942">
        <v>31.93</v>
      </c>
      <c r="H17942">
        <v>213.98</v>
      </c>
      <c r="I17942">
        <v>415.09</v>
      </c>
      <c r="J17942" t="s">
        <v>13</v>
      </c>
    </row>
    <row r="17943" spans="1:10">
      <c r="A17943" s="1">
        <v>45261</v>
      </c>
      <c r="B17943" t="s">
        <v>10</v>
      </c>
      <c r="C17943" t="s">
        <v>11</v>
      </c>
      <c r="D17943" t="s">
        <v>106</v>
      </c>
      <c r="E17943">
        <v>30</v>
      </c>
      <c r="F17943">
        <v>17.68</v>
      </c>
      <c r="G17943">
        <v>33.9</v>
      </c>
      <c r="H17943">
        <v>530.4</v>
      </c>
      <c r="I17943">
        <v>1017</v>
      </c>
      <c r="J17943" t="s">
        <v>13</v>
      </c>
    </row>
    <row r="17944" spans="1:10">
      <c r="A17944" s="1">
        <v>45261</v>
      </c>
      <c r="B17944" t="s">
        <v>10</v>
      </c>
      <c r="C17944" t="s">
        <v>14</v>
      </c>
      <c r="D17944" t="s">
        <v>106</v>
      </c>
      <c r="E17944">
        <v>15</v>
      </c>
      <c r="F17944">
        <v>17.68</v>
      </c>
      <c r="G17944">
        <v>33.9</v>
      </c>
      <c r="H17944">
        <v>265.2</v>
      </c>
      <c r="I17944">
        <v>508.5</v>
      </c>
      <c r="J17944" t="s">
        <v>13</v>
      </c>
    </row>
    <row r="17945" spans="1:10">
      <c r="A17945" s="1">
        <v>45261</v>
      </c>
      <c r="B17945" t="s">
        <v>10</v>
      </c>
      <c r="C17945" t="s">
        <v>15</v>
      </c>
      <c r="D17945" t="s">
        <v>106</v>
      </c>
      <c r="E17945">
        <v>11</v>
      </c>
      <c r="F17945">
        <v>17.68</v>
      </c>
      <c r="G17945">
        <v>33.9</v>
      </c>
      <c r="H17945">
        <v>194.48</v>
      </c>
      <c r="I17945">
        <v>372.9</v>
      </c>
      <c r="J17945" t="s">
        <v>13</v>
      </c>
    </row>
    <row r="17946" spans="1:10">
      <c r="A17946" s="1">
        <v>45261</v>
      </c>
      <c r="B17946" t="s">
        <v>10</v>
      </c>
      <c r="C17946" t="s">
        <v>11</v>
      </c>
      <c r="D17946" t="s">
        <v>107</v>
      </c>
      <c r="E17946">
        <v>23</v>
      </c>
      <c r="F17946">
        <v>17.63</v>
      </c>
      <c r="G17946">
        <v>33.020000000000003</v>
      </c>
      <c r="H17946">
        <v>405.49</v>
      </c>
      <c r="I17946">
        <v>759.46</v>
      </c>
      <c r="J17946" t="s">
        <v>13</v>
      </c>
    </row>
    <row r="17947" spans="1:10">
      <c r="A17947" s="1">
        <v>45261</v>
      </c>
      <c r="B17947" t="s">
        <v>10</v>
      </c>
      <c r="C17947" t="s">
        <v>14</v>
      </c>
      <c r="D17947" t="s">
        <v>107</v>
      </c>
      <c r="E17947">
        <v>13</v>
      </c>
      <c r="F17947">
        <v>17.63</v>
      </c>
      <c r="G17947">
        <v>33.020000000000003</v>
      </c>
      <c r="H17947">
        <v>229.19</v>
      </c>
      <c r="I17947">
        <v>429.26</v>
      </c>
      <c r="J17947" t="s">
        <v>13</v>
      </c>
    </row>
    <row r="17948" spans="1:10">
      <c r="A17948" s="1">
        <v>45261</v>
      </c>
      <c r="B17948" t="s">
        <v>10</v>
      </c>
      <c r="C17948" t="s">
        <v>15</v>
      </c>
      <c r="D17948" t="s">
        <v>107</v>
      </c>
      <c r="E17948">
        <v>11</v>
      </c>
      <c r="F17948">
        <v>17.63</v>
      </c>
      <c r="G17948">
        <v>33.020000000000003</v>
      </c>
      <c r="H17948">
        <v>193.93</v>
      </c>
      <c r="I17948">
        <v>363.22</v>
      </c>
      <c r="J17948" t="s">
        <v>13</v>
      </c>
    </row>
    <row r="17949" spans="1:10">
      <c r="A17949" s="1">
        <v>45261</v>
      </c>
      <c r="B17949" t="s">
        <v>10</v>
      </c>
      <c r="C17949" t="s">
        <v>11</v>
      </c>
      <c r="D17949" t="s">
        <v>108</v>
      </c>
      <c r="E17949">
        <v>23</v>
      </c>
      <c r="F17949">
        <v>15</v>
      </c>
      <c r="G17949">
        <v>33.68</v>
      </c>
      <c r="H17949">
        <v>345</v>
      </c>
      <c r="I17949">
        <v>774.64</v>
      </c>
      <c r="J17949" t="s">
        <v>13</v>
      </c>
    </row>
    <row r="17950" spans="1:10">
      <c r="A17950" s="1">
        <v>45261</v>
      </c>
      <c r="B17950" t="s">
        <v>10</v>
      </c>
      <c r="C17950" t="s">
        <v>14</v>
      </c>
      <c r="D17950" t="s">
        <v>108</v>
      </c>
      <c r="E17950">
        <v>12</v>
      </c>
      <c r="F17950">
        <v>15</v>
      </c>
      <c r="G17950">
        <v>33.68</v>
      </c>
      <c r="H17950">
        <v>180</v>
      </c>
      <c r="I17950">
        <v>404.16</v>
      </c>
      <c r="J17950" t="s">
        <v>13</v>
      </c>
    </row>
    <row r="17951" spans="1:10">
      <c r="A17951" s="1">
        <v>45261</v>
      </c>
      <c r="B17951" t="s">
        <v>10</v>
      </c>
      <c r="C17951" t="s">
        <v>15</v>
      </c>
      <c r="D17951" t="s">
        <v>108</v>
      </c>
      <c r="E17951">
        <v>12</v>
      </c>
      <c r="F17951">
        <v>15</v>
      </c>
      <c r="G17951">
        <v>33.68</v>
      </c>
      <c r="H17951">
        <v>180</v>
      </c>
      <c r="I17951">
        <v>404.16</v>
      </c>
      <c r="J17951" t="s">
        <v>13</v>
      </c>
    </row>
    <row r="17952" spans="1:10">
      <c r="A17952" s="1">
        <v>45261</v>
      </c>
      <c r="B17952" t="s">
        <v>10</v>
      </c>
      <c r="C17952" t="s">
        <v>11</v>
      </c>
      <c r="D17952" t="s">
        <v>109</v>
      </c>
      <c r="E17952">
        <v>19</v>
      </c>
      <c r="F17952">
        <v>7.56</v>
      </c>
      <c r="G17952">
        <v>17.350000000000001</v>
      </c>
      <c r="H17952">
        <v>143.63999999999999</v>
      </c>
      <c r="I17952">
        <v>329.65</v>
      </c>
      <c r="J17952" t="s">
        <v>13</v>
      </c>
    </row>
    <row r="17953" spans="1:10">
      <c r="A17953" s="1">
        <v>45261</v>
      </c>
      <c r="B17953" t="s">
        <v>10</v>
      </c>
      <c r="C17953" t="s">
        <v>14</v>
      </c>
      <c r="D17953" t="s">
        <v>109</v>
      </c>
      <c r="E17953">
        <v>11</v>
      </c>
      <c r="F17953">
        <v>7.56</v>
      </c>
      <c r="G17953">
        <v>17.350000000000001</v>
      </c>
      <c r="H17953">
        <v>83.16</v>
      </c>
      <c r="I17953">
        <v>190.85</v>
      </c>
      <c r="J17953" t="s">
        <v>13</v>
      </c>
    </row>
    <row r="17954" spans="1:10">
      <c r="A17954" s="1">
        <v>45261</v>
      </c>
      <c r="B17954" t="s">
        <v>10</v>
      </c>
      <c r="C17954" t="s">
        <v>15</v>
      </c>
      <c r="D17954" t="s">
        <v>109</v>
      </c>
      <c r="E17954">
        <v>9</v>
      </c>
      <c r="F17954">
        <v>7.56</v>
      </c>
      <c r="G17954">
        <v>17.350000000000001</v>
      </c>
      <c r="H17954">
        <v>68.040000000000006</v>
      </c>
      <c r="I17954">
        <v>156.15</v>
      </c>
      <c r="J17954" t="s">
        <v>13</v>
      </c>
    </row>
    <row r="17955" spans="1:10">
      <c r="A17955" s="1">
        <v>45261</v>
      </c>
      <c r="B17955" t="s">
        <v>10</v>
      </c>
      <c r="C17955" t="s">
        <v>11</v>
      </c>
      <c r="D17955" t="s">
        <v>110</v>
      </c>
      <c r="E17955">
        <v>26</v>
      </c>
      <c r="F17955">
        <v>15.1</v>
      </c>
      <c r="G17955">
        <v>27.51</v>
      </c>
      <c r="H17955">
        <v>392.6</v>
      </c>
      <c r="I17955">
        <v>715.26</v>
      </c>
      <c r="J17955" t="s">
        <v>13</v>
      </c>
    </row>
    <row r="17956" spans="1:10">
      <c r="A17956" s="1">
        <v>45261</v>
      </c>
      <c r="B17956" t="s">
        <v>10</v>
      </c>
      <c r="C17956" t="s">
        <v>14</v>
      </c>
      <c r="D17956" t="s">
        <v>110</v>
      </c>
      <c r="E17956">
        <v>18</v>
      </c>
      <c r="F17956">
        <v>15.1</v>
      </c>
      <c r="G17956">
        <v>27.51</v>
      </c>
      <c r="H17956">
        <v>271.8</v>
      </c>
      <c r="I17956">
        <v>495.18</v>
      </c>
      <c r="J17956" t="s">
        <v>13</v>
      </c>
    </row>
    <row r="17957" spans="1:10">
      <c r="A17957" s="1">
        <v>45261</v>
      </c>
      <c r="B17957" t="s">
        <v>10</v>
      </c>
      <c r="C17957" t="s">
        <v>15</v>
      </c>
      <c r="D17957" t="s">
        <v>110</v>
      </c>
      <c r="E17957">
        <v>13</v>
      </c>
      <c r="F17957">
        <v>15.1</v>
      </c>
      <c r="G17957">
        <v>27.51</v>
      </c>
      <c r="H17957">
        <v>196.3</v>
      </c>
      <c r="I17957">
        <v>357.63</v>
      </c>
      <c r="J17957" t="s">
        <v>13</v>
      </c>
    </row>
    <row r="17958" spans="1:10">
      <c r="A17958" s="1">
        <v>45261</v>
      </c>
      <c r="B17958" t="s">
        <v>10</v>
      </c>
      <c r="C17958" t="s">
        <v>11</v>
      </c>
      <c r="D17958" t="s">
        <v>111</v>
      </c>
      <c r="E17958">
        <v>30</v>
      </c>
      <c r="F17958">
        <v>6.3</v>
      </c>
      <c r="G17958">
        <v>15.47</v>
      </c>
      <c r="H17958">
        <v>189</v>
      </c>
      <c r="I17958">
        <v>464.1</v>
      </c>
      <c r="J17958" t="s">
        <v>13</v>
      </c>
    </row>
    <row r="17959" spans="1:10">
      <c r="A17959" s="1">
        <v>45261</v>
      </c>
      <c r="B17959" t="s">
        <v>10</v>
      </c>
      <c r="C17959" t="s">
        <v>14</v>
      </c>
      <c r="D17959" t="s">
        <v>111</v>
      </c>
      <c r="E17959">
        <v>19</v>
      </c>
      <c r="F17959">
        <v>6.3</v>
      </c>
      <c r="G17959">
        <v>15.47</v>
      </c>
      <c r="H17959">
        <v>119.7</v>
      </c>
      <c r="I17959">
        <v>293.93</v>
      </c>
      <c r="J17959" t="s">
        <v>13</v>
      </c>
    </row>
    <row r="17960" spans="1:10">
      <c r="A17960" s="1">
        <v>45261</v>
      </c>
      <c r="B17960" t="s">
        <v>10</v>
      </c>
      <c r="C17960" t="s">
        <v>15</v>
      </c>
      <c r="D17960" t="s">
        <v>111</v>
      </c>
      <c r="E17960">
        <v>19</v>
      </c>
      <c r="F17960">
        <v>6.3</v>
      </c>
      <c r="G17960">
        <v>15.47</v>
      </c>
      <c r="H17960">
        <v>119.7</v>
      </c>
      <c r="I17960">
        <v>293.93</v>
      </c>
      <c r="J17960" t="s">
        <v>13</v>
      </c>
    </row>
    <row r="17961" spans="1:10">
      <c r="A17961" s="1">
        <v>45261</v>
      </c>
      <c r="B17961" t="s">
        <v>10</v>
      </c>
      <c r="C17961" t="s">
        <v>11</v>
      </c>
      <c r="D17961" t="s">
        <v>112</v>
      </c>
      <c r="E17961">
        <v>33</v>
      </c>
      <c r="F17961">
        <v>6.27</v>
      </c>
      <c r="G17961">
        <v>11.51</v>
      </c>
      <c r="H17961">
        <v>206.91</v>
      </c>
      <c r="I17961">
        <v>379.83</v>
      </c>
      <c r="J17961" t="s">
        <v>13</v>
      </c>
    </row>
    <row r="17962" spans="1:10">
      <c r="A17962" s="1">
        <v>45261</v>
      </c>
      <c r="B17962" t="s">
        <v>10</v>
      </c>
      <c r="C17962" t="s">
        <v>14</v>
      </c>
      <c r="D17962" t="s">
        <v>112</v>
      </c>
      <c r="E17962">
        <v>17</v>
      </c>
      <c r="F17962">
        <v>6.27</v>
      </c>
      <c r="G17962">
        <v>11.51</v>
      </c>
      <c r="H17962">
        <v>106.59</v>
      </c>
      <c r="I17962">
        <v>195.67</v>
      </c>
      <c r="J17962" t="s">
        <v>13</v>
      </c>
    </row>
    <row r="17963" spans="1:10">
      <c r="A17963" s="1">
        <v>45261</v>
      </c>
      <c r="B17963" t="s">
        <v>10</v>
      </c>
      <c r="C17963" t="s">
        <v>15</v>
      </c>
      <c r="D17963" t="s">
        <v>112</v>
      </c>
      <c r="E17963">
        <v>11</v>
      </c>
      <c r="F17963">
        <v>6.27</v>
      </c>
      <c r="G17963">
        <v>11.51</v>
      </c>
      <c r="H17963">
        <v>68.97</v>
      </c>
      <c r="I17963">
        <v>126.61</v>
      </c>
      <c r="J17963" t="s">
        <v>13</v>
      </c>
    </row>
    <row r="17964" spans="1:10">
      <c r="A17964" s="1">
        <v>45261</v>
      </c>
      <c r="B17964" t="s">
        <v>10</v>
      </c>
      <c r="C17964" t="s">
        <v>11</v>
      </c>
      <c r="D17964" t="s">
        <v>113</v>
      </c>
      <c r="E17964">
        <v>24</v>
      </c>
      <c r="F17964">
        <v>9.8800000000000008</v>
      </c>
      <c r="G17964">
        <v>21.53</v>
      </c>
      <c r="H17964">
        <v>237.12</v>
      </c>
      <c r="I17964">
        <v>516.72</v>
      </c>
      <c r="J17964" t="s">
        <v>13</v>
      </c>
    </row>
    <row r="17965" spans="1:10">
      <c r="A17965" s="1">
        <v>45261</v>
      </c>
      <c r="B17965" t="s">
        <v>10</v>
      </c>
      <c r="C17965" t="s">
        <v>14</v>
      </c>
      <c r="D17965" t="s">
        <v>113</v>
      </c>
      <c r="E17965">
        <v>14</v>
      </c>
      <c r="F17965">
        <v>9.8800000000000008</v>
      </c>
      <c r="G17965">
        <v>21.53</v>
      </c>
      <c r="H17965">
        <v>138.32</v>
      </c>
      <c r="I17965">
        <v>301.42</v>
      </c>
      <c r="J17965" t="s">
        <v>13</v>
      </c>
    </row>
    <row r="17966" spans="1:10">
      <c r="A17966" s="1">
        <v>45261</v>
      </c>
      <c r="B17966" t="s">
        <v>10</v>
      </c>
      <c r="C17966" t="s">
        <v>15</v>
      </c>
      <c r="D17966" t="s">
        <v>113</v>
      </c>
      <c r="E17966">
        <v>10</v>
      </c>
      <c r="F17966">
        <v>9.8800000000000008</v>
      </c>
      <c r="G17966">
        <v>21.53</v>
      </c>
      <c r="H17966">
        <v>98.8</v>
      </c>
      <c r="I17966">
        <v>215.3</v>
      </c>
      <c r="J17966" t="s">
        <v>13</v>
      </c>
    </row>
    <row r="17967" spans="1:10">
      <c r="A17967" s="1">
        <v>45261</v>
      </c>
      <c r="B17967" t="s">
        <v>10</v>
      </c>
      <c r="C17967" t="s">
        <v>11</v>
      </c>
      <c r="D17967" t="s">
        <v>114</v>
      </c>
      <c r="E17967">
        <v>17</v>
      </c>
      <c r="F17967">
        <v>11.86</v>
      </c>
      <c r="G17967">
        <v>27.23</v>
      </c>
      <c r="H17967">
        <v>201.62</v>
      </c>
      <c r="I17967">
        <v>462.91</v>
      </c>
      <c r="J17967" t="s">
        <v>13</v>
      </c>
    </row>
    <row r="17968" spans="1:10">
      <c r="A17968" s="1">
        <v>45261</v>
      </c>
      <c r="B17968" t="s">
        <v>10</v>
      </c>
      <c r="C17968" t="s">
        <v>14</v>
      </c>
      <c r="D17968" t="s">
        <v>114</v>
      </c>
      <c r="E17968">
        <v>15</v>
      </c>
      <c r="F17968">
        <v>11.86</v>
      </c>
      <c r="G17968">
        <v>27.23</v>
      </c>
      <c r="H17968">
        <v>177.9</v>
      </c>
      <c r="I17968">
        <v>408.45</v>
      </c>
      <c r="J17968" t="s">
        <v>13</v>
      </c>
    </row>
    <row r="17969" spans="1:10">
      <c r="A17969" s="1">
        <v>45261</v>
      </c>
      <c r="B17969" t="s">
        <v>10</v>
      </c>
      <c r="C17969" t="s">
        <v>15</v>
      </c>
      <c r="D17969" t="s">
        <v>114</v>
      </c>
      <c r="E17969">
        <v>18</v>
      </c>
      <c r="F17969">
        <v>11.86</v>
      </c>
      <c r="G17969">
        <v>27.23</v>
      </c>
      <c r="H17969">
        <v>213.48</v>
      </c>
      <c r="I17969">
        <v>490.14</v>
      </c>
      <c r="J17969" t="s">
        <v>13</v>
      </c>
    </row>
    <row r="17970" spans="1:10">
      <c r="A17970" s="1">
        <v>45292</v>
      </c>
      <c r="B17970" t="s">
        <v>10</v>
      </c>
      <c r="C17970" t="s">
        <v>11</v>
      </c>
      <c r="D17970" t="s">
        <v>12</v>
      </c>
      <c r="E17970">
        <v>3</v>
      </c>
      <c r="F17970">
        <v>8.09</v>
      </c>
      <c r="G17970">
        <v>18.920000000000002</v>
      </c>
      <c r="H17970">
        <v>24.27</v>
      </c>
      <c r="I17970">
        <v>56.76</v>
      </c>
      <c r="J17970" t="s">
        <v>13</v>
      </c>
    </row>
    <row r="17971" spans="1:10">
      <c r="A17971" s="1">
        <v>45292</v>
      </c>
      <c r="B17971" t="s">
        <v>10</v>
      </c>
      <c r="C17971" t="s">
        <v>14</v>
      </c>
      <c r="D17971" t="s">
        <v>12</v>
      </c>
      <c r="E17971">
        <v>3</v>
      </c>
      <c r="F17971">
        <v>8.09</v>
      </c>
      <c r="G17971">
        <v>18.920000000000002</v>
      </c>
      <c r="H17971">
        <v>24.27</v>
      </c>
      <c r="I17971">
        <v>56.76</v>
      </c>
      <c r="J17971" t="s">
        <v>13</v>
      </c>
    </row>
    <row r="17972" spans="1:10">
      <c r="A17972" s="1">
        <v>45292</v>
      </c>
      <c r="B17972" t="s">
        <v>10</v>
      </c>
      <c r="C17972" t="s">
        <v>15</v>
      </c>
      <c r="D17972" t="s">
        <v>12</v>
      </c>
      <c r="E17972">
        <v>2</v>
      </c>
      <c r="F17972">
        <v>8.09</v>
      </c>
      <c r="G17972">
        <v>18.920000000000002</v>
      </c>
      <c r="H17972">
        <v>16.18</v>
      </c>
      <c r="I17972">
        <v>37.840000000000003</v>
      </c>
      <c r="J17972" t="s">
        <v>13</v>
      </c>
    </row>
    <row r="17973" spans="1:10">
      <c r="A17973" s="1">
        <v>45292</v>
      </c>
      <c r="B17973" t="s">
        <v>10</v>
      </c>
      <c r="C17973" t="s">
        <v>11</v>
      </c>
      <c r="D17973" t="s">
        <v>16</v>
      </c>
      <c r="E17973">
        <v>17</v>
      </c>
      <c r="F17973">
        <v>10.75</v>
      </c>
      <c r="G17973">
        <v>24.49</v>
      </c>
      <c r="H17973">
        <v>182.75</v>
      </c>
      <c r="I17973">
        <v>416.33</v>
      </c>
      <c r="J17973" t="s">
        <v>13</v>
      </c>
    </row>
    <row r="17974" spans="1:10">
      <c r="A17974" s="1">
        <v>45292</v>
      </c>
      <c r="B17974" t="s">
        <v>10</v>
      </c>
      <c r="C17974" t="s">
        <v>14</v>
      </c>
      <c r="D17974" t="s">
        <v>16</v>
      </c>
      <c r="E17974">
        <v>13</v>
      </c>
      <c r="F17974">
        <v>10.75</v>
      </c>
      <c r="G17974">
        <v>24.49</v>
      </c>
      <c r="H17974">
        <v>139.75</v>
      </c>
      <c r="I17974">
        <v>318.37</v>
      </c>
      <c r="J17974" t="s">
        <v>13</v>
      </c>
    </row>
    <row r="17975" spans="1:10">
      <c r="A17975" s="1">
        <v>45292</v>
      </c>
      <c r="B17975" t="s">
        <v>10</v>
      </c>
      <c r="C17975" t="s">
        <v>15</v>
      </c>
      <c r="D17975" t="s">
        <v>16</v>
      </c>
      <c r="E17975">
        <v>9</v>
      </c>
      <c r="F17975">
        <v>10.75</v>
      </c>
      <c r="G17975">
        <v>24.49</v>
      </c>
      <c r="H17975">
        <v>96.75</v>
      </c>
      <c r="I17975">
        <v>220.41</v>
      </c>
      <c r="J17975" t="s">
        <v>13</v>
      </c>
    </row>
    <row r="17976" spans="1:10">
      <c r="A17976" s="1">
        <v>45292</v>
      </c>
      <c r="B17976" t="s">
        <v>10</v>
      </c>
      <c r="C17976" t="s">
        <v>11</v>
      </c>
      <c r="D17976" t="s">
        <v>17</v>
      </c>
      <c r="E17976">
        <v>24</v>
      </c>
      <c r="F17976">
        <v>15.1</v>
      </c>
      <c r="G17976">
        <v>31.89</v>
      </c>
      <c r="H17976">
        <v>362.4</v>
      </c>
      <c r="I17976">
        <v>765.36</v>
      </c>
      <c r="J17976" t="s">
        <v>13</v>
      </c>
    </row>
    <row r="17977" spans="1:10">
      <c r="A17977" s="1">
        <v>45292</v>
      </c>
      <c r="B17977" t="s">
        <v>10</v>
      </c>
      <c r="C17977" t="s">
        <v>14</v>
      </c>
      <c r="D17977" t="s">
        <v>17</v>
      </c>
      <c r="E17977">
        <v>16</v>
      </c>
      <c r="F17977">
        <v>15.1</v>
      </c>
      <c r="G17977">
        <v>31.89</v>
      </c>
      <c r="H17977">
        <v>241.6</v>
      </c>
      <c r="I17977">
        <v>510.24</v>
      </c>
      <c r="J17977" t="s">
        <v>13</v>
      </c>
    </row>
    <row r="17978" spans="1:10">
      <c r="A17978" s="1">
        <v>45292</v>
      </c>
      <c r="B17978" t="s">
        <v>10</v>
      </c>
      <c r="C17978" t="s">
        <v>15</v>
      </c>
      <c r="D17978" t="s">
        <v>17</v>
      </c>
      <c r="E17978">
        <v>10</v>
      </c>
      <c r="F17978">
        <v>15.1</v>
      </c>
      <c r="G17978">
        <v>31.89</v>
      </c>
      <c r="H17978">
        <v>151</v>
      </c>
      <c r="I17978">
        <v>318.89999999999998</v>
      </c>
      <c r="J17978" t="s">
        <v>13</v>
      </c>
    </row>
    <row r="17979" spans="1:10">
      <c r="A17979" s="1">
        <v>45292</v>
      </c>
      <c r="B17979" t="s">
        <v>10</v>
      </c>
      <c r="C17979" t="s">
        <v>11</v>
      </c>
      <c r="D17979" t="s">
        <v>18</v>
      </c>
      <c r="E17979">
        <v>16</v>
      </c>
      <c r="F17979">
        <v>14.35</v>
      </c>
      <c r="G17979">
        <v>28.58</v>
      </c>
      <c r="H17979">
        <v>229.6</v>
      </c>
      <c r="I17979">
        <v>457.28</v>
      </c>
      <c r="J17979" t="s">
        <v>13</v>
      </c>
    </row>
    <row r="17980" spans="1:10">
      <c r="A17980" s="1">
        <v>45292</v>
      </c>
      <c r="B17980" t="s">
        <v>10</v>
      </c>
      <c r="C17980" t="s">
        <v>14</v>
      </c>
      <c r="D17980" t="s">
        <v>18</v>
      </c>
      <c r="E17980">
        <v>8</v>
      </c>
      <c r="F17980">
        <v>14.35</v>
      </c>
      <c r="G17980">
        <v>28.58</v>
      </c>
      <c r="H17980">
        <v>114.8</v>
      </c>
      <c r="I17980">
        <v>228.64</v>
      </c>
      <c r="J17980" t="s">
        <v>13</v>
      </c>
    </row>
    <row r="17981" spans="1:10">
      <c r="A17981" s="1">
        <v>45292</v>
      </c>
      <c r="B17981" t="s">
        <v>10</v>
      </c>
      <c r="C17981" t="s">
        <v>15</v>
      </c>
      <c r="D17981" t="s">
        <v>18</v>
      </c>
      <c r="E17981">
        <v>11</v>
      </c>
      <c r="F17981">
        <v>14.35</v>
      </c>
      <c r="G17981">
        <v>28.58</v>
      </c>
      <c r="H17981">
        <v>157.85</v>
      </c>
      <c r="I17981">
        <v>314.38</v>
      </c>
      <c r="J17981" t="s">
        <v>13</v>
      </c>
    </row>
    <row r="17982" spans="1:10">
      <c r="A17982" s="1">
        <v>45292</v>
      </c>
      <c r="B17982" t="s">
        <v>10</v>
      </c>
      <c r="C17982" t="s">
        <v>11</v>
      </c>
      <c r="D17982" t="s">
        <v>19</v>
      </c>
      <c r="E17982">
        <v>22</v>
      </c>
      <c r="F17982">
        <v>7.85</v>
      </c>
      <c r="G17982">
        <v>19.61</v>
      </c>
      <c r="H17982">
        <v>172.7</v>
      </c>
      <c r="I17982">
        <v>431.42</v>
      </c>
      <c r="J17982" t="s">
        <v>13</v>
      </c>
    </row>
    <row r="17983" spans="1:10">
      <c r="A17983" s="1">
        <v>45292</v>
      </c>
      <c r="B17983" t="s">
        <v>10</v>
      </c>
      <c r="C17983" t="s">
        <v>14</v>
      </c>
      <c r="D17983" t="s">
        <v>19</v>
      </c>
      <c r="E17983">
        <v>17</v>
      </c>
      <c r="F17983">
        <v>7.85</v>
      </c>
      <c r="G17983">
        <v>19.61</v>
      </c>
      <c r="H17983">
        <v>133.44999999999999</v>
      </c>
      <c r="I17983">
        <v>333.37</v>
      </c>
      <c r="J17983" t="s">
        <v>13</v>
      </c>
    </row>
    <row r="17984" spans="1:10">
      <c r="A17984" s="1">
        <v>45292</v>
      </c>
      <c r="B17984" t="s">
        <v>10</v>
      </c>
      <c r="C17984" t="s">
        <v>15</v>
      </c>
      <c r="D17984" t="s">
        <v>19</v>
      </c>
      <c r="E17984">
        <v>17</v>
      </c>
      <c r="F17984">
        <v>7.85</v>
      </c>
      <c r="G17984">
        <v>19.61</v>
      </c>
      <c r="H17984">
        <v>133.44999999999999</v>
      </c>
      <c r="I17984">
        <v>333.37</v>
      </c>
      <c r="J17984" t="s">
        <v>13</v>
      </c>
    </row>
    <row r="17985" spans="1:10">
      <c r="A17985" s="1">
        <v>45292</v>
      </c>
      <c r="B17985" t="s">
        <v>10</v>
      </c>
      <c r="C17985" t="s">
        <v>11</v>
      </c>
      <c r="D17985" t="s">
        <v>20</v>
      </c>
      <c r="E17985">
        <v>20</v>
      </c>
      <c r="F17985">
        <v>15.79</v>
      </c>
      <c r="G17985">
        <v>33.130000000000003</v>
      </c>
      <c r="H17985">
        <v>315.8</v>
      </c>
      <c r="I17985">
        <v>662.6</v>
      </c>
      <c r="J17985" t="s">
        <v>13</v>
      </c>
    </row>
    <row r="17986" spans="1:10">
      <c r="A17986" s="1">
        <v>45292</v>
      </c>
      <c r="B17986" t="s">
        <v>10</v>
      </c>
      <c r="C17986" t="s">
        <v>14</v>
      </c>
      <c r="D17986" t="s">
        <v>20</v>
      </c>
      <c r="E17986">
        <v>8</v>
      </c>
      <c r="F17986">
        <v>15.79</v>
      </c>
      <c r="G17986">
        <v>33.130000000000003</v>
      </c>
      <c r="H17986">
        <v>126.32</v>
      </c>
      <c r="I17986">
        <v>265.04000000000002</v>
      </c>
      <c r="J17986" t="s">
        <v>13</v>
      </c>
    </row>
    <row r="17987" spans="1:10">
      <c r="A17987" s="1">
        <v>45292</v>
      </c>
      <c r="B17987" t="s">
        <v>10</v>
      </c>
      <c r="C17987" t="s">
        <v>15</v>
      </c>
      <c r="D17987" t="s">
        <v>20</v>
      </c>
      <c r="E17987">
        <v>13</v>
      </c>
      <c r="F17987">
        <v>15.79</v>
      </c>
      <c r="G17987">
        <v>33.130000000000003</v>
      </c>
      <c r="H17987">
        <v>205.27</v>
      </c>
      <c r="I17987">
        <v>430.69</v>
      </c>
      <c r="J17987" t="s">
        <v>13</v>
      </c>
    </row>
    <row r="17988" spans="1:10">
      <c r="A17988" s="1">
        <v>45292</v>
      </c>
      <c r="B17988" t="s">
        <v>10</v>
      </c>
      <c r="C17988" t="s">
        <v>11</v>
      </c>
      <c r="D17988" t="s">
        <v>21</v>
      </c>
      <c r="E17988">
        <v>13</v>
      </c>
      <c r="F17988">
        <v>8.69</v>
      </c>
      <c r="G17988">
        <v>18.39</v>
      </c>
      <c r="H17988">
        <v>112.97</v>
      </c>
      <c r="I17988">
        <v>239.07</v>
      </c>
      <c r="J17988" t="s">
        <v>13</v>
      </c>
    </row>
    <row r="17989" spans="1:10">
      <c r="A17989" s="1">
        <v>45292</v>
      </c>
      <c r="B17989" t="s">
        <v>10</v>
      </c>
      <c r="C17989" t="s">
        <v>14</v>
      </c>
      <c r="D17989" t="s">
        <v>21</v>
      </c>
      <c r="E17989">
        <v>13</v>
      </c>
      <c r="F17989">
        <v>8.69</v>
      </c>
      <c r="G17989">
        <v>18.39</v>
      </c>
      <c r="H17989">
        <v>112.97</v>
      </c>
      <c r="I17989">
        <v>239.07</v>
      </c>
      <c r="J17989" t="s">
        <v>13</v>
      </c>
    </row>
    <row r="17990" spans="1:10">
      <c r="A17990" s="1">
        <v>45292</v>
      </c>
      <c r="B17990" t="s">
        <v>10</v>
      </c>
      <c r="C17990" t="s">
        <v>15</v>
      </c>
      <c r="D17990" t="s">
        <v>21</v>
      </c>
      <c r="E17990">
        <v>12</v>
      </c>
      <c r="F17990">
        <v>8.69</v>
      </c>
      <c r="G17990">
        <v>18.39</v>
      </c>
      <c r="H17990">
        <v>104.28</v>
      </c>
      <c r="I17990">
        <v>220.68</v>
      </c>
      <c r="J17990" t="s">
        <v>13</v>
      </c>
    </row>
    <row r="17991" spans="1:10">
      <c r="A17991" s="1">
        <v>45292</v>
      </c>
      <c r="B17991" t="s">
        <v>10</v>
      </c>
      <c r="C17991" t="s">
        <v>11</v>
      </c>
      <c r="D17991" t="s">
        <v>22</v>
      </c>
      <c r="E17991">
        <v>11</v>
      </c>
      <c r="F17991">
        <v>8.69</v>
      </c>
      <c r="G17991">
        <v>16.64</v>
      </c>
      <c r="H17991">
        <v>95.59</v>
      </c>
      <c r="I17991">
        <v>183.04</v>
      </c>
      <c r="J17991" t="s">
        <v>13</v>
      </c>
    </row>
    <row r="17992" spans="1:10">
      <c r="A17992" s="1">
        <v>45292</v>
      </c>
      <c r="B17992" t="s">
        <v>10</v>
      </c>
      <c r="C17992" t="s">
        <v>14</v>
      </c>
      <c r="D17992" t="s">
        <v>22</v>
      </c>
      <c r="E17992">
        <v>7</v>
      </c>
      <c r="F17992">
        <v>8.69</v>
      </c>
      <c r="G17992">
        <v>16.64</v>
      </c>
      <c r="H17992">
        <v>60.83</v>
      </c>
      <c r="I17992">
        <v>116.48</v>
      </c>
      <c r="J17992" t="s">
        <v>13</v>
      </c>
    </row>
    <row r="17993" spans="1:10">
      <c r="A17993" s="1">
        <v>45292</v>
      </c>
      <c r="B17993" t="s">
        <v>10</v>
      </c>
      <c r="C17993" t="s">
        <v>15</v>
      </c>
      <c r="D17993" t="s">
        <v>22</v>
      </c>
      <c r="E17993">
        <v>5</v>
      </c>
      <c r="F17993">
        <v>8.69</v>
      </c>
      <c r="G17993">
        <v>16.64</v>
      </c>
      <c r="H17993">
        <v>43.45</v>
      </c>
      <c r="I17993">
        <v>83.2</v>
      </c>
      <c r="J17993" t="s">
        <v>13</v>
      </c>
    </row>
    <row r="17994" spans="1:10">
      <c r="A17994" s="1">
        <v>45292</v>
      </c>
      <c r="B17994" t="s">
        <v>10</v>
      </c>
      <c r="C17994" t="s">
        <v>11</v>
      </c>
      <c r="D17994" t="s">
        <v>23</v>
      </c>
      <c r="E17994">
        <v>7</v>
      </c>
      <c r="F17994">
        <v>12.44</v>
      </c>
      <c r="G17994">
        <v>29.31</v>
      </c>
      <c r="H17994">
        <v>87.08</v>
      </c>
      <c r="I17994">
        <v>205.17</v>
      </c>
      <c r="J17994" t="s">
        <v>13</v>
      </c>
    </row>
    <row r="17995" spans="1:10">
      <c r="A17995" s="1">
        <v>45292</v>
      </c>
      <c r="B17995" t="s">
        <v>10</v>
      </c>
      <c r="C17995" t="s">
        <v>14</v>
      </c>
      <c r="D17995" t="s">
        <v>23</v>
      </c>
      <c r="E17995">
        <v>5</v>
      </c>
      <c r="F17995">
        <v>12.44</v>
      </c>
      <c r="G17995">
        <v>29.31</v>
      </c>
      <c r="H17995">
        <v>62.2</v>
      </c>
      <c r="I17995">
        <v>146.55000000000001</v>
      </c>
      <c r="J17995" t="s">
        <v>13</v>
      </c>
    </row>
    <row r="17996" spans="1:10">
      <c r="A17996" s="1">
        <v>45292</v>
      </c>
      <c r="B17996" t="s">
        <v>10</v>
      </c>
      <c r="C17996" t="s">
        <v>15</v>
      </c>
      <c r="D17996" t="s">
        <v>23</v>
      </c>
      <c r="E17996">
        <v>1</v>
      </c>
      <c r="F17996">
        <v>12.44</v>
      </c>
      <c r="G17996">
        <v>29.31</v>
      </c>
      <c r="H17996">
        <v>12.44</v>
      </c>
      <c r="I17996">
        <v>29.31</v>
      </c>
      <c r="J17996" t="s">
        <v>13</v>
      </c>
    </row>
    <row r="17997" spans="1:10">
      <c r="A17997" s="1">
        <v>45292</v>
      </c>
      <c r="B17997" t="s">
        <v>10</v>
      </c>
      <c r="C17997" t="s">
        <v>11</v>
      </c>
      <c r="D17997" t="s">
        <v>24</v>
      </c>
      <c r="E17997">
        <v>18</v>
      </c>
      <c r="F17997">
        <v>13.12</v>
      </c>
      <c r="G17997">
        <v>29.99</v>
      </c>
      <c r="H17997">
        <v>236.16</v>
      </c>
      <c r="I17997">
        <v>539.82000000000005</v>
      </c>
      <c r="J17997" t="s">
        <v>13</v>
      </c>
    </row>
    <row r="17998" spans="1:10">
      <c r="A17998" s="1">
        <v>45292</v>
      </c>
      <c r="B17998" t="s">
        <v>10</v>
      </c>
      <c r="C17998" t="s">
        <v>14</v>
      </c>
      <c r="D17998" t="s">
        <v>24</v>
      </c>
      <c r="E17998">
        <v>6</v>
      </c>
      <c r="F17998">
        <v>13.12</v>
      </c>
      <c r="G17998">
        <v>29.99</v>
      </c>
      <c r="H17998">
        <v>78.72</v>
      </c>
      <c r="I17998">
        <v>179.94</v>
      </c>
      <c r="J17998" t="s">
        <v>13</v>
      </c>
    </row>
    <row r="17999" spans="1:10">
      <c r="A17999" s="1">
        <v>45292</v>
      </c>
      <c r="B17999" t="s">
        <v>10</v>
      </c>
      <c r="C17999" t="s">
        <v>15</v>
      </c>
      <c r="D17999" t="s">
        <v>24</v>
      </c>
      <c r="E17999">
        <v>9</v>
      </c>
      <c r="F17999">
        <v>13.12</v>
      </c>
      <c r="G17999">
        <v>29.99</v>
      </c>
      <c r="H17999">
        <v>118.08</v>
      </c>
      <c r="I17999">
        <v>269.91000000000003</v>
      </c>
      <c r="J17999" t="s">
        <v>13</v>
      </c>
    </row>
    <row r="18000" spans="1:10">
      <c r="A18000" s="1">
        <v>45292</v>
      </c>
      <c r="B18000" t="s">
        <v>10</v>
      </c>
      <c r="C18000" t="s">
        <v>11</v>
      </c>
      <c r="D18000" t="s">
        <v>25</v>
      </c>
      <c r="E18000">
        <v>13</v>
      </c>
      <c r="F18000">
        <v>12.96</v>
      </c>
      <c r="G18000">
        <v>25.33</v>
      </c>
      <c r="H18000">
        <v>168.48</v>
      </c>
      <c r="I18000">
        <v>329.29</v>
      </c>
      <c r="J18000" t="s">
        <v>13</v>
      </c>
    </row>
    <row r="18001" spans="1:10">
      <c r="A18001" s="1">
        <v>45292</v>
      </c>
      <c r="B18001" t="s">
        <v>10</v>
      </c>
      <c r="C18001" t="s">
        <v>14</v>
      </c>
      <c r="D18001" t="s">
        <v>25</v>
      </c>
      <c r="E18001">
        <v>12</v>
      </c>
      <c r="F18001">
        <v>12.96</v>
      </c>
      <c r="G18001">
        <v>25.33</v>
      </c>
      <c r="H18001">
        <v>155.52000000000001</v>
      </c>
      <c r="I18001">
        <v>303.95999999999998</v>
      </c>
      <c r="J18001" t="s">
        <v>13</v>
      </c>
    </row>
    <row r="18002" spans="1:10">
      <c r="A18002" s="1">
        <v>45292</v>
      </c>
      <c r="B18002" t="s">
        <v>10</v>
      </c>
      <c r="C18002" t="s">
        <v>15</v>
      </c>
      <c r="D18002" t="s">
        <v>25</v>
      </c>
      <c r="E18002">
        <v>3</v>
      </c>
      <c r="F18002">
        <v>12.96</v>
      </c>
      <c r="G18002">
        <v>25.33</v>
      </c>
      <c r="H18002">
        <v>38.880000000000003</v>
      </c>
      <c r="I18002">
        <v>75.989999999999995</v>
      </c>
      <c r="J18002" t="s">
        <v>13</v>
      </c>
    </row>
    <row r="18003" spans="1:10">
      <c r="A18003" s="1">
        <v>45292</v>
      </c>
      <c r="B18003" t="s">
        <v>10</v>
      </c>
      <c r="C18003" t="s">
        <v>11</v>
      </c>
      <c r="D18003" t="s">
        <v>26</v>
      </c>
      <c r="E18003">
        <v>19</v>
      </c>
      <c r="F18003">
        <v>7.1</v>
      </c>
      <c r="G18003">
        <v>13.19</v>
      </c>
      <c r="H18003">
        <v>134.9</v>
      </c>
      <c r="I18003">
        <v>250.61</v>
      </c>
      <c r="J18003" t="s">
        <v>13</v>
      </c>
    </row>
    <row r="18004" spans="1:10">
      <c r="A18004" s="1">
        <v>45292</v>
      </c>
      <c r="B18004" t="s">
        <v>10</v>
      </c>
      <c r="C18004" t="s">
        <v>14</v>
      </c>
      <c r="D18004" t="s">
        <v>26</v>
      </c>
      <c r="E18004">
        <v>8</v>
      </c>
      <c r="F18004">
        <v>7.1</v>
      </c>
      <c r="G18004">
        <v>13.19</v>
      </c>
      <c r="H18004">
        <v>56.8</v>
      </c>
      <c r="I18004">
        <v>105.52</v>
      </c>
      <c r="J18004" t="s">
        <v>13</v>
      </c>
    </row>
    <row r="18005" spans="1:10">
      <c r="A18005" s="1">
        <v>45292</v>
      </c>
      <c r="B18005" t="s">
        <v>10</v>
      </c>
      <c r="C18005" t="s">
        <v>15</v>
      </c>
      <c r="D18005" t="s">
        <v>26</v>
      </c>
      <c r="E18005">
        <v>8</v>
      </c>
      <c r="F18005">
        <v>7.1</v>
      </c>
      <c r="G18005">
        <v>13.19</v>
      </c>
      <c r="H18005">
        <v>56.8</v>
      </c>
      <c r="I18005">
        <v>105.52</v>
      </c>
      <c r="J18005" t="s">
        <v>13</v>
      </c>
    </row>
    <row r="18006" spans="1:10">
      <c r="A18006" s="1">
        <v>45292</v>
      </c>
      <c r="B18006" t="s">
        <v>10</v>
      </c>
      <c r="C18006" t="s">
        <v>11</v>
      </c>
      <c r="D18006" t="s">
        <v>27</v>
      </c>
      <c r="E18006">
        <v>19</v>
      </c>
      <c r="F18006">
        <v>16.53</v>
      </c>
      <c r="G18006">
        <v>37.630000000000003</v>
      </c>
      <c r="H18006">
        <v>314.07</v>
      </c>
      <c r="I18006">
        <v>714.97</v>
      </c>
      <c r="J18006" t="s">
        <v>13</v>
      </c>
    </row>
    <row r="18007" spans="1:10">
      <c r="A18007" s="1">
        <v>45292</v>
      </c>
      <c r="B18007" t="s">
        <v>10</v>
      </c>
      <c r="C18007" t="s">
        <v>14</v>
      </c>
      <c r="D18007" t="s">
        <v>27</v>
      </c>
      <c r="E18007">
        <v>18</v>
      </c>
      <c r="F18007">
        <v>16.53</v>
      </c>
      <c r="G18007">
        <v>37.630000000000003</v>
      </c>
      <c r="H18007">
        <v>297.54000000000002</v>
      </c>
      <c r="I18007">
        <v>677.34</v>
      </c>
      <c r="J18007" t="s">
        <v>13</v>
      </c>
    </row>
    <row r="18008" spans="1:10">
      <c r="A18008" s="1">
        <v>45292</v>
      </c>
      <c r="B18008" t="s">
        <v>10</v>
      </c>
      <c r="C18008" t="s">
        <v>15</v>
      </c>
      <c r="D18008" t="s">
        <v>27</v>
      </c>
      <c r="E18008">
        <v>15</v>
      </c>
      <c r="F18008">
        <v>16.53</v>
      </c>
      <c r="G18008">
        <v>37.630000000000003</v>
      </c>
      <c r="H18008">
        <v>247.95</v>
      </c>
      <c r="I18008">
        <v>564.45000000000005</v>
      </c>
      <c r="J18008" t="s">
        <v>13</v>
      </c>
    </row>
    <row r="18009" spans="1:10">
      <c r="A18009" s="1">
        <v>45292</v>
      </c>
      <c r="B18009" t="s">
        <v>10</v>
      </c>
      <c r="C18009" t="s">
        <v>11</v>
      </c>
      <c r="D18009" t="s">
        <v>28</v>
      </c>
      <c r="E18009">
        <v>14</v>
      </c>
      <c r="F18009">
        <v>9.19</v>
      </c>
      <c r="G18009">
        <v>20.75</v>
      </c>
      <c r="H18009">
        <v>128.66</v>
      </c>
      <c r="I18009">
        <v>290.5</v>
      </c>
      <c r="J18009" t="s">
        <v>13</v>
      </c>
    </row>
    <row r="18010" spans="1:10">
      <c r="A18010" s="1">
        <v>45292</v>
      </c>
      <c r="B18010" t="s">
        <v>10</v>
      </c>
      <c r="C18010" t="s">
        <v>14</v>
      </c>
      <c r="D18010" t="s">
        <v>28</v>
      </c>
      <c r="E18010">
        <v>7</v>
      </c>
      <c r="F18010">
        <v>9.19</v>
      </c>
      <c r="G18010">
        <v>20.75</v>
      </c>
      <c r="H18010">
        <v>64.33</v>
      </c>
      <c r="I18010">
        <v>145.25</v>
      </c>
      <c r="J18010" t="s">
        <v>13</v>
      </c>
    </row>
    <row r="18011" spans="1:10">
      <c r="A18011" s="1">
        <v>45292</v>
      </c>
      <c r="B18011" t="s">
        <v>10</v>
      </c>
      <c r="C18011" t="s">
        <v>15</v>
      </c>
      <c r="D18011" t="s">
        <v>28</v>
      </c>
      <c r="E18011">
        <v>13</v>
      </c>
      <c r="F18011">
        <v>9.19</v>
      </c>
      <c r="G18011">
        <v>20.75</v>
      </c>
      <c r="H18011">
        <v>119.47</v>
      </c>
      <c r="I18011">
        <v>269.75</v>
      </c>
      <c r="J18011" t="s">
        <v>13</v>
      </c>
    </row>
    <row r="18012" spans="1:10">
      <c r="A18012" s="1">
        <v>45292</v>
      </c>
      <c r="B18012" t="s">
        <v>10</v>
      </c>
      <c r="C18012" t="s">
        <v>11</v>
      </c>
      <c r="D18012" t="s">
        <v>29</v>
      </c>
      <c r="E18012">
        <v>21</v>
      </c>
      <c r="F18012">
        <v>7.55</v>
      </c>
      <c r="G18012">
        <v>15.03</v>
      </c>
      <c r="H18012">
        <v>158.55000000000001</v>
      </c>
      <c r="I18012">
        <v>315.63</v>
      </c>
      <c r="J18012" t="s">
        <v>13</v>
      </c>
    </row>
    <row r="18013" spans="1:10">
      <c r="A18013" s="1">
        <v>45292</v>
      </c>
      <c r="B18013" t="s">
        <v>10</v>
      </c>
      <c r="C18013" t="s">
        <v>14</v>
      </c>
      <c r="D18013" t="s">
        <v>29</v>
      </c>
      <c r="E18013">
        <v>10</v>
      </c>
      <c r="F18013">
        <v>7.55</v>
      </c>
      <c r="G18013">
        <v>15.03</v>
      </c>
      <c r="H18013">
        <v>75.5</v>
      </c>
      <c r="I18013">
        <v>150.30000000000001</v>
      </c>
      <c r="J18013" t="s">
        <v>13</v>
      </c>
    </row>
    <row r="18014" spans="1:10">
      <c r="A18014" s="1">
        <v>45292</v>
      </c>
      <c r="B18014" t="s">
        <v>10</v>
      </c>
      <c r="C18014" t="s">
        <v>15</v>
      </c>
      <c r="D18014" t="s">
        <v>29</v>
      </c>
      <c r="E18014">
        <v>6</v>
      </c>
      <c r="F18014">
        <v>7.55</v>
      </c>
      <c r="G18014">
        <v>15.03</v>
      </c>
      <c r="H18014">
        <v>45.3</v>
      </c>
      <c r="I18014">
        <v>90.18</v>
      </c>
      <c r="J18014" t="s">
        <v>13</v>
      </c>
    </row>
    <row r="18015" spans="1:10">
      <c r="A18015" s="1">
        <v>45292</v>
      </c>
      <c r="B18015" t="s">
        <v>10</v>
      </c>
      <c r="C18015" t="s">
        <v>11</v>
      </c>
      <c r="D18015" t="s">
        <v>30</v>
      </c>
      <c r="E18015">
        <v>22</v>
      </c>
      <c r="F18015">
        <v>16.66</v>
      </c>
      <c r="G18015">
        <v>41.08</v>
      </c>
      <c r="H18015">
        <v>366.52</v>
      </c>
      <c r="I18015">
        <v>903.76</v>
      </c>
      <c r="J18015" t="s">
        <v>13</v>
      </c>
    </row>
    <row r="18016" spans="1:10">
      <c r="A18016" s="1">
        <v>45292</v>
      </c>
      <c r="B18016" t="s">
        <v>10</v>
      </c>
      <c r="C18016" t="s">
        <v>14</v>
      </c>
      <c r="D18016" t="s">
        <v>30</v>
      </c>
      <c r="E18016">
        <v>11</v>
      </c>
      <c r="F18016">
        <v>16.66</v>
      </c>
      <c r="G18016">
        <v>41.08</v>
      </c>
      <c r="H18016">
        <v>183.26</v>
      </c>
      <c r="I18016">
        <v>451.88</v>
      </c>
      <c r="J18016" t="s">
        <v>13</v>
      </c>
    </row>
    <row r="18017" spans="1:10">
      <c r="A18017" s="1">
        <v>45292</v>
      </c>
      <c r="B18017" t="s">
        <v>10</v>
      </c>
      <c r="C18017" t="s">
        <v>15</v>
      </c>
      <c r="D18017" t="s">
        <v>30</v>
      </c>
      <c r="E18017">
        <v>7</v>
      </c>
      <c r="F18017">
        <v>16.66</v>
      </c>
      <c r="G18017">
        <v>41.08</v>
      </c>
      <c r="H18017">
        <v>116.62</v>
      </c>
      <c r="I18017">
        <v>287.56</v>
      </c>
      <c r="J18017" t="s">
        <v>13</v>
      </c>
    </row>
    <row r="18018" spans="1:10">
      <c r="A18018" s="1">
        <v>45292</v>
      </c>
      <c r="B18018" t="s">
        <v>10</v>
      </c>
      <c r="C18018" t="s">
        <v>11</v>
      </c>
      <c r="D18018" t="s">
        <v>31</v>
      </c>
      <c r="E18018">
        <v>12</v>
      </c>
      <c r="F18018">
        <v>17.47</v>
      </c>
      <c r="G18018">
        <v>33.29</v>
      </c>
      <c r="H18018">
        <v>209.64</v>
      </c>
      <c r="I18018">
        <v>399.48</v>
      </c>
      <c r="J18018" t="s">
        <v>13</v>
      </c>
    </row>
    <row r="18019" spans="1:10">
      <c r="A18019" s="1">
        <v>45292</v>
      </c>
      <c r="B18019" t="s">
        <v>10</v>
      </c>
      <c r="C18019" t="s">
        <v>14</v>
      </c>
      <c r="D18019" t="s">
        <v>31</v>
      </c>
      <c r="E18019">
        <v>17</v>
      </c>
      <c r="F18019">
        <v>17.47</v>
      </c>
      <c r="G18019">
        <v>33.29</v>
      </c>
      <c r="H18019">
        <v>296.99</v>
      </c>
      <c r="I18019">
        <v>565.92999999999995</v>
      </c>
      <c r="J18019" t="s">
        <v>13</v>
      </c>
    </row>
    <row r="18020" spans="1:10">
      <c r="A18020" s="1">
        <v>45292</v>
      </c>
      <c r="B18020" t="s">
        <v>10</v>
      </c>
      <c r="C18020" t="s">
        <v>15</v>
      </c>
      <c r="D18020" t="s">
        <v>31</v>
      </c>
      <c r="E18020">
        <v>13</v>
      </c>
      <c r="F18020">
        <v>17.47</v>
      </c>
      <c r="G18020">
        <v>33.29</v>
      </c>
      <c r="H18020">
        <v>227.11</v>
      </c>
      <c r="I18020">
        <v>432.77</v>
      </c>
      <c r="J18020" t="s">
        <v>13</v>
      </c>
    </row>
    <row r="18021" spans="1:10">
      <c r="A18021" s="1">
        <v>45292</v>
      </c>
      <c r="B18021" t="s">
        <v>10</v>
      </c>
      <c r="C18021" t="s">
        <v>11</v>
      </c>
      <c r="D18021" t="s">
        <v>32</v>
      </c>
      <c r="E18021">
        <v>12</v>
      </c>
      <c r="F18021">
        <v>16.350000000000001</v>
      </c>
      <c r="G18021">
        <v>34.380000000000003</v>
      </c>
      <c r="H18021">
        <v>196.2</v>
      </c>
      <c r="I18021">
        <v>412.56</v>
      </c>
      <c r="J18021" t="s">
        <v>13</v>
      </c>
    </row>
    <row r="18022" spans="1:10">
      <c r="A18022" s="1">
        <v>45292</v>
      </c>
      <c r="B18022" t="s">
        <v>10</v>
      </c>
      <c r="C18022" t="s">
        <v>14</v>
      </c>
      <c r="D18022" t="s">
        <v>32</v>
      </c>
      <c r="E18022">
        <v>9</v>
      </c>
      <c r="F18022">
        <v>16.350000000000001</v>
      </c>
      <c r="G18022">
        <v>34.380000000000003</v>
      </c>
      <c r="H18022">
        <v>147.15</v>
      </c>
      <c r="I18022">
        <v>309.42</v>
      </c>
      <c r="J18022" t="s">
        <v>13</v>
      </c>
    </row>
    <row r="18023" spans="1:10">
      <c r="A18023" s="1">
        <v>45292</v>
      </c>
      <c r="B18023" t="s">
        <v>10</v>
      </c>
      <c r="C18023" t="s">
        <v>15</v>
      </c>
      <c r="D18023" t="s">
        <v>32</v>
      </c>
      <c r="E18023">
        <v>21</v>
      </c>
      <c r="F18023">
        <v>16.350000000000001</v>
      </c>
      <c r="G18023">
        <v>34.380000000000003</v>
      </c>
      <c r="H18023">
        <v>343.35</v>
      </c>
      <c r="I18023">
        <v>721.98</v>
      </c>
      <c r="J18023" t="s">
        <v>13</v>
      </c>
    </row>
    <row r="18024" spans="1:10">
      <c r="A18024" s="1">
        <v>45292</v>
      </c>
      <c r="B18024" t="s">
        <v>10</v>
      </c>
      <c r="C18024" t="s">
        <v>11</v>
      </c>
      <c r="D18024" t="s">
        <v>33</v>
      </c>
      <c r="E18024">
        <v>17</v>
      </c>
      <c r="F18024">
        <v>15.71</v>
      </c>
      <c r="G18024">
        <v>38.65</v>
      </c>
      <c r="H18024">
        <v>267.07</v>
      </c>
      <c r="I18024">
        <v>657.05</v>
      </c>
      <c r="J18024" t="s">
        <v>13</v>
      </c>
    </row>
    <row r="18025" spans="1:10">
      <c r="A18025" s="1">
        <v>45292</v>
      </c>
      <c r="B18025" t="s">
        <v>10</v>
      </c>
      <c r="C18025" t="s">
        <v>14</v>
      </c>
      <c r="D18025" t="s">
        <v>33</v>
      </c>
      <c r="E18025">
        <v>10</v>
      </c>
      <c r="F18025">
        <v>15.71</v>
      </c>
      <c r="G18025">
        <v>38.65</v>
      </c>
      <c r="H18025">
        <v>157.1</v>
      </c>
      <c r="I18025">
        <v>386.5</v>
      </c>
      <c r="J18025" t="s">
        <v>13</v>
      </c>
    </row>
    <row r="18026" spans="1:10">
      <c r="A18026" s="1">
        <v>45292</v>
      </c>
      <c r="B18026" t="s">
        <v>10</v>
      </c>
      <c r="C18026" t="s">
        <v>15</v>
      </c>
      <c r="D18026" t="s">
        <v>33</v>
      </c>
      <c r="E18026">
        <v>6</v>
      </c>
      <c r="F18026">
        <v>15.71</v>
      </c>
      <c r="G18026">
        <v>38.65</v>
      </c>
      <c r="H18026">
        <v>94.26</v>
      </c>
      <c r="I18026">
        <v>231.9</v>
      </c>
      <c r="J18026" t="s">
        <v>13</v>
      </c>
    </row>
    <row r="18027" spans="1:10">
      <c r="A18027" s="1">
        <v>45292</v>
      </c>
      <c r="B18027" t="s">
        <v>10</v>
      </c>
      <c r="C18027" t="s">
        <v>11</v>
      </c>
      <c r="D18027" t="s">
        <v>34</v>
      </c>
      <c r="E18027">
        <v>8</v>
      </c>
      <c r="F18027">
        <v>13.86</v>
      </c>
      <c r="G18027">
        <v>29.02</v>
      </c>
      <c r="H18027">
        <v>110.88</v>
      </c>
      <c r="I18027">
        <v>232.16</v>
      </c>
      <c r="J18027" t="s">
        <v>13</v>
      </c>
    </row>
    <row r="18028" spans="1:10">
      <c r="A18028" s="1">
        <v>45292</v>
      </c>
      <c r="B18028" t="s">
        <v>10</v>
      </c>
      <c r="C18028" t="s">
        <v>14</v>
      </c>
      <c r="D18028" t="s">
        <v>34</v>
      </c>
      <c r="E18028">
        <v>6</v>
      </c>
      <c r="F18028">
        <v>13.86</v>
      </c>
      <c r="G18028">
        <v>29.02</v>
      </c>
      <c r="H18028">
        <v>83.16</v>
      </c>
      <c r="I18028">
        <v>174.12</v>
      </c>
      <c r="J18028" t="s">
        <v>13</v>
      </c>
    </row>
    <row r="18029" spans="1:10">
      <c r="A18029" s="1">
        <v>45292</v>
      </c>
      <c r="B18029" t="s">
        <v>10</v>
      </c>
      <c r="C18029" t="s">
        <v>15</v>
      </c>
      <c r="D18029" t="s">
        <v>34</v>
      </c>
      <c r="E18029">
        <v>5</v>
      </c>
      <c r="F18029">
        <v>13.86</v>
      </c>
      <c r="G18029">
        <v>29.02</v>
      </c>
      <c r="H18029">
        <v>69.3</v>
      </c>
      <c r="I18029">
        <v>145.1</v>
      </c>
      <c r="J18029" t="s">
        <v>13</v>
      </c>
    </row>
    <row r="18030" spans="1:10">
      <c r="A18030" s="1">
        <v>45292</v>
      </c>
      <c r="B18030" t="s">
        <v>10</v>
      </c>
      <c r="C18030" t="s">
        <v>11</v>
      </c>
      <c r="D18030" t="s">
        <v>35</v>
      </c>
      <c r="E18030">
        <v>15</v>
      </c>
      <c r="F18030">
        <v>12.61</v>
      </c>
      <c r="G18030">
        <v>28.33</v>
      </c>
      <c r="H18030">
        <v>189.15</v>
      </c>
      <c r="I18030">
        <v>424.95</v>
      </c>
      <c r="J18030" t="s">
        <v>13</v>
      </c>
    </row>
    <row r="18031" spans="1:10">
      <c r="A18031" s="1">
        <v>45292</v>
      </c>
      <c r="B18031" t="s">
        <v>10</v>
      </c>
      <c r="C18031" t="s">
        <v>14</v>
      </c>
      <c r="D18031" t="s">
        <v>35</v>
      </c>
      <c r="E18031">
        <v>14</v>
      </c>
      <c r="F18031">
        <v>12.61</v>
      </c>
      <c r="G18031">
        <v>28.33</v>
      </c>
      <c r="H18031">
        <v>176.54</v>
      </c>
      <c r="I18031">
        <v>396.62</v>
      </c>
      <c r="J18031" t="s">
        <v>13</v>
      </c>
    </row>
    <row r="18032" spans="1:10">
      <c r="A18032" s="1">
        <v>45292</v>
      </c>
      <c r="B18032" t="s">
        <v>10</v>
      </c>
      <c r="C18032" t="s">
        <v>15</v>
      </c>
      <c r="D18032" t="s">
        <v>35</v>
      </c>
      <c r="E18032">
        <v>8</v>
      </c>
      <c r="F18032">
        <v>12.61</v>
      </c>
      <c r="G18032">
        <v>28.33</v>
      </c>
      <c r="H18032">
        <v>100.88</v>
      </c>
      <c r="I18032">
        <v>226.64</v>
      </c>
      <c r="J18032" t="s">
        <v>13</v>
      </c>
    </row>
    <row r="18033" spans="1:10">
      <c r="A18033" s="1">
        <v>45292</v>
      </c>
      <c r="B18033" t="s">
        <v>10</v>
      </c>
      <c r="C18033" t="s">
        <v>11</v>
      </c>
      <c r="D18033" t="s">
        <v>36</v>
      </c>
      <c r="E18033">
        <v>12</v>
      </c>
      <c r="F18033">
        <v>7.04</v>
      </c>
      <c r="G18033">
        <v>14.63</v>
      </c>
      <c r="H18033">
        <v>84.48</v>
      </c>
      <c r="I18033">
        <v>175.56</v>
      </c>
      <c r="J18033" t="s">
        <v>13</v>
      </c>
    </row>
    <row r="18034" spans="1:10">
      <c r="A18034" s="1">
        <v>45292</v>
      </c>
      <c r="B18034" t="s">
        <v>10</v>
      </c>
      <c r="C18034" t="s">
        <v>14</v>
      </c>
      <c r="D18034" t="s">
        <v>36</v>
      </c>
      <c r="E18034">
        <v>8</v>
      </c>
      <c r="F18034">
        <v>7.04</v>
      </c>
      <c r="G18034">
        <v>14.63</v>
      </c>
      <c r="H18034">
        <v>56.32</v>
      </c>
      <c r="I18034">
        <v>117.04</v>
      </c>
      <c r="J18034" t="s">
        <v>13</v>
      </c>
    </row>
    <row r="18035" spans="1:10">
      <c r="A18035" s="1">
        <v>45292</v>
      </c>
      <c r="B18035" t="s">
        <v>10</v>
      </c>
      <c r="C18035" t="s">
        <v>15</v>
      </c>
      <c r="D18035" t="s">
        <v>36</v>
      </c>
      <c r="E18035">
        <v>5</v>
      </c>
      <c r="F18035">
        <v>7.04</v>
      </c>
      <c r="G18035">
        <v>14.63</v>
      </c>
      <c r="H18035">
        <v>35.200000000000003</v>
      </c>
      <c r="I18035">
        <v>73.150000000000006</v>
      </c>
      <c r="J18035" t="s">
        <v>13</v>
      </c>
    </row>
    <row r="18036" spans="1:10">
      <c r="A18036" s="1">
        <v>45292</v>
      </c>
      <c r="B18036" t="s">
        <v>10</v>
      </c>
      <c r="C18036" t="s">
        <v>11</v>
      </c>
      <c r="D18036" t="s">
        <v>37</v>
      </c>
      <c r="E18036">
        <v>2</v>
      </c>
      <c r="F18036">
        <v>10.9</v>
      </c>
      <c r="G18036">
        <v>21.71</v>
      </c>
      <c r="H18036">
        <v>21.8</v>
      </c>
      <c r="I18036">
        <v>43.42</v>
      </c>
      <c r="J18036" t="s">
        <v>13</v>
      </c>
    </row>
    <row r="18037" spans="1:10">
      <c r="A18037" s="1">
        <v>45292</v>
      </c>
      <c r="B18037" t="s">
        <v>10</v>
      </c>
      <c r="C18037" t="s">
        <v>14</v>
      </c>
      <c r="D18037" t="s">
        <v>37</v>
      </c>
      <c r="E18037">
        <v>2</v>
      </c>
      <c r="F18037">
        <v>10.9</v>
      </c>
      <c r="G18037">
        <v>21.71</v>
      </c>
      <c r="H18037">
        <v>21.8</v>
      </c>
      <c r="I18037">
        <v>43.42</v>
      </c>
      <c r="J18037" t="s">
        <v>13</v>
      </c>
    </row>
    <row r="18038" spans="1:10">
      <c r="A18038" s="1">
        <v>45292</v>
      </c>
      <c r="B18038" t="s">
        <v>10</v>
      </c>
      <c r="C18038" t="s">
        <v>15</v>
      </c>
      <c r="D18038" t="s">
        <v>37</v>
      </c>
      <c r="E18038">
        <v>1</v>
      </c>
      <c r="F18038">
        <v>10.9</v>
      </c>
      <c r="G18038">
        <v>21.71</v>
      </c>
      <c r="H18038">
        <v>10.9</v>
      </c>
      <c r="I18038">
        <v>21.71</v>
      </c>
      <c r="J18038" t="s">
        <v>13</v>
      </c>
    </row>
    <row r="18039" spans="1:10">
      <c r="A18039" s="1">
        <v>45292</v>
      </c>
      <c r="B18039" t="s">
        <v>10</v>
      </c>
      <c r="C18039" t="s">
        <v>11</v>
      </c>
      <c r="D18039" t="s">
        <v>38</v>
      </c>
      <c r="E18039">
        <v>13</v>
      </c>
      <c r="F18039">
        <v>10.47</v>
      </c>
      <c r="G18039">
        <v>26.06</v>
      </c>
      <c r="H18039">
        <v>136.11000000000001</v>
      </c>
      <c r="I18039">
        <v>338.78</v>
      </c>
      <c r="J18039" t="s">
        <v>13</v>
      </c>
    </row>
    <row r="18040" spans="1:10">
      <c r="A18040" s="1">
        <v>45292</v>
      </c>
      <c r="B18040" t="s">
        <v>10</v>
      </c>
      <c r="C18040" t="s">
        <v>14</v>
      </c>
      <c r="D18040" t="s">
        <v>38</v>
      </c>
      <c r="E18040">
        <v>7</v>
      </c>
      <c r="F18040">
        <v>10.47</v>
      </c>
      <c r="G18040">
        <v>26.06</v>
      </c>
      <c r="H18040">
        <v>73.290000000000006</v>
      </c>
      <c r="I18040">
        <v>182.42</v>
      </c>
      <c r="J18040" t="s">
        <v>13</v>
      </c>
    </row>
    <row r="18041" spans="1:10">
      <c r="A18041" s="1">
        <v>45292</v>
      </c>
      <c r="B18041" t="s">
        <v>10</v>
      </c>
      <c r="C18041" t="s">
        <v>15</v>
      </c>
      <c r="D18041" t="s">
        <v>38</v>
      </c>
      <c r="E18041">
        <v>8</v>
      </c>
      <c r="F18041">
        <v>10.47</v>
      </c>
      <c r="G18041">
        <v>26.06</v>
      </c>
      <c r="H18041">
        <v>83.76</v>
      </c>
      <c r="I18041">
        <v>208.48</v>
      </c>
      <c r="J18041" t="s">
        <v>13</v>
      </c>
    </row>
    <row r="18042" spans="1:10">
      <c r="A18042" s="1">
        <v>45292</v>
      </c>
      <c r="B18042" t="s">
        <v>10</v>
      </c>
      <c r="C18042" t="s">
        <v>11</v>
      </c>
      <c r="D18042" t="s">
        <v>39</v>
      </c>
      <c r="E18042">
        <v>9</v>
      </c>
      <c r="F18042">
        <v>9.1199999999999992</v>
      </c>
      <c r="G18042">
        <v>19.03</v>
      </c>
      <c r="H18042">
        <v>82.08</v>
      </c>
      <c r="I18042">
        <v>171.27</v>
      </c>
      <c r="J18042" t="s">
        <v>13</v>
      </c>
    </row>
    <row r="18043" spans="1:10">
      <c r="A18043" s="1">
        <v>45292</v>
      </c>
      <c r="B18043" t="s">
        <v>10</v>
      </c>
      <c r="C18043" t="s">
        <v>14</v>
      </c>
      <c r="D18043" t="s">
        <v>39</v>
      </c>
      <c r="E18043">
        <v>8</v>
      </c>
      <c r="F18043">
        <v>9.1199999999999992</v>
      </c>
      <c r="G18043">
        <v>19.03</v>
      </c>
      <c r="H18043">
        <v>72.959999999999994</v>
      </c>
      <c r="I18043">
        <v>152.24</v>
      </c>
      <c r="J18043" t="s">
        <v>13</v>
      </c>
    </row>
    <row r="18044" spans="1:10">
      <c r="A18044" s="1">
        <v>45292</v>
      </c>
      <c r="B18044" t="s">
        <v>10</v>
      </c>
      <c r="C18044" t="s">
        <v>15</v>
      </c>
      <c r="D18044" t="s">
        <v>39</v>
      </c>
      <c r="E18044">
        <v>3</v>
      </c>
      <c r="F18044">
        <v>9.1199999999999992</v>
      </c>
      <c r="G18044">
        <v>19.03</v>
      </c>
      <c r="H18044">
        <v>27.36</v>
      </c>
      <c r="I18044">
        <v>57.09</v>
      </c>
      <c r="J18044" t="s">
        <v>13</v>
      </c>
    </row>
    <row r="18045" spans="1:10">
      <c r="A18045" s="1">
        <v>45292</v>
      </c>
      <c r="B18045" t="s">
        <v>10</v>
      </c>
      <c r="C18045" t="s">
        <v>11</v>
      </c>
      <c r="D18045" t="s">
        <v>40</v>
      </c>
      <c r="E18045">
        <v>12</v>
      </c>
      <c r="F18045">
        <v>14.68</v>
      </c>
      <c r="G18045">
        <v>35.61</v>
      </c>
      <c r="H18045">
        <v>176.16</v>
      </c>
      <c r="I18045">
        <v>427.32</v>
      </c>
      <c r="J18045" t="s">
        <v>13</v>
      </c>
    </row>
    <row r="18046" spans="1:10">
      <c r="A18046" s="1">
        <v>45292</v>
      </c>
      <c r="B18046" t="s">
        <v>10</v>
      </c>
      <c r="C18046" t="s">
        <v>14</v>
      </c>
      <c r="D18046" t="s">
        <v>40</v>
      </c>
      <c r="E18046">
        <v>6</v>
      </c>
      <c r="F18046">
        <v>14.68</v>
      </c>
      <c r="G18046">
        <v>35.61</v>
      </c>
      <c r="H18046">
        <v>88.08</v>
      </c>
      <c r="I18046">
        <v>213.66</v>
      </c>
      <c r="J18046" t="s">
        <v>13</v>
      </c>
    </row>
    <row r="18047" spans="1:10">
      <c r="A18047" s="1">
        <v>45292</v>
      </c>
      <c r="B18047" t="s">
        <v>10</v>
      </c>
      <c r="C18047" t="s">
        <v>15</v>
      </c>
      <c r="D18047" t="s">
        <v>40</v>
      </c>
      <c r="E18047">
        <v>6</v>
      </c>
      <c r="F18047">
        <v>14.68</v>
      </c>
      <c r="G18047">
        <v>35.61</v>
      </c>
      <c r="H18047">
        <v>88.08</v>
      </c>
      <c r="I18047">
        <v>213.66</v>
      </c>
      <c r="J18047" t="s">
        <v>13</v>
      </c>
    </row>
    <row r="18048" spans="1:10">
      <c r="A18048" s="1">
        <v>45292</v>
      </c>
      <c r="B18048" t="s">
        <v>10</v>
      </c>
      <c r="C18048" t="s">
        <v>11</v>
      </c>
      <c r="D18048" t="s">
        <v>41</v>
      </c>
      <c r="E18048">
        <v>6</v>
      </c>
      <c r="F18048">
        <v>11.95</v>
      </c>
      <c r="G18048">
        <v>23.43</v>
      </c>
      <c r="H18048">
        <v>71.7</v>
      </c>
      <c r="I18048">
        <v>140.58000000000001</v>
      </c>
      <c r="J18048" t="s">
        <v>13</v>
      </c>
    </row>
    <row r="18049" spans="1:10">
      <c r="A18049" s="1">
        <v>45292</v>
      </c>
      <c r="B18049" t="s">
        <v>10</v>
      </c>
      <c r="C18049" t="s">
        <v>14</v>
      </c>
      <c r="D18049" t="s">
        <v>41</v>
      </c>
      <c r="E18049">
        <v>3</v>
      </c>
      <c r="F18049">
        <v>11.95</v>
      </c>
      <c r="G18049">
        <v>23.43</v>
      </c>
      <c r="H18049">
        <v>35.85</v>
      </c>
      <c r="I18049">
        <v>70.290000000000006</v>
      </c>
      <c r="J18049" t="s">
        <v>13</v>
      </c>
    </row>
    <row r="18050" spans="1:10">
      <c r="A18050" s="1">
        <v>45292</v>
      </c>
      <c r="B18050" t="s">
        <v>10</v>
      </c>
      <c r="C18050" t="s">
        <v>11</v>
      </c>
      <c r="D18050" t="s">
        <v>42</v>
      </c>
      <c r="E18050">
        <v>17</v>
      </c>
      <c r="F18050">
        <v>6.97</v>
      </c>
      <c r="G18050">
        <v>13.59</v>
      </c>
      <c r="H18050">
        <v>118.49</v>
      </c>
      <c r="I18050">
        <v>231.03</v>
      </c>
      <c r="J18050" t="s">
        <v>13</v>
      </c>
    </row>
    <row r="18051" spans="1:10">
      <c r="A18051" s="1">
        <v>45292</v>
      </c>
      <c r="B18051" t="s">
        <v>10</v>
      </c>
      <c r="C18051" t="s">
        <v>14</v>
      </c>
      <c r="D18051" t="s">
        <v>42</v>
      </c>
      <c r="E18051">
        <v>8</v>
      </c>
      <c r="F18051">
        <v>6.97</v>
      </c>
      <c r="G18051">
        <v>13.59</v>
      </c>
      <c r="H18051">
        <v>55.76</v>
      </c>
      <c r="I18051">
        <v>108.72</v>
      </c>
      <c r="J18051" t="s">
        <v>13</v>
      </c>
    </row>
    <row r="18052" spans="1:10">
      <c r="A18052" s="1">
        <v>45292</v>
      </c>
      <c r="B18052" t="s">
        <v>10</v>
      </c>
      <c r="C18052" t="s">
        <v>15</v>
      </c>
      <c r="D18052" t="s">
        <v>42</v>
      </c>
      <c r="E18052">
        <v>6</v>
      </c>
      <c r="F18052">
        <v>6.97</v>
      </c>
      <c r="G18052">
        <v>13.59</v>
      </c>
      <c r="H18052">
        <v>41.82</v>
      </c>
      <c r="I18052">
        <v>81.540000000000006</v>
      </c>
      <c r="J18052" t="s">
        <v>13</v>
      </c>
    </row>
    <row r="18053" spans="1:10">
      <c r="A18053" s="1">
        <v>45292</v>
      </c>
      <c r="B18053" t="s">
        <v>10</v>
      </c>
      <c r="C18053" t="s">
        <v>11</v>
      </c>
      <c r="D18053" t="s">
        <v>43</v>
      </c>
      <c r="E18053">
        <v>12</v>
      </c>
      <c r="F18053">
        <v>8.64</v>
      </c>
      <c r="G18053">
        <v>15.74</v>
      </c>
      <c r="H18053">
        <v>103.68</v>
      </c>
      <c r="I18053">
        <v>188.88</v>
      </c>
      <c r="J18053" t="s">
        <v>13</v>
      </c>
    </row>
    <row r="18054" spans="1:10">
      <c r="A18054" s="1">
        <v>45292</v>
      </c>
      <c r="B18054" t="s">
        <v>10</v>
      </c>
      <c r="C18054" t="s">
        <v>14</v>
      </c>
      <c r="D18054" t="s">
        <v>43</v>
      </c>
      <c r="E18054">
        <v>11</v>
      </c>
      <c r="F18054">
        <v>8.64</v>
      </c>
      <c r="G18054">
        <v>15.74</v>
      </c>
      <c r="H18054">
        <v>95.04</v>
      </c>
      <c r="I18054">
        <v>173.14</v>
      </c>
      <c r="J18054" t="s">
        <v>13</v>
      </c>
    </row>
    <row r="18055" spans="1:10">
      <c r="A18055" s="1">
        <v>45292</v>
      </c>
      <c r="B18055" t="s">
        <v>10</v>
      </c>
      <c r="C18055" t="s">
        <v>15</v>
      </c>
      <c r="D18055" t="s">
        <v>43</v>
      </c>
      <c r="E18055">
        <v>13</v>
      </c>
      <c r="F18055">
        <v>8.64</v>
      </c>
      <c r="G18055">
        <v>15.74</v>
      </c>
      <c r="H18055">
        <v>112.32</v>
      </c>
      <c r="I18055">
        <v>204.62</v>
      </c>
      <c r="J18055" t="s">
        <v>13</v>
      </c>
    </row>
    <row r="18056" spans="1:10">
      <c r="A18056" s="1">
        <v>45292</v>
      </c>
      <c r="B18056" t="s">
        <v>10</v>
      </c>
      <c r="C18056" t="s">
        <v>11</v>
      </c>
      <c r="D18056" t="s">
        <v>44</v>
      </c>
      <c r="E18056">
        <v>19</v>
      </c>
      <c r="F18056">
        <v>14.2</v>
      </c>
      <c r="G18056">
        <v>32.04</v>
      </c>
      <c r="H18056">
        <v>269.8</v>
      </c>
      <c r="I18056">
        <v>608.76</v>
      </c>
      <c r="J18056" t="s">
        <v>13</v>
      </c>
    </row>
    <row r="18057" spans="1:10">
      <c r="A18057" s="1">
        <v>45292</v>
      </c>
      <c r="B18057" t="s">
        <v>10</v>
      </c>
      <c r="C18057" t="s">
        <v>14</v>
      </c>
      <c r="D18057" t="s">
        <v>44</v>
      </c>
      <c r="E18057">
        <v>15</v>
      </c>
      <c r="F18057">
        <v>14.2</v>
      </c>
      <c r="G18057">
        <v>32.04</v>
      </c>
      <c r="H18057">
        <v>213</v>
      </c>
      <c r="I18057">
        <v>480.6</v>
      </c>
      <c r="J18057" t="s">
        <v>13</v>
      </c>
    </row>
    <row r="18058" spans="1:10">
      <c r="A18058" s="1">
        <v>45292</v>
      </c>
      <c r="B18058" t="s">
        <v>10</v>
      </c>
      <c r="C18058" t="s">
        <v>15</v>
      </c>
      <c r="D18058" t="s">
        <v>44</v>
      </c>
      <c r="E18058">
        <v>5</v>
      </c>
      <c r="F18058">
        <v>14.2</v>
      </c>
      <c r="G18058">
        <v>32.04</v>
      </c>
      <c r="H18058">
        <v>71</v>
      </c>
      <c r="I18058">
        <v>160.19999999999999</v>
      </c>
      <c r="J18058" t="s">
        <v>13</v>
      </c>
    </row>
    <row r="18059" spans="1:10">
      <c r="A18059" s="1">
        <v>45292</v>
      </c>
      <c r="B18059" t="s">
        <v>10</v>
      </c>
      <c r="C18059" t="s">
        <v>11</v>
      </c>
      <c r="D18059" t="s">
        <v>45</v>
      </c>
      <c r="E18059">
        <v>17</v>
      </c>
      <c r="F18059">
        <v>6.91</v>
      </c>
      <c r="G18059">
        <v>14.22</v>
      </c>
      <c r="H18059">
        <v>117.47</v>
      </c>
      <c r="I18059">
        <v>241.74</v>
      </c>
      <c r="J18059" t="s">
        <v>13</v>
      </c>
    </row>
    <row r="18060" spans="1:10">
      <c r="A18060" s="1">
        <v>45292</v>
      </c>
      <c r="B18060" t="s">
        <v>10</v>
      </c>
      <c r="C18060" t="s">
        <v>14</v>
      </c>
      <c r="D18060" t="s">
        <v>45</v>
      </c>
      <c r="E18060">
        <v>9</v>
      </c>
      <c r="F18060">
        <v>6.91</v>
      </c>
      <c r="G18060">
        <v>14.22</v>
      </c>
      <c r="H18060">
        <v>62.19</v>
      </c>
      <c r="I18060">
        <v>127.98</v>
      </c>
      <c r="J18060" t="s">
        <v>13</v>
      </c>
    </row>
    <row r="18061" spans="1:10">
      <c r="A18061" s="1">
        <v>45292</v>
      </c>
      <c r="B18061" t="s">
        <v>10</v>
      </c>
      <c r="C18061" t="s">
        <v>15</v>
      </c>
      <c r="D18061" t="s">
        <v>45</v>
      </c>
      <c r="E18061">
        <v>10</v>
      </c>
      <c r="F18061">
        <v>6.91</v>
      </c>
      <c r="G18061">
        <v>14.22</v>
      </c>
      <c r="H18061">
        <v>69.099999999999994</v>
      </c>
      <c r="I18061">
        <v>142.19999999999999</v>
      </c>
      <c r="J18061" t="s">
        <v>13</v>
      </c>
    </row>
    <row r="18062" spans="1:10">
      <c r="A18062" s="1">
        <v>45292</v>
      </c>
      <c r="B18062" t="s">
        <v>10</v>
      </c>
      <c r="C18062" t="s">
        <v>11</v>
      </c>
      <c r="D18062" t="s">
        <v>46</v>
      </c>
      <c r="E18062">
        <v>10</v>
      </c>
      <c r="F18062">
        <v>16.21</v>
      </c>
      <c r="G18062">
        <v>38.99</v>
      </c>
      <c r="H18062">
        <v>162.1</v>
      </c>
      <c r="I18062">
        <v>389.9</v>
      </c>
      <c r="J18062" t="s">
        <v>13</v>
      </c>
    </row>
    <row r="18063" spans="1:10">
      <c r="A18063" s="1">
        <v>45292</v>
      </c>
      <c r="B18063" t="s">
        <v>10</v>
      </c>
      <c r="C18063" t="s">
        <v>14</v>
      </c>
      <c r="D18063" t="s">
        <v>46</v>
      </c>
      <c r="E18063">
        <v>5</v>
      </c>
      <c r="F18063">
        <v>16.21</v>
      </c>
      <c r="G18063">
        <v>38.99</v>
      </c>
      <c r="H18063">
        <v>81.05</v>
      </c>
      <c r="I18063">
        <v>194.95</v>
      </c>
      <c r="J18063" t="s">
        <v>13</v>
      </c>
    </row>
    <row r="18064" spans="1:10">
      <c r="A18064" s="1">
        <v>45292</v>
      </c>
      <c r="B18064" t="s">
        <v>10</v>
      </c>
      <c r="C18064" t="s">
        <v>15</v>
      </c>
      <c r="D18064" t="s">
        <v>46</v>
      </c>
      <c r="E18064">
        <v>5</v>
      </c>
      <c r="F18064">
        <v>16.21</v>
      </c>
      <c r="G18064">
        <v>38.99</v>
      </c>
      <c r="H18064">
        <v>81.05</v>
      </c>
      <c r="I18064">
        <v>194.95</v>
      </c>
      <c r="J18064" t="s">
        <v>13</v>
      </c>
    </row>
    <row r="18065" spans="1:10">
      <c r="A18065" s="1">
        <v>45292</v>
      </c>
      <c r="B18065" t="s">
        <v>10</v>
      </c>
      <c r="C18065" t="s">
        <v>11</v>
      </c>
      <c r="D18065" t="s">
        <v>47</v>
      </c>
      <c r="E18065">
        <v>15</v>
      </c>
      <c r="F18065">
        <v>11.94</v>
      </c>
      <c r="G18065">
        <v>25.45</v>
      </c>
      <c r="H18065">
        <v>179.1</v>
      </c>
      <c r="I18065">
        <v>381.75</v>
      </c>
      <c r="J18065" t="s">
        <v>13</v>
      </c>
    </row>
    <row r="18066" spans="1:10">
      <c r="A18066" s="1">
        <v>45292</v>
      </c>
      <c r="B18066" t="s">
        <v>10</v>
      </c>
      <c r="C18066" t="s">
        <v>14</v>
      </c>
      <c r="D18066" t="s">
        <v>47</v>
      </c>
      <c r="E18066">
        <v>9</v>
      </c>
      <c r="F18066">
        <v>11.94</v>
      </c>
      <c r="G18066">
        <v>25.45</v>
      </c>
      <c r="H18066">
        <v>107.46</v>
      </c>
      <c r="I18066">
        <v>229.05</v>
      </c>
      <c r="J18066" t="s">
        <v>13</v>
      </c>
    </row>
    <row r="18067" spans="1:10">
      <c r="A18067" s="1">
        <v>45292</v>
      </c>
      <c r="B18067" t="s">
        <v>10</v>
      </c>
      <c r="C18067" t="s">
        <v>15</v>
      </c>
      <c r="D18067" t="s">
        <v>47</v>
      </c>
      <c r="E18067">
        <v>13</v>
      </c>
      <c r="F18067">
        <v>11.94</v>
      </c>
      <c r="G18067">
        <v>25.45</v>
      </c>
      <c r="H18067">
        <v>155.22</v>
      </c>
      <c r="I18067">
        <v>330.85</v>
      </c>
      <c r="J18067" t="s">
        <v>13</v>
      </c>
    </row>
    <row r="18068" spans="1:10">
      <c r="A18068" s="1">
        <v>45292</v>
      </c>
      <c r="B18068" t="s">
        <v>10</v>
      </c>
      <c r="C18068" t="s">
        <v>11</v>
      </c>
      <c r="D18068" t="s">
        <v>48</v>
      </c>
      <c r="E18068">
        <v>15</v>
      </c>
      <c r="F18068">
        <v>11.77</v>
      </c>
      <c r="G18068">
        <v>29.16</v>
      </c>
      <c r="H18068">
        <v>176.55</v>
      </c>
      <c r="I18068">
        <v>437.4</v>
      </c>
      <c r="J18068" t="s">
        <v>13</v>
      </c>
    </row>
    <row r="18069" spans="1:10">
      <c r="A18069" s="1">
        <v>45292</v>
      </c>
      <c r="B18069" t="s">
        <v>10</v>
      </c>
      <c r="C18069" t="s">
        <v>14</v>
      </c>
      <c r="D18069" t="s">
        <v>48</v>
      </c>
      <c r="E18069">
        <v>20</v>
      </c>
      <c r="F18069">
        <v>11.77</v>
      </c>
      <c r="G18069">
        <v>29.16</v>
      </c>
      <c r="H18069">
        <v>235.4</v>
      </c>
      <c r="I18069">
        <v>583.20000000000005</v>
      </c>
      <c r="J18069" t="s">
        <v>13</v>
      </c>
    </row>
    <row r="18070" spans="1:10">
      <c r="A18070" s="1">
        <v>45292</v>
      </c>
      <c r="B18070" t="s">
        <v>10</v>
      </c>
      <c r="C18070" t="s">
        <v>15</v>
      </c>
      <c r="D18070" t="s">
        <v>48</v>
      </c>
      <c r="E18070">
        <v>14</v>
      </c>
      <c r="F18070">
        <v>11.77</v>
      </c>
      <c r="G18070">
        <v>29.16</v>
      </c>
      <c r="H18070">
        <v>164.78</v>
      </c>
      <c r="I18070">
        <v>408.24</v>
      </c>
      <c r="J18070" t="s">
        <v>13</v>
      </c>
    </row>
    <row r="18071" spans="1:10">
      <c r="A18071" s="1">
        <v>45292</v>
      </c>
      <c r="B18071" t="s">
        <v>10</v>
      </c>
      <c r="C18071" t="s">
        <v>11</v>
      </c>
      <c r="D18071" t="s">
        <v>49</v>
      </c>
      <c r="E18071">
        <v>6</v>
      </c>
      <c r="F18071">
        <v>13.11</v>
      </c>
      <c r="G18071">
        <v>25.3</v>
      </c>
      <c r="H18071">
        <v>78.66</v>
      </c>
      <c r="I18071">
        <v>151.80000000000001</v>
      </c>
      <c r="J18071" t="s">
        <v>13</v>
      </c>
    </row>
    <row r="18072" spans="1:10">
      <c r="A18072" s="1">
        <v>45292</v>
      </c>
      <c r="B18072" t="s">
        <v>10</v>
      </c>
      <c r="C18072" t="s">
        <v>14</v>
      </c>
      <c r="D18072" t="s">
        <v>49</v>
      </c>
      <c r="E18072">
        <v>14</v>
      </c>
      <c r="F18072">
        <v>13.11</v>
      </c>
      <c r="G18072">
        <v>25.3</v>
      </c>
      <c r="H18072">
        <v>183.54</v>
      </c>
      <c r="I18072">
        <v>354.2</v>
      </c>
      <c r="J18072" t="s">
        <v>13</v>
      </c>
    </row>
    <row r="18073" spans="1:10">
      <c r="A18073" s="1">
        <v>45292</v>
      </c>
      <c r="B18073" t="s">
        <v>10</v>
      </c>
      <c r="C18073" t="s">
        <v>15</v>
      </c>
      <c r="D18073" t="s">
        <v>49</v>
      </c>
      <c r="E18073">
        <v>5</v>
      </c>
      <c r="F18073">
        <v>13.11</v>
      </c>
      <c r="G18073">
        <v>25.3</v>
      </c>
      <c r="H18073">
        <v>65.55</v>
      </c>
      <c r="I18073">
        <v>126.5</v>
      </c>
      <c r="J18073" t="s">
        <v>13</v>
      </c>
    </row>
    <row r="18074" spans="1:10">
      <c r="A18074" s="1">
        <v>45292</v>
      </c>
      <c r="B18074" t="s">
        <v>10</v>
      </c>
      <c r="C18074" t="s">
        <v>11</v>
      </c>
      <c r="D18074" t="s">
        <v>50</v>
      </c>
      <c r="E18074">
        <v>24</v>
      </c>
      <c r="F18074">
        <v>15.9</v>
      </c>
      <c r="G18074">
        <v>38.29</v>
      </c>
      <c r="H18074">
        <v>381.6</v>
      </c>
      <c r="I18074">
        <v>918.96</v>
      </c>
      <c r="J18074" t="s">
        <v>13</v>
      </c>
    </row>
    <row r="18075" spans="1:10">
      <c r="A18075" s="1">
        <v>45292</v>
      </c>
      <c r="B18075" t="s">
        <v>10</v>
      </c>
      <c r="C18075" t="s">
        <v>14</v>
      </c>
      <c r="D18075" t="s">
        <v>50</v>
      </c>
      <c r="E18075">
        <v>10</v>
      </c>
      <c r="F18075">
        <v>15.9</v>
      </c>
      <c r="G18075">
        <v>38.29</v>
      </c>
      <c r="H18075">
        <v>159</v>
      </c>
      <c r="I18075">
        <v>382.9</v>
      </c>
      <c r="J18075" t="s">
        <v>13</v>
      </c>
    </row>
    <row r="18076" spans="1:10">
      <c r="A18076" s="1">
        <v>45292</v>
      </c>
      <c r="B18076" t="s">
        <v>10</v>
      </c>
      <c r="C18076" t="s">
        <v>15</v>
      </c>
      <c r="D18076" t="s">
        <v>50</v>
      </c>
      <c r="E18076">
        <v>17</v>
      </c>
      <c r="F18076">
        <v>15.9</v>
      </c>
      <c r="G18076">
        <v>38.29</v>
      </c>
      <c r="H18076">
        <v>270.3</v>
      </c>
      <c r="I18076">
        <v>650.92999999999995</v>
      </c>
      <c r="J18076" t="s">
        <v>13</v>
      </c>
    </row>
    <row r="18077" spans="1:10">
      <c r="A18077" s="1">
        <v>45292</v>
      </c>
      <c r="B18077" t="s">
        <v>10</v>
      </c>
      <c r="C18077" t="s">
        <v>11</v>
      </c>
      <c r="D18077" t="s">
        <v>51</v>
      </c>
      <c r="E18077">
        <v>15</v>
      </c>
      <c r="F18077">
        <v>10.17</v>
      </c>
      <c r="G18077">
        <v>23.83</v>
      </c>
      <c r="H18077">
        <v>152.55000000000001</v>
      </c>
      <c r="I18077">
        <v>357.45</v>
      </c>
      <c r="J18077" t="s">
        <v>13</v>
      </c>
    </row>
    <row r="18078" spans="1:10">
      <c r="A18078" s="1">
        <v>45292</v>
      </c>
      <c r="B18078" t="s">
        <v>10</v>
      </c>
      <c r="C18078" t="s">
        <v>14</v>
      </c>
      <c r="D18078" t="s">
        <v>51</v>
      </c>
      <c r="E18078">
        <v>13</v>
      </c>
      <c r="F18078">
        <v>10.17</v>
      </c>
      <c r="G18078">
        <v>23.83</v>
      </c>
      <c r="H18078">
        <v>132.21</v>
      </c>
      <c r="I18078">
        <v>309.79000000000002</v>
      </c>
      <c r="J18078" t="s">
        <v>13</v>
      </c>
    </row>
    <row r="18079" spans="1:10">
      <c r="A18079" s="1">
        <v>45292</v>
      </c>
      <c r="B18079" t="s">
        <v>10</v>
      </c>
      <c r="C18079" t="s">
        <v>15</v>
      </c>
      <c r="D18079" t="s">
        <v>51</v>
      </c>
      <c r="E18079">
        <v>8</v>
      </c>
      <c r="F18079">
        <v>10.17</v>
      </c>
      <c r="G18079">
        <v>23.83</v>
      </c>
      <c r="H18079">
        <v>81.36</v>
      </c>
      <c r="I18079">
        <v>190.64</v>
      </c>
      <c r="J18079" t="s">
        <v>13</v>
      </c>
    </row>
    <row r="18080" spans="1:10">
      <c r="A18080" s="1">
        <v>45292</v>
      </c>
      <c r="B18080" t="s">
        <v>10</v>
      </c>
      <c r="C18080" t="s">
        <v>11</v>
      </c>
      <c r="D18080" t="s">
        <v>52</v>
      </c>
      <c r="E18080">
        <v>29</v>
      </c>
      <c r="F18080">
        <v>14.14</v>
      </c>
      <c r="G18080">
        <v>33.08</v>
      </c>
      <c r="H18080">
        <v>410.06</v>
      </c>
      <c r="I18080">
        <v>959.32</v>
      </c>
      <c r="J18080" t="s">
        <v>13</v>
      </c>
    </row>
    <row r="18081" spans="1:10">
      <c r="A18081" s="1">
        <v>45292</v>
      </c>
      <c r="B18081" t="s">
        <v>10</v>
      </c>
      <c r="C18081" t="s">
        <v>14</v>
      </c>
      <c r="D18081" t="s">
        <v>52</v>
      </c>
      <c r="E18081">
        <v>21</v>
      </c>
      <c r="F18081">
        <v>14.14</v>
      </c>
      <c r="G18081">
        <v>33.08</v>
      </c>
      <c r="H18081">
        <v>296.94</v>
      </c>
      <c r="I18081">
        <v>694.68</v>
      </c>
      <c r="J18081" t="s">
        <v>13</v>
      </c>
    </row>
    <row r="18082" spans="1:10">
      <c r="A18082" s="1">
        <v>45292</v>
      </c>
      <c r="B18082" t="s">
        <v>10</v>
      </c>
      <c r="C18082" t="s">
        <v>15</v>
      </c>
      <c r="D18082" t="s">
        <v>52</v>
      </c>
      <c r="E18082">
        <v>17</v>
      </c>
      <c r="F18082">
        <v>14.14</v>
      </c>
      <c r="G18082">
        <v>33.08</v>
      </c>
      <c r="H18082">
        <v>240.38</v>
      </c>
      <c r="I18082">
        <v>562.36</v>
      </c>
      <c r="J18082" t="s">
        <v>13</v>
      </c>
    </row>
    <row r="18083" spans="1:10">
      <c r="A18083" s="1">
        <v>45292</v>
      </c>
      <c r="B18083" t="s">
        <v>10</v>
      </c>
      <c r="C18083" t="s">
        <v>11</v>
      </c>
      <c r="D18083" t="s">
        <v>53</v>
      </c>
      <c r="E18083">
        <v>22</v>
      </c>
      <c r="F18083">
        <v>12.79</v>
      </c>
      <c r="G18083">
        <v>30.59</v>
      </c>
      <c r="H18083">
        <v>281.38</v>
      </c>
      <c r="I18083">
        <v>672.98</v>
      </c>
      <c r="J18083" t="s">
        <v>13</v>
      </c>
    </row>
    <row r="18084" spans="1:10">
      <c r="A18084" s="1">
        <v>45292</v>
      </c>
      <c r="B18084" t="s">
        <v>10</v>
      </c>
      <c r="C18084" t="s">
        <v>14</v>
      </c>
      <c r="D18084" t="s">
        <v>53</v>
      </c>
      <c r="E18084">
        <v>8</v>
      </c>
      <c r="F18084">
        <v>12.79</v>
      </c>
      <c r="G18084">
        <v>30.59</v>
      </c>
      <c r="H18084">
        <v>102.32</v>
      </c>
      <c r="I18084">
        <v>244.72</v>
      </c>
      <c r="J18084" t="s">
        <v>13</v>
      </c>
    </row>
    <row r="18085" spans="1:10">
      <c r="A18085" s="1">
        <v>45292</v>
      </c>
      <c r="B18085" t="s">
        <v>10</v>
      </c>
      <c r="C18085" t="s">
        <v>15</v>
      </c>
      <c r="D18085" t="s">
        <v>53</v>
      </c>
      <c r="E18085">
        <v>8</v>
      </c>
      <c r="F18085">
        <v>12.79</v>
      </c>
      <c r="G18085">
        <v>30.59</v>
      </c>
      <c r="H18085">
        <v>102.32</v>
      </c>
      <c r="I18085">
        <v>244.72</v>
      </c>
      <c r="J18085" t="s">
        <v>13</v>
      </c>
    </row>
    <row r="18086" spans="1:10">
      <c r="A18086" s="1">
        <v>45292</v>
      </c>
      <c r="B18086" t="s">
        <v>10</v>
      </c>
      <c r="C18086" t="s">
        <v>11</v>
      </c>
      <c r="D18086" t="s">
        <v>54</v>
      </c>
      <c r="E18086">
        <v>11</v>
      </c>
      <c r="F18086">
        <v>9.1999999999999993</v>
      </c>
      <c r="G18086">
        <v>21.46</v>
      </c>
      <c r="H18086">
        <v>101.2</v>
      </c>
      <c r="I18086">
        <v>236.06</v>
      </c>
      <c r="J18086" t="s">
        <v>13</v>
      </c>
    </row>
    <row r="18087" spans="1:10">
      <c r="A18087" s="1">
        <v>45292</v>
      </c>
      <c r="B18087" t="s">
        <v>10</v>
      </c>
      <c r="C18087" t="s">
        <v>14</v>
      </c>
      <c r="D18087" t="s">
        <v>54</v>
      </c>
      <c r="E18087">
        <v>12</v>
      </c>
      <c r="F18087">
        <v>9.1999999999999993</v>
      </c>
      <c r="G18087">
        <v>21.46</v>
      </c>
      <c r="H18087">
        <v>110.4</v>
      </c>
      <c r="I18087">
        <v>257.52</v>
      </c>
      <c r="J18087" t="s">
        <v>13</v>
      </c>
    </row>
    <row r="18088" spans="1:10">
      <c r="A18088" s="1">
        <v>45292</v>
      </c>
      <c r="B18088" t="s">
        <v>10</v>
      </c>
      <c r="C18088" t="s">
        <v>15</v>
      </c>
      <c r="D18088" t="s">
        <v>54</v>
      </c>
      <c r="E18088">
        <v>12</v>
      </c>
      <c r="F18088">
        <v>9.1999999999999993</v>
      </c>
      <c r="G18088">
        <v>21.46</v>
      </c>
      <c r="H18088">
        <v>110.4</v>
      </c>
      <c r="I18088">
        <v>257.52</v>
      </c>
      <c r="J18088" t="s">
        <v>13</v>
      </c>
    </row>
    <row r="18089" spans="1:10">
      <c r="A18089" s="1">
        <v>45292</v>
      </c>
      <c r="B18089" t="s">
        <v>10</v>
      </c>
      <c r="C18089" t="s">
        <v>11</v>
      </c>
      <c r="D18089" t="s">
        <v>55</v>
      </c>
      <c r="E18089">
        <v>18</v>
      </c>
      <c r="F18089">
        <v>16.54</v>
      </c>
      <c r="G18089">
        <v>37.020000000000003</v>
      </c>
      <c r="H18089">
        <v>297.72000000000003</v>
      </c>
      <c r="I18089">
        <v>666.36</v>
      </c>
      <c r="J18089" t="s">
        <v>13</v>
      </c>
    </row>
    <row r="18090" spans="1:10">
      <c r="A18090" s="1">
        <v>45292</v>
      </c>
      <c r="B18090" t="s">
        <v>10</v>
      </c>
      <c r="C18090" t="s">
        <v>14</v>
      </c>
      <c r="D18090" t="s">
        <v>55</v>
      </c>
      <c r="E18090">
        <v>8</v>
      </c>
      <c r="F18090">
        <v>16.54</v>
      </c>
      <c r="G18090">
        <v>37.020000000000003</v>
      </c>
      <c r="H18090">
        <v>132.32</v>
      </c>
      <c r="I18090">
        <v>296.16000000000003</v>
      </c>
      <c r="J18090" t="s">
        <v>13</v>
      </c>
    </row>
    <row r="18091" spans="1:10">
      <c r="A18091" s="1">
        <v>45292</v>
      </c>
      <c r="B18091" t="s">
        <v>10</v>
      </c>
      <c r="C18091" t="s">
        <v>15</v>
      </c>
      <c r="D18091" t="s">
        <v>55</v>
      </c>
      <c r="E18091">
        <v>9</v>
      </c>
      <c r="F18091">
        <v>16.54</v>
      </c>
      <c r="G18091">
        <v>37.020000000000003</v>
      </c>
      <c r="H18091">
        <v>148.86000000000001</v>
      </c>
      <c r="I18091">
        <v>333.18</v>
      </c>
      <c r="J18091" t="s">
        <v>13</v>
      </c>
    </row>
    <row r="18092" spans="1:10">
      <c r="A18092" s="1">
        <v>45292</v>
      </c>
      <c r="B18092" t="s">
        <v>10</v>
      </c>
      <c r="C18092" t="s">
        <v>11</v>
      </c>
      <c r="D18092" t="s">
        <v>56</v>
      </c>
      <c r="E18092">
        <v>14</v>
      </c>
      <c r="F18092">
        <v>15.57</v>
      </c>
      <c r="G18092">
        <v>29.46</v>
      </c>
      <c r="H18092">
        <v>217.98</v>
      </c>
      <c r="I18092">
        <v>412.44</v>
      </c>
      <c r="J18092" t="s">
        <v>13</v>
      </c>
    </row>
    <row r="18093" spans="1:10">
      <c r="A18093" s="1">
        <v>45292</v>
      </c>
      <c r="B18093" t="s">
        <v>10</v>
      </c>
      <c r="C18093" t="s">
        <v>14</v>
      </c>
      <c r="D18093" t="s">
        <v>56</v>
      </c>
      <c r="E18093">
        <v>4</v>
      </c>
      <c r="F18093">
        <v>15.57</v>
      </c>
      <c r="G18093">
        <v>29.46</v>
      </c>
      <c r="H18093">
        <v>62.28</v>
      </c>
      <c r="I18093">
        <v>117.84</v>
      </c>
      <c r="J18093" t="s">
        <v>13</v>
      </c>
    </row>
    <row r="18094" spans="1:10">
      <c r="A18094" s="1">
        <v>45292</v>
      </c>
      <c r="B18094" t="s">
        <v>10</v>
      </c>
      <c r="C18094" t="s">
        <v>15</v>
      </c>
      <c r="D18094" t="s">
        <v>56</v>
      </c>
      <c r="E18094">
        <v>5</v>
      </c>
      <c r="F18094">
        <v>15.57</v>
      </c>
      <c r="G18094">
        <v>29.46</v>
      </c>
      <c r="H18094">
        <v>77.849999999999994</v>
      </c>
      <c r="I18094">
        <v>147.30000000000001</v>
      </c>
      <c r="J18094" t="s">
        <v>13</v>
      </c>
    </row>
    <row r="18095" spans="1:10">
      <c r="A18095" s="1">
        <v>45292</v>
      </c>
      <c r="B18095" t="s">
        <v>10</v>
      </c>
      <c r="C18095" t="s">
        <v>11</v>
      </c>
      <c r="D18095" t="s">
        <v>57</v>
      </c>
      <c r="E18095">
        <v>11</v>
      </c>
      <c r="F18095">
        <v>13.9</v>
      </c>
      <c r="G18095">
        <v>25.34</v>
      </c>
      <c r="H18095">
        <v>152.9</v>
      </c>
      <c r="I18095">
        <v>278.74</v>
      </c>
      <c r="J18095" t="s">
        <v>13</v>
      </c>
    </row>
    <row r="18096" spans="1:10">
      <c r="A18096" s="1">
        <v>45292</v>
      </c>
      <c r="B18096" t="s">
        <v>10</v>
      </c>
      <c r="C18096" t="s">
        <v>14</v>
      </c>
      <c r="D18096" t="s">
        <v>57</v>
      </c>
      <c r="E18096">
        <v>5</v>
      </c>
      <c r="F18096">
        <v>13.9</v>
      </c>
      <c r="G18096">
        <v>25.34</v>
      </c>
      <c r="H18096">
        <v>69.5</v>
      </c>
      <c r="I18096">
        <v>126.7</v>
      </c>
      <c r="J18096" t="s">
        <v>13</v>
      </c>
    </row>
    <row r="18097" spans="1:10">
      <c r="A18097" s="1">
        <v>45292</v>
      </c>
      <c r="B18097" t="s">
        <v>10</v>
      </c>
      <c r="C18097" t="s">
        <v>15</v>
      </c>
      <c r="D18097" t="s">
        <v>57</v>
      </c>
      <c r="E18097">
        <v>2</v>
      </c>
      <c r="F18097">
        <v>13.9</v>
      </c>
      <c r="G18097">
        <v>25.34</v>
      </c>
      <c r="H18097">
        <v>27.8</v>
      </c>
      <c r="I18097">
        <v>50.68</v>
      </c>
      <c r="J18097" t="s">
        <v>13</v>
      </c>
    </row>
    <row r="18098" spans="1:10">
      <c r="A18098" s="1">
        <v>45292</v>
      </c>
      <c r="B18098" t="s">
        <v>10</v>
      </c>
      <c r="C18098" t="s">
        <v>11</v>
      </c>
      <c r="D18098" t="s">
        <v>58</v>
      </c>
      <c r="E18098">
        <v>23</v>
      </c>
      <c r="F18098">
        <v>16.21</v>
      </c>
      <c r="G18098">
        <v>39.630000000000003</v>
      </c>
      <c r="H18098">
        <v>372.83</v>
      </c>
      <c r="I18098">
        <v>911.49</v>
      </c>
      <c r="J18098" t="s">
        <v>13</v>
      </c>
    </row>
    <row r="18099" spans="1:10">
      <c r="A18099" s="1">
        <v>45292</v>
      </c>
      <c r="B18099" t="s">
        <v>10</v>
      </c>
      <c r="C18099" t="s">
        <v>14</v>
      </c>
      <c r="D18099" t="s">
        <v>58</v>
      </c>
      <c r="E18099">
        <v>11</v>
      </c>
      <c r="F18099">
        <v>16.21</v>
      </c>
      <c r="G18099">
        <v>39.630000000000003</v>
      </c>
      <c r="H18099">
        <v>178.31</v>
      </c>
      <c r="I18099">
        <v>435.93</v>
      </c>
      <c r="J18099" t="s">
        <v>13</v>
      </c>
    </row>
    <row r="18100" spans="1:10">
      <c r="A18100" s="1">
        <v>45292</v>
      </c>
      <c r="B18100" t="s">
        <v>10</v>
      </c>
      <c r="C18100" t="s">
        <v>15</v>
      </c>
      <c r="D18100" t="s">
        <v>58</v>
      </c>
      <c r="E18100">
        <v>8</v>
      </c>
      <c r="F18100">
        <v>16.21</v>
      </c>
      <c r="G18100">
        <v>39.630000000000003</v>
      </c>
      <c r="H18100">
        <v>129.68</v>
      </c>
      <c r="I18100">
        <v>317.04000000000002</v>
      </c>
      <c r="J18100" t="s">
        <v>13</v>
      </c>
    </row>
    <row r="18101" spans="1:10">
      <c r="A18101" s="1">
        <v>45292</v>
      </c>
      <c r="B18101" t="s">
        <v>10</v>
      </c>
      <c r="C18101" t="s">
        <v>11</v>
      </c>
      <c r="D18101" t="s">
        <v>59</v>
      </c>
      <c r="E18101">
        <v>7</v>
      </c>
      <c r="F18101">
        <v>16.41</v>
      </c>
      <c r="G18101">
        <v>36.619999999999997</v>
      </c>
      <c r="H18101">
        <v>114.87</v>
      </c>
      <c r="I18101">
        <v>256.33999999999997</v>
      </c>
      <c r="J18101" t="s">
        <v>13</v>
      </c>
    </row>
    <row r="18102" spans="1:10">
      <c r="A18102" s="1">
        <v>45292</v>
      </c>
      <c r="B18102" t="s">
        <v>10</v>
      </c>
      <c r="C18102" t="s">
        <v>14</v>
      </c>
      <c r="D18102" t="s">
        <v>59</v>
      </c>
      <c r="E18102">
        <v>12</v>
      </c>
      <c r="F18102">
        <v>16.41</v>
      </c>
      <c r="G18102">
        <v>36.619999999999997</v>
      </c>
      <c r="H18102">
        <v>196.92</v>
      </c>
      <c r="I18102">
        <v>439.44</v>
      </c>
      <c r="J18102" t="s">
        <v>13</v>
      </c>
    </row>
    <row r="18103" spans="1:10">
      <c r="A18103" s="1">
        <v>45292</v>
      </c>
      <c r="B18103" t="s">
        <v>10</v>
      </c>
      <c r="C18103" t="s">
        <v>15</v>
      </c>
      <c r="D18103" t="s">
        <v>59</v>
      </c>
      <c r="E18103">
        <v>14</v>
      </c>
      <c r="F18103">
        <v>16.41</v>
      </c>
      <c r="G18103">
        <v>36.619999999999997</v>
      </c>
      <c r="H18103">
        <v>229.74</v>
      </c>
      <c r="I18103">
        <v>512.67999999999995</v>
      </c>
      <c r="J18103" t="s">
        <v>13</v>
      </c>
    </row>
    <row r="18104" spans="1:10">
      <c r="A18104" s="1">
        <v>45292</v>
      </c>
      <c r="B18104" t="s">
        <v>10</v>
      </c>
      <c r="C18104" t="s">
        <v>11</v>
      </c>
      <c r="D18104" t="s">
        <v>60</v>
      </c>
      <c r="E18104">
        <v>11</v>
      </c>
      <c r="F18104">
        <v>14.5</v>
      </c>
      <c r="G18104">
        <v>34.18</v>
      </c>
      <c r="H18104">
        <v>159.5</v>
      </c>
      <c r="I18104">
        <v>375.98</v>
      </c>
      <c r="J18104" t="s">
        <v>13</v>
      </c>
    </row>
    <row r="18105" spans="1:10">
      <c r="A18105" s="1">
        <v>45292</v>
      </c>
      <c r="B18105" t="s">
        <v>10</v>
      </c>
      <c r="C18105" t="s">
        <v>14</v>
      </c>
      <c r="D18105" t="s">
        <v>60</v>
      </c>
      <c r="E18105">
        <v>7</v>
      </c>
      <c r="F18105">
        <v>14.5</v>
      </c>
      <c r="G18105">
        <v>34.18</v>
      </c>
      <c r="H18105">
        <v>101.5</v>
      </c>
      <c r="I18105">
        <v>239.26</v>
      </c>
      <c r="J18105" t="s">
        <v>13</v>
      </c>
    </row>
    <row r="18106" spans="1:10">
      <c r="A18106" s="1">
        <v>45292</v>
      </c>
      <c r="B18106" t="s">
        <v>10</v>
      </c>
      <c r="C18106" t="s">
        <v>15</v>
      </c>
      <c r="D18106" t="s">
        <v>60</v>
      </c>
      <c r="E18106">
        <v>11</v>
      </c>
      <c r="F18106">
        <v>14.5</v>
      </c>
      <c r="G18106">
        <v>34.18</v>
      </c>
      <c r="H18106">
        <v>159.5</v>
      </c>
      <c r="I18106">
        <v>375.98</v>
      </c>
      <c r="J18106" t="s">
        <v>13</v>
      </c>
    </row>
    <row r="18107" spans="1:10">
      <c r="A18107" s="1">
        <v>45292</v>
      </c>
      <c r="B18107" t="s">
        <v>10</v>
      </c>
      <c r="C18107" t="s">
        <v>11</v>
      </c>
      <c r="D18107" t="s">
        <v>61</v>
      </c>
      <c r="E18107">
        <v>19</v>
      </c>
      <c r="F18107">
        <v>16.04</v>
      </c>
      <c r="G18107">
        <v>34.28</v>
      </c>
      <c r="H18107">
        <v>304.76</v>
      </c>
      <c r="I18107">
        <v>651.32000000000005</v>
      </c>
      <c r="J18107" t="s">
        <v>13</v>
      </c>
    </row>
    <row r="18108" spans="1:10">
      <c r="A18108" s="1">
        <v>45292</v>
      </c>
      <c r="B18108" t="s">
        <v>10</v>
      </c>
      <c r="C18108" t="s">
        <v>14</v>
      </c>
      <c r="D18108" t="s">
        <v>61</v>
      </c>
      <c r="E18108">
        <v>17</v>
      </c>
      <c r="F18108">
        <v>16.04</v>
      </c>
      <c r="G18108">
        <v>34.28</v>
      </c>
      <c r="H18108">
        <v>272.68</v>
      </c>
      <c r="I18108">
        <v>582.76</v>
      </c>
      <c r="J18108" t="s">
        <v>13</v>
      </c>
    </row>
    <row r="18109" spans="1:10">
      <c r="A18109" s="1">
        <v>45292</v>
      </c>
      <c r="B18109" t="s">
        <v>10</v>
      </c>
      <c r="C18109" t="s">
        <v>15</v>
      </c>
      <c r="D18109" t="s">
        <v>61</v>
      </c>
      <c r="E18109">
        <v>8</v>
      </c>
      <c r="F18109">
        <v>16.04</v>
      </c>
      <c r="G18109">
        <v>34.28</v>
      </c>
      <c r="H18109">
        <v>128.32</v>
      </c>
      <c r="I18109">
        <v>274.24</v>
      </c>
      <c r="J18109" t="s">
        <v>13</v>
      </c>
    </row>
    <row r="18110" spans="1:10">
      <c r="A18110" s="1">
        <v>45292</v>
      </c>
      <c r="B18110" t="s">
        <v>10</v>
      </c>
      <c r="C18110" t="s">
        <v>11</v>
      </c>
      <c r="D18110" t="s">
        <v>62</v>
      </c>
      <c r="E18110">
        <v>24</v>
      </c>
      <c r="F18110">
        <v>14.37</v>
      </c>
      <c r="G18110">
        <v>27.05</v>
      </c>
      <c r="H18110">
        <v>344.88</v>
      </c>
      <c r="I18110">
        <v>649.20000000000005</v>
      </c>
      <c r="J18110" t="s">
        <v>13</v>
      </c>
    </row>
    <row r="18111" spans="1:10">
      <c r="A18111" s="1">
        <v>45292</v>
      </c>
      <c r="B18111" t="s">
        <v>10</v>
      </c>
      <c r="C18111" t="s">
        <v>14</v>
      </c>
      <c r="D18111" t="s">
        <v>62</v>
      </c>
      <c r="E18111">
        <v>14</v>
      </c>
      <c r="F18111">
        <v>14.37</v>
      </c>
      <c r="G18111">
        <v>27.05</v>
      </c>
      <c r="H18111">
        <v>201.18</v>
      </c>
      <c r="I18111">
        <v>378.7</v>
      </c>
      <c r="J18111" t="s">
        <v>13</v>
      </c>
    </row>
    <row r="18112" spans="1:10">
      <c r="A18112" s="1">
        <v>45292</v>
      </c>
      <c r="B18112" t="s">
        <v>10</v>
      </c>
      <c r="C18112" t="s">
        <v>15</v>
      </c>
      <c r="D18112" t="s">
        <v>62</v>
      </c>
      <c r="E18112">
        <v>8</v>
      </c>
      <c r="F18112">
        <v>14.37</v>
      </c>
      <c r="G18112">
        <v>27.05</v>
      </c>
      <c r="H18112">
        <v>114.96</v>
      </c>
      <c r="I18112">
        <v>216.4</v>
      </c>
      <c r="J18112" t="s">
        <v>13</v>
      </c>
    </row>
    <row r="18113" spans="1:10">
      <c r="A18113" s="1">
        <v>45292</v>
      </c>
      <c r="B18113" t="s">
        <v>10</v>
      </c>
      <c r="C18113" t="s">
        <v>11</v>
      </c>
      <c r="D18113" t="s">
        <v>63</v>
      </c>
      <c r="E18113">
        <v>21</v>
      </c>
      <c r="F18113">
        <v>14.16</v>
      </c>
      <c r="G18113">
        <v>26.73</v>
      </c>
      <c r="H18113">
        <v>297.36</v>
      </c>
      <c r="I18113">
        <v>561.33000000000004</v>
      </c>
      <c r="J18113" t="s">
        <v>13</v>
      </c>
    </row>
    <row r="18114" spans="1:10">
      <c r="A18114" s="1">
        <v>45292</v>
      </c>
      <c r="B18114" t="s">
        <v>10</v>
      </c>
      <c r="C18114" t="s">
        <v>14</v>
      </c>
      <c r="D18114" t="s">
        <v>63</v>
      </c>
      <c r="E18114">
        <v>16</v>
      </c>
      <c r="F18114">
        <v>14.16</v>
      </c>
      <c r="G18114">
        <v>26.73</v>
      </c>
      <c r="H18114">
        <v>226.56</v>
      </c>
      <c r="I18114">
        <v>427.68</v>
      </c>
      <c r="J18114" t="s">
        <v>13</v>
      </c>
    </row>
    <row r="18115" spans="1:10">
      <c r="A18115" s="1">
        <v>45292</v>
      </c>
      <c r="B18115" t="s">
        <v>10</v>
      </c>
      <c r="C18115" t="s">
        <v>15</v>
      </c>
      <c r="D18115" t="s">
        <v>63</v>
      </c>
      <c r="E18115">
        <v>10</v>
      </c>
      <c r="F18115">
        <v>14.16</v>
      </c>
      <c r="G18115">
        <v>26.73</v>
      </c>
      <c r="H18115">
        <v>141.6</v>
      </c>
      <c r="I18115">
        <v>267.3</v>
      </c>
      <c r="J18115" t="s">
        <v>13</v>
      </c>
    </row>
    <row r="18116" spans="1:10">
      <c r="A18116" s="1">
        <v>45292</v>
      </c>
      <c r="B18116" t="s">
        <v>10</v>
      </c>
      <c r="C18116" t="s">
        <v>11</v>
      </c>
      <c r="D18116" t="s">
        <v>64</v>
      </c>
      <c r="E18116">
        <v>3</v>
      </c>
      <c r="F18116">
        <v>13.42</v>
      </c>
      <c r="G18116">
        <v>30.6</v>
      </c>
      <c r="H18116">
        <v>40.26</v>
      </c>
      <c r="I18116">
        <v>91.8</v>
      </c>
      <c r="J18116" t="s">
        <v>13</v>
      </c>
    </row>
    <row r="18117" spans="1:10">
      <c r="A18117" s="1">
        <v>45292</v>
      </c>
      <c r="B18117" t="s">
        <v>10</v>
      </c>
      <c r="C18117" t="s">
        <v>14</v>
      </c>
      <c r="D18117" t="s">
        <v>64</v>
      </c>
      <c r="E18117">
        <v>6</v>
      </c>
      <c r="F18117">
        <v>13.42</v>
      </c>
      <c r="G18117">
        <v>30.6</v>
      </c>
      <c r="H18117">
        <v>80.52</v>
      </c>
      <c r="I18117">
        <v>183.6</v>
      </c>
      <c r="J18117" t="s">
        <v>13</v>
      </c>
    </row>
    <row r="18118" spans="1:10">
      <c r="A18118" s="1">
        <v>45292</v>
      </c>
      <c r="B18118" t="s">
        <v>10</v>
      </c>
      <c r="C18118" t="s">
        <v>15</v>
      </c>
      <c r="D18118" t="s">
        <v>64</v>
      </c>
      <c r="E18118">
        <v>2</v>
      </c>
      <c r="F18118">
        <v>13.42</v>
      </c>
      <c r="G18118">
        <v>30.6</v>
      </c>
      <c r="H18118">
        <v>26.84</v>
      </c>
      <c r="I18118">
        <v>61.2</v>
      </c>
      <c r="J18118" t="s">
        <v>13</v>
      </c>
    </row>
    <row r="18119" spans="1:10">
      <c r="A18119" s="1">
        <v>45292</v>
      </c>
      <c r="B18119" t="s">
        <v>10</v>
      </c>
      <c r="C18119" t="s">
        <v>11</v>
      </c>
      <c r="D18119" t="s">
        <v>65</v>
      </c>
      <c r="E18119">
        <v>11</v>
      </c>
      <c r="F18119">
        <v>15.03</v>
      </c>
      <c r="G18119">
        <v>31.58</v>
      </c>
      <c r="H18119">
        <v>165.33</v>
      </c>
      <c r="I18119">
        <v>347.38</v>
      </c>
      <c r="J18119" t="s">
        <v>13</v>
      </c>
    </row>
    <row r="18120" spans="1:10">
      <c r="A18120" s="1">
        <v>45292</v>
      </c>
      <c r="B18120" t="s">
        <v>10</v>
      </c>
      <c r="C18120" t="s">
        <v>14</v>
      </c>
      <c r="D18120" t="s">
        <v>65</v>
      </c>
      <c r="E18120">
        <v>12</v>
      </c>
      <c r="F18120">
        <v>15.03</v>
      </c>
      <c r="G18120">
        <v>31.58</v>
      </c>
      <c r="H18120">
        <v>180.36</v>
      </c>
      <c r="I18120">
        <v>378.96</v>
      </c>
      <c r="J18120" t="s">
        <v>13</v>
      </c>
    </row>
    <row r="18121" spans="1:10">
      <c r="A18121" s="1">
        <v>45292</v>
      </c>
      <c r="B18121" t="s">
        <v>10</v>
      </c>
      <c r="C18121" t="s">
        <v>15</v>
      </c>
      <c r="D18121" t="s">
        <v>65</v>
      </c>
      <c r="E18121">
        <v>11</v>
      </c>
      <c r="F18121">
        <v>15.03</v>
      </c>
      <c r="G18121">
        <v>31.58</v>
      </c>
      <c r="H18121">
        <v>165.33</v>
      </c>
      <c r="I18121">
        <v>347.38</v>
      </c>
      <c r="J18121" t="s">
        <v>13</v>
      </c>
    </row>
    <row r="18122" spans="1:10">
      <c r="A18122" s="1">
        <v>45292</v>
      </c>
      <c r="B18122" t="s">
        <v>10</v>
      </c>
      <c r="C18122" t="s">
        <v>11</v>
      </c>
      <c r="D18122" t="s">
        <v>66</v>
      </c>
      <c r="E18122">
        <v>11</v>
      </c>
      <c r="F18122">
        <v>7.9</v>
      </c>
      <c r="G18122">
        <v>15.33</v>
      </c>
      <c r="H18122">
        <v>86.9</v>
      </c>
      <c r="I18122">
        <v>168.63</v>
      </c>
      <c r="J18122" t="s">
        <v>13</v>
      </c>
    </row>
    <row r="18123" spans="1:10">
      <c r="A18123" s="1">
        <v>45292</v>
      </c>
      <c r="B18123" t="s">
        <v>10</v>
      </c>
      <c r="C18123" t="s">
        <v>14</v>
      </c>
      <c r="D18123" t="s">
        <v>66</v>
      </c>
      <c r="E18123">
        <v>7</v>
      </c>
      <c r="F18123">
        <v>7.9</v>
      </c>
      <c r="G18123">
        <v>15.33</v>
      </c>
      <c r="H18123">
        <v>55.3</v>
      </c>
      <c r="I18123">
        <v>107.31</v>
      </c>
      <c r="J18123" t="s">
        <v>13</v>
      </c>
    </row>
    <row r="18124" spans="1:10">
      <c r="A18124" s="1">
        <v>45292</v>
      </c>
      <c r="B18124" t="s">
        <v>10</v>
      </c>
      <c r="C18124" t="s">
        <v>15</v>
      </c>
      <c r="D18124" t="s">
        <v>66</v>
      </c>
      <c r="E18124">
        <v>2</v>
      </c>
      <c r="F18124">
        <v>7.9</v>
      </c>
      <c r="G18124">
        <v>15.33</v>
      </c>
      <c r="H18124">
        <v>15.8</v>
      </c>
      <c r="I18124">
        <v>30.66</v>
      </c>
      <c r="J18124" t="s">
        <v>13</v>
      </c>
    </row>
    <row r="18125" spans="1:10">
      <c r="A18125" s="1">
        <v>45292</v>
      </c>
      <c r="B18125" t="s">
        <v>10</v>
      </c>
      <c r="C18125" t="s">
        <v>11</v>
      </c>
      <c r="D18125" t="s">
        <v>67</v>
      </c>
      <c r="E18125">
        <v>9</v>
      </c>
      <c r="F18125">
        <v>16.57</v>
      </c>
      <c r="G18125">
        <v>35.53</v>
      </c>
      <c r="H18125">
        <v>149.13</v>
      </c>
      <c r="I18125">
        <v>319.77</v>
      </c>
      <c r="J18125" t="s">
        <v>13</v>
      </c>
    </row>
    <row r="18126" spans="1:10">
      <c r="A18126" s="1">
        <v>45292</v>
      </c>
      <c r="B18126" t="s">
        <v>10</v>
      </c>
      <c r="C18126" t="s">
        <v>14</v>
      </c>
      <c r="D18126" t="s">
        <v>67</v>
      </c>
      <c r="E18126">
        <v>11</v>
      </c>
      <c r="F18126">
        <v>16.57</v>
      </c>
      <c r="G18126">
        <v>35.53</v>
      </c>
      <c r="H18126">
        <v>182.27</v>
      </c>
      <c r="I18126">
        <v>390.83</v>
      </c>
      <c r="J18126" t="s">
        <v>13</v>
      </c>
    </row>
    <row r="18127" spans="1:10">
      <c r="A18127" s="1">
        <v>45292</v>
      </c>
      <c r="B18127" t="s">
        <v>10</v>
      </c>
      <c r="C18127" t="s">
        <v>15</v>
      </c>
      <c r="D18127" t="s">
        <v>67</v>
      </c>
      <c r="E18127">
        <v>6</v>
      </c>
      <c r="F18127">
        <v>16.57</v>
      </c>
      <c r="G18127">
        <v>35.53</v>
      </c>
      <c r="H18127">
        <v>99.42</v>
      </c>
      <c r="I18127">
        <v>213.18</v>
      </c>
      <c r="J18127" t="s">
        <v>13</v>
      </c>
    </row>
    <row r="18128" spans="1:10">
      <c r="A18128" s="1">
        <v>45292</v>
      </c>
      <c r="B18128" t="s">
        <v>10</v>
      </c>
      <c r="C18128" t="s">
        <v>11</v>
      </c>
      <c r="D18128" t="s">
        <v>68</v>
      </c>
      <c r="E18128">
        <v>26</v>
      </c>
      <c r="F18128">
        <v>16.46</v>
      </c>
      <c r="G18128">
        <v>30.37</v>
      </c>
      <c r="H18128">
        <v>427.96</v>
      </c>
      <c r="I18128">
        <v>789.62</v>
      </c>
      <c r="J18128" t="s">
        <v>13</v>
      </c>
    </row>
    <row r="18129" spans="1:10">
      <c r="A18129" s="1">
        <v>45292</v>
      </c>
      <c r="B18129" t="s">
        <v>10</v>
      </c>
      <c r="C18129" t="s">
        <v>14</v>
      </c>
      <c r="D18129" t="s">
        <v>68</v>
      </c>
      <c r="E18129">
        <v>14</v>
      </c>
      <c r="F18129">
        <v>16.46</v>
      </c>
      <c r="G18129">
        <v>30.37</v>
      </c>
      <c r="H18129">
        <v>230.44</v>
      </c>
      <c r="I18129">
        <v>425.18</v>
      </c>
      <c r="J18129" t="s">
        <v>13</v>
      </c>
    </row>
    <row r="18130" spans="1:10">
      <c r="A18130" s="1">
        <v>45292</v>
      </c>
      <c r="B18130" t="s">
        <v>10</v>
      </c>
      <c r="C18130" t="s">
        <v>15</v>
      </c>
      <c r="D18130" t="s">
        <v>68</v>
      </c>
      <c r="E18130">
        <v>7</v>
      </c>
      <c r="F18130">
        <v>16.46</v>
      </c>
      <c r="G18130">
        <v>30.37</v>
      </c>
      <c r="H18130">
        <v>115.22</v>
      </c>
      <c r="I18130">
        <v>212.59</v>
      </c>
      <c r="J18130" t="s">
        <v>13</v>
      </c>
    </row>
    <row r="18131" spans="1:10">
      <c r="A18131" s="1">
        <v>45292</v>
      </c>
      <c r="B18131" t="s">
        <v>10</v>
      </c>
      <c r="C18131" t="s">
        <v>11</v>
      </c>
      <c r="D18131" t="s">
        <v>69</v>
      </c>
      <c r="E18131">
        <v>10</v>
      </c>
      <c r="F18131">
        <v>6.35</v>
      </c>
      <c r="G18131">
        <v>14.02</v>
      </c>
      <c r="H18131">
        <v>63.5</v>
      </c>
      <c r="I18131">
        <v>140.19999999999999</v>
      </c>
      <c r="J18131" t="s">
        <v>13</v>
      </c>
    </row>
    <row r="18132" spans="1:10">
      <c r="A18132" s="1">
        <v>45292</v>
      </c>
      <c r="B18132" t="s">
        <v>10</v>
      </c>
      <c r="C18132" t="s">
        <v>14</v>
      </c>
      <c r="D18132" t="s">
        <v>69</v>
      </c>
      <c r="E18132">
        <v>13</v>
      </c>
      <c r="F18132">
        <v>6.35</v>
      </c>
      <c r="G18132">
        <v>14.02</v>
      </c>
      <c r="H18132">
        <v>82.55</v>
      </c>
      <c r="I18132">
        <v>182.26</v>
      </c>
      <c r="J18132" t="s">
        <v>13</v>
      </c>
    </row>
    <row r="18133" spans="1:10">
      <c r="A18133" s="1">
        <v>45292</v>
      </c>
      <c r="B18133" t="s">
        <v>10</v>
      </c>
      <c r="C18133" t="s">
        <v>15</v>
      </c>
      <c r="D18133" t="s">
        <v>69</v>
      </c>
      <c r="E18133">
        <v>10</v>
      </c>
      <c r="F18133">
        <v>6.35</v>
      </c>
      <c r="G18133">
        <v>14.02</v>
      </c>
      <c r="H18133">
        <v>63.5</v>
      </c>
      <c r="I18133">
        <v>140.19999999999999</v>
      </c>
      <c r="J18133" t="s">
        <v>13</v>
      </c>
    </row>
    <row r="18134" spans="1:10">
      <c r="A18134" s="1">
        <v>45292</v>
      </c>
      <c r="B18134" t="s">
        <v>10</v>
      </c>
      <c r="C18134" t="s">
        <v>11</v>
      </c>
      <c r="D18134" t="s">
        <v>70</v>
      </c>
      <c r="E18134">
        <v>23</v>
      </c>
      <c r="F18134">
        <v>15.91</v>
      </c>
      <c r="G18134">
        <v>31.63</v>
      </c>
      <c r="H18134">
        <v>365.93</v>
      </c>
      <c r="I18134">
        <v>727.49</v>
      </c>
      <c r="J18134" t="s">
        <v>13</v>
      </c>
    </row>
    <row r="18135" spans="1:10">
      <c r="A18135" s="1">
        <v>45292</v>
      </c>
      <c r="B18135" t="s">
        <v>10</v>
      </c>
      <c r="C18135" t="s">
        <v>14</v>
      </c>
      <c r="D18135" t="s">
        <v>70</v>
      </c>
      <c r="E18135">
        <v>11</v>
      </c>
      <c r="F18135">
        <v>15.91</v>
      </c>
      <c r="G18135">
        <v>31.63</v>
      </c>
      <c r="H18135">
        <v>175.01</v>
      </c>
      <c r="I18135">
        <v>347.93</v>
      </c>
      <c r="J18135" t="s">
        <v>13</v>
      </c>
    </row>
    <row r="18136" spans="1:10">
      <c r="A18136" s="1">
        <v>45292</v>
      </c>
      <c r="B18136" t="s">
        <v>10</v>
      </c>
      <c r="C18136" t="s">
        <v>15</v>
      </c>
      <c r="D18136" t="s">
        <v>70</v>
      </c>
      <c r="E18136">
        <v>11</v>
      </c>
      <c r="F18136">
        <v>15.91</v>
      </c>
      <c r="G18136">
        <v>31.63</v>
      </c>
      <c r="H18136">
        <v>175.01</v>
      </c>
      <c r="I18136">
        <v>347.93</v>
      </c>
      <c r="J18136" t="s">
        <v>13</v>
      </c>
    </row>
    <row r="18137" spans="1:10">
      <c r="A18137" s="1">
        <v>45292</v>
      </c>
      <c r="B18137" t="s">
        <v>10</v>
      </c>
      <c r="C18137" t="s">
        <v>11</v>
      </c>
      <c r="D18137" t="s">
        <v>71</v>
      </c>
      <c r="E18137">
        <v>16</v>
      </c>
      <c r="F18137">
        <v>7.55</v>
      </c>
      <c r="G18137">
        <v>17.809999999999999</v>
      </c>
      <c r="H18137">
        <v>120.8</v>
      </c>
      <c r="I18137">
        <v>284.95999999999998</v>
      </c>
      <c r="J18137" t="s">
        <v>13</v>
      </c>
    </row>
    <row r="18138" spans="1:10">
      <c r="A18138" s="1">
        <v>45292</v>
      </c>
      <c r="B18138" t="s">
        <v>10</v>
      </c>
      <c r="C18138" t="s">
        <v>14</v>
      </c>
      <c r="D18138" t="s">
        <v>71</v>
      </c>
      <c r="E18138">
        <v>12</v>
      </c>
      <c r="F18138">
        <v>7.55</v>
      </c>
      <c r="G18138">
        <v>17.809999999999999</v>
      </c>
      <c r="H18138">
        <v>90.6</v>
      </c>
      <c r="I18138">
        <v>213.72</v>
      </c>
      <c r="J18138" t="s">
        <v>13</v>
      </c>
    </row>
    <row r="18139" spans="1:10">
      <c r="A18139" s="1">
        <v>45292</v>
      </c>
      <c r="B18139" t="s">
        <v>10</v>
      </c>
      <c r="C18139" t="s">
        <v>15</v>
      </c>
      <c r="D18139" t="s">
        <v>71</v>
      </c>
      <c r="E18139">
        <v>17</v>
      </c>
      <c r="F18139">
        <v>7.55</v>
      </c>
      <c r="G18139">
        <v>17.809999999999999</v>
      </c>
      <c r="H18139">
        <v>128.35</v>
      </c>
      <c r="I18139">
        <v>302.77</v>
      </c>
      <c r="J18139" t="s">
        <v>13</v>
      </c>
    </row>
    <row r="18140" spans="1:10">
      <c r="A18140" s="1">
        <v>45292</v>
      </c>
      <c r="B18140" t="s">
        <v>10</v>
      </c>
      <c r="C18140" t="s">
        <v>11</v>
      </c>
      <c r="D18140" t="s">
        <v>72</v>
      </c>
      <c r="E18140">
        <v>17</v>
      </c>
      <c r="F18140">
        <v>10.02</v>
      </c>
      <c r="G18140">
        <v>20.21</v>
      </c>
      <c r="H18140">
        <v>170.34</v>
      </c>
      <c r="I18140">
        <v>343.57</v>
      </c>
      <c r="J18140" t="s">
        <v>13</v>
      </c>
    </row>
    <row r="18141" spans="1:10">
      <c r="A18141" s="1">
        <v>45292</v>
      </c>
      <c r="B18141" t="s">
        <v>10</v>
      </c>
      <c r="C18141" t="s">
        <v>14</v>
      </c>
      <c r="D18141" t="s">
        <v>72</v>
      </c>
      <c r="E18141">
        <v>7</v>
      </c>
      <c r="F18141">
        <v>10.02</v>
      </c>
      <c r="G18141">
        <v>20.21</v>
      </c>
      <c r="H18141">
        <v>70.14</v>
      </c>
      <c r="I18141">
        <v>141.47</v>
      </c>
      <c r="J18141" t="s">
        <v>13</v>
      </c>
    </row>
    <row r="18142" spans="1:10">
      <c r="A18142" s="1">
        <v>45292</v>
      </c>
      <c r="B18142" t="s">
        <v>10</v>
      </c>
      <c r="C18142" t="s">
        <v>15</v>
      </c>
      <c r="D18142" t="s">
        <v>72</v>
      </c>
      <c r="E18142">
        <v>7</v>
      </c>
      <c r="F18142">
        <v>10.02</v>
      </c>
      <c r="G18142">
        <v>20.21</v>
      </c>
      <c r="H18142">
        <v>70.14</v>
      </c>
      <c r="I18142">
        <v>141.47</v>
      </c>
      <c r="J18142" t="s">
        <v>13</v>
      </c>
    </row>
    <row r="18143" spans="1:10">
      <c r="A18143" s="1">
        <v>45292</v>
      </c>
      <c r="B18143" t="s">
        <v>10</v>
      </c>
      <c r="C18143" t="s">
        <v>11</v>
      </c>
      <c r="D18143" t="s">
        <v>73</v>
      </c>
      <c r="E18143">
        <v>17</v>
      </c>
      <c r="F18143">
        <v>14.92</v>
      </c>
      <c r="G18143">
        <v>31.61</v>
      </c>
      <c r="H18143">
        <v>253.64</v>
      </c>
      <c r="I18143">
        <v>537.37</v>
      </c>
      <c r="J18143" t="s">
        <v>13</v>
      </c>
    </row>
    <row r="18144" spans="1:10">
      <c r="A18144" s="1">
        <v>45292</v>
      </c>
      <c r="B18144" t="s">
        <v>10</v>
      </c>
      <c r="C18144" t="s">
        <v>14</v>
      </c>
      <c r="D18144" t="s">
        <v>73</v>
      </c>
      <c r="E18144">
        <v>9</v>
      </c>
      <c r="F18144">
        <v>14.92</v>
      </c>
      <c r="G18144">
        <v>31.61</v>
      </c>
      <c r="H18144">
        <v>134.28</v>
      </c>
      <c r="I18144">
        <v>284.49</v>
      </c>
      <c r="J18144" t="s">
        <v>13</v>
      </c>
    </row>
    <row r="18145" spans="1:10">
      <c r="A18145" s="1">
        <v>45292</v>
      </c>
      <c r="B18145" t="s">
        <v>10</v>
      </c>
      <c r="C18145" t="s">
        <v>15</v>
      </c>
      <c r="D18145" t="s">
        <v>73</v>
      </c>
      <c r="E18145">
        <v>8</v>
      </c>
      <c r="F18145">
        <v>14.92</v>
      </c>
      <c r="G18145">
        <v>31.61</v>
      </c>
      <c r="H18145">
        <v>119.36</v>
      </c>
      <c r="I18145">
        <v>252.88</v>
      </c>
      <c r="J18145" t="s">
        <v>13</v>
      </c>
    </row>
    <row r="18146" spans="1:10">
      <c r="A18146" s="1">
        <v>45292</v>
      </c>
      <c r="B18146" t="s">
        <v>10</v>
      </c>
      <c r="C18146" t="s">
        <v>11</v>
      </c>
      <c r="D18146" t="s">
        <v>74</v>
      </c>
      <c r="E18146">
        <v>20</v>
      </c>
      <c r="F18146">
        <v>7.93</v>
      </c>
      <c r="G18146">
        <v>14.34</v>
      </c>
      <c r="H18146">
        <v>158.6</v>
      </c>
      <c r="I18146">
        <v>286.8</v>
      </c>
      <c r="J18146" t="s">
        <v>13</v>
      </c>
    </row>
    <row r="18147" spans="1:10">
      <c r="A18147" s="1">
        <v>45292</v>
      </c>
      <c r="B18147" t="s">
        <v>10</v>
      </c>
      <c r="C18147" t="s">
        <v>14</v>
      </c>
      <c r="D18147" t="s">
        <v>74</v>
      </c>
      <c r="E18147">
        <v>14</v>
      </c>
      <c r="F18147">
        <v>7.93</v>
      </c>
      <c r="G18147">
        <v>14.34</v>
      </c>
      <c r="H18147">
        <v>111.02</v>
      </c>
      <c r="I18147">
        <v>200.76</v>
      </c>
      <c r="J18147" t="s">
        <v>13</v>
      </c>
    </row>
    <row r="18148" spans="1:10">
      <c r="A18148" s="1">
        <v>45292</v>
      </c>
      <c r="B18148" t="s">
        <v>10</v>
      </c>
      <c r="C18148" t="s">
        <v>15</v>
      </c>
      <c r="D18148" t="s">
        <v>74</v>
      </c>
      <c r="E18148">
        <v>13</v>
      </c>
      <c r="F18148">
        <v>7.93</v>
      </c>
      <c r="G18148">
        <v>14.34</v>
      </c>
      <c r="H18148">
        <v>103.09</v>
      </c>
      <c r="I18148">
        <v>186.42</v>
      </c>
      <c r="J18148" t="s">
        <v>13</v>
      </c>
    </row>
    <row r="18149" spans="1:10">
      <c r="A18149" s="1">
        <v>45292</v>
      </c>
      <c r="B18149" t="s">
        <v>10</v>
      </c>
      <c r="C18149" t="s">
        <v>11</v>
      </c>
      <c r="D18149" t="s">
        <v>75</v>
      </c>
      <c r="E18149">
        <v>11</v>
      </c>
      <c r="F18149">
        <v>15.82</v>
      </c>
      <c r="G18149">
        <v>29.28</v>
      </c>
      <c r="H18149">
        <v>174.02</v>
      </c>
      <c r="I18149">
        <v>322.08</v>
      </c>
      <c r="J18149" t="s">
        <v>13</v>
      </c>
    </row>
    <row r="18150" spans="1:10">
      <c r="A18150" s="1">
        <v>45292</v>
      </c>
      <c r="B18150" t="s">
        <v>10</v>
      </c>
      <c r="C18150" t="s">
        <v>14</v>
      </c>
      <c r="D18150" t="s">
        <v>75</v>
      </c>
      <c r="E18150">
        <v>11</v>
      </c>
      <c r="F18150">
        <v>15.82</v>
      </c>
      <c r="G18150">
        <v>29.28</v>
      </c>
      <c r="H18150">
        <v>174.02</v>
      </c>
      <c r="I18150">
        <v>322.08</v>
      </c>
      <c r="J18150" t="s">
        <v>13</v>
      </c>
    </row>
    <row r="18151" spans="1:10">
      <c r="A18151" s="1">
        <v>45292</v>
      </c>
      <c r="B18151" t="s">
        <v>10</v>
      </c>
      <c r="C18151" t="s">
        <v>15</v>
      </c>
      <c r="D18151" t="s">
        <v>75</v>
      </c>
      <c r="E18151">
        <v>5</v>
      </c>
      <c r="F18151">
        <v>15.82</v>
      </c>
      <c r="G18151">
        <v>29.28</v>
      </c>
      <c r="H18151">
        <v>79.099999999999994</v>
      </c>
      <c r="I18151">
        <v>146.4</v>
      </c>
      <c r="J18151" t="s">
        <v>13</v>
      </c>
    </row>
    <row r="18152" spans="1:10">
      <c r="A18152" s="1">
        <v>45292</v>
      </c>
      <c r="B18152" t="s">
        <v>10</v>
      </c>
      <c r="C18152" t="s">
        <v>11</v>
      </c>
      <c r="D18152" t="s">
        <v>76</v>
      </c>
      <c r="E18152">
        <v>5</v>
      </c>
      <c r="F18152">
        <v>15.99</v>
      </c>
      <c r="G18152">
        <v>33.18</v>
      </c>
      <c r="H18152">
        <v>79.95</v>
      </c>
      <c r="I18152">
        <v>165.9</v>
      </c>
      <c r="J18152" t="s">
        <v>13</v>
      </c>
    </row>
    <row r="18153" spans="1:10">
      <c r="A18153" s="1">
        <v>45292</v>
      </c>
      <c r="B18153" t="s">
        <v>10</v>
      </c>
      <c r="C18153" t="s">
        <v>14</v>
      </c>
      <c r="D18153" t="s">
        <v>76</v>
      </c>
      <c r="E18153">
        <v>2</v>
      </c>
      <c r="F18153">
        <v>15.99</v>
      </c>
      <c r="G18153">
        <v>33.18</v>
      </c>
      <c r="H18153">
        <v>31.98</v>
      </c>
      <c r="I18153">
        <v>66.36</v>
      </c>
      <c r="J18153" t="s">
        <v>13</v>
      </c>
    </row>
    <row r="18154" spans="1:10">
      <c r="A18154" s="1">
        <v>45292</v>
      </c>
      <c r="B18154" t="s">
        <v>10</v>
      </c>
      <c r="C18154" t="s">
        <v>15</v>
      </c>
      <c r="D18154" t="s">
        <v>76</v>
      </c>
      <c r="E18154">
        <v>5</v>
      </c>
      <c r="F18154">
        <v>15.99</v>
      </c>
      <c r="G18154">
        <v>33.18</v>
      </c>
      <c r="H18154">
        <v>79.95</v>
      </c>
      <c r="I18154">
        <v>165.9</v>
      </c>
      <c r="J18154" t="s">
        <v>13</v>
      </c>
    </row>
    <row r="18155" spans="1:10">
      <c r="A18155" s="1">
        <v>45292</v>
      </c>
      <c r="B18155" t="s">
        <v>10</v>
      </c>
      <c r="C18155" t="s">
        <v>11</v>
      </c>
      <c r="D18155" t="s">
        <v>77</v>
      </c>
      <c r="E18155">
        <v>18</v>
      </c>
      <c r="F18155">
        <v>12.09</v>
      </c>
      <c r="G18155">
        <v>25.82</v>
      </c>
      <c r="H18155">
        <v>217.62</v>
      </c>
      <c r="I18155">
        <v>464.76</v>
      </c>
      <c r="J18155" t="s">
        <v>13</v>
      </c>
    </row>
    <row r="18156" spans="1:10">
      <c r="A18156" s="1">
        <v>45292</v>
      </c>
      <c r="B18156" t="s">
        <v>10</v>
      </c>
      <c r="C18156" t="s">
        <v>14</v>
      </c>
      <c r="D18156" t="s">
        <v>77</v>
      </c>
      <c r="E18156">
        <v>17</v>
      </c>
      <c r="F18156">
        <v>12.09</v>
      </c>
      <c r="G18156">
        <v>25.82</v>
      </c>
      <c r="H18156">
        <v>205.53</v>
      </c>
      <c r="I18156">
        <v>438.94</v>
      </c>
      <c r="J18156" t="s">
        <v>13</v>
      </c>
    </row>
    <row r="18157" spans="1:10">
      <c r="A18157" s="1">
        <v>45292</v>
      </c>
      <c r="B18157" t="s">
        <v>10</v>
      </c>
      <c r="C18157" t="s">
        <v>15</v>
      </c>
      <c r="D18157" t="s">
        <v>77</v>
      </c>
      <c r="E18157">
        <v>13</v>
      </c>
      <c r="F18157">
        <v>12.09</v>
      </c>
      <c r="G18157">
        <v>25.82</v>
      </c>
      <c r="H18157">
        <v>157.16999999999999</v>
      </c>
      <c r="I18157">
        <v>335.66</v>
      </c>
      <c r="J18157" t="s">
        <v>13</v>
      </c>
    </row>
    <row r="18158" spans="1:10">
      <c r="A18158" s="1">
        <v>45292</v>
      </c>
      <c r="B18158" t="s">
        <v>10</v>
      </c>
      <c r="C18158" t="s">
        <v>11</v>
      </c>
      <c r="D18158" t="s">
        <v>78</v>
      </c>
      <c r="E18158">
        <v>7</v>
      </c>
      <c r="F18158">
        <v>6.08</v>
      </c>
      <c r="G18158">
        <v>13.5</v>
      </c>
      <c r="H18158">
        <v>42.56</v>
      </c>
      <c r="I18158">
        <v>94.5</v>
      </c>
      <c r="J18158" t="s">
        <v>13</v>
      </c>
    </row>
    <row r="18159" spans="1:10">
      <c r="A18159" s="1">
        <v>45292</v>
      </c>
      <c r="B18159" t="s">
        <v>10</v>
      </c>
      <c r="C18159" t="s">
        <v>14</v>
      </c>
      <c r="D18159" t="s">
        <v>78</v>
      </c>
      <c r="E18159">
        <v>11</v>
      </c>
      <c r="F18159">
        <v>6.08</v>
      </c>
      <c r="G18159">
        <v>13.5</v>
      </c>
      <c r="H18159">
        <v>66.88</v>
      </c>
      <c r="I18159">
        <v>148.5</v>
      </c>
      <c r="J18159" t="s">
        <v>13</v>
      </c>
    </row>
    <row r="18160" spans="1:10">
      <c r="A18160" s="1">
        <v>45292</v>
      </c>
      <c r="B18160" t="s">
        <v>10</v>
      </c>
      <c r="C18160" t="s">
        <v>15</v>
      </c>
      <c r="D18160" t="s">
        <v>78</v>
      </c>
      <c r="E18160">
        <v>5</v>
      </c>
      <c r="F18160">
        <v>6.08</v>
      </c>
      <c r="G18160">
        <v>13.5</v>
      </c>
      <c r="H18160">
        <v>30.4</v>
      </c>
      <c r="I18160">
        <v>67.5</v>
      </c>
      <c r="J18160" t="s">
        <v>13</v>
      </c>
    </row>
    <row r="18161" spans="1:10">
      <c r="A18161" s="1">
        <v>45292</v>
      </c>
      <c r="B18161" t="s">
        <v>10</v>
      </c>
      <c r="C18161" t="s">
        <v>11</v>
      </c>
      <c r="D18161" t="s">
        <v>79</v>
      </c>
      <c r="E18161">
        <v>19</v>
      </c>
      <c r="F18161">
        <v>9.44</v>
      </c>
      <c r="G18161">
        <v>18.920000000000002</v>
      </c>
      <c r="H18161">
        <v>179.36</v>
      </c>
      <c r="I18161">
        <v>359.48</v>
      </c>
      <c r="J18161" t="s">
        <v>13</v>
      </c>
    </row>
    <row r="18162" spans="1:10">
      <c r="A18162" s="1">
        <v>45292</v>
      </c>
      <c r="B18162" t="s">
        <v>10</v>
      </c>
      <c r="C18162" t="s">
        <v>14</v>
      </c>
      <c r="D18162" t="s">
        <v>79</v>
      </c>
      <c r="E18162">
        <v>17</v>
      </c>
      <c r="F18162">
        <v>9.44</v>
      </c>
      <c r="G18162">
        <v>18.920000000000002</v>
      </c>
      <c r="H18162">
        <v>160.47999999999999</v>
      </c>
      <c r="I18162">
        <v>321.64</v>
      </c>
      <c r="J18162" t="s">
        <v>13</v>
      </c>
    </row>
    <row r="18163" spans="1:10">
      <c r="A18163" s="1">
        <v>45292</v>
      </c>
      <c r="B18163" t="s">
        <v>10</v>
      </c>
      <c r="C18163" t="s">
        <v>15</v>
      </c>
      <c r="D18163" t="s">
        <v>79</v>
      </c>
      <c r="E18163">
        <v>13</v>
      </c>
      <c r="F18163">
        <v>9.44</v>
      </c>
      <c r="G18163">
        <v>18.920000000000002</v>
      </c>
      <c r="H18163">
        <v>122.72</v>
      </c>
      <c r="I18163">
        <v>245.96</v>
      </c>
      <c r="J18163" t="s">
        <v>13</v>
      </c>
    </row>
    <row r="18164" spans="1:10">
      <c r="A18164" s="1">
        <v>45292</v>
      </c>
      <c r="B18164" t="s">
        <v>10</v>
      </c>
      <c r="C18164" t="s">
        <v>11</v>
      </c>
      <c r="D18164" t="s">
        <v>80</v>
      </c>
      <c r="E18164">
        <v>26</v>
      </c>
      <c r="F18164">
        <v>13.4</v>
      </c>
      <c r="G18164">
        <v>30.64</v>
      </c>
      <c r="H18164">
        <v>348.4</v>
      </c>
      <c r="I18164">
        <v>796.64</v>
      </c>
      <c r="J18164" t="s">
        <v>13</v>
      </c>
    </row>
    <row r="18165" spans="1:10">
      <c r="A18165" s="1">
        <v>45292</v>
      </c>
      <c r="B18165" t="s">
        <v>10</v>
      </c>
      <c r="C18165" t="s">
        <v>14</v>
      </c>
      <c r="D18165" t="s">
        <v>80</v>
      </c>
      <c r="E18165">
        <v>15</v>
      </c>
      <c r="F18165">
        <v>13.4</v>
      </c>
      <c r="G18165">
        <v>30.64</v>
      </c>
      <c r="H18165">
        <v>201</v>
      </c>
      <c r="I18165">
        <v>459.6</v>
      </c>
      <c r="J18165" t="s">
        <v>13</v>
      </c>
    </row>
    <row r="18166" spans="1:10">
      <c r="A18166" s="1">
        <v>45292</v>
      </c>
      <c r="B18166" t="s">
        <v>10</v>
      </c>
      <c r="C18166" t="s">
        <v>15</v>
      </c>
      <c r="D18166" t="s">
        <v>80</v>
      </c>
      <c r="E18166">
        <v>9</v>
      </c>
      <c r="F18166">
        <v>13.4</v>
      </c>
      <c r="G18166">
        <v>30.64</v>
      </c>
      <c r="H18166">
        <v>120.6</v>
      </c>
      <c r="I18166">
        <v>275.76</v>
      </c>
      <c r="J18166" t="s">
        <v>13</v>
      </c>
    </row>
    <row r="18167" spans="1:10">
      <c r="A18167" s="1">
        <v>45292</v>
      </c>
      <c r="B18167" t="s">
        <v>10</v>
      </c>
      <c r="C18167" t="s">
        <v>11</v>
      </c>
      <c r="D18167" t="s">
        <v>81</v>
      </c>
      <c r="E18167">
        <v>10</v>
      </c>
      <c r="F18167">
        <v>17.77</v>
      </c>
      <c r="G18167">
        <v>42.69</v>
      </c>
      <c r="H18167">
        <v>177.7</v>
      </c>
      <c r="I18167">
        <v>426.9</v>
      </c>
      <c r="J18167" t="s">
        <v>13</v>
      </c>
    </row>
    <row r="18168" spans="1:10">
      <c r="A18168" s="1">
        <v>45292</v>
      </c>
      <c r="B18168" t="s">
        <v>10</v>
      </c>
      <c r="C18168" t="s">
        <v>14</v>
      </c>
      <c r="D18168" t="s">
        <v>81</v>
      </c>
      <c r="E18168">
        <v>7</v>
      </c>
      <c r="F18168">
        <v>17.77</v>
      </c>
      <c r="G18168">
        <v>42.69</v>
      </c>
      <c r="H18168">
        <v>124.39</v>
      </c>
      <c r="I18168">
        <v>298.83</v>
      </c>
      <c r="J18168" t="s">
        <v>13</v>
      </c>
    </row>
    <row r="18169" spans="1:10">
      <c r="A18169" s="1">
        <v>45292</v>
      </c>
      <c r="B18169" t="s">
        <v>10</v>
      </c>
      <c r="C18169" t="s">
        <v>15</v>
      </c>
      <c r="D18169" t="s">
        <v>81</v>
      </c>
      <c r="E18169">
        <v>7</v>
      </c>
      <c r="F18169">
        <v>17.77</v>
      </c>
      <c r="G18169">
        <v>42.69</v>
      </c>
      <c r="H18169">
        <v>124.39</v>
      </c>
      <c r="I18169">
        <v>298.83</v>
      </c>
      <c r="J18169" t="s">
        <v>13</v>
      </c>
    </row>
    <row r="18170" spans="1:10">
      <c r="A18170" s="1">
        <v>45292</v>
      </c>
      <c r="B18170" t="s">
        <v>10</v>
      </c>
      <c r="C18170" t="s">
        <v>11</v>
      </c>
      <c r="D18170" t="s">
        <v>82</v>
      </c>
      <c r="E18170">
        <v>22</v>
      </c>
      <c r="F18170">
        <v>13.58</v>
      </c>
      <c r="G18170">
        <v>31.86</v>
      </c>
      <c r="H18170">
        <v>298.76</v>
      </c>
      <c r="I18170">
        <v>700.92</v>
      </c>
      <c r="J18170" t="s">
        <v>13</v>
      </c>
    </row>
    <row r="18171" spans="1:10">
      <c r="A18171" s="1">
        <v>45292</v>
      </c>
      <c r="B18171" t="s">
        <v>10</v>
      </c>
      <c r="C18171" t="s">
        <v>14</v>
      </c>
      <c r="D18171" t="s">
        <v>82</v>
      </c>
      <c r="E18171">
        <v>16</v>
      </c>
      <c r="F18171">
        <v>13.58</v>
      </c>
      <c r="G18171">
        <v>31.86</v>
      </c>
      <c r="H18171">
        <v>217.28</v>
      </c>
      <c r="I18171">
        <v>509.76</v>
      </c>
      <c r="J18171" t="s">
        <v>13</v>
      </c>
    </row>
    <row r="18172" spans="1:10">
      <c r="A18172" s="1">
        <v>45292</v>
      </c>
      <c r="B18172" t="s">
        <v>10</v>
      </c>
      <c r="C18172" t="s">
        <v>15</v>
      </c>
      <c r="D18172" t="s">
        <v>82</v>
      </c>
      <c r="E18172">
        <v>22</v>
      </c>
      <c r="F18172">
        <v>13.58</v>
      </c>
      <c r="G18172">
        <v>31.86</v>
      </c>
      <c r="H18172">
        <v>298.76</v>
      </c>
      <c r="I18172">
        <v>700.92</v>
      </c>
      <c r="J18172" t="s">
        <v>13</v>
      </c>
    </row>
    <row r="18173" spans="1:10">
      <c r="A18173" s="1">
        <v>45292</v>
      </c>
      <c r="B18173" t="s">
        <v>10</v>
      </c>
      <c r="C18173" t="s">
        <v>11</v>
      </c>
      <c r="D18173" t="s">
        <v>83</v>
      </c>
      <c r="E18173">
        <v>8</v>
      </c>
      <c r="F18173">
        <v>9.1199999999999992</v>
      </c>
      <c r="G18173">
        <v>16.670000000000002</v>
      </c>
      <c r="H18173">
        <v>72.959999999999994</v>
      </c>
      <c r="I18173">
        <v>133.36000000000001</v>
      </c>
      <c r="J18173" t="s">
        <v>13</v>
      </c>
    </row>
    <row r="18174" spans="1:10">
      <c r="A18174" s="1">
        <v>45292</v>
      </c>
      <c r="B18174" t="s">
        <v>10</v>
      </c>
      <c r="C18174" t="s">
        <v>14</v>
      </c>
      <c r="D18174" t="s">
        <v>83</v>
      </c>
      <c r="E18174">
        <v>7</v>
      </c>
      <c r="F18174">
        <v>9.1199999999999992</v>
      </c>
      <c r="G18174">
        <v>16.670000000000002</v>
      </c>
      <c r="H18174">
        <v>63.84</v>
      </c>
      <c r="I18174">
        <v>116.69</v>
      </c>
      <c r="J18174" t="s">
        <v>13</v>
      </c>
    </row>
    <row r="18175" spans="1:10">
      <c r="A18175" s="1">
        <v>45292</v>
      </c>
      <c r="B18175" t="s">
        <v>10</v>
      </c>
      <c r="C18175" t="s">
        <v>15</v>
      </c>
      <c r="D18175" t="s">
        <v>83</v>
      </c>
      <c r="E18175">
        <v>3</v>
      </c>
      <c r="F18175">
        <v>9.1199999999999992</v>
      </c>
      <c r="G18175">
        <v>16.670000000000002</v>
      </c>
      <c r="H18175">
        <v>27.36</v>
      </c>
      <c r="I18175">
        <v>50.01</v>
      </c>
      <c r="J18175" t="s">
        <v>13</v>
      </c>
    </row>
    <row r="18176" spans="1:10">
      <c r="A18176" s="1">
        <v>45292</v>
      </c>
      <c r="B18176" t="s">
        <v>10</v>
      </c>
      <c r="C18176" t="s">
        <v>11</v>
      </c>
      <c r="D18176" t="s">
        <v>84</v>
      </c>
      <c r="E18176">
        <v>10</v>
      </c>
      <c r="F18176">
        <v>13.61</v>
      </c>
      <c r="G18176">
        <v>29.08</v>
      </c>
      <c r="H18176">
        <v>136.1</v>
      </c>
      <c r="I18176">
        <v>290.8</v>
      </c>
      <c r="J18176" t="s">
        <v>13</v>
      </c>
    </row>
    <row r="18177" spans="1:10">
      <c r="A18177" s="1">
        <v>45292</v>
      </c>
      <c r="B18177" t="s">
        <v>10</v>
      </c>
      <c r="C18177" t="s">
        <v>14</v>
      </c>
      <c r="D18177" t="s">
        <v>84</v>
      </c>
      <c r="E18177">
        <v>14</v>
      </c>
      <c r="F18177">
        <v>13.61</v>
      </c>
      <c r="G18177">
        <v>29.08</v>
      </c>
      <c r="H18177">
        <v>190.54</v>
      </c>
      <c r="I18177">
        <v>407.12</v>
      </c>
      <c r="J18177" t="s">
        <v>13</v>
      </c>
    </row>
    <row r="18178" spans="1:10">
      <c r="A18178" s="1">
        <v>45292</v>
      </c>
      <c r="B18178" t="s">
        <v>10</v>
      </c>
      <c r="C18178" t="s">
        <v>15</v>
      </c>
      <c r="D18178" t="s">
        <v>84</v>
      </c>
      <c r="E18178">
        <v>13</v>
      </c>
      <c r="F18178">
        <v>13.61</v>
      </c>
      <c r="G18178">
        <v>29.08</v>
      </c>
      <c r="H18178">
        <v>176.93</v>
      </c>
      <c r="I18178">
        <v>378.04</v>
      </c>
      <c r="J18178" t="s">
        <v>13</v>
      </c>
    </row>
    <row r="18179" spans="1:10">
      <c r="A18179" s="1">
        <v>45292</v>
      </c>
      <c r="B18179" t="s">
        <v>10</v>
      </c>
      <c r="C18179" t="s">
        <v>11</v>
      </c>
      <c r="D18179" t="s">
        <v>85</v>
      </c>
      <c r="E18179">
        <v>17</v>
      </c>
      <c r="F18179">
        <v>12.48</v>
      </c>
      <c r="G18179">
        <v>23.38</v>
      </c>
      <c r="H18179">
        <v>212.16</v>
      </c>
      <c r="I18179">
        <v>397.46</v>
      </c>
      <c r="J18179" t="s">
        <v>13</v>
      </c>
    </row>
    <row r="18180" spans="1:10">
      <c r="A18180" s="1">
        <v>45292</v>
      </c>
      <c r="B18180" t="s">
        <v>10</v>
      </c>
      <c r="C18180" t="s">
        <v>14</v>
      </c>
      <c r="D18180" t="s">
        <v>85</v>
      </c>
      <c r="E18180">
        <v>14</v>
      </c>
      <c r="F18180">
        <v>12.48</v>
      </c>
      <c r="G18180">
        <v>23.38</v>
      </c>
      <c r="H18180">
        <v>174.72</v>
      </c>
      <c r="I18180">
        <v>327.32</v>
      </c>
      <c r="J18180" t="s">
        <v>13</v>
      </c>
    </row>
    <row r="18181" spans="1:10">
      <c r="A18181" s="1">
        <v>45292</v>
      </c>
      <c r="B18181" t="s">
        <v>10</v>
      </c>
      <c r="C18181" t="s">
        <v>15</v>
      </c>
      <c r="D18181" t="s">
        <v>85</v>
      </c>
      <c r="E18181">
        <v>13</v>
      </c>
      <c r="F18181">
        <v>12.48</v>
      </c>
      <c r="G18181">
        <v>23.38</v>
      </c>
      <c r="H18181">
        <v>162.24</v>
      </c>
      <c r="I18181">
        <v>303.94</v>
      </c>
      <c r="J18181" t="s">
        <v>13</v>
      </c>
    </row>
    <row r="18182" spans="1:10">
      <c r="A18182" s="1">
        <v>45292</v>
      </c>
      <c r="B18182" t="s">
        <v>10</v>
      </c>
      <c r="C18182" t="s">
        <v>11</v>
      </c>
      <c r="D18182" t="s">
        <v>86</v>
      </c>
      <c r="E18182">
        <v>18</v>
      </c>
      <c r="F18182">
        <v>15.36</v>
      </c>
      <c r="G18182">
        <v>30.25</v>
      </c>
      <c r="H18182">
        <v>276.48</v>
      </c>
      <c r="I18182">
        <v>544.5</v>
      </c>
      <c r="J18182" t="s">
        <v>13</v>
      </c>
    </row>
    <row r="18183" spans="1:10">
      <c r="A18183" s="1">
        <v>45292</v>
      </c>
      <c r="B18183" t="s">
        <v>10</v>
      </c>
      <c r="C18183" t="s">
        <v>14</v>
      </c>
      <c r="D18183" t="s">
        <v>86</v>
      </c>
      <c r="E18183">
        <v>18</v>
      </c>
      <c r="F18183">
        <v>15.36</v>
      </c>
      <c r="G18183">
        <v>30.25</v>
      </c>
      <c r="H18183">
        <v>276.48</v>
      </c>
      <c r="I18183">
        <v>544.5</v>
      </c>
      <c r="J18183" t="s">
        <v>13</v>
      </c>
    </row>
    <row r="18184" spans="1:10">
      <c r="A18184" s="1">
        <v>45292</v>
      </c>
      <c r="B18184" t="s">
        <v>10</v>
      </c>
      <c r="C18184" t="s">
        <v>15</v>
      </c>
      <c r="D18184" t="s">
        <v>86</v>
      </c>
      <c r="E18184">
        <v>17</v>
      </c>
      <c r="F18184">
        <v>15.36</v>
      </c>
      <c r="G18184">
        <v>30.25</v>
      </c>
      <c r="H18184">
        <v>261.12</v>
      </c>
      <c r="I18184">
        <v>514.25</v>
      </c>
      <c r="J18184" t="s">
        <v>13</v>
      </c>
    </row>
    <row r="18185" spans="1:10">
      <c r="A18185" s="1">
        <v>45292</v>
      </c>
      <c r="B18185" t="s">
        <v>10</v>
      </c>
      <c r="C18185" t="s">
        <v>11</v>
      </c>
      <c r="D18185" t="s">
        <v>87</v>
      </c>
      <c r="E18185">
        <v>29</v>
      </c>
      <c r="F18185">
        <v>7.28</v>
      </c>
      <c r="G18185">
        <v>18.13</v>
      </c>
      <c r="H18185">
        <v>211.12</v>
      </c>
      <c r="I18185">
        <v>525.77</v>
      </c>
      <c r="J18185" t="s">
        <v>13</v>
      </c>
    </row>
    <row r="18186" spans="1:10">
      <c r="A18186" s="1">
        <v>45292</v>
      </c>
      <c r="B18186" t="s">
        <v>10</v>
      </c>
      <c r="C18186" t="s">
        <v>14</v>
      </c>
      <c r="D18186" t="s">
        <v>87</v>
      </c>
      <c r="E18186">
        <v>12</v>
      </c>
      <c r="F18186">
        <v>7.28</v>
      </c>
      <c r="G18186">
        <v>18.13</v>
      </c>
      <c r="H18186">
        <v>87.36</v>
      </c>
      <c r="I18186">
        <v>217.56</v>
      </c>
      <c r="J18186" t="s">
        <v>13</v>
      </c>
    </row>
    <row r="18187" spans="1:10">
      <c r="A18187" s="1">
        <v>45292</v>
      </c>
      <c r="B18187" t="s">
        <v>10</v>
      </c>
      <c r="C18187" t="s">
        <v>15</v>
      </c>
      <c r="D18187" t="s">
        <v>87</v>
      </c>
      <c r="E18187">
        <v>14</v>
      </c>
      <c r="F18187">
        <v>7.28</v>
      </c>
      <c r="G18187">
        <v>18.13</v>
      </c>
      <c r="H18187">
        <v>101.92</v>
      </c>
      <c r="I18187">
        <v>253.82</v>
      </c>
      <c r="J18187" t="s">
        <v>13</v>
      </c>
    </row>
    <row r="18188" spans="1:10">
      <c r="A18188" s="1">
        <v>45292</v>
      </c>
      <c r="B18188" t="s">
        <v>10</v>
      </c>
      <c r="C18188" t="s">
        <v>11</v>
      </c>
      <c r="D18188" t="s">
        <v>88</v>
      </c>
      <c r="E18188">
        <v>25</v>
      </c>
      <c r="F18188">
        <v>15.13</v>
      </c>
      <c r="G18188">
        <v>28.74</v>
      </c>
      <c r="H18188">
        <v>378.25</v>
      </c>
      <c r="I18188">
        <v>718.5</v>
      </c>
      <c r="J18188" t="s">
        <v>13</v>
      </c>
    </row>
    <row r="18189" spans="1:10">
      <c r="A18189" s="1">
        <v>45292</v>
      </c>
      <c r="B18189" t="s">
        <v>10</v>
      </c>
      <c r="C18189" t="s">
        <v>14</v>
      </c>
      <c r="D18189" t="s">
        <v>88</v>
      </c>
      <c r="E18189">
        <v>4</v>
      </c>
      <c r="F18189">
        <v>15.13</v>
      </c>
      <c r="G18189">
        <v>28.74</v>
      </c>
      <c r="H18189">
        <v>60.52</v>
      </c>
      <c r="I18189">
        <v>114.96</v>
      </c>
      <c r="J18189" t="s">
        <v>13</v>
      </c>
    </row>
    <row r="18190" spans="1:10">
      <c r="A18190" s="1">
        <v>45292</v>
      </c>
      <c r="B18190" t="s">
        <v>10</v>
      </c>
      <c r="C18190" t="s">
        <v>15</v>
      </c>
      <c r="D18190" t="s">
        <v>88</v>
      </c>
      <c r="E18190">
        <v>11</v>
      </c>
      <c r="F18190">
        <v>15.13</v>
      </c>
      <c r="G18190">
        <v>28.74</v>
      </c>
      <c r="H18190">
        <v>166.43</v>
      </c>
      <c r="I18190">
        <v>316.14</v>
      </c>
      <c r="J18190" t="s">
        <v>13</v>
      </c>
    </row>
    <row r="18191" spans="1:10">
      <c r="A18191" s="1">
        <v>45292</v>
      </c>
      <c r="B18191" t="s">
        <v>10</v>
      </c>
      <c r="C18191" t="s">
        <v>11</v>
      </c>
      <c r="D18191" t="s">
        <v>89</v>
      </c>
      <c r="E18191">
        <v>12</v>
      </c>
      <c r="F18191">
        <v>12.5</v>
      </c>
      <c r="G18191">
        <v>26.87</v>
      </c>
      <c r="H18191">
        <v>150</v>
      </c>
      <c r="I18191">
        <v>322.44</v>
      </c>
      <c r="J18191" t="s">
        <v>13</v>
      </c>
    </row>
    <row r="18192" spans="1:10">
      <c r="A18192" s="1">
        <v>45292</v>
      </c>
      <c r="B18192" t="s">
        <v>10</v>
      </c>
      <c r="C18192" t="s">
        <v>14</v>
      </c>
      <c r="D18192" t="s">
        <v>89</v>
      </c>
      <c r="E18192">
        <v>17</v>
      </c>
      <c r="F18192">
        <v>12.5</v>
      </c>
      <c r="G18192">
        <v>26.87</v>
      </c>
      <c r="H18192">
        <v>212.5</v>
      </c>
      <c r="I18192">
        <v>456.79</v>
      </c>
      <c r="J18192" t="s">
        <v>13</v>
      </c>
    </row>
    <row r="18193" spans="1:10">
      <c r="A18193" s="1">
        <v>45292</v>
      </c>
      <c r="B18193" t="s">
        <v>10</v>
      </c>
      <c r="C18193" t="s">
        <v>15</v>
      </c>
      <c r="D18193" t="s">
        <v>89</v>
      </c>
      <c r="E18193">
        <v>7</v>
      </c>
      <c r="F18193">
        <v>12.5</v>
      </c>
      <c r="G18193">
        <v>26.87</v>
      </c>
      <c r="H18193">
        <v>87.5</v>
      </c>
      <c r="I18193">
        <v>188.09</v>
      </c>
      <c r="J18193" t="s">
        <v>13</v>
      </c>
    </row>
    <row r="18194" spans="1:10">
      <c r="A18194" s="1">
        <v>45292</v>
      </c>
      <c r="B18194" t="s">
        <v>10</v>
      </c>
      <c r="C18194" t="s">
        <v>11</v>
      </c>
      <c r="D18194" t="s">
        <v>90</v>
      </c>
      <c r="E18194">
        <v>21</v>
      </c>
      <c r="F18194">
        <v>17.559999999999999</v>
      </c>
      <c r="G18194">
        <v>39.21</v>
      </c>
      <c r="H18194">
        <v>368.76</v>
      </c>
      <c r="I18194">
        <v>823.41</v>
      </c>
      <c r="J18194" t="s">
        <v>13</v>
      </c>
    </row>
    <row r="18195" spans="1:10">
      <c r="A18195" s="1">
        <v>45292</v>
      </c>
      <c r="B18195" t="s">
        <v>10</v>
      </c>
      <c r="C18195" t="s">
        <v>14</v>
      </c>
      <c r="D18195" t="s">
        <v>90</v>
      </c>
      <c r="E18195">
        <v>10</v>
      </c>
      <c r="F18195">
        <v>17.559999999999999</v>
      </c>
      <c r="G18195">
        <v>39.21</v>
      </c>
      <c r="H18195">
        <v>175.6</v>
      </c>
      <c r="I18195">
        <v>392.1</v>
      </c>
      <c r="J18195" t="s">
        <v>13</v>
      </c>
    </row>
    <row r="18196" spans="1:10">
      <c r="A18196" s="1">
        <v>45292</v>
      </c>
      <c r="B18196" t="s">
        <v>10</v>
      </c>
      <c r="C18196" t="s">
        <v>15</v>
      </c>
      <c r="D18196" t="s">
        <v>90</v>
      </c>
      <c r="E18196">
        <v>8</v>
      </c>
      <c r="F18196">
        <v>17.559999999999999</v>
      </c>
      <c r="G18196">
        <v>39.21</v>
      </c>
      <c r="H18196">
        <v>140.47999999999999</v>
      </c>
      <c r="I18196">
        <v>313.68</v>
      </c>
      <c r="J18196" t="s">
        <v>13</v>
      </c>
    </row>
    <row r="18197" spans="1:10">
      <c r="A18197" s="1">
        <v>45292</v>
      </c>
      <c r="B18197" t="s">
        <v>10</v>
      </c>
      <c r="C18197" t="s">
        <v>11</v>
      </c>
      <c r="D18197" t="s">
        <v>91</v>
      </c>
      <c r="E18197">
        <v>11</v>
      </c>
      <c r="F18197">
        <v>10.1</v>
      </c>
      <c r="G18197">
        <v>23.15</v>
      </c>
      <c r="H18197">
        <v>111.1</v>
      </c>
      <c r="I18197">
        <v>254.65</v>
      </c>
      <c r="J18197" t="s">
        <v>13</v>
      </c>
    </row>
    <row r="18198" spans="1:10">
      <c r="A18198" s="1">
        <v>45292</v>
      </c>
      <c r="B18198" t="s">
        <v>10</v>
      </c>
      <c r="C18198" t="s">
        <v>14</v>
      </c>
      <c r="D18198" t="s">
        <v>91</v>
      </c>
      <c r="E18198">
        <v>7</v>
      </c>
      <c r="F18198">
        <v>10.1</v>
      </c>
      <c r="G18198">
        <v>23.15</v>
      </c>
      <c r="H18198">
        <v>70.7</v>
      </c>
      <c r="I18198">
        <v>162.05000000000001</v>
      </c>
      <c r="J18198" t="s">
        <v>13</v>
      </c>
    </row>
    <row r="18199" spans="1:10">
      <c r="A18199" s="1">
        <v>45292</v>
      </c>
      <c r="B18199" t="s">
        <v>10</v>
      </c>
      <c r="C18199" t="s">
        <v>15</v>
      </c>
      <c r="D18199" t="s">
        <v>91</v>
      </c>
      <c r="E18199">
        <v>7</v>
      </c>
      <c r="F18199">
        <v>10.1</v>
      </c>
      <c r="G18199">
        <v>23.15</v>
      </c>
      <c r="H18199">
        <v>70.7</v>
      </c>
      <c r="I18199">
        <v>162.05000000000001</v>
      </c>
      <c r="J18199" t="s">
        <v>13</v>
      </c>
    </row>
    <row r="18200" spans="1:10">
      <c r="A18200" s="1">
        <v>45292</v>
      </c>
      <c r="B18200" t="s">
        <v>10</v>
      </c>
      <c r="C18200" t="s">
        <v>11</v>
      </c>
      <c r="D18200" t="s">
        <v>92</v>
      </c>
      <c r="E18200">
        <v>24</v>
      </c>
      <c r="F18200">
        <v>13.59</v>
      </c>
      <c r="G18200">
        <v>29.79</v>
      </c>
      <c r="H18200">
        <v>326.16000000000003</v>
      </c>
      <c r="I18200">
        <v>714.96</v>
      </c>
      <c r="J18200" t="s">
        <v>13</v>
      </c>
    </row>
    <row r="18201" spans="1:10">
      <c r="A18201" s="1">
        <v>45292</v>
      </c>
      <c r="B18201" t="s">
        <v>10</v>
      </c>
      <c r="C18201" t="s">
        <v>14</v>
      </c>
      <c r="D18201" t="s">
        <v>92</v>
      </c>
      <c r="E18201">
        <v>13</v>
      </c>
      <c r="F18201">
        <v>13.59</v>
      </c>
      <c r="G18201">
        <v>29.79</v>
      </c>
      <c r="H18201">
        <v>176.67</v>
      </c>
      <c r="I18201">
        <v>387.27</v>
      </c>
      <c r="J18201" t="s">
        <v>13</v>
      </c>
    </row>
    <row r="18202" spans="1:10">
      <c r="A18202" s="1">
        <v>45292</v>
      </c>
      <c r="B18202" t="s">
        <v>10</v>
      </c>
      <c r="C18202" t="s">
        <v>15</v>
      </c>
      <c r="D18202" t="s">
        <v>92</v>
      </c>
      <c r="E18202">
        <v>6</v>
      </c>
      <c r="F18202">
        <v>13.59</v>
      </c>
      <c r="G18202">
        <v>29.79</v>
      </c>
      <c r="H18202">
        <v>81.540000000000006</v>
      </c>
      <c r="I18202">
        <v>178.74</v>
      </c>
      <c r="J18202" t="s">
        <v>13</v>
      </c>
    </row>
    <row r="18203" spans="1:10">
      <c r="A18203" s="1">
        <v>45292</v>
      </c>
      <c r="B18203" t="s">
        <v>10</v>
      </c>
      <c r="C18203" t="s">
        <v>11</v>
      </c>
      <c r="D18203" t="s">
        <v>93</v>
      </c>
      <c r="E18203">
        <v>15</v>
      </c>
      <c r="F18203">
        <v>17.18</v>
      </c>
      <c r="G18203">
        <v>31.04</v>
      </c>
      <c r="H18203">
        <v>257.7</v>
      </c>
      <c r="I18203">
        <v>465.6</v>
      </c>
      <c r="J18203" t="s">
        <v>13</v>
      </c>
    </row>
    <row r="18204" spans="1:10">
      <c r="A18204" s="1">
        <v>45292</v>
      </c>
      <c r="B18204" t="s">
        <v>10</v>
      </c>
      <c r="C18204" t="s">
        <v>14</v>
      </c>
      <c r="D18204" t="s">
        <v>93</v>
      </c>
      <c r="E18204">
        <v>12</v>
      </c>
      <c r="F18204">
        <v>17.18</v>
      </c>
      <c r="G18204">
        <v>31.04</v>
      </c>
      <c r="H18204">
        <v>206.16</v>
      </c>
      <c r="I18204">
        <v>372.48</v>
      </c>
      <c r="J18204" t="s">
        <v>13</v>
      </c>
    </row>
    <row r="18205" spans="1:10">
      <c r="A18205" s="1">
        <v>45292</v>
      </c>
      <c r="B18205" t="s">
        <v>10</v>
      </c>
      <c r="C18205" t="s">
        <v>15</v>
      </c>
      <c r="D18205" t="s">
        <v>93</v>
      </c>
      <c r="E18205">
        <v>9</v>
      </c>
      <c r="F18205">
        <v>17.18</v>
      </c>
      <c r="G18205">
        <v>31.04</v>
      </c>
      <c r="H18205">
        <v>154.62</v>
      </c>
      <c r="I18205">
        <v>279.36</v>
      </c>
      <c r="J18205" t="s">
        <v>13</v>
      </c>
    </row>
    <row r="18206" spans="1:10">
      <c r="A18206" s="1">
        <v>45292</v>
      </c>
      <c r="B18206" t="s">
        <v>10</v>
      </c>
      <c r="C18206" t="s">
        <v>11</v>
      </c>
      <c r="D18206" t="s">
        <v>94</v>
      </c>
      <c r="E18206">
        <v>11</v>
      </c>
      <c r="F18206">
        <v>7.23</v>
      </c>
      <c r="G18206">
        <v>14.67</v>
      </c>
      <c r="H18206">
        <v>79.53</v>
      </c>
      <c r="I18206">
        <v>161.37</v>
      </c>
      <c r="J18206" t="s">
        <v>13</v>
      </c>
    </row>
    <row r="18207" spans="1:10">
      <c r="A18207" s="1">
        <v>45292</v>
      </c>
      <c r="B18207" t="s">
        <v>10</v>
      </c>
      <c r="C18207" t="s">
        <v>14</v>
      </c>
      <c r="D18207" t="s">
        <v>94</v>
      </c>
      <c r="E18207">
        <v>19</v>
      </c>
      <c r="F18207">
        <v>7.23</v>
      </c>
      <c r="G18207">
        <v>14.67</v>
      </c>
      <c r="H18207">
        <v>137.37</v>
      </c>
      <c r="I18207">
        <v>278.73</v>
      </c>
      <c r="J18207" t="s">
        <v>13</v>
      </c>
    </row>
    <row r="18208" spans="1:10">
      <c r="A18208" s="1">
        <v>45292</v>
      </c>
      <c r="B18208" t="s">
        <v>10</v>
      </c>
      <c r="C18208" t="s">
        <v>15</v>
      </c>
      <c r="D18208" t="s">
        <v>94</v>
      </c>
      <c r="E18208">
        <v>6</v>
      </c>
      <c r="F18208">
        <v>7.23</v>
      </c>
      <c r="G18208">
        <v>14.67</v>
      </c>
      <c r="H18208">
        <v>43.38</v>
      </c>
      <c r="I18208">
        <v>88.02</v>
      </c>
      <c r="J18208" t="s">
        <v>13</v>
      </c>
    </row>
    <row r="18209" spans="1:10">
      <c r="A18209" s="1">
        <v>45292</v>
      </c>
      <c r="B18209" t="s">
        <v>10</v>
      </c>
      <c r="C18209" t="s">
        <v>11</v>
      </c>
      <c r="D18209" t="s">
        <v>95</v>
      </c>
      <c r="E18209">
        <v>7</v>
      </c>
      <c r="F18209">
        <v>17.25</v>
      </c>
      <c r="G18209">
        <v>37.299999999999997</v>
      </c>
      <c r="H18209">
        <v>120.75</v>
      </c>
      <c r="I18209">
        <v>261.10000000000002</v>
      </c>
      <c r="J18209" t="s">
        <v>13</v>
      </c>
    </row>
    <row r="18210" spans="1:10">
      <c r="A18210" s="1">
        <v>45292</v>
      </c>
      <c r="B18210" t="s">
        <v>10</v>
      </c>
      <c r="C18210" t="s">
        <v>14</v>
      </c>
      <c r="D18210" t="s">
        <v>95</v>
      </c>
      <c r="E18210">
        <v>6</v>
      </c>
      <c r="F18210">
        <v>17.25</v>
      </c>
      <c r="G18210">
        <v>37.299999999999997</v>
      </c>
      <c r="H18210">
        <v>103.5</v>
      </c>
      <c r="I18210">
        <v>223.8</v>
      </c>
      <c r="J18210" t="s">
        <v>13</v>
      </c>
    </row>
    <row r="18211" spans="1:10">
      <c r="A18211" s="1">
        <v>45292</v>
      </c>
      <c r="B18211" t="s">
        <v>10</v>
      </c>
      <c r="C18211" t="s">
        <v>15</v>
      </c>
      <c r="D18211" t="s">
        <v>95</v>
      </c>
      <c r="E18211">
        <v>8</v>
      </c>
      <c r="F18211">
        <v>17.25</v>
      </c>
      <c r="G18211">
        <v>37.299999999999997</v>
      </c>
      <c r="H18211">
        <v>138</v>
      </c>
      <c r="I18211">
        <v>298.39999999999998</v>
      </c>
      <c r="J18211" t="s">
        <v>13</v>
      </c>
    </row>
    <row r="18212" spans="1:10">
      <c r="A18212" s="1">
        <v>45292</v>
      </c>
      <c r="B18212" t="s">
        <v>10</v>
      </c>
      <c r="C18212" t="s">
        <v>11</v>
      </c>
      <c r="D18212" t="s">
        <v>96</v>
      </c>
      <c r="E18212">
        <v>14</v>
      </c>
      <c r="F18212">
        <v>14.25</v>
      </c>
      <c r="G18212">
        <v>26.53</v>
      </c>
      <c r="H18212">
        <v>199.5</v>
      </c>
      <c r="I18212">
        <v>371.42</v>
      </c>
      <c r="J18212" t="s">
        <v>13</v>
      </c>
    </row>
    <row r="18213" spans="1:10">
      <c r="A18213" s="1">
        <v>45292</v>
      </c>
      <c r="B18213" t="s">
        <v>10</v>
      </c>
      <c r="C18213" t="s">
        <v>14</v>
      </c>
      <c r="D18213" t="s">
        <v>96</v>
      </c>
      <c r="E18213">
        <v>9</v>
      </c>
      <c r="F18213">
        <v>14.25</v>
      </c>
      <c r="G18213">
        <v>26.53</v>
      </c>
      <c r="H18213">
        <v>128.25</v>
      </c>
      <c r="I18213">
        <v>238.77</v>
      </c>
      <c r="J18213" t="s">
        <v>13</v>
      </c>
    </row>
    <row r="18214" spans="1:10">
      <c r="A18214" s="1">
        <v>45292</v>
      </c>
      <c r="B18214" t="s">
        <v>10</v>
      </c>
      <c r="C18214" t="s">
        <v>15</v>
      </c>
      <c r="D18214" t="s">
        <v>96</v>
      </c>
      <c r="E18214">
        <v>8</v>
      </c>
      <c r="F18214">
        <v>14.25</v>
      </c>
      <c r="G18214">
        <v>26.53</v>
      </c>
      <c r="H18214">
        <v>114</v>
      </c>
      <c r="I18214">
        <v>212.24</v>
      </c>
      <c r="J18214" t="s">
        <v>13</v>
      </c>
    </row>
    <row r="18215" spans="1:10">
      <c r="A18215" s="1">
        <v>45292</v>
      </c>
      <c r="B18215" t="s">
        <v>10</v>
      </c>
      <c r="C18215" t="s">
        <v>11</v>
      </c>
      <c r="D18215" t="s">
        <v>97</v>
      </c>
      <c r="E18215">
        <v>20</v>
      </c>
      <c r="F18215">
        <v>6.81</v>
      </c>
      <c r="G18215">
        <v>13.93</v>
      </c>
      <c r="H18215">
        <v>136.19999999999999</v>
      </c>
      <c r="I18215">
        <v>278.60000000000002</v>
      </c>
      <c r="J18215" t="s">
        <v>13</v>
      </c>
    </row>
    <row r="18216" spans="1:10">
      <c r="A18216" s="1">
        <v>45292</v>
      </c>
      <c r="B18216" t="s">
        <v>10</v>
      </c>
      <c r="C18216" t="s">
        <v>14</v>
      </c>
      <c r="D18216" t="s">
        <v>97</v>
      </c>
      <c r="E18216">
        <v>9</v>
      </c>
      <c r="F18216">
        <v>6.81</v>
      </c>
      <c r="G18216">
        <v>13.93</v>
      </c>
      <c r="H18216">
        <v>61.29</v>
      </c>
      <c r="I18216">
        <v>125.37</v>
      </c>
      <c r="J18216" t="s">
        <v>13</v>
      </c>
    </row>
    <row r="18217" spans="1:10">
      <c r="A18217" s="1">
        <v>45292</v>
      </c>
      <c r="B18217" t="s">
        <v>10</v>
      </c>
      <c r="C18217" t="s">
        <v>15</v>
      </c>
      <c r="D18217" t="s">
        <v>97</v>
      </c>
      <c r="E18217">
        <v>8</v>
      </c>
      <c r="F18217">
        <v>6.81</v>
      </c>
      <c r="G18217">
        <v>13.93</v>
      </c>
      <c r="H18217">
        <v>54.48</v>
      </c>
      <c r="I18217">
        <v>111.44</v>
      </c>
      <c r="J18217" t="s">
        <v>13</v>
      </c>
    </row>
    <row r="18218" spans="1:10">
      <c r="A18218" s="1">
        <v>45292</v>
      </c>
      <c r="B18218" t="s">
        <v>10</v>
      </c>
      <c r="C18218" t="s">
        <v>11</v>
      </c>
      <c r="D18218" t="s">
        <v>98</v>
      </c>
      <c r="E18218">
        <v>15</v>
      </c>
      <c r="F18218">
        <v>9.61</v>
      </c>
      <c r="G18218">
        <v>17.52</v>
      </c>
      <c r="H18218">
        <v>144.15</v>
      </c>
      <c r="I18218">
        <v>262.8</v>
      </c>
      <c r="J18218" t="s">
        <v>13</v>
      </c>
    </row>
    <row r="18219" spans="1:10">
      <c r="A18219" s="1">
        <v>45292</v>
      </c>
      <c r="B18219" t="s">
        <v>10</v>
      </c>
      <c r="C18219" t="s">
        <v>14</v>
      </c>
      <c r="D18219" t="s">
        <v>98</v>
      </c>
      <c r="E18219">
        <v>4</v>
      </c>
      <c r="F18219">
        <v>9.61</v>
      </c>
      <c r="G18219">
        <v>17.52</v>
      </c>
      <c r="H18219">
        <v>38.44</v>
      </c>
      <c r="I18219">
        <v>70.08</v>
      </c>
      <c r="J18219" t="s">
        <v>13</v>
      </c>
    </row>
    <row r="18220" spans="1:10">
      <c r="A18220" s="1">
        <v>45292</v>
      </c>
      <c r="B18220" t="s">
        <v>10</v>
      </c>
      <c r="C18220" t="s">
        <v>15</v>
      </c>
      <c r="D18220" t="s">
        <v>98</v>
      </c>
      <c r="E18220">
        <v>7</v>
      </c>
      <c r="F18220">
        <v>9.61</v>
      </c>
      <c r="G18220">
        <v>17.52</v>
      </c>
      <c r="H18220">
        <v>67.27</v>
      </c>
      <c r="I18220">
        <v>122.64</v>
      </c>
      <c r="J18220" t="s">
        <v>13</v>
      </c>
    </row>
    <row r="18221" spans="1:10">
      <c r="A18221" s="1">
        <v>45292</v>
      </c>
      <c r="B18221" t="s">
        <v>10</v>
      </c>
      <c r="C18221" t="s">
        <v>11</v>
      </c>
      <c r="D18221" t="s">
        <v>99</v>
      </c>
      <c r="E18221">
        <v>15</v>
      </c>
      <c r="F18221">
        <v>14.5</v>
      </c>
      <c r="G18221">
        <v>26.9</v>
      </c>
      <c r="H18221">
        <v>217.5</v>
      </c>
      <c r="I18221">
        <v>403.5</v>
      </c>
      <c r="J18221" t="s">
        <v>13</v>
      </c>
    </row>
    <row r="18222" spans="1:10">
      <c r="A18222" s="1">
        <v>45292</v>
      </c>
      <c r="B18222" t="s">
        <v>10</v>
      </c>
      <c r="C18222" t="s">
        <v>14</v>
      </c>
      <c r="D18222" t="s">
        <v>99</v>
      </c>
      <c r="E18222">
        <v>17</v>
      </c>
      <c r="F18222">
        <v>14.5</v>
      </c>
      <c r="G18222">
        <v>26.9</v>
      </c>
      <c r="H18222">
        <v>246.5</v>
      </c>
      <c r="I18222">
        <v>457.3</v>
      </c>
      <c r="J18222" t="s">
        <v>13</v>
      </c>
    </row>
    <row r="18223" spans="1:10">
      <c r="A18223" s="1">
        <v>45292</v>
      </c>
      <c r="B18223" t="s">
        <v>10</v>
      </c>
      <c r="C18223" t="s">
        <v>15</v>
      </c>
      <c r="D18223" t="s">
        <v>99</v>
      </c>
      <c r="E18223">
        <v>11</v>
      </c>
      <c r="F18223">
        <v>14.5</v>
      </c>
      <c r="G18223">
        <v>26.9</v>
      </c>
      <c r="H18223">
        <v>159.5</v>
      </c>
      <c r="I18223">
        <v>295.89999999999998</v>
      </c>
      <c r="J18223" t="s">
        <v>13</v>
      </c>
    </row>
    <row r="18224" spans="1:10">
      <c r="A18224" s="1">
        <v>45292</v>
      </c>
      <c r="B18224" t="s">
        <v>10</v>
      </c>
      <c r="C18224" t="s">
        <v>11</v>
      </c>
      <c r="D18224" t="s">
        <v>100</v>
      </c>
      <c r="E18224">
        <v>14</v>
      </c>
      <c r="F18224">
        <v>6.81</v>
      </c>
      <c r="G18224">
        <v>14.15</v>
      </c>
      <c r="H18224">
        <v>95.34</v>
      </c>
      <c r="I18224">
        <v>198.1</v>
      </c>
      <c r="J18224" t="s">
        <v>13</v>
      </c>
    </row>
    <row r="18225" spans="1:10">
      <c r="A18225" s="1">
        <v>45292</v>
      </c>
      <c r="B18225" t="s">
        <v>10</v>
      </c>
      <c r="C18225" t="s">
        <v>14</v>
      </c>
      <c r="D18225" t="s">
        <v>100</v>
      </c>
      <c r="E18225">
        <v>21</v>
      </c>
      <c r="F18225">
        <v>6.81</v>
      </c>
      <c r="G18225">
        <v>14.15</v>
      </c>
      <c r="H18225">
        <v>143.01</v>
      </c>
      <c r="I18225">
        <v>297.14999999999998</v>
      </c>
      <c r="J18225" t="s">
        <v>13</v>
      </c>
    </row>
    <row r="18226" spans="1:10">
      <c r="A18226" s="1">
        <v>45292</v>
      </c>
      <c r="B18226" t="s">
        <v>10</v>
      </c>
      <c r="C18226" t="s">
        <v>15</v>
      </c>
      <c r="D18226" t="s">
        <v>100</v>
      </c>
      <c r="E18226">
        <v>7</v>
      </c>
      <c r="F18226">
        <v>6.81</v>
      </c>
      <c r="G18226">
        <v>14.15</v>
      </c>
      <c r="H18226">
        <v>47.67</v>
      </c>
      <c r="I18226">
        <v>99.05</v>
      </c>
      <c r="J18226" t="s">
        <v>13</v>
      </c>
    </row>
    <row r="18227" spans="1:10">
      <c r="A18227" s="1">
        <v>45292</v>
      </c>
      <c r="B18227" t="s">
        <v>10</v>
      </c>
      <c r="C18227" t="s">
        <v>11</v>
      </c>
      <c r="D18227" t="s">
        <v>101</v>
      </c>
      <c r="E18227">
        <v>6</v>
      </c>
      <c r="F18227">
        <v>12.99</v>
      </c>
      <c r="G18227">
        <v>24.59</v>
      </c>
      <c r="H18227">
        <v>77.94</v>
      </c>
      <c r="I18227">
        <v>147.54</v>
      </c>
      <c r="J18227" t="s">
        <v>13</v>
      </c>
    </row>
    <row r="18228" spans="1:10">
      <c r="A18228" s="1">
        <v>45292</v>
      </c>
      <c r="B18228" t="s">
        <v>10</v>
      </c>
      <c r="C18228" t="s">
        <v>14</v>
      </c>
      <c r="D18228" t="s">
        <v>101</v>
      </c>
      <c r="E18228">
        <v>5</v>
      </c>
      <c r="F18228">
        <v>12.99</v>
      </c>
      <c r="G18228">
        <v>24.59</v>
      </c>
      <c r="H18228">
        <v>64.95</v>
      </c>
      <c r="I18228">
        <v>122.95</v>
      </c>
      <c r="J18228" t="s">
        <v>13</v>
      </c>
    </row>
    <row r="18229" spans="1:10">
      <c r="A18229" s="1">
        <v>45292</v>
      </c>
      <c r="B18229" t="s">
        <v>10</v>
      </c>
      <c r="C18229" t="s">
        <v>15</v>
      </c>
      <c r="D18229" t="s">
        <v>101</v>
      </c>
      <c r="E18229">
        <v>3</v>
      </c>
      <c r="F18229">
        <v>12.99</v>
      </c>
      <c r="G18229">
        <v>24.59</v>
      </c>
      <c r="H18229">
        <v>38.97</v>
      </c>
      <c r="I18229">
        <v>73.77</v>
      </c>
      <c r="J18229" t="s">
        <v>13</v>
      </c>
    </row>
    <row r="18230" spans="1:10">
      <c r="A18230" s="1">
        <v>45292</v>
      </c>
      <c r="B18230" t="s">
        <v>10</v>
      </c>
      <c r="C18230" t="s">
        <v>11</v>
      </c>
      <c r="D18230" t="s">
        <v>102</v>
      </c>
      <c r="E18230">
        <v>24</v>
      </c>
      <c r="F18230">
        <v>10.15</v>
      </c>
      <c r="G18230">
        <v>22.3</v>
      </c>
      <c r="H18230">
        <v>243.6</v>
      </c>
      <c r="I18230">
        <v>535.20000000000005</v>
      </c>
      <c r="J18230" t="s">
        <v>13</v>
      </c>
    </row>
    <row r="18231" spans="1:10">
      <c r="A18231" s="1">
        <v>45292</v>
      </c>
      <c r="B18231" t="s">
        <v>10</v>
      </c>
      <c r="C18231" t="s">
        <v>14</v>
      </c>
      <c r="D18231" t="s">
        <v>102</v>
      </c>
      <c r="E18231">
        <v>6</v>
      </c>
      <c r="F18231">
        <v>10.15</v>
      </c>
      <c r="G18231">
        <v>22.3</v>
      </c>
      <c r="H18231">
        <v>60.9</v>
      </c>
      <c r="I18231">
        <v>133.80000000000001</v>
      </c>
      <c r="J18231" t="s">
        <v>13</v>
      </c>
    </row>
    <row r="18232" spans="1:10">
      <c r="A18232" s="1">
        <v>45292</v>
      </c>
      <c r="B18232" t="s">
        <v>10</v>
      </c>
      <c r="C18232" t="s">
        <v>15</v>
      </c>
      <c r="D18232" t="s">
        <v>102</v>
      </c>
      <c r="E18232">
        <v>8</v>
      </c>
      <c r="F18232">
        <v>10.15</v>
      </c>
      <c r="G18232">
        <v>22.3</v>
      </c>
      <c r="H18232">
        <v>81.2</v>
      </c>
      <c r="I18232">
        <v>178.4</v>
      </c>
      <c r="J18232" t="s">
        <v>13</v>
      </c>
    </row>
    <row r="18233" spans="1:10">
      <c r="A18233" s="1">
        <v>45292</v>
      </c>
      <c r="B18233" t="s">
        <v>10</v>
      </c>
      <c r="C18233" t="s">
        <v>11</v>
      </c>
      <c r="D18233" t="s">
        <v>103</v>
      </c>
      <c r="E18233">
        <v>13</v>
      </c>
      <c r="F18233">
        <v>13.45</v>
      </c>
      <c r="G18233">
        <v>30.7</v>
      </c>
      <c r="H18233">
        <v>174.85</v>
      </c>
      <c r="I18233">
        <v>399.1</v>
      </c>
      <c r="J18233" t="s">
        <v>13</v>
      </c>
    </row>
    <row r="18234" spans="1:10">
      <c r="A18234" s="1">
        <v>45292</v>
      </c>
      <c r="B18234" t="s">
        <v>10</v>
      </c>
      <c r="C18234" t="s">
        <v>14</v>
      </c>
      <c r="D18234" t="s">
        <v>103</v>
      </c>
      <c r="E18234">
        <v>6</v>
      </c>
      <c r="F18234">
        <v>13.45</v>
      </c>
      <c r="G18234">
        <v>30.7</v>
      </c>
      <c r="H18234">
        <v>80.7</v>
      </c>
      <c r="I18234">
        <v>184.2</v>
      </c>
      <c r="J18234" t="s">
        <v>13</v>
      </c>
    </row>
    <row r="18235" spans="1:10">
      <c r="A18235" s="1">
        <v>45292</v>
      </c>
      <c r="B18235" t="s">
        <v>10</v>
      </c>
      <c r="C18235" t="s">
        <v>15</v>
      </c>
      <c r="D18235" t="s">
        <v>103</v>
      </c>
      <c r="E18235">
        <v>7</v>
      </c>
      <c r="F18235">
        <v>13.45</v>
      </c>
      <c r="G18235">
        <v>30.7</v>
      </c>
      <c r="H18235">
        <v>94.15</v>
      </c>
      <c r="I18235">
        <v>214.9</v>
      </c>
      <c r="J18235" t="s">
        <v>13</v>
      </c>
    </row>
    <row r="18236" spans="1:10">
      <c r="A18236" s="1">
        <v>45292</v>
      </c>
      <c r="B18236" t="s">
        <v>10</v>
      </c>
      <c r="C18236" t="s">
        <v>11</v>
      </c>
      <c r="D18236" t="s">
        <v>104</v>
      </c>
      <c r="E18236">
        <v>13</v>
      </c>
      <c r="F18236">
        <v>6.55</v>
      </c>
      <c r="G18236">
        <v>15.46</v>
      </c>
      <c r="H18236">
        <v>85.15</v>
      </c>
      <c r="I18236">
        <v>200.98</v>
      </c>
      <c r="J18236" t="s">
        <v>13</v>
      </c>
    </row>
    <row r="18237" spans="1:10">
      <c r="A18237" s="1">
        <v>45292</v>
      </c>
      <c r="B18237" t="s">
        <v>10</v>
      </c>
      <c r="C18237" t="s">
        <v>14</v>
      </c>
      <c r="D18237" t="s">
        <v>104</v>
      </c>
      <c r="E18237">
        <v>10</v>
      </c>
      <c r="F18237">
        <v>6.55</v>
      </c>
      <c r="G18237">
        <v>15.46</v>
      </c>
      <c r="H18237">
        <v>65.5</v>
      </c>
      <c r="I18237">
        <v>154.6</v>
      </c>
      <c r="J18237" t="s">
        <v>13</v>
      </c>
    </row>
    <row r="18238" spans="1:10">
      <c r="A18238" s="1">
        <v>45292</v>
      </c>
      <c r="B18238" t="s">
        <v>10</v>
      </c>
      <c r="C18238" t="s">
        <v>15</v>
      </c>
      <c r="D18238" t="s">
        <v>104</v>
      </c>
      <c r="E18238">
        <v>11</v>
      </c>
      <c r="F18238">
        <v>6.55</v>
      </c>
      <c r="G18238">
        <v>15.46</v>
      </c>
      <c r="H18238">
        <v>72.05</v>
      </c>
      <c r="I18238">
        <v>170.06</v>
      </c>
      <c r="J18238" t="s">
        <v>13</v>
      </c>
    </row>
    <row r="18239" spans="1:10">
      <c r="A18239" s="1">
        <v>45292</v>
      </c>
      <c r="B18239" t="s">
        <v>10</v>
      </c>
      <c r="C18239" t="s">
        <v>11</v>
      </c>
      <c r="D18239" t="s">
        <v>105</v>
      </c>
      <c r="E18239">
        <v>8</v>
      </c>
      <c r="F18239">
        <v>16.46</v>
      </c>
      <c r="G18239">
        <v>31.93</v>
      </c>
      <c r="H18239">
        <v>131.68</v>
      </c>
      <c r="I18239">
        <v>255.44</v>
      </c>
      <c r="J18239" t="s">
        <v>13</v>
      </c>
    </row>
    <row r="18240" spans="1:10">
      <c r="A18240" s="1">
        <v>45292</v>
      </c>
      <c r="B18240" t="s">
        <v>10</v>
      </c>
      <c r="C18240" t="s">
        <v>14</v>
      </c>
      <c r="D18240" t="s">
        <v>105</v>
      </c>
      <c r="E18240">
        <v>8</v>
      </c>
      <c r="F18240">
        <v>16.46</v>
      </c>
      <c r="G18240">
        <v>31.93</v>
      </c>
      <c r="H18240">
        <v>131.68</v>
      </c>
      <c r="I18240">
        <v>255.44</v>
      </c>
      <c r="J18240" t="s">
        <v>13</v>
      </c>
    </row>
    <row r="18241" spans="1:10">
      <c r="A18241" s="1">
        <v>45292</v>
      </c>
      <c r="B18241" t="s">
        <v>10</v>
      </c>
      <c r="C18241" t="s">
        <v>15</v>
      </c>
      <c r="D18241" t="s">
        <v>105</v>
      </c>
      <c r="E18241">
        <v>15</v>
      </c>
      <c r="F18241">
        <v>16.46</v>
      </c>
      <c r="G18241">
        <v>31.93</v>
      </c>
      <c r="H18241">
        <v>246.9</v>
      </c>
      <c r="I18241">
        <v>478.95</v>
      </c>
      <c r="J18241" t="s">
        <v>13</v>
      </c>
    </row>
    <row r="18242" spans="1:10">
      <c r="A18242" s="1">
        <v>45292</v>
      </c>
      <c r="B18242" t="s">
        <v>10</v>
      </c>
      <c r="C18242" t="s">
        <v>11</v>
      </c>
      <c r="D18242" t="s">
        <v>106</v>
      </c>
      <c r="E18242">
        <v>11</v>
      </c>
      <c r="F18242">
        <v>17.68</v>
      </c>
      <c r="G18242">
        <v>33.9</v>
      </c>
      <c r="H18242">
        <v>194.48</v>
      </c>
      <c r="I18242">
        <v>372.9</v>
      </c>
      <c r="J18242" t="s">
        <v>13</v>
      </c>
    </row>
    <row r="18243" spans="1:10">
      <c r="A18243" s="1">
        <v>45292</v>
      </c>
      <c r="B18243" t="s">
        <v>10</v>
      </c>
      <c r="C18243" t="s">
        <v>14</v>
      </c>
      <c r="D18243" t="s">
        <v>106</v>
      </c>
      <c r="E18243">
        <v>7</v>
      </c>
      <c r="F18243">
        <v>17.68</v>
      </c>
      <c r="G18243">
        <v>33.9</v>
      </c>
      <c r="H18243">
        <v>123.76</v>
      </c>
      <c r="I18243">
        <v>237.3</v>
      </c>
      <c r="J18243" t="s">
        <v>13</v>
      </c>
    </row>
    <row r="18244" spans="1:10">
      <c r="A18244" s="1">
        <v>45292</v>
      </c>
      <c r="B18244" t="s">
        <v>10</v>
      </c>
      <c r="C18244" t="s">
        <v>15</v>
      </c>
      <c r="D18244" t="s">
        <v>106</v>
      </c>
      <c r="E18244">
        <v>3</v>
      </c>
      <c r="F18244">
        <v>17.68</v>
      </c>
      <c r="G18244">
        <v>33.9</v>
      </c>
      <c r="H18244">
        <v>53.04</v>
      </c>
      <c r="I18244">
        <v>101.7</v>
      </c>
      <c r="J18244" t="s">
        <v>13</v>
      </c>
    </row>
    <row r="18245" spans="1:10">
      <c r="A18245" s="1">
        <v>45292</v>
      </c>
      <c r="B18245" t="s">
        <v>10</v>
      </c>
      <c r="C18245" t="s">
        <v>11</v>
      </c>
      <c r="D18245" t="s">
        <v>107</v>
      </c>
      <c r="E18245">
        <v>11</v>
      </c>
      <c r="F18245">
        <v>17.63</v>
      </c>
      <c r="G18245">
        <v>33.020000000000003</v>
      </c>
      <c r="H18245">
        <v>193.93</v>
      </c>
      <c r="I18245">
        <v>363.22</v>
      </c>
      <c r="J18245" t="s">
        <v>13</v>
      </c>
    </row>
    <row r="18246" spans="1:10">
      <c r="A18246" s="1">
        <v>45292</v>
      </c>
      <c r="B18246" t="s">
        <v>10</v>
      </c>
      <c r="C18246" t="s">
        <v>14</v>
      </c>
      <c r="D18246" t="s">
        <v>107</v>
      </c>
      <c r="E18246">
        <v>7</v>
      </c>
      <c r="F18246">
        <v>17.63</v>
      </c>
      <c r="G18246">
        <v>33.020000000000003</v>
      </c>
      <c r="H18246">
        <v>123.41</v>
      </c>
      <c r="I18246">
        <v>231.14</v>
      </c>
      <c r="J18246" t="s">
        <v>13</v>
      </c>
    </row>
    <row r="18247" spans="1:10">
      <c r="A18247" s="1">
        <v>45292</v>
      </c>
      <c r="B18247" t="s">
        <v>10</v>
      </c>
      <c r="C18247" t="s">
        <v>15</v>
      </c>
      <c r="D18247" t="s">
        <v>107</v>
      </c>
      <c r="E18247">
        <v>2</v>
      </c>
      <c r="F18247">
        <v>17.63</v>
      </c>
      <c r="G18247">
        <v>33.020000000000003</v>
      </c>
      <c r="H18247">
        <v>35.26</v>
      </c>
      <c r="I18247">
        <v>66.040000000000006</v>
      </c>
      <c r="J18247" t="s">
        <v>13</v>
      </c>
    </row>
    <row r="18248" spans="1:10">
      <c r="A18248" s="1">
        <v>45292</v>
      </c>
      <c r="B18248" t="s">
        <v>10</v>
      </c>
      <c r="C18248" t="s">
        <v>11</v>
      </c>
      <c r="D18248" t="s">
        <v>108</v>
      </c>
      <c r="E18248">
        <v>14</v>
      </c>
      <c r="F18248">
        <v>15</v>
      </c>
      <c r="G18248">
        <v>33.68</v>
      </c>
      <c r="H18248">
        <v>210</v>
      </c>
      <c r="I18248">
        <v>471.52</v>
      </c>
      <c r="J18248" t="s">
        <v>13</v>
      </c>
    </row>
    <row r="18249" spans="1:10">
      <c r="A18249" s="1">
        <v>45292</v>
      </c>
      <c r="B18249" t="s">
        <v>10</v>
      </c>
      <c r="C18249" t="s">
        <v>14</v>
      </c>
      <c r="D18249" t="s">
        <v>108</v>
      </c>
      <c r="E18249">
        <v>4</v>
      </c>
      <c r="F18249">
        <v>15</v>
      </c>
      <c r="G18249">
        <v>33.68</v>
      </c>
      <c r="H18249">
        <v>60</v>
      </c>
      <c r="I18249">
        <v>134.72</v>
      </c>
      <c r="J18249" t="s">
        <v>13</v>
      </c>
    </row>
    <row r="18250" spans="1:10">
      <c r="A18250" s="1">
        <v>45292</v>
      </c>
      <c r="B18250" t="s">
        <v>10</v>
      </c>
      <c r="C18250" t="s">
        <v>15</v>
      </c>
      <c r="D18250" t="s">
        <v>108</v>
      </c>
      <c r="E18250">
        <v>8</v>
      </c>
      <c r="F18250">
        <v>15</v>
      </c>
      <c r="G18250">
        <v>33.68</v>
      </c>
      <c r="H18250">
        <v>120</v>
      </c>
      <c r="I18250">
        <v>269.44</v>
      </c>
      <c r="J18250" t="s">
        <v>13</v>
      </c>
    </row>
    <row r="18251" spans="1:10">
      <c r="A18251" s="1">
        <v>45292</v>
      </c>
      <c r="B18251" t="s">
        <v>10</v>
      </c>
      <c r="C18251" t="s">
        <v>11</v>
      </c>
      <c r="D18251" t="s">
        <v>109</v>
      </c>
      <c r="E18251">
        <v>8</v>
      </c>
      <c r="F18251">
        <v>7.56</v>
      </c>
      <c r="G18251">
        <v>17.350000000000001</v>
      </c>
      <c r="H18251">
        <v>60.48</v>
      </c>
      <c r="I18251">
        <v>138.80000000000001</v>
      </c>
      <c r="J18251" t="s">
        <v>13</v>
      </c>
    </row>
    <row r="18252" spans="1:10">
      <c r="A18252" s="1">
        <v>45292</v>
      </c>
      <c r="B18252" t="s">
        <v>10</v>
      </c>
      <c r="C18252" t="s">
        <v>14</v>
      </c>
      <c r="D18252" t="s">
        <v>109</v>
      </c>
      <c r="E18252">
        <v>6</v>
      </c>
      <c r="F18252">
        <v>7.56</v>
      </c>
      <c r="G18252">
        <v>17.350000000000001</v>
      </c>
      <c r="H18252">
        <v>45.36</v>
      </c>
      <c r="I18252">
        <v>104.1</v>
      </c>
      <c r="J18252" t="s">
        <v>13</v>
      </c>
    </row>
    <row r="18253" spans="1:10">
      <c r="A18253" s="1">
        <v>45292</v>
      </c>
      <c r="B18253" t="s">
        <v>10</v>
      </c>
      <c r="C18253" t="s">
        <v>15</v>
      </c>
      <c r="D18253" t="s">
        <v>109</v>
      </c>
      <c r="E18253">
        <v>5</v>
      </c>
      <c r="F18253">
        <v>7.56</v>
      </c>
      <c r="G18253">
        <v>17.350000000000001</v>
      </c>
      <c r="H18253">
        <v>37.799999999999997</v>
      </c>
      <c r="I18253">
        <v>86.75</v>
      </c>
      <c r="J18253" t="s">
        <v>13</v>
      </c>
    </row>
    <row r="18254" spans="1:10">
      <c r="A18254" s="1">
        <v>45292</v>
      </c>
      <c r="B18254" t="s">
        <v>10</v>
      </c>
      <c r="C18254" t="s">
        <v>11</v>
      </c>
      <c r="D18254" t="s">
        <v>110</v>
      </c>
      <c r="E18254">
        <v>18</v>
      </c>
      <c r="F18254">
        <v>15.1</v>
      </c>
      <c r="G18254">
        <v>27.51</v>
      </c>
      <c r="H18254">
        <v>271.8</v>
      </c>
      <c r="I18254">
        <v>495.18</v>
      </c>
      <c r="J18254" t="s">
        <v>13</v>
      </c>
    </row>
    <row r="18255" spans="1:10">
      <c r="A18255" s="1">
        <v>45292</v>
      </c>
      <c r="B18255" t="s">
        <v>10</v>
      </c>
      <c r="C18255" t="s">
        <v>14</v>
      </c>
      <c r="D18255" t="s">
        <v>110</v>
      </c>
      <c r="E18255">
        <v>10</v>
      </c>
      <c r="F18255">
        <v>15.1</v>
      </c>
      <c r="G18255">
        <v>27.51</v>
      </c>
      <c r="H18255">
        <v>151</v>
      </c>
      <c r="I18255">
        <v>275.10000000000002</v>
      </c>
      <c r="J18255" t="s">
        <v>13</v>
      </c>
    </row>
    <row r="18256" spans="1:10">
      <c r="A18256" s="1">
        <v>45292</v>
      </c>
      <c r="B18256" t="s">
        <v>10</v>
      </c>
      <c r="C18256" t="s">
        <v>15</v>
      </c>
      <c r="D18256" t="s">
        <v>110</v>
      </c>
      <c r="E18256">
        <v>11</v>
      </c>
      <c r="F18256">
        <v>15.1</v>
      </c>
      <c r="G18256">
        <v>27.51</v>
      </c>
      <c r="H18256">
        <v>166.1</v>
      </c>
      <c r="I18256">
        <v>302.61</v>
      </c>
      <c r="J18256" t="s">
        <v>13</v>
      </c>
    </row>
    <row r="18257" spans="1:10">
      <c r="A18257" s="1">
        <v>45292</v>
      </c>
      <c r="B18257" t="s">
        <v>10</v>
      </c>
      <c r="C18257" t="s">
        <v>11</v>
      </c>
      <c r="D18257" t="s">
        <v>111</v>
      </c>
      <c r="E18257">
        <v>5</v>
      </c>
      <c r="F18257">
        <v>6.3</v>
      </c>
      <c r="G18257">
        <v>15.47</v>
      </c>
      <c r="H18257">
        <v>31.5</v>
      </c>
      <c r="I18257">
        <v>77.349999999999994</v>
      </c>
      <c r="J18257" t="s">
        <v>13</v>
      </c>
    </row>
    <row r="18258" spans="1:10">
      <c r="A18258" s="1">
        <v>45292</v>
      </c>
      <c r="B18258" t="s">
        <v>10</v>
      </c>
      <c r="C18258" t="s">
        <v>14</v>
      </c>
      <c r="D18258" t="s">
        <v>111</v>
      </c>
      <c r="E18258">
        <v>2</v>
      </c>
      <c r="F18258">
        <v>6.3</v>
      </c>
      <c r="G18258">
        <v>15.47</v>
      </c>
      <c r="H18258">
        <v>12.6</v>
      </c>
      <c r="I18258">
        <v>30.94</v>
      </c>
      <c r="J18258" t="s">
        <v>13</v>
      </c>
    </row>
    <row r="18259" spans="1:10">
      <c r="A18259" s="1">
        <v>45292</v>
      </c>
      <c r="B18259" t="s">
        <v>10</v>
      </c>
      <c r="C18259" t="s">
        <v>11</v>
      </c>
      <c r="D18259" t="s">
        <v>112</v>
      </c>
      <c r="E18259">
        <v>18</v>
      </c>
      <c r="F18259">
        <v>6.27</v>
      </c>
      <c r="G18259">
        <v>11.51</v>
      </c>
      <c r="H18259">
        <v>112.86</v>
      </c>
      <c r="I18259">
        <v>207.18</v>
      </c>
      <c r="J18259" t="s">
        <v>13</v>
      </c>
    </row>
    <row r="18260" spans="1:10">
      <c r="A18260" s="1">
        <v>45292</v>
      </c>
      <c r="B18260" t="s">
        <v>10</v>
      </c>
      <c r="C18260" t="s">
        <v>14</v>
      </c>
      <c r="D18260" t="s">
        <v>112</v>
      </c>
      <c r="E18260">
        <v>10</v>
      </c>
      <c r="F18260">
        <v>6.27</v>
      </c>
      <c r="G18260">
        <v>11.51</v>
      </c>
      <c r="H18260">
        <v>62.7</v>
      </c>
      <c r="I18260">
        <v>115.1</v>
      </c>
      <c r="J18260" t="s">
        <v>13</v>
      </c>
    </row>
    <row r="18261" spans="1:10">
      <c r="A18261" s="1">
        <v>45292</v>
      </c>
      <c r="B18261" t="s">
        <v>10</v>
      </c>
      <c r="C18261" t="s">
        <v>15</v>
      </c>
      <c r="D18261" t="s">
        <v>112</v>
      </c>
      <c r="E18261">
        <v>12</v>
      </c>
      <c r="F18261">
        <v>6.27</v>
      </c>
      <c r="G18261">
        <v>11.51</v>
      </c>
      <c r="H18261">
        <v>75.239999999999995</v>
      </c>
      <c r="I18261">
        <v>138.12</v>
      </c>
      <c r="J18261" t="s">
        <v>13</v>
      </c>
    </row>
    <row r="18262" spans="1:10">
      <c r="A18262" s="1">
        <v>45292</v>
      </c>
      <c r="B18262" t="s">
        <v>10</v>
      </c>
      <c r="C18262" t="s">
        <v>11</v>
      </c>
      <c r="D18262" t="s">
        <v>113</v>
      </c>
      <c r="E18262">
        <v>17</v>
      </c>
      <c r="F18262">
        <v>9.8800000000000008</v>
      </c>
      <c r="G18262">
        <v>21.53</v>
      </c>
      <c r="H18262">
        <v>167.96</v>
      </c>
      <c r="I18262">
        <v>366.01</v>
      </c>
      <c r="J18262" t="s">
        <v>13</v>
      </c>
    </row>
    <row r="18263" spans="1:10">
      <c r="A18263" s="1">
        <v>45292</v>
      </c>
      <c r="B18263" t="s">
        <v>10</v>
      </c>
      <c r="C18263" t="s">
        <v>14</v>
      </c>
      <c r="D18263" t="s">
        <v>113</v>
      </c>
      <c r="E18263">
        <v>8</v>
      </c>
      <c r="F18263">
        <v>9.8800000000000008</v>
      </c>
      <c r="G18263">
        <v>21.53</v>
      </c>
      <c r="H18263">
        <v>79.040000000000006</v>
      </c>
      <c r="I18263">
        <v>172.24</v>
      </c>
      <c r="J18263" t="s">
        <v>13</v>
      </c>
    </row>
    <row r="18264" spans="1:10">
      <c r="A18264" s="1">
        <v>45292</v>
      </c>
      <c r="B18264" t="s">
        <v>10</v>
      </c>
      <c r="C18264" t="s">
        <v>15</v>
      </c>
      <c r="D18264" t="s">
        <v>113</v>
      </c>
      <c r="E18264">
        <v>8</v>
      </c>
      <c r="F18264">
        <v>9.8800000000000008</v>
      </c>
      <c r="G18264">
        <v>21.53</v>
      </c>
      <c r="H18264">
        <v>79.040000000000006</v>
      </c>
      <c r="I18264">
        <v>172.24</v>
      </c>
      <c r="J18264" t="s">
        <v>13</v>
      </c>
    </row>
    <row r="18265" spans="1:10">
      <c r="A18265" s="1">
        <v>45292</v>
      </c>
      <c r="B18265" t="s">
        <v>10</v>
      </c>
      <c r="C18265" t="s">
        <v>11</v>
      </c>
      <c r="D18265" t="s">
        <v>114</v>
      </c>
      <c r="E18265">
        <v>7</v>
      </c>
      <c r="F18265">
        <v>11.86</v>
      </c>
      <c r="G18265">
        <v>27.23</v>
      </c>
      <c r="H18265">
        <v>83.02</v>
      </c>
      <c r="I18265">
        <v>190.61</v>
      </c>
      <c r="J18265" t="s">
        <v>13</v>
      </c>
    </row>
    <row r="18266" spans="1:10">
      <c r="A18266" s="1">
        <v>45292</v>
      </c>
      <c r="B18266" t="s">
        <v>10</v>
      </c>
      <c r="C18266" t="s">
        <v>14</v>
      </c>
      <c r="D18266" t="s">
        <v>114</v>
      </c>
      <c r="E18266">
        <v>14</v>
      </c>
      <c r="F18266">
        <v>11.86</v>
      </c>
      <c r="G18266">
        <v>27.23</v>
      </c>
      <c r="H18266">
        <v>166.04</v>
      </c>
      <c r="I18266">
        <v>381.22</v>
      </c>
      <c r="J18266" t="s">
        <v>13</v>
      </c>
    </row>
    <row r="18267" spans="1:10">
      <c r="A18267" s="1">
        <v>45292</v>
      </c>
      <c r="B18267" t="s">
        <v>10</v>
      </c>
      <c r="C18267" t="s">
        <v>15</v>
      </c>
      <c r="D18267" t="s">
        <v>114</v>
      </c>
      <c r="E18267">
        <v>7</v>
      </c>
      <c r="F18267">
        <v>11.86</v>
      </c>
      <c r="G18267">
        <v>27.23</v>
      </c>
      <c r="H18267">
        <v>83.02</v>
      </c>
      <c r="I18267">
        <v>190.61</v>
      </c>
      <c r="J18267" t="s">
        <v>13</v>
      </c>
    </row>
    <row r="18268" spans="1:10">
      <c r="A18268" s="1">
        <v>45323</v>
      </c>
      <c r="B18268" t="s">
        <v>10</v>
      </c>
      <c r="C18268" t="s">
        <v>11</v>
      </c>
      <c r="D18268" t="s">
        <v>12</v>
      </c>
      <c r="E18268">
        <v>13</v>
      </c>
      <c r="F18268">
        <v>8.09</v>
      </c>
      <c r="G18268">
        <v>18.920000000000002</v>
      </c>
      <c r="H18268">
        <v>105.17</v>
      </c>
      <c r="I18268">
        <v>245.96</v>
      </c>
      <c r="J18268" t="s">
        <v>13</v>
      </c>
    </row>
    <row r="18269" spans="1:10">
      <c r="A18269" s="1">
        <v>45323</v>
      </c>
      <c r="B18269" t="s">
        <v>10</v>
      </c>
      <c r="C18269" t="s">
        <v>14</v>
      </c>
      <c r="D18269" t="s">
        <v>12</v>
      </c>
      <c r="E18269">
        <v>3</v>
      </c>
      <c r="F18269">
        <v>8.09</v>
      </c>
      <c r="G18269">
        <v>18.920000000000002</v>
      </c>
      <c r="H18269">
        <v>24.27</v>
      </c>
      <c r="I18269">
        <v>56.76</v>
      </c>
      <c r="J18269" t="s">
        <v>13</v>
      </c>
    </row>
    <row r="18270" spans="1:10">
      <c r="A18270" s="1">
        <v>45323</v>
      </c>
      <c r="B18270" t="s">
        <v>10</v>
      </c>
      <c r="C18270" t="s">
        <v>15</v>
      </c>
      <c r="D18270" t="s">
        <v>12</v>
      </c>
      <c r="E18270">
        <v>4</v>
      </c>
      <c r="F18270">
        <v>8.09</v>
      </c>
      <c r="G18270">
        <v>18.920000000000002</v>
      </c>
      <c r="H18270">
        <v>32.36</v>
      </c>
      <c r="I18270">
        <v>75.680000000000007</v>
      </c>
      <c r="J18270" t="s">
        <v>13</v>
      </c>
    </row>
    <row r="18271" spans="1:10">
      <c r="A18271" s="1">
        <v>45323</v>
      </c>
      <c r="B18271" t="s">
        <v>10</v>
      </c>
      <c r="C18271" t="s">
        <v>11</v>
      </c>
      <c r="D18271" t="s">
        <v>16</v>
      </c>
      <c r="E18271">
        <v>10</v>
      </c>
      <c r="F18271">
        <v>10.75</v>
      </c>
      <c r="G18271">
        <v>24.49</v>
      </c>
      <c r="H18271">
        <v>107.5</v>
      </c>
      <c r="I18271">
        <v>244.9</v>
      </c>
      <c r="J18271" t="s">
        <v>13</v>
      </c>
    </row>
    <row r="18272" spans="1:10">
      <c r="A18272" s="1">
        <v>45323</v>
      </c>
      <c r="B18272" t="s">
        <v>10</v>
      </c>
      <c r="C18272" t="s">
        <v>14</v>
      </c>
      <c r="D18272" t="s">
        <v>16</v>
      </c>
      <c r="E18272">
        <v>6</v>
      </c>
      <c r="F18272">
        <v>10.75</v>
      </c>
      <c r="G18272">
        <v>24.49</v>
      </c>
      <c r="H18272">
        <v>64.5</v>
      </c>
      <c r="I18272">
        <v>146.94</v>
      </c>
      <c r="J18272" t="s">
        <v>13</v>
      </c>
    </row>
    <row r="18273" spans="1:10">
      <c r="A18273" s="1">
        <v>45323</v>
      </c>
      <c r="B18273" t="s">
        <v>10</v>
      </c>
      <c r="C18273" t="s">
        <v>15</v>
      </c>
      <c r="D18273" t="s">
        <v>16</v>
      </c>
      <c r="E18273">
        <v>10</v>
      </c>
      <c r="F18273">
        <v>10.75</v>
      </c>
      <c r="G18273">
        <v>24.49</v>
      </c>
      <c r="H18273">
        <v>107.5</v>
      </c>
      <c r="I18273">
        <v>244.9</v>
      </c>
      <c r="J18273" t="s">
        <v>13</v>
      </c>
    </row>
    <row r="18274" spans="1:10">
      <c r="A18274" s="1">
        <v>45323</v>
      </c>
      <c r="B18274" t="s">
        <v>10</v>
      </c>
      <c r="C18274" t="s">
        <v>11</v>
      </c>
      <c r="D18274" t="s">
        <v>17</v>
      </c>
      <c r="E18274">
        <v>10</v>
      </c>
      <c r="F18274">
        <v>15.1</v>
      </c>
      <c r="G18274">
        <v>31.89</v>
      </c>
      <c r="H18274">
        <v>151</v>
      </c>
      <c r="I18274">
        <v>318.89999999999998</v>
      </c>
      <c r="J18274" t="s">
        <v>13</v>
      </c>
    </row>
    <row r="18275" spans="1:10">
      <c r="A18275" s="1">
        <v>45323</v>
      </c>
      <c r="B18275" t="s">
        <v>10</v>
      </c>
      <c r="C18275" t="s">
        <v>14</v>
      </c>
      <c r="D18275" t="s">
        <v>17</v>
      </c>
      <c r="E18275">
        <v>9</v>
      </c>
      <c r="F18275">
        <v>15.1</v>
      </c>
      <c r="G18275">
        <v>31.89</v>
      </c>
      <c r="H18275">
        <v>135.9</v>
      </c>
      <c r="I18275">
        <v>287.01</v>
      </c>
      <c r="J18275" t="s">
        <v>13</v>
      </c>
    </row>
    <row r="18276" spans="1:10">
      <c r="A18276" s="1">
        <v>45323</v>
      </c>
      <c r="B18276" t="s">
        <v>10</v>
      </c>
      <c r="C18276" t="s">
        <v>15</v>
      </c>
      <c r="D18276" t="s">
        <v>17</v>
      </c>
      <c r="E18276">
        <v>5</v>
      </c>
      <c r="F18276">
        <v>15.1</v>
      </c>
      <c r="G18276">
        <v>31.89</v>
      </c>
      <c r="H18276">
        <v>75.5</v>
      </c>
      <c r="I18276">
        <v>159.44999999999999</v>
      </c>
      <c r="J18276" t="s">
        <v>13</v>
      </c>
    </row>
    <row r="18277" spans="1:10">
      <c r="A18277" s="1">
        <v>45323</v>
      </c>
      <c r="B18277" t="s">
        <v>10</v>
      </c>
      <c r="C18277" t="s">
        <v>11</v>
      </c>
      <c r="D18277" t="s">
        <v>18</v>
      </c>
      <c r="E18277">
        <v>28</v>
      </c>
      <c r="F18277">
        <v>14.35</v>
      </c>
      <c r="G18277">
        <v>28.58</v>
      </c>
      <c r="H18277">
        <v>401.8</v>
      </c>
      <c r="I18277">
        <v>800.24</v>
      </c>
      <c r="J18277" t="s">
        <v>13</v>
      </c>
    </row>
    <row r="18278" spans="1:10">
      <c r="A18278" s="1">
        <v>45323</v>
      </c>
      <c r="B18278" t="s">
        <v>10</v>
      </c>
      <c r="C18278" t="s">
        <v>14</v>
      </c>
      <c r="D18278" t="s">
        <v>18</v>
      </c>
      <c r="E18278">
        <v>10</v>
      </c>
      <c r="F18278">
        <v>14.35</v>
      </c>
      <c r="G18278">
        <v>28.58</v>
      </c>
      <c r="H18278">
        <v>143.5</v>
      </c>
      <c r="I18278">
        <v>285.8</v>
      </c>
      <c r="J18278" t="s">
        <v>13</v>
      </c>
    </row>
    <row r="18279" spans="1:10">
      <c r="A18279" s="1">
        <v>45323</v>
      </c>
      <c r="B18279" t="s">
        <v>10</v>
      </c>
      <c r="C18279" t="s">
        <v>15</v>
      </c>
      <c r="D18279" t="s">
        <v>18</v>
      </c>
      <c r="E18279">
        <v>9</v>
      </c>
      <c r="F18279">
        <v>14.35</v>
      </c>
      <c r="G18279">
        <v>28.58</v>
      </c>
      <c r="H18279">
        <v>129.15</v>
      </c>
      <c r="I18279">
        <v>257.22000000000003</v>
      </c>
      <c r="J18279" t="s">
        <v>13</v>
      </c>
    </row>
    <row r="18280" spans="1:10">
      <c r="A18280" s="1">
        <v>45323</v>
      </c>
      <c r="B18280" t="s">
        <v>10</v>
      </c>
      <c r="C18280" t="s">
        <v>11</v>
      </c>
      <c r="D18280" t="s">
        <v>19</v>
      </c>
      <c r="E18280">
        <v>17</v>
      </c>
      <c r="F18280">
        <v>7.85</v>
      </c>
      <c r="G18280">
        <v>19.61</v>
      </c>
      <c r="H18280">
        <v>133.44999999999999</v>
      </c>
      <c r="I18280">
        <v>333.37</v>
      </c>
      <c r="J18280" t="s">
        <v>13</v>
      </c>
    </row>
    <row r="18281" spans="1:10">
      <c r="A18281" s="1">
        <v>45323</v>
      </c>
      <c r="B18281" t="s">
        <v>10</v>
      </c>
      <c r="C18281" t="s">
        <v>14</v>
      </c>
      <c r="D18281" t="s">
        <v>19</v>
      </c>
      <c r="E18281">
        <v>11</v>
      </c>
      <c r="F18281">
        <v>7.85</v>
      </c>
      <c r="G18281">
        <v>19.61</v>
      </c>
      <c r="H18281">
        <v>86.35</v>
      </c>
      <c r="I18281">
        <v>215.71</v>
      </c>
      <c r="J18281" t="s">
        <v>13</v>
      </c>
    </row>
    <row r="18282" spans="1:10">
      <c r="A18282" s="1">
        <v>45323</v>
      </c>
      <c r="B18282" t="s">
        <v>10</v>
      </c>
      <c r="C18282" t="s">
        <v>15</v>
      </c>
      <c r="D18282" t="s">
        <v>19</v>
      </c>
      <c r="E18282">
        <v>3</v>
      </c>
      <c r="F18282">
        <v>7.85</v>
      </c>
      <c r="G18282">
        <v>19.61</v>
      </c>
      <c r="H18282">
        <v>23.55</v>
      </c>
      <c r="I18282">
        <v>58.83</v>
      </c>
      <c r="J18282" t="s">
        <v>13</v>
      </c>
    </row>
    <row r="18283" spans="1:10">
      <c r="A18283" s="1">
        <v>45323</v>
      </c>
      <c r="B18283" t="s">
        <v>10</v>
      </c>
      <c r="C18283" t="s">
        <v>11</v>
      </c>
      <c r="D18283" t="s">
        <v>20</v>
      </c>
      <c r="E18283">
        <v>27</v>
      </c>
      <c r="F18283">
        <v>15.79</v>
      </c>
      <c r="G18283">
        <v>33.130000000000003</v>
      </c>
      <c r="H18283">
        <v>426.33</v>
      </c>
      <c r="I18283">
        <v>894.51</v>
      </c>
      <c r="J18283" t="s">
        <v>13</v>
      </c>
    </row>
    <row r="18284" spans="1:10">
      <c r="A18284" s="1">
        <v>45323</v>
      </c>
      <c r="B18284" t="s">
        <v>10</v>
      </c>
      <c r="C18284" t="s">
        <v>14</v>
      </c>
      <c r="D18284" t="s">
        <v>20</v>
      </c>
      <c r="E18284">
        <v>6</v>
      </c>
      <c r="F18284">
        <v>15.79</v>
      </c>
      <c r="G18284">
        <v>33.130000000000003</v>
      </c>
      <c r="H18284">
        <v>94.74</v>
      </c>
      <c r="I18284">
        <v>198.78</v>
      </c>
      <c r="J18284" t="s">
        <v>13</v>
      </c>
    </row>
    <row r="18285" spans="1:10">
      <c r="A18285" s="1">
        <v>45323</v>
      </c>
      <c r="B18285" t="s">
        <v>10</v>
      </c>
      <c r="C18285" t="s">
        <v>15</v>
      </c>
      <c r="D18285" t="s">
        <v>20</v>
      </c>
      <c r="E18285">
        <v>11</v>
      </c>
      <c r="F18285">
        <v>15.79</v>
      </c>
      <c r="G18285">
        <v>33.130000000000003</v>
      </c>
      <c r="H18285">
        <v>173.69</v>
      </c>
      <c r="I18285">
        <v>364.43</v>
      </c>
      <c r="J18285" t="s">
        <v>13</v>
      </c>
    </row>
    <row r="18286" spans="1:10">
      <c r="A18286" s="1">
        <v>45323</v>
      </c>
      <c r="B18286" t="s">
        <v>10</v>
      </c>
      <c r="C18286" t="s">
        <v>11</v>
      </c>
      <c r="D18286" t="s">
        <v>21</v>
      </c>
      <c r="E18286">
        <v>25</v>
      </c>
      <c r="F18286">
        <v>8.69</v>
      </c>
      <c r="G18286">
        <v>18.39</v>
      </c>
      <c r="H18286">
        <v>217.25</v>
      </c>
      <c r="I18286">
        <v>459.75</v>
      </c>
      <c r="J18286" t="s">
        <v>13</v>
      </c>
    </row>
    <row r="18287" spans="1:10">
      <c r="A18287" s="1">
        <v>45323</v>
      </c>
      <c r="B18287" t="s">
        <v>10</v>
      </c>
      <c r="C18287" t="s">
        <v>14</v>
      </c>
      <c r="D18287" t="s">
        <v>21</v>
      </c>
      <c r="E18287">
        <v>10</v>
      </c>
      <c r="F18287">
        <v>8.69</v>
      </c>
      <c r="G18287">
        <v>18.39</v>
      </c>
      <c r="H18287">
        <v>86.9</v>
      </c>
      <c r="I18287">
        <v>183.9</v>
      </c>
      <c r="J18287" t="s">
        <v>13</v>
      </c>
    </row>
    <row r="18288" spans="1:10">
      <c r="A18288" s="1">
        <v>45323</v>
      </c>
      <c r="B18288" t="s">
        <v>10</v>
      </c>
      <c r="C18288" t="s">
        <v>15</v>
      </c>
      <c r="D18288" t="s">
        <v>21</v>
      </c>
      <c r="E18288">
        <v>15</v>
      </c>
      <c r="F18288">
        <v>8.69</v>
      </c>
      <c r="G18288">
        <v>18.39</v>
      </c>
      <c r="H18288">
        <v>130.35</v>
      </c>
      <c r="I18288">
        <v>275.85000000000002</v>
      </c>
      <c r="J18288" t="s">
        <v>13</v>
      </c>
    </row>
    <row r="18289" spans="1:10">
      <c r="A18289" s="1">
        <v>45323</v>
      </c>
      <c r="B18289" t="s">
        <v>10</v>
      </c>
      <c r="C18289" t="s">
        <v>11</v>
      </c>
      <c r="D18289" t="s">
        <v>22</v>
      </c>
      <c r="E18289">
        <v>11</v>
      </c>
      <c r="F18289">
        <v>8.69</v>
      </c>
      <c r="G18289">
        <v>16.64</v>
      </c>
      <c r="H18289">
        <v>95.59</v>
      </c>
      <c r="I18289">
        <v>183.04</v>
      </c>
      <c r="J18289" t="s">
        <v>13</v>
      </c>
    </row>
    <row r="18290" spans="1:10">
      <c r="A18290" s="1">
        <v>45323</v>
      </c>
      <c r="B18290" t="s">
        <v>10</v>
      </c>
      <c r="C18290" t="s">
        <v>14</v>
      </c>
      <c r="D18290" t="s">
        <v>22</v>
      </c>
      <c r="E18290">
        <v>9</v>
      </c>
      <c r="F18290">
        <v>8.69</v>
      </c>
      <c r="G18290">
        <v>16.64</v>
      </c>
      <c r="H18290">
        <v>78.209999999999994</v>
      </c>
      <c r="I18290">
        <v>149.76</v>
      </c>
      <c r="J18290" t="s">
        <v>13</v>
      </c>
    </row>
    <row r="18291" spans="1:10">
      <c r="A18291" s="1">
        <v>45323</v>
      </c>
      <c r="B18291" t="s">
        <v>10</v>
      </c>
      <c r="C18291" t="s">
        <v>15</v>
      </c>
      <c r="D18291" t="s">
        <v>22</v>
      </c>
      <c r="E18291">
        <v>7</v>
      </c>
      <c r="F18291">
        <v>8.69</v>
      </c>
      <c r="G18291">
        <v>16.64</v>
      </c>
      <c r="H18291">
        <v>60.83</v>
      </c>
      <c r="I18291">
        <v>116.48</v>
      </c>
      <c r="J18291" t="s">
        <v>13</v>
      </c>
    </row>
    <row r="18292" spans="1:10">
      <c r="A18292" s="1">
        <v>45323</v>
      </c>
      <c r="B18292" t="s">
        <v>10</v>
      </c>
      <c r="C18292" t="s">
        <v>11</v>
      </c>
      <c r="D18292" t="s">
        <v>23</v>
      </c>
      <c r="E18292">
        <v>17</v>
      </c>
      <c r="F18292">
        <v>12.44</v>
      </c>
      <c r="G18292">
        <v>29.31</v>
      </c>
      <c r="H18292">
        <v>211.48</v>
      </c>
      <c r="I18292">
        <v>498.27</v>
      </c>
      <c r="J18292" t="s">
        <v>13</v>
      </c>
    </row>
    <row r="18293" spans="1:10">
      <c r="A18293" s="1">
        <v>45323</v>
      </c>
      <c r="B18293" t="s">
        <v>10</v>
      </c>
      <c r="C18293" t="s">
        <v>14</v>
      </c>
      <c r="D18293" t="s">
        <v>23</v>
      </c>
      <c r="E18293">
        <v>10</v>
      </c>
      <c r="F18293">
        <v>12.44</v>
      </c>
      <c r="G18293">
        <v>29.31</v>
      </c>
      <c r="H18293">
        <v>124.4</v>
      </c>
      <c r="I18293">
        <v>293.10000000000002</v>
      </c>
      <c r="J18293" t="s">
        <v>13</v>
      </c>
    </row>
    <row r="18294" spans="1:10">
      <c r="A18294" s="1">
        <v>45323</v>
      </c>
      <c r="B18294" t="s">
        <v>10</v>
      </c>
      <c r="C18294" t="s">
        <v>15</v>
      </c>
      <c r="D18294" t="s">
        <v>23</v>
      </c>
      <c r="E18294">
        <v>12</v>
      </c>
      <c r="F18294">
        <v>12.44</v>
      </c>
      <c r="G18294">
        <v>29.31</v>
      </c>
      <c r="H18294">
        <v>149.28</v>
      </c>
      <c r="I18294">
        <v>351.72</v>
      </c>
      <c r="J18294" t="s">
        <v>13</v>
      </c>
    </row>
    <row r="18295" spans="1:10">
      <c r="A18295" s="1">
        <v>45323</v>
      </c>
      <c r="B18295" t="s">
        <v>10</v>
      </c>
      <c r="C18295" t="s">
        <v>11</v>
      </c>
      <c r="D18295" t="s">
        <v>24</v>
      </c>
      <c r="E18295">
        <v>13</v>
      </c>
      <c r="F18295">
        <v>13.12</v>
      </c>
      <c r="G18295">
        <v>29.99</v>
      </c>
      <c r="H18295">
        <v>170.56</v>
      </c>
      <c r="I18295">
        <v>389.87</v>
      </c>
      <c r="J18295" t="s">
        <v>13</v>
      </c>
    </row>
    <row r="18296" spans="1:10">
      <c r="A18296" s="1">
        <v>45323</v>
      </c>
      <c r="B18296" t="s">
        <v>10</v>
      </c>
      <c r="C18296" t="s">
        <v>14</v>
      </c>
      <c r="D18296" t="s">
        <v>24</v>
      </c>
      <c r="E18296">
        <v>13</v>
      </c>
      <c r="F18296">
        <v>13.12</v>
      </c>
      <c r="G18296">
        <v>29.99</v>
      </c>
      <c r="H18296">
        <v>170.56</v>
      </c>
      <c r="I18296">
        <v>389.87</v>
      </c>
      <c r="J18296" t="s">
        <v>13</v>
      </c>
    </row>
    <row r="18297" spans="1:10">
      <c r="A18297" s="1">
        <v>45323</v>
      </c>
      <c r="B18297" t="s">
        <v>10</v>
      </c>
      <c r="C18297" t="s">
        <v>15</v>
      </c>
      <c r="D18297" t="s">
        <v>24</v>
      </c>
      <c r="E18297">
        <v>14</v>
      </c>
      <c r="F18297">
        <v>13.12</v>
      </c>
      <c r="G18297">
        <v>29.99</v>
      </c>
      <c r="H18297">
        <v>183.68</v>
      </c>
      <c r="I18297">
        <v>419.86</v>
      </c>
      <c r="J18297" t="s">
        <v>13</v>
      </c>
    </row>
    <row r="18298" spans="1:10">
      <c r="A18298" s="1">
        <v>45323</v>
      </c>
      <c r="B18298" t="s">
        <v>10</v>
      </c>
      <c r="C18298" t="s">
        <v>11</v>
      </c>
      <c r="D18298" t="s">
        <v>25</v>
      </c>
      <c r="E18298">
        <v>12</v>
      </c>
      <c r="F18298">
        <v>12.96</v>
      </c>
      <c r="G18298">
        <v>25.33</v>
      </c>
      <c r="H18298">
        <v>155.52000000000001</v>
      </c>
      <c r="I18298">
        <v>303.95999999999998</v>
      </c>
      <c r="J18298" t="s">
        <v>13</v>
      </c>
    </row>
    <row r="18299" spans="1:10">
      <c r="A18299" s="1">
        <v>45323</v>
      </c>
      <c r="B18299" t="s">
        <v>10</v>
      </c>
      <c r="C18299" t="s">
        <v>14</v>
      </c>
      <c r="D18299" t="s">
        <v>25</v>
      </c>
      <c r="E18299">
        <v>8</v>
      </c>
      <c r="F18299">
        <v>12.96</v>
      </c>
      <c r="G18299">
        <v>25.33</v>
      </c>
      <c r="H18299">
        <v>103.68</v>
      </c>
      <c r="I18299">
        <v>202.64</v>
      </c>
      <c r="J18299" t="s">
        <v>13</v>
      </c>
    </row>
    <row r="18300" spans="1:10">
      <c r="A18300" s="1">
        <v>45323</v>
      </c>
      <c r="B18300" t="s">
        <v>10</v>
      </c>
      <c r="C18300" t="s">
        <v>15</v>
      </c>
      <c r="D18300" t="s">
        <v>25</v>
      </c>
      <c r="E18300">
        <v>7</v>
      </c>
      <c r="F18300">
        <v>12.96</v>
      </c>
      <c r="G18300">
        <v>25.33</v>
      </c>
      <c r="H18300">
        <v>90.72</v>
      </c>
      <c r="I18300">
        <v>177.31</v>
      </c>
      <c r="J18300" t="s">
        <v>13</v>
      </c>
    </row>
    <row r="18301" spans="1:10">
      <c r="A18301" s="1">
        <v>45323</v>
      </c>
      <c r="B18301" t="s">
        <v>10</v>
      </c>
      <c r="C18301" t="s">
        <v>11</v>
      </c>
      <c r="D18301" t="s">
        <v>26</v>
      </c>
      <c r="E18301">
        <v>11</v>
      </c>
      <c r="F18301">
        <v>7.1</v>
      </c>
      <c r="G18301">
        <v>13.19</v>
      </c>
      <c r="H18301">
        <v>78.099999999999994</v>
      </c>
      <c r="I18301">
        <v>145.09</v>
      </c>
      <c r="J18301" t="s">
        <v>13</v>
      </c>
    </row>
    <row r="18302" spans="1:10">
      <c r="A18302" s="1">
        <v>45323</v>
      </c>
      <c r="B18302" t="s">
        <v>10</v>
      </c>
      <c r="C18302" t="s">
        <v>14</v>
      </c>
      <c r="D18302" t="s">
        <v>26</v>
      </c>
      <c r="E18302">
        <v>7</v>
      </c>
      <c r="F18302">
        <v>7.1</v>
      </c>
      <c r="G18302">
        <v>13.19</v>
      </c>
      <c r="H18302">
        <v>49.7</v>
      </c>
      <c r="I18302">
        <v>92.33</v>
      </c>
      <c r="J18302" t="s">
        <v>13</v>
      </c>
    </row>
    <row r="18303" spans="1:10">
      <c r="A18303" s="1">
        <v>45323</v>
      </c>
      <c r="B18303" t="s">
        <v>10</v>
      </c>
      <c r="C18303" t="s">
        <v>15</v>
      </c>
      <c r="D18303" t="s">
        <v>26</v>
      </c>
      <c r="E18303">
        <v>6</v>
      </c>
      <c r="F18303">
        <v>7.1</v>
      </c>
      <c r="G18303">
        <v>13.19</v>
      </c>
      <c r="H18303">
        <v>42.6</v>
      </c>
      <c r="I18303">
        <v>79.14</v>
      </c>
      <c r="J18303" t="s">
        <v>13</v>
      </c>
    </row>
    <row r="18304" spans="1:10">
      <c r="A18304" s="1">
        <v>45323</v>
      </c>
      <c r="B18304" t="s">
        <v>10</v>
      </c>
      <c r="C18304" t="s">
        <v>11</v>
      </c>
      <c r="D18304" t="s">
        <v>27</v>
      </c>
      <c r="E18304">
        <v>12</v>
      </c>
      <c r="F18304">
        <v>16.53</v>
      </c>
      <c r="G18304">
        <v>37.630000000000003</v>
      </c>
      <c r="H18304">
        <v>198.36</v>
      </c>
      <c r="I18304">
        <v>451.56</v>
      </c>
      <c r="J18304" t="s">
        <v>13</v>
      </c>
    </row>
    <row r="18305" spans="1:10">
      <c r="A18305" s="1">
        <v>45323</v>
      </c>
      <c r="B18305" t="s">
        <v>10</v>
      </c>
      <c r="C18305" t="s">
        <v>14</v>
      </c>
      <c r="D18305" t="s">
        <v>27</v>
      </c>
      <c r="E18305">
        <v>6</v>
      </c>
      <c r="F18305">
        <v>16.53</v>
      </c>
      <c r="G18305">
        <v>37.630000000000003</v>
      </c>
      <c r="H18305">
        <v>99.18</v>
      </c>
      <c r="I18305">
        <v>225.78</v>
      </c>
      <c r="J18305" t="s">
        <v>13</v>
      </c>
    </row>
    <row r="18306" spans="1:10">
      <c r="A18306" s="1">
        <v>45323</v>
      </c>
      <c r="B18306" t="s">
        <v>10</v>
      </c>
      <c r="C18306" t="s">
        <v>15</v>
      </c>
      <c r="D18306" t="s">
        <v>27</v>
      </c>
      <c r="E18306">
        <v>5</v>
      </c>
      <c r="F18306">
        <v>16.53</v>
      </c>
      <c r="G18306">
        <v>37.630000000000003</v>
      </c>
      <c r="H18306">
        <v>82.65</v>
      </c>
      <c r="I18306">
        <v>188.15</v>
      </c>
      <c r="J18306" t="s">
        <v>13</v>
      </c>
    </row>
    <row r="18307" spans="1:10">
      <c r="A18307" s="1">
        <v>45323</v>
      </c>
      <c r="B18307" t="s">
        <v>10</v>
      </c>
      <c r="C18307" t="s">
        <v>11</v>
      </c>
      <c r="D18307" t="s">
        <v>28</v>
      </c>
      <c r="E18307">
        <v>13</v>
      </c>
      <c r="F18307">
        <v>9.19</v>
      </c>
      <c r="G18307">
        <v>20.75</v>
      </c>
      <c r="H18307">
        <v>119.47</v>
      </c>
      <c r="I18307">
        <v>269.75</v>
      </c>
      <c r="J18307" t="s">
        <v>13</v>
      </c>
    </row>
    <row r="18308" spans="1:10">
      <c r="A18308" s="1">
        <v>45323</v>
      </c>
      <c r="B18308" t="s">
        <v>10</v>
      </c>
      <c r="C18308" t="s">
        <v>14</v>
      </c>
      <c r="D18308" t="s">
        <v>28</v>
      </c>
      <c r="E18308">
        <v>8</v>
      </c>
      <c r="F18308">
        <v>9.19</v>
      </c>
      <c r="G18308">
        <v>20.75</v>
      </c>
      <c r="H18308">
        <v>73.52</v>
      </c>
      <c r="I18308">
        <v>166</v>
      </c>
      <c r="J18308" t="s">
        <v>13</v>
      </c>
    </row>
    <row r="18309" spans="1:10">
      <c r="A18309" s="1">
        <v>45323</v>
      </c>
      <c r="B18309" t="s">
        <v>10</v>
      </c>
      <c r="C18309" t="s">
        <v>15</v>
      </c>
      <c r="D18309" t="s">
        <v>28</v>
      </c>
      <c r="E18309">
        <v>8</v>
      </c>
      <c r="F18309">
        <v>9.19</v>
      </c>
      <c r="G18309">
        <v>20.75</v>
      </c>
      <c r="H18309">
        <v>73.52</v>
      </c>
      <c r="I18309">
        <v>166</v>
      </c>
      <c r="J18309" t="s">
        <v>13</v>
      </c>
    </row>
    <row r="18310" spans="1:10">
      <c r="A18310" s="1">
        <v>45323</v>
      </c>
      <c r="B18310" t="s">
        <v>10</v>
      </c>
      <c r="C18310" t="s">
        <v>11</v>
      </c>
      <c r="D18310" t="s">
        <v>29</v>
      </c>
      <c r="E18310">
        <v>12</v>
      </c>
      <c r="F18310">
        <v>7.55</v>
      </c>
      <c r="G18310">
        <v>15.03</v>
      </c>
      <c r="H18310">
        <v>90.6</v>
      </c>
      <c r="I18310">
        <v>180.36</v>
      </c>
      <c r="J18310" t="s">
        <v>13</v>
      </c>
    </row>
    <row r="18311" spans="1:10">
      <c r="A18311" s="1">
        <v>45323</v>
      </c>
      <c r="B18311" t="s">
        <v>10</v>
      </c>
      <c r="C18311" t="s">
        <v>14</v>
      </c>
      <c r="D18311" t="s">
        <v>29</v>
      </c>
      <c r="E18311">
        <v>12</v>
      </c>
      <c r="F18311">
        <v>7.55</v>
      </c>
      <c r="G18311">
        <v>15.03</v>
      </c>
      <c r="H18311">
        <v>90.6</v>
      </c>
      <c r="I18311">
        <v>180.36</v>
      </c>
      <c r="J18311" t="s">
        <v>13</v>
      </c>
    </row>
    <row r="18312" spans="1:10">
      <c r="A18312" s="1">
        <v>45323</v>
      </c>
      <c r="B18312" t="s">
        <v>10</v>
      </c>
      <c r="C18312" t="s">
        <v>15</v>
      </c>
      <c r="D18312" t="s">
        <v>29</v>
      </c>
      <c r="E18312">
        <v>14</v>
      </c>
      <c r="F18312">
        <v>7.55</v>
      </c>
      <c r="G18312">
        <v>15.03</v>
      </c>
      <c r="H18312">
        <v>105.7</v>
      </c>
      <c r="I18312">
        <v>210.42</v>
      </c>
      <c r="J18312" t="s">
        <v>13</v>
      </c>
    </row>
    <row r="18313" spans="1:10">
      <c r="A18313" s="1">
        <v>45323</v>
      </c>
      <c r="B18313" t="s">
        <v>10</v>
      </c>
      <c r="C18313" t="s">
        <v>11</v>
      </c>
      <c r="D18313" t="s">
        <v>30</v>
      </c>
      <c r="E18313">
        <v>26</v>
      </c>
      <c r="F18313">
        <v>16.66</v>
      </c>
      <c r="G18313">
        <v>41.08</v>
      </c>
      <c r="H18313">
        <v>433.16</v>
      </c>
      <c r="I18313">
        <v>1068.08</v>
      </c>
      <c r="J18313" t="s">
        <v>13</v>
      </c>
    </row>
    <row r="18314" spans="1:10">
      <c r="A18314" s="1">
        <v>45323</v>
      </c>
      <c r="B18314" t="s">
        <v>10</v>
      </c>
      <c r="C18314" t="s">
        <v>14</v>
      </c>
      <c r="D18314" t="s">
        <v>30</v>
      </c>
      <c r="E18314">
        <v>8</v>
      </c>
      <c r="F18314">
        <v>16.66</v>
      </c>
      <c r="G18314">
        <v>41.08</v>
      </c>
      <c r="H18314">
        <v>133.28</v>
      </c>
      <c r="I18314">
        <v>328.64</v>
      </c>
      <c r="J18314" t="s">
        <v>13</v>
      </c>
    </row>
    <row r="18315" spans="1:10">
      <c r="A18315" s="1">
        <v>45323</v>
      </c>
      <c r="B18315" t="s">
        <v>10</v>
      </c>
      <c r="C18315" t="s">
        <v>15</v>
      </c>
      <c r="D18315" t="s">
        <v>30</v>
      </c>
      <c r="E18315">
        <v>7</v>
      </c>
      <c r="F18315">
        <v>16.66</v>
      </c>
      <c r="G18315">
        <v>41.08</v>
      </c>
      <c r="H18315">
        <v>116.62</v>
      </c>
      <c r="I18315">
        <v>287.56</v>
      </c>
      <c r="J18315" t="s">
        <v>13</v>
      </c>
    </row>
    <row r="18316" spans="1:10">
      <c r="A18316" s="1">
        <v>45323</v>
      </c>
      <c r="B18316" t="s">
        <v>10</v>
      </c>
      <c r="C18316" t="s">
        <v>11</v>
      </c>
      <c r="D18316" t="s">
        <v>31</v>
      </c>
      <c r="E18316">
        <v>15</v>
      </c>
      <c r="F18316">
        <v>17.47</v>
      </c>
      <c r="G18316">
        <v>33.29</v>
      </c>
      <c r="H18316">
        <v>262.05</v>
      </c>
      <c r="I18316">
        <v>499.35</v>
      </c>
      <c r="J18316" t="s">
        <v>13</v>
      </c>
    </row>
    <row r="18317" spans="1:10">
      <c r="A18317" s="1">
        <v>45323</v>
      </c>
      <c r="B18317" t="s">
        <v>10</v>
      </c>
      <c r="C18317" t="s">
        <v>14</v>
      </c>
      <c r="D18317" t="s">
        <v>31</v>
      </c>
      <c r="E18317">
        <v>12</v>
      </c>
      <c r="F18317">
        <v>17.47</v>
      </c>
      <c r="G18317">
        <v>33.29</v>
      </c>
      <c r="H18317">
        <v>209.64</v>
      </c>
      <c r="I18317">
        <v>399.48</v>
      </c>
      <c r="J18317" t="s">
        <v>13</v>
      </c>
    </row>
    <row r="18318" spans="1:10">
      <c r="A18318" s="1">
        <v>45323</v>
      </c>
      <c r="B18318" t="s">
        <v>10</v>
      </c>
      <c r="C18318" t="s">
        <v>15</v>
      </c>
      <c r="D18318" t="s">
        <v>31</v>
      </c>
      <c r="E18318">
        <v>8</v>
      </c>
      <c r="F18318">
        <v>17.47</v>
      </c>
      <c r="G18318">
        <v>33.29</v>
      </c>
      <c r="H18318">
        <v>139.76</v>
      </c>
      <c r="I18318">
        <v>266.32</v>
      </c>
      <c r="J18318" t="s">
        <v>13</v>
      </c>
    </row>
    <row r="18319" spans="1:10">
      <c r="A18319" s="1">
        <v>45323</v>
      </c>
      <c r="B18319" t="s">
        <v>10</v>
      </c>
      <c r="C18319" t="s">
        <v>11</v>
      </c>
      <c r="D18319" t="s">
        <v>32</v>
      </c>
      <c r="E18319">
        <v>19</v>
      </c>
      <c r="F18319">
        <v>16.350000000000001</v>
      </c>
      <c r="G18319">
        <v>34.380000000000003</v>
      </c>
      <c r="H18319">
        <v>310.64999999999998</v>
      </c>
      <c r="I18319">
        <v>653.22</v>
      </c>
      <c r="J18319" t="s">
        <v>13</v>
      </c>
    </row>
    <row r="18320" spans="1:10">
      <c r="A18320" s="1">
        <v>45323</v>
      </c>
      <c r="B18320" t="s">
        <v>10</v>
      </c>
      <c r="C18320" t="s">
        <v>14</v>
      </c>
      <c r="D18320" t="s">
        <v>32</v>
      </c>
      <c r="E18320">
        <v>13</v>
      </c>
      <c r="F18320">
        <v>16.350000000000001</v>
      </c>
      <c r="G18320">
        <v>34.380000000000003</v>
      </c>
      <c r="H18320">
        <v>212.55</v>
      </c>
      <c r="I18320">
        <v>446.94</v>
      </c>
      <c r="J18320" t="s">
        <v>13</v>
      </c>
    </row>
    <row r="18321" spans="1:10">
      <c r="A18321" s="1">
        <v>45323</v>
      </c>
      <c r="B18321" t="s">
        <v>10</v>
      </c>
      <c r="C18321" t="s">
        <v>15</v>
      </c>
      <c r="D18321" t="s">
        <v>32</v>
      </c>
      <c r="E18321">
        <v>8</v>
      </c>
      <c r="F18321">
        <v>16.350000000000001</v>
      </c>
      <c r="G18321">
        <v>34.380000000000003</v>
      </c>
      <c r="H18321">
        <v>130.80000000000001</v>
      </c>
      <c r="I18321">
        <v>275.04000000000002</v>
      </c>
      <c r="J18321" t="s">
        <v>13</v>
      </c>
    </row>
    <row r="18322" spans="1:10">
      <c r="A18322" s="1">
        <v>45323</v>
      </c>
      <c r="B18322" t="s">
        <v>10</v>
      </c>
      <c r="C18322" t="s">
        <v>11</v>
      </c>
      <c r="D18322" t="s">
        <v>33</v>
      </c>
      <c r="E18322">
        <v>12</v>
      </c>
      <c r="F18322">
        <v>15.71</v>
      </c>
      <c r="G18322">
        <v>38.65</v>
      </c>
      <c r="H18322">
        <v>188.52</v>
      </c>
      <c r="I18322">
        <v>463.8</v>
      </c>
      <c r="J18322" t="s">
        <v>13</v>
      </c>
    </row>
    <row r="18323" spans="1:10">
      <c r="A18323" s="1">
        <v>45323</v>
      </c>
      <c r="B18323" t="s">
        <v>10</v>
      </c>
      <c r="C18323" t="s">
        <v>14</v>
      </c>
      <c r="D18323" t="s">
        <v>33</v>
      </c>
      <c r="E18323">
        <v>8</v>
      </c>
      <c r="F18323">
        <v>15.71</v>
      </c>
      <c r="G18323">
        <v>38.65</v>
      </c>
      <c r="H18323">
        <v>125.68</v>
      </c>
      <c r="I18323">
        <v>309.2</v>
      </c>
      <c r="J18323" t="s">
        <v>13</v>
      </c>
    </row>
    <row r="18324" spans="1:10">
      <c r="A18324" s="1">
        <v>45323</v>
      </c>
      <c r="B18324" t="s">
        <v>10</v>
      </c>
      <c r="C18324" t="s">
        <v>15</v>
      </c>
      <c r="D18324" t="s">
        <v>33</v>
      </c>
      <c r="E18324">
        <v>5</v>
      </c>
      <c r="F18324">
        <v>15.71</v>
      </c>
      <c r="G18324">
        <v>38.65</v>
      </c>
      <c r="H18324">
        <v>78.55</v>
      </c>
      <c r="I18324">
        <v>193.25</v>
      </c>
      <c r="J18324" t="s">
        <v>13</v>
      </c>
    </row>
    <row r="18325" spans="1:10">
      <c r="A18325" s="1">
        <v>45323</v>
      </c>
      <c r="B18325" t="s">
        <v>10</v>
      </c>
      <c r="C18325" t="s">
        <v>11</v>
      </c>
      <c r="D18325" t="s">
        <v>34</v>
      </c>
      <c r="E18325">
        <v>11</v>
      </c>
      <c r="F18325">
        <v>13.86</v>
      </c>
      <c r="G18325">
        <v>29.02</v>
      </c>
      <c r="H18325">
        <v>152.46</v>
      </c>
      <c r="I18325">
        <v>319.22000000000003</v>
      </c>
      <c r="J18325" t="s">
        <v>13</v>
      </c>
    </row>
    <row r="18326" spans="1:10">
      <c r="A18326" s="1">
        <v>45323</v>
      </c>
      <c r="B18326" t="s">
        <v>10</v>
      </c>
      <c r="C18326" t="s">
        <v>14</v>
      </c>
      <c r="D18326" t="s">
        <v>34</v>
      </c>
      <c r="E18326">
        <v>3</v>
      </c>
      <c r="F18326">
        <v>13.86</v>
      </c>
      <c r="G18326">
        <v>29.02</v>
      </c>
      <c r="H18326">
        <v>41.58</v>
      </c>
      <c r="I18326">
        <v>87.06</v>
      </c>
      <c r="J18326" t="s">
        <v>13</v>
      </c>
    </row>
    <row r="18327" spans="1:10">
      <c r="A18327" s="1">
        <v>45323</v>
      </c>
      <c r="B18327" t="s">
        <v>10</v>
      </c>
      <c r="C18327" t="s">
        <v>15</v>
      </c>
      <c r="D18327" t="s">
        <v>34</v>
      </c>
      <c r="E18327">
        <v>2</v>
      </c>
      <c r="F18327">
        <v>13.86</v>
      </c>
      <c r="G18327">
        <v>29.02</v>
      </c>
      <c r="H18327">
        <v>27.72</v>
      </c>
      <c r="I18327">
        <v>58.04</v>
      </c>
      <c r="J18327" t="s">
        <v>13</v>
      </c>
    </row>
    <row r="18328" spans="1:10">
      <c r="A18328" s="1">
        <v>45323</v>
      </c>
      <c r="B18328" t="s">
        <v>10</v>
      </c>
      <c r="C18328" t="s">
        <v>11</v>
      </c>
      <c r="D18328" t="s">
        <v>35</v>
      </c>
      <c r="E18328">
        <v>9</v>
      </c>
      <c r="F18328">
        <v>12.61</v>
      </c>
      <c r="G18328">
        <v>28.33</v>
      </c>
      <c r="H18328">
        <v>113.49</v>
      </c>
      <c r="I18328">
        <v>254.97</v>
      </c>
      <c r="J18328" t="s">
        <v>13</v>
      </c>
    </row>
    <row r="18329" spans="1:10">
      <c r="A18329" s="1">
        <v>45323</v>
      </c>
      <c r="B18329" t="s">
        <v>10</v>
      </c>
      <c r="C18329" t="s">
        <v>14</v>
      </c>
      <c r="D18329" t="s">
        <v>35</v>
      </c>
      <c r="E18329">
        <v>11</v>
      </c>
      <c r="F18329">
        <v>12.61</v>
      </c>
      <c r="G18329">
        <v>28.33</v>
      </c>
      <c r="H18329">
        <v>138.71</v>
      </c>
      <c r="I18329">
        <v>311.63</v>
      </c>
      <c r="J18329" t="s">
        <v>13</v>
      </c>
    </row>
    <row r="18330" spans="1:10">
      <c r="A18330" s="1">
        <v>45323</v>
      </c>
      <c r="B18330" t="s">
        <v>10</v>
      </c>
      <c r="C18330" t="s">
        <v>15</v>
      </c>
      <c r="D18330" t="s">
        <v>35</v>
      </c>
      <c r="E18330">
        <v>4</v>
      </c>
      <c r="F18330">
        <v>12.61</v>
      </c>
      <c r="G18330">
        <v>28.33</v>
      </c>
      <c r="H18330">
        <v>50.44</v>
      </c>
      <c r="I18330">
        <v>113.32</v>
      </c>
      <c r="J18330" t="s">
        <v>13</v>
      </c>
    </row>
    <row r="18331" spans="1:10">
      <c r="A18331" s="1">
        <v>45323</v>
      </c>
      <c r="B18331" t="s">
        <v>10</v>
      </c>
      <c r="C18331" t="s">
        <v>11</v>
      </c>
      <c r="D18331" t="s">
        <v>36</v>
      </c>
      <c r="E18331">
        <v>15</v>
      </c>
      <c r="F18331">
        <v>7.04</v>
      </c>
      <c r="G18331">
        <v>14.63</v>
      </c>
      <c r="H18331">
        <v>105.6</v>
      </c>
      <c r="I18331">
        <v>219.45</v>
      </c>
      <c r="J18331" t="s">
        <v>13</v>
      </c>
    </row>
    <row r="18332" spans="1:10">
      <c r="A18332" s="1">
        <v>45323</v>
      </c>
      <c r="B18332" t="s">
        <v>10</v>
      </c>
      <c r="C18332" t="s">
        <v>14</v>
      </c>
      <c r="D18332" t="s">
        <v>36</v>
      </c>
      <c r="E18332">
        <v>8</v>
      </c>
      <c r="F18332">
        <v>7.04</v>
      </c>
      <c r="G18332">
        <v>14.63</v>
      </c>
      <c r="H18332">
        <v>56.32</v>
      </c>
      <c r="I18332">
        <v>117.04</v>
      </c>
      <c r="J18332" t="s">
        <v>13</v>
      </c>
    </row>
    <row r="18333" spans="1:10">
      <c r="A18333" s="1">
        <v>45323</v>
      </c>
      <c r="B18333" t="s">
        <v>10</v>
      </c>
      <c r="C18333" t="s">
        <v>15</v>
      </c>
      <c r="D18333" t="s">
        <v>36</v>
      </c>
      <c r="E18333">
        <v>10</v>
      </c>
      <c r="F18333">
        <v>7.04</v>
      </c>
      <c r="G18333">
        <v>14.63</v>
      </c>
      <c r="H18333">
        <v>70.400000000000006</v>
      </c>
      <c r="I18333">
        <v>146.30000000000001</v>
      </c>
      <c r="J18333" t="s">
        <v>13</v>
      </c>
    </row>
    <row r="18334" spans="1:10">
      <c r="A18334" s="1">
        <v>45323</v>
      </c>
      <c r="B18334" t="s">
        <v>10</v>
      </c>
      <c r="C18334" t="s">
        <v>11</v>
      </c>
      <c r="D18334" t="s">
        <v>37</v>
      </c>
      <c r="E18334">
        <v>7</v>
      </c>
      <c r="F18334">
        <v>10.9</v>
      </c>
      <c r="G18334">
        <v>21.71</v>
      </c>
      <c r="H18334">
        <v>76.3</v>
      </c>
      <c r="I18334">
        <v>151.97</v>
      </c>
      <c r="J18334" t="s">
        <v>13</v>
      </c>
    </row>
    <row r="18335" spans="1:10">
      <c r="A18335" s="1">
        <v>45323</v>
      </c>
      <c r="B18335" t="s">
        <v>10</v>
      </c>
      <c r="C18335" t="s">
        <v>14</v>
      </c>
      <c r="D18335" t="s">
        <v>37</v>
      </c>
      <c r="E18335">
        <v>10</v>
      </c>
      <c r="F18335">
        <v>10.9</v>
      </c>
      <c r="G18335">
        <v>21.71</v>
      </c>
      <c r="H18335">
        <v>109</v>
      </c>
      <c r="I18335">
        <v>217.1</v>
      </c>
      <c r="J18335" t="s">
        <v>13</v>
      </c>
    </row>
    <row r="18336" spans="1:10">
      <c r="A18336" s="1">
        <v>45323</v>
      </c>
      <c r="B18336" t="s">
        <v>10</v>
      </c>
      <c r="C18336" t="s">
        <v>15</v>
      </c>
      <c r="D18336" t="s">
        <v>37</v>
      </c>
      <c r="E18336">
        <v>12</v>
      </c>
      <c r="F18336">
        <v>10.9</v>
      </c>
      <c r="G18336">
        <v>21.71</v>
      </c>
      <c r="H18336">
        <v>130.80000000000001</v>
      </c>
      <c r="I18336">
        <v>260.52</v>
      </c>
      <c r="J18336" t="s">
        <v>13</v>
      </c>
    </row>
    <row r="18337" spans="1:10">
      <c r="A18337" s="1">
        <v>45323</v>
      </c>
      <c r="B18337" t="s">
        <v>10</v>
      </c>
      <c r="C18337" t="s">
        <v>11</v>
      </c>
      <c r="D18337" t="s">
        <v>38</v>
      </c>
      <c r="E18337">
        <v>11</v>
      </c>
      <c r="F18337">
        <v>10.47</v>
      </c>
      <c r="G18337">
        <v>26.06</v>
      </c>
      <c r="H18337">
        <v>115.17</v>
      </c>
      <c r="I18337">
        <v>286.66000000000003</v>
      </c>
      <c r="J18337" t="s">
        <v>13</v>
      </c>
    </row>
    <row r="18338" spans="1:10">
      <c r="A18338" s="1">
        <v>45323</v>
      </c>
      <c r="B18338" t="s">
        <v>10</v>
      </c>
      <c r="C18338" t="s">
        <v>14</v>
      </c>
      <c r="D18338" t="s">
        <v>38</v>
      </c>
      <c r="E18338">
        <v>8</v>
      </c>
      <c r="F18338">
        <v>10.47</v>
      </c>
      <c r="G18338">
        <v>26.06</v>
      </c>
      <c r="H18338">
        <v>83.76</v>
      </c>
      <c r="I18338">
        <v>208.48</v>
      </c>
      <c r="J18338" t="s">
        <v>13</v>
      </c>
    </row>
    <row r="18339" spans="1:10">
      <c r="A18339" s="1">
        <v>45323</v>
      </c>
      <c r="B18339" t="s">
        <v>10</v>
      </c>
      <c r="C18339" t="s">
        <v>15</v>
      </c>
      <c r="D18339" t="s">
        <v>38</v>
      </c>
      <c r="E18339">
        <v>2</v>
      </c>
      <c r="F18339">
        <v>10.47</v>
      </c>
      <c r="G18339">
        <v>26.06</v>
      </c>
      <c r="H18339">
        <v>20.94</v>
      </c>
      <c r="I18339">
        <v>52.12</v>
      </c>
      <c r="J18339" t="s">
        <v>13</v>
      </c>
    </row>
    <row r="18340" spans="1:10">
      <c r="A18340" s="1">
        <v>45323</v>
      </c>
      <c r="B18340" t="s">
        <v>10</v>
      </c>
      <c r="C18340" t="s">
        <v>11</v>
      </c>
      <c r="D18340" t="s">
        <v>39</v>
      </c>
      <c r="E18340">
        <v>17</v>
      </c>
      <c r="F18340">
        <v>9.1199999999999992</v>
      </c>
      <c r="G18340">
        <v>19.03</v>
      </c>
      <c r="H18340">
        <v>155.04</v>
      </c>
      <c r="I18340">
        <v>323.51</v>
      </c>
      <c r="J18340" t="s">
        <v>13</v>
      </c>
    </row>
    <row r="18341" spans="1:10">
      <c r="A18341" s="1">
        <v>45323</v>
      </c>
      <c r="B18341" t="s">
        <v>10</v>
      </c>
      <c r="C18341" t="s">
        <v>14</v>
      </c>
      <c r="D18341" t="s">
        <v>39</v>
      </c>
      <c r="E18341">
        <v>12</v>
      </c>
      <c r="F18341">
        <v>9.1199999999999992</v>
      </c>
      <c r="G18341">
        <v>19.03</v>
      </c>
      <c r="H18341">
        <v>109.44</v>
      </c>
      <c r="I18341">
        <v>228.36</v>
      </c>
      <c r="J18341" t="s">
        <v>13</v>
      </c>
    </row>
    <row r="18342" spans="1:10">
      <c r="A18342" s="1">
        <v>45323</v>
      </c>
      <c r="B18342" t="s">
        <v>10</v>
      </c>
      <c r="C18342" t="s">
        <v>15</v>
      </c>
      <c r="D18342" t="s">
        <v>39</v>
      </c>
      <c r="E18342">
        <v>11</v>
      </c>
      <c r="F18342">
        <v>9.1199999999999992</v>
      </c>
      <c r="G18342">
        <v>19.03</v>
      </c>
      <c r="H18342">
        <v>100.32</v>
      </c>
      <c r="I18342">
        <v>209.33</v>
      </c>
      <c r="J18342" t="s">
        <v>13</v>
      </c>
    </row>
    <row r="18343" spans="1:10">
      <c r="A18343" s="1">
        <v>45323</v>
      </c>
      <c r="B18343" t="s">
        <v>10</v>
      </c>
      <c r="C18343" t="s">
        <v>11</v>
      </c>
      <c r="D18343" t="s">
        <v>40</v>
      </c>
      <c r="E18343">
        <v>14</v>
      </c>
      <c r="F18343">
        <v>14.68</v>
      </c>
      <c r="G18343">
        <v>35.61</v>
      </c>
      <c r="H18343">
        <v>205.52</v>
      </c>
      <c r="I18343">
        <v>498.54</v>
      </c>
      <c r="J18343" t="s">
        <v>13</v>
      </c>
    </row>
    <row r="18344" spans="1:10">
      <c r="A18344" s="1">
        <v>45323</v>
      </c>
      <c r="B18344" t="s">
        <v>10</v>
      </c>
      <c r="C18344" t="s">
        <v>14</v>
      </c>
      <c r="D18344" t="s">
        <v>40</v>
      </c>
      <c r="E18344">
        <v>10</v>
      </c>
      <c r="F18344">
        <v>14.68</v>
      </c>
      <c r="G18344">
        <v>35.61</v>
      </c>
      <c r="H18344">
        <v>146.80000000000001</v>
      </c>
      <c r="I18344">
        <v>356.1</v>
      </c>
      <c r="J18344" t="s">
        <v>13</v>
      </c>
    </row>
    <row r="18345" spans="1:10">
      <c r="A18345" s="1">
        <v>45323</v>
      </c>
      <c r="B18345" t="s">
        <v>10</v>
      </c>
      <c r="C18345" t="s">
        <v>15</v>
      </c>
      <c r="D18345" t="s">
        <v>40</v>
      </c>
      <c r="E18345">
        <v>9</v>
      </c>
      <c r="F18345">
        <v>14.68</v>
      </c>
      <c r="G18345">
        <v>35.61</v>
      </c>
      <c r="H18345">
        <v>132.12</v>
      </c>
      <c r="I18345">
        <v>320.49</v>
      </c>
      <c r="J18345" t="s">
        <v>13</v>
      </c>
    </row>
    <row r="18346" spans="1:10">
      <c r="A18346" s="1">
        <v>45323</v>
      </c>
      <c r="B18346" t="s">
        <v>10</v>
      </c>
      <c r="C18346" t="s">
        <v>11</v>
      </c>
      <c r="D18346" t="s">
        <v>41</v>
      </c>
      <c r="E18346">
        <v>13</v>
      </c>
      <c r="F18346">
        <v>11.95</v>
      </c>
      <c r="G18346">
        <v>23.43</v>
      </c>
      <c r="H18346">
        <v>155.35</v>
      </c>
      <c r="I18346">
        <v>304.58999999999997</v>
      </c>
      <c r="J18346" t="s">
        <v>13</v>
      </c>
    </row>
    <row r="18347" spans="1:10">
      <c r="A18347" s="1">
        <v>45323</v>
      </c>
      <c r="B18347" t="s">
        <v>10</v>
      </c>
      <c r="C18347" t="s">
        <v>14</v>
      </c>
      <c r="D18347" t="s">
        <v>41</v>
      </c>
      <c r="E18347">
        <v>9</v>
      </c>
      <c r="F18347">
        <v>11.95</v>
      </c>
      <c r="G18347">
        <v>23.43</v>
      </c>
      <c r="H18347">
        <v>107.55</v>
      </c>
      <c r="I18347">
        <v>210.87</v>
      </c>
      <c r="J18347" t="s">
        <v>13</v>
      </c>
    </row>
    <row r="18348" spans="1:10">
      <c r="A18348" s="1">
        <v>45323</v>
      </c>
      <c r="B18348" t="s">
        <v>10</v>
      </c>
      <c r="C18348" t="s">
        <v>15</v>
      </c>
      <c r="D18348" t="s">
        <v>41</v>
      </c>
      <c r="E18348">
        <v>7</v>
      </c>
      <c r="F18348">
        <v>11.95</v>
      </c>
      <c r="G18348">
        <v>23.43</v>
      </c>
      <c r="H18348">
        <v>83.65</v>
      </c>
      <c r="I18348">
        <v>164.01</v>
      </c>
      <c r="J18348" t="s">
        <v>13</v>
      </c>
    </row>
    <row r="18349" spans="1:10">
      <c r="A18349" s="1">
        <v>45323</v>
      </c>
      <c r="B18349" t="s">
        <v>10</v>
      </c>
      <c r="C18349" t="s">
        <v>11</v>
      </c>
      <c r="D18349" t="s">
        <v>42</v>
      </c>
      <c r="E18349">
        <v>31</v>
      </c>
      <c r="F18349">
        <v>6.97</v>
      </c>
      <c r="G18349">
        <v>13.59</v>
      </c>
      <c r="H18349">
        <v>216.07</v>
      </c>
      <c r="I18349">
        <v>421.29</v>
      </c>
      <c r="J18349" t="s">
        <v>13</v>
      </c>
    </row>
    <row r="18350" spans="1:10">
      <c r="A18350" s="1">
        <v>45323</v>
      </c>
      <c r="B18350" t="s">
        <v>10</v>
      </c>
      <c r="C18350" t="s">
        <v>14</v>
      </c>
      <c r="D18350" t="s">
        <v>42</v>
      </c>
      <c r="E18350">
        <v>10</v>
      </c>
      <c r="F18350">
        <v>6.97</v>
      </c>
      <c r="G18350">
        <v>13.59</v>
      </c>
      <c r="H18350">
        <v>69.7</v>
      </c>
      <c r="I18350">
        <v>135.9</v>
      </c>
      <c r="J18350" t="s">
        <v>13</v>
      </c>
    </row>
    <row r="18351" spans="1:10">
      <c r="A18351" s="1">
        <v>45323</v>
      </c>
      <c r="B18351" t="s">
        <v>10</v>
      </c>
      <c r="C18351" t="s">
        <v>15</v>
      </c>
      <c r="D18351" t="s">
        <v>42</v>
      </c>
      <c r="E18351">
        <v>10</v>
      </c>
      <c r="F18351">
        <v>6.97</v>
      </c>
      <c r="G18351">
        <v>13.59</v>
      </c>
      <c r="H18351">
        <v>69.7</v>
      </c>
      <c r="I18351">
        <v>135.9</v>
      </c>
      <c r="J18351" t="s">
        <v>13</v>
      </c>
    </row>
    <row r="18352" spans="1:10">
      <c r="A18352" s="1">
        <v>45323</v>
      </c>
      <c r="B18352" t="s">
        <v>10</v>
      </c>
      <c r="C18352" t="s">
        <v>11</v>
      </c>
      <c r="D18352" t="s">
        <v>43</v>
      </c>
      <c r="E18352">
        <v>14</v>
      </c>
      <c r="F18352">
        <v>8.64</v>
      </c>
      <c r="G18352">
        <v>15.74</v>
      </c>
      <c r="H18352">
        <v>120.96</v>
      </c>
      <c r="I18352">
        <v>220.36</v>
      </c>
      <c r="J18352" t="s">
        <v>13</v>
      </c>
    </row>
    <row r="18353" spans="1:10">
      <c r="A18353" s="1">
        <v>45323</v>
      </c>
      <c r="B18353" t="s">
        <v>10</v>
      </c>
      <c r="C18353" t="s">
        <v>14</v>
      </c>
      <c r="D18353" t="s">
        <v>43</v>
      </c>
      <c r="E18353">
        <v>5</v>
      </c>
      <c r="F18353">
        <v>8.64</v>
      </c>
      <c r="G18353">
        <v>15.74</v>
      </c>
      <c r="H18353">
        <v>43.2</v>
      </c>
      <c r="I18353">
        <v>78.7</v>
      </c>
      <c r="J18353" t="s">
        <v>13</v>
      </c>
    </row>
    <row r="18354" spans="1:10">
      <c r="A18354" s="1">
        <v>45323</v>
      </c>
      <c r="B18354" t="s">
        <v>10</v>
      </c>
      <c r="C18354" t="s">
        <v>15</v>
      </c>
      <c r="D18354" t="s">
        <v>43</v>
      </c>
      <c r="E18354">
        <v>12</v>
      </c>
      <c r="F18354">
        <v>8.64</v>
      </c>
      <c r="G18354">
        <v>15.74</v>
      </c>
      <c r="H18354">
        <v>103.68</v>
      </c>
      <c r="I18354">
        <v>188.88</v>
      </c>
      <c r="J18354" t="s">
        <v>13</v>
      </c>
    </row>
    <row r="18355" spans="1:10">
      <c r="A18355" s="1">
        <v>45323</v>
      </c>
      <c r="B18355" t="s">
        <v>10</v>
      </c>
      <c r="C18355" t="s">
        <v>11</v>
      </c>
      <c r="D18355" t="s">
        <v>44</v>
      </c>
      <c r="E18355">
        <v>15</v>
      </c>
      <c r="F18355">
        <v>14.2</v>
      </c>
      <c r="G18355">
        <v>32.04</v>
      </c>
      <c r="H18355">
        <v>213</v>
      </c>
      <c r="I18355">
        <v>480.6</v>
      </c>
      <c r="J18355" t="s">
        <v>13</v>
      </c>
    </row>
    <row r="18356" spans="1:10">
      <c r="A18356" s="1">
        <v>45323</v>
      </c>
      <c r="B18356" t="s">
        <v>10</v>
      </c>
      <c r="C18356" t="s">
        <v>14</v>
      </c>
      <c r="D18356" t="s">
        <v>44</v>
      </c>
      <c r="E18356">
        <v>12</v>
      </c>
      <c r="F18356">
        <v>14.2</v>
      </c>
      <c r="G18356">
        <v>32.04</v>
      </c>
      <c r="H18356">
        <v>170.4</v>
      </c>
      <c r="I18356">
        <v>384.48</v>
      </c>
      <c r="J18356" t="s">
        <v>13</v>
      </c>
    </row>
    <row r="18357" spans="1:10">
      <c r="A18357" s="1">
        <v>45323</v>
      </c>
      <c r="B18357" t="s">
        <v>10</v>
      </c>
      <c r="C18357" t="s">
        <v>15</v>
      </c>
      <c r="D18357" t="s">
        <v>44</v>
      </c>
      <c r="E18357">
        <v>7</v>
      </c>
      <c r="F18357">
        <v>14.2</v>
      </c>
      <c r="G18357">
        <v>32.04</v>
      </c>
      <c r="H18357">
        <v>99.4</v>
      </c>
      <c r="I18357">
        <v>224.28</v>
      </c>
      <c r="J18357" t="s">
        <v>13</v>
      </c>
    </row>
    <row r="18358" spans="1:10">
      <c r="A18358" s="1">
        <v>45323</v>
      </c>
      <c r="B18358" t="s">
        <v>10</v>
      </c>
      <c r="C18358" t="s">
        <v>11</v>
      </c>
      <c r="D18358" t="s">
        <v>45</v>
      </c>
      <c r="E18358">
        <v>19</v>
      </c>
      <c r="F18358">
        <v>6.91</v>
      </c>
      <c r="G18358">
        <v>14.22</v>
      </c>
      <c r="H18358">
        <v>131.29</v>
      </c>
      <c r="I18358">
        <v>270.18</v>
      </c>
      <c r="J18358" t="s">
        <v>13</v>
      </c>
    </row>
    <row r="18359" spans="1:10">
      <c r="A18359" s="1">
        <v>45323</v>
      </c>
      <c r="B18359" t="s">
        <v>10</v>
      </c>
      <c r="C18359" t="s">
        <v>14</v>
      </c>
      <c r="D18359" t="s">
        <v>45</v>
      </c>
      <c r="E18359">
        <v>3</v>
      </c>
      <c r="F18359">
        <v>6.91</v>
      </c>
      <c r="G18359">
        <v>14.22</v>
      </c>
      <c r="H18359">
        <v>20.73</v>
      </c>
      <c r="I18359">
        <v>42.66</v>
      </c>
      <c r="J18359" t="s">
        <v>13</v>
      </c>
    </row>
    <row r="18360" spans="1:10">
      <c r="A18360" s="1">
        <v>45323</v>
      </c>
      <c r="B18360" t="s">
        <v>10</v>
      </c>
      <c r="C18360" t="s">
        <v>15</v>
      </c>
      <c r="D18360" t="s">
        <v>45</v>
      </c>
      <c r="E18360">
        <v>12</v>
      </c>
      <c r="F18360">
        <v>6.91</v>
      </c>
      <c r="G18360">
        <v>14.22</v>
      </c>
      <c r="H18360">
        <v>82.92</v>
      </c>
      <c r="I18360">
        <v>170.64</v>
      </c>
      <c r="J18360" t="s">
        <v>13</v>
      </c>
    </row>
    <row r="18361" spans="1:10">
      <c r="A18361" s="1">
        <v>45323</v>
      </c>
      <c r="B18361" t="s">
        <v>10</v>
      </c>
      <c r="C18361" t="s">
        <v>11</v>
      </c>
      <c r="D18361" t="s">
        <v>46</v>
      </c>
      <c r="E18361">
        <v>20</v>
      </c>
      <c r="F18361">
        <v>16.21</v>
      </c>
      <c r="G18361">
        <v>38.99</v>
      </c>
      <c r="H18361">
        <v>324.2</v>
      </c>
      <c r="I18361">
        <v>779.8</v>
      </c>
      <c r="J18361" t="s">
        <v>13</v>
      </c>
    </row>
    <row r="18362" spans="1:10">
      <c r="A18362" s="1">
        <v>45323</v>
      </c>
      <c r="B18362" t="s">
        <v>10</v>
      </c>
      <c r="C18362" t="s">
        <v>14</v>
      </c>
      <c r="D18362" t="s">
        <v>46</v>
      </c>
      <c r="E18362">
        <v>7</v>
      </c>
      <c r="F18362">
        <v>16.21</v>
      </c>
      <c r="G18362">
        <v>38.99</v>
      </c>
      <c r="H18362">
        <v>113.47</v>
      </c>
      <c r="I18362">
        <v>272.93</v>
      </c>
      <c r="J18362" t="s">
        <v>13</v>
      </c>
    </row>
    <row r="18363" spans="1:10">
      <c r="A18363" s="1">
        <v>45323</v>
      </c>
      <c r="B18363" t="s">
        <v>10</v>
      </c>
      <c r="C18363" t="s">
        <v>15</v>
      </c>
      <c r="D18363" t="s">
        <v>46</v>
      </c>
      <c r="E18363">
        <v>7</v>
      </c>
      <c r="F18363">
        <v>16.21</v>
      </c>
      <c r="G18363">
        <v>38.99</v>
      </c>
      <c r="H18363">
        <v>113.47</v>
      </c>
      <c r="I18363">
        <v>272.93</v>
      </c>
      <c r="J18363" t="s">
        <v>13</v>
      </c>
    </row>
    <row r="18364" spans="1:10">
      <c r="A18364" s="1">
        <v>45323</v>
      </c>
      <c r="B18364" t="s">
        <v>10</v>
      </c>
      <c r="C18364" t="s">
        <v>11</v>
      </c>
      <c r="D18364" t="s">
        <v>47</v>
      </c>
      <c r="E18364">
        <v>27</v>
      </c>
      <c r="F18364">
        <v>11.94</v>
      </c>
      <c r="G18364">
        <v>25.45</v>
      </c>
      <c r="H18364">
        <v>322.38</v>
      </c>
      <c r="I18364">
        <v>687.15</v>
      </c>
      <c r="J18364" t="s">
        <v>13</v>
      </c>
    </row>
    <row r="18365" spans="1:10">
      <c r="A18365" s="1">
        <v>45323</v>
      </c>
      <c r="B18365" t="s">
        <v>10</v>
      </c>
      <c r="C18365" t="s">
        <v>14</v>
      </c>
      <c r="D18365" t="s">
        <v>47</v>
      </c>
      <c r="E18365">
        <v>16</v>
      </c>
      <c r="F18365">
        <v>11.94</v>
      </c>
      <c r="G18365">
        <v>25.45</v>
      </c>
      <c r="H18365">
        <v>191.04</v>
      </c>
      <c r="I18365">
        <v>407.2</v>
      </c>
      <c r="J18365" t="s">
        <v>13</v>
      </c>
    </row>
    <row r="18366" spans="1:10">
      <c r="A18366" s="1">
        <v>45323</v>
      </c>
      <c r="B18366" t="s">
        <v>10</v>
      </c>
      <c r="C18366" t="s">
        <v>15</v>
      </c>
      <c r="D18366" t="s">
        <v>47</v>
      </c>
      <c r="E18366">
        <v>17</v>
      </c>
      <c r="F18366">
        <v>11.94</v>
      </c>
      <c r="G18366">
        <v>25.45</v>
      </c>
      <c r="H18366">
        <v>202.98</v>
      </c>
      <c r="I18366">
        <v>432.65</v>
      </c>
      <c r="J18366" t="s">
        <v>13</v>
      </c>
    </row>
    <row r="18367" spans="1:10">
      <c r="A18367" s="1">
        <v>45323</v>
      </c>
      <c r="B18367" t="s">
        <v>10</v>
      </c>
      <c r="C18367" t="s">
        <v>11</v>
      </c>
      <c r="D18367" t="s">
        <v>48</v>
      </c>
      <c r="E18367">
        <v>22</v>
      </c>
      <c r="F18367">
        <v>11.77</v>
      </c>
      <c r="G18367">
        <v>29.16</v>
      </c>
      <c r="H18367">
        <v>258.94</v>
      </c>
      <c r="I18367">
        <v>641.52</v>
      </c>
      <c r="J18367" t="s">
        <v>13</v>
      </c>
    </row>
    <row r="18368" spans="1:10">
      <c r="A18368" s="1">
        <v>45323</v>
      </c>
      <c r="B18368" t="s">
        <v>10</v>
      </c>
      <c r="C18368" t="s">
        <v>14</v>
      </c>
      <c r="D18368" t="s">
        <v>48</v>
      </c>
      <c r="E18368">
        <v>15</v>
      </c>
      <c r="F18368">
        <v>11.77</v>
      </c>
      <c r="G18368">
        <v>29.16</v>
      </c>
      <c r="H18368">
        <v>176.55</v>
      </c>
      <c r="I18368">
        <v>437.4</v>
      </c>
      <c r="J18368" t="s">
        <v>13</v>
      </c>
    </row>
    <row r="18369" spans="1:10">
      <c r="A18369" s="1">
        <v>45323</v>
      </c>
      <c r="B18369" t="s">
        <v>10</v>
      </c>
      <c r="C18369" t="s">
        <v>15</v>
      </c>
      <c r="D18369" t="s">
        <v>48</v>
      </c>
      <c r="E18369">
        <v>14</v>
      </c>
      <c r="F18369">
        <v>11.77</v>
      </c>
      <c r="G18369">
        <v>29.16</v>
      </c>
      <c r="H18369">
        <v>164.78</v>
      </c>
      <c r="I18369">
        <v>408.24</v>
      </c>
      <c r="J18369" t="s">
        <v>13</v>
      </c>
    </row>
    <row r="18370" spans="1:10">
      <c r="A18370" s="1">
        <v>45323</v>
      </c>
      <c r="B18370" t="s">
        <v>10</v>
      </c>
      <c r="C18370" t="s">
        <v>11</v>
      </c>
      <c r="D18370" t="s">
        <v>49</v>
      </c>
      <c r="E18370">
        <v>16</v>
      </c>
      <c r="F18370">
        <v>13.11</v>
      </c>
      <c r="G18370">
        <v>25.3</v>
      </c>
      <c r="H18370">
        <v>209.76</v>
      </c>
      <c r="I18370">
        <v>404.8</v>
      </c>
      <c r="J18370" t="s">
        <v>13</v>
      </c>
    </row>
    <row r="18371" spans="1:10">
      <c r="A18371" s="1">
        <v>45323</v>
      </c>
      <c r="B18371" t="s">
        <v>10</v>
      </c>
      <c r="C18371" t="s">
        <v>14</v>
      </c>
      <c r="D18371" t="s">
        <v>49</v>
      </c>
      <c r="E18371">
        <v>5</v>
      </c>
      <c r="F18371">
        <v>13.11</v>
      </c>
      <c r="G18371">
        <v>25.3</v>
      </c>
      <c r="H18371">
        <v>65.55</v>
      </c>
      <c r="I18371">
        <v>126.5</v>
      </c>
      <c r="J18371" t="s">
        <v>13</v>
      </c>
    </row>
    <row r="18372" spans="1:10">
      <c r="A18372" s="1">
        <v>45323</v>
      </c>
      <c r="B18372" t="s">
        <v>10</v>
      </c>
      <c r="C18372" t="s">
        <v>15</v>
      </c>
      <c r="D18372" t="s">
        <v>49</v>
      </c>
      <c r="E18372">
        <v>9</v>
      </c>
      <c r="F18372">
        <v>13.11</v>
      </c>
      <c r="G18372">
        <v>25.3</v>
      </c>
      <c r="H18372">
        <v>117.99</v>
      </c>
      <c r="I18372">
        <v>227.7</v>
      </c>
      <c r="J18372" t="s">
        <v>13</v>
      </c>
    </row>
    <row r="18373" spans="1:10">
      <c r="A18373" s="1">
        <v>45323</v>
      </c>
      <c r="B18373" t="s">
        <v>10</v>
      </c>
      <c r="C18373" t="s">
        <v>11</v>
      </c>
      <c r="D18373" t="s">
        <v>50</v>
      </c>
      <c r="E18373">
        <v>13</v>
      </c>
      <c r="F18373">
        <v>15.9</v>
      </c>
      <c r="G18373">
        <v>38.29</v>
      </c>
      <c r="H18373">
        <v>206.7</v>
      </c>
      <c r="I18373">
        <v>497.77</v>
      </c>
      <c r="J18373" t="s">
        <v>13</v>
      </c>
    </row>
    <row r="18374" spans="1:10">
      <c r="A18374" s="1">
        <v>45323</v>
      </c>
      <c r="B18374" t="s">
        <v>10</v>
      </c>
      <c r="C18374" t="s">
        <v>14</v>
      </c>
      <c r="D18374" t="s">
        <v>50</v>
      </c>
      <c r="E18374">
        <v>12</v>
      </c>
      <c r="F18374">
        <v>15.9</v>
      </c>
      <c r="G18374">
        <v>38.29</v>
      </c>
      <c r="H18374">
        <v>190.8</v>
      </c>
      <c r="I18374">
        <v>459.48</v>
      </c>
      <c r="J18374" t="s">
        <v>13</v>
      </c>
    </row>
    <row r="18375" spans="1:10">
      <c r="A18375" s="1">
        <v>45323</v>
      </c>
      <c r="B18375" t="s">
        <v>10</v>
      </c>
      <c r="C18375" t="s">
        <v>15</v>
      </c>
      <c r="D18375" t="s">
        <v>50</v>
      </c>
      <c r="E18375">
        <v>3</v>
      </c>
      <c r="F18375">
        <v>15.9</v>
      </c>
      <c r="G18375">
        <v>38.29</v>
      </c>
      <c r="H18375">
        <v>47.7</v>
      </c>
      <c r="I18375">
        <v>114.87</v>
      </c>
      <c r="J18375" t="s">
        <v>13</v>
      </c>
    </row>
    <row r="18376" spans="1:10">
      <c r="A18376" s="1">
        <v>45323</v>
      </c>
      <c r="B18376" t="s">
        <v>10</v>
      </c>
      <c r="C18376" t="s">
        <v>11</v>
      </c>
      <c r="D18376" t="s">
        <v>51</v>
      </c>
      <c r="E18376">
        <v>16</v>
      </c>
      <c r="F18376">
        <v>10.17</v>
      </c>
      <c r="G18376">
        <v>23.83</v>
      </c>
      <c r="H18376">
        <v>162.72</v>
      </c>
      <c r="I18376">
        <v>381.28</v>
      </c>
      <c r="J18376" t="s">
        <v>13</v>
      </c>
    </row>
    <row r="18377" spans="1:10">
      <c r="A18377" s="1">
        <v>45323</v>
      </c>
      <c r="B18377" t="s">
        <v>10</v>
      </c>
      <c r="C18377" t="s">
        <v>14</v>
      </c>
      <c r="D18377" t="s">
        <v>51</v>
      </c>
      <c r="E18377">
        <v>11</v>
      </c>
      <c r="F18377">
        <v>10.17</v>
      </c>
      <c r="G18377">
        <v>23.83</v>
      </c>
      <c r="H18377">
        <v>111.87</v>
      </c>
      <c r="I18377">
        <v>262.13</v>
      </c>
      <c r="J18377" t="s">
        <v>13</v>
      </c>
    </row>
    <row r="18378" spans="1:10">
      <c r="A18378" s="1">
        <v>45323</v>
      </c>
      <c r="B18378" t="s">
        <v>10</v>
      </c>
      <c r="C18378" t="s">
        <v>15</v>
      </c>
      <c r="D18378" t="s">
        <v>51</v>
      </c>
      <c r="E18378">
        <v>10</v>
      </c>
      <c r="F18378">
        <v>10.17</v>
      </c>
      <c r="G18378">
        <v>23.83</v>
      </c>
      <c r="H18378">
        <v>101.7</v>
      </c>
      <c r="I18378">
        <v>238.3</v>
      </c>
      <c r="J18378" t="s">
        <v>13</v>
      </c>
    </row>
    <row r="18379" spans="1:10">
      <c r="A18379" s="1">
        <v>45323</v>
      </c>
      <c r="B18379" t="s">
        <v>10</v>
      </c>
      <c r="C18379" t="s">
        <v>11</v>
      </c>
      <c r="D18379" t="s">
        <v>52</v>
      </c>
      <c r="E18379">
        <v>17</v>
      </c>
      <c r="F18379">
        <v>14.14</v>
      </c>
      <c r="G18379">
        <v>33.08</v>
      </c>
      <c r="H18379">
        <v>240.38</v>
      </c>
      <c r="I18379">
        <v>562.36</v>
      </c>
      <c r="J18379" t="s">
        <v>13</v>
      </c>
    </row>
    <row r="18380" spans="1:10">
      <c r="A18380" s="1">
        <v>45323</v>
      </c>
      <c r="B18380" t="s">
        <v>10</v>
      </c>
      <c r="C18380" t="s">
        <v>14</v>
      </c>
      <c r="D18380" t="s">
        <v>52</v>
      </c>
      <c r="E18380">
        <v>13</v>
      </c>
      <c r="F18380">
        <v>14.14</v>
      </c>
      <c r="G18380">
        <v>33.08</v>
      </c>
      <c r="H18380">
        <v>183.82</v>
      </c>
      <c r="I18380">
        <v>430.04</v>
      </c>
      <c r="J18380" t="s">
        <v>13</v>
      </c>
    </row>
    <row r="18381" spans="1:10">
      <c r="A18381" s="1">
        <v>45323</v>
      </c>
      <c r="B18381" t="s">
        <v>10</v>
      </c>
      <c r="C18381" t="s">
        <v>15</v>
      </c>
      <c r="D18381" t="s">
        <v>52</v>
      </c>
      <c r="E18381">
        <v>10</v>
      </c>
      <c r="F18381">
        <v>14.14</v>
      </c>
      <c r="G18381">
        <v>33.08</v>
      </c>
      <c r="H18381">
        <v>141.4</v>
      </c>
      <c r="I18381">
        <v>330.8</v>
      </c>
      <c r="J18381" t="s">
        <v>13</v>
      </c>
    </row>
    <row r="18382" spans="1:10">
      <c r="A18382" s="1">
        <v>45323</v>
      </c>
      <c r="B18382" t="s">
        <v>10</v>
      </c>
      <c r="C18382" t="s">
        <v>11</v>
      </c>
      <c r="D18382" t="s">
        <v>53</v>
      </c>
      <c r="E18382">
        <v>9</v>
      </c>
      <c r="F18382">
        <v>12.79</v>
      </c>
      <c r="G18382">
        <v>30.59</v>
      </c>
      <c r="H18382">
        <v>115.11</v>
      </c>
      <c r="I18382">
        <v>275.31</v>
      </c>
      <c r="J18382" t="s">
        <v>13</v>
      </c>
    </row>
    <row r="18383" spans="1:10">
      <c r="A18383" s="1">
        <v>45323</v>
      </c>
      <c r="B18383" t="s">
        <v>10</v>
      </c>
      <c r="C18383" t="s">
        <v>14</v>
      </c>
      <c r="D18383" t="s">
        <v>53</v>
      </c>
      <c r="E18383">
        <v>13</v>
      </c>
      <c r="F18383">
        <v>12.79</v>
      </c>
      <c r="G18383">
        <v>30.59</v>
      </c>
      <c r="H18383">
        <v>166.27</v>
      </c>
      <c r="I18383">
        <v>397.67</v>
      </c>
      <c r="J18383" t="s">
        <v>13</v>
      </c>
    </row>
    <row r="18384" spans="1:10">
      <c r="A18384" s="1">
        <v>45323</v>
      </c>
      <c r="B18384" t="s">
        <v>10</v>
      </c>
      <c r="C18384" t="s">
        <v>15</v>
      </c>
      <c r="D18384" t="s">
        <v>53</v>
      </c>
      <c r="E18384">
        <v>3</v>
      </c>
      <c r="F18384">
        <v>12.79</v>
      </c>
      <c r="G18384">
        <v>30.59</v>
      </c>
      <c r="H18384">
        <v>38.369999999999997</v>
      </c>
      <c r="I18384">
        <v>91.77</v>
      </c>
      <c r="J18384" t="s">
        <v>13</v>
      </c>
    </row>
    <row r="18385" spans="1:10">
      <c r="A18385" s="1">
        <v>45323</v>
      </c>
      <c r="B18385" t="s">
        <v>10</v>
      </c>
      <c r="C18385" t="s">
        <v>11</v>
      </c>
      <c r="D18385" t="s">
        <v>54</v>
      </c>
      <c r="E18385">
        <v>11</v>
      </c>
      <c r="F18385">
        <v>9.1999999999999993</v>
      </c>
      <c r="G18385">
        <v>21.46</v>
      </c>
      <c r="H18385">
        <v>101.2</v>
      </c>
      <c r="I18385">
        <v>236.06</v>
      </c>
      <c r="J18385" t="s">
        <v>13</v>
      </c>
    </row>
    <row r="18386" spans="1:10">
      <c r="A18386" s="1">
        <v>45323</v>
      </c>
      <c r="B18386" t="s">
        <v>10</v>
      </c>
      <c r="C18386" t="s">
        <v>14</v>
      </c>
      <c r="D18386" t="s">
        <v>54</v>
      </c>
      <c r="E18386">
        <v>11</v>
      </c>
      <c r="F18386">
        <v>9.1999999999999993</v>
      </c>
      <c r="G18386">
        <v>21.46</v>
      </c>
      <c r="H18386">
        <v>101.2</v>
      </c>
      <c r="I18386">
        <v>236.06</v>
      </c>
      <c r="J18386" t="s">
        <v>13</v>
      </c>
    </row>
    <row r="18387" spans="1:10">
      <c r="A18387" s="1">
        <v>45323</v>
      </c>
      <c r="B18387" t="s">
        <v>10</v>
      </c>
      <c r="C18387" t="s">
        <v>15</v>
      </c>
      <c r="D18387" t="s">
        <v>54</v>
      </c>
      <c r="E18387">
        <v>7</v>
      </c>
      <c r="F18387">
        <v>9.1999999999999993</v>
      </c>
      <c r="G18387">
        <v>21.46</v>
      </c>
      <c r="H18387">
        <v>64.400000000000006</v>
      </c>
      <c r="I18387">
        <v>150.22</v>
      </c>
      <c r="J18387" t="s">
        <v>13</v>
      </c>
    </row>
    <row r="18388" spans="1:10">
      <c r="A18388" s="1">
        <v>45323</v>
      </c>
      <c r="B18388" t="s">
        <v>10</v>
      </c>
      <c r="C18388" t="s">
        <v>11</v>
      </c>
      <c r="D18388" t="s">
        <v>55</v>
      </c>
      <c r="E18388">
        <v>17</v>
      </c>
      <c r="F18388">
        <v>16.54</v>
      </c>
      <c r="G18388">
        <v>37.020000000000003</v>
      </c>
      <c r="H18388">
        <v>281.18</v>
      </c>
      <c r="I18388">
        <v>629.34</v>
      </c>
      <c r="J18388" t="s">
        <v>13</v>
      </c>
    </row>
    <row r="18389" spans="1:10">
      <c r="A18389" s="1">
        <v>45323</v>
      </c>
      <c r="B18389" t="s">
        <v>10</v>
      </c>
      <c r="C18389" t="s">
        <v>14</v>
      </c>
      <c r="D18389" t="s">
        <v>55</v>
      </c>
      <c r="E18389">
        <v>13</v>
      </c>
      <c r="F18389">
        <v>16.54</v>
      </c>
      <c r="G18389">
        <v>37.020000000000003</v>
      </c>
      <c r="H18389">
        <v>215.02</v>
      </c>
      <c r="I18389">
        <v>481.26</v>
      </c>
      <c r="J18389" t="s">
        <v>13</v>
      </c>
    </row>
    <row r="18390" spans="1:10">
      <c r="A18390" s="1">
        <v>45323</v>
      </c>
      <c r="B18390" t="s">
        <v>10</v>
      </c>
      <c r="C18390" t="s">
        <v>15</v>
      </c>
      <c r="D18390" t="s">
        <v>55</v>
      </c>
      <c r="E18390">
        <v>6</v>
      </c>
      <c r="F18390">
        <v>16.54</v>
      </c>
      <c r="G18390">
        <v>37.020000000000003</v>
      </c>
      <c r="H18390">
        <v>99.24</v>
      </c>
      <c r="I18390">
        <v>222.12</v>
      </c>
      <c r="J18390" t="s">
        <v>13</v>
      </c>
    </row>
    <row r="18391" spans="1:10">
      <c r="A18391" s="1">
        <v>45323</v>
      </c>
      <c r="B18391" t="s">
        <v>10</v>
      </c>
      <c r="C18391" t="s">
        <v>11</v>
      </c>
      <c r="D18391" t="s">
        <v>56</v>
      </c>
      <c r="E18391">
        <v>14</v>
      </c>
      <c r="F18391">
        <v>15.57</v>
      </c>
      <c r="G18391">
        <v>29.46</v>
      </c>
      <c r="H18391">
        <v>217.98</v>
      </c>
      <c r="I18391">
        <v>412.44</v>
      </c>
      <c r="J18391" t="s">
        <v>13</v>
      </c>
    </row>
    <row r="18392" spans="1:10">
      <c r="A18392" s="1">
        <v>45323</v>
      </c>
      <c r="B18392" t="s">
        <v>10</v>
      </c>
      <c r="C18392" t="s">
        <v>14</v>
      </c>
      <c r="D18392" t="s">
        <v>56</v>
      </c>
      <c r="E18392">
        <v>3</v>
      </c>
      <c r="F18392">
        <v>15.57</v>
      </c>
      <c r="G18392">
        <v>29.46</v>
      </c>
      <c r="H18392">
        <v>46.71</v>
      </c>
      <c r="I18392">
        <v>88.38</v>
      </c>
      <c r="J18392" t="s">
        <v>13</v>
      </c>
    </row>
    <row r="18393" spans="1:10">
      <c r="A18393" s="1">
        <v>45323</v>
      </c>
      <c r="B18393" t="s">
        <v>10</v>
      </c>
      <c r="C18393" t="s">
        <v>15</v>
      </c>
      <c r="D18393" t="s">
        <v>56</v>
      </c>
      <c r="E18393">
        <v>13</v>
      </c>
      <c r="F18393">
        <v>15.57</v>
      </c>
      <c r="G18393">
        <v>29.46</v>
      </c>
      <c r="H18393">
        <v>202.41</v>
      </c>
      <c r="I18393">
        <v>382.98</v>
      </c>
      <c r="J18393" t="s">
        <v>13</v>
      </c>
    </row>
    <row r="18394" spans="1:10">
      <c r="A18394" s="1">
        <v>45323</v>
      </c>
      <c r="B18394" t="s">
        <v>10</v>
      </c>
      <c r="C18394" t="s">
        <v>11</v>
      </c>
      <c r="D18394" t="s">
        <v>57</v>
      </c>
      <c r="E18394">
        <v>9</v>
      </c>
      <c r="F18394">
        <v>13.9</v>
      </c>
      <c r="G18394">
        <v>25.34</v>
      </c>
      <c r="H18394">
        <v>125.1</v>
      </c>
      <c r="I18394">
        <v>228.06</v>
      </c>
      <c r="J18394" t="s">
        <v>13</v>
      </c>
    </row>
    <row r="18395" spans="1:10">
      <c r="A18395" s="1">
        <v>45323</v>
      </c>
      <c r="B18395" t="s">
        <v>10</v>
      </c>
      <c r="C18395" t="s">
        <v>14</v>
      </c>
      <c r="D18395" t="s">
        <v>57</v>
      </c>
      <c r="E18395">
        <v>12</v>
      </c>
      <c r="F18395">
        <v>13.9</v>
      </c>
      <c r="G18395">
        <v>25.34</v>
      </c>
      <c r="H18395">
        <v>166.8</v>
      </c>
      <c r="I18395">
        <v>304.08</v>
      </c>
      <c r="J18395" t="s">
        <v>13</v>
      </c>
    </row>
    <row r="18396" spans="1:10">
      <c r="A18396" s="1">
        <v>45323</v>
      </c>
      <c r="B18396" t="s">
        <v>10</v>
      </c>
      <c r="C18396" t="s">
        <v>15</v>
      </c>
      <c r="D18396" t="s">
        <v>57</v>
      </c>
      <c r="E18396">
        <v>7</v>
      </c>
      <c r="F18396">
        <v>13.9</v>
      </c>
      <c r="G18396">
        <v>25.34</v>
      </c>
      <c r="H18396">
        <v>97.3</v>
      </c>
      <c r="I18396">
        <v>177.38</v>
      </c>
      <c r="J18396" t="s">
        <v>13</v>
      </c>
    </row>
    <row r="18397" spans="1:10">
      <c r="A18397" s="1">
        <v>45323</v>
      </c>
      <c r="B18397" t="s">
        <v>10</v>
      </c>
      <c r="C18397" t="s">
        <v>11</v>
      </c>
      <c r="D18397" t="s">
        <v>58</v>
      </c>
      <c r="E18397">
        <v>20</v>
      </c>
      <c r="F18397">
        <v>16.21</v>
      </c>
      <c r="G18397">
        <v>39.630000000000003</v>
      </c>
      <c r="H18397">
        <v>324.2</v>
      </c>
      <c r="I18397">
        <v>792.6</v>
      </c>
      <c r="J18397" t="s">
        <v>13</v>
      </c>
    </row>
    <row r="18398" spans="1:10">
      <c r="A18398" s="1">
        <v>45323</v>
      </c>
      <c r="B18398" t="s">
        <v>10</v>
      </c>
      <c r="C18398" t="s">
        <v>14</v>
      </c>
      <c r="D18398" t="s">
        <v>58</v>
      </c>
      <c r="E18398">
        <v>16</v>
      </c>
      <c r="F18398">
        <v>16.21</v>
      </c>
      <c r="G18398">
        <v>39.630000000000003</v>
      </c>
      <c r="H18398">
        <v>259.36</v>
      </c>
      <c r="I18398">
        <v>634.08000000000004</v>
      </c>
      <c r="J18398" t="s">
        <v>13</v>
      </c>
    </row>
    <row r="18399" spans="1:10">
      <c r="A18399" s="1">
        <v>45323</v>
      </c>
      <c r="B18399" t="s">
        <v>10</v>
      </c>
      <c r="C18399" t="s">
        <v>15</v>
      </c>
      <c r="D18399" t="s">
        <v>58</v>
      </c>
      <c r="E18399">
        <v>13</v>
      </c>
      <c r="F18399">
        <v>16.21</v>
      </c>
      <c r="G18399">
        <v>39.630000000000003</v>
      </c>
      <c r="H18399">
        <v>210.73</v>
      </c>
      <c r="I18399">
        <v>515.19000000000005</v>
      </c>
      <c r="J18399" t="s">
        <v>13</v>
      </c>
    </row>
    <row r="18400" spans="1:10">
      <c r="A18400" s="1">
        <v>45323</v>
      </c>
      <c r="B18400" t="s">
        <v>10</v>
      </c>
      <c r="C18400" t="s">
        <v>11</v>
      </c>
      <c r="D18400" t="s">
        <v>59</v>
      </c>
      <c r="E18400">
        <v>20</v>
      </c>
      <c r="F18400">
        <v>16.41</v>
      </c>
      <c r="G18400">
        <v>36.619999999999997</v>
      </c>
      <c r="H18400">
        <v>328.2</v>
      </c>
      <c r="I18400">
        <v>732.4</v>
      </c>
      <c r="J18400" t="s">
        <v>13</v>
      </c>
    </row>
    <row r="18401" spans="1:10">
      <c r="A18401" s="1">
        <v>45323</v>
      </c>
      <c r="B18401" t="s">
        <v>10</v>
      </c>
      <c r="C18401" t="s">
        <v>14</v>
      </c>
      <c r="D18401" t="s">
        <v>59</v>
      </c>
      <c r="E18401">
        <v>17</v>
      </c>
      <c r="F18401">
        <v>16.41</v>
      </c>
      <c r="G18401">
        <v>36.619999999999997</v>
      </c>
      <c r="H18401">
        <v>278.97000000000003</v>
      </c>
      <c r="I18401">
        <v>622.54</v>
      </c>
      <c r="J18401" t="s">
        <v>13</v>
      </c>
    </row>
    <row r="18402" spans="1:10">
      <c r="A18402" s="1">
        <v>45323</v>
      </c>
      <c r="B18402" t="s">
        <v>10</v>
      </c>
      <c r="C18402" t="s">
        <v>15</v>
      </c>
      <c r="D18402" t="s">
        <v>59</v>
      </c>
      <c r="E18402">
        <v>12</v>
      </c>
      <c r="F18402">
        <v>16.41</v>
      </c>
      <c r="G18402">
        <v>36.619999999999997</v>
      </c>
      <c r="H18402">
        <v>196.92</v>
      </c>
      <c r="I18402">
        <v>439.44</v>
      </c>
      <c r="J18402" t="s">
        <v>13</v>
      </c>
    </row>
    <row r="18403" spans="1:10">
      <c r="A18403" s="1">
        <v>45323</v>
      </c>
      <c r="B18403" t="s">
        <v>10</v>
      </c>
      <c r="C18403" t="s">
        <v>11</v>
      </c>
      <c r="D18403" t="s">
        <v>60</v>
      </c>
      <c r="E18403">
        <v>18</v>
      </c>
      <c r="F18403">
        <v>14.5</v>
      </c>
      <c r="G18403">
        <v>34.18</v>
      </c>
      <c r="H18403">
        <v>261</v>
      </c>
      <c r="I18403">
        <v>615.24</v>
      </c>
      <c r="J18403" t="s">
        <v>13</v>
      </c>
    </row>
    <row r="18404" spans="1:10">
      <c r="A18404" s="1">
        <v>45323</v>
      </c>
      <c r="B18404" t="s">
        <v>10</v>
      </c>
      <c r="C18404" t="s">
        <v>14</v>
      </c>
      <c r="D18404" t="s">
        <v>60</v>
      </c>
      <c r="E18404">
        <v>15</v>
      </c>
      <c r="F18404">
        <v>14.5</v>
      </c>
      <c r="G18404">
        <v>34.18</v>
      </c>
      <c r="H18404">
        <v>217.5</v>
      </c>
      <c r="I18404">
        <v>512.70000000000005</v>
      </c>
      <c r="J18404" t="s">
        <v>13</v>
      </c>
    </row>
    <row r="18405" spans="1:10">
      <c r="A18405" s="1">
        <v>45323</v>
      </c>
      <c r="B18405" t="s">
        <v>10</v>
      </c>
      <c r="C18405" t="s">
        <v>15</v>
      </c>
      <c r="D18405" t="s">
        <v>60</v>
      </c>
      <c r="E18405">
        <v>11</v>
      </c>
      <c r="F18405">
        <v>14.5</v>
      </c>
      <c r="G18405">
        <v>34.18</v>
      </c>
      <c r="H18405">
        <v>159.5</v>
      </c>
      <c r="I18405">
        <v>375.98</v>
      </c>
      <c r="J18405" t="s">
        <v>13</v>
      </c>
    </row>
    <row r="18406" spans="1:10">
      <c r="A18406" s="1">
        <v>45323</v>
      </c>
      <c r="B18406" t="s">
        <v>10</v>
      </c>
      <c r="C18406" t="s">
        <v>11</v>
      </c>
      <c r="D18406" t="s">
        <v>61</v>
      </c>
      <c r="E18406">
        <v>6</v>
      </c>
      <c r="F18406">
        <v>16.04</v>
      </c>
      <c r="G18406">
        <v>34.28</v>
      </c>
      <c r="H18406">
        <v>96.24</v>
      </c>
      <c r="I18406">
        <v>205.68</v>
      </c>
      <c r="J18406" t="s">
        <v>13</v>
      </c>
    </row>
    <row r="18407" spans="1:10">
      <c r="A18407" s="1">
        <v>45323</v>
      </c>
      <c r="B18407" t="s">
        <v>10</v>
      </c>
      <c r="C18407" t="s">
        <v>14</v>
      </c>
      <c r="D18407" t="s">
        <v>61</v>
      </c>
      <c r="E18407">
        <v>5</v>
      </c>
      <c r="F18407">
        <v>16.04</v>
      </c>
      <c r="G18407">
        <v>34.28</v>
      </c>
      <c r="H18407">
        <v>80.2</v>
      </c>
      <c r="I18407">
        <v>171.4</v>
      </c>
      <c r="J18407" t="s">
        <v>13</v>
      </c>
    </row>
    <row r="18408" spans="1:10">
      <c r="A18408" s="1">
        <v>45323</v>
      </c>
      <c r="B18408" t="s">
        <v>10</v>
      </c>
      <c r="C18408" t="s">
        <v>15</v>
      </c>
      <c r="D18408" t="s">
        <v>61</v>
      </c>
      <c r="E18408">
        <v>3</v>
      </c>
      <c r="F18408">
        <v>16.04</v>
      </c>
      <c r="G18408">
        <v>34.28</v>
      </c>
      <c r="H18408">
        <v>48.12</v>
      </c>
      <c r="I18408">
        <v>102.84</v>
      </c>
      <c r="J18408" t="s">
        <v>13</v>
      </c>
    </row>
    <row r="18409" spans="1:10">
      <c r="A18409" s="1">
        <v>45323</v>
      </c>
      <c r="B18409" t="s">
        <v>10</v>
      </c>
      <c r="C18409" t="s">
        <v>11</v>
      </c>
      <c r="D18409" t="s">
        <v>62</v>
      </c>
      <c r="E18409">
        <v>10</v>
      </c>
      <c r="F18409">
        <v>14.37</v>
      </c>
      <c r="G18409">
        <v>27.05</v>
      </c>
      <c r="H18409">
        <v>143.69999999999999</v>
      </c>
      <c r="I18409">
        <v>270.5</v>
      </c>
      <c r="J18409" t="s">
        <v>13</v>
      </c>
    </row>
    <row r="18410" spans="1:10">
      <c r="A18410" s="1">
        <v>45323</v>
      </c>
      <c r="B18410" t="s">
        <v>10</v>
      </c>
      <c r="C18410" t="s">
        <v>14</v>
      </c>
      <c r="D18410" t="s">
        <v>62</v>
      </c>
      <c r="E18410">
        <v>4</v>
      </c>
      <c r="F18410">
        <v>14.37</v>
      </c>
      <c r="G18410">
        <v>27.05</v>
      </c>
      <c r="H18410">
        <v>57.48</v>
      </c>
      <c r="I18410">
        <v>108.2</v>
      </c>
      <c r="J18410" t="s">
        <v>13</v>
      </c>
    </row>
    <row r="18411" spans="1:10">
      <c r="A18411" s="1">
        <v>45323</v>
      </c>
      <c r="B18411" t="s">
        <v>10</v>
      </c>
      <c r="C18411" t="s">
        <v>15</v>
      </c>
      <c r="D18411" t="s">
        <v>62</v>
      </c>
      <c r="E18411">
        <v>3</v>
      </c>
      <c r="F18411">
        <v>14.37</v>
      </c>
      <c r="G18411">
        <v>27.05</v>
      </c>
      <c r="H18411">
        <v>43.11</v>
      </c>
      <c r="I18411">
        <v>81.150000000000006</v>
      </c>
      <c r="J18411" t="s">
        <v>13</v>
      </c>
    </row>
    <row r="18412" spans="1:10">
      <c r="A18412" s="1">
        <v>45323</v>
      </c>
      <c r="B18412" t="s">
        <v>10</v>
      </c>
      <c r="C18412" t="s">
        <v>11</v>
      </c>
      <c r="D18412" t="s">
        <v>63</v>
      </c>
      <c r="E18412">
        <v>25</v>
      </c>
      <c r="F18412">
        <v>14.16</v>
      </c>
      <c r="G18412">
        <v>26.73</v>
      </c>
      <c r="H18412">
        <v>354</v>
      </c>
      <c r="I18412">
        <v>668.25</v>
      </c>
      <c r="J18412" t="s">
        <v>13</v>
      </c>
    </row>
    <row r="18413" spans="1:10">
      <c r="A18413" s="1">
        <v>45323</v>
      </c>
      <c r="B18413" t="s">
        <v>10</v>
      </c>
      <c r="C18413" t="s">
        <v>14</v>
      </c>
      <c r="D18413" t="s">
        <v>63</v>
      </c>
      <c r="E18413">
        <v>12</v>
      </c>
      <c r="F18413">
        <v>14.16</v>
      </c>
      <c r="G18413">
        <v>26.73</v>
      </c>
      <c r="H18413">
        <v>169.92</v>
      </c>
      <c r="I18413">
        <v>320.76</v>
      </c>
      <c r="J18413" t="s">
        <v>13</v>
      </c>
    </row>
    <row r="18414" spans="1:10">
      <c r="A18414" s="1">
        <v>45323</v>
      </c>
      <c r="B18414" t="s">
        <v>10</v>
      </c>
      <c r="C18414" t="s">
        <v>15</v>
      </c>
      <c r="D18414" t="s">
        <v>63</v>
      </c>
      <c r="E18414">
        <v>10</v>
      </c>
      <c r="F18414">
        <v>14.16</v>
      </c>
      <c r="G18414">
        <v>26.73</v>
      </c>
      <c r="H18414">
        <v>141.6</v>
      </c>
      <c r="I18414">
        <v>267.3</v>
      </c>
      <c r="J18414" t="s">
        <v>13</v>
      </c>
    </row>
    <row r="18415" spans="1:10">
      <c r="A18415" s="1">
        <v>45323</v>
      </c>
      <c r="B18415" t="s">
        <v>10</v>
      </c>
      <c r="C18415" t="s">
        <v>11</v>
      </c>
      <c r="D18415" t="s">
        <v>64</v>
      </c>
      <c r="E18415">
        <v>13</v>
      </c>
      <c r="F18415">
        <v>13.42</v>
      </c>
      <c r="G18415">
        <v>30.6</v>
      </c>
      <c r="H18415">
        <v>174.46</v>
      </c>
      <c r="I18415">
        <v>397.8</v>
      </c>
      <c r="J18415" t="s">
        <v>13</v>
      </c>
    </row>
    <row r="18416" spans="1:10">
      <c r="A18416" s="1">
        <v>45323</v>
      </c>
      <c r="B18416" t="s">
        <v>10</v>
      </c>
      <c r="C18416" t="s">
        <v>14</v>
      </c>
      <c r="D18416" t="s">
        <v>64</v>
      </c>
      <c r="E18416">
        <v>10</v>
      </c>
      <c r="F18416">
        <v>13.42</v>
      </c>
      <c r="G18416">
        <v>30.6</v>
      </c>
      <c r="H18416">
        <v>134.19999999999999</v>
      </c>
      <c r="I18416">
        <v>306</v>
      </c>
      <c r="J18416" t="s">
        <v>13</v>
      </c>
    </row>
    <row r="18417" spans="1:10">
      <c r="A18417" s="1">
        <v>45323</v>
      </c>
      <c r="B18417" t="s">
        <v>10</v>
      </c>
      <c r="C18417" t="s">
        <v>15</v>
      </c>
      <c r="D18417" t="s">
        <v>64</v>
      </c>
      <c r="E18417">
        <v>3</v>
      </c>
      <c r="F18417">
        <v>13.42</v>
      </c>
      <c r="G18417">
        <v>30.6</v>
      </c>
      <c r="H18417">
        <v>40.26</v>
      </c>
      <c r="I18417">
        <v>91.8</v>
      </c>
      <c r="J18417" t="s">
        <v>13</v>
      </c>
    </row>
    <row r="18418" spans="1:10">
      <c r="A18418" s="1">
        <v>45323</v>
      </c>
      <c r="B18418" t="s">
        <v>10</v>
      </c>
      <c r="C18418" t="s">
        <v>11</v>
      </c>
      <c r="D18418" t="s">
        <v>65</v>
      </c>
      <c r="E18418">
        <v>7</v>
      </c>
      <c r="F18418">
        <v>15.03</v>
      </c>
      <c r="G18418">
        <v>31.58</v>
      </c>
      <c r="H18418">
        <v>105.21</v>
      </c>
      <c r="I18418">
        <v>221.06</v>
      </c>
      <c r="J18418" t="s">
        <v>13</v>
      </c>
    </row>
    <row r="18419" spans="1:10">
      <c r="A18419" s="1">
        <v>45323</v>
      </c>
      <c r="B18419" t="s">
        <v>10</v>
      </c>
      <c r="C18419" t="s">
        <v>14</v>
      </c>
      <c r="D18419" t="s">
        <v>65</v>
      </c>
      <c r="E18419">
        <v>10</v>
      </c>
      <c r="F18419">
        <v>15.03</v>
      </c>
      <c r="G18419">
        <v>31.58</v>
      </c>
      <c r="H18419">
        <v>150.30000000000001</v>
      </c>
      <c r="I18419">
        <v>315.8</v>
      </c>
      <c r="J18419" t="s">
        <v>13</v>
      </c>
    </row>
    <row r="18420" spans="1:10">
      <c r="A18420" s="1">
        <v>45323</v>
      </c>
      <c r="B18420" t="s">
        <v>10</v>
      </c>
      <c r="C18420" t="s">
        <v>15</v>
      </c>
      <c r="D18420" t="s">
        <v>65</v>
      </c>
      <c r="E18420">
        <v>10</v>
      </c>
      <c r="F18420">
        <v>15.03</v>
      </c>
      <c r="G18420">
        <v>31.58</v>
      </c>
      <c r="H18420">
        <v>150.30000000000001</v>
      </c>
      <c r="I18420">
        <v>315.8</v>
      </c>
      <c r="J18420" t="s">
        <v>13</v>
      </c>
    </row>
    <row r="18421" spans="1:10">
      <c r="A18421" s="1">
        <v>45323</v>
      </c>
      <c r="B18421" t="s">
        <v>10</v>
      </c>
      <c r="C18421" t="s">
        <v>11</v>
      </c>
      <c r="D18421" t="s">
        <v>66</v>
      </c>
      <c r="E18421">
        <v>14</v>
      </c>
      <c r="F18421">
        <v>7.9</v>
      </c>
      <c r="G18421">
        <v>15.33</v>
      </c>
      <c r="H18421">
        <v>110.6</v>
      </c>
      <c r="I18421">
        <v>214.62</v>
      </c>
      <c r="J18421" t="s">
        <v>13</v>
      </c>
    </row>
    <row r="18422" spans="1:10">
      <c r="A18422" s="1">
        <v>45323</v>
      </c>
      <c r="B18422" t="s">
        <v>10</v>
      </c>
      <c r="C18422" t="s">
        <v>14</v>
      </c>
      <c r="D18422" t="s">
        <v>66</v>
      </c>
      <c r="E18422">
        <v>10</v>
      </c>
      <c r="F18422">
        <v>7.9</v>
      </c>
      <c r="G18422">
        <v>15.33</v>
      </c>
      <c r="H18422">
        <v>79</v>
      </c>
      <c r="I18422">
        <v>153.30000000000001</v>
      </c>
      <c r="J18422" t="s">
        <v>13</v>
      </c>
    </row>
    <row r="18423" spans="1:10">
      <c r="A18423" s="1">
        <v>45323</v>
      </c>
      <c r="B18423" t="s">
        <v>10</v>
      </c>
      <c r="C18423" t="s">
        <v>15</v>
      </c>
      <c r="D18423" t="s">
        <v>66</v>
      </c>
      <c r="E18423">
        <v>11</v>
      </c>
      <c r="F18423">
        <v>7.9</v>
      </c>
      <c r="G18423">
        <v>15.33</v>
      </c>
      <c r="H18423">
        <v>86.9</v>
      </c>
      <c r="I18423">
        <v>168.63</v>
      </c>
      <c r="J18423" t="s">
        <v>13</v>
      </c>
    </row>
    <row r="18424" spans="1:10">
      <c r="A18424" s="1">
        <v>45323</v>
      </c>
      <c r="B18424" t="s">
        <v>10</v>
      </c>
      <c r="C18424" t="s">
        <v>11</v>
      </c>
      <c r="D18424" t="s">
        <v>67</v>
      </c>
      <c r="E18424">
        <v>13</v>
      </c>
      <c r="F18424">
        <v>16.57</v>
      </c>
      <c r="G18424">
        <v>35.53</v>
      </c>
      <c r="H18424">
        <v>215.41</v>
      </c>
      <c r="I18424">
        <v>461.89</v>
      </c>
      <c r="J18424" t="s">
        <v>13</v>
      </c>
    </row>
    <row r="18425" spans="1:10">
      <c r="A18425" s="1">
        <v>45323</v>
      </c>
      <c r="B18425" t="s">
        <v>10</v>
      </c>
      <c r="C18425" t="s">
        <v>14</v>
      </c>
      <c r="D18425" t="s">
        <v>67</v>
      </c>
      <c r="E18425">
        <v>12</v>
      </c>
      <c r="F18425">
        <v>16.57</v>
      </c>
      <c r="G18425">
        <v>35.53</v>
      </c>
      <c r="H18425">
        <v>198.84</v>
      </c>
      <c r="I18425">
        <v>426.36</v>
      </c>
      <c r="J18425" t="s">
        <v>13</v>
      </c>
    </row>
    <row r="18426" spans="1:10">
      <c r="A18426" s="1">
        <v>45323</v>
      </c>
      <c r="B18426" t="s">
        <v>10</v>
      </c>
      <c r="C18426" t="s">
        <v>15</v>
      </c>
      <c r="D18426" t="s">
        <v>67</v>
      </c>
      <c r="E18426">
        <v>11</v>
      </c>
      <c r="F18426">
        <v>16.57</v>
      </c>
      <c r="G18426">
        <v>35.53</v>
      </c>
      <c r="H18426">
        <v>182.27</v>
      </c>
      <c r="I18426">
        <v>390.83</v>
      </c>
      <c r="J18426" t="s">
        <v>13</v>
      </c>
    </row>
    <row r="18427" spans="1:10">
      <c r="A18427" s="1">
        <v>45323</v>
      </c>
      <c r="B18427" t="s">
        <v>10</v>
      </c>
      <c r="C18427" t="s">
        <v>11</v>
      </c>
      <c r="D18427" t="s">
        <v>68</v>
      </c>
      <c r="E18427">
        <v>26</v>
      </c>
      <c r="F18427">
        <v>16.46</v>
      </c>
      <c r="G18427">
        <v>30.37</v>
      </c>
      <c r="H18427">
        <v>427.96</v>
      </c>
      <c r="I18427">
        <v>789.62</v>
      </c>
      <c r="J18427" t="s">
        <v>13</v>
      </c>
    </row>
    <row r="18428" spans="1:10">
      <c r="A18428" s="1">
        <v>45323</v>
      </c>
      <c r="B18428" t="s">
        <v>10</v>
      </c>
      <c r="C18428" t="s">
        <v>14</v>
      </c>
      <c r="D18428" t="s">
        <v>68</v>
      </c>
      <c r="E18428">
        <v>16</v>
      </c>
      <c r="F18428">
        <v>16.46</v>
      </c>
      <c r="G18428">
        <v>30.37</v>
      </c>
      <c r="H18428">
        <v>263.36</v>
      </c>
      <c r="I18428">
        <v>485.92</v>
      </c>
      <c r="J18428" t="s">
        <v>13</v>
      </c>
    </row>
    <row r="18429" spans="1:10">
      <c r="A18429" s="1">
        <v>45323</v>
      </c>
      <c r="B18429" t="s">
        <v>10</v>
      </c>
      <c r="C18429" t="s">
        <v>15</v>
      </c>
      <c r="D18429" t="s">
        <v>68</v>
      </c>
      <c r="E18429">
        <v>14</v>
      </c>
      <c r="F18429">
        <v>16.46</v>
      </c>
      <c r="G18429">
        <v>30.37</v>
      </c>
      <c r="H18429">
        <v>230.44</v>
      </c>
      <c r="I18429">
        <v>425.18</v>
      </c>
      <c r="J18429" t="s">
        <v>13</v>
      </c>
    </row>
    <row r="18430" spans="1:10">
      <c r="A18430" s="1">
        <v>45323</v>
      </c>
      <c r="B18430" t="s">
        <v>10</v>
      </c>
      <c r="C18430" t="s">
        <v>11</v>
      </c>
      <c r="D18430" t="s">
        <v>69</v>
      </c>
      <c r="E18430">
        <v>23</v>
      </c>
      <c r="F18430">
        <v>6.35</v>
      </c>
      <c r="G18430">
        <v>14.02</v>
      </c>
      <c r="H18430">
        <v>146.05000000000001</v>
      </c>
      <c r="I18430">
        <v>322.45999999999998</v>
      </c>
      <c r="J18430" t="s">
        <v>13</v>
      </c>
    </row>
    <row r="18431" spans="1:10">
      <c r="A18431" s="1">
        <v>45323</v>
      </c>
      <c r="B18431" t="s">
        <v>10</v>
      </c>
      <c r="C18431" t="s">
        <v>14</v>
      </c>
      <c r="D18431" t="s">
        <v>69</v>
      </c>
      <c r="E18431">
        <v>7</v>
      </c>
      <c r="F18431">
        <v>6.35</v>
      </c>
      <c r="G18431">
        <v>14.02</v>
      </c>
      <c r="H18431">
        <v>44.45</v>
      </c>
      <c r="I18431">
        <v>98.14</v>
      </c>
      <c r="J18431" t="s">
        <v>13</v>
      </c>
    </row>
    <row r="18432" spans="1:10">
      <c r="A18432" s="1">
        <v>45323</v>
      </c>
      <c r="B18432" t="s">
        <v>10</v>
      </c>
      <c r="C18432" t="s">
        <v>15</v>
      </c>
      <c r="D18432" t="s">
        <v>69</v>
      </c>
      <c r="E18432">
        <v>5</v>
      </c>
      <c r="F18432">
        <v>6.35</v>
      </c>
      <c r="G18432">
        <v>14.02</v>
      </c>
      <c r="H18432">
        <v>31.75</v>
      </c>
      <c r="I18432">
        <v>70.099999999999994</v>
      </c>
      <c r="J18432" t="s">
        <v>13</v>
      </c>
    </row>
    <row r="18433" spans="1:10">
      <c r="A18433" s="1">
        <v>45323</v>
      </c>
      <c r="B18433" t="s">
        <v>10</v>
      </c>
      <c r="C18433" t="s">
        <v>11</v>
      </c>
      <c r="D18433" t="s">
        <v>70</v>
      </c>
      <c r="E18433">
        <v>16</v>
      </c>
      <c r="F18433">
        <v>15.91</v>
      </c>
      <c r="G18433">
        <v>31.63</v>
      </c>
      <c r="H18433">
        <v>254.56</v>
      </c>
      <c r="I18433">
        <v>506.08</v>
      </c>
      <c r="J18433" t="s">
        <v>13</v>
      </c>
    </row>
    <row r="18434" spans="1:10">
      <c r="A18434" s="1">
        <v>45323</v>
      </c>
      <c r="B18434" t="s">
        <v>10</v>
      </c>
      <c r="C18434" t="s">
        <v>14</v>
      </c>
      <c r="D18434" t="s">
        <v>70</v>
      </c>
      <c r="E18434">
        <v>15</v>
      </c>
      <c r="F18434">
        <v>15.91</v>
      </c>
      <c r="G18434">
        <v>31.63</v>
      </c>
      <c r="H18434">
        <v>238.65</v>
      </c>
      <c r="I18434">
        <v>474.45</v>
      </c>
      <c r="J18434" t="s">
        <v>13</v>
      </c>
    </row>
    <row r="18435" spans="1:10">
      <c r="A18435" s="1">
        <v>45323</v>
      </c>
      <c r="B18435" t="s">
        <v>10</v>
      </c>
      <c r="C18435" t="s">
        <v>15</v>
      </c>
      <c r="D18435" t="s">
        <v>70</v>
      </c>
      <c r="E18435">
        <v>13</v>
      </c>
      <c r="F18435">
        <v>15.91</v>
      </c>
      <c r="G18435">
        <v>31.63</v>
      </c>
      <c r="H18435">
        <v>206.83</v>
      </c>
      <c r="I18435">
        <v>411.19</v>
      </c>
      <c r="J18435" t="s">
        <v>13</v>
      </c>
    </row>
    <row r="18436" spans="1:10">
      <c r="A18436" s="1">
        <v>45323</v>
      </c>
      <c r="B18436" t="s">
        <v>10</v>
      </c>
      <c r="C18436" t="s">
        <v>11</v>
      </c>
      <c r="D18436" t="s">
        <v>71</v>
      </c>
      <c r="E18436">
        <v>19</v>
      </c>
      <c r="F18436">
        <v>7.55</v>
      </c>
      <c r="G18436">
        <v>17.809999999999999</v>
      </c>
      <c r="H18436">
        <v>143.44999999999999</v>
      </c>
      <c r="I18436">
        <v>338.39</v>
      </c>
      <c r="J18436" t="s">
        <v>13</v>
      </c>
    </row>
    <row r="18437" spans="1:10">
      <c r="A18437" s="1">
        <v>45323</v>
      </c>
      <c r="B18437" t="s">
        <v>10</v>
      </c>
      <c r="C18437" t="s">
        <v>14</v>
      </c>
      <c r="D18437" t="s">
        <v>71</v>
      </c>
      <c r="E18437">
        <v>11</v>
      </c>
      <c r="F18437">
        <v>7.55</v>
      </c>
      <c r="G18437">
        <v>17.809999999999999</v>
      </c>
      <c r="H18437">
        <v>83.05</v>
      </c>
      <c r="I18437">
        <v>195.91</v>
      </c>
      <c r="J18437" t="s">
        <v>13</v>
      </c>
    </row>
    <row r="18438" spans="1:10">
      <c r="A18438" s="1">
        <v>45323</v>
      </c>
      <c r="B18438" t="s">
        <v>10</v>
      </c>
      <c r="C18438" t="s">
        <v>15</v>
      </c>
      <c r="D18438" t="s">
        <v>71</v>
      </c>
      <c r="E18438">
        <v>9</v>
      </c>
      <c r="F18438">
        <v>7.55</v>
      </c>
      <c r="G18438">
        <v>17.809999999999999</v>
      </c>
      <c r="H18438">
        <v>67.95</v>
      </c>
      <c r="I18438">
        <v>160.29</v>
      </c>
      <c r="J18438" t="s">
        <v>13</v>
      </c>
    </row>
    <row r="18439" spans="1:10">
      <c r="A18439" s="1">
        <v>45323</v>
      </c>
      <c r="B18439" t="s">
        <v>10</v>
      </c>
      <c r="C18439" t="s">
        <v>11</v>
      </c>
      <c r="D18439" t="s">
        <v>72</v>
      </c>
      <c r="E18439">
        <v>6</v>
      </c>
      <c r="F18439">
        <v>10.02</v>
      </c>
      <c r="G18439">
        <v>20.21</v>
      </c>
      <c r="H18439">
        <v>60.12</v>
      </c>
      <c r="I18439">
        <v>121.26</v>
      </c>
      <c r="J18439" t="s">
        <v>13</v>
      </c>
    </row>
    <row r="18440" spans="1:10">
      <c r="A18440" s="1">
        <v>45323</v>
      </c>
      <c r="B18440" t="s">
        <v>10</v>
      </c>
      <c r="C18440" t="s">
        <v>14</v>
      </c>
      <c r="D18440" t="s">
        <v>72</v>
      </c>
      <c r="E18440">
        <v>8</v>
      </c>
      <c r="F18440">
        <v>10.02</v>
      </c>
      <c r="G18440">
        <v>20.21</v>
      </c>
      <c r="H18440">
        <v>80.16</v>
      </c>
      <c r="I18440">
        <v>161.68</v>
      </c>
      <c r="J18440" t="s">
        <v>13</v>
      </c>
    </row>
    <row r="18441" spans="1:10">
      <c r="A18441" s="1">
        <v>45323</v>
      </c>
      <c r="B18441" t="s">
        <v>10</v>
      </c>
      <c r="C18441" t="s">
        <v>15</v>
      </c>
      <c r="D18441" t="s">
        <v>72</v>
      </c>
      <c r="E18441">
        <v>6</v>
      </c>
      <c r="F18441">
        <v>10.02</v>
      </c>
      <c r="G18441">
        <v>20.21</v>
      </c>
      <c r="H18441">
        <v>60.12</v>
      </c>
      <c r="I18441">
        <v>121.26</v>
      </c>
      <c r="J18441" t="s">
        <v>13</v>
      </c>
    </row>
    <row r="18442" spans="1:10">
      <c r="A18442" s="1">
        <v>45323</v>
      </c>
      <c r="B18442" t="s">
        <v>10</v>
      </c>
      <c r="C18442" t="s">
        <v>11</v>
      </c>
      <c r="D18442" t="s">
        <v>73</v>
      </c>
      <c r="E18442">
        <v>20</v>
      </c>
      <c r="F18442">
        <v>14.92</v>
      </c>
      <c r="G18442">
        <v>31.61</v>
      </c>
      <c r="H18442">
        <v>298.39999999999998</v>
      </c>
      <c r="I18442">
        <v>632.20000000000005</v>
      </c>
      <c r="J18442" t="s">
        <v>13</v>
      </c>
    </row>
    <row r="18443" spans="1:10">
      <c r="A18443" s="1">
        <v>45323</v>
      </c>
      <c r="B18443" t="s">
        <v>10</v>
      </c>
      <c r="C18443" t="s">
        <v>14</v>
      </c>
      <c r="D18443" t="s">
        <v>73</v>
      </c>
      <c r="E18443">
        <v>6</v>
      </c>
      <c r="F18443">
        <v>14.92</v>
      </c>
      <c r="G18443">
        <v>31.61</v>
      </c>
      <c r="H18443">
        <v>89.52</v>
      </c>
      <c r="I18443">
        <v>189.66</v>
      </c>
      <c r="J18443" t="s">
        <v>13</v>
      </c>
    </row>
    <row r="18444" spans="1:10">
      <c r="A18444" s="1">
        <v>45323</v>
      </c>
      <c r="B18444" t="s">
        <v>10</v>
      </c>
      <c r="C18444" t="s">
        <v>15</v>
      </c>
      <c r="D18444" t="s">
        <v>73</v>
      </c>
      <c r="E18444">
        <v>12</v>
      </c>
      <c r="F18444">
        <v>14.92</v>
      </c>
      <c r="G18444">
        <v>31.61</v>
      </c>
      <c r="H18444">
        <v>179.04</v>
      </c>
      <c r="I18444">
        <v>379.32</v>
      </c>
      <c r="J18444" t="s">
        <v>13</v>
      </c>
    </row>
    <row r="18445" spans="1:10">
      <c r="A18445" s="1">
        <v>45323</v>
      </c>
      <c r="B18445" t="s">
        <v>10</v>
      </c>
      <c r="C18445" t="s">
        <v>11</v>
      </c>
      <c r="D18445" t="s">
        <v>74</v>
      </c>
      <c r="E18445">
        <v>10</v>
      </c>
      <c r="F18445">
        <v>7.93</v>
      </c>
      <c r="G18445">
        <v>14.34</v>
      </c>
      <c r="H18445">
        <v>79.3</v>
      </c>
      <c r="I18445">
        <v>143.4</v>
      </c>
      <c r="J18445" t="s">
        <v>13</v>
      </c>
    </row>
    <row r="18446" spans="1:10">
      <c r="A18446" s="1">
        <v>45323</v>
      </c>
      <c r="B18446" t="s">
        <v>10</v>
      </c>
      <c r="C18446" t="s">
        <v>14</v>
      </c>
      <c r="D18446" t="s">
        <v>74</v>
      </c>
      <c r="E18446">
        <v>10</v>
      </c>
      <c r="F18446">
        <v>7.93</v>
      </c>
      <c r="G18446">
        <v>14.34</v>
      </c>
      <c r="H18446">
        <v>79.3</v>
      </c>
      <c r="I18446">
        <v>143.4</v>
      </c>
      <c r="J18446" t="s">
        <v>13</v>
      </c>
    </row>
    <row r="18447" spans="1:10">
      <c r="A18447" s="1">
        <v>45323</v>
      </c>
      <c r="B18447" t="s">
        <v>10</v>
      </c>
      <c r="C18447" t="s">
        <v>15</v>
      </c>
      <c r="D18447" t="s">
        <v>74</v>
      </c>
      <c r="E18447">
        <v>8</v>
      </c>
      <c r="F18447">
        <v>7.93</v>
      </c>
      <c r="G18447">
        <v>14.34</v>
      </c>
      <c r="H18447">
        <v>63.44</v>
      </c>
      <c r="I18447">
        <v>114.72</v>
      </c>
      <c r="J18447" t="s">
        <v>13</v>
      </c>
    </row>
    <row r="18448" spans="1:10">
      <c r="A18448" s="1">
        <v>45323</v>
      </c>
      <c r="B18448" t="s">
        <v>10</v>
      </c>
      <c r="C18448" t="s">
        <v>11</v>
      </c>
      <c r="D18448" t="s">
        <v>75</v>
      </c>
      <c r="E18448">
        <v>21</v>
      </c>
      <c r="F18448">
        <v>15.82</v>
      </c>
      <c r="G18448">
        <v>29.28</v>
      </c>
      <c r="H18448">
        <v>332.22</v>
      </c>
      <c r="I18448">
        <v>614.88</v>
      </c>
      <c r="J18448" t="s">
        <v>13</v>
      </c>
    </row>
    <row r="18449" spans="1:10">
      <c r="A18449" s="1">
        <v>45323</v>
      </c>
      <c r="B18449" t="s">
        <v>10</v>
      </c>
      <c r="C18449" t="s">
        <v>14</v>
      </c>
      <c r="D18449" t="s">
        <v>75</v>
      </c>
      <c r="E18449">
        <v>15</v>
      </c>
      <c r="F18449">
        <v>15.82</v>
      </c>
      <c r="G18449">
        <v>29.28</v>
      </c>
      <c r="H18449">
        <v>237.3</v>
      </c>
      <c r="I18449">
        <v>439.2</v>
      </c>
      <c r="J18449" t="s">
        <v>13</v>
      </c>
    </row>
    <row r="18450" spans="1:10">
      <c r="A18450" s="1">
        <v>45323</v>
      </c>
      <c r="B18450" t="s">
        <v>10</v>
      </c>
      <c r="C18450" t="s">
        <v>15</v>
      </c>
      <c r="D18450" t="s">
        <v>75</v>
      </c>
      <c r="E18450">
        <v>8</v>
      </c>
      <c r="F18450">
        <v>15.82</v>
      </c>
      <c r="G18450">
        <v>29.28</v>
      </c>
      <c r="H18450">
        <v>126.56</v>
      </c>
      <c r="I18450">
        <v>234.24</v>
      </c>
      <c r="J18450" t="s">
        <v>13</v>
      </c>
    </row>
    <row r="18451" spans="1:10">
      <c r="A18451" s="1">
        <v>45323</v>
      </c>
      <c r="B18451" t="s">
        <v>10</v>
      </c>
      <c r="C18451" t="s">
        <v>11</v>
      </c>
      <c r="D18451" t="s">
        <v>76</v>
      </c>
      <c r="E18451">
        <v>16</v>
      </c>
      <c r="F18451">
        <v>15.99</v>
      </c>
      <c r="G18451">
        <v>33.18</v>
      </c>
      <c r="H18451">
        <v>255.84</v>
      </c>
      <c r="I18451">
        <v>530.88</v>
      </c>
      <c r="J18451" t="s">
        <v>13</v>
      </c>
    </row>
    <row r="18452" spans="1:10">
      <c r="A18452" s="1">
        <v>45323</v>
      </c>
      <c r="B18452" t="s">
        <v>10</v>
      </c>
      <c r="C18452" t="s">
        <v>14</v>
      </c>
      <c r="D18452" t="s">
        <v>76</v>
      </c>
      <c r="E18452">
        <v>10</v>
      </c>
      <c r="F18452">
        <v>15.99</v>
      </c>
      <c r="G18452">
        <v>33.18</v>
      </c>
      <c r="H18452">
        <v>159.9</v>
      </c>
      <c r="I18452">
        <v>331.8</v>
      </c>
      <c r="J18452" t="s">
        <v>13</v>
      </c>
    </row>
    <row r="18453" spans="1:10">
      <c r="A18453" s="1">
        <v>45323</v>
      </c>
      <c r="B18453" t="s">
        <v>10</v>
      </c>
      <c r="C18453" t="s">
        <v>15</v>
      </c>
      <c r="D18453" t="s">
        <v>76</v>
      </c>
      <c r="E18453">
        <v>10</v>
      </c>
      <c r="F18453">
        <v>15.99</v>
      </c>
      <c r="G18453">
        <v>33.18</v>
      </c>
      <c r="H18453">
        <v>159.9</v>
      </c>
      <c r="I18453">
        <v>331.8</v>
      </c>
      <c r="J18453" t="s">
        <v>13</v>
      </c>
    </row>
    <row r="18454" spans="1:10">
      <c r="A18454" s="1">
        <v>45323</v>
      </c>
      <c r="B18454" t="s">
        <v>10</v>
      </c>
      <c r="C18454" t="s">
        <v>11</v>
      </c>
      <c r="D18454" t="s">
        <v>77</v>
      </c>
      <c r="E18454">
        <v>17</v>
      </c>
      <c r="F18454">
        <v>12.09</v>
      </c>
      <c r="G18454">
        <v>25.82</v>
      </c>
      <c r="H18454">
        <v>205.53</v>
      </c>
      <c r="I18454">
        <v>438.94</v>
      </c>
      <c r="J18454" t="s">
        <v>13</v>
      </c>
    </row>
    <row r="18455" spans="1:10">
      <c r="A18455" s="1">
        <v>45323</v>
      </c>
      <c r="B18455" t="s">
        <v>10</v>
      </c>
      <c r="C18455" t="s">
        <v>14</v>
      </c>
      <c r="D18455" t="s">
        <v>77</v>
      </c>
      <c r="E18455">
        <v>10</v>
      </c>
      <c r="F18455">
        <v>12.09</v>
      </c>
      <c r="G18455">
        <v>25.82</v>
      </c>
      <c r="H18455">
        <v>120.9</v>
      </c>
      <c r="I18455">
        <v>258.2</v>
      </c>
      <c r="J18455" t="s">
        <v>13</v>
      </c>
    </row>
    <row r="18456" spans="1:10">
      <c r="A18456" s="1">
        <v>45323</v>
      </c>
      <c r="B18456" t="s">
        <v>10</v>
      </c>
      <c r="C18456" t="s">
        <v>15</v>
      </c>
      <c r="D18456" t="s">
        <v>77</v>
      </c>
      <c r="E18456">
        <v>17</v>
      </c>
      <c r="F18456">
        <v>12.09</v>
      </c>
      <c r="G18456">
        <v>25.82</v>
      </c>
      <c r="H18456">
        <v>205.53</v>
      </c>
      <c r="I18456">
        <v>438.94</v>
      </c>
      <c r="J18456" t="s">
        <v>13</v>
      </c>
    </row>
    <row r="18457" spans="1:10">
      <c r="A18457" s="1">
        <v>45323</v>
      </c>
      <c r="B18457" t="s">
        <v>10</v>
      </c>
      <c r="C18457" t="s">
        <v>11</v>
      </c>
      <c r="D18457" t="s">
        <v>78</v>
      </c>
      <c r="E18457">
        <v>13</v>
      </c>
      <c r="F18457">
        <v>6.08</v>
      </c>
      <c r="G18457">
        <v>13.5</v>
      </c>
      <c r="H18457">
        <v>79.040000000000006</v>
      </c>
      <c r="I18457">
        <v>175.5</v>
      </c>
      <c r="J18457" t="s">
        <v>13</v>
      </c>
    </row>
    <row r="18458" spans="1:10">
      <c r="A18458" s="1">
        <v>45323</v>
      </c>
      <c r="B18458" t="s">
        <v>10</v>
      </c>
      <c r="C18458" t="s">
        <v>14</v>
      </c>
      <c r="D18458" t="s">
        <v>78</v>
      </c>
      <c r="E18458">
        <v>9</v>
      </c>
      <c r="F18458">
        <v>6.08</v>
      </c>
      <c r="G18458">
        <v>13.5</v>
      </c>
      <c r="H18458">
        <v>54.72</v>
      </c>
      <c r="I18458">
        <v>121.5</v>
      </c>
      <c r="J18458" t="s">
        <v>13</v>
      </c>
    </row>
    <row r="18459" spans="1:10">
      <c r="A18459" s="1">
        <v>45323</v>
      </c>
      <c r="B18459" t="s">
        <v>10</v>
      </c>
      <c r="C18459" t="s">
        <v>15</v>
      </c>
      <c r="D18459" t="s">
        <v>78</v>
      </c>
      <c r="E18459">
        <v>18</v>
      </c>
      <c r="F18459">
        <v>6.08</v>
      </c>
      <c r="G18459">
        <v>13.5</v>
      </c>
      <c r="H18459">
        <v>109.44</v>
      </c>
      <c r="I18459">
        <v>243</v>
      </c>
      <c r="J18459" t="s">
        <v>13</v>
      </c>
    </row>
    <row r="18460" spans="1:10">
      <c r="A18460" s="1">
        <v>45323</v>
      </c>
      <c r="B18460" t="s">
        <v>10</v>
      </c>
      <c r="C18460" t="s">
        <v>11</v>
      </c>
      <c r="D18460" t="s">
        <v>79</v>
      </c>
      <c r="E18460">
        <v>20</v>
      </c>
      <c r="F18460">
        <v>9.44</v>
      </c>
      <c r="G18460">
        <v>18.920000000000002</v>
      </c>
      <c r="H18460">
        <v>188.8</v>
      </c>
      <c r="I18460">
        <v>378.4</v>
      </c>
      <c r="J18460" t="s">
        <v>13</v>
      </c>
    </row>
    <row r="18461" spans="1:10">
      <c r="A18461" s="1">
        <v>45323</v>
      </c>
      <c r="B18461" t="s">
        <v>10</v>
      </c>
      <c r="C18461" t="s">
        <v>14</v>
      </c>
      <c r="D18461" t="s">
        <v>79</v>
      </c>
      <c r="E18461">
        <v>14</v>
      </c>
      <c r="F18461">
        <v>9.44</v>
      </c>
      <c r="G18461">
        <v>18.920000000000002</v>
      </c>
      <c r="H18461">
        <v>132.16</v>
      </c>
      <c r="I18461">
        <v>264.88</v>
      </c>
      <c r="J18461" t="s">
        <v>13</v>
      </c>
    </row>
    <row r="18462" spans="1:10">
      <c r="A18462" s="1">
        <v>45323</v>
      </c>
      <c r="B18462" t="s">
        <v>10</v>
      </c>
      <c r="C18462" t="s">
        <v>15</v>
      </c>
      <c r="D18462" t="s">
        <v>79</v>
      </c>
      <c r="E18462">
        <v>6</v>
      </c>
      <c r="F18462">
        <v>9.44</v>
      </c>
      <c r="G18462">
        <v>18.920000000000002</v>
      </c>
      <c r="H18462">
        <v>56.64</v>
      </c>
      <c r="I18462">
        <v>113.52</v>
      </c>
      <c r="J18462" t="s">
        <v>13</v>
      </c>
    </row>
    <row r="18463" spans="1:10">
      <c r="A18463" s="1">
        <v>45323</v>
      </c>
      <c r="B18463" t="s">
        <v>10</v>
      </c>
      <c r="C18463" t="s">
        <v>11</v>
      </c>
      <c r="D18463" t="s">
        <v>80</v>
      </c>
      <c r="E18463">
        <v>15</v>
      </c>
      <c r="F18463">
        <v>13.4</v>
      </c>
      <c r="G18463">
        <v>30.64</v>
      </c>
      <c r="H18463">
        <v>201</v>
      </c>
      <c r="I18463">
        <v>459.6</v>
      </c>
      <c r="J18463" t="s">
        <v>13</v>
      </c>
    </row>
    <row r="18464" spans="1:10">
      <c r="A18464" s="1">
        <v>45323</v>
      </c>
      <c r="B18464" t="s">
        <v>10</v>
      </c>
      <c r="C18464" t="s">
        <v>14</v>
      </c>
      <c r="D18464" t="s">
        <v>80</v>
      </c>
      <c r="E18464">
        <v>20</v>
      </c>
      <c r="F18464">
        <v>13.4</v>
      </c>
      <c r="G18464">
        <v>30.64</v>
      </c>
      <c r="H18464">
        <v>268</v>
      </c>
      <c r="I18464">
        <v>612.79999999999995</v>
      </c>
      <c r="J18464" t="s">
        <v>13</v>
      </c>
    </row>
    <row r="18465" spans="1:10">
      <c r="A18465" s="1">
        <v>45323</v>
      </c>
      <c r="B18465" t="s">
        <v>10</v>
      </c>
      <c r="C18465" t="s">
        <v>15</v>
      </c>
      <c r="D18465" t="s">
        <v>80</v>
      </c>
      <c r="E18465">
        <v>11</v>
      </c>
      <c r="F18465">
        <v>13.4</v>
      </c>
      <c r="G18465">
        <v>30.64</v>
      </c>
      <c r="H18465">
        <v>147.4</v>
      </c>
      <c r="I18465">
        <v>337.04</v>
      </c>
      <c r="J18465" t="s">
        <v>13</v>
      </c>
    </row>
    <row r="18466" spans="1:10">
      <c r="A18466" s="1">
        <v>45323</v>
      </c>
      <c r="B18466" t="s">
        <v>10</v>
      </c>
      <c r="C18466" t="s">
        <v>11</v>
      </c>
      <c r="D18466" t="s">
        <v>81</v>
      </c>
      <c r="E18466">
        <v>14</v>
      </c>
      <c r="F18466">
        <v>17.77</v>
      </c>
      <c r="G18466">
        <v>42.69</v>
      </c>
      <c r="H18466">
        <v>248.78</v>
      </c>
      <c r="I18466">
        <v>597.66</v>
      </c>
      <c r="J18466" t="s">
        <v>13</v>
      </c>
    </row>
    <row r="18467" spans="1:10">
      <c r="A18467" s="1">
        <v>45323</v>
      </c>
      <c r="B18467" t="s">
        <v>10</v>
      </c>
      <c r="C18467" t="s">
        <v>14</v>
      </c>
      <c r="D18467" t="s">
        <v>81</v>
      </c>
      <c r="E18467">
        <v>9</v>
      </c>
      <c r="F18467">
        <v>17.77</v>
      </c>
      <c r="G18467">
        <v>42.69</v>
      </c>
      <c r="H18467">
        <v>159.93</v>
      </c>
      <c r="I18467">
        <v>384.21</v>
      </c>
      <c r="J18467" t="s">
        <v>13</v>
      </c>
    </row>
    <row r="18468" spans="1:10">
      <c r="A18468" s="1">
        <v>45323</v>
      </c>
      <c r="B18468" t="s">
        <v>10</v>
      </c>
      <c r="C18468" t="s">
        <v>15</v>
      </c>
      <c r="D18468" t="s">
        <v>81</v>
      </c>
      <c r="E18468">
        <v>13</v>
      </c>
      <c r="F18468">
        <v>17.77</v>
      </c>
      <c r="G18468">
        <v>42.69</v>
      </c>
      <c r="H18468">
        <v>231.01</v>
      </c>
      <c r="I18468">
        <v>554.97</v>
      </c>
      <c r="J18468" t="s">
        <v>13</v>
      </c>
    </row>
    <row r="18469" spans="1:10">
      <c r="A18469" s="1">
        <v>45323</v>
      </c>
      <c r="B18469" t="s">
        <v>10</v>
      </c>
      <c r="C18469" t="s">
        <v>11</v>
      </c>
      <c r="D18469" t="s">
        <v>82</v>
      </c>
      <c r="E18469">
        <v>10</v>
      </c>
      <c r="F18469">
        <v>13.58</v>
      </c>
      <c r="G18469">
        <v>31.86</v>
      </c>
      <c r="H18469">
        <v>135.80000000000001</v>
      </c>
      <c r="I18469">
        <v>318.60000000000002</v>
      </c>
      <c r="J18469" t="s">
        <v>13</v>
      </c>
    </row>
    <row r="18470" spans="1:10">
      <c r="A18470" s="1">
        <v>45323</v>
      </c>
      <c r="B18470" t="s">
        <v>10</v>
      </c>
      <c r="C18470" t="s">
        <v>14</v>
      </c>
      <c r="D18470" t="s">
        <v>82</v>
      </c>
      <c r="E18470">
        <v>7</v>
      </c>
      <c r="F18470">
        <v>13.58</v>
      </c>
      <c r="G18470">
        <v>31.86</v>
      </c>
      <c r="H18470">
        <v>95.06</v>
      </c>
      <c r="I18470">
        <v>223.02</v>
      </c>
      <c r="J18470" t="s">
        <v>13</v>
      </c>
    </row>
    <row r="18471" spans="1:10">
      <c r="A18471" s="1">
        <v>45323</v>
      </c>
      <c r="B18471" t="s">
        <v>10</v>
      </c>
      <c r="C18471" t="s">
        <v>15</v>
      </c>
      <c r="D18471" t="s">
        <v>82</v>
      </c>
      <c r="E18471">
        <v>7</v>
      </c>
      <c r="F18471">
        <v>13.58</v>
      </c>
      <c r="G18471">
        <v>31.86</v>
      </c>
      <c r="H18471">
        <v>95.06</v>
      </c>
      <c r="I18471">
        <v>223.02</v>
      </c>
      <c r="J18471" t="s">
        <v>13</v>
      </c>
    </row>
    <row r="18472" spans="1:10">
      <c r="A18472" s="1">
        <v>45323</v>
      </c>
      <c r="B18472" t="s">
        <v>10</v>
      </c>
      <c r="C18472" t="s">
        <v>11</v>
      </c>
      <c r="D18472" t="s">
        <v>83</v>
      </c>
      <c r="E18472">
        <v>7</v>
      </c>
      <c r="F18472">
        <v>9.1199999999999992</v>
      </c>
      <c r="G18472">
        <v>16.670000000000002</v>
      </c>
      <c r="H18472">
        <v>63.84</v>
      </c>
      <c r="I18472">
        <v>116.69</v>
      </c>
      <c r="J18472" t="s">
        <v>13</v>
      </c>
    </row>
    <row r="18473" spans="1:10">
      <c r="A18473" s="1">
        <v>45323</v>
      </c>
      <c r="B18473" t="s">
        <v>10</v>
      </c>
      <c r="C18473" t="s">
        <v>14</v>
      </c>
      <c r="D18473" t="s">
        <v>83</v>
      </c>
      <c r="E18473">
        <v>7</v>
      </c>
      <c r="F18473">
        <v>9.1199999999999992</v>
      </c>
      <c r="G18473">
        <v>16.670000000000002</v>
      </c>
      <c r="H18473">
        <v>63.84</v>
      </c>
      <c r="I18473">
        <v>116.69</v>
      </c>
      <c r="J18473" t="s">
        <v>13</v>
      </c>
    </row>
    <row r="18474" spans="1:10">
      <c r="A18474" s="1">
        <v>45323</v>
      </c>
      <c r="B18474" t="s">
        <v>10</v>
      </c>
      <c r="C18474" t="s">
        <v>15</v>
      </c>
      <c r="D18474" t="s">
        <v>83</v>
      </c>
      <c r="E18474">
        <v>5</v>
      </c>
      <c r="F18474">
        <v>9.1199999999999992</v>
      </c>
      <c r="G18474">
        <v>16.670000000000002</v>
      </c>
      <c r="H18474">
        <v>45.6</v>
      </c>
      <c r="I18474">
        <v>83.35</v>
      </c>
      <c r="J18474" t="s">
        <v>13</v>
      </c>
    </row>
    <row r="18475" spans="1:10">
      <c r="A18475" s="1">
        <v>45323</v>
      </c>
      <c r="B18475" t="s">
        <v>10</v>
      </c>
      <c r="C18475" t="s">
        <v>11</v>
      </c>
      <c r="D18475" t="s">
        <v>84</v>
      </c>
      <c r="E18475">
        <v>24</v>
      </c>
      <c r="F18475">
        <v>13.61</v>
      </c>
      <c r="G18475">
        <v>29.08</v>
      </c>
      <c r="H18475">
        <v>326.64</v>
      </c>
      <c r="I18475">
        <v>697.92</v>
      </c>
      <c r="J18475" t="s">
        <v>13</v>
      </c>
    </row>
    <row r="18476" spans="1:10">
      <c r="A18476" s="1">
        <v>45323</v>
      </c>
      <c r="B18476" t="s">
        <v>10</v>
      </c>
      <c r="C18476" t="s">
        <v>14</v>
      </c>
      <c r="D18476" t="s">
        <v>84</v>
      </c>
      <c r="E18476">
        <v>13</v>
      </c>
      <c r="F18476">
        <v>13.61</v>
      </c>
      <c r="G18476">
        <v>29.08</v>
      </c>
      <c r="H18476">
        <v>176.93</v>
      </c>
      <c r="I18476">
        <v>378.04</v>
      </c>
      <c r="J18476" t="s">
        <v>13</v>
      </c>
    </row>
    <row r="18477" spans="1:10">
      <c r="A18477" s="1">
        <v>45323</v>
      </c>
      <c r="B18477" t="s">
        <v>10</v>
      </c>
      <c r="C18477" t="s">
        <v>15</v>
      </c>
      <c r="D18477" t="s">
        <v>84</v>
      </c>
      <c r="E18477">
        <v>11</v>
      </c>
      <c r="F18477">
        <v>13.61</v>
      </c>
      <c r="G18477">
        <v>29.08</v>
      </c>
      <c r="H18477">
        <v>149.71</v>
      </c>
      <c r="I18477">
        <v>319.88</v>
      </c>
      <c r="J18477" t="s">
        <v>13</v>
      </c>
    </row>
    <row r="18478" spans="1:10">
      <c r="A18478" s="1">
        <v>45323</v>
      </c>
      <c r="B18478" t="s">
        <v>10</v>
      </c>
      <c r="C18478" t="s">
        <v>11</v>
      </c>
      <c r="D18478" t="s">
        <v>85</v>
      </c>
      <c r="E18478">
        <v>15</v>
      </c>
      <c r="F18478">
        <v>12.48</v>
      </c>
      <c r="G18478">
        <v>23.38</v>
      </c>
      <c r="H18478">
        <v>187.2</v>
      </c>
      <c r="I18478">
        <v>350.7</v>
      </c>
      <c r="J18478" t="s">
        <v>13</v>
      </c>
    </row>
    <row r="18479" spans="1:10">
      <c r="A18479" s="1">
        <v>45323</v>
      </c>
      <c r="B18479" t="s">
        <v>10</v>
      </c>
      <c r="C18479" t="s">
        <v>14</v>
      </c>
      <c r="D18479" t="s">
        <v>85</v>
      </c>
      <c r="E18479">
        <v>14</v>
      </c>
      <c r="F18479">
        <v>12.48</v>
      </c>
      <c r="G18479">
        <v>23.38</v>
      </c>
      <c r="H18479">
        <v>174.72</v>
      </c>
      <c r="I18479">
        <v>327.32</v>
      </c>
      <c r="J18479" t="s">
        <v>13</v>
      </c>
    </row>
    <row r="18480" spans="1:10">
      <c r="A18480" s="1">
        <v>45323</v>
      </c>
      <c r="B18480" t="s">
        <v>10</v>
      </c>
      <c r="C18480" t="s">
        <v>15</v>
      </c>
      <c r="D18480" t="s">
        <v>85</v>
      </c>
      <c r="E18480">
        <v>15</v>
      </c>
      <c r="F18480">
        <v>12.48</v>
      </c>
      <c r="G18480">
        <v>23.38</v>
      </c>
      <c r="H18480">
        <v>187.2</v>
      </c>
      <c r="I18480">
        <v>350.7</v>
      </c>
      <c r="J18480" t="s">
        <v>13</v>
      </c>
    </row>
    <row r="18481" spans="1:10">
      <c r="A18481" s="1">
        <v>45323</v>
      </c>
      <c r="B18481" t="s">
        <v>10</v>
      </c>
      <c r="C18481" t="s">
        <v>11</v>
      </c>
      <c r="D18481" t="s">
        <v>86</v>
      </c>
      <c r="E18481">
        <v>12</v>
      </c>
      <c r="F18481">
        <v>15.36</v>
      </c>
      <c r="G18481">
        <v>30.25</v>
      </c>
      <c r="H18481">
        <v>184.32</v>
      </c>
      <c r="I18481">
        <v>363</v>
      </c>
      <c r="J18481" t="s">
        <v>13</v>
      </c>
    </row>
    <row r="18482" spans="1:10">
      <c r="A18482" s="1">
        <v>45323</v>
      </c>
      <c r="B18482" t="s">
        <v>10</v>
      </c>
      <c r="C18482" t="s">
        <v>14</v>
      </c>
      <c r="D18482" t="s">
        <v>86</v>
      </c>
      <c r="E18482">
        <v>8</v>
      </c>
      <c r="F18482">
        <v>15.36</v>
      </c>
      <c r="G18482">
        <v>30.25</v>
      </c>
      <c r="H18482">
        <v>122.88</v>
      </c>
      <c r="I18482">
        <v>242</v>
      </c>
      <c r="J18482" t="s">
        <v>13</v>
      </c>
    </row>
    <row r="18483" spans="1:10">
      <c r="A18483" s="1">
        <v>45323</v>
      </c>
      <c r="B18483" t="s">
        <v>10</v>
      </c>
      <c r="C18483" t="s">
        <v>15</v>
      </c>
      <c r="D18483" t="s">
        <v>86</v>
      </c>
      <c r="E18483">
        <v>8</v>
      </c>
      <c r="F18483">
        <v>15.36</v>
      </c>
      <c r="G18483">
        <v>30.25</v>
      </c>
      <c r="H18483">
        <v>122.88</v>
      </c>
      <c r="I18483">
        <v>242</v>
      </c>
      <c r="J18483" t="s">
        <v>13</v>
      </c>
    </row>
    <row r="18484" spans="1:10">
      <c r="A18484" s="1">
        <v>45323</v>
      </c>
      <c r="B18484" t="s">
        <v>10</v>
      </c>
      <c r="C18484" t="s">
        <v>11</v>
      </c>
      <c r="D18484" t="s">
        <v>87</v>
      </c>
      <c r="E18484">
        <v>16</v>
      </c>
      <c r="F18484">
        <v>7.28</v>
      </c>
      <c r="G18484">
        <v>18.13</v>
      </c>
      <c r="H18484">
        <v>116.48</v>
      </c>
      <c r="I18484">
        <v>290.08</v>
      </c>
      <c r="J18484" t="s">
        <v>13</v>
      </c>
    </row>
    <row r="18485" spans="1:10">
      <c r="A18485" s="1">
        <v>45323</v>
      </c>
      <c r="B18485" t="s">
        <v>10</v>
      </c>
      <c r="C18485" t="s">
        <v>14</v>
      </c>
      <c r="D18485" t="s">
        <v>87</v>
      </c>
      <c r="E18485">
        <v>13</v>
      </c>
      <c r="F18485">
        <v>7.28</v>
      </c>
      <c r="G18485">
        <v>18.13</v>
      </c>
      <c r="H18485">
        <v>94.64</v>
      </c>
      <c r="I18485">
        <v>235.69</v>
      </c>
      <c r="J18485" t="s">
        <v>13</v>
      </c>
    </row>
    <row r="18486" spans="1:10">
      <c r="A18486" s="1">
        <v>45323</v>
      </c>
      <c r="B18486" t="s">
        <v>10</v>
      </c>
      <c r="C18486" t="s">
        <v>15</v>
      </c>
      <c r="D18486" t="s">
        <v>87</v>
      </c>
      <c r="E18486">
        <v>7</v>
      </c>
      <c r="F18486">
        <v>7.28</v>
      </c>
      <c r="G18486">
        <v>18.13</v>
      </c>
      <c r="H18486">
        <v>50.96</v>
      </c>
      <c r="I18486">
        <v>126.91</v>
      </c>
      <c r="J18486" t="s">
        <v>13</v>
      </c>
    </row>
    <row r="18487" spans="1:10">
      <c r="A18487" s="1">
        <v>45323</v>
      </c>
      <c r="B18487" t="s">
        <v>10</v>
      </c>
      <c r="C18487" t="s">
        <v>11</v>
      </c>
      <c r="D18487" t="s">
        <v>88</v>
      </c>
      <c r="E18487">
        <v>19</v>
      </c>
      <c r="F18487">
        <v>15.13</v>
      </c>
      <c r="G18487">
        <v>28.74</v>
      </c>
      <c r="H18487">
        <v>287.47000000000003</v>
      </c>
      <c r="I18487">
        <v>546.05999999999995</v>
      </c>
      <c r="J18487" t="s">
        <v>13</v>
      </c>
    </row>
    <row r="18488" spans="1:10">
      <c r="A18488" s="1">
        <v>45323</v>
      </c>
      <c r="B18488" t="s">
        <v>10</v>
      </c>
      <c r="C18488" t="s">
        <v>14</v>
      </c>
      <c r="D18488" t="s">
        <v>88</v>
      </c>
      <c r="E18488">
        <v>10</v>
      </c>
      <c r="F18488">
        <v>15.13</v>
      </c>
      <c r="G18488">
        <v>28.74</v>
      </c>
      <c r="H18488">
        <v>151.30000000000001</v>
      </c>
      <c r="I18488">
        <v>287.39999999999998</v>
      </c>
      <c r="J18488" t="s">
        <v>13</v>
      </c>
    </row>
    <row r="18489" spans="1:10">
      <c r="A18489" s="1">
        <v>45323</v>
      </c>
      <c r="B18489" t="s">
        <v>10</v>
      </c>
      <c r="C18489" t="s">
        <v>15</v>
      </c>
      <c r="D18489" t="s">
        <v>88</v>
      </c>
      <c r="E18489">
        <v>8</v>
      </c>
      <c r="F18489">
        <v>15.13</v>
      </c>
      <c r="G18489">
        <v>28.74</v>
      </c>
      <c r="H18489">
        <v>121.04</v>
      </c>
      <c r="I18489">
        <v>229.92</v>
      </c>
      <c r="J18489" t="s">
        <v>13</v>
      </c>
    </row>
    <row r="18490" spans="1:10">
      <c r="A18490" s="1">
        <v>45323</v>
      </c>
      <c r="B18490" t="s">
        <v>10</v>
      </c>
      <c r="C18490" t="s">
        <v>11</v>
      </c>
      <c r="D18490" t="s">
        <v>89</v>
      </c>
      <c r="E18490">
        <v>15</v>
      </c>
      <c r="F18490">
        <v>12.5</v>
      </c>
      <c r="G18490">
        <v>26.87</v>
      </c>
      <c r="H18490">
        <v>187.5</v>
      </c>
      <c r="I18490">
        <v>403.05</v>
      </c>
      <c r="J18490" t="s">
        <v>13</v>
      </c>
    </row>
    <row r="18491" spans="1:10">
      <c r="A18491" s="1">
        <v>45323</v>
      </c>
      <c r="B18491" t="s">
        <v>10</v>
      </c>
      <c r="C18491" t="s">
        <v>14</v>
      </c>
      <c r="D18491" t="s">
        <v>89</v>
      </c>
      <c r="E18491">
        <v>16</v>
      </c>
      <c r="F18491">
        <v>12.5</v>
      </c>
      <c r="G18491">
        <v>26.87</v>
      </c>
      <c r="H18491">
        <v>200</v>
      </c>
      <c r="I18491">
        <v>429.92</v>
      </c>
      <c r="J18491" t="s">
        <v>13</v>
      </c>
    </row>
    <row r="18492" spans="1:10">
      <c r="A18492" s="1">
        <v>45323</v>
      </c>
      <c r="B18492" t="s">
        <v>10</v>
      </c>
      <c r="C18492" t="s">
        <v>15</v>
      </c>
      <c r="D18492" t="s">
        <v>89</v>
      </c>
      <c r="E18492">
        <v>6</v>
      </c>
      <c r="F18492">
        <v>12.5</v>
      </c>
      <c r="G18492">
        <v>26.87</v>
      </c>
      <c r="H18492">
        <v>75</v>
      </c>
      <c r="I18492">
        <v>161.22</v>
      </c>
      <c r="J18492" t="s">
        <v>13</v>
      </c>
    </row>
    <row r="18493" spans="1:10">
      <c r="A18493" s="1">
        <v>45323</v>
      </c>
      <c r="B18493" t="s">
        <v>10</v>
      </c>
      <c r="C18493" t="s">
        <v>11</v>
      </c>
      <c r="D18493" t="s">
        <v>90</v>
      </c>
      <c r="E18493">
        <v>17</v>
      </c>
      <c r="F18493">
        <v>17.559999999999999</v>
      </c>
      <c r="G18493">
        <v>39.21</v>
      </c>
      <c r="H18493">
        <v>298.52</v>
      </c>
      <c r="I18493">
        <v>666.57</v>
      </c>
      <c r="J18493" t="s">
        <v>13</v>
      </c>
    </row>
    <row r="18494" spans="1:10">
      <c r="A18494" s="1">
        <v>45323</v>
      </c>
      <c r="B18494" t="s">
        <v>10</v>
      </c>
      <c r="C18494" t="s">
        <v>14</v>
      </c>
      <c r="D18494" t="s">
        <v>90</v>
      </c>
      <c r="E18494">
        <v>7</v>
      </c>
      <c r="F18494">
        <v>17.559999999999999</v>
      </c>
      <c r="G18494">
        <v>39.21</v>
      </c>
      <c r="H18494">
        <v>122.92</v>
      </c>
      <c r="I18494">
        <v>274.47000000000003</v>
      </c>
      <c r="J18494" t="s">
        <v>13</v>
      </c>
    </row>
    <row r="18495" spans="1:10">
      <c r="A18495" s="1">
        <v>45323</v>
      </c>
      <c r="B18495" t="s">
        <v>10</v>
      </c>
      <c r="C18495" t="s">
        <v>15</v>
      </c>
      <c r="D18495" t="s">
        <v>90</v>
      </c>
      <c r="E18495">
        <v>6</v>
      </c>
      <c r="F18495">
        <v>17.559999999999999</v>
      </c>
      <c r="G18495">
        <v>39.21</v>
      </c>
      <c r="H18495">
        <v>105.36</v>
      </c>
      <c r="I18495">
        <v>235.26</v>
      </c>
      <c r="J18495" t="s">
        <v>13</v>
      </c>
    </row>
    <row r="18496" spans="1:10">
      <c r="A18496" s="1">
        <v>45323</v>
      </c>
      <c r="B18496" t="s">
        <v>10</v>
      </c>
      <c r="C18496" t="s">
        <v>11</v>
      </c>
      <c r="D18496" t="s">
        <v>91</v>
      </c>
      <c r="E18496">
        <v>25</v>
      </c>
      <c r="F18496">
        <v>10.1</v>
      </c>
      <c r="G18496">
        <v>23.15</v>
      </c>
      <c r="H18496">
        <v>252.5</v>
      </c>
      <c r="I18496">
        <v>578.75</v>
      </c>
      <c r="J18496" t="s">
        <v>13</v>
      </c>
    </row>
    <row r="18497" spans="1:10">
      <c r="A18497" s="1">
        <v>45323</v>
      </c>
      <c r="B18497" t="s">
        <v>10</v>
      </c>
      <c r="C18497" t="s">
        <v>14</v>
      </c>
      <c r="D18497" t="s">
        <v>91</v>
      </c>
      <c r="E18497">
        <v>19</v>
      </c>
      <c r="F18497">
        <v>10.1</v>
      </c>
      <c r="G18497">
        <v>23.15</v>
      </c>
      <c r="H18497">
        <v>191.9</v>
      </c>
      <c r="I18497">
        <v>439.85</v>
      </c>
      <c r="J18497" t="s">
        <v>13</v>
      </c>
    </row>
    <row r="18498" spans="1:10">
      <c r="A18498" s="1">
        <v>45323</v>
      </c>
      <c r="B18498" t="s">
        <v>10</v>
      </c>
      <c r="C18498" t="s">
        <v>15</v>
      </c>
      <c r="D18498" t="s">
        <v>91</v>
      </c>
      <c r="E18498">
        <v>2</v>
      </c>
      <c r="F18498">
        <v>10.1</v>
      </c>
      <c r="G18498">
        <v>23.15</v>
      </c>
      <c r="H18498">
        <v>20.2</v>
      </c>
      <c r="I18498">
        <v>46.3</v>
      </c>
      <c r="J18498" t="s">
        <v>13</v>
      </c>
    </row>
    <row r="18499" spans="1:10">
      <c r="A18499" s="1">
        <v>45323</v>
      </c>
      <c r="B18499" t="s">
        <v>10</v>
      </c>
      <c r="C18499" t="s">
        <v>11</v>
      </c>
      <c r="D18499" t="s">
        <v>92</v>
      </c>
      <c r="E18499">
        <v>12</v>
      </c>
      <c r="F18499">
        <v>13.59</v>
      </c>
      <c r="G18499">
        <v>29.79</v>
      </c>
      <c r="H18499">
        <v>163.08000000000001</v>
      </c>
      <c r="I18499">
        <v>357.48</v>
      </c>
      <c r="J18499" t="s">
        <v>13</v>
      </c>
    </row>
    <row r="18500" spans="1:10">
      <c r="A18500" s="1">
        <v>45323</v>
      </c>
      <c r="B18500" t="s">
        <v>10</v>
      </c>
      <c r="C18500" t="s">
        <v>14</v>
      </c>
      <c r="D18500" t="s">
        <v>92</v>
      </c>
      <c r="E18500">
        <v>5</v>
      </c>
      <c r="F18500">
        <v>13.59</v>
      </c>
      <c r="G18500">
        <v>29.79</v>
      </c>
      <c r="H18500">
        <v>67.95</v>
      </c>
      <c r="I18500">
        <v>148.94999999999999</v>
      </c>
      <c r="J18500" t="s">
        <v>13</v>
      </c>
    </row>
    <row r="18501" spans="1:10">
      <c r="A18501" s="1">
        <v>45323</v>
      </c>
      <c r="B18501" t="s">
        <v>10</v>
      </c>
      <c r="C18501" t="s">
        <v>15</v>
      </c>
      <c r="D18501" t="s">
        <v>92</v>
      </c>
      <c r="E18501">
        <v>6</v>
      </c>
      <c r="F18501">
        <v>13.59</v>
      </c>
      <c r="G18501">
        <v>29.79</v>
      </c>
      <c r="H18501">
        <v>81.540000000000006</v>
      </c>
      <c r="I18501">
        <v>178.74</v>
      </c>
      <c r="J18501" t="s">
        <v>13</v>
      </c>
    </row>
    <row r="18502" spans="1:10">
      <c r="A18502" s="1">
        <v>45323</v>
      </c>
      <c r="B18502" t="s">
        <v>10</v>
      </c>
      <c r="C18502" t="s">
        <v>11</v>
      </c>
      <c r="D18502" t="s">
        <v>93</v>
      </c>
      <c r="E18502">
        <v>11</v>
      </c>
      <c r="F18502">
        <v>17.18</v>
      </c>
      <c r="G18502">
        <v>31.04</v>
      </c>
      <c r="H18502">
        <v>188.98</v>
      </c>
      <c r="I18502">
        <v>341.44</v>
      </c>
      <c r="J18502" t="s">
        <v>13</v>
      </c>
    </row>
    <row r="18503" spans="1:10">
      <c r="A18503" s="1">
        <v>45323</v>
      </c>
      <c r="B18503" t="s">
        <v>10</v>
      </c>
      <c r="C18503" t="s">
        <v>14</v>
      </c>
      <c r="D18503" t="s">
        <v>93</v>
      </c>
      <c r="E18503">
        <v>11</v>
      </c>
      <c r="F18503">
        <v>17.18</v>
      </c>
      <c r="G18503">
        <v>31.04</v>
      </c>
      <c r="H18503">
        <v>188.98</v>
      </c>
      <c r="I18503">
        <v>341.44</v>
      </c>
      <c r="J18503" t="s">
        <v>13</v>
      </c>
    </row>
    <row r="18504" spans="1:10">
      <c r="A18504" s="1">
        <v>45323</v>
      </c>
      <c r="B18504" t="s">
        <v>10</v>
      </c>
      <c r="C18504" t="s">
        <v>15</v>
      </c>
      <c r="D18504" t="s">
        <v>93</v>
      </c>
      <c r="E18504">
        <v>12</v>
      </c>
      <c r="F18504">
        <v>17.18</v>
      </c>
      <c r="G18504">
        <v>31.04</v>
      </c>
      <c r="H18504">
        <v>206.16</v>
      </c>
      <c r="I18504">
        <v>372.48</v>
      </c>
      <c r="J18504" t="s">
        <v>13</v>
      </c>
    </row>
    <row r="18505" spans="1:10">
      <c r="A18505" s="1">
        <v>45323</v>
      </c>
      <c r="B18505" t="s">
        <v>10</v>
      </c>
      <c r="C18505" t="s">
        <v>11</v>
      </c>
      <c r="D18505" t="s">
        <v>94</v>
      </c>
      <c r="E18505">
        <v>10</v>
      </c>
      <c r="F18505">
        <v>7.23</v>
      </c>
      <c r="G18505">
        <v>14.67</v>
      </c>
      <c r="H18505">
        <v>72.3</v>
      </c>
      <c r="I18505">
        <v>146.69999999999999</v>
      </c>
      <c r="J18505" t="s">
        <v>13</v>
      </c>
    </row>
    <row r="18506" spans="1:10">
      <c r="A18506" s="1">
        <v>45323</v>
      </c>
      <c r="B18506" t="s">
        <v>10</v>
      </c>
      <c r="C18506" t="s">
        <v>14</v>
      </c>
      <c r="D18506" t="s">
        <v>94</v>
      </c>
      <c r="E18506">
        <v>5</v>
      </c>
      <c r="F18506">
        <v>7.23</v>
      </c>
      <c r="G18506">
        <v>14.67</v>
      </c>
      <c r="H18506">
        <v>36.15</v>
      </c>
      <c r="I18506">
        <v>73.349999999999994</v>
      </c>
      <c r="J18506" t="s">
        <v>13</v>
      </c>
    </row>
    <row r="18507" spans="1:10">
      <c r="A18507" s="1">
        <v>45323</v>
      </c>
      <c r="B18507" t="s">
        <v>10</v>
      </c>
      <c r="C18507" t="s">
        <v>15</v>
      </c>
      <c r="D18507" t="s">
        <v>94</v>
      </c>
      <c r="E18507">
        <v>2</v>
      </c>
      <c r="F18507">
        <v>7.23</v>
      </c>
      <c r="G18507">
        <v>14.67</v>
      </c>
      <c r="H18507">
        <v>14.46</v>
      </c>
      <c r="I18507">
        <v>29.34</v>
      </c>
      <c r="J18507" t="s">
        <v>13</v>
      </c>
    </row>
    <row r="18508" spans="1:10">
      <c r="A18508" s="1">
        <v>45323</v>
      </c>
      <c r="B18508" t="s">
        <v>10</v>
      </c>
      <c r="C18508" t="s">
        <v>11</v>
      </c>
      <c r="D18508" t="s">
        <v>95</v>
      </c>
      <c r="E18508">
        <v>17</v>
      </c>
      <c r="F18508">
        <v>17.25</v>
      </c>
      <c r="G18508">
        <v>37.299999999999997</v>
      </c>
      <c r="H18508">
        <v>293.25</v>
      </c>
      <c r="I18508">
        <v>634.1</v>
      </c>
      <c r="J18508" t="s">
        <v>13</v>
      </c>
    </row>
    <row r="18509" spans="1:10">
      <c r="A18509" s="1">
        <v>45323</v>
      </c>
      <c r="B18509" t="s">
        <v>10</v>
      </c>
      <c r="C18509" t="s">
        <v>14</v>
      </c>
      <c r="D18509" t="s">
        <v>95</v>
      </c>
      <c r="E18509">
        <v>12</v>
      </c>
      <c r="F18509">
        <v>17.25</v>
      </c>
      <c r="G18509">
        <v>37.299999999999997</v>
      </c>
      <c r="H18509">
        <v>207</v>
      </c>
      <c r="I18509">
        <v>447.6</v>
      </c>
      <c r="J18509" t="s">
        <v>13</v>
      </c>
    </row>
    <row r="18510" spans="1:10">
      <c r="A18510" s="1">
        <v>45323</v>
      </c>
      <c r="B18510" t="s">
        <v>10</v>
      </c>
      <c r="C18510" t="s">
        <v>15</v>
      </c>
      <c r="D18510" t="s">
        <v>95</v>
      </c>
      <c r="E18510">
        <v>12</v>
      </c>
      <c r="F18510">
        <v>17.25</v>
      </c>
      <c r="G18510">
        <v>37.299999999999997</v>
      </c>
      <c r="H18510">
        <v>207</v>
      </c>
      <c r="I18510">
        <v>447.6</v>
      </c>
      <c r="J18510" t="s">
        <v>13</v>
      </c>
    </row>
    <row r="18511" spans="1:10">
      <c r="A18511" s="1">
        <v>45323</v>
      </c>
      <c r="B18511" t="s">
        <v>10</v>
      </c>
      <c r="C18511" t="s">
        <v>11</v>
      </c>
      <c r="D18511" t="s">
        <v>96</v>
      </c>
      <c r="E18511">
        <v>7</v>
      </c>
      <c r="F18511">
        <v>14.25</v>
      </c>
      <c r="G18511">
        <v>26.53</v>
      </c>
      <c r="H18511">
        <v>99.75</v>
      </c>
      <c r="I18511">
        <v>185.71</v>
      </c>
      <c r="J18511" t="s">
        <v>13</v>
      </c>
    </row>
    <row r="18512" spans="1:10">
      <c r="A18512" s="1">
        <v>45323</v>
      </c>
      <c r="B18512" t="s">
        <v>10</v>
      </c>
      <c r="C18512" t="s">
        <v>14</v>
      </c>
      <c r="D18512" t="s">
        <v>96</v>
      </c>
      <c r="E18512">
        <v>15</v>
      </c>
      <c r="F18512">
        <v>14.25</v>
      </c>
      <c r="G18512">
        <v>26.53</v>
      </c>
      <c r="H18512">
        <v>213.75</v>
      </c>
      <c r="I18512">
        <v>397.95</v>
      </c>
      <c r="J18512" t="s">
        <v>13</v>
      </c>
    </row>
    <row r="18513" spans="1:10">
      <c r="A18513" s="1">
        <v>45323</v>
      </c>
      <c r="B18513" t="s">
        <v>10</v>
      </c>
      <c r="C18513" t="s">
        <v>15</v>
      </c>
      <c r="D18513" t="s">
        <v>96</v>
      </c>
      <c r="E18513">
        <v>20</v>
      </c>
      <c r="F18513">
        <v>14.25</v>
      </c>
      <c r="G18513">
        <v>26.53</v>
      </c>
      <c r="H18513">
        <v>285</v>
      </c>
      <c r="I18513">
        <v>530.6</v>
      </c>
      <c r="J18513" t="s">
        <v>13</v>
      </c>
    </row>
    <row r="18514" spans="1:10">
      <c r="A18514" s="1">
        <v>45323</v>
      </c>
      <c r="B18514" t="s">
        <v>10</v>
      </c>
      <c r="C18514" t="s">
        <v>11</v>
      </c>
      <c r="D18514" t="s">
        <v>97</v>
      </c>
      <c r="E18514">
        <v>29</v>
      </c>
      <c r="F18514">
        <v>6.81</v>
      </c>
      <c r="G18514">
        <v>13.93</v>
      </c>
      <c r="H18514">
        <v>197.49</v>
      </c>
      <c r="I18514">
        <v>403.97</v>
      </c>
      <c r="J18514" t="s">
        <v>13</v>
      </c>
    </row>
    <row r="18515" spans="1:10">
      <c r="A18515" s="1">
        <v>45323</v>
      </c>
      <c r="B18515" t="s">
        <v>10</v>
      </c>
      <c r="C18515" t="s">
        <v>14</v>
      </c>
      <c r="D18515" t="s">
        <v>97</v>
      </c>
      <c r="E18515">
        <v>16</v>
      </c>
      <c r="F18515">
        <v>6.81</v>
      </c>
      <c r="G18515">
        <v>13.93</v>
      </c>
      <c r="H18515">
        <v>108.96</v>
      </c>
      <c r="I18515">
        <v>222.88</v>
      </c>
      <c r="J18515" t="s">
        <v>13</v>
      </c>
    </row>
    <row r="18516" spans="1:10">
      <c r="A18516" s="1">
        <v>45323</v>
      </c>
      <c r="B18516" t="s">
        <v>10</v>
      </c>
      <c r="C18516" t="s">
        <v>15</v>
      </c>
      <c r="D18516" t="s">
        <v>97</v>
      </c>
      <c r="E18516">
        <v>15</v>
      </c>
      <c r="F18516">
        <v>6.81</v>
      </c>
      <c r="G18516">
        <v>13.93</v>
      </c>
      <c r="H18516">
        <v>102.15</v>
      </c>
      <c r="I18516">
        <v>208.95</v>
      </c>
      <c r="J18516" t="s">
        <v>13</v>
      </c>
    </row>
    <row r="18517" spans="1:10">
      <c r="A18517" s="1">
        <v>45323</v>
      </c>
      <c r="B18517" t="s">
        <v>10</v>
      </c>
      <c r="C18517" t="s">
        <v>11</v>
      </c>
      <c r="D18517" t="s">
        <v>98</v>
      </c>
      <c r="E18517">
        <v>24</v>
      </c>
      <c r="F18517">
        <v>9.61</v>
      </c>
      <c r="G18517">
        <v>17.52</v>
      </c>
      <c r="H18517">
        <v>230.64</v>
      </c>
      <c r="I18517">
        <v>420.48</v>
      </c>
      <c r="J18517" t="s">
        <v>13</v>
      </c>
    </row>
    <row r="18518" spans="1:10">
      <c r="A18518" s="1">
        <v>45323</v>
      </c>
      <c r="B18518" t="s">
        <v>10</v>
      </c>
      <c r="C18518" t="s">
        <v>14</v>
      </c>
      <c r="D18518" t="s">
        <v>98</v>
      </c>
      <c r="E18518">
        <v>11</v>
      </c>
      <c r="F18518">
        <v>9.61</v>
      </c>
      <c r="G18518">
        <v>17.52</v>
      </c>
      <c r="H18518">
        <v>105.71</v>
      </c>
      <c r="I18518">
        <v>192.72</v>
      </c>
      <c r="J18518" t="s">
        <v>13</v>
      </c>
    </row>
    <row r="18519" spans="1:10">
      <c r="A18519" s="1">
        <v>45323</v>
      </c>
      <c r="B18519" t="s">
        <v>10</v>
      </c>
      <c r="C18519" t="s">
        <v>15</v>
      </c>
      <c r="D18519" t="s">
        <v>98</v>
      </c>
      <c r="E18519">
        <v>10</v>
      </c>
      <c r="F18519">
        <v>9.61</v>
      </c>
      <c r="G18519">
        <v>17.52</v>
      </c>
      <c r="H18519">
        <v>96.1</v>
      </c>
      <c r="I18519">
        <v>175.2</v>
      </c>
      <c r="J18519" t="s">
        <v>13</v>
      </c>
    </row>
    <row r="18520" spans="1:10">
      <c r="A18520" s="1">
        <v>45323</v>
      </c>
      <c r="B18520" t="s">
        <v>10</v>
      </c>
      <c r="C18520" t="s">
        <v>11</v>
      </c>
      <c r="D18520" t="s">
        <v>99</v>
      </c>
      <c r="E18520">
        <v>14</v>
      </c>
      <c r="F18520">
        <v>14.5</v>
      </c>
      <c r="G18520">
        <v>26.9</v>
      </c>
      <c r="H18520">
        <v>203</v>
      </c>
      <c r="I18520">
        <v>376.6</v>
      </c>
      <c r="J18520" t="s">
        <v>13</v>
      </c>
    </row>
    <row r="18521" spans="1:10">
      <c r="A18521" s="1">
        <v>45323</v>
      </c>
      <c r="B18521" t="s">
        <v>10</v>
      </c>
      <c r="C18521" t="s">
        <v>14</v>
      </c>
      <c r="D18521" t="s">
        <v>99</v>
      </c>
      <c r="E18521">
        <v>9</v>
      </c>
      <c r="F18521">
        <v>14.5</v>
      </c>
      <c r="G18521">
        <v>26.9</v>
      </c>
      <c r="H18521">
        <v>130.5</v>
      </c>
      <c r="I18521">
        <v>242.1</v>
      </c>
      <c r="J18521" t="s">
        <v>13</v>
      </c>
    </row>
    <row r="18522" spans="1:10">
      <c r="A18522" s="1">
        <v>45323</v>
      </c>
      <c r="B18522" t="s">
        <v>10</v>
      </c>
      <c r="C18522" t="s">
        <v>15</v>
      </c>
      <c r="D18522" t="s">
        <v>99</v>
      </c>
      <c r="E18522">
        <v>14</v>
      </c>
      <c r="F18522">
        <v>14.5</v>
      </c>
      <c r="G18522">
        <v>26.9</v>
      </c>
      <c r="H18522">
        <v>203</v>
      </c>
      <c r="I18522">
        <v>376.6</v>
      </c>
      <c r="J18522" t="s">
        <v>13</v>
      </c>
    </row>
    <row r="18523" spans="1:10">
      <c r="A18523" s="1">
        <v>45323</v>
      </c>
      <c r="B18523" t="s">
        <v>10</v>
      </c>
      <c r="C18523" t="s">
        <v>11</v>
      </c>
      <c r="D18523" t="s">
        <v>100</v>
      </c>
      <c r="E18523">
        <v>22</v>
      </c>
      <c r="F18523">
        <v>6.81</v>
      </c>
      <c r="G18523">
        <v>14.15</v>
      </c>
      <c r="H18523">
        <v>149.82</v>
      </c>
      <c r="I18523">
        <v>311.3</v>
      </c>
      <c r="J18523" t="s">
        <v>13</v>
      </c>
    </row>
    <row r="18524" spans="1:10">
      <c r="A18524" s="1">
        <v>45323</v>
      </c>
      <c r="B18524" t="s">
        <v>10</v>
      </c>
      <c r="C18524" t="s">
        <v>14</v>
      </c>
      <c r="D18524" t="s">
        <v>100</v>
      </c>
      <c r="E18524">
        <v>11</v>
      </c>
      <c r="F18524">
        <v>6.81</v>
      </c>
      <c r="G18524">
        <v>14.15</v>
      </c>
      <c r="H18524">
        <v>74.91</v>
      </c>
      <c r="I18524">
        <v>155.65</v>
      </c>
      <c r="J18524" t="s">
        <v>13</v>
      </c>
    </row>
    <row r="18525" spans="1:10">
      <c r="A18525" s="1">
        <v>45323</v>
      </c>
      <c r="B18525" t="s">
        <v>10</v>
      </c>
      <c r="C18525" t="s">
        <v>15</v>
      </c>
      <c r="D18525" t="s">
        <v>100</v>
      </c>
      <c r="E18525">
        <v>12</v>
      </c>
      <c r="F18525">
        <v>6.81</v>
      </c>
      <c r="G18525">
        <v>14.15</v>
      </c>
      <c r="H18525">
        <v>81.72</v>
      </c>
      <c r="I18525">
        <v>169.8</v>
      </c>
      <c r="J18525" t="s">
        <v>13</v>
      </c>
    </row>
    <row r="18526" spans="1:10">
      <c r="A18526" s="1">
        <v>45323</v>
      </c>
      <c r="B18526" t="s">
        <v>10</v>
      </c>
      <c r="C18526" t="s">
        <v>11</v>
      </c>
      <c r="D18526" t="s">
        <v>101</v>
      </c>
      <c r="E18526">
        <v>8</v>
      </c>
      <c r="F18526">
        <v>12.99</v>
      </c>
      <c r="G18526">
        <v>24.59</v>
      </c>
      <c r="H18526">
        <v>103.92</v>
      </c>
      <c r="I18526">
        <v>196.72</v>
      </c>
      <c r="J18526" t="s">
        <v>13</v>
      </c>
    </row>
    <row r="18527" spans="1:10">
      <c r="A18527" s="1">
        <v>45323</v>
      </c>
      <c r="B18527" t="s">
        <v>10</v>
      </c>
      <c r="C18527" t="s">
        <v>14</v>
      </c>
      <c r="D18527" t="s">
        <v>101</v>
      </c>
      <c r="E18527">
        <v>4</v>
      </c>
      <c r="F18527">
        <v>12.99</v>
      </c>
      <c r="G18527">
        <v>24.59</v>
      </c>
      <c r="H18527">
        <v>51.96</v>
      </c>
      <c r="I18527">
        <v>98.36</v>
      </c>
      <c r="J18527" t="s">
        <v>13</v>
      </c>
    </row>
    <row r="18528" spans="1:10">
      <c r="A18528" s="1">
        <v>45323</v>
      </c>
      <c r="B18528" t="s">
        <v>10</v>
      </c>
      <c r="C18528" t="s">
        <v>15</v>
      </c>
      <c r="D18528" t="s">
        <v>101</v>
      </c>
      <c r="E18528">
        <v>5</v>
      </c>
      <c r="F18528">
        <v>12.99</v>
      </c>
      <c r="G18528">
        <v>24.59</v>
      </c>
      <c r="H18528">
        <v>64.95</v>
      </c>
      <c r="I18528">
        <v>122.95</v>
      </c>
      <c r="J18528" t="s">
        <v>13</v>
      </c>
    </row>
    <row r="18529" spans="1:10">
      <c r="A18529" s="1">
        <v>45323</v>
      </c>
      <c r="B18529" t="s">
        <v>10</v>
      </c>
      <c r="C18529" t="s">
        <v>11</v>
      </c>
      <c r="D18529" t="s">
        <v>102</v>
      </c>
      <c r="E18529">
        <v>18</v>
      </c>
      <c r="F18529">
        <v>10.15</v>
      </c>
      <c r="G18529">
        <v>22.3</v>
      </c>
      <c r="H18529">
        <v>182.7</v>
      </c>
      <c r="I18529">
        <v>401.4</v>
      </c>
      <c r="J18529" t="s">
        <v>13</v>
      </c>
    </row>
    <row r="18530" spans="1:10">
      <c r="A18530" s="1">
        <v>45323</v>
      </c>
      <c r="B18530" t="s">
        <v>10</v>
      </c>
      <c r="C18530" t="s">
        <v>14</v>
      </c>
      <c r="D18530" t="s">
        <v>102</v>
      </c>
      <c r="E18530">
        <v>7</v>
      </c>
      <c r="F18530">
        <v>10.15</v>
      </c>
      <c r="G18530">
        <v>22.3</v>
      </c>
      <c r="H18530">
        <v>71.05</v>
      </c>
      <c r="I18530">
        <v>156.1</v>
      </c>
      <c r="J18530" t="s">
        <v>13</v>
      </c>
    </row>
    <row r="18531" spans="1:10">
      <c r="A18531" s="1">
        <v>45323</v>
      </c>
      <c r="B18531" t="s">
        <v>10</v>
      </c>
      <c r="C18531" t="s">
        <v>15</v>
      </c>
      <c r="D18531" t="s">
        <v>102</v>
      </c>
      <c r="E18531">
        <v>5</v>
      </c>
      <c r="F18531">
        <v>10.15</v>
      </c>
      <c r="G18531">
        <v>22.3</v>
      </c>
      <c r="H18531">
        <v>50.75</v>
      </c>
      <c r="I18531">
        <v>111.5</v>
      </c>
      <c r="J18531" t="s">
        <v>13</v>
      </c>
    </row>
    <row r="18532" spans="1:10">
      <c r="A18532" s="1">
        <v>45323</v>
      </c>
      <c r="B18532" t="s">
        <v>10</v>
      </c>
      <c r="C18532" t="s">
        <v>11</v>
      </c>
      <c r="D18532" t="s">
        <v>103</v>
      </c>
      <c r="E18532">
        <v>10</v>
      </c>
      <c r="F18532">
        <v>13.45</v>
      </c>
      <c r="G18532">
        <v>30.7</v>
      </c>
      <c r="H18532">
        <v>134.5</v>
      </c>
      <c r="I18532">
        <v>307</v>
      </c>
      <c r="J18532" t="s">
        <v>13</v>
      </c>
    </row>
    <row r="18533" spans="1:10">
      <c r="A18533" s="1">
        <v>45323</v>
      </c>
      <c r="B18533" t="s">
        <v>10</v>
      </c>
      <c r="C18533" t="s">
        <v>14</v>
      </c>
      <c r="D18533" t="s">
        <v>103</v>
      </c>
      <c r="E18533">
        <v>3</v>
      </c>
      <c r="F18533">
        <v>13.45</v>
      </c>
      <c r="G18533">
        <v>30.7</v>
      </c>
      <c r="H18533">
        <v>40.35</v>
      </c>
      <c r="I18533">
        <v>92.1</v>
      </c>
      <c r="J18533" t="s">
        <v>13</v>
      </c>
    </row>
    <row r="18534" spans="1:10">
      <c r="A18534" s="1">
        <v>45323</v>
      </c>
      <c r="B18534" t="s">
        <v>10</v>
      </c>
      <c r="C18534" t="s">
        <v>15</v>
      </c>
      <c r="D18534" t="s">
        <v>103</v>
      </c>
      <c r="E18534">
        <v>8</v>
      </c>
      <c r="F18534">
        <v>13.45</v>
      </c>
      <c r="G18534">
        <v>30.7</v>
      </c>
      <c r="H18534">
        <v>107.6</v>
      </c>
      <c r="I18534">
        <v>245.6</v>
      </c>
      <c r="J18534" t="s">
        <v>13</v>
      </c>
    </row>
    <row r="18535" spans="1:10">
      <c r="A18535" s="1">
        <v>45323</v>
      </c>
      <c r="B18535" t="s">
        <v>10</v>
      </c>
      <c r="C18535" t="s">
        <v>11</v>
      </c>
      <c r="D18535" t="s">
        <v>104</v>
      </c>
      <c r="E18535">
        <v>27</v>
      </c>
      <c r="F18535">
        <v>6.55</v>
      </c>
      <c r="G18535">
        <v>15.46</v>
      </c>
      <c r="H18535">
        <v>176.85</v>
      </c>
      <c r="I18535">
        <v>417.42</v>
      </c>
      <c r="J18535" t="s">
        <v>13</v>
      </c>
    </row>
    <row r="18536" spans="1:10">
      <c r="A18536" s="1">
        <v>45323</v>
      </c>
      <c r="B18536" t="s">
        <v>10</v>
      </c>
      <c r="C18536" t="s">
        <v>14</v>
      </c>
      <c r="D18536" t="s">
        <v>104</v>
      </c>
      <c r="E18536">
        <v>9</v>
      </c>
      <c r="F18536">
        <v>6.55</v>
      </c>
      <c r="G18536">
        <v>15.46</v>
      </c>
      <c r="H18536">
        <v>58.95</v>
      </c>
      <c r="I18536">
        <v>139.13999999999999</v>
      </c>
      <c r="J18536" t="s">
        <v>13</v>
      </c>
    </row>
    <row r="18537" spans="1:10">
      <c r="A18537" s="1">
        <v>45323</v>
      </c>
      <c r="B18537" t="s">
        <v>10</v>
      </c>
      <c r="C18537" t="s">
        <v>15</v>
      </c>
      <c r="D18537" t="s">
        <v>104</v>
      </c>
      <c r="E18537">
        <v>8</v>
      </c>
      <c r="F18537">
        <v>6.55</v>
      </c>
      <c r="G18537">
        <v>15.46</v>
      </c>
      <c r="H18537">
        <v>52.4</v>
      </c>
      <c r="I18537">
        <v>123.68</v>
      </c>
      <c r="J18537" t="s">
        <v>13</v>
      </c>
    </row>
    <row r="18538" spans="1:10">
      <c r="A18538" s="1">
        <v>45323</v>
      </c>
      <c r="B18538" t="s">
        <v>10</v>
      </c>
      <c r="C18538" t="s">
        <v>11</v>
      </c>
      <c r="D18538" t="s">
        <v>105</v>
      </c>
      <c r="E18538">
        <v>13</v>
      </c>
      <c r="F18538">
        <v>16.46</v>
      </c>
      <c r="G18538">
        <v>31.93</v>
      </c>
      <c r="H18538">
        <v>213.98</v>
      </c>
      <c r="I18538">
        <v>415.09</v>
      </c>
      <c r="J18538" t="s">
        <v>13</v>
      </c>
    </row>
    <row r="18539" spans="1:10">
      <c r="A18539" s="1">
        <v>45323</v>
      </c>
      <c r="B18539" t="s">
        <v>10</v>
      </c>
      <c r="C18539" t="s">
        <v>14</v>
      </c>
      <c r="D18539" t="s">
        <v>105</v>
      </c>
      <c r="E18539">
        <v>7</v>
      </c>
      <c r="F18539">
        <v>16.46</v>
      </c>
      <c r="G18539">
        <v>31.93</v>
      </c>
      <c r="H18539">
        <v>115.22</v>
      </c>
      <c r="I18539">
        <v>223.51</v>
      </c>
      <c r="J18539" t="s">
        <v>13</v>
      </c>
    </row>
    <row r="18540" spans="1:10">
      <c r="A18540" s="1">
        <v>45323</v>
      </c>
      <c r="B18540" t="s">
        <v>10</v>
      </c>
      <c r="C18540" t="s">
        <v>15</v>
      </c>
      <c r="D18540" t="s">
        <v>105</v>
      </c>
      <c r="E18540">
        <v>13</v>
      </c>
      <c r="F18540">
        <v>16.46</v>
      </c>
      <c r="G18540">
        <v>31.93</v>
      </c>
      <c r="H18540">
        <v>213.98</v>
      </c>
      <c r="I18540">
        <v>415.09</v>
      </c>
      <c r="J18540" t="s">
        <v>13</v>
      </c>
    </row>
    <row r="18541" spans="1:10">
      <c r="A18541" s="1">
        <v>45323</v>
      </c>
      <c r="B18541" t="s">
        <v>10</v>
      </c>
      <c r="C18541" t="s">
        <v>11</v>
      </c>
      <c r="D18541" t="s">
        <v>106</v>
      </c>
      <c r="E18541">
        <v>13</v>
      </c>
      <c r="F18541">
        <v>17.68</v>
      </c>
      <c r="G18541">
        <v>33.9</v>
      </c>
      <c r="H18541">
        <v>229.84</v>
      </c>
      <c r="I18541">
        <v>440.7</v>
      </c>
      <c r="J18541" t="s">
        <v>13</v>
      </c>
    </row>
    <row r="18542" spans="1:10">
      <c r="A18542" s="1">
        <v>45323</v>
      </c>
      <c r="B18542" t="s">
        <v>10</v>
      </c>
      <c r="C18542" t="s">
        <v>14</v>
      </c>
      <c r="D18542" t="s">
        <v>106</v>
      </c>
      <c r="E18542">
        <v>15</v>
      </c>
      <c r="F18542">
        <v>17.68</v>
      </c>
      <c r="G18542">
        <v>33.9</v>
      </c>
      <c r="H18542">
        <v>265.2</v>
      </c>
      <c r="I18542">
        <v>508.5</v>
      </c>
      <c r="J18542" t="s">
        <v>13</v>
      </c>
    </row>
    <row r="18543" spans="1:10">
      <c r="A18543" s="1">
        <v>45323</v>
      </c>
      <c r="B18543" t="s">
        <v>10</v>
      </c>
      <c r="C18543" t="s">
        <v>15</v>
      </c>
      <c r="D18543" t="s">
        <v>106</v>
      </c>
      <c r="E18543">
        <v>9</v>
      </c>
      <c r="F18543">
        <v>17.68</v>
      </c>
      <c r="G18543">
        <v>33.9</v>
      </c>
      <c r="H18543">
        <v>159.12</v>
      </c>
      <c r="I18543">
        <v>305.10000000000002</v>
      </c>
      <c r="J18543" t="s">
        <v>13</v>
      </c>
    </row>
    <row r="18544" spans="1:10">
      <c r="A18544" s="1">
        <v>45323</v>
      </c>
      <c r="B18544" t="s">
        <v>10</v>
      </c>
      <c r="C18544" t="s">
        <v>11</v>
      </c>
      <c r="D18544" t="s">
        <v>107</v>
      </c>
      <c r="E18544">
        <v>26</v>
      </c>
      <c r="F18544">
        <v>17.63</v>
      </c>
      <c r="G18544">
        <v>33.020000000000003</v>
      </c>
      <c r="H18544">
        <v>458.38</v>
      </c>
      <c r="I18544">
        <v>858.52</v>
      </c>
      <c r="J18544" t="s">
        <v>13</v>
      </c>
    </row>
    <row r="18545" spans="1:10">
      <c r="A18545" s="1">
        <v>45323</v>
      </c>
      <c r="B18545" t="s">
        <v>10</v>
      </c>
      <c r="C18545" t="s">
        <v>14</v>
      </c>
      <c r="D18545" t="s">
        <v>107</v>
      </c>
      <c r="E18545">
        <v>18</v>
      </c>
      <c r="F18545">
        <v>17.63</v>
      </c>
      <c r="G18545">
        <v>33.020000000000003</v>
      </c>
      <c r="H18545">
        <v>317.33999999999997</v>
      </c>
      <c r="I18545">
        <v>594.36</v>
      </c>
      <c r="J18545" t="s">
        <v>13</v>
      </c>
    </row>
    <row r="18546" spans="1:10">
      <c r="A18546" s="1">
        <v>45323</v>
      </c>
      <c r="B18546" t="s">
        <v>10</v>
      </c>
      <c r="C18546" t="s">
        <v>15</v>
      </c>
      <c r="D18546" t="s">
        <v>107</v>
      </c>
      <c r="E18546">
        <v>12</v>
      </c>
      <c r="F18546">
        <v>17.63</v>
      </c>
      <c r="G18546">
        <v>33.020000000000003</v>
      </c>
      <c r="H18546">
        <v>211.56</v>
      </c>
      <c r="I18546">
        <v>396.24</v>
      </c>
      <c r="J18546" t="s">
        <v>13</v>
      </c>
    </row>
    <row r="18547" spans="1:10">
      <c r="A18547" s="1">
        <v>45323</v>
      </c>
      <c r="B18547" t="s">
        <v>10</v>
      </c>
      <c r="C18547" t="s">
        <v>11</v>
      </c>
      <c r="D18547" t="s">
        <v>108</v>
      </c>
      <c r="E18547">
        <v>10</v>
      </c>
      <c r="F18547">
        <v>15</v>
      </c>
      <c r="G18547">
        <v>33.68</v>
      </c>
      <c r="H18547">
        <v>150</v>
      </c>
      <c r="I18547">
        <v>336.8</v>
      </c>
      <c r="J18547" t="s">
        <v>13</v>
      </c>
    </row>
    <row r="18548" spans="1:10">
      <c r="A18548" s="1">
        <v>45323</v>
      </c>
      <c r="B18548" t="s">
        <v>10</v>
      </c>
      <c r="C18548" t="s">
        <v>14</v>
      </c>
      <c r="D18548" t="s">
        <v>108</v>
      </c>
      <c r="E18548">
        <v>2</v>
      </c>
      <c r="F18548">
        <v>15</v>
      </c>
      <c r="G18548">
        <v>33.68</v>
      </c>
      <c r="H18548">
        <v>30</v>
      </c>
      <c r="I18548">
        <v>67.36</v>
      </c>
      <c r="J18548" t="s">
        <v>13</v>
      </c>
    </row>
    <row r="18549" spans="1:10">
      <c r="A18549" s="1">
        <v>45323</v>
      </c>
      <c r="B18549" t="s">
        <v>10</v>
      </c>
      <c r="C18549" t="s">
        <v>15</v>
      </c>
      <c r="D18549" t="s">
        <v>108</v>
      </c>
      <c r="E18549">
        <v>4</v>
      </c>
      <c r="F18549">
        <v>15</v>
      </c>
      <c r="G18549">
        <v>33.68</v>
      </c>
      <c r="H18549">
        <v>60</v>
      </c>
      <c r="I18549">
        <v>134.72</v>
      </c>
      <c r="J18549" t="s">
        <v>13</v>
      </c>
    </row>
    <row r="18550" spans="1:10">
      <c r="A18550" s="1">
        <v>45323</v>
      </c>
      <c r="B18550" t="s">
        <v>10</v>
      </c>
      <c r="C18550" t="s">
        <v>11</v>
      </c>
      <c r="D18550" t="s">
        <v>109</v>
      </c>
      <c r="E18550">
        <v>10</v>
      </c>
      <c r="F18550">
        <v>7.56</v>
      </c>
      <c r="G18550">
        <v>17.350000000000001</v>
      </c>
      <c r="H18550">
        <v>75.599999999999994</v>
      </c>
      <c r="I18550">
        <v>173.5</v>
      </c>
      <c r="J18550" t="s">
        <v>13</v>
      </c>
    </row>
    <row r="18551" spans="1:10">
      <c r="A18551" s="1">
        <v>45323</v>
      </c>
      <c r="B18551" t="s">
        <v>10</v>
      </c>
      <c r="C18551" t="s">
        <v>14</v>
      </c>
      <c r="D18551" t="s">
        <v>109</v>
      </c>
      <c r="E18551">
        <v>5</v>
      </c>
      <c r="F18551">
        <v>7.56</v>
      </c>
      <c r="G18551">
        <v>17.350000000000001</v>
      </c>
      <c r="H18551">
        <v>37.799999999999997</v>
      </c>
      <c r="I18551">
        <v>86.75</v>
      </c>
      <c r="J18551" t="s">
        <v>13</v>
      </c>
    </row>
    <row r="18552" spans="1:10">
      <c r="A18552" s="1">
        <v>45323</v>
      </c>
      <c r="B18552" t="s">
        <v>10</v>
      </c>
      <c r="C18552" t="s">
        <v>15</v>
      </c>
      <c r="D18552" t="s">
        <v>109</v>
      </c>
      <c r="E18552">
        <v>5</v>
      </c>
      <c r="F18552">
        <v>7.56</v>
      </c>
      <c r="G18552">
        <v>17.350000000000001</v>
      </c>
      <c r="H18552">
        <v>37.799999999999997</v>
      </c>
      <c r="I18552">
        <v>86.75</v>
      </c>
      <c r="J18552" t="s">
        <v>13</v>
      </c>
    </row>
    <row r="18553" spans="1:10">
      <c r="A18553" s="1">
        <v>45323</v>
      </c>
      <c r="B18553" t="s">
        <v>10</v>
      </c>
      <c r="C18553" t="s">
        <v>11</v>
      </c>
      <c r="D18553" t="s">
        <v>110</v>
      </c>
      <c r="E18553">
        <v>4</v>
      </c>
      <c r="F18553">
        <v>15.1</v>
      </c>
      <c r="G18553">
        <v>27.51</v>
      </c>
      <c r="H18553">
        <v>60.4</v>
      </c>
      <c r="I18553">
        <v>110.04</v>
      </c>
      <c r="J18553" t="s">
        <v>13</v>
      </c>
    </row>
    <row r="18554" spans="1:10">
      <c r="A18554" s="1">
        <v>45323</v>
      </c>
      <c r="B18554" t="s">
        <v>10</v>
      </c>
      <c r="C18554" t="s">
        <v>14</v>
      </c>
      <c r="D18554" t="s">
        <v>110</v>
      </c>
      <c r="E18554">
        <v>4</v>
      </c>
      <c r="F18554">
        <v>15.1</v>
      </c>
      <c r="G18554">
        <v>27.51</v>
      </c>
      <c r="H18554">
        <v>60.4</v>
      </c>
      <c r="I18554">
        <v>110.04</v>
      </c>
      <c r="J18554" t="s">
        <v>13</v>
      </c>
    </row>
    <row r="18555" spans="1:10">
      <c r="A18555" s="1">
        <v>45323</v>
      </c>
      <c r="B18555" t="s">
        <v>10</v>
      </c>
      <c r="C18555" t="s">
        <v>15</v>
      </c>
      <c r="D18555" t="s">
        <v>110</v>
      </c>
      <c r="E18555">
        <v>3</v>
      </c>
      <c r="F18555">
        <v>15.1</v>
      </c>
      <c r="G18555">
        <v>27.51</v>
      </c>
      <c r="H18555">
        <v>45.3</v>
      </c>
      <c r="I18555">
        <v>82.53</v>
      </c>
      <c r="J18555" t="s">
        <v>13</v>
      </c>
    </row>
    <row r="18556" spans="1:10">
      <c r="A18556" s="1">
        <v>45323</v>
      </c>
      <c r="B18556" t="s">
        <v>10</v>
      </c>
      <c r="C18556" t="s">
        <v>11</v>
      </c>
      <c r="D18556" t="s">
        <v>111</v>
      </c>
      <c r="E18556">
        <v>9</v>
      </c>
      <c r="F18556">
        <v>6.3</v>
      </c>
      <c r="G18556">
        <v>15.47</v>
      </c>
      <c r="H18556">
        <v>56.7</v>
      </c>
      <c r="I18556">
        <v>139.22999999999999</v>
      </c>
      <c r="J18556" t="s">
        <v>13</v>
      </c>
    </row>
    <row r="18557" spans="1:10">
      <c r="A18557" s="1">
        <v>45323</v>
      </c>
      <c r="B18557" t="s">
        <v>10</v>
      </c>
      <c r="C18557" t="s">
        <v>14</v>
      </c>
      <c r="D18557" t="s">
        <v>111</v>
      </c>
      <c r="E18557">
        <v>5</v>
      </c>
      <c r="F18557">
        <v>6.3</v>
      </c>
      <c r="G18557">
        <v>15.47</v>
      </c>
      <c r="H18557">
        <v>31.5</v>
      </c>
      <c r="I18557">
        <v>77.349999999999994</v>
      </c>
      <c r="J18557" t="s">
        <v>13</v>
      </c>
    </row>
    <row r="18558" spans="1:10">
      <c r="A18558" s="1">
        <v>45323</v>
      </c>
      <c r="B18558" t="s">
        <v>10</v>
      </c>
      <c r="C18558" t="s">
        <v>15</v>
      </c>
      <c r="D18558" t="s">
        <v>111</v>
      </c>
      <c r="E18558">
        <v>6</v>
      </c>
      <c r="F18558">
        <v>6.3</v>
      </c>
      <c r="G18558">
        <v>15.47</v>
      </c>
      <c r="H18558">
        <v>37.799999999999997</v>
      </c>
      <c r="I18558">
        <v>92.82</v>
      </c>
      <c r="J18558" t="s">
        <v>13</v>
      </c>
    </row>
    <row r="18559" spans="1:10">
      <c r="A18559" s="1">
        <v>45323</v>
      </c>
      <c r="B18559" t="s">
        <v>10</v>
      </c>
      <c r="C18559" t="s">
        <v>11</v>
      </c>
      <c r="D18559" t="s">
        <v>112</v>
      </c>
      <c r="E18559">
        <v>13</v>
      </c>
      <c r="F18559">
        <v>6.27</v>
      </c>
      <c r="G18559">
        <v>11.51</v>
      </c>
      <c r="H18559">
        <v>81.510000000000005</v>
      </c>
      <c r="I18559">
        <v>149.63</v>
      </c>
      <c r="J18559" t="s">
        <v>13</v>
      </c>
    </row>
    <row r="18560" spans="1:10">
      <c r="A18560" s="1">
        <v>45323</v>
      </c>
      <c r="B18560" t="s">
        <v>10</v>
      </c>
      <c r="C18560" t="s">
        <v>14</v>
      </c>
      <c r="D18560" t="s">
        <v>112</v>
      </c>
      <c r="E18560">
        <v>6</v>
      </c>
      <c r="F18560">
        <v>6.27</v>
      </c>
      <c r="G18560">
        <v>11.51</v>
      </c>
      <c r="H18560">
        <v>37.619999999999997</v>
      </c>
      <c r="I18560">
        <v>69.06</v>
      </c>
      <c r="J18560" t="s">
        <v>13</v>
      </c>
    </row>
    <row r="18561" spans="1:10">
      <c r="A18561" s="1">
        <v>45323</v>
      </c>
      <c r="B18561" t="s">
        <v>10</v>
      </c>
      <c r="C18561" t="s">
        <v>15</v>
      </c>
      <c r="D18561" t="s">
        <v>112</v>
      </c>
      <c r="E18561">
        <v>7</v>
      </c>
      <c r="F18561">
        <v>6.27</v>
      </c>
      <c r="G18561">
        <v>11.51</v>
      </c>
      <c r="H18561">
        <v>43.89</v>
      </c>
      <c r="I18561">
        <v>80.569999999999993</v>
      </c>
      <c r="J18561" t="s">
        <v>13</v>
      </c>
    </row>
    <row r="18562" spans="1:10">
      <c r="A18562" s="1">
        <v>45323</v>
      </c>
      <c r="B18562" t="s">
        <v>10</v>
      </c>
      <c r="C18562" t="s">
        <v>11</v>
      </c>
      <c r="D18562" t="s">
        <v>113</v>
      </c>
      <c r="E18562">
        <v>14</v>
      </c>
      <c r="F18562">
        <v>9.8800000000000008</v>
      </c>
      <c r="G18562">
        <v>21.53</v>
      </c>
      <c r="H18562">
        <v>138.32</v>
      </c>
      <c r="I18562">
        <v>301.42</v>
      </c>
      <c r="J18562" t="s">
        <v>13</v>
      </c>
    </row>
    <row r="18563" spans="1:10">
      <c r="A18563" s="1">
        <v>45323</v>
      </c>
      <c r="B18563" t="s">
        <v>10</v>
      </c>
      <c r="C18563" t="s">
        <v>14</v>
      </c>
      <c r="D18563" t="s">
        <v>113</v>
      </c>
      <c r="E18563">
        <v>20</v>
      </c>
      <c r="F18563">
        <v>9.8800000000000008</v>
      </c>
      <c r="G18563">
        <v>21.53</v>
      </c>
      <c r="H18563">
        <v>197.6</v>
      </c>
      <c r="I18563">
        <v>430.6</v>
      </c>
      <c r="J18563" t="s">
        <v>13</v>
      </c>
    </row>
    <row r="18564" spans="1:10">
      <c r="A18564" s="1">
        <v>45323</v>
      </c>
      <c r="B18564" t="s">
        <v>10</v>
      </c>
      <c r="C18564" t="s">
        <v>15</v>
      </c>
      <c r="D18564" t="s">
        <v>113</v>
      </c>
      <c r="E18564">
        <v>17</v>
      </c>
      <c r="F18564">
        <v>9.8800000000000008</v>
      </c>
      <c r="G18564">
        <v>21.53</v>
      </c>
      <c r="H18564">
        <v>167.96</v>
      </c>
      <c r="I18564">
        <v>366.01</v>
      </c>
      <c r="J18564" t="s">
        <v>13</v>
      </c>
    </row>
    <row r="18565" spans="1:10">
      <c r="A18565" s="1">
        <v>45323</v>
      </c>
      <c r="B18565" t="s">
        <v>10</v>
      </c>
      <c r="C18565" t="s">
        <v>11</v>
      </c>
      <c r="D18565" t="s">
        <v>114</v>
      </c>
      <c r="E18565">
        <v>14</v>
      </c>
      <c r="F18565">
        <v>11.86</v>
      </c>
      <c r="G18565">
        <v>27.23</v>
      </c>
      <c r="H18565">
        <v>166.04</v>
      </c>
      <c r="I18565">
        <v>381.22</v>
      </c>
      <c r="J18565" t="s">
        <v>13</v>
      </c>
    </row>
    <row r="18566" spans="1:10">
      <c r="A18566" s="1">
        <v>45323</v>
      </c>
      <c r="B18566" t="s">
        <v>10</v>
      </c>
      <c r="C18566" t="s">
        <v>14</v>
      </c>
      <c r="D18566" t="s">
        <v>114</v>
      </c>
      <c r="E18566">
        <v>7</v>
      </c>
      <c r="F18566">
        <v>11.86</v>
      </c>
      <c r="G18566">
        <v>27.23</v>
      </c>
      <c r="H18566">
        <v>83.02</v>
      </c>
      <c r="I18566">
        <v>190.61</v>
      </c>
      <c r="J18566" t="s">
        <v>13</v>
      </c>
    </row>
    <row r="18567" spans="1:10">
      <c r="A18567" s="1">
        <v>45323</v>
      </c>
      <c r="B18567" t="s">
        <v>10</v>
      </c>
      <c r="C18567" t="s">
        <v>15</v>
      </c>
      <c r="D18567" t="s">
        <v>114</v>
      </c>
      <c r="E18567">
        <v>6</v>
      </c>
      <c r="F18567">
        <v>11.86</v>
      </c>
      <c r="G18567">
        <v>27.23</v>
      </c>
      <c r="H18567">
        <v>71.16</v>
      </c>
      <c r="I18567">
        <v>163.38</v>
      </c>
      <c r="J18567" t="s">
        <v>13</v>
      </c>
    </row>
    <row r="18568" spans="1:10">
      <c r="A18568" s="1">
        <v>45352</v>
      </c>
      <c r="B18568" t="s">
        <v>10</v>
      </c>
      <c r="C18568" t="s">
        <v>11</v>
      </c>
      <c r="D18568" t="s">
        <v>12</v>
      </c>
      <c r="E18568">
        <v>34</v>
      </c>
      <c r="F18568">
        <v>8.09</v>
      </c>
      <c r="G18568">
        <v>18.920000000000002</v>
      </c>
      <c r="H18568">
        <v>275.06</v>
      </c>
      <c r="I18568">
        <v>643.28</v>
      </c>
      <c r="J18568" t="s">
        <v>13</v>
      </c>
    </row>
    <row r="18569" spans="1:10">
      <c r="A18569" s="1">
        <v>45352</v>
      </c>
      <c r="B18569" t="s">
        <v>10</v>
      </c>
      <c r="C18569" t="s">
        <v>14</v>
      </c>
      <c r="D18569" t="s">
        <v>12</v>
      </c>
      <c r="E18569">
        <v>16</v>
      </c>
      <c r="F18569">
        <v>8.09</v>
      </c>
      <c r="G18569">
        <v>18.920000000000002</v>
      </c>
      <c r="H18569">
        <v>129.44</v>
      </c>
      <c r="I18569">
        <v>302.72000000000003</v>
      </c>
      <c r="J18569" t="s">
        <v>13</v>
      </c>
    </row>
    <row r="18570" spans="1:10">
      <c r="A18570" s="1">
        <v>45352</v>
      </c>
      <c r="B18570" t="s">
        <v>10</v>
      </c>
      <c r="C18570" t="s">
        <v>15</v>
      </c>
      <c r="D18570" t="s">
        <v>12</v>
      </c>
      <c r="E18570">
        <v>14</v>
      </c>
      <c r="F18570">
        <v>8.09</v>
      </c>
      <c r="G18570">
        <v>18.920000000000002</v>
      </c>
      <c r="H18570">
        <v>113.26</v>
      </c>
      <c r="I18570">
        <v>264.88</v>
      </c>
      <c r="J18570" t="s">
        <v>13</v>
      </c>
    </row>
    <row r="18571" spans="1:10">
      <c r="A18571" s="1">
        <v>45352</v>
      </c>
      <c r="B18571" t="s">
        <v>10</v>
      </c>
      <c r="C18571" t="s">
        <v>11</v>
      </c>
      <c r="D18571" t="s">
        <v>16</v>
      </c>
      <c r="E18571">
        <v>17</v>
      </c>
      <c r="F18571">
        <v>10.75</v>
      </c>
      <c r="G18571">
        <v>24.49</v>
      </c>
      <c r="H18571">
        <v>182.75</v>
      </c>
      <c r="I18571">
        <v>416.33</v>
      </c>
      <c r="J18571" t="s">
        <v>13</v>
      </c>
    </row>
    <row r="18572" spans="1:10">
      <c r="A18572" s="1">
        <v>45352</v>
      </c>
      <c r="B18572" t="s">
        <v>10</v>
      </c>
      <c r="C18572" t="s">
        <v>14</v>
      </c>
      <c r="D18572" t="s">
        <v>16</v>
      </c>
      <c r="E18572">
        <v>5</v>
      </c>
      <c r="F18572">
        <v>10.75</v>
      </c>
      <c r="G18572">
        <v>24.49</v>
      </c>
      <c r="H18572">
        <v>53.75</v>
      </c>
      <c r="I18572">
        <v>122.45</v>
      </c>
      <c r="J18572" t="s">
        <v>13</v>
      </c>
    </row>
    <row r="18573" spans="1:10">
      <c r="A18573" s="1">
        <v>45352</v>
      </c>
      <c r="B18573" t="s">
        <v>10</v>
      </c>
      <c r="C18573" t="s">
        <v>15</v>
      </c>
      <c r="D18573" t="s">
        <v>16</v>
      </c>
      <c r="E18573">
        <v>11</v>
      </c>
      <c r="F18573">
        <v>10.75</v>
      </c>
      <c r="G18573">
        <v>24.49</v>
      </c>
      <c r="H18573">
        <v>118.25</v>
      </c>
      <c r="I18573">
        <v>269.39</v>
      </c>
      <c r="J18573" t="s">
        <v>13</v>
      </c>
    </row>
    <row r="18574" spans="1:10">
      <c r="A18574" s="1">
        <v>45352</v>
      </c>
      <c r="B18574" t="s">
        <v>10</v>
      </c>
      <c r="C18574" t="s">
        <v>11</v>
      </c>
      <c r="D18574" t="s">
        <v>17</v>
      </c>
      <c r="E18574">
        <v>14</v>
      </c>
      <c r="F18574">
        <v>15.1</v>
      </c>
      <c r="G18574">
        <v>31.89</v>
      </c>
      <c r="H18574">
        <v>211.4</v>
      </c>
      <c r="I18574">
        <v>446.46</v>
      </c>
      <c r="J18574" t="s">
        <v>13</v>
      </c>
    </row>
    <row r="18575" spans="1:10">
      <c r="A18575" s="1">
        <v>45352</v>
      </c>
      <c r="B18575" t="s">
        <v>10</v>
      </c>
      <c r="C18575" t="s">
        <v>14</v>
      </c>
      <c r="D18575" t="s">
        <v>17</v>
      </c>
      <c r="E18575">
        <v>18</v>
      </c>
      <c r="F18575">
        <v>15.1</v>
      </c>
      <c r="G18575">
        <v>31.89</v>
      </c>
      <c r="H18575">
        <v>271.8</v>
      </c>
      <c r="I18575">
        <v>574.02</v>
      </c>
      <c r="J18575" t="s">
        <v>13</v>
      </c>
    </row>
    <row r="18576" spans="1:10">
      <c r="A18576" s="1">
        <v>45352</v>
      </c>
      <c r="B18576" t="s">
        <v>10</v>
      </c>
      <c r="C18576" t="s">
        <v>15</v>
      </c>
      <c r="D18576" t="s">
        <v>17</v>
      </c>
      <c r="E18576">
        <v>13</v>
      </c>
      <c r="F18576">
        <v>15.1</v>
      </c>
      <c r="G18576">
        <v>31.89</v>
      </c>
      <c r="H18576">
        <v>196.3</v>
      </c>
      <c r="I18576">
        <v>414.57</v>
      </c>
      <c r="J18576" t="s">
        <v>13</v>
      </c>
    </row>
    <row r="18577" spans="1:10">
      <c r="A18577" s="1">
        <v>45352</v>
      </c>
      <c r="B18577" t="s">
        <v>10</v>
      </c>
      <c r="C18577" t="s">
        <v>11</v>
      </c>
      <c r="D18577" t="s">
        <v>18</v>
      </c>
      <c r="E18577">
        <v>27</v>
      </c>
      <c r="F18577">
        <v>14.35</v>
      </c>
      <c r="G18577">
        <v>28.58</v>
      </c>
      <c r="H18577">
        <v>387.45</v>
      </c>
      <c r="I18577">
        <v>771.66</v>
      </c>
      <c r="J18577" t="s">
        <v>13</v>
      </c>
    </row>
    <row r="18578" spans="1:10">
      <c r="A18578" s="1">
        <v>45352</v>
      </c>
      <c r="B18578" t="s">
        <v>10</v>
      </c>
      <c r="C18578" t="s">
        <v>14</v>
      </c>
      <c r="D18578" t="s">
        <v>18</v>
      </c>
      <c r="E18578">
        <v>15</v>
      </c>
      <c r="F18578">
        <v>14.35</v>
      </c>
      <c r="G18578">
        <v>28.58</v>
      </c>
      <c r="H18578">
        <v>215.25</v>
      </c>
      <c r="I18578">
        <v>428.7</v>
      </c>
      <c r="J18578" t="s">
        <v>13</v>
      </c>
    </row>
    <row r="18579" spans="1:10">
      <c r="A18579" s="1">
        <v>45352</v>
      </c>
      <c r="B18579" t="s">
        <v>10</v>
      </c>
      <c r="C18579" t="s">
        <v>15</v>
      </c>
      <c r="D18579" t="s">
        <v>18</v>
      </c>
      <c r="E18579">
        <v>16</v>
      </c>
      <c r="F18579">
        <v>14.35</v>
      </c>
      <c r="G18579">
        <v>28.58</v>
      </c>
      <c r="H18579">
        <v>229.6</v>
      </c>
      <c r="I18579">
        <v>457.28</v>
      </c>
      <c r="J18579" t="s">
        <v>13</v>
      </c>
    </row>
    <row r="18580" spans="1:10">
      <c r="A18580" s="1">
        <v>45352</v>
      </c>
      <c r="B18580" t="s">
        <v>10</v>
      </c>
      <c r="C18580" t="s">
        <v>11</v>
      </c>
      <c r="D18580" t="s">
        <v>19</v>
      </c>
      <c r="E18580">
        <v>18</v>
      </c>
      <c r="F18580">
        <v>7.85</v>
      </c>
      <c r="G18580">
        <v>19.61</v>
      </c>
      <c r="H18580">
        <v>141.30000000000001</v>
      </c>
      <c r="I18580">
        <v>352.98</v>
      </c>
      <c r="J18580" t="s">
        <v>13</v>
      </c>
    </row>
    <row r="18581" spans="1:10">
      <c r="A18581" s="1">
        <v>45352</v>
      </c>
      <c r="B18581" t="s">
        <v>10</v>
      </c>
      <c r="C18581" t="s">
        <v>14</v>
      </c>
      <c r="D18581" t="s">
        <v>19</v>
      </c>
      <c r="E18581">
        <v>13</v>
      </c>
      <c r="F18581">
        <v>7.85</v>
      </c>
      <c r="G18581">
        <v>19.61</v>
      </c>
      <c r="H18581">
        <v>102.05</v>
      </c>
      <c r="I18581">
        <v>254.93</v>
      </c>
      <c r="J18581" t="s">
        <v>13</v>
      </c>
    </row>
    <row r="18582" spans="1:10">
      <c r="A18582" s="1">
        <v>45352</v>
      </c>
      <c r="B18582" t="s">
        <v>10</v>
      </c>
      <c r="C18582" t="s">
        <v>15</v>
      </c>
      <c r="D18582" t="s">
        <v>19</v>
      </c>
      <c r="E18582">
        <v>13</v>
      </c>
      <c r="F18582">
        <v>7.85</v>
      </c>
      <c r="G18582">
        <v>19.61</v>
      </c>
      <c r="H18582">
        <v>102.05</v>
      </c>
      <c r="I18582">
        <v>254.93</v>
      </c>
      <c r="J18582" t="s">
        <v>13</v>
      </c>
    </row>
    <row r="18583" spans="1:10">
      <c r="A18583" s="1">
        <v>45352</v>
      </c>
      <c r="B18583" t="s">
        <v>10</v>
      </c>
      <c r="C18583" t="s">
        <v>11</v>
      </c>
      <c r="D18583" t="s">
        <v>20</v>
      </c>
      <c r="E18583">
        <v>16</v>
      </c>
      <c r="F18583">
        <v>15.79</v>
      </c>
      <c r="G18583">
        <v>33.130000000000003</v>
      </c>
      <c r="H18583">
        <v>252.64</v>
      </c>
      <c r="I18583">
        <v>530.08000000000004</v>
      </c>
      <c r="J18583" t="s">
        <v>13</v>
      </c>
    </row>
    <row r="18584" spans="1:10">
      <c r="A18584" s="1">
        <v>45352</v>
      </c>
      <c r="B18584" t="s">
        <v>10</v>
      </c>
      <c r="C18584" t="s">
        <v>14</v>
      </c>
      <c r="D18584" t="s">
        <v>20</v>
      </c>
      <c r="E18584">
        <v>12</v>
      </c>
      <c r="F18584">
        <v>15.79</v>
      </c>
      <c r="G18584">
        <v>33.130000000000003</v>
      </c>
      <c r="H18584">
        <v>189.48</v>
      </c>
      <c r="I18584">
        <v>397.56</v>
      </c>
      <c r="J18584" t="s">
        <v>13</v>
      </c>
    </row>
    <row r="18585" spans="1:10">
      <c r="A18585" s="1">
        <v>45352</v>
      </c>
      <c r="B18585" t="s">
        <v>10</v>
      </c>
      <c r="C18585" t="s">
        <v>15</v>
      </c>
      <c r="D18585" t="s">
        <v>20</v>
      </c>
      <c r="E18585">
        <v>9</v>
      </c>
      <c r="F18585">
        <v>15.79</v>
      </c>
      <c r="G18585">
        <v>33.130000000000003</v>
      </c>
      <c r="H18585">
        <v>142.11000000000001</v>
      </c>
      <c r="I18585">
        <v>298.17</v>
      </c>
      <c r="J18585" t="s">
        <v>13</v>
      </c>
    </row>
    <row r="18586" spans="1:10">
      <c r="A18586" s="1">
        <v>45352</v>
      </c>
      <c r="B18586" t="s">
        <v>10</v>
      </c>
      <c r="C18586" t="s">
        <v>11</v>
      </c>
      <c r="D18586" t="s">
        <v>21</v>
      </c>
      <c r="E18586">
        <v>10</v>
      </c>
      <c r="F18586">
        <v>8.69</v>
      </c>
      <c r="G18586">
        <v>18.39</v>
      </c>
      <c r="H18586">
        <v>86.9</v>
      </c>
      <c r="I18586">
        <v>183.9</v>
      </c>
      <c r="J18586" t="s">
        <v>13</v>
      </c>
    </row>
    <row r="18587" spans="1:10">
      <c r="A18587" s="1">
        <v>45352</v>
      </c>
      <c r="B18587" t="s">
        <v>10</v>
      </c>
      <c r="C18587" t="s">
        <v>14</v>
      </c>
      <c r="D18587" t="s">
        <v>21</v>
      </c>
      <c r="E18587">
        <v>11</v>
      </c>
      <c r="F18587">
        <v>8.69</v>
      </c>
      <c r="G18587">
        <v>18.39</v>
      </c>
      <c r="H18587">
        <v>95.59</v>
      </c>
      <c r="I18587">
        <v>202.29</v>
      </c>
      <c r="J18587" t="s">
        <v>13</v>
      </c>
    </row>
    <row r="18588" spans="1:10">
      <c r="A18588" s="1">
        <v>45352</v>
      </c>
      <c r="B18588" t="s">
        <v>10</v>
      </c>
      <c r="C18588" t="s">
        <v>15</v>
      </c>
      <c r="D18588" t="s">
        <v>21</v>
      </c>
      <c r="E18588">
        <v>9</v>
      </c>
      <c r="F18588">
        <v>8.69</v>
      </c>
      <c r="G18588">
        <v>18.39</v>
      </c>
      <c r="H18588">
        <v>78.209999999999994</v>
      </c>
      <c r="I18588">
        <v>165.51</v>
      </c>
      <c r="J18588" t="s">
        <v>13</v>
      </c>
    </row>
    <row r="18589" spans="1:10">
      <c r="A18589" s="1">
        <v>45352</v>
      </c>
      <c r="B18589" t="s">
        <v>10</v>
      </c>
      <c r="C18589" t="s">
        <v>11</v>
      </c>
      <c r="D18589" t="s">
        <v>22</v>
      </c>
      <c r="E18589">
        <v>22</v>
      </c>
      <c r="F18589">
        <v>8.69</v>
      </c>
      <c r="G18589">
        <v>16.64</v>
      </c>
      <c r="H18589">
        <v>191.18</v>
      </c>
      <c r="I18589">
        <v>366.08</v>
      </c>
      <c r="J18589" t="s">
        <v>13</v>
      </c>
    </row>
    <row r="18590" spans="1:10">
      <c r="A18590" s="1">
        <v>45352</v>
      </c>
      <c r="B18590" t="s">
        <v>10</v>
      </c>
      <c r="C18590" t="s">
        <v>14</v>
      </c>
      <c r="D18590" t="s">
        <v>22</v>
      </c>
      <c r="E18590">
        <v>13</v>
      </c>
      <c r="F18590">
        <v>8.69</v>
      </c>
      <c r="G18590">
        <v>16.64</v>
      </c>
      <c r="H18590">
        <v>112.97</v>
      </c>
      <c r="I18590">
        <v>216.32</v>
      </c>
      <c r="J18590" t="s">
        <v>13</v>
      </c>
    </row>
    <row r="18591" spans="1:10">
      <c r="A18591" s="1">
        <v>45352</v>
      </c>
      <c r="B18591" t="s">
        <v>10</v>
      </c>
      <c r="C18591" t="s">
        <v>15</v>
      </c>
      <c r="D18591" t="s">
        <v>22</v>
      </c>
      <c r="E18591">
        <v>14</v>
      </c>
      <c r="F18591">
        <v>8.69</v>
      </c>
      <c r="G18591">
        <v>16.64</v>
      </c>
      <c r="H18591">
        <v>121.66</v>
      </c>
      <c r="I18591">
        <v>232.96</v>
      </c>
      <c r="J18591" t="s">
        <v>13</v>
      </c>
    </row>
    <row r="18592" spans="1:10">
      <c r="A18592" s="1">
        <v>45352</v>
      </c>
      <c r="B18592" t="s">
        <v>10</v>
      </c>
      <c r="C18592" t="s">
        <v>11</v>
      </c>
      <c r="D18592" t="s">
        <v>23</v>
      </c>
      <c r="E18592">
        <v>34</v>
      </c>
      <c r="F18592">
        <v>12.44</v>
      </c>
      <c r="G18592">
        <v>29.31</v>
      </c>
      <c r="H18592">
        <v>422.96</v>
      </c>
      <c r="I18592">
        <v>996.54</v>
      </c>
      <c r="J18592" t="s">
        <v>13</v>
      </c>
    </row>
    <row r="18593" spans="1:10">
      <c r="A18593" s="1">
        <v>45352</v>
      </c>
      <c r="B18593" t="s">
        <v>10</v>
      </c>
      <c r="C18593" t="s">
        <v>14</v>
      </c>
      <c r="D18593" t="s">
        <v>23</v>
      </c>
      <c r="E18593">
        <v>9</v>
      </c>
      <c r="F18593">
        <v>12.44</v>
      </c>
      <c r="G18593">
        <v>29.31</v>
      </c>
      <c r="H18593">
        <v>111.96</v>
      </c>
      <c r="I18593">
        <v>263.79000000000002</v>
      </c>
      <c r="J18593" t="s">
        <v>13</v>
      </c>
    </row>
    <row r="18594" spans="1:10">
      <c r="A18594" s="1">
        <v>45352</v>
      </c>
      <c r="B18594" t="s">
        <v>10</v>
      </c>
      <c r="C18594" t="s">
        <v>15</v>
      </c>
      <c r="D18594" t="s">
        <v>23</v>
      </c>
      <c r="E18594">
        <v>15</v>
      </c>
      <c r="F18594">
        <v>12.44</v>
      </c>
      <c r="G18594">
        <v>29.31</v>
      </c>
      <c r="H18594">
        <v>186.6</v>
      </c>
      <c r="I18594">
        <v>439.65</v>
      </c>
      <c r="J18594" t="s">
        <v>13</v>
      </c>
    </row>
    <row r="18595" spans="1:10">
      <c r="A18595" s="1">
        <v>45352</v>
      </c>
      <c r="B18595" t="s">
        <v>10</v>
      </c>
      <c r="C18595" t="s">
        <v>11</v>
      </c>
      <c r="D18595" t="s">
        <v>24</v>
      </c>
      <c r="E18595">
        <v>24</v>
      </c>
      <c r="F18595">
        <v>13.12</v>
      </c>
      <c r="G18595">
        <v>29.99</v>
      </c>
      <c r="H18595">
        <v>314.88</v>
      </c>
      <c r="I18595">
        <v>719.76</v>
      </c>
      <c r="J18595" t="s">
        <v>13</v>
      </c>
    </row>
    <row r="18596" spans="1:10">
      <c r="A18596" s="1">
        <v>45352</v>
      </c>
      <c r="B18596" t="s">
        <v>10</v>
      </c>
      <c r="C18596" t="s">
        <v>14</v>
      </c>
      <c r="D18596" t="s">
        <v>24</v>
      </c>
      <c r="E18596">
        <v>13</v>
      </c>
      <c r="F18596">
        <v>13.12</v>
      </c>
      <c r="G18596">
        <v>29.99</v>
      </c>
      <c r="H18596">
        <v>170.56</v>
      </c>
      <c r="I18596">
        <v>389.87</v>
      </c>
      <c r="J18596" t="s">
        <v>13</v>
      </c>
    </row>
    <row r="18597" spans="1:10">
      <c r="A18597" s="1">
        <v>45352</v>
      </c>
      <c r="B18597" t="s">
        <v>10</v>
      </c>
      <c r="C18597" t="s">
        <v>15</v>
      </c>
      <c r="D18597" t="s">
        <v>24</v>
      </c>
      <c r="E18597">
        <v>11</v>
      </c>
      <c r="F18597">
        <v>13.12</v>
      </c>
      <c r="G18597">
        <v>29.99</v>
      </c>
      <c r="H18597">
        <v>144.32</v>
      </c>
      <c r="I18597">
        <v>329.89</v>
      </c>
      <c r="J18597" t="s">
        <v>13</v>
      </c>
    </row>
    <row r="18598" spans="1:10">
      <c r="A18598" s="1">
        <v>45352</v>
      </c>
      <c r="B18598" t="s">
        <v>10</v>
      </c>
      <c r="C18598" t="s">
        <v>11</v>
      </c>
      <c r="D18598" t="s">
        <v>25</v>
      </c>
      <c r="E18598">
        <v>15</v>
      </c>
      <c r="F18598">
        <v>12.96</v>
      </c>
      <c r="G18598">
        <v>25.33</v>
      </c>
      <c r="H18598">
        <v>194.4</v>
      </c>
      <c r="I18598">
        <v>379.95</v>
      </c>
      <c r="J18598" t="s">
        <v>13</v>
      </c>
    </row>
    <row r="18599" spans="1:10">
      <c r="A18599" s="1">
        <v>45352</v>
      </c>
      <c r="B18599" t="s">
        <v>10</v>
      </c>
      <c r="C18599" t="s">
        <v>14</v>
      </c>
      <c r="D18599" t="s">
        <v>25</v>
      </c>
      <c r="E18599">
        <v>9</v>
      </c>
      <c r="F18599">
        <v>12.96</v>
      </c>
      <c r="G18599">
        <v>25.33</v>
      </c>
      <c r="H18599">
        <v>116.64</v>
      </c>
      <c r="I18599">
        <v>227.97</v>
      </c>
      <c r="J18599" t="s">
        <v>13</v>
      </c>
    </row>
    <row r="18600" spans="1:10">
      <c r="A18600" s="1">
        <v>45352</v>
      </c>
      <c r="B18600" t="s">
        <v>10</v>
      </c>
      <c r="C18600" t="s">
        <v>15</v>
      </c>
      <c r="D18600" t="s">
        <v>25</v>
      </c>
      <c r="E18600">
        <v>9</v>
      </c>
      <c r="F18600">
        <v>12.96</v>
      </c>
      <c r="G18600">
        <v>25.33</v>
      </c>
      <c r="H18600">
        <v>116.64</v>
      </c>
      <c r="I18600">
        <v>227.97</v>
      </c>
      <c r="J18600" t="s">
        <v>13</v>
      </c>
    </row>
    <row r="18601" spans="1:10">
      <c r="A18601" s="1">
        <v>45352</v>
      </c>
      <c r="B18601" t="s">
        <v>10</v>
      </c>
      <c r="C18601" t="s">
        <v>11</v>
      </c>
      <c r="D18601" t="s">
        <v>26</v>
      </c>
      <c r="E18601">
        <v>12</v>
      </c>
      <c r="F18601">
        <v>7.1</v>
      </c>
      <c r="G18601">
        <v>13.19</v>
      </c>
      <c r="H18601">
        <v>85.2</v>
      </c>
      <c r="I18601">
        <v>158.28</v>
      </c>
      <c r="J18601" t="s">
        <v>13</v>
      </c>
    </row>
    <row r="18602" spans="1:10">
      <c r="A18602" s="1">
        <v>45352</v>
      </c>
      <c r="B18602" t="s">
        <v>10</v>
      </c>
      <c r="C18602" t="s">
        <v>14</v>
      </c>
      <c r="D18602" t="s">
        <v>26</v>
      </c>
      <c r="E18602">
        <v>6</v>
      </c>
      <c r="F18602">
        <v>7.1</v>
      </c>
      <c r="G18602">
        <v>13.19</v>
      </c>
      <c r="H18602">
        <v>42.6</v>
      </c>
      <c r="I18602">
        <v>79.14</v>
      </c>
      <c r="J18602" t="s">
        <v>13</v>
      </c>
    </row>
    <row r="18603" spans="1:10">
      <c r="A18603" s="1">
        <v>45352</v>
      </c>
      <c r="B18603" t="s">
        <v>10</v>
      </c>
      <c r="C18603" t="s">
        <v>15</v>
      </c>
      <c r="D18603" t="s">
        <v>26</v>
      </c>
      <c r="E18603">
        <v>6</v>
      </c>
      <c r="F18603">
        <v>7.1</v>
      </c>
      <c r="G18603">
        <v>13.19</v>
      </c>
      <c r="H18603">
        <v>42.6</v>
      </c>
      <c r="I18603">
        <v>79.14</v>
      </c>
      <c r="J18603" t="s">
        <v>13</v>
      </c>
    </row>
    <row r="18604" spans="1:10">
      <c r="A18604" s="1">
        <v>45352</v>
      </c>
      <c r="B18604" t="s">
        <v>10</v>
      </c>
      <c r="C18604" t="s">
        <v>11</v>
      </c>
      <c r="D18604" t="s">
        <v>27</v>
      </c>
      <c r="E18604">
        <v>22</v>
      </c>
      <c r="F18604">
        <v>16.53</v>
      </c>
      <c r="G18604">
        <v>37.630000000000003</v>
      </c>
      <c r="H18604">
        <v>363.66</v>
      </c>
      <c r="I18604">
        <v>827.86</v>
      </c>
      <c r="J18604" t="s">
        <v>13</v>
      </c>
    </row>
    <row r="18605" spans="1:10">
      <c r="A18605" s="1">
        <v>45352</v>
      </c>
      <c r="B18605" t="s">
        <v>10</v>
      </c>
      <c r="C18605" t="s">
        <v>14</v>
      </c>
      <c r="D18605" t="s">
        <v>27</v>
      </c>
      <c r="E18605">
        <v>22</v>
      </c>
      <c r="F18605">
        <v>16.53</v>
      </c>
      <c r="G18605">
        <v>37.630000000000003</v>
      </c>
      <c r="H18605">
        <v>363.66</v>
      </c>
      <c r="I18605">
        <v>827.86</v>
      </c>
      <c r="J18605" t="s">
        <v>13</v>
      </c>
    </row>
    <row r="18606" spans="1:10">
      <c r="A18606" s="1">
        <v>45352</v>
      </c>
      <c r="B18606" t="s">
        <v>10</v>
      </c>
      <c r="C18606" t="s">
        <v>15</v>
      </c>
      <c r="D18606" t="s">
        <v>27</v>
      </c>
      <c r="E18606">
        <v>13</v>
      </c>
      <c r="F18606">
        <v>16.53</v>
      </c>
      <c r="G18606">
        <v>37.630000000000003</v>
      </c>
      <c r="H18606">
        <v>214.89</v>
      </c>
      <c r="I18606">
        <v>489.19</v>
      </c>
      <c r="J18606" t="s">
        <v>13</v>
      </c>
    </row>
    <row r="18607" spans="1:10">
      <c r="A18607" s="1">
        <v>45352</v>
      </c>
      <c r="B18607" t="s">
        <v>10</v>
      </c>
      <c r="C18607" t="s">
        <v>11</v>
      </c>
      <c r="D18607" t="s">
        <v>28</v>
      </c>
      <c r="E18607">
        <v>11</v>
      </c>
      <c r="F18607">
        <v>9.19</v>
      </c>
      <c r="G18607">
        <v>20.75</v>
      </c>
      <c r="H18607">
        <v>101.09</v>
      </c>
      <c r="I18607">
        <v>228.25</v>
      </c>
      <c r="J18607" t="s">
        <v>13</v>
      </c>
    </row>
    <row r="18608" spans="1:10">
      <c r="A18608" s="1">
        <v>45352</v>
      </c>
      <c r="B18608" t="s">
        <v>10</v>
      </c>
      <c r="C18608" t="s">
        <v>14</v>
      </c>
      <c r="D18608" t="s">
        <v>28</v>
      </c>
      <c r="E18608">
        <v>8</v>
      </c>
      <c r="F18608">
        <v>9.19</v>
      </c>
      <c r="G18608">
        <v>20.75</v>
      </c>
      <c r="H18608">
        <v>73.52</v>
      </c>
      <c r="I18608">
        <v>166</v>
      </c>
      <c r="J18608" t="s">
        <v>13</v>
      </c>
    </row>
    <row r="18609" spans="1:10">
      <c r="A18609" s="1">
        <v>45352</v>
      </c>
      <c r="B18609" t="s">
        <v>10</v>
      </c>
      <c r="C18609" t="s">
        <v>15</v>
      </c>
      <c r="D18609" t="s">
        <v>28</v>
      </c>
      <c r="E18609">
        <v>12</v>
      </c>
      <c r="F18609">
        <v>9.19</v>
      </c>
      <c r="G18609">
        <v>20.75</v>
      </c>
      <c r="H18609">
        <v>110.28</v>
      </c>
      <c r="I18609">
        <v>249</v>
      </c>
      <c r="J18609" t="s">
        <v>13</v>
      </c>
    </row>
    <row r="18610" spans="1:10">
      <c r="A18610" s="1">
        <v>45352</v>
      </c>
      <c r="B18610" t="s">
        <v>10</v>
      </c>
      <c r="C18610" t="s">
        <v>11</v>
      </c>
      <c r="D18610" t="s">
        <v>29</v>
      </c>
      <c r="E18610">
        <v>20</v>
      </c>
      <c r="F18610">
        <v>7.55</v>
      </c>
      <c r="G18610">
        <v>15.03</v>
      </c>
      <c r="H18610">
        <v>151</v>
      </c>
      <c r="I18610">
        <v>300.60000000000002</v>
      </c>
      <c r="J18610" t="s">
        <v>13</v>
      </c>
    </row>
    <row r="18611" spans="1:10">
      <c r="A18611" s="1">
        <v>45352</v>
      </c>
      <c r="B18611" t="s">
        <v>10</v>
      </c>
      <c r="C18611" t="s">
        <v>14</v>
      </c>
      <c r="D18611" t="s">
        <v>29</v>
      </c>
      <c r="E18611">
        <v>8</v>
      </c>
      <c r="F18611">
        <v>7.55</v>
      </c>
      <c r="G18611">
        <v>15.03</v>
      </c>
      <c r="H18611">
        <v>60.4</v>
      </c>
      <c r="I18611">
        <v>120.24</v>
      </c>
      <c r="J18611" t="s">
        <v>13</v>
      </c>
    </row>
    <row r="18612" spans="1:10">
      <c r="A18612" s="1">
        <v>45352</v>
      </c>
      <c r="B18612" t="s">
        <v>10</v>
      </c>
      <c r="C18612" t="s">
        <v>15</v>
      </c>
      <c r="D18612" t="s">
        <v>29</v>
      </c>
      <c r="E18612">
        <v>7</v>
      </c>
      <c r="F18612">
        <v>7.55</v>
      </c>
      <c r="G18612">
        <v>15.03</v>
      </c>
      <c r="H18612">
        <v>52.85</v>
      </c>
      <c r="I18612">
        <v>105.21</v>
      </c>
      <c r="J18612" t="s">
        <v>13</v>
      </c>
    </row>
    <row r="18613" spans="1:10">
      <c r="A18613" s="1">
        <v>45352</v>
      </c>
      <c r="B18613" t="s">
        <v>10</v>
      </c>
      <c r="C18613" t="s">
        <v>11</v>
      </c>
      <c r="D18613" t="s">
        <v>30</v>
      </c>
      <c r="E18613">
        <v>7</v>
      </c>
      <c r="F18613">
        <v>16.66</v>
      </c>
      <c r="G18613">
        <v>41.08</v>
      </c>
      <c r="H18613">
        <v>116.62</v>
      </c>
      <c r="I18613">
        <v>287.56</v>
      </c>
      <c r="J18613" t="s">
        <v>13</v>
      </c>
    </row>
    <row r="18614" spans="1:10">
      <c r="A18614" s="1">
        <v>45352</v>
      </c>
      <c r="B18614" t="s">
        <v>10</v>
      </c>
      <c r="C18614" t="s">
        <v>14</v>
      </c>
      <c r="D18614" t="s">
        <v>30</v>
      </c>
      <c r="E18614">
        <v>8</v>
      </c>
      <c r="F18614">
        <v>16.66</v>
      </c>
      <c r="G18614">
        <v>41.08</v>
      </c>
      <c r="H18614">
        <v>133.28</v>
      </c>
      <c r="I18614">
        <v>328.64</v>
      </c>
      <c r="J18614" t="s">
        <v>13</v>
      </c>
    </row>
    <row r="18615" spans="1:10">
      <c r="A18615" s="1">
        <v>45352</v>
      </c>
      <c r="B18615" t="s">
        <v>10</v>
      </c>
      <c r="C18615" t="s">
        <v>15</v>
      </c>
      <c r="D18615" t="s">
        <v>30</v>
      </c>
      <c r="E18615">
        <v>4</v>
      </c>
      <c r="F18615">
        <v>16.66</v>
      </c>
      <c r="G18615">
        <v>41.08</v>
      </c>
      <c r="H18615">
        <v>66.64</v>
      </c>
      <c r="I18615">
        <v>164.32</v>
      </c>
      <c r="J18615" t="s">
        <v>13</v>
      </c>
    </row>
    <row r="18616" spans="1:10">
      <c r="A18616" s="1">
        <v>45352</v>
      </c>
      <c r="B18616" t="s">
        <v>10</v>
      </c>
      <c r="C18616" t="s">
        <v>11</v>
      </c>
      <c r="D18616" t="s">
        <v>31</v>
      </c>
      <c r="E18616">
        <v>17</v>
      </c>
      <c r="F18616">
        <v>17.47</v>
      </c>
      <c r="G18616">
        <v>33.29</v>
      </c>
      <c r="H18616">
        <v>296.99</v>
      </c>
      <c r="I18616">
        <v>565.92999999999995</v>
      </c>
      <c r="J18616" t="s">
        <v>13</v>
      </c>
    </row>
    <row r="18617" spans="1:10">
      <c r="A18617" s="1">
        <v>45352</v>
      </c>
      <c r="B18617" t="s">
        <v>10</v>
      </c>
      <c r="C18617" t="s">
        <v>14</v>
      </c>
      <c r="D18617" t="s">
        <v>31</v>
      </c>
      <c r="E18617">
        <v>11</v>
      </c>
      <c r="F18617">
        <v>17.47</v>
      </c>
      <c r="G18617">
        <v>33.29</v>
      </c>
      <c r="H18617">
        <v>192.17</v>
      </c>
      <c r="I18617">
        <v>366.19</v>
      </c>
      <c r="J18617" t="s">
        <v>13</v>
      </c>
    </row>
    <row r="18618" spans="1:10">
      <c r="A18618" s="1">
        <v>45352</v>
      </c>
      <c r="B18618" t="s">
        <v>10</v>
      </c>
      <c r="C18618" t="s">
        <v>15</v>
      </c>
      <c r="D18618" t="s">
        <v>31</v>
      </c>
      <c r="E18618">
        <v>8</v>
      </c>
      <c r="F18618">
        <v>17.47</v>
      </c>
      <c r="G18618">
        <v>33.29</v>
      </c>
      <c r="H18618">
        <v>139.76</v>
      </c>
      <c r="I18618">
        <v>266.32</v>
      </c>
      <c r="J18618" t="s">
        <v>13</v>
      </c>
    </row>
    <row r="18619" spans="1:10">
      <c r="A18619" s="1">
        <v>45352</v>
      </c>
      <c r="B18619" t="s">
        <v>10</v>
      </c>
      <c r="C18619" t="s">
        <v>11</v>
      </c>
      <c r="D18619" t="s">
        <v>32</v>
      </c>
      <c r="E18619">
        <v>20</v>
      </c>
      <c r="F18619">
        <v>16.350000000000001</v>
      </c>
      <c r="G18619">
        <v>34.380000000000003</v>
      </c>
      <c r="H18619">
        <v>327</v>
      </c>
      <c r="I18619">
        <v>687.6</v>
      </c>
      <c r="J18619" t="s">
        <v>13</v>
      </c>
    </row>
    <row r="18620" spans="1:10">
      <c r="A18620" s="1">
        <v>45352</v>
      </c>
      <c r="B18620" t="s">
        <v>10</v>
      </c>
      <c r="C18620" t="s">
        <v>14</v>
      </c>
      <c r="D18620" t="s">
        <v>32</v>
      </c>
      <c r="E18620">
        <v>17</v>
      </c>
      <c r="F18620">
        <v>16.350000000000001</v>
      </c>
      <c r="G18620">
        <v>34.380000000000003</v>
      </c>
      <c r="H18620">
        <v>277.95</v>
      </c>
      <c r="I18620">
        <v>584.46</v>
      </c>
      <c r="J18620" t="s">
        <v>13</v>
      </c>
    </row>
    <row r="18621" spans="1:10">
      <c r="A18621" s="1">
        <v>45352</v>
      </c>
      <c r="B18621" t="s">
        <v>10</v>
      </c>
      <c r="C18621" t="s">
        <v>15</v>
      </c>
      <c r="D18621" t="s">
        <v>32</v>
      </c>
      <c r="E18621">
        <v>10</v>
      </c>
      <c r="F18621">
        <v>16.350000000000001</v>
      </c>
      <c r="G18621">
        <v>34.380000000000003</v>
      </c>
      <c r="H18621">
        <v>163.5</v>
      </c>
      <c r="I18621">
        <v>343.8</v>
      </c>
      <c r="J18621" t="s">
        <v>13</v>
      </c>
    </row>
    <row r="18622" spans="1:10">
      <c r="A18622" s="1">
        <v>45352</v>
      </c>
      <c r="B18622" t="s">
        <v>10</v>
      </c>
      <c r="C18622" t="s">
        <v>11</v>
      </c>
      <c r="D18622" t="s">
        <v>33</v>
      </c>
      <c r="E18622">
        <v>21</v>
      </c>
      <c r="F18622">
        <v>15.71</v>
      </c>
      <c r="G18622">
        <v>38.65</v>
      </c>
      <c r="H18622">
        <v>329.91</v>
      </c>
      <c r="I18622">
        <v>811.65</v>
      </c>
      <c r="J18622" t="s">
        <v>13</v>
      </c>
    </row>
    <row r="18623" spans="1:10">
      <c r="A18623" s="1">
        <v>45352</v>
      </c>
      <c r="B18623" t="s">
        <v>10</v>
      </c>
      <c r="C18623" t="s">
        <v>14</v>
      </c>
      <c r="D18623" t="s">
        <v>33</v>
      </c>
      <c r="E18623">
        <v>14</v>
      </c>
      <c r="F18623">
        <v>15.71</v>
      </c>
      <c r="G18623">
        <v>38.65</v>
      </c>
      <c r="H18623">
        <v>219.94</v>
      </c>
      <c r="I18623">
        <v>541.1</v>
      </c>
      <c r="J18623" t="s">
        <v>13</v>
      </c>
    </row>
    <row r="18624" spans="1:10">
      <c r="A18624" s="1">
        <v>45352</v>
      </c>
      <c r="B18624" t="s">
        <v>10</v>
      </c>
      <c r="C18624" t="s">
        <v>15</v>
      </c>
      <c r="D18624" t="s">
        <v>33</v>
      </c>
      <c r="E18624">
        <v>16</v>
      </c>
      <c r="F18624">
        <v>15.71</v>
      </c>
      <c r="G18624">
        <v>38.65</v>
      </c>
      <c r="H18624">
        <v>251.36</v>
      </c>
      <c r="I18624">
        <v>618.4</v>
      </c>
      <c r="J18624" t="s">
        <v>13</v>
      </c>
    </row>
    <row r="18625" spans="1:10">
      <c r="A18625" s="1">
        <v>45352</v>
      </c>
      <c r="B18625" t="s">
        <v>10</v>
      </c>
      <c r="C18625" t="s">
        <v>11</v>
      </c>
      <c r="D18625" t="s">
        <v>34</v>
      </c>
      <c r="E18625">
        <v>26</v>
      </c>
      <c r="F18625">
        <v>13.86</v>
      </c>
      <c r="G18625">
        <v>29.02</v>
      </c>
      <c r="H18625">
        <v>360.36</v>
      </c>
      <c r="I18625">
        <v>754.52</v>
      </c>
      <c r="J18625" t="s">
        <v>13</v>
      </c>
    </row>
    <row r="18626" spans="1:10">
      <c r="A18626" s="1">
        <v>45352</v>
      </c>
      <c r="B18626" t="s">
        <v>10</v>
      </c>
      <c r="C18626" t="s">
        <v>14</v>
      </c>
      <c r="D18626" t="s">
        <v>34</v>
      </c>
      <c r="E18626">
        <v>9</v>
      </c>
      <c r="F18626">
        <v>13.86</v>
      </c>
      <c r="G18626">
        <v>29.02</v>
      </c>
      <c r="H18626">
        <v>124.74</v>
      </c>
      <c r="I18626">
        <v>261.18</v>
      </c>
      <c r="J18626" t="s">
        <v>13</v>
      </c>
    </row>
    <row r="18627" spans="1:10">
      <c r="A18627" s="1">
        <v>45352</v>
      </c>
      <c r="B18627" t="s">
        <v>10</v>
      </c>
      <c r="C18627" t="s">
        <v>15</v>
      </c>
      <c r="D18627" t="s">
        <v>34</v>
      </c>
      <c r="E18627">
        <v>14</v>
      </c>
      <c r="F18627">
        <v>13.86</v>
      </c>
      <c r="G18627">
        <v>29.02</v>
      </c>
      <c r="H18627">
        <v>194.04</v>
      </c>
      <c r="I18627">
        <v>406.28</v>
      </c>
      <c r="J18627" t="s">
        <v>13</v>
      </c>
    </row>
    <row r="18628" spans="1:10">
      <c r="A18628" s="1">
        <v>45352</v>
      </c>
      <c r="B18628" t="s">
        <v>10</v>
      </c>
      <c r="C18628" t="s">
        <v>11</v>
      </c>
      <c r="D18628" t="s">
        <v>35</v>
      </c>
      <c r="E18628">
        <v>17</v>
      </c>
      <c r="F18628">
        <v>12.61</v>
      </c>
      <c r="G18628">
        <v>28.33</v>
      </c>
      <c r="H18628">
        <v>214.37</v>
      </c>
      <c r="I18628">
        <v>481.61</v>
      </c>
      <c r="J18628" t="s">
        <v>13</v>
      </c>
    </row>
    <row r="18629" spans="1:10">
      <c r="A18629" s="1">
        <v>45352</v>
      </c>
      <c r="B18629" t="s">
        <v>10</v>
      </c>
      <c r="C18629" t="s">
        <v>14</v>
      </c>
      <c r="D18629" t="s">
        <v>35</v>
      </c>
      <c r="E18629">
        <v>10</v>
      </c>
      <c r="F18629">
        <v>12.61</v>
      </c>
      <c r="G18629">
        <v>28.33</v>
      </c>
      <c r="H18629">
        <v>126.1</v>
      </c>
      <c r="I18629">
        <v>283.3</v>
      </c>
      <c r="J18629" t="s">
        <v>13</v>
      </c>
    </row>
    <row r="18630" spans="1:10">
      <c r="A18630" s="1">
        <v>45352</v>
      </c>
      <c r="B18630" t="s">
        <v>10</v>
      </c>
      <c r="C18630" t="s">
        <v>15</v>
      </c>
      <c r="D18630" t="s">
        <v>35</v>
      </c>
      <c r="E18630">
        <v>5</v>
      </c>
      <c r="F18630">
        <v>12.61</v>
      </c>
      <c r="G18630">
        <v>28.33</v>
      </c>
      <c r="H18630">
        <v>63.05</v>
      </c>
      <c r="I18630">
        <v>141.65</v>
      </c>
      <c r="J18630" t="s">
        <v>13</v>
      </c>
    </row>
    <row r="18631" spans="1:10">
      <c r="A18631" s="1">
        <v>45352</v>
      </c>
      <c r="B18631" t="s">
        <v>10</v>
      </c>
      <c r="C18631" t="s">
        <v>11</v>
      </c>
      <c r="D18631" t="s">
        <v>36</v>
      </c>
      <c r="E18631">
        <v>5</v>
      </c>
      <c r="F18631">
        <v>7.04</v>
      </c>
      <c r="G18631">
        <v>14.63</v>
      </c>
      <c r="H18631">
        <v>35.200000000000003</v>
      </c>
      <c r="I18631">
        <v>73.150000000000006</v>
      </c>
      <c r="J18631" t="s">
        <v>13</v>
      </c>
    </row>
    <row r="18632" spans="1:10">
      <c r="A18632" s="1">
        <v>45352</v>
      </c>
      <c r="B18632" t="s">
        <v>10</v>
      </c>
      <c r="C18632" t="s">
        <v>14</v>
      </c>
      <c r="D18632" t="s">
        <v>36</v>
      </c>
      <c r="E18632">
        <v>9</v>
      </c>
      <c r="F18632">
        <v>7.04</v>
      </c>
      <c r="G18632">
        <v>14.63</v>
      </c>
      <c r="H18632">
        <v>63.36</v>
      </c>
      <c r="I18632">
        <v>131.66999999999999</v>
      </c>
      <c r="J18632" t="s">
        <v>13</v>
      </c>
    </row>
    <row r="18633" spans="1:10">
      <c r="A18633" s="1">
        <v>45352</v>
      </c>
      <c r="B18633" t="s">
        <v>10</v>
      </c>
      <c r="C18633" t="s">
        <v>15</v>
      </c>
      <c r="D18633" t="s">
        <v>36</v>
      </c>
      <c r="E18633">
        <v>13</v>
      </c>
      <c r="F18633">
        <v>7.04</v>
      </c>
      <c r="G18633">
        <v>14.63</v>
      </c>
      <c r="H18633">
        <v>91.52</v>
      </c>
      <c r="I18633">
        <v>190.19</v>
      </c>
      <c r="J18633" t="s">
        <v>13</v>
      </c>
    </row>
    <row r="18634" spans="1:10">
      <c r="A18634" s="1">
        <v>45352</v>
      </c>
      <c r="B18634" t="s">
        <v>10</v>
      </c>
      <c r="C18634" t="s">
        <v>11</v>
      </c>
      <c r="D18634" t="s">
        <v>37</v>
      </c>
      <c r="E18634">
        <v>12</v>
      </c>
      <c r="F18634">
        <v>10.9</v>
      </c>
      <c r="G18634">
        <v>21.71</v>
      </c>
      <c r="H18634">
        <v>130.80000000000001</v>
      </c>
      <c r="I18634">
        <v>260.52</v>
      </c>
      <c r="J18634" t="s">
        <v>13</v>
      </c>
    </row>
    <row r="18635" spans="1:10">
      <c r="A18635" s="1">
        <v>45352</v>
      </c>
      <c r="B18635" t="s">
        <v>10</v>
      </c>
      <c r="C18635" t="s">
        <v>14</v>
      </c>
      <c r="D18635" t="s">
        <v>37</v>
      </c>
      <c r="E18635">
        <v>6</v>
      </c>
      <c r="F18635">
        <v>10.9</v>
      </c>
      <c r="G18635">
        <v>21.71</v>
      </c>
      <c r="H18635">
        <v>65.400000000000006</v>
      </c>
      <c r="I18635">
        <v>130.26</v>
      </c>
      <c r="J18635" t="s">
        <v>13</v>
      </c>
    </row>
    <row r="18636" spans="1:10">
      <c r="A18636" s="1">
        <v>45352</v>
      </c>
      <c r="B18636" t="s">
        <v>10</v>
      </c>
      <c r="C18636" t="s">
        <v>15</v>
      </c>
      <c r="D18636" t="s">
        <v>37</v>
      </c>
      <c r="E18636">
        <v>9</v>
      </c>
      <c r="F18636">
        <v>10.9</v>
      </c>
      <c r="G18636">
        <v>21.71</v>
      </c>
      <c r="H18636">
        <v>98.1</v>
      </c>
      <c r="I18636">
        <v>195.39</v>
      </c>
      <c r="J18636" t="s">
        <v>13</v>
      </c>
    </row>
    <row r="18637" spans="1:10">
      <c r="A18637" s="1">
        <v>45352</v>
      </c>
      <c r="B18637" t="s">
        <v>10</v>
      </c>
      <c r="C18637" t="s">
        <v>11</v>
      </c>
      <c r="D18637" t="s">
        <v>38</v>
      </c>
      <c r="E18637">
        <v>7</v>
      </c>
      <c r="F18637">
        <v>10.47</v>
      </c>
      <c r="G18637">
        <v>26.06</v>
      </c>
      <c r="H18637">
        <v>73.290000000000006</v>
      </c>
      <c r="I18637">
        <v>182.42</v>
      </c>
      <c r="J18637" t="s">
        <v>13</v>
      </c>
    </row>
    <row r="18638" spans="1:10">
      <c r="A18638" s="1">
        <v>45352</v>
      </c>
      <c r="B18638" t="s">
        <v>10</v>
      </c>
      <c r="C18638" t="s">
        <v>14</v>
      </c>
      <c r="D18638" t="s">
        <v>38</v>
      </c>
      <c r="E18638">
        <v>4</v>
      </c>
      <c r="F18638">
        <v>10.47</v>
      </c>
      <c r="G18638">
        <v>26.06</v>
      </c>
      <c r="H18638">
        <v>41.88</v>
      </c>
      <c r="I18638">
        <v>104.24</v>
      </c>
      <c r="J18638" t="s">
        <v>13</v>
      </c>
    </row>
    <row r="18639" spans="1:10">
      <c r="A18639" s="1">
        <v>45352</v>
      </c>
      <c r="B18639" t="s">
        <v>10</v>
      </c>
      <c r="C18639" t="s">
        <v>15</v>
      </c>
      <c r="D18639" t="s">
        <v>38</v>
      </c>
      <c r="E18639">
        <v>6</v>
      </c>
      <c r="F18639">
        <v>10.47</v>
      </c>
      <c r="G18639">
        <v>26.06</v>
      </c>
      <c r="H18639">
        <v>62.82</v>
      </c>
      <c r="I18639">
        <v>156.36000000000001</v>
      </c>
      <c r="J18639" t="s">
        <v>13</v>
      </c>
    </row>
    <row r="18640" spans="1:10">
      <c r="A18640" s="1">
        <v>45352</v>
      </c>
      <c r="B18640" t="s">
        <v>10</v>
      </c>
      <c r="C18640" t="s">
        <v>11</v>
      </c>
      <c r="D18640" t="s">
        <v>39</v>
      </c>
      <c r="E18640">
        <v>18</v>
      </c>
      <c r="F18640">
        <v>9.1199999999999992</v>
      </c>
      <c r="G18640">
        <v>19.03</v>
      </c>
      <c r="H18640">
        <v>164.16</v>
      </c>
      <c r="I18640">
        <v>342.54</v>
      </c>
      <c r="J18640" t="s">
        <v>13</v>
      </c>
    </row>
    <row r="18641" spans="1:10">
      <c r="A18641" s="1">
        <v>45352</v>
      </c>
      <c r="B18641" t="s">
        <v>10</v>
      </c>
      <c r="C18641" t="s">
        <v>14</v>
      </c>
      <c r="D18641" t="s">
        <v>39</v>
      </c>
      <c r="E18641">
        <v>16</v>
      </c>
      <c r="F18641">
        <v>9.1199999999999992</v>
      </c>
      <c r="G18641">
        <v>19.03</v>
      </c>
      <c r="H18641">
        <v>145.91999999999999</v>
      </c>
      <c r="I18641">
        <v>304.48</v>
      </c>
      <c r="J18641" t="s">
        <v>13</v>
      </c>
    </row>
    <row r="18642" spans="1:10">
      <c r="A18642" s="1">
        <v>45352</v>
      </c>
      <c r="B18642" t="s">
        <v>10</v>
      </c>
      <c r="C18642" t="s">
        <v>15</v>
      </c>
      <c r="D18642" t="s">
        <v>39</v>
      </c>
      <c r="E18642">
        <v>10</v>
      </c>
      <c r="F18642">
        <v>9.1199999999999992</v>
      </c>
      <c r="G18642">
        <v>19.03</v>
      </c>
      <c r="H18642">
        <v>91.2</v>
      </c>
      <c r="I18642">
        <v>190.3</v>
      </c>
      <c r="J18642" t="s">
        <v>13</v>
      </c>
    </row>
    <row r="18643" spans="1:10">
      <c r="A18643" s="1">
        <v>45352</v>
      </c>
      <c r="B18643" t="s">
        <v>10</v>
      </c>
      <c r="C18643" t="s">
        <v>11</v>
      </c>
      <c r="D18643" t="s">
        <v>40</v>
      </c>
      <c r="E18643">
        <v>31</v>
      </c>
      <c r="F18643">
        <v>14.68</v>
      </c>
      <c r="G18643">
        <v>35.61</v>
      </c>
      <c r="H18643">
        <v>455.08</v>
      </c>
      <c r="I18643">
        <v>1103.9100000000001</v>
      </c>
      <c r="J18643" t="s">
        <v>13</v>
      </c>
    </row>
    <row r="18644" spans="1:10">
      <c r="A18644" s="1">
        <v>45352</v>
      </c>
      <c r="B18644" t="s">
        <v>10</v>
      </c>
      <c r="C18644" t="s">
        <v>14</v>
      </c>
      <c r="D18644" t="s">
        <v>40</v>
      </c>
      <c r="E18644">
        <v>19</v>
      </c>
      <c r="F18644">
        <v>14.68</v>
      </c>
      <c r="G18644">
        <v>35.61</v>
      </c>
      <c r="H18644">
        <v>278.92</v>
      </c>
      <c r="I18644">
        <v>676.59</v>
      </c>
      <c r="J18644" t="s">
        <v>13</v>
      </c>
    </row>
    <row r="18645" spans="1:10">
      <c r="A18645" s="1">
        <v>45352</v>
      </c>
      <c r="B18645" t="s">
        <v>10</v>
      </c>
      <c r="C18645" t="s">
        <v>15</v>
      </c>
      <c r="D18645" t="s">
        <v>40</v>
      </c>
      <c r="E18645">
        <v>15</v>
      </c>
      <c r="F18645">
        <v>14.68</v>
      </c>
      <c r="G18645">
        <v>35.61</v>
      </c>
      <c r="H18645">
        <v>220.2</v>
      </c>
      <c r="I18645">
        <v>534.15</v>
      </c>
      <c r="J18645" t="s">
        <v>13</v>
      </c>
    </row>
    <row r="18646" spans="1:10">
      <c r="A18646" s="1">
        <v>45352</v>
      </c>
      <c r="B18646" t="s">
        <v>10</v>
      </c>
      <c r="C18646" t="s">
        <v>11</v>
      </c>
      <c r="D18646" t="s">
        <v>41</v>
      </c>
      <c r="E18646">
        <v>17</v>
      </c>
      <c r="F18646">
        <v>11.95</v>
      </c>
      <c r="G18646">
        <v>23.43</v>
      </c>
      <c r="H18646">
        <v>203.15</v>
      </c>
      <c r="I18646">
        <v>398.31</v>
      </c>
      <c r="J18646" t="s">
        <v>13</v>
      </c>
    </row>
    <row r="18647" spans="1:10">
      <c r="A18647" s="1">
        <v>45352</v>
      </c>
      <c r="B18647" t="s">
        <v>10</v>
      </c>
      <c r="C18647" t="s">
        <v>14</v>
      </c>
      <c r="D18647" t="s">
        <v>41</v>
      </c>
      <c r="E18647">
        <v>11</v>
      </c>
      <c r="F18647">
        <v>11.95</v>
      </c>
      <c r="G18647">
        <v>23.43</v>
      </c>
      <c r="H18647">
        <v>131.44999999999999</v>
      </c>
      <c r="I18647">
        <v>257.73</v>
      </c>
      <c r="J18647" t="s">
        <v>13</v>
      </c>
    </row>
    <row r="18648" spans="1:10">
      <c r="A18648" s="1">
        <v>45352</v>
      </c>
      <c r="B18648" t="s">
        <v>10</v>
      </c>
      <c r="C18648" t="s">
        <v>15</v>
      </c>
      <c r="D18648" t="s">
        <v>41</v>
      </c>
      <c r="E18648">
        <v>9</v>
      </c>
      <c r="F18648">
        <v>11.95</v>
      </c>
      <c r="G18648">
        <v>23.43</v>
      </c>
      <c r="H18648">
        <v>107.55</v>
      </c>
      <c r="I18648">
        <v>210.87</v>
      </c>
      <c r="J18648" t="s">
        <v>13</v>
      </c>
    </row>
    <row r="18649" spans="1:10">
      <c r="A18649" s="1">
        <v>45352</v>
      </c>
      <c r="B18649" t="s">
        <v>10</v>
      </c>
      <c r="C18649" t="s">
        <v>11</v>
      </c>
      <c r="D18649" t="s">
        <v>42</v>
      </c>
      <c r="E18649">
        <v>24</v>
      </c>
      <c r="F18649">
        <v>6.97</v>
      </c>
      <c r="G18649">
        <v>13.59</v>
      </c>
      <c r="H18649">
        <v>167.28</v>
      </c>
      <c r="I18649">
        <v>326.16000000000003</v>
      </c>
      <c r="J18649" t="s">
        <v>13</v>
      </c>
    </row>
    <row r="18650" spans="1:10">
      <c r="A18650" s="1">
        <v>45352</v>
      </c>
      <c r="B18650" t="s">
        <v>10</v>
      </c>
      <c r="C18650" t="s">
        <v>14</v>
      </c>
      <c r="D18650" t="s">
        <v>42</v>
      </c>
      <c r="E18650">
        <v>14</v>
      </c>
      <c r="F18650">
        <v>6.97</v>
      </c>
      <c r="G18650">
        <v>13.59</v>
      </c>
      <c r="H18650">
        <v>97.58</v>
      </c>
      <c r="I18650">
        <v>190.26</v>
      </c>
      <c r="J18650" t="s">
        <v>13</v>
      </c>
    </row>
    <row r="18651" spans="1:10">
      <c r="A18651" s="1">
        <v>45352</v>
      </c>
      <c r="B18651" t="s">
        <v>10</v>
      </c>
      <c r="C18651" t="s">
        <v>15</v>
      </c>
      <c r="D18651" t="s">
        <v>42</v>
      </c>
      <c r="E18651">
        <v>10</v>
      </c>
      <c r="F18651">
        <v>6.97</v>
      </c>
      <c r="G18651">
        <v>13.59</v>
      </c>
      <c r="H18651">
        <v>69.7</v>
      </c>
      <c r="I18651">
        <v>135.9</v>
      </c>
      <c r="J18651" t="s">
        <v>13</v>
      </c>
    </row>
    <row r="18652" spans="1:10">
      <c r="A18652" s="1">
        <v>45352</v>
      </c>
      <c r="B18652" t="s">
        <v>10</v>
      </c>
      <c r="C18652" t="s">
        <v>11</v>
      </c>
      <c r="D18652" t="s">
        <v>43</v>
      </c>
      <c r="E18652">
        <v>21</v>
      </c>
      <c r="F18652">
        <v>8.64</v>
      </c>
      <c r="G18652">
        <v>15.74</v>
      </c>
      <c r="H18652">
        <v>181.44</v>
      </c>
      <c r="I18652">
        <v>330.54</v>
      </c>
      <c r="J18652" t="s">
        <v>13</v>
      </c>
    </row>
    <row r="18653" spans="1:10">
      <c r="A18653" s="1">
        <v>45352</v>
      </c>
      <c r="B18653" t="s">
        <v>10</v>
      </c>
      <c r="C18653" t="s">
        <v>14</v>
      </c>
      <c r="D18653" t="s">
        <v>43</v>
      </c>
      <c r="E18653">
        <v>13</v>
      </c>
      <c r="F18653">
        <v>8.64</v>
      </c>
      <c r="G18653">
        <v>15.74</v>
      </c>
      <c r="H18653">
        <v>112.32</v>
      </c>
      <c r="I18653">
        <v>204.62</v>
      </c>
      <c r="J18653" t="s">
        <v>13</v>
      </c>
    </row>
    <row r="18654" spans="1:10">
      <c r="A18654" s="1">
        <v>45352</v>
      </c>
      <c r="B18654" t="s">
        <v>10</v>
      </c>
      <c r="C18654" t="s">
        <v>15</v>
      </c>
      <c r="D18654" t="s">
        <v>43</v>
      </c>
      <c r="E18654">
        <v>11</v>
      </c>
      <c r="F18654">
        <v>8.64</v>
      </c>
      <c r="G18654">
        <v>15.74</v>
      </c>
      <c r="H18654">
        <v>95.04</v>
      </c>
      <c r="I18654">
        <v>173.14</v>
      </c>
      <c r="J18654" t="s">
        <v>13</v>
      </c>
    </row>
    <row r="18655" spans="1:10">
      <c r="A18655" s="1">
        <v>45352</v>
      </c>
      <c r="B18655" t="s">
        <v>10</v>
      </c>
      <c r="C18655" t="s">
        <v>11</v>
      </c>
      <c r="D18655" t="s">
        <v>44</v>
      </c>
      <c r="E18655">
        <v>15</v>
      </c>
      <c r="F18655">
        <v>14.2</v>
      </c>
      <c r="G18655">
        <v>32.04</v>
      </c>
      <c r="H18655">
        <v>213</v>
      </c>
      <c r="I18655">
        <v>480.6</v>
      </c>
      <c r="J18655" t="s">
        <v>13</v>
      </c>
    </row>
    <row r="18656" spans="1:10">
      <c r="A18656" s="1">
        <v>45352</v>
      </c>
      <c r="B18656" t="s">
        <v>10</v>
      </c>
      <c r="C18656" t="s">
        <v>14</v>
      </c>
      <c r="D18656" t="s">
        <v>44</v>
      </c>
      <c r="E18656">
        <v>8</v>
      </c>
      <c r="F18656">
        <v>14.2</v>
      </c>
      <c r="G18656">
        <v>32.04</v>
      </c>
      <c r="H18656">
        <v>113.6</v>
      </c>
      <c r="I18656">
        <v>256.32</v>
      </c>
      <c r="J18656" t="s">
        <v>13</v>
      </c>
    </row>
    <row r="18657" spans="1:10">
      <c r="A18657" s="1">
        <v>45352</v>
      </c>
      <c r="B18657" t="s">
        <v>10</v>
      </c>
      <c r="C18657" t="s">
        <v>15</v>
      </c>
      <c r="D18657" t="s">
        <v>44</v>
      </c>
      <c r="E18657">
        <v>9</v>
      </c>
      <c r="F18657">
        <v>14.2</v>
      </c>
      <c r="G18657">
        <v>32.04</v>
      </c>
      <c r="H18657">
        <v>127.8</v>
      </c>
      <c r="I18657">
        <v>288.36</v>
      </c>
      <c r="J18657" t="s">
        <v>13</v>
      </c>
    </row>
    <row r="18658" spans="1:10">
      <c r="A18658" s="1">
        <v>45352</v>
      </c>
      <c r="B18658" t="s">
        <v>10</v>
      </c>
      <c r="C18658" t="s">
        <v>11</v>
      </c>
      <c r="D18658" t="s">
        <v>45</v>
      </c>
      <c r="E18658">
        <v>17</v>
      </c>
      <c r="F18658">
        <v>6.91</v>
      </c>
      <c r="G18658">
        <v>14.22</v>
      </c>
      <c r="H18658">
        <v>117.47</v>
      </c>
      <c r="I18658">
        <v>241.74</v>
      </c>
      <c r="J18658" t="s">
        <v>13</v>
      </c>
    </row>
    <row r="18659" spans="1:10">
      <c r="A18659" s="1">
        <v>45352</v>
      </c>
      <c r="B18659" t="s">
        <v>10</v>
      </c>
      <c r="C18659" t="s">
        <v>14</v>
      </c>
      <c r="D18659" t="s">
        <v>45</v>
      </c>
      <c r="E18659">
        <v>12</v>
      </c>
      <c r="F18659">
        <v>6.91</v>
      </c>
      <c r="G18659">
        <v>14.22</v>
      </c>
      <c r="H18659">
        <v>82.92</v>
      </c>
      <c r="I18659">
        <v>170.64</v>
      </c>
      <c r="J18659" t="s">
        <v>13</v>
      </c>
    </row>
    <row r="18660" spans="1:10">
      <c r="A18660" s="1">
        <v>45352</v>
      </c>
      <c r="B18660" t="s">
        <v>10</v>
      </c>
      <c r="C18660" t="s">
        <v>15</v>
      </c>
      <c r="D18660" t="s">
        <v>45</v>
      </c>
      <c r="E18660">
        <v>5</v>
      </c>
      <c r="F18660">
        <v>6.91</v>
      </c>
      <c r="G18660">
        <v>14.22</v>
      </c>
      <c r="H18660">
        <v>34.549999999999997</v>
      </c>
      <c r="I18660">
        <v>71.099999999999994</v>
      </c>
      <c r="J18660" t="s">
        <v>13</v>
      </c>
    </row>
    <row r="18661" spans="1:10">
      <c r="A18661" s="1">
        <v>45352</v>
      </c>
      <c r="B18661" t="s">
        <v>10</v>
      </c>
      <c r="C18661" t="s">
        <v>11</v>
      </c>
      <c r="D18661" t="s">
        <v>46</v>
      </c>
      <c r="E18661">
        <v>17</v>
      </c>
      <c r="F18661">
        <v>16.21</v>
      </c>
      <c r="G18661">
        <v>38.99</v>
      </c>
      <c r="H18661">
        <v>275.57</v>
      </c>
      <c r="I18661">
        <v>662.83</v>
      </c>
      <c r="J18661" t="s">
        <v>13</v>
      </c>
    </row>
    <row r="18662" spans="1:10">
      <c r="A18662" s="1">
        <v>45352</v>
      </c>
      <c r="B18662" t="s">
        <v>10</v>
      </c>
      <c r="C18662" t="s">
        <v>14</v>
      </c>
      <c r="D18662" t="s">
        <v>46</v>
      </c>
      <c r="E18662">
        <v>16</v>
      </c>
      <c r="F18662">
        <v>16.21</v>
      </c>
      <c r="G18662">
        <v>38.99</v>
      </c>
      <c r="H18662">
        <v>259.36</v>
      </c>
      <c r="I18662">
        <v>623.84</v>
      </c>
      <c r="J18662" t="s">
        <v>13</v>
      </c>
    </row>
    <row r="18663" spans="1:10">
      <c r="A18663" s="1">
        <v>45352</v>
      </c>
      <c r="B18663" t="s">
        <v>10</v>
      </c>
      <c r="C18663" t="s">
        <v>15</v>
      </c>
      <c r="D18663" t="s">
        <v>46</v>
      </c>
      <c r="E18663">
        <v>7</v>
      </c>
      <c r="F18663">
        <v>16.21</v>
      </c>
      <c r="G18663">
        <v>38.99</v>
      </c>
      <c r="H18663">
        <v>113.47</v>
      </c>
      <c r="I18663">
        <v>272.93</v>
      </c>
      <c r="J18663" t="s">
        <v>13</v>
      </c>
    </row>
    <row r="18664" spans="1:10">
      <c r="A18664" s="1">
        <v>45352</v>
      </c>
      <c r="B18664" t="s">
        <v>10</v>
      </c>
      <c r="C18664" t="s">
        <v>11</v>
      </c>
      <c r="D18664" t="s">
        <v>47</v>
      </c>
      <c r="E18664">
        <v>25</v>
      </c>
      <c r="F18664">
        <v>11.94</v>
      </c>
      <c r="G18664">
        <v>25.45</v>
      </c>
      <c r="H18664">
        <v>298.5</v>
      </c>
      <c r="I18664">
        <v>636.25</v>
      </c>
      <c r="J18664" t="s">
        <v>13</v>
      </c>
    </row>
    <row r="18665" spans="1:10">
      <c r="A18665" s="1">
        <v>45352</v>
      </c>
      <c r="B18665" t="s">
        <v>10</v>
      </c>
      <c r="C18665" t="s">
        <v>14</v>
      </c>
      <c r="D18665" t="s">
        <v>47</v>
      </c>
      <c r="E18665">
        <v>22</v>
      </c>
      <c r="F18665">
        <v>11.94</v>
      </c>
      <c r="G18665">
        <v>25.45</v>
      </c>
      <c r="H18665">
        <v>262.68</v>
      </c>
      <c r="I18665">
        <v>559.9</v>
      </c>
      <c r="J18665" t="s">
        <v>13</v>
      </c>
    </row>
    <row r="18666" spans="1:10">
      <c r="A18666" s="1">
        <v>45352</v>
      </c>
      <c r="B18666" t="s">
        <v>10</v>
      </c>
      <c r="C18666" t="s">
        <v>15</v>
      </c>
      <c r="D18666" t="s">
        <v>47</v>
      </c>
      <c r="E18666">
        <v>16</v>
      </c>
      <c r="F18666">
        <v>11.94</v>
      </c>
      <c r="G18666">
        <v>25.45</v>
      </c>
      <c r="H18666">
        <v>191.04</v>
      </c>
      <c r="I18666">
        <v>407.2</v>
      </c>
      <c r="J18666" t="s">
        <v>13</v>
      </c>
    </row>
    <row r="18667" spans="1:10">
      <c r="A18667" s="1">
        <v>45352</v>
      </c>
      <c r="B18667" t="s">
        <v>10</v>
      </c>
      <c r="C18667" t="s">
        <v>11</v>
      </c>
      <c r="D18667" t="s">
        <v>48</v>
      </c>
      <c r="E18667">
        <v>23</v>
      </c>
      <c r="F18667">
        <v>11.77</v>
      </c>
      <c r="G18667">
        <v>29.16</v>
      </c>
      <c r="H18667">
        <v>270.70999999999998</v>
      </c>
      <c r="I18667">
        <v>670.68</v>
      </c>
      <c r="J18667" t="s">
        <v>13</v>
      </c>
    </row>
    <row r="18668" spans="1:10">
      <c r="A18668" s="1">
        <v>45352</v>
      </c>
      <c r="B18668" t="s">
        <v>10</v>
      </c>
      <c r="C18668" t="s">
        <v>14</v>
      </c>
      <c r="D18668" t="s">
        <v>48</v>
      </c>
      <c r="E18668">
        <v>10</v>
      </c>
      <c r="F18668">
        <v>11.77</v>
      </c>
      <c r="G18668">
        <v>29.16</v>
      </c>
      <c r="H18668">
        <v>117.7</v>
      </c>
      <c r="I18668">
        <v>291.60000000000002</v>
      </c>
      <c r="J18668" t="s">
        <v>13</v>
      </c>
    </row>
    <row r="18669" spans="1:10">
      <c r="A18669" s="1">
        <v>45352</v>
      </c>
      <c r="B18669" t="s">
        <v>10</v>
      </c>
      <c r="C18669" t="s">
        <v>15</v>
      </c>
      <c r="D18669" t="s">
        <v>48</v>
      </c>
      <c r="E18669">
        <v>8</v>
      </c>
      <c r="F18669">
        <v>11.77</v>
      </c>
      <c r="G18669">
        <v>29.16</v>
      </c>
      <c r="H18669">
        <v>94.16</v>
      </c>
      <c r="I18669">
        <v>233.28</v>
      </c>
      <c r="J18669" t="s">
        <v>13</v>
      </c>
    </row>
    <row r="18670" spans="1:10">
      <c r="A18670" s="1">
        <v>45352</v>
      </c>
      <c r="B18670" t="s">
        <v>10</v>
      </c>
      <c r="C18670" t="s">
        <v>11</v>
      </c>
      <c r="D18670" t="s">
        <v>49</v>
      </c>
      <c r="E18670">
        <v>20</v>
      </c>
      <c r="F18670">
        <v>13.11</v>
      </c>
      <c r="G18670">
        <v>25.3</v>
      </c>
      <c r="H18670">
        <v>262.2</v>
      </c>
      <c r="I18670">
        <v>506</v>
      </c>
      <c r="J18670" t="s">
        <v>13</v>
      </c>
    </row>
    <row r="18671" spans="1:10">
      <c r="A18671" s="1">
        <v>45352</v>
      </c>
      <c r="B18671" t="s">
        <v>10</v>
      </c>
      <c r="C18671" t="s">
        <v>14</v>
      </c>
      <c r="D18671" t="s">
        <v>49</v>
      </c>
      <c r="E18671">
        <v>8</v>
      </c>
      <c r="F18671">
        <v>13.11</v>
      </c>
      <c r="G18671">
        <v>25.3</v>
      </c>
      <c r="H18671">
        <v>104.88</v>
      </c>
      <c r="I18671">
        <v>202.4</v>
      </c>
      <c r="J18671" t="s">
        <v>13</v>
      </c>
    </row>
    <row r="18672" spans="1:10">
      <c r="A18672" s="1">
        <v>45352</v>
      </c>
      <c r="B18672" t="s">
        <v>10</v>
      </c>
      <c r="C18672" t="s">
        <v>15</v>
      </c>
      <c r="D18672" t="s">
        <v>49</v>
      </c>
      <c r="E18672">
        <v>11</v>
      </c>
      <c r="F18672">
        <v>13.11</v>
      </c>
      <c r="G18672">
        <v>25.3</v>
      </c>
      <c r="H18672">
        <v>144.21</v>
      </c>
      <c r="I18672">
        <v>278.3</v>
      </c>
      <c r="J18672" t="s">
        <v>13</v>
      </c>
    </row>
    <row r="18673" spans="1:10">
      <c r="A18673" s="1">
        <v>45352</v>
      </c>
      <c r="B18673" t="s">
        <v>10</v>
      </c>
      <c r="C18673" t="s">
        <v>11</v>
      </c>
      <c r="D18673" t="s">
        <v>50</v>
      </c>
      <c r="E18673">
        <v>10</v>
      </c>
      <c r="F18673">
        <v>15.9</v>
      </c>
      <c r="G18673">
        <v>38.29</v>
      </c>
      <c r="H18673">
        <v>159</v>
      </c>
      <c r="I18673">
        <v>382.9</v>
      </c>
      <c r="J18673" t="s">
        <v>13</v>
      </c>
    </row>
    <row r="18674" spans="1:10">
      <c r="A18674" s="1">
        <v>45352</v>
      </c>
      <c r="B18674" t="s">
        <v>10</v>
      </c>
      <c r="C18674" t="s">
        <v>14</v>
      </c>
      <c r="D18674" t="s">
        <v>50</v>
      </c>
      <c r="E18674">
        <v>10</v>
      </c>
      <c r="F18674">
        <v>15.9</v>
      </c>
      <c r="G18674">
        <v>38.29</v>
      </c>
      <c r="H18674">
        <v>159</v>
      </c>
      <c r="I18674">
        <v>382.9</v>
      </c>
      <c r="J18674" t="s">
        <v>13</v>
      </c>
    </row>
    <row r="18675" spans="1:10">
      <c r="A18675" s="1">
        <v>45352</v>
      </c>
      <c r="B18675" t="s">
        <v>10</v>
      </c>
      <c r="C18675" t="s">
        <v>15</v>
      </c>
      <c r="D18675" t="s">
        <v>50</v>
      </c>
      <c r="E18675">
        <v>17</v>
      </c>
      <c r="F18675">
        <v>15.9</v>
      </c>
      <c r="G18675">
        <v>38.29</v>
      </c>
      <c r="H18675">
        <v>270.3</v>
      </c>
      <c r="I18675">
        <v>650.92999999999995</v>
      </c>
      <c r="J18675" t="s">
        <v>13</v>
      </c>
    </row>
    <row r="18676" spans="1:10">
      <c r="A18676" s="1">
        <v>45352</v>
      </c>
      <c r="B18676" t="s">
        <v>10</v>
      </c>
      <c r="C18676" t="s">
        <v>11</v>
      </c>
      <c r="D18676" t="s">
        <v>51</v>
      </c>
      <c r="E18676">
        <v>16</v>
      </c>
      <c r="F18676">
        <v>10.17</v>
      </c>
      <c r="G18676">
        <v>23.83</v>
      </c>
      <c r="H18676">
        <v>162.72</v>
      </c>
      <c r="I18676">
        <v>381.28</v>
      </c>
      <c r="J18676" t="s">
        <v>13</v>
      </c>
    </row>
    <row r="18677" spans="1:10">
      <c r="A18677" s="1">
        <v>45352</v>
      </c>
      <c r="B18677" t="s">
        <v>10</v>
      </c>
      <c r="C18677" t="s">
        <v>14</v>
      </c>
      <c r="D18677" t="s">
        <v>51</v>
      </c>
      <c r="E18677">
        <v>18</v>
      </c>
      <c r="F18677">
        <v>10.17</v>
      </c>
      <c r="G18677">
        <v>23.83</v>
      </c>
      <c r="H18677">
        <v>183.06</v>
      </c>
      <c r="I18677">
        <v>428.94</v>
      </c>
      <c r="J18677" t="s">
        <v>13</v>
      </c>
    </row>
    <row r="18678" spans="1:10">
      <c r="A18678" s="1">
        <v>45352</v>
      </c>
      <c r="B18678" t="s">
        <v>10</v>
      </c>
      <c r="C18678" t="s">
        <v>15</v>
      </c>
      <c r="D18678" t="s">
        <v>51</v>
      </c>
      <c r="E18678">
        <v>12</v>
      </c>
      <c r="F18678">
        <v>10.17</v>
      </c>
      <c r="G18678">
        <v>23.83</v>
      </c>
      <c r="H18678">
        <v>122.04</v>
      </c>
      <c r="I18678">
        <v>285.95999999999998</v>
      </c>
      <c r="J18678" t="s">
        <v>13</v>
      </c>
    </row>
    <row r="18679" spans="1:10">
      <c r="A18679" s="1">
        <v>45352</v>
      </c>
      <c r="B18679" t="s">
        <v>10</v>
      </c>
      <c r="C18679" t="s">
        <v>11</v>
      </c>
      <c r="D18679" t="s">
        <v>52</v>
      </c>
      <c r="E18679">
        <v>27</v>
      </c>
      <c r="F18679">
        <v>14.14</v>
      </c>
      <c r="G18679">
        <v>33.08</v>
      </c>
      <c r="H18679">
        <v>381.78</v>
      </c>
      <c r="I18679">
        <v>893.16</v>
      </c>
      <c r="J18679" t="s">
        <v>13</v>
      </c>
    </row>
    <row r="18680" spans="1:10">
      <c r="A18680" s="1">
        <v>45352</v>
      </c>
      <c r="B18680" t="s">
        <v>10</v>
      </c>
      <c r="C18680" t="s">
        <v>14</v>
      </c>
      <c r="D18680" t="s">
        <v>52</v>
      </c>
      <c r="E18680">
        <v>10</v>
      </c>
      <c r="F18680">
        <v>14.14</v>
      </c>
      <c r="G18680">
        <v>33.08</v>
      </c>
      <c r="H18680">
        <v>141.4</v>
      </c>
      <c r="I18680">
        <v>330.8</v>
      </c>
      <c r="J18680" t="s">
        <v>13</v>
      </c>
    </row>
    <row r="18681" spans="1:10">
      <c r="A18681" s="1">
        <v>45352</v>
      </c>
      <c r="B18681" t="s">
        <v>10</v>
      </c>
      <c r="C18681" t="s">
        <v>15</v>
      </c>
      <c r="D18681" t="s">
        <v>52</v>
      </c>
      <c r="E18681">
        <v>9</v>
      </c>
      <c r="F18681">
        <v>14.14</v>
      </c>
      <c r="G18681">
        <v>33.08</v>
      </c>
      <c r="H18681">
        <v>127.26</v>
      </c>
      <c r="I18681">
        <v>297.72000000000003</v>
      </c>
      <c r="J18681" t="s">
        <v>13</v>
      </c>
    </row>
    <row r="18682" spans="1:10">
      <c r="A18682" s="1">
        <v>45352</v>
      </c>
      <c r="B18682" t="s">
        <v>10</v>
      </c>
      <c r="C18682" t="s">
        <v>11</v>
      </c>
      <c r="D18682" t="s">
        <v>53</v>
      </c>
      <c r="E18682">
        <v>18</v>
      </c>
      <c r="F18682">
        <v>12.79</v>
      </c>
      <c r="G18682">
        <v>30.59</v>
      </c>
      <c r="H18682">
        <v>230.22</v>
      </c>
      <c r="I18682">
        <v>550.62</v>
      </c>
      <c r="J18682" t="s">
        <v>13</v>
      </c>
    </row>
    <row r="18683" spans="1:10">
      <c r="A18683" s="1">
        <v>45352</v>
      </c>
      <c r="B18683" t="s">
        <v>10</v>
      </c>
      <c r="C18683" t="s">
        <v>14</v>
      </c>
      <c r="D18683" t="s">
        <v>53</v>
      </c>
      <c r="E18683">
        <v>19</v>
      </c>
      <c r="F18683">
        <v>12.79</v>
      </c>
      <c r="G18683">
        <v>30.59</v>
      </c>
      <c r="H18683">
        <v>243.01</v>
      </c>
      <c r="I18683">
        <v>581.21</v>
      </c>
      <c r="J18683" t="s">
        <v>13</v>
      </c>
    </row>
    <row r="18684" spans="1:10">
      <c r="A18684" s="1">
        <v>45352</v>
      </c>
      <c r="B18684" t="s">
        <v>10</v>
      </c>
      <c r="C18684" t="s">
        <v>15</v>
      </c>
      <c r="D18684" t="s">
        <v>53</v>
      </c>
      <c r="E18684">
        <v>14</v>
      </c>
      <c r="F18684">
        <v>12.79</v>
      </c>
      <c r="G18684">
        <v>30.59</v>
      </c>
      <c r="H18684">
        <v>179.06</v>
      </c>
      <c r="I18684">
        <v>428.26</v>
      </c>
      <c r="J18684" t="s">
        <v>13</v>
      </c>
    </row>
    <row r="18685" spans="1:10">
      <c r="A18685" s="1">
        <v>45352</v>
      </c>
      <c r="B18685" t="s">
        <v>10</v>
      </c>
      <c r="C18685" t="s">
        <v>11</v>
      </c>
      <c r="D18685" t="s">
        <v>54</v>
      </c>
      <c r="E18685">
        <v>14</v>
      </c>
      <c r="F18685">
        <v>9.1999999999999993</v>
      </c>
      <c r="G18685">
        <v>21.46</v>
      </c>
      <c r="H18685">
        <v>128.80000000000001</v>
      </c>
      <c r="I18685">
        <v>300.44</v>
      </c>
      <c r="J18685" t="s">
        <v>13</v>
      </c>
    </row>
    <row r="18686" spans="1:10">
      <c r="A18686" s="1">
        <v>45352</v>
      </c>
      <c r="B18686" t="s">
        <v>10</v>
      </c>
      <c r="C18686" t="s">
        <v>14</v>
      </c>
      <c r="D18686" t="s">
        <v>54</v>
      </c>
      <c r="E18686">
        <v>11</v>
      </c>
      <c r="F18686">
        <v>9.1999999999999993</v>
      </c>
      <c r="G18686">
        <v>21.46</v>
      </c>
      <c r="H18686">
        <v>101.2</v>
      </c>
      <c r="I18686">
        <v>236.06</v>
      </c>
      <c r="J18686" t="s">
        <v>13</v>
      </c>
    </row>
    <row r="18687" spans="1:10">
      <c r="A18687" s="1">
        <v>45352</v>
      </c>
      <c r="B18687" t="s">
        <v>10</v>
      </c>
      <c r="C18687" t="s">
        <v>15</v>
      </c>
      <c r="D18687" t="s">
        <v>54</v>
      </c>
      <c r="E18687">
        <v>8</v>
      </c>
      <c r="F18687">
        <v>9.1999999999999993</v>
      </c>
      <c r="G18687">
        <v>21.46</v>
      </c>
      <c r="H18687">
        <v>73.599999999999994</v>
      </c>
      <c r="I18687">
        <v>171.68</v>
      </c>
      <c r="J18687" t="s">
        <v>13</v>
      </c>
    </row>
    <row r="18688" spans="1:10">
      <c r="A18688" s="1">
        <v>45352</v>
      </c>
      <c r="B18688" t="s">
        <v>10</v>
      </c>
      <c r="C18688" t="s">
        <v>11</v>
      </c>
      <c r="D18688" t="s">
        <v>55</v>
      </c>
      <c r="E18688">
        <v>9</v>
      </c>
      <c r="F18688">
        <v>16.54</v>
      </c>
      <c r="G18688">
        <v>37.020000000000003</v>
      </c>
      <c r="H18688">
        <v>148.86000000000001</v>
      </c>
      <c r="I18688">
        <v>333.18</v>
      </c>
      <c r="J18688" t="s">
        <v>13</v>
      </c>
    </row>
    <row r="18689" spans="1:10">
      <c r="A18689" s="1">
        <v>45352</v>
      </c>
      <c r="B18689" t="s">
        <v>10</v>
      </c>
      <c r="C18689" t="s">
        <v>14</v>
      </c>
      <c r="D18689" t="s">
        <v>55</v>
      </c>
      <c r="E18689">
        <v>8</v>
      </c>
      <c r="F18689">
        <v>16.54</v>
      </c>
      <c r="G18689">
        <v>37.020000000000003</v>
      </c>
      <c r="H18689">
        <v>132.32</v>
      </c>
      <c r="I18689">
        <v>296.16000000000003</v>
      </c>
      <c r="J18689" t="s">
        <v>13</v>
      </c>
    </row>
    <row r="18690" spans="1:10">
      <c r="A18690" s="1">
        <v>45352</v>
      </c>
      <c r="B18690" t="s">
        <v>10</v>
      </c>
      <c r="C18690" t="s">
        <v>15</v>
      </c>
      <c r="D18690" t="s">
        <v>55</v>
      </c>
      <c r="E18690">
        <v>8</v>
      </c>
      <c r="F18690">
        <v>16.54</v>
      </c>
      <c r="G18690">
        <v>37.020000000000003</v>
      </c>
      <c r="H18690">
        <v>132.32</v>
      </c>
      <c r="I18690">
        <v>296.16000000000003</v>
      </c>
      <c r="J18690" t="s">
        <v>13</v>
      </c>
    </row>
    <row r="18691" spans="1:10">
      <c r="A18691" s="1">
        <v>45352</v>
      </c>
      <c r="B18691" t="s">
        <v>10</v>
      </c>
      <c r="C18691" t="s">
        <v>11</v>
      </c>
      <c r="D18691" t="s">
        <v>56</v>
      </c>
      <c r="E18691">
        <v>17</v>
      </c>
      <c r="F18691">
        <v>15.57</v>
      </c>
      <c r="G18691">
        <v>29.46</v>
      </c>
      <c r="H18691">
        <v>264.69</v>
      </c>
      <c r="I18691">
        <v>500.82</v>
      </c>
      <c r="J18691" t="s">
        <v>13</v>
      </c>
    </row>
    <row r="18692" spans="1:10">
      <c r="A18692" s="1">
        <v>45352</v>
      </c>
      <c r="B18692" t="s">
        <v>10</v>
      </c>
      <c r="C18692" t="s">
        <v>14</v>
      </c>
      <c r="D18692" t="s">
        <v>56</v>
      </c>
      <c r="E18692">
        <v>7</v>
      </c>
      <c r="F18692">
        <v>15.57</v>
      </c>
      <c r="G18692">
        <v>29.46</v>
      </c>
      <c r="H18692">
        <v>108.99</v>
      </c>
      <c r="I18692">
        <v>206.22</v>
      </c>
      <c r="J18692" t="s">
        <v>13</v>
      </c>
    </row>
    <row r="18693" spans="1:10">
      <c r="A18693" s="1">
        <v>45352</v>
      </c>
      <c r="B18693" t="s">
        <v>10</v>
      </c>
      <c r="C18693" t="s">
        <v>15</v>
      </c>
      <c r="D18693" t="s">
        <v>56</v>
      </c>
      <c r="E18693">
        <v>6</v>
      </c>
      <c r="F18693">
        <v>15.57</v>
      </c>
      <c r="G18693">
        <v>29.46</v>
      </c>
      <c r="H18693">
        <v>93.42</v>
      </c>
      <c r="I18693">
        <v>176.76</v>
      </c>
      <c r="J18693" t="s">
        <v>13</v>
      </c>
    </row>
    <row r="18694" spans="1:10">
      <c r="A18694" s="1">
        <v>45352</v>
      </c>
      <c r="B18694" t="s">
        <v>10</v>
      </c>
      <c r="C18694" t="s">
        <v>11</v>
      </c>
      <c r="D18694" t="s">
        <v>57</v>
      </c>
      <c r="E18694">
        <v>15</v>
      </c>
      <c r="F18694">
        <v>13.9</v>
      </c>
      <c r="G18694">
        <v>25.34</v>
      </c>
      <c r="H18694">
        <v>208.5</v>
      </c>
      <c r="I18694">
        <v>380.1</v>
      </c>
      <c r="J18694" t="s">
        <v>13</v>
      </c>
    </row>
    <row r="18695" spans="1:10">
      <c r="A18695" s="1">
        <v>45352</v>
      </c>
      <c r="B18695" t="s">
        <v>10</v>
      </c>
      <c r="C18695" t="s">
        <v>14</v>
      </c>
      <c r="D18695" t="s">
        <v>57</v>
      </c>
      <c r="E18695">
        <v>4</v>
      </c>
      <c r="F18695">
        <v>13.9</v>
      </c>
      <c r="G18695">
        <v>25.34</v>
      </c>
      <c r="H18695">
        <v>55.6</v>
      </c>
      <c r="I18695">
        <v>101.36</v>
      </c>
      <c r="J18695" t="s">
        <v>13</v>
      </c>
    </row>
    <row r="18696" spans="1:10">
      <c r="A18696" s="1">
        <v>45352</v>
      </c>
      <c r="B18696" t="s">
        <v>10</v>
      </c>
      <c r="C18696" t="s">
        <v>15</v>
      </c>
      <c r="D18696" t="s">
        <v>57</v>
      </c>
      <c r="E18696">
        <v>9</v>
      </c>
      <c r="F18696">
        <v>13.9</v>
      </c>
      <c r="G18696">
        <v>25.34</v>
      </c>
      <c r="H18696">
        <v>125.1</v>
      </c>
      <c r="I18696">
        <v>228.06</v>
      </c>
      <c r="J18696" t="s">
        <v>13</v>
      </c>
    </row>
    <row r="18697" spans="1:10">
      <c r="A18697" s="1">
        <v>45352</v>
      </c>
      <c r="B18697" t="s">
        <v>10</v>
      </c>
      <c r="C18697" t="s">
        <v>11</v>
      </c>
      <c r="D18697" t="s">
        <v>58</v>
      </c>
      <c r="E18697">
        <v>13</v>
      </c>
      <c r="F18697">
        <v>16.21</v>
      </c>
      <c r="G18697">
        <v>39.630000000000003</v>
      </c>
      <c r="H18697">
        <v>210.73</v>
      </c>
      <c r="I18697">
        <v>515.19000000000005</v>
      </c>
      <c r="J18697" t="s">
        <v>13</v>
      </c>
    </row>
    <row r="18698" spans="1:10">
      <c r="A18698" s="1">
        <v>45352</v>
      </c>
      <c r="B18698" t="s">
        <v>10</v>
      </c>
      <c r="C18698" t="s">
        <v>14</v>
      </c>
      <c r="D18698" t="s">
        <v>58</v>
      </c>
      <c r="E18698">
        <v>12</v>
      </c>
      <c r="F18698">
        <v>16.21</v>
      </c>
      <c r="G18698">
        <v>39.630000000000003</v>
      </c>
      <c r="H18698">
        <v>194.52</v>
      </c>
      <c r="I18698">
        <v>475.56</v>
      </c>
      <c r="J18698" t="s">
        <v>13</v>
      </c>
    </row>
    <row r="18699" spans="1:10">
      <c r="A18699" s="1">
        <v>45352</v>
      </c>
      <c r="B18699" t="s">
        <v>10</v>
      </c>
      <c r="C18699" t="s">
        <v>15</v>
      </c>
      <c r="D18699" t="s">
        <v>58</v>
      </c>
      <c r="E18699">
        <v>7</v>
      </c>
      <c r="F18699">
        <v>16.21</v>
      </c>
      <c r="G18699">
        <v>39.630000000000003</v>
      </c>
      <c r="H18699">
        <v>113.47</v>
      </c>
      <c r="I18699">
        <v>277.41000000000003</v>
      </c>
      <c r="J18699" t="s">
        <v>13</v>
      </c>
    </row>
    <row r="18700" spans="1:10">
      <c r="A18700" s="1">
        <v>45352</v>
      </c>
      <c r="B18700" t="s">
        <v>10</v>
      </c>
      <c r="C18700" t="s">
        <v>11</v>
      </c>
      <c r="D18700" t="s">
        <v>59</v>
      </c>
      <c r="E18700">
        <v>24</v>
      </c>
      <c r="F18700">
        <v>16.41</v>
      </c>
      <c r="G18700">
        <v>36.619999999999997</v>
      </c>
      <c r="H18700">
        <v>393.84</v>
      </c>
      <c r="I18700">
        <v>878.88</v>
      </c>
      <c r="J18700" t="s">
        <v>13</v>
      </c>
    </row>
    <row r="18701" spans="1:10">
      <c r="A18701" s="1">
        <v>45352</v>
      </c>
      <c r="B18701" t="s">
        <v>10</v>
      </c>
      <c r="C18701" t="s">
        <v>14</v>
      </c>
      <c r="D18701" t="s">
        <v>59</v>
      </c>
      <c r="E18701">
        <v>15</v>
      </c>
      <c r="F18701">
        <v>16.41</v>
      </c>
      <c r="G18701">
        <v>36.619999999999997</v>
      </c>
      <c r="H18701">
        <v>246.15</v>
      </c>
      <c r="I18701">
        <v>549.29999999999995</v>
      </c>
      <c r="J18701" t="s">
        <v>13</v>
      </c>
    </row>
    <row r="18702" spans="1:10">
      <c r="A18702" s="1">
        <v>45352</v>
      </c>
      <c r="B18702" t="s">
        <v>10</v>
      </c>
      <c r="C18702" t="s">
        <v>15</v>
      </c>
      <c r="D18702" t="s">
        <v>59</v>
      </c>
      <c r="E18702">
        <v>15</v>
      </c>
      <c r="F18702">
        <v>16.41</v>
      </c>
      <c r="G18702">
        <v>36.619999999999997</v>
      </c>
      <c r="H18702">
        <v>246.15</v>
      </c>
      <c r="I18702">
        <v>549.29999999999995</v>
      </c>
      <c r="J18702" t="s">
        <v>13</v>
      </c>
    </row>
    <row r="18703" spans="1:10">
      <c r="A18703" s="1">
        <v>45352</v>
      </c>
      <c r="B18703" t="s">
        <v>10</v>
      </c>
      <c r="C18703" t="s">
        <v>11</v>
      </c>
      <c r="D18703" t="s">
        <v>60</v>
      </c>
      <c r="E18703">
        <v>22</v>
      </c>
      <c r="F18703">
        <v>14.5</v>
      </c>
      <c r="G18703">
        <v>34.18</v>
      </c>
      <c r="H18703">
        <v>319</v>
      </c>
      <c r="I18703">
        <v>751.96</v>
      </c>
      <c r="J18703" t="s">
        <v>13</v>
      </c>
    </row>
    <row r="18704" spans="1:10">
      <c r="A18704" s="1">
        <v>45352</v>
      </c>
      <c r="B18704" t="s">
        <v>10</v>
      </c>
      <c r="C18704" t="s">
        <v>14</v>
      </c>
      <c r="D18704" t="s">
        <v>60</v>
      </c>
      <c r="E18704">
        <v>8</v>
      </c>
      <c r="F18704">
        <v>14.5</v>
      </c>
      <c r="G18704">
        <v>34.18</v>
      </c>
      <c r="H18704">
        <v>116</v>
      </c>
      <c r="I18704">
        <v>273.44</v>
      </c>
      <c r="J18704" t="s">
        <v>13</v>
      </c>
    </row>
    <row r="18705" spans="1:10">
      <c r="A18705" s="1">
        <v>45352</v>
      </c>
      <c r="B18705" t="s">
        <v>10</v>
      </c>
      <c r="C18705" t="s">
        <v>15</v>
      </c>
      <c r="D18705" t="s">
        <v>60</v>
      </c>
      <c r="E18705">
        <v>14</v>
      </c>
      <c r="F18705">
        <v>14.5</v>
      </c>
      <c r="G18705">
        <v>34.18</v>
      </c>
      <c r="H18705">
        <v>203</v>
      </c>
      <c r="I18705">
        <v>478.52</v>
      </c>
      <c r="J18705" t="s">
        <v>13</v>
      </c>
    </row>
    <row r="18706" spans="1:10">
      <c r="A18706" s="1">
        <v>45352</v>
      </c>
      <c r="B18706" t="s">
        <v>10</v>
      </c>
      <c r="C18706" t="s">
        <v>11</v>
      </c>
      <c r="D18706" t="s">
        <v>61</v>
      </c>
      <c r="E18706">
        <v>26</v>
      </c>
      <c r="F18706">
        <v>16.04</v>
      </c>
      <c r="G18706">
        <v>34.28</v>
      </c>
      <c r="H18706">
        <v>417.04</v>
      </c>
      <c r="I18706">
        <v>891.28</v>
      </c>
      <c r="J18706" t="s">
        <v>13</v>
      </c>
    </row>
    <row r="18707" spans="1:10">
      <c r="A18707" s="1">
        <v>45352</v>
      </c>
      <c r="B18707" t="s">
        <v>10</v>
      </c>
      <c r="C18707" t="s">
        <v>14</v>
      </c>
      <c r="D18707" t="s">
        <v>61</v>
      </c>
      <c r="E18707">
        <v>16</v>
      </c>
      <c r="F18707">
        <v>16.04</v>
      </c>
      <c r="G18707">
        <v>34.28</v>
      </c>
      <c r="H18707">
        <v>256.64</v>
      </c>
      <c r="I18707">
        <v>548.48</v>
      </c>
      <c r="J18707" t="s">
        <v>13</v>
      </c>
    </row>
    <row r="18708" spans="1:10">
      <c r="A18708" s="1">
        <v>45352</v>
      </c>
      <c r="B18708" t="s">
        <v>10</v>
      </c>
      <c r="C18708" t="s">
        <v>15</v>
      </c>
      <c r="D18708" t="s">
        <v>61</v>
      </c>
      <c r="E18708">
        <v>14</v>
      </c>
      <c r="F18708">
        <v>16.04</v>
      </c>
      <c r="G18708">
        <v>34.28</v>
      </c>
      <c r="H18708">
        <v>224.56</v>
      </c>
      <c r="I18708">
        <v>479.92</v>
      </c>
      <c r="J18708" t="s">
        <v>13</v>
      </c>
    </row>
    <row r="18709" spans="1:10">
      <c r="A18709" s="1">
        <v>45352</v>
      </c>
      <c r="B18709" t="s">
        <v>10</v>
      </c>
      <c r="C18709" t="s">
        <v>11</v>
      </c>
      <c r="D18709" t="s">
        <v>62</v>
      </c>
      <c r="E18709">
        <v>14</v>
      </c>
      <c r="F18709">
        <v>14.37</v>
      </c>
      <c r="G18709">
        <v>27.05</v>
      </c>
      <c r="H18709">
        <v>201.18</v>
      </c>
      <c r="I18709">
        <v>378.7</v>
      </c>
      <c r="J18709" t="s">
        <v>13</v>
      </c>
    </row>
    <row r="18710" spans="1:10">
      <c r="A18710" s="1">
        <v>45352</v>
      </c>
      <c r="B18710" t="s">
        <v>10</v>
      </c>
      <c r="C18710" t="s">
        <v>14</v>
      </c>
      <c r="D18710" t="s">
        <v>62</v>
      </c>
      <c r="E18710">
        <v>9</v>
      </c>
      <c r="F18710">
        <v>14.37</v>
      </c>
      <c r="G18710">
        <v>27.05</v>
      </c>
      <c r="H18710">
        <v>129.33000000000001</v>
      </c>
      <c r="I18710">
        <v>243.45</v>
      </c>
      <c r="J18710" t="s">
        <v>13</v>
      </c>
    </row>
    <row r="18711" spans="1:10">
      <c r="A18711" s="1">
        <v>45352</v>
      </c>
      <c r="B18711" t="s">
        <v>10</v>
      </c>
      <c r="C18711" t="s">
        <v>15</v>
      </c>
      <c r="D18711" t="s">
        <v>62</v>
      </c>
      <c r="E18711">
        <v>6</v>
      </c>
      <c r="F18711">
        <v>14.37</v>
      </c>
      <c r="G18711">
        <v>27.05</v>
      </c>
      <c r="H18711">
        <v>86.22</v>
      </c>
      <c r="I18711">
        <v>162.30000000000001</v>
      </c>
      <c r="J18711" t="s">
        <v>13</v>
      </c>
    </row>
    <row r="18712" spans="1:10">
      <c r="A18712" s="1">
        <v>45352</v>
      </c>
      <c r="B18712" t="s">
        <v>10</v>
      </c>
      <c r="C18712" t="s">
        <v>11</v>
      </c>
      <c r="D18712" t="s">
        <v>63</v>
      </c>
      <c r="E18712">
        <v>17</v>
      </c>
      <c r="F18712">
        <v>14.16</v>
      </c>
      <c r="G18712">
        <v>26.73</v>
      </c>
      <c r="H18712">
        <v>240.72</v>
      </c>
      <c r="I18712">
        <v>454.41</v>
      </c>
      <c r="J18712" t="s">
        <v>13</v>
      </c>
    </row>
    <row r="18713" spans="1:10">
      <c r="A18713" s="1">
        <v>45352</v>
      </c>
      <c r="B18713" t="s">
        <v>10</v>
      </c>
      <c r="C18713" t="s">
        <v>14</v>
      </c>
      <c r="D18713" t="s">
        <v>63</v>
      </c>
      <c r="E18713">
        <v>13</v>
      </c>
      <c r="F18713">
        <v>14.16</v>
      </c>
      <c r="G18713">
        <v>26.73</v>
      </c>
      <c r="H18713">
        <v>184.08</v>
      </c>
      <c r="I18713">
        <v>347.49</v>
      </c>
      <c r="J18713" t="s">
        <v>13</v>
      </c>
    </row>
    <row r="18714" spans="1:10">
      <c r="A18714" s="1">
        <v>45352</v>
      </c>
      <c r="B18714" t="s">
        <v>10</v>
      </c>
      <c r="C18714" t="s">
        <v>15</v>
      </c>
      <c r="D18714" t="s">
        <v>63</v>
      </c>
      <c r="E18714">
        <v>7</v>
      </c>
      <c r="F18714">
        <v>14.16</v>
      </c>
      <c r="G18714">
        <v>26.73</v>
      </c>
      <c r="H18714">
        <v>99.12</v>
      </c>
      <c r="I18714">
        <v>187.11</v>
      </c>
      <c r="J18714" t="s">
        <v>13</v>
      </c>
    </row>
    <row r="18715" spans="1:10">
      <c r="A18715" s="1">
        <v>45352</v>
      </c>
      <c r="B18715" t="s">
        <v>10</v>
      </c>
      <c r="C18715" t="s">
        <v>11</v>
      </c>
      <c r="D18715" t="s">
        <v>64</v>
      </c>
      <c r="E18715">
        <v>15</v>
      </c>
      <c r="F18715">
        <v>13.42</v>
      </c>
      <c r="G18715">
        <v>30.6</v>
      </c>
      <c r="H18715">
        <v>201.3</v>
      </c>
      <c r="I18715">
        <v>459</v>
      </c>
      <c r="J18715" t="s">
        <v>13</v>
      </c>
    </row>
    <row r="18716" spans="1:10">
      <c r="A18716" s="1">
        <v>45352</v>
      </c>
      <c r="B18716" t="s">
        <v>10</v>
      </c>
      <c r="C18716" t="s">
        <v>14</v>
      </c>
      <c r="D18716" t="s">
        <v>64</v>
      </c>
      <c r="E18716">
        <v>7</v>
      </c>
      <c r="F18716">
        <v>13.42</v>
      </c>
      <c r="G18716">
        <v>30.6</v>
      </c>
      <c r="H18716">
        <v>93.94</v>
      </c>
      <c r="I18716">
        <v>214.2</v>
      </c>
      <c r="J18716" t="s">
        <v>13</v>
      </c>
    </row>
    <row r="18717" spans="1:10">
      <c r="A18717" s="1">
        <v>45352</v>
      </c>
      <c r="B18717" t="s">
        <v>10</v>
      </c>
      <c r="C18717" t="s">
        <v>15</v>
      </c>
      <c r="D18717" t="s">
        <v>64</v>
      </c>
      <c r="E18717">
        <v>3</v>
      </c>
      <c r="F18717">
        <v>13.42</v>
      </c>
      <c r="G18717">
        <v>30.6</v>
      </c>
      <c r="H18717">
        <v>40.26</v>
      </c>
      <c r="I18717">
        <v>91.8</v>
      </c>
      <c r="J18717" t="s">
        <v>13</v>
      </c>
    </row>
    <row r="18718" spans="1:10">
      <c r="A18718" s="1">
        <v>45352</v>
      </c>
      <c r="B18718" t="s">
        <v>10</v>
      </c>
      <c r="C18718" t="s">
        <v>11</v>
      </c>
      <c r="D18718" t="s">
        <v>65</v>
      </c>
      <c r="E18718">
        <v>11</v>
      </c>
      <c r="F18718">
        <v>15.03</v>
      </c>
      <c r="G18718">
        <v>31.58</v>
      </c>
      <c r="H18718">
        <v>165.33</v>
      </c>
      <c r="I18718">
        <v>347.38</v>
      </c>
      <c r="J18718" t="s">
        <v>13</v>
      </c>
    </row>
    <row r="18719" spans="1:10">
      <c r="A18719" s="1">
        <v>45352</v>
      </c>
      <c r="B18719" t="s">
        <v>10</v>
      </c>
      <c r="C18719" t="s">
        <v>14</v>
      </c>
      <c r="D18719" t="s">
        <v>65</v>
      </c>
      <c r="E18719">
        <v>8</v>
      </c>
      <c r="F18719">
        <v>15.03</v>
      </c>
      <c r="G18719">
        <v>31.58</v>
      </c>
      <c r="H18719">
        <v>120.24</v>
      </c>
      <c r="I18719">
        <v>252.64</v>
      </c>
      <c r="J18719" t="s">
        <v>13</v>
      </c>
    </row>
    <row r="18720" spans="1:10">
      <c r="A18720" s="1">
        <v>45352</v>
      </c>
      <c r="B18720" t="s">
        <v>10</v>
      </c>
      <c r="C18720" t="s">
        <v>15</v>
      </c>
      <c r="D18720" t="s">
        <v>65</v>
      </c>
      <c r="E18720">
        <v>5</v>
      </c>
      <c r="F18720">
        <v>15.03</v>
      </c>
      <c r="G18720">
        <v>31.58</v>
      </c>
      <c r="H18720">
        <v>75.150000000000006</v>
      </c>
      <c r="I18720">
        <v>157.9</v>
      </c>
      <c r="J18720" t="s">
        <v>13</v>
      </c>
    </row>
    <row r="18721" spans="1:10">
      <c r="A18721" s="1">
        <v>45352</v>
      </c>
      <c r="B18721" t="s">
        <v>10</v>
      </c>
      <c r="C18721" t="s">
        <v>11</v>
      </c>
      <c r="D18721" t="s">
        <v>66</v>
      </c>
      <c r="E18721">
        <v>15</v>
      </c>
      <c r="F18721">
        <v>7.9</v>
      </c>
      <c r="G18721">
        <v>15.33</v>
      </c>
      <c r="H18721">
        <v>118.5</v>
      </c>
      <c r="I18721">
        <v>229.95</v>
      </c>
      <c r="J18721" t="s">
        <v>13</v>
      </c>
    </row>
    <row r="18722" spans="1:10">
      <c r="A18722" s="1">
        <v>45352</v>
      </c>
      <c r="B18722" t="s">
        <v>10</v>
      </c>
      <c r="C18722" t="s">
        <v>14</v>
      </c>
      <c r="D18722" t="s">
        <v>66</v>
      </c>
      <c r="E18722">
        <v>12</v>
      </c>
      <c r="F18722">
        <v>7.9</v>
      </c>
      <c r="G18722">
        <v>15.33</v>
      </c>
      <c r="H18722">
        <v>94.8</v>
      </c>
      <c r="I18722">
        <v>183.96</v>
      </c>
      <c r="J18722" t="s">
        <v>13</v>
      </c>
    </row>
    <row r="18723" spans="1:10">
      <c r="A18723" s="1">
        <v>45352</v>
      </c>
      <c r="B18723" t="s">
        <v>10</v>
      </c>
      <c r="C18723" t="s">
        <v>15</v>
      </c>
      <c r="D18723" t="s">
        <v>66</v>
      </c>
      <c r="E18723">
        <v>7</v>
      </c>
      <c r="F18723">
        <v>7.9</v>
      </c>
      <c r="G18723">
        <v>15.33</v>
      </c>
      <c r="H18723">
        <v>55.3</v>
      </c>
      <c r="I18723">
        <v>107.31</v>
      </c>
      <c r="J18723" t="s">
        <v>13</v>
      </c>
    </row>
    <row r="18724" spans="1:10">
      <c r="A18724" s="1">
        <v>45352</v>
      </c>
      <c r="B18724" t="s">
        <v>10</v>
      </c>
      <c r="C18724" t="s">
        <v>11</v>
      </c>
      <c r="D18724" t="s">
        <v>67</v>
      </c>
      <c r="E18724">
        <v>6</v>
      </c>
      <c r="F18724">
        <v>16.57</v>
      </c>
      <c r="G18724">
        <v>35.53</v>
      </c>
      <c r="H18724">
        <v>99.42</v>
      </c>
      <c r="I18724">
        <v>213.18</v>
      </c>
      <c r="J18724" t="s">
        <v>13</v>
      </c>
    </row>
    <row r="18725" spans="1:10">
      <c r="A18725" s="1">
        <v>45352</v>
      </c>
      <c r="B18725" t="s">
        <v>10</v>
      </c>
      <c r="C18725" t="s">
        <v>14</v>
      </c>
      <c r="D18725" t="s">
        <v>67</v>
      </c>
      <c r="E18725">
        <v>6</v>
      </c>
      <c r="F18725">
        <v>16.57</v>
      </c>
      <c r="G18725">
        <v>35.53</v>
      </c>
      <c r="H18725">
        <v>99.42</v>
      </c>
      <c r="I18725">
        <v>213.18</v>
      </c>
      <c r="J18725" t="s">
        <v>13</v>
      </c>
    </row>
    <row r="18726" spans="1:10">
      <c r="A18726" s="1">
        <v>45352</v>
      </c>
      <c r="B18726" t="s">
        <v>10</v>
      </c>
      <c r="C18726" t="s">
        <v>15</v>
      </c>
      <c r="D18726" t="s">
        <v>67</v>
      </c>
      <c r="E18726">
        <v>9</v>
      </c>
      <c r="F18726">
        <v>16.57</v>
      </c>
      <c r="G18726">
        <v>35.53</v>
      </c>
      <c r="H18726">
        <v>149.13</v>
      </c>
      <c r="I18726">
        <v>319.77</v>
      </c>
      <c r="J18726" t="s">
        <v>13</v>
      </c>
    </row>
    <row r="18727" spans="1:10">
      <c r="A18727" s="1">
        <v>45352</v>
      </c>
      <c r="B18727" t="s">
        <v>10</v>
      </c>
      <c r="C18727" t="s">
        <v>11</v>
      </c>
      <c r="D18727" t="s">
        <v>68</v>
      </c>
      <c r="E18727">
        <v>20</v>
      </c>
      <c r="F18727">
        <v>16.46</v>
      </c>
      <c r="G18727">
        <v>30.37</v>
      </c>
      <c r="H18727">
        <v>329.2</v>
      </c>
      <c r="I18727">
        <v>607.4</v>
      </c>
      <c r="J18727" t="s">
        <v>13</v>
      </c>
    </row>
    <row r="18728" spans="1:10">
      <c r="A18728" s="1">
        <v>45352</v>
      </c>
      <c r="B18728" t="s">
        <v>10</v>
      </c>
      <c r="C18728" t="s">
        <v>14</v>
      </c>
      <c r="D18728" t="s">
        <v>68</v>
      </c>
      <c r="E18728">
        <v>13</v>
      </c>
      <c r="F18728">
        <v>16.46</v>
      </c>
      <c r="G18728">
        <v>30.37</v>
      </c>
      <c r="H18728">
        <v>213.98</v>
      </c>
      <c r="I18728">
        <v>394.81</v>
      </c>
      <c r="J18728" t="s">
        <v>13</v>
      </c>
    </row>
    <row r="18729" spans="1:10">
      <c r="A18729" s="1">
        <v>45352</v>
      </c>
      <c r="B18729" t="s">
        <v>10</v>
      </c>
      <c r="C18729" t="s">
        <v>15</v>
      </c>
      <c r="D18729" t="s">
        <v>68</v>
      </c>
      <c r="E18729">
        <v>19</v>
      </c>
      <c r="F18729">
        <v>16.46</v>
      </c>
      <c r="G18729">
        <v>30.37</v>
      </c>
      <c r="H18729">
        <v>312.74</v>
      </c>
      <c r="I18729">
        <v>577.03</v>
      </c>
      <c r="J18729" t="s">
        <v>13</v>
      </c>
    </row>
    <row r="18730" spans="1:10">
      <c r="A18730" s="1">
        <v>45352</v>
      </c>
      <c r="B18730" t="s">
        <v>10</v>
      </c>
      <c r="C18730" t="s">
        <v>11</v>
      </c>
      <c r="D18730" t="s">
        <v>69</v>
      </c>
      <c r="E18730">
        <v>7</v>
      </c>
      <c r="F18730">
        <v>6.35</v>
      </c>
      <c r="G18730">
        <v>14.02</v>
      </c>
      <c r="H18730">
        <v>44.45</v>
      </c>
      <c r="I18730">
        <v>98.14</v>
      </c>
      <c r="J18730" t="s">
        <v>13</v>
      </c>
    </row>
    <row r="18731" spans="1:10">
      <c r="A18731" s="1">
        <v>45352</v>
      </c>
      <c r="B18731" t="s">
        <v>10</v>
      </c>
      <c r="C18731" t="s">
        <v>14</v>
      </c>
      <c r="D18731" t="s">
        <v>69</v>
      </c>
      <c r="E18731">
        <v>1</v>
      </c>
      <c r="F18731">
        <v>6.35</v>
      </c>
      <c r="G18731">
        <v>14.02</v>
      </c>
      <c r="H18731">
        <v>6.35</v>
      </c>
      <c r="I18731">
        <v>14.02</v>
      </c>
      <c r="J18731" t="s">
        <v>13</v>
      </c>
    </row>
    <row r="18732" spans="1:10">
      <c r="A18732" s="1">
        <v>45352</v>
      </c>
      <c r="B18732" t="s">
        <v>10</v>
      </c>
      <c r="C18732" t="s">
        <v>15</v>
      </c>
      <c r="D18732" t="s">
        <v>69</v>
      </c>
      <c r="E18732">
        <v>4</v>
      </c>
      <c r="F18732">
        <v>6.35</v>
      </c>
      <c r="G18732">
        <v>14.02</v>
      </c>
      <c r="H18732">
        <v>25.4</v>
      </c>
      <c r="I18732">
        <v>56.08</v>
      </c>
      <c r="J18732" t="s">
        <v>13</v>
      </c>
    </row>
    <row r="18733" spans="1:10">
      <c r="A18733" s="1">
        <v>45352</v>
      </c>
      <c r="B18733" t="s">
        <v>10</v>
      </c>
      <c r="C18733" t="s">
        <v>11</v>
      </c>
      <c r="D18733" t="s">
        <v>70</v>
      </c>
      <c r="E18733">
        <v>14</v>
      </c>
      <c r="F18733">
        <v>15.91</v>
      </c>
      <c r="G18733">
        <v>31.63</v>
      </c>
      <c r="H18733">
        <v>222.74</v>
      </c>
      <c r="I18733">
        <v>442.82</v>
      </c>
      <c r="J18733" t="s">
        <v>13</v>
      </c>
    </row>
    <row r="18734" spans="1:10">
      <c r="A18734" s="1">
        <v>45352</v>
      </c>
      <c r="B18734" t="s">
        <v>10</v>
      </c>
      <c r="C18734" t="s">
        <v>14</v>
      </c>
      <c r="D18734" t="s">
        <v>70</v>
      </c>
      <c r="E18734">
        <v>11</v>
      </c>
      <c r="F18734">
        <v>15.91</v>
      </c>
      <c r="G18734">
        <v>31.63</v>
      </c>
      <c r="H18734">
        <v>175.01</v>
      </c>
      <c r="I18734">
        <v>347.93</v>
      </c>
      <c r="J18734" t="s">
        <v>13</v>
      </c>
    </row>
    <row r="18735" spans="1:10">
      <c r="A18735" s="1">
        <v>45352</v>
      </c>
      <c r="B18735" t="s">
        <v>10</v>
      </c>
      <c r="C18735" t="s">
        <v>15</v>
      </c>
      <c r="D18735" t="s">
        <v>70</v>
      </c>
      <c r="E18735">
        <v>9</v>
      </c>
      <c r="F18735">
        <v>15.91</v>
      </c>
      <c r="G18735">
        <v>31.63</v>
      </c>
      <c r="H18735">
        <v>143.19</v>
      </c>
      <c r="I18735">
        <v>284.67</v>
      </c>
      <c r="J18735" t="s">
        <v>13</v>
      </c>
    </row>
    <row r="18736" spans="1:10">
      <c r="A18736" s="1">
        <v>45352</v>
      </c>
      <c r="B18736" t="s">
        <v>10</v>
      </c>
      <c r="C18736" t="s">
        <v>11</v>
      </c>
      <c r="D18736" t="s">
        <v>71</v>
      </c>
      <c r="E18736">
        <v>23</v>
      </c>
      <c r="F18736">
        <v>7.55</v>
      </c>
      <c r="G18736">
        <v>17.809999999999999</v>
      </c>
      <c r="H18736">
        <v>173.65</v>
      </c>
      <c r="I18736">
        <v>409.63</v>
      </c>
      <c r="J18736" t="s">
        <v>13</v>
      </c>
    </row>
    <row r="18737" spans="1:10">
      <c r="A18737" s="1">
        <v>45352</v>
      </c>
      <c r="B18737" t="s">
        <v>10</v>
      </c>
      <c r="C18737" t="s">
        <v>14</v>
      </c>
      <c r="D18737" t="s">
        <v>71</v>
      </c>
      <c r="E18737">
        <v>15</v>
      </c>
      <c r="F18737">
        <v>7.55</v>
      </c>
      <c r="G18737">
        <v>17.809999999999999</v>
      </c>
      <c r="H18737">
        <v>113.25</v>
      </c>
      <c r="I18737">
        <v>267.14999999999998</v>
      </c>
      <c r="J18737" t="s">
        <v>13</v>
      </c>
    </row>
    <row r="18738" spans="1:10">
      <c r="A18738" s="1">
        <v>45352</v>
      </c>
      <c r="B18738" t="s">
        <v>10</v>
      </c>
      <c r="C18738" t="s">
        <v>15</v>
      </c>
      <c r="D18738" t="s">
        <v>71</v>
      </c>
      <c r="E18738">
        <v>9</v>
      </c>
      <c r="F18738">
        <v>7.55</v>
      </c>
      <c r="G18738">
        <v>17.809999999999999</v>
      </c>
      <c r="H18738">
        <v>67.95</v>
      </c>
      <c r="I18738">
        <v>160.29</v>
      </c>
      <c r="J18738" t="s">
        <v>13</v>
      </c>
    </row>
    <row r="18739" spans="1:10">
      <c r="A18739" s="1">
        <v>45352</v>
      </c>
      <c r="B18739" t="s">
        <v>10</v>
      </c>
      <c r="C18739" t="s">
        <v>11</v>
      </c>
      <c r="D18739" t="s">
        <v>72</v>
      </c>
      <c r="E18739">
        <v>14</v>
      </c>
      <c r="F18739">
        <v>10.02</v>
      </c>
      <c r="G18739">
        <v>20.21</v>
      </c>
      <c r="H18739">
        <v>140.28</v>
      </c>
      <c r="I18739">
        <v>282.94</v>
      </c>
      <c r="J18739" t="s">
        <v>13</v>
      </c>
    </row>
    <row r="18740" spans="1:10">
      <c r="A18740" s="1">
        <v>45352</v>
      </c>
      <c r="B18740" t="s">
        <v>10</v>
      </c>
      <c r="C18740" t="s">
        <v>14</v>
      </c>
      <c r="D18740" t="s">
        <v>72</v>
      </c>
      <c r="E18740">
        <v>14</v>
      </c>
      <c r="F18740">
        <v>10.02</v>
      </c>
      <c r="G18740">
        <v>20.21</v>
      </c>
      <c r="H18740">
        <v>140.28</v>
      </c>
      <c r="I18740">
        <v>282.94</v>
      </c>
      <c r="J18740" t="s">
        <v>13</v>
      </c>
    </row>
    <row r="18741" spans="1:10">
      <c r="A18741" s="1">
        <v>45352</v>
      </c>
      <c r="B18741" t="s">
        <v>10</v>
      </c>
      <c r="C18741" t="s">
        <v>15</v>
      </c>
      <c r="D18741" t="s">
        <v>72</v>
      </c>
      <c r="E18741">
        <v>8</v>
      </c>
      <c r="F18741">
        <v>10.02</v>
      </c>
      <c r="G18741">
        <v>20.21</v>
      </c>
      <c r="H18741">
        <v>80.16</v>
      </c>
      <c r="I18741">
        <v>161.68</v>
      </c>
      <c r="J18741" t="s">
        <v>13</v>
      </c>
    </row>
    <row r="18742" spans="1:10">
      <c r="A18742" s="1">
        <v>45352</v>
      </c>
      <c r="B18742" t="s">
        <v>10</v>
      </c>
      <c r="C18742" t="s">
        <v>11</v>
      </c>
      <c r="D18742" t="s">
        <v>73</v>
      </c>
      <c r="E18742">
        <v>13</v>
      </c>
      <c r="F18742">
        <v>14.92</v>
      </c>
      <c r="G18742">
        <v>31.61</v>
      </c>
      <c r="H18742">
        <v>193.96</v>
      </c>
      <c r="I18742">
        <v>410.93</v>
      </c>
      <c r="J18742" t="s">
        <v>13</v>
      </c>
    </row>
    <row r="18743" spans="1:10">
      <c r="A18743" s="1">
        <v>45352</v>
      </c>
      <c r="B18743" t="s">
        <v>10</v>
      </c>
      <c r="C18743" t="s">
        <v>14</v>
      </c>
      <c r="D18743" t="s">
        <v>73</v>
      </c>
      <c r="E18743">
        <v>10</v>
      </c>
      <c r="F18743">
        <v>14.92</v>
      </c>
      <c r="G18743">
        <v>31.61</v>
      </c>
      <c r="H18743">
        <v>149.19999999999999</v>
      </c>
      <c r="I18743">
        <v>316.10000000000002</v>
      </c>
      <c r="J18743" t="s">
        <v>13</v>
      </c>
    </row>
    <row r="18744" spans="1:10">
      <c r="A18744" s="1">
        <v>45352</v>
      </c>
      <c r="B18744" t="s">
        <v>10</v>
      </c>
      <c r="C18744" t="s">
        <v>15</v>
      </c>
      <c r="D18744" t="s">
        <v>73</v>
      </c>
      <c r="E18744">
        <v>4</v>
      </c>
      <c r="F18744">
        <v>14.92</v>
      </c>
      <c r="G18744">
        <v>31.61</v>
      </c>
      <c r="H18744">
        <v>59.68</v>
      </c>
      <c r="I18744">
        <v>126.44</v>
      </c>
      <c r="J18744" t="s">
        <v>13</v>
      </c>
    </row>
    <row r="18745" spans="1:10">
      <c r="A18745" s="1">
        <v>45352</v>
      </c>
      <c r="B18745" t="s">
        <v>10</v>
      </c>
      <c r="C18745" t="s">
        <v>11</v>
      </c>
      <c r="D18745" t="s">
        <v>74</v>
      </c>
      <c r="E18745">
        <v>12</v>
      </c>
      <c r="F18745">
        <v>7.93</v>
      </c>
      <c r="G18745">
        <v>14.34</v>
      </c>
      <c r="H18745">
        <v>95.16</v>
      </c>
      <c r="I18745">
        <v>172.08</v>
      </c>
      <c r="J18745" t="s">
        <v>13</v>
      </c>
    </row>
    <row r="18746" spans="1:10">
      <c r="A18746" s="1">
        <v>45352</v>
      </c>
      <c r="B18746" t="s">
        <v>10</v>
      </c>
      <c r="C18746" t="s">
        <v>14</v>
      </c>
      <c r="D18746" t="s">
        <v>74</v>
      </c>
      <c r="E18746">
        <v>8</v>
      </c>
      <c r="F18746">
        <v>7.93</v>
      </c>
      <c r="G18746">
        <v>14.34</v>
      </c>
      <c r="H18746">
        <v>63.44</v>
      </c>
      <c r="I18746">
        <v>114.72</v>
      </c>
      <c r="J18746" t="s">
        <v>13</v>
      </c>
    </row>
    <row r="18747" spans="1:10">
      <c r="A18747" s="1">
        <v>45352</v>
      </c>
      <c r="B18747" t="s">
        <v>10</v>
      </c>
      <c r="C18747" t="s">
        <v>15</v>
      </c>
      <c r="D18747" t="s">
        <v>74</v>
      </c>
      <c r="E18747">
        <v>8</v>
      </c>
      <c r="F18747">
        <v>7.93</v>
      </c>
      <c r="G18747">
        <v>14.34</v>
      </c>
      <c r="H18747">
        <v>63.44</v>
      </c>
      <c r="I18747">
        <v>114.72</v>
      </c>
      <c r="J18747" t="s">
        <v>13</v>
      </c>
    </row>
    <row r="18748" spans="1:10">
      <c r="A18748" s="1">
        <v>45352</v>
      </c>
      <c r="B18748" t="s">
        <v>10</v>
      </c>
      <c r="C18748" t="s">
        <v>11</v>
      </c>
      <c r="D18748" t="s">
        <v>75</v>
      </c>
      <c r="E18748">
        <v>11</v>
      </c>
      <c r="F18748">
        <v>15.82</v>
      </c>
      <c r="G18748">
        <v>29.28</v>
      </c>
      <c r="H18748">
        <v>174.02</v>
      </c>
      <c r="I18748">
        <v>322.08</v>
      </c>
      <c r="J18748" t="s">
        <v>13</v>
      </c>
    </row>
    <row r="18749" spans="1:10">
      <c r="A18749" s="1">
        <v>45352</v>
      </c>
      <c r="B18749" t="s">
        <v>10</v>
      </c>
      <c r="C18749" t="s">
        <v>14</v>
      </c>
      <c r="D18749" t="s">
        <v>75</v>
      </c>
      <c r="E18749">
        <v>15</v>
      </c>
      <c r="F18749">
        <v>15.82</v>
      </c>
      <c r="G18749">
        <v>29.28</v>
      </c>
      <c r="H18749">
        <v>237.3</v>
      </c>
      <c r="I18749">
        <v>439.2</v>
      </c>
      <c r="J18749" t="s">
        <v>13</v>
      </c>
    </row>
    <row r="18750" spans="1:10">
      <c r="A18750" s="1">
        <v>45352</v>
      </c>
      <c r="B18750" t="s">
        <v>10</v>
      </c>
      <c r="C18750" t="s">
        <v>15</v>
      </c>
      <c r="D18750" t="s">
        <v>75</v>
      </c>
      <c r="E18750">
        <v>7</v>
      </c>
      <c r="F18750">
        <v>15.82</v>
      </c>
      <c r="G18750">
        <v>29.28</v>
      </c>
      <c r="H18750">
        <v>110.74</v>
      </c>
      <c r="I18750">
        <v>204.96</v>
      </c>
      <c r="J18750" t="s">
        <v>13</v>
      </c>
    </row>
    <row r="18751" spans="1:10">
      <c r="A18751" s="1">
        <v>45352</v>
      </c>
      <c r="B18751" t="s">
        <v>10</v>
      </c>
      <c r="C18751" t="s">
        <v>11</v>
      </c>
      <c r="D18751" t="s">
        <v>76</v>
      </c>
      <c r="E18751">
        <v>19</v>
      </c>
      <c r="F18751">
        <v>15.99</v>
      </c>
      <c r="G18751">
        <v>33.18</v>
      </c>
      <c r="H18751">
        <v>303.81</v>
      </c>
      <c r="I18751">
        <v>630.41999999999996</v>
      </c>
      <c r="J18751" t="s">
        <v>13</v>
      </c>
    </row>
    <row r="18752" spans="1:10">
      <c r="A18752" s="1">
        <v>45352</v>
      </c>
      <c r="B18752" t="s">
        <v>10</v>
      </c>
      <c r="C18752" t="s">
        <v>14</v>
      </c>
      <c r="D18752" t="s">
        <v>76</v>
      </c>
      <c r="E18752">
        <v>8</v>
      </c>
      <c r="F18752">
        <v>15.99</v>
      </c>
      <c r="G18752">
        <v>33.18</v>
      </c>
      <c r="H18752">
        <v>127.92</v>
      </c>
      <c r="I18752">
        <v>265.44</v>
      </c>
      <c r="J18752" t="s">
        <v>13</v>
      </c>
    </row>
    <row r="18753" spans="1:10">
      <c r="A18753" s="1">
        <v>45352</v>
      </c>
      <c r="B18753" t="s">
        <v>10</v>
      </c>
      <c r="C18753" t="s">
        <v>15</v>
      </c>
      <c r="D18753" t="s">
        <v>76</v>
      </c>
      <c r="E18753">
        <v>9</v>
      </c>
      <c r="F18753">
        <v>15.99</v>
      </c>
      <c r="G18753">
        <v>33.18</v>
      </c>
      <c r="H18753">
        <v>143.91</v>
      </c>
      <c r="I18753">
        <v>298.62</v>
      </c>
      <c r="J18753" t="s">
        <v>13</v>
      </c>
    </row>
    <row r="18754" spans="1:10">
      <c r="A18754" s="1">
        <v>45352</v>
      </c>
      <c r="B18754" t="s">
        <v>10</v>
      </c>
      <c r="C18754" t="s">
        <v>11</v>
      </c>
      <c r="D18754" t="s">
        <v>77</v>
      </c>
      <c r="E18754">
        <v>14</v>
      </c>
      <c r="F18754">
        <v>12.09</v>
      </c>
      <c r="G18754">
        <v>25.82</v>
      </c>
      <c r="H18754">
        <v>169.26</v>
      </c>
      <c r="I18754">
        <v>361.48</v>
      </c>
      <c r="J18754" t="s">
        <v>13</v>
      </c>
    </row>
    <row r="18755" spans="1:10">
      <c r="A18755" s="1">
        <v>45352</v>
      </c>
      <c r="B18755" t="s">
        <v>10</v>
      </c>
      <c r="C18755" t="s">
        <v>14</v>
      </c>
      <c r="D18755" t="s">
        <v>77</v>
      </c>
      <c r="E18755">
        <v>12</v>
      </c>
      <c r="F18755">
        <v>12.09</v>
      </c>
      <c r="G18755">
        <v>25.82</v>
      </c>
      <c r="H18755">
        <v>145.08000000000001</v>
      </c>
      <c r="I18755">
        <v>309.83999999999997</v>
      </c>
      <c r="J18755" t="s">
        <v>13</v>
      </c>
    </row>
    <row r="18756" spans="1:10">
      <c r="A18756" s="1">
        <v>45352</v>
      </c>
      <c r="B18756" t="s">
        <v>10</v>
      </c>
      <c r="C18756" t="s">
        <v>15</v>
      </c>
      <c r="D18756" t="s">
        <v>77</v>
      </c>
      <c r="E18756">
        <v>10</v>
      </c>
      <c r="F18756">
        <v>12.09</v>
      </c>
      <c r="G18756">
        <v>25.82</v>
      </c>
      <c r="H18756">
        <v>120.9</v>
      </c>
      <c r="I18756">
        <v>258.2</v>
      </c>
      <c r="J18756" t="s">
        <v>13</v>
      </c>
    </row>
    <row r="18757" spans="1:10">
      <c r="A18757" s="1">
        <v>45352</v>
      </c>
      <c r="B18757" t="s">
        <v>10</v>
      </c>
      <c r="C18757" t="s">
        <v>11</v>
      </c>
      <c r="D18757" t="s">
        <v>78</v>
      </c>
      <c r="E18757">
        <v>14</v>
      </c>
      <c r="F18757">
        <v>6.08</v>
      </c>
      <c r="G18757">
        <v>13.5</v>
      </c>
      <c r="H18757">
        <v>85.12</v>
      </c>
      <c r="I18757">
        <v>189</v>
      </c>
      <c r="J18757" t="s">
        <v>13</v>
      </c>
    </row>
    <row r="18758" spans="1:10">
      <c r="A18758" s="1">
        <v>45352</v>
      </c>
      <c r="B18758" t="s">
        <v>10</v>
      </c>
      <c r="C18758" t="s">
        <v>14</v>
      </c>
      <c r="D18758" t="s">
        <v>78</v>
      </c>
      <c r="E18758">
        <v>9</v>
      </c>
      <c r="F18758">
        <v>6.08</v>
      </c>
      <c r="G18758">
        <v>13.5</v>
      </c>
      <c r="H18758">
        <v>54.72</v>
      </c>
      <c r="I18758">
        <v>121.5</v>
      </c>
      <c r="J18758" t="s">
        <v>13</v>
      </c>
    </row>
    <row r="18759" spans="1:10">
      <c r="A18759" s="1">
        <v>45352</v>
      </c>
      <c r="B18759" t="s">
        <v>10</v>
      </c>
      <c r="C18759" t="s">
        <v>15</v>
      </c>
      <c r="D18759" t="s">
        <v>78</v>
      </c>
      <c r="E18759">
        <v>7</v>
      </c>
      <c r="F18759">
        <v>6.08</v>
      </c>
      <c r="G18759">
        <v>13.5</v>
      </c>
      <c r="H18759">
        <v>42.56</v>
      </c>
      <c r="I18759">
        <v>94.5</v>
      </c>
      <c r="J18759" t="s">
        <v>13</v>
      </c>
    </row>
    <row r="18760" spans="1:10">
      <c r="A18760" s="1">
        <v>45352</v>
      </c>
      <c r="B18760" t="s">
        <v>10</v>
      </c>
      <c r="C18760" t="s">
        <v>11</v>
      </c>
      <c r="D18760" t="s">
        <v>79</v>
      </c>
      <c r="E18760">
        <v>14</v>
      </c>
      <c r="F18760">
        <v>9.44</v>
      </c>
      <c r="G18760">
        <v>18.920000000000002</v>
      </c>
      <c r="H18760">
        <v>132.16</v>
      </c>
      <c r="I18760">
        <v>264.88</v>
      </c>
      <c r="J18760" t="s">
        <v>13</v>
      </c>
    </row>
    <row r="18761" spans="1:10">
      <c r="A18761" s="1">
        <v>45352</v>
      </c>
      <c r="B18761" t="s">
        <v>10</v>
      </c>
      <c r="C18761" t="s">
        <v>14</v>
      </c>
      <c r="D18761" t="s">
        <v>79</v>
      </c>
      <c r="E18761">
        <v>5</v>
      </c>
      <c r="F18761">
        <v>9.44</v>
      </c>
      <c r="G18761">
        <v>18.920000000000002</v>
      </c>
      <c r="H18761">
        <v>47.2</v>
      </c>
      <c r="I18761">
        <v>94.6</v>
      </c>
      <c r="J18761" t="s">
        <v>13</v>
      </c>
    </row>
    <row r="18762" spans="1:10">
      <c r="A18762" s="1">
        <v>45352</v>
      </c>
      <c r="B18762" t="s">
        <v>10</v>
      </c>
      <c r="C18762" t="s">
        <v>15</v>
      </c>
      <c r="D18762" t="s">
        <v>79</v>
      </c>
      <c r="E18762">
        <v>9</v>
      </c>
      <c r="F18762">
        <v>9.44</v>
      </c>
      <c r="G18762">
        <v>18.920000000000002</v>
      </c>
      <c r="H18762">
        <v>84.96</v>
      </c>
      <c r="I18762">
        <v>170.28</v>
      </c>
      <c r="J18762" t="s">
        <v>13</v>
      </c>
    </row>
    <row r="18763" spans="1:10">
      <c r="A18763" s="1">
        <v>45352</v>
      </c>
      <c r="B18763" t="s">
        <v>10</v>
      </c>
      <c r="C18763" t="s">
        <v>11</v>
      </c>
      <c r="D18763" t="s">
        <v>80</v>
      </c>
      <c r="E18763">
        <v>19</v>
      </c>
      <c r="F18763">
        <v>13.4</v>
      </c>
      <c r="G18763">
        <v>30.64</v>
      </c>
      <c r="H18763">
        <v>254.6</v>
      </c>
      <c r="I18763">
        <v>582.16</v>
      </c>
      <c r="J18763" t="s">
        <v>13</v>
      </c>
    </row>
    <row r="18764" spans="1:10">
      <c r="A18764" s="1">
        <v>45352</v>
      </c>
      <c r="B18764" t="s">
        <v>10</v>
      </c>
      <c r="C18764" t="s">
        <v>14</v>
      </c>
      <c r="D18764" t="s">
        <v>80</v>
      </c>
      <c r="E18764">
        <v>11</v>
      </c>
      <c r="F18764">
        <v>13.4</v>
      </c>
      <c r="G18764">
        <v>30.64</v>
      </c>
      <c r="H18764">
        <v>147.4</v>
      </c>
      <c r="I18764">
        <v>337.04</v>
      </c>
      <c r="J18764" t="s">
        <v>13</v>
      </c>
    </row>
    <row r="18765" spans="1:10">
      <c r="A18765" s="1">
        <v>45352</v>
      </c>
      <c r="B18765" t="s">
        <v>10</v>
      </c>
      <c r="C18765" t="s">
        <v>15</v>
      </c>
      <c r="D18765" t="s">
        <v>80</v>
      </c>
      <c r="E18765">
        <v>3</v>
      </c>
      <c r="F18765">
        <v>13.4</v>
      </c>
      <c r="G18765">
        <v>30.64</v>
      </c>
      <c r="H18765">
        <v>40.200000000000003</v>
      </c>
      <c r="I18765">
        <v>91.92</v>
      </c>
      <c r="J18765" t="s">
        <v>13</v>
      </c>
    </row>
    <row r="18766" spans="1:10">
      <c r="A18766" s="1">
        <v>45352</v>
      </c>
      <c r="B18766" t="s">
        <v>10</v>
      </c>
      <c r="C18766" t="s">
        <v>11</v>
      </c>
      <c r="D18766" t="s">
        <v>81</v>
      </c>
      <c r="E18766">
        <v>27</v>
      </c>
      <c r="F18766">
        <v>17.77</v>
      </c>
      <c r="G18766">
        <v>42.69</v>
      </c>
      <c r="H18766">
        <v>479.79</v>
      </c>
      <c r="I18766">
        <v>1152.6300000000001</v>
      </c>
      <c r="J18766" t="s">
        <v>13</v>
      </c>
    </row>
    <row r="18767" spans="1:10">
      <c r="A18767" s="1">
        <v>45352</v>
      </c>
      <c r="B18767" t="s">
        <v>10</v>
      </c>
      <c r="C18767" t="s">
        <v>14</v>
      </c>
      <c r="D18767" t="s">
        <v>81</v>
      </c>
      <c r="E18767">
        <v>13</v>
      </c>
      <c r="F18767">
        <v>17.77</v>
      </c>
      <c r="G18767">
        <v>42.69</v>
      </c>
      <c r="H18767">
        <v>231.01</v>
      </c>
      <c r="I18767">
        <v>554.97</v>
      </c>
      <c r="J18767" t="s">
        <v>13</v>
      </c>
    </row>
    <row r="18768" spans="1:10">
      <c r="A18768" s="1">
        <v>45352</v>
      </c>
      <c r="B18768" t="s">
        <v>10</v>
      </c>
      <c r="C18768" t="s">
        <v>15</v>
      </c>
      <c r="D18768" t="s">
        <v>81</v>
      </c>
      <c r="E18768">
        <v>8</v>
      </c>
      <c r="F18768">
        <v>17.77</v>
      </c>
      <c r="G18768">
        <v>42.69</v>
      </c>
      <c r="H18768">
        <v>142.16</v>
      </c>
      <c r="I18768">
        <v>341.52</v>
      </c>
      <c r="J18768" t="s">
        <v>13</v>
      </c>
    </row>
    <row r="18769" spans="1:10">
      <c r="A18769" s="1">
        <v>45352</v>
      </c>
      <c r="B18769" t="s">
        <v>10</v>
      </c>
      <c r="C18769" t="s">
        <v>11</v>
      </c>
      <c r="D18769" t="s">
        <v>82</v>
      </c>
      <c r="E18769">
        <v>24</v>
      </c>
      <c r="F18769">
        <v>13.58</v>
      </c>
      <c r="G18769">
        <v>31.86</v>
      </c>
      <c r="H18769">
        <v>325.92</v>
      </c>
      <c r="I18769">
        <v>764.64</v>
      </c>
      <c r="J18769" t="s">
        <v>13</v>
      </c>
    </row>
    <row r="18770" spans="1:10">
      <c r="A18770" s="1">
        <v>45352</v>
      </c>
      <c r="B18770" t="s">
        <v>10</v>
      </c>
      <c r="C18770" t="s">
        <v>14</v>
      </c>
      <c r="D18770" t="s">
        <v>82</v>
      </c>
      <c r="E18770">
        <v>18</v>
      </c>
      <c r="F18770">
        <v>13.58</v>
      </c>
      <c r="G18770">
        <v>31.86</v>
      </c>
      <c r="H18770">
        <v>244.44</v>
      </c>
      <c r="I18770">
        <v>573.48</v>
      </c>
      <c r="J18770" t="s">
        <v>13</v>
      </c>
    </row>
    <row r="18771" spans="1:10">
      <c r="A18771" s="1">
        <v>45352</v>
      </c>
      <c r="B18771" t="s">
        <v>10</v>
      </c>
      <c r="C18771" t="s">
        <v>15</v>
      </c>
      <c r="D18771" t="s">
        <v>82</v>
      </c>
      <c r="E18771">
        <v>7</v>
      </c>
      <c r="F18771">
        <v>13.58</v>
      </c>
      <c r="G18771">
        <v>31.86</v>
      </c>
      <c r="H18771">
        <v>95.06</v>
      </c>
      <c r="I18771">
        <v>223.02</v>
      </c>
      <c r="J18771" t="s">
        <v>13</v>
      </c>
    </row>
    <row r="18772" spans="1:10">
      <c r="A18772" s="1">
        <v>45352</v>
      </c>
      <c r="B18772" t="s">
        <v>10</v>
      </c>
      <c r="C18772" t="s">
        <v>11</v>
      </c>
      <c r="D18772" t="s">
        <v>83</v>
      </c>
      <c r="E18772">
        <v>11</v>
      </c>
      <c r="F18772">
        <v>9.1199999999999992</v>
      </c>
      <c r="G18772">
        <v>16.670000000000002</v>
      </c>
      <c r="H18772">
        <v>100.32</v>
      </c>
      <c r="I18772">
        <v>183.37</v>
      </c>
      <c r="J18772" t="s">
        <v>13</v>
      </c>
    </row>
    <row r="18773" spans="1:10">
      <c r="A18773" s="1">
        <v>45352</v>
      </c>
      <c r="B18773" t="s">
        <v>10</v>
      </c>
      <c r="C18773" t="s">
        <v>14</v>
      </c>
      <c r="D18773" t="s">
        <v>83</v>
      </c>
      <c r="E18773">
        <v>3</v>
      </c>
      <c r="F18773">
        <v>9.1199999999999992</v>
      </c>
      <c r="G18773">
        <v>16.670000000000002</v>
      </c>
      <c r="H18773">
        <v>27.36</v>
      </c>
      <c r="I18773">
        <v>50.01</v>
      </c>
      <c r="J18773" t="s">
        <v>13</v>
      </c>
    </row>
    <row r="18774" spans="1:10">
      <c r="A18774" s="1">
        <v>45352</v>
      </c>
      <c r="B18774" t="s">
        <v>10</v>
      </c>
      <c r="C18774" t="s">
        <v>15</v>
      </c>
      <c r="D18774" t="s">
        <v>83</v>
      </c>
      <c r="E18774">
        <v>6</v>
      </c>
      <c r="F18774">
        <v>9.1199999999999992</v>
      </c>
      <c r="G18774">
        <v>16.670000000000002</v>
      </c>
      <c r="H18774">
        <v>54.72</v>
      </c>
      <c r="I18774">
        <v>100.02</v>
      </c>
      <c r="J18774" t="s">
        <v>13</v>
      </c>
    </row>
    <row r="18775" spans="1:10">
      <c r="A18775" s="1">
        <v>45352</v>
      </c>
      <c r="B18775" t="s">
        <v>10</v>
      </c>
      <c r="C18775" t="s">
        <v>11</v>
      </c>
      <c r="D18775" t="s">
        <v>84</v>
      </c>
      <c r="E18775">
        <v>23</v>
      </c>
      <c r="F18775">
        <v>13.61</v>
      </c>
      <c r="G18775">
        <v>29.08</v>
      </c>
      <c r="H18775">
        <v>313.02999999999997</v>
      </c>
      <c r="I18775">
        <v>668.84</v>
      </c>
      <c r="J18775" t="s">
        <v>13</v>
      </c>
    </row>
    <row r="18776" spans="1:10">
      <c r="A18776" s="1">
        <v>45352</v>
      </c>
      <c r="B18776" t="s">
        <v>10</v>
      </c>
      <c r="C18776" t="s">
        <v>14</v>
      </c>
      <c r="D18776" t="s">
        <v>84</v>
      </c>
      <c r="E18776">
        <v>16</v>
      </c>
      <c r="F18776">
        <v>13.61</v>
      </c>
      <c r="G18776">
        <v>29.08</v>
      </c>
      <c r="H18776">
        <v>217.76</v>
      </c>
      <c r="I18776">
        <v>465.28</v>
      </c>
      <c r="J18776" t="s">
        <v>13</v>
      </c>
    </row>
    <row r="18777" spans="1:10">
      <c r="A18777" s="1">
        <v>45352</v>
      </c>
      <c r="B18777" t="s">
        <v>10</v>
      </c>
      <c r="C18777" t="s">
        <v>15</v>
      </c>
      <c r="D18777" t="s">
        <v>84</v>
      </c>
      <c r="E18777">
        <v>14</v>
      </c>
      <c r="F18777">
        <v>13.61</v>
      </c>
      <c r="G18777">
        <v>29.08</v>
      </c>
      <c r="H18777">
        <v>190.54</v>
      </c>
      <c r="I18777">
        <v>407.12</v>
      </c>
      <c r="J18777" t="s">
        <v>13</v>
      </c>
    </row>
    <row r="18778" spans="1:10">
      <c r="A18778" s="1">
        <v>45352</v>
      </c>
      <c r="B18778" t="s">
        <v>10</v>
      </c>
      <c r="C18778" t="s">
        <v>11</v>
      </c>
      <c r="D18778" t="s">
        <v>85</v>
      </c>
      <c r="E18778">
        <v>15</v>
      </c>
      <c r="F18778">
        <v>12.48</v>
      </c>
      <c r="G18778">
        <v>23.38</v>
      </c>
      <c r="H18778">
        <v>187.2</v>
      </c>
      <c r="I18778">
        <v>350.7</v>
      </c>
      <c r="J18778" t="s">
        <v>13</v>
      </c>
    </row>
    <row r="18779" spans="1:10">
      <c r="A18779" s="1">
        <v>45352</v>
      </c>
      <c r="B18779" t="s">
        <v>10</v>
      </c>
      <c r="C18779" t="s">
        <v>14</v>
      </c>
      <c r="D18779" t="s">
        <v>85</v>
      </c>
      <c r="E18779">
        <v>13</v>
      </c>
      <c r="F18779">
        <v>12.48</v>
      </c>
      <c r="G18779">
        <v>23.38</v>
      </c>
      <c r="H18779">
        <v>162.24</v>
      </c>
      <c r="I18779">
        <v>303.94</v>
      </c>
      <c r="J18779" t="s">
        <v>13</v>
      </c>
    </row>
    <row r="18780" spans="1:10">
      <c r="A18780" s="1">
        <v>45352</v>
      </c>
      <c r="B18780" t="s">
        <v>10</v>
      </c>
      <c r="C18780" t="s">
        <v>15</v>
      </c>
      <c r="D18780" t="s">
        <v>85</v>
      </c>
      <c r="E18780">
        <v>7</v>
      </c>
      <c r="F18780">
        <v>12.48</v>
      </c>
      <c r="G18780">
        <v>23.38</v>
      </c>
      <c r="H18780">
        <v>87.36</v>
      </c>
      <c r="I18780">
        <v>163.66</v>
      </c>
      <c r="J18780" t="s">
        <v>13</v>
      </c>
    </row>
    <row r="18781" spans="1:10">
      <c r="A18781" s="1">
        <v>45352</v>
      </c>
      <c r="B18781" t="s">
        <v>10</v>
      </c>
      <c r="C18781" t="s">
        <v>11</v>
      </c>
      <c r="D18781" t="s">
        <v>86</v>
      </c>
      <c r="E18781">
        <v>15</v>
      </c>
      <c r="F18781">
        <v>15.36</v>
      </c>
      <c r="G18781">
        <v>30.25</v>
      </c>
      <c r="H18781">
        <v>230.4</v>
      </c>
      <c r="I18781">
        <v>453.75</v>
      </c>
      <c r="J18781" t="s">
        <v>13</v>
      </c>
    </row>
    <row r="18782" spans="1:10">
      <c r="A18782" s="1">
        <v>45352</v>
      </c>
      <c r="B18782" t="s">
        <v>10</v>
      </c>
      <c r="C18782" t="s">
        <v>14</v>
      </c>
      <c r="D18782" t="s">
        <v>86</v>
      </c>
      <c r="E18782">
        <v>8</v>
      </c>
      <c r="F18782">
        <v>15.36</v>
      </c>
      <c r="G18782">
        <v>30.25</v>
      </c>
      <c r="H18782">
        <v>122.88</v>
      </c>
      <c r="I18782">
        <v>242</v>
      </c>
      <c r="J18782" t="s">
        <v>13</v>
      </c>
    </row>
    <row r="18783" spans="1:10">
      <c r="A18783" s="1">
        <v>45352</v>
      </c>
      <c r="B18783" t="s">
        <v>10</v>
      </c>
      <c r="C18783" t="s">
        <v>15</v>
      </c>
      <c r="D18783" t="s">
        <v>86</v>
      </c>
      <c r="E18783">
        <v>3</v>
      </c>
      <c r="F18783">
        <v>15.36</v>
      </c>
      <c r="G18783">
        <v>30.25</v>
      </c>
      <c r="H18783">
        <v>46.08</v>
      </c>
      <c r="I18783">
        <v>90.75</v>
      </c>
      <c r="J18783" t="s">
        <v>13</v>
      </c>
    </row>
    <row r="18784" spans="1:10">
      <c r="A18784" s="1">
        <v>45352</v>
      </c>
      <c r="B18784" t="s">
        <v>10</v>
      </c>
      <c r="C18784" t="s">
        <v>11</v>
      </c>
      <c r="D18784" t="s">
        <v>87</v>
      </c>
      <c r="E18784">
        <v>26</v>
      </c>
      <c r="F18784">
        <v>7.28</v>
      </c>
      <c r="G18784">
        <v>18.13</v>
      </c>
      <c r="H18784">
        <v>189.28</v>
      </c>
      <c r="I18784">
        <v>471.38</v>
      </c>
      <c r="J18784" t="s">
        <v>13</v>
      </c>
    </row>
    <row r="18785" spans="1:10">
      <c r="A18785" s="1">
        <v>45352</v>
      </c>
      <c r="B18785" t="s">
        <v>10</v>
      </c>
      <c r="C18785" t="s">
        <v>14</v>
      </c>
      <c r="D18785" t="s">
        <v>87</v>
      </c>
      <c r="E18785">
        <v>10</v>
      </c>
      <c r="F18785">
        <v>7.28</v>
      </c>
      <c r="G18785">
        <v>18.13</v>
      </c>
      <c r="H18785">
        <v>72.8</v>
      </c>
      <c r="I18785">
        <v>181.3</v>
      </c>
      <c r="J18785" t="s">
        <v>13</v>
      </c>
    </row>
    <row r="18786" spans="1:10">
      <c r="A18786" s="1">
        <v>45352</v>
      </c>
      <c r="B18786" t="s">
        <v>10</v>
      </c>
      <c r="C18786" t="s">
        <v>15</v>
      </c>
      <c r="D18786" t="s">
        <v>87</v>
      </c>
      <c r="E18786">
        <v>11</v>
      </c>
      <c r="F18786">
        <v>7.28</v>
      </c>
      <c r="G18786">
        <v>18.13</v>
      </c>
      <c r="H18786">
        <v>80.08</v>
      </c>
      <c r="I18786">
        <v>199.43</v>
      </c>
      <c r="J18786" t="s">
        <v>13</v>
      </c>
    </row>
    <row r="18787" spans="1:10">
      <c r="A18787" s="1">
        <v>45352</v>
      </c>
      <c r="B18787" t="s">
        <v>10</v>
      </c>
      <c r="C18787" t="s">
        <v>11</v>
      </c>
      <c r="D18787" t="s">
        <v>88</v>
      </c>
      <c r="E18787">
        <v>15</v>
      </c>
      <c r="F18787">
        <v>15.13</v>
      </c>
      <c r="G18787">
        <v>28.74</v>
      </c>
      <c r="H18787">
        <v>226.95</v>
      </c>
      <c r="I18787">
        <v>431.1</v>
      </c>
      <c r="J18787" t="s">
        <v>13</v>
      </c>
    </row>
    <row r="18788" spans="1:10">
      <c r="A18788" s="1">
        <v>45352</v>
      </c>
      <c r="B18788" t="s">
        <v>10</v>
      </c>
      <c r="C18788" t="s">
        <v>14</v>
      </c>
      <c r="D18788" t="s">
        <v>88</v>
      </c>
      <c r="E18788">
        <v>12</v>
      </c>
      <c r="F18788">
        <v>15.13</v>
      </c>
      <c r="G18788">
        <v>28.74</v>
      </c>
      <c r="H18788">
        <v>181.56</v>
      </c>
      <c r="I18788">
        <v>344.88</v>
      </c>
      <c r="J18788" t="s">
        <v>13</v>
      </c>
    </row>
    <row r="18789" spans="1:10">
      <c r="A18789" s="1">
        <v>45352</v>
      </c>
      <c r="B18789" t="s">
        <v>10</v>
      </c>
      <c r="C18789" t="s">
        <v>15</v>
      </c>
      <c r="D18789" t="s">
        <v>88</v>
      </c>
      <c r="E18789">
        <v>14</v>
      </c>
      <c r="F18789">
        <v>15.13</v>
      </c>
      <c r="G18789">
        <v>28.74</v>
      </c>
      <c r="H18789">
        <v>211.82</v>
      </c>
      <c r="I18789">
        <v>402.36</v>
      </c>
      <c r="J18789" t="s">
        <v>13</v>
      </c>
    </row>
    <row r="18790" spans="1:10">
      <c r="A18790" s="1">
        <v>45352</v>
      </c>
      <c r="B18790" t="s">
        <v>10</v>
      </c>
      <c r="C18790" t="s">
        <v>11</v>
      </c>
      <c r="D18790" t="s">
        <v>89</v>
      </c>
      <c r="E18790">
        <v>21</v>
      </c>
      <c r="F18790">
        <v>12.5</v>
      </c>
      <c r="G18790">
        <v>26.87</v>
      </c>
      <c r="H18790">
        <v>262.5</v>
      </c>
      <c r="I18790">
        <v>564.27</v>
      </c>
      <c r="J18790" t="s">
        <v>13</v>
      </c>
    </row>
    <row r="18791" spans="1:10">
      <c r="A18791" s="1">
        <v>45352</v>
      </c>
      <c r="B18791" t="s">
        <v>10</v>
      </c>
      <c r="C18791" t="s">
        <v>14</v>
      </c>
      <c r="D18791" t="s">
        <v>89</v>
      </c>
      <c r="E18791">
        <v>10</v>
      </c>
      <c r="F18791">
        <v>12.5</v>
      </c>
      <c r="G18791">
        <v>26.87</v>
      </c>
      <c r="H18791">
        <v>125</v>
      </c>
      <c r="I18791">
        <v>268.7</v>
      </c>
      <c r="J18791" t="s">
        <v>13</v>
      </c>
    </row>
    <row r="18792" spans="1:10">
      <c r="A18792" s="1">
        <v>45352</v>
      </c>
      <c r="B18792" t="s">
        <v>10</v>
      </c>
      <c r="C18792" t="s">
        <v>15</v>
      </c>
      <c r="D18792" t="s">
        <v>89</v>
      </c>
      <c r="E18792">
        <v>11</v>
      </c>
      <c r="F18792">
        <v>12.5</v>
      </c>
      <c r="G18792">
        <v>26.87</v>
      </c>
      <c r="H18792">
        <v>137.5</v>
      </c>
      <c r="I18792">
        <v>295.57</v>
      </c>
      <c r="J18792" t="s">
        <v>13</v>
      </c>
    </row>
    <row r="18793" spans="1:10">
      <c r="A18793" s="1">
        <v>45352</v>
      </c>
      <c r="B18793" t="s">
        <v>10</v>
      </c>
      <c r="C18793" t="s">
        <v>11</v>
      </c>
      <c r="D18793" t="s">
        <v>90</v>
      </c>
      <c r="E18793">
        <v>12</v>
      </c>
      <c r="F18793">
        <v>17.559999999999999</v>
      </c>
      <c r="G18793">
        <v>39.21</v>
      </c>
      <c r="H18793">
        <v>210.72</v>
      </c>
      <c r="I18793">
        <v>470.52</v>
      </c>
      <c r="J18793" t="s">
        <v>13</v>
      </c>
    </row>
    <row r="18794" spans="1:10">
      <c r="A18794" s="1">
        <v>45352</v>
      </c>
      <c r="B18794" t="s">
        <v>10</v>
      </c>
      <c r="C18794" t="s">
        <v>14</v>
      </c>
      <c r="D18794" t="s">
        <v>90</v>
      </c>
      <c r="E18794">
        <v>12</v>
      </c>
      <c r="F18794">
        <v>17.559999999999999</v>
      </c>
      <c r="G18794">
        <v>39.21</v>
      </c>
      <c r="H18794">
        <v>210.72</v>
      </c>
      <c r="I18794">
        <v>470.52</v>
      </c>
      <c r="J18794" t="s">
        <v>13</v>
      </c>
    </row>
    <row r="18795" spans="1:10">
      <c r="A18795" s="1">
        <v>45352</v>
      </c>
      <c r="B18795" t="s">
        <v>10</v>
      </c>
      <c r="C18795" t="s">
        <v>15</v>
      </c>
      <c r="D18795" t="s">
        <v>90</v>
      </c>
      <c r="E18795">
        <v>11</v>
      </c>
      <c r="F18795">
        <v>17.559999999999999</v>
      </c>
      <c r="G18795">
        <v>39.21</v>
      </c>
      <c r="H18795">
        <v>193.16</v>
      </c>
      <c r="I18795">
        <v>431.31</v>
      </c>
      <c r="J18795" t="s">
        <v>13</v>
      </c>
    </row>
    <row r="18796" spans="1:10">
      <c r="A18796" s="1">
        <v>45352</v>
      </c>
      <c r="B18796" t="s">
        <v>10</v>
      </c>
      <c r="C18796" t="s">
        <v>11</v>
      </c>
      <c r="D18796" t="s">
        <v>91</v>
      </c>
      <c r="E18796">
        <v>12</v>
      </c>
      <c r="F18796">
        <v>10.1</v>
      </c>
      <c r="G18796">
        <v>23.15</v>
      </c>
      <c r="H18796">
        <v>121.2</v>
      </c>
      <c r="I18796">
        <v>277.8</v>
      </c>
      <c r="J18796" t="s">
        <v>13</v>
      </c>
    </row>
    <row r="18797" spans="1:10">
      <c r="A18797" s="1">
        <v>45352</v>
      </c>
      <c r="B18797" t="s">
        <v>10</v>
      </c>
      <c r="C18797" t="s">
        <v>14</v>
      </c>
      <c r="D18797" t="s">
        <v>91</v>
      </c>
      <c r="E18797">
        <v>12</v>
      </c>
      <c r="F18797">
        <v>10.1</v>
      </c>
      <c r="G18797">
        <v>23.15</v>
      </c>
      <c r="H18797">
        <v>121.2</v>
      </c>
      <c r="I18797">
        <v>277.8</v>
      </c>
      <c r="J18797" t="s">
        <v>13</v>
      </c>
    </row>
    <row r="18798" spans="1:10">
      <c r="A18798" s="1">
        <v>45352</v>
      </c>
      <c r="B18798" t="s">
        <v>10</v>
      </c>
      <c r="C18798" t="s">
        <v>15</v>
      </c>
      <c r="D18798" t="s">
        <v>91</v>
      </c>
      <c r="E18798">
        <v>17</v>
      </c>
      <c r="F18798">
        <v>10.1</v>
      </c>
      <c r="G18798">
        <v>23.15</v>
      </c>
      <c r="H18798">
        <v>171.7</v>
      </c>
      <c r="I18798">
        <v>393.55</v>
      </c>
      <c r="J18798" t="s">
        <v>13</v>
      </c>
    </row>
    <row r="18799" spans="1:10">
      <c r="A18799" s="1">
        <v>45352</v>
      </c>
      <c r="B18799" t="s">
        <v>10</v>
      </c>
      <c r="C18799" t="s">
        <v>11</v>
      </c>
      <c r="D18799" t="s">
        <v>92</v>
      </c>
      <c r="E18799">
        <v>13</v>
      </c>
      <c r="F18799">
        <v>13.59</v>
      </c>
      <c r="G18799">
        <v>29.79</v>
      </c>
      <c r="H18799">
        <v>176.67</v>
      </c>
      <c r="I18799">
        <v>387.27</v>
      </c>
      <c r="J18799" t="s">
        <v>13</v>
      </c>
    </row>
    <row r="18800" spans="1:10">
      <c r="A18800" s="1">
        <v>45352</v>
      </c>
      <c r="B18800" t="s">
        <v>10</v>
      </c>
      <c r="C18800" t="s">
        <v>14</v>
      </c>
      <c r="D18800" t="s">
        <v>92</v>
      </c>
      <c r="E18800">
        <v>14</v>
      </c>
      <c r="F18800">
        <v>13.59</v>
      </c>
      <c r="G18800">
        <v>29.79</v>
      </c>
      <c r="H18800">
        <v>190.26</v>
      </c>
      <c r="I18800">
        <v>417.06</v>
      </c>
      <c r="J18800" t="s">
        <v>13</v>
      </c>
    </row>
    <row r="18801" spans="1:10">
      <c r="A18801" s="1">
        <v>45352</v>
      </c>
      <c r="B18801" t="s">
        <v>10</v>
      </c>
      <c r="C18801" t="s">
        <v>15</v>
      </c>
      <c r="D18801" t="s">
        <v>92</v>
      </c>
      <c r="E18801">
        <v>13</v>
      </c>
      <c r="F18801">
        <v>13.59</v>
      </c>
      <c r="G18801">
        <v>29.79</v>
      </c>
      <c r="H18801">
        <v>176.67</v>
      </c>
      <c r="I18801">
        <v>387.27</v>
      </c>
      <c r="J18801" t="s">
        <v>13</v>
      </c>
    </row>
    <row r="18802" spans="1:10">
      <c r="A18802" s="1">
        <v>45352</v>
      </c>
      <c r="B18802" t="s">
        <v>10</v>
      </c>
      <c r="C18802" t="s">
        <v>11</v>
      </c>
      <c r="D18802" t="s">
        <v>93</v>
      </c>
      <c r="E18802">
        <v>9</v>
      </c>
      <c r="F18802">
        <v>17.18</v>
      </c>
      <c r="G18802">
        <v>31.04</v>
      </c>
      <c r="H18802">
        <v>154.62</v>
      </c>
      <c r="I18802">
        <v>279.36</v>
      </c>
      <c r="J18802" t="s">
        <v>13</v>
      </c>
    </row>
    <row r="18803" spans="1:10">
      <c r="A18803" s="1">
        <v>45352</v>
      </c>
      <c r="B18803" t="s">
        <v>10</v>
      </c>
      <c r="C18803" t="s">
        <v>14</v>
      </c>
      <c r="D18803" t="s">
        <v>93</v>
      </c>
      <c r="E18803">
        <v>10</v>
      </c>
      <c r="F18803">
        <v>17.18</v>
      </c>
      <c r="G18803">
        <v>31.04</v>
      </c>
      <c r="H18803">
        <v>171.8</v>
      </c>
      <c r="I18803">
        <v>310.39999999999998</v>
      </c>
      <c r="J18803" t="s">
        <v>13</v>
      </c>
    </row>
    <row r="18804" spans="1:10">
      <c r="A18804" s="1">
        <v>45352</v>
      </c>
      <c r="B18804" t="s">
        <v>10</v>
      </c>
      <c r="C18804" t="s">
        <v>15</v>
      </c>
      <c r="D18804" t="s">
        <v>93</v>
      </c>
      <c r="E18804">
        <v>11</v>
      </c>
      <c r="F18804">
        <v>17.18</v>
      </c>
      <c r="G18804">
        <v>31.04</v>
      </c>
      <c r="H18804">
        <v>188.98</v>
      </c>
      <c r="I18804">
        <v>341.44</v>
      </c>
      <c r="J18804" t="s">
        <v>13</v>
      </c>
    </row>
    <row r="18805" spans="1:10">
      <c r="A18805" s="1">
        <v>45352</v>
      </c>
      <c r="B18805" t="s">
        <v>10</v>
      </c>
      <c r="C18805" t="s">
        <v>11</v>
      </c>
      <c r="D18805" t="s">
        <v>94</v>
      </c>
      <c r="E18805">
        <v>17</v>
      </c>
      <c r="F18805">
        <v>7.23</v>
      </c>
      <c r="G18805">
        <v>14.67</v>
      </c>
      <c r="H18805">
        <v>122.91</v>
      </c>
      <c r="I18805">
        <v>249.39</v>
      </c>
      <c r="J18805" t="s">
        <v>13</v>
      </c>
    </row>
    <row r="18806" spans="1:10">
      <c r="A18806" s="1">
        <v>45352</v>
      </c>
      <c r="B18806" t="s">
        <v>10</v>
      </c>
      <c r="C18806" t="s">
        <v>14</v>
      </c>
      <c r="D18806" t="s">
        <v>94</v>
      </c>
      <c r="E18806">
        <v>16</v>
      </c>
      <c r="F18806">
        <v>7.23</v>
      </c>
      <c r="G18806">
        <v>14.67</v>
      </c>
      <c r="H18806">
        <v>115.68</v>
      </c>
      <c r="I18806">
        <v>234.72</v>
      </c>
      <c r="J18806" t="s">
        <v>13</v>
      </c>
    </row>
    <row r="18807" spans="1:10">
      <c r="A18807" s="1">
        <v>45352</v>
      </c>
      <c r="B18807" t="s">
        <v>10</v>
      </c>
      <c r="C18807" t="s">
        <v>15</v>
      </c>
      <c r="D18807" t="s">
        <v>94</v>
      </c>
      <c r="E18807">
        <v>8</v>
      </c>
      <c r="F18807">
        <v>7.23</v>
      </c>
      <c r="G18807">
        <v>14.67</v>
      </c>
      <c r="H18807">
        <v>57.84</v>
      </c>
      <c r="I18807">
        <v>117.36</v>
      </c>
      <c r="J18807" t="s">
        <v>13</v>
      </c>
    </row>
    <row r="18808" spans="1:10">
      <c r="A18808" s="1">
        <v>45352</v>
      </c>
      <c r="B18808" t="s">
        <v>10</v>
      </c>
      <c r="C18808" t="s">
        <v>11</v>
      </c>
      <c r="D18808" t="s">
        <v>95</v>
      </c>
      <c r="E18808">
        <v>21</v>
      </c>
      <c r="F18808">
        <v>17.25</v>
      </c>
      <c r="G18808">
        <v>37.299999999999997</v>
      </c>
      <c r="H18808">
        <v>362.25</v>
      </c>
      <c r="I18808">
        <v>783.3</v>
      </c>
      <c r="J18808" t="s">
        <v>13</v>
      </c>
    </row>
    <row r="18809" spans="1:10">
      <c r="A18809" s="1">
        <v>45352</v>
      </c>
      <c r="B18809" t="s">
        <v>10</v>
      </c>
      <c r="C18809" t="s">
        <v>14</v>
      </c>
      <c r="D18809" t="s">
        <v>95</v>
      </c>
      <c r="E18809">
        <v>16</v>
      </c>
      <c r="F18809">
        <v>17.25</v>
      </c>
      <c r="G18809">
        <v>37.299999999999997</v>
      </c>
      <c r="H18809">
        <v>276</v>
      </c>
      <c r="I18809">
        <v>596.79999999999995</v>
      </c>
      <c r="J18809" t="s">
        <v>13</v>
      </c>
    </row>
    <row r="18810" spans="1:10">
      <c r="A18810" s="1">
        <v>45352</v>
      </c>
      <c r="B18810" t="s">
        <v>10</v>
      </c>
      <c r="C18810" t="s">
        <v>15</v>
      </c>
      <c r="D18810" t="s">
        <v>95</v>
      </c>
      <c r="E18810">
        <v>8</v>
      </c>
      <c r="F18810">
        <v>17.25</v>
      </c>
      <c r="G18810">
        <v>37.299999999999997</v>
      </c>
      <c r="H18810">
        <v>138</v>
      </c>
      <c r="I18810">
        <v>298.39999999999998</v>
      </c>
      <c r="J18810" t="s">
        <v>13</v>
      </c>
    </row>
    <row r="18811" spans="1:10">
      <c r="A18811" s="1">
        <v>45352</v>
      </c>
      <c r="B18811" t="s">
        <v>10</v>
      </c>
      <c r="C18811" t="s">
        <v>11</v>
      </c>
      <c r="D18811" t="s">
        <v>96</v>
      </c>
      <c r="E18811">
        <v>12</v>
      </c>
      <c r="F18811">
        <v>14.25</v>
      </c>
      <c r="G18811">
        <v>26.53</v>
      </c>
      <c r="H18811">
        <v>171</v>
      </c>
      <c r="I18811">
        <v>318.36</v>
      </c>
      <c r="J18811" t="s">
        <v>13</v>
      </c>
    </row>
    <row r="18812" spans="1:10">
      <c r="A18812" s="1">
        <v>45352</v>
      </c>
      <c r="B18812" t="s">
        <v>10</v>
      </c>
      <c r="C18812" t="s">
        <v>14</v>
      </c>
      <c r="D18812" t="s">
        <v>96</v>
      </c>
      <c r="E18812">
        <v>15</v>
      </c>
      <c r="F18812">
        <v>14.25</v>
      </c>
      <c r="G18812">
        <v>26.53</v>
      </c>
      <c r="H18812">
        <v>213.75</v>
      </c>
      <c r="I18812">
        <v>397.95</v>
      </c>
      <c r="J18812" t="s">
        <v>13</v>
      </c>
    </row>
    <row r="18813" spans="1:10">
      <c r="A18813" s="1">
        <v>45352</v>
      </c>
      <c r="B18813" t="s">
        <v>10</v>
      </c>
      <c r="C18813" t="s">
        <v>15</v>
      </c>
      <c r="D18813" t="s">
        <v>96</v>
      </c>
      <c r="E18813">
        <v>16</v>
      </c>
      <c r="F18813">
        <v>14.25</v>
      </c>
      <c r="G18813">
        <v>26.53</v>
      </c>
      <c r="H18813">
        <v>228</v>
      </c>
      <c r="I18813">
        <v>424.48</v>
      </c>
      <c r="J18813" t="s">
        <v>13</v>
      </c>
    </row>
    <row r="18814" spans="1:10">
      <c r="A18814" s="1">
        <v>45352</v>
      </c>
      <c r="B18814" t="s">
        <v>10</v>
      </c>
      <c r="C18814" t="s">
        <v>11</v>
      </c>
      <c r="D18814" t="s">
        <v>97</v>
      </c>
      <c r="E18814">
        <v>31</v>
      </c>
      <c r="F18814">
        <v>6.81</v>
      </c>
      <c r="G18814">
        <v>13.93</v>
      </c>
      <c r="H18814">
        <v>211.11</v>
      </c>
      <c r="I18814">
        <v>431.83</v>
      </c>
      <c r="J18814" t="s">
        <v>13</v>
      </c>
    </row>
    <row r="18815" spans="1:10">
      <c r="A18815" s="1">
        <v>45352</v>
      </c>
      <c r="B18815" t="s">
        <v>10</v>
      </c>
      <c r="C18815" t="s">
        <v>14</v>
      </c>
      <c r="D18815" t="s">
        <v>97</v>
      </c>
      <c r="E18815">
        <v>17</v>
      </c>
      <c r="F18815">
        <v>6.81</v>
      </c>
      <c r="G18815">
        <v>13.93</v>
      </c>
      <c r="H18815">
        <v>115.77</v>
      </c>
      <c r="I18815">
        <v>236.81</v>
      </c>
      <c r="J18815" t="s">
        <v>13</v>
      </c>
    </row>
    <row r="18816" spans="1:10">
      <c r="A18816" s="1">
        <v>45352</v>
      </c>
      <c r="B18816" t="s">
        <v>10</v>
      </c>
      <c r="C18816" t="s">
        <v>15</v>
      </c>
      <c r="D18816" t="s">
        <v>97</v>
      </c>
      <c r="E18816">
        <v>14</v>
      </c>
      <c r="F18816">
        <v>6.81</v>
      </c>
      <c r="G18816">
        <v>13.93</v>
      </c>
      <c r="H18816">
        <v>95.34</v>
      </c>
      <c r="I18816">
        <v>195.02</v>
      </c>
      <c r="J18816" t="s">
        <v>13</v>
      </c>
    </row>
    <row r="18817" spans="1:10">
      <c r="A18817" s="1">
        <v>45352</v>
      </c>
      <c r="B18817" t="s">
        <v>10</v>
      </c>
      <c r="C18817" t="s">
        <v>11</v>
      </c>
      <c r="D18817" t="s">
        <v>98</v>
      </c>
      <c r="E18817">
        <v>17</v>
      </c>
      <c r="F18817">
        <v>9.61</v>
      </c>
      <c r="G18817">
        <v>17.52</v>
      </c>
      <c r="H18817">
        <v>163.37</v>
      </c>
      <c r="I18817">
        <v>297.83999999999997</v>
      </c>
      <c r="J18817" t="s">
        <v>13</v>
      </c>
    </row>
    <row r="18818" spans="1:10">
      <c r="A18818" s="1">
        <v>45352</v>
      </c>
      <c r="B18818" t="s">
        <v>10</v>
      </c>
      <c r="C18818" t="s">
        <v>14</v>
      </c>
      <c r="D18818" t="s">
        <v>98</v>
      </c>
      <c r="E18818">
        <v>12</v>
      </c>
      <c r="F18818">
        <v>9.61</v>
      </c>
      <c r="G18818">
        <v>17.52</v>
      </c>
      <c r="H18818">
        <v>115.32</v>
      </c>
      <c r="I18818">
        <v>210.24</v>
      </c>
      <c r="J18818" t="s">
        <v>13</v>
      </c>
    </row>
    <row r="18819" spans="1:10">
      <c r="A18819" s="1">
        <v>45352</v>
      </c>
      <c r="B18819" t="s">
        <v>10</v>
      </c>
      <c r="C18819" t="s">
        <v>15</v>
      </c>
      <c r="D18819" t="s">
        <v>98</v>
      </c>
      <c r="E18819">
        <v>17</v>
      </c>
      <c r="F18819">
        <v>9.61</v>
      </c>
      <c r="G18819">
        <v>17.52</v>
      </c>
      <c r="H18819">
        <v>163.37</v>
      </c>
      <c r="I18819">
        <v>297.83999999999997</v>
      </c>
      <c r="J18819" t="s">
        <v>13</v>
      </c>
    </row>
    <row r="18820" spans="1:10">
      <c r="A18820" s="1">
        <v>45352</v>
      </c>
      <c r="B18820" t="s">
        <v>10</v>
      </c>
      <c r="C18820" t="s">
        <v>11</v>
      </c>
      <c r="D18820" t="s">
        <v>99</v>
      </c>
      <c r="E18820">
        <v>35</v>
      </c>
      <c r="F18820">
        <v>14.5</v>
      </c>
      <c r="G18820">
        <v>26.9</v>
      </c>
      <c r="H18820">
        <v>507.5</v>
      </c>
      <c r="I18820">
        <v>941.5</v>
      </c>
      <c r="J18820" t="s">
        <v>13</v>
      </c>
    </row>
    <row r="18821" spans="1:10">
      <c r="A18821" s="1">
        <v>45352</v>
      </c>
      <c r="B18821" t="s">
        <v>10</v>
      </c>
      <c r="C18821" t="s">
        <v>14</v>
      </c>
      <c r="D18821" t="s">
        <v>99</v>
      </c>
      <c r="E18821">
        <v>12</v>
      </c>
      <c r="F18821">
        <v>14.5</v>
      </c>
      <c r="G18821">
        <v>26.9</v>
      </c>
      <c r="H18821">
        <v>174</v>
      </c>
      <c r="I18821">
        <v>322.8</v>
      </c>
      <c r="J18821" t="s">
        <v>13</v>
      </c>
    </row>
    <row r="18822" spans="1:10">
      <c r="A18822" s="1">
        <v>45352</v>
      </c>
      <c r="B18822" t="s">
        <v>10</v>
      </c>
      <c r="C18822" t="s">
        <v>15</v>
      </c>
      <c r="D18822" t="s">
        <v>99</v>
      </c>
      <c r="E18822">
        <v>17</v>
      </c>
      <c r="F18822">
        <v>14.5</v>
      </c>
      <c r="G18822">
        <v>26.9</v>
      </c>
      <c r="H18822">
        <v>246.5</v>
      </c>
      <c r="I18822">
        <v>457.3</v>
      </c>
      <c r="J18822" t="s">
        <v>13</v>
      </c>
    </row>
    <row r="18823" spans="1:10">
      <c r="A18823" s="1">
        <v>45352</v>
      </c>
      <c r="B18823" t="s">
        <v>10</v>
      </c>
      <c r="C18823" t="s">
        <v>11</v>
      </c>
      <c r="D18823" t="s">
        <v>100</v>
      </c>
      <c r="E18823">
        <v>22</v>
      </c>
      <c r="F18823">
        <v>6.81</v>
      </c>
      <c r="G18823">
        <v>14.15</v>
      </c>
      <c r="H18823">
        <v>149.82</v>
      </c>
      <c r="I18823">
        <v>311.3</v>
      </c>
      <c r="J18823" t="s">
        <v>13</v>
      </c>
    </row>
    <row r="18824" spans="1:10">
      <c r="A18824" s="1">
        <v>45352</v>
      </c>
      <c r="B18824" t="s">
        <v>10</v>
      </c>
      <c r="C18824" t="s">
        <v>14</v>
      </c>
      <c r="D18824" t="s">
        <v>100</v>
      </c>
      <c r="E18824">
        <v>16</v>
      </c>
      <c r="F18824">
        <v>6.81</v>
      </c>
      <c r="G18824">
        <v>14.15</v>
      </c>
      <c r="H18824">
        <v>108.96</v>
      </c>
      <c r="I18824">
        <v>226.4</v>
      </c>
      <c r="J18824" t="s">
        <v>13</v>
      </c>
    </row>
    <row r="18825" spans="1:10">
      <c r="A18825" s="1">
        <v>45352</v>
      </c>
      <c r="B18825" t="s">
        <v>10</v>
      </c>
      <c r="C18825" t="s">
        <v>15</v>
      </c>
      <c r="D18825" t="s">
        <v>100</v>
      </c>
      <c r="E18825">
        <v>10</v>
      </c>
      <c r="F18825">
        <v>6.81</v>
      </c>
      <c r="G18825">
        <v>14.15</v>
      </c>
      <c r="H18825">
        <v>68.099999999999994</v>
      </c>
      <c r="I18825">
        <v>141.5</v>
      </c>
      <c r="J18825" t="s">
        <v>13</v>
      </c>
    </row>
    <row r="18826" spans="1:10">
      <c r="A18826" s="1">
        <v>45352</v>
      </c>
      <c r="B18826" t="s">
        <v>10</v>
      </c>
      <c r="C18826" t="s">
        <v>11</v>
      </c>
      <c r="D18826" t="s">
        <v>101</v>
      </c>
      <c r="E18826">
        <v>24</v>
      </c>
      <c r="F18826">
        <v>12.99</v>
      </c>
      <c r="G18826">
        <v>24.59</v>
      </c>
      <c r="H18826">
        <v>311.76</v>
      </c>
      <c r="I18826">
        <v>590.16</v>
      </c>
      <c r="J18826" t="s">
        <v>13</v>
      </c>
    </row>
    <row r="18827" spans="1:10">
      <c r="A18827" s="1">
        <v>45352</v>
      </c>
      <c r="B18827" t="s">
        <v>10</v>
      </c>
      <c r="C18827" t="s">
        <v>14</v>
      </c>
      <c r="D18827" t="s">
        <v>101</v>
      </c>
      <c r="E18827">
        <v>13</v>
      </c>
      <c r="F18827">
        <v>12.99</v>
      </c>
      <c r="G18827">
        <v>24.59</v>
      </c>
      <c r="H18827">
        <v>168.87</v>
      </c>
      <c r="I18827">
        <v>319.67</v>
      </c>
      <c r="J18827" t="s">
        <v>13</v>
      </c>
    </row>
    <row r="18828" spans="1:10">
      <c r="A18828" s="1">
        <v>45352</v>
      </c>
      <c r="B18828" t="s">
        <v>10</v>
      </c>
      <c r="C18828" t="s">
        <v>15</v>
      </c>
      <c r="D18828" t="s">
        <v>101</v>
      </c>
      <c r="E18828">
        <v>17</v>
      </c>
      <c r="F18828">
        <v>12.99</v>
      </c>
      <c r="G18828">
        <v>24.59</v>
      </c>
      <c r="H18828">
        <v>220.83</v>
      </c>
      <c r="I18828">
        <v>418.03</v>
      </c>
      <c r="J18828" t="s">
        <v>13</v>
      </c>
    </row>
    <row r="18829" spans="1:10">
      <c r="A18829" s="1">
        <v>45352</v>
      </c>
      <c r="B18829" t="s">
        <v>10</v>
      </c>
      <c r="C18829" t="s">
        <v>11</v>
      </c>
      <c r="D18829" t="s">
        <v>102</v>
      </c>
      <c r="E18829">
        <v>6</v>
      </c>
      <c r="F18829">
        <v>10.15</v>
      </c>
      <c r="G18829">
        <v>22.3</v>
      </c>
      <c r="H18829">
        <v>60.9</v>
      </c>
      <c r="I18829">
        <v>133.80000000000001</v>
      </c>
      <c r="J18829" t="s">
        <v>13</v>
      </c>
    </row>
    <row r="18830" spans="1:10">
      <c r="A18830" s="1">
        <v>45352</v>
      </c>
      <c r="B18830" t="s">
        <v>10</v>
      </c>
      <c r="C18830" t="s">
        <v>14</v>
      </c>
      <c r="D18830" t="s">
        <v>102</v>
      </c>
      <c r="E18830">
        <v>3</v>
      </c>
      <c r="F18830">
        <v>10.15</v>
      </c>
      <c r="G18830">
        <v>22.3</v>
      </c>
      <c r="H18830">
        <v>30.45</v>
      </c>
      <c r="I18830">
        <v>66.900000000000006</v>
      </c>
      <c r="J18830" t="s">
        <v>13</v>
      </c>
    </row>
    <row r="18831" spans="1:10">
      <c r="A18831" s="1">
        <v>45352</v>
      </c>
      <c r="B18831" t="s">
        <v>10</v>
      </c>
      <c r="C18831" t="s">
        <v>15</v>
      </c>
      <c r="D18831" t="s">
        <v>102</v>
      </c>
      <c r="E18831">
        <v>4</v>
      </c>
      <c r="F18831">
        <v>10.15</v>
      </c>
      <c r="G18831">
        <v>22.3</v>
      </c>
      <c r="H18831">
        <v>40.6</v>
      </c>
      <c r="I18831">
        <v>89.2</v>
      </c>
      <c r="J18831" t="s">
        <v>13</v>
      </c>
    </row>
    <row r="18832" spans="1:10">
      <c r="A18832" s="1">
        <v>45352</v>
      </c>
      <c r="B18832" t="s">
        <v>10</v>
      </c>
      <c r="C18832" t="s">
        <v>11</v>
      </c>
      <c r="D18832" t="s">
        <v>103</v>
      </c>
      <c r="E18832">
        <v>21</v>
      </c>
      <c r="F18832">
        <v>13.45</v>
      </c>
      <c r="G18832">
        <v>30.7</v>
      </c>
      <c r="H18832">
        <v>282.45</v>
      </c>
      <c r="I18832">
        <v>644.70000000000005</v>
      </c>
      <c r="J18832" t="s">
        <v>13</v>
      </c>
    </row>
    <row r="18833" spans="1:10">
      <c r="A18833" s="1">
        <v>45352</v>
      </c>
      <c r="B18833" t="s">
        <v>10</v>
      </c>
      <c r="C18833" t="s">
        <v>14</v>
      </c>
      <c r="D18833" t="s">
        <v>103</v>
      </c>
      <c r="E18833">
        <v>9</v>
      </c>
      <c r="F18833">
        <v>13.45</v>
      </c>
      <c r="G18833">
        <v>30.7</v>
      </c>
      <c r="H18833">
        <v>121.05</v>
      </c>
      <c r="I18833">
        <v>276.3</v>
      </c>
      <c r="J18833" t="s">
        <v>13</v>
      </c>
    </row>
    <row r="18834" spans="1:10">
      <c r="A18834" s="1">
        <v>45352</v>
      </c>
      <c r="B18834" t="s">
        <v>10</v>
      </c>
      <c r="C18834" t="s">
        <v>15</v>
      </c>
      <c r="D18834" t="s">
        <v>103</v>
      </c>
      <c r="E18834">
        <v>12</v>
      </c>
      <c r="F18834">
        <v>13.45</v>
      </c>
      <c r="G18834">
        <v>30.7</v>
      </c>
      <c r="H18834">
        <v>161.4</v>
      </c>
      <c r="I18834">
        <v>368.4</v>
      </c>
      <c r="J18834" t="s">
        <v>13</v>
      </c>
    </row>
    <row r="18835" spans="1:10">
      <c r="A18835" s="1">
        <v>45352</v>
      </c>
      <c r="B18835" t="s">
        <v>10</v>
      </c>
      <c r="C18835" t="s">
        <v>11</v>
      </c>
      <c r="D18835" t="s">
        <v>104</v>
      </c>
      <c r="E18835">
        <v>18</v>
      </c>
      <c r="F18835">
        <v>6.55</v>
      </c>
      <c r="G18835">
        <v>15.46</v>
      </c>
      <c r="H18835">
        <v>117.9</v>
      </c>
      <c r="I18835">
        <v>278.27999999999997</v>
      </c>
      <c r="J18835" t="s">
        <v>13</v>
      </c>
    </row>
    <row r="18836" spans="1:10">
      <c r="A18836" s="1">
        <v>45352</v>
      </c>
      <c r="B18836" t="s">
        <v>10</v>
      </c>
      <c r="C18836" t="s">
        <v>14</v>
      </c>
      <c r="D18836" t="s">
        <v>104</v>
      </c>
      <c r="E18836">
        <v>16</v>
      </c>
      <c r="F18836">
        <v>6.55</v>
      </c>
      <c r="G18836">
        <v>15.46</v>
      </c>
      <c r="H18836">
        <v>104.8</v>
      </c>
      <c r="I18836">
        <v>247.36</v>
      </c>
      <c r="J18836" t="s">
        <v>13</v>
      </c>
    </row>
    <row r="18837" spans="1:10">
      <c r="A18837" s="1">
        <v>45352</v>
      </c>
      <c r="B18837" t="s">
        <v>10</v>
      </c>
      <c r="C18837" t="s">
        <v>15</v>
      </c>
      <c r="D18837" t="s">
        <v>104</v>
      </c>
      <c r="E18837">
        <v>8</v>
      </c>
      <c r="F18837">
        <v>6.55</v>
      </c>
      <c r="G18837">
        <v>15.46</v>
      </c>
      <c r="H18837">
        <v>52.4</v>
      </c>
      <c r="I18837">
        <v>123.68</v>
      </c>
      <c r="J18837" t="s">
        <v>13</v>
      </c>
    </row>
    <row r="18838" spans="1:10">
      <c r="A18838" s="1">
        <v>45352</v>
      </c>
      <c r="B18838" t="s">
        <v>10</v>
      </c>
      <c r="C18838" t="s">
        <v>11</v>
      </c>
      <c r="D18838" t="s">
        <v>105</v>
      </c>
      <c r="E18838">
        <v>13</v>
      </c>
      <c r="F18838">
        <v>16.46</v>
      </c>
      <c r="G18838">
        <v>31.93</v>
      </c>
      <c r="H18838">
        <v>213.98</v>
      </c>
      <c r="I18838">
        <v>415.09</v>
      </c>
      <c r="J18838" t="s">
        <v>13</v>
      </c>
    </row>
    <row r="18839" spans="1:10">
      <c r="A18839" s="1">
        <v>45352</v>
      </c>
      <c r="B18839" t="s">
        <v>10</v>
      </c>
      <c r="C18839" t="s">
        <v>14</v>
      </c>
      <c r="D18839" t="s">
        <v>105</v>
      </c>
      <c r="E18839">
        <v>16</v>
      </c>
      <c r="F18839">
        <v>16.46</v>
      </c>
      <c r="G18839">
        <v>31.93</v>
      </c>
      <c r="H18839">
        <v>263.36</v>
      </c>
      <c r="I18839">
        <v>510.88</v>
      </c>
      <c r="J18839" t="s">
        <v>13</v>
      </c>
    </row>
    <row r="18840" spans="1:10">
      <c r="A18840" s="1">
        <v>45352</v>
      </c>
      <c r="B18840" t="s">
        <v>10</v>
      </c>
      <c r="C18840" t="s">
        <v>15</v>
      </c>
      <c r="D18840" t="s">
        <v>105</v>
      </c>
      <c r="E18840">
        <v>8</v>
      </c>
      <c r="F18840">
        <v>16.46</v>
      </c>
      <c r="G18840">
        <v>31.93</v>
      </c>
      <c r="H18840">
        <v>131.68</v>
      </c>
      <c r="I18840">
        <v>255.44</v>
      </c>
      <c r="J18840" t="s">
        <v>13</v>
      </c>
    </row>
    <row r="18841" spans="1:10">
      <c r="A18841" s="1">
        <v>45352</v>
      </c>
      <c r="B18841" t="s">
        <v>10</v>
      </c>
      <c r="C18841" t="s">
        <v>11</v>
      </c>
      <c r="D18841" t="s">
        <v>106</v>
      </c>
      <c r="E18841">
        <v>20</v>
      </c>
      <c r="F18841">
        <v>17.68</v>
      </c>
      <c r="G18841">
        <v>33.9</v>
      </c>
      <c r="H18841">
        <v>353.6</v>
      </c>
      <c r="I18841">
        <v>678</v>
      </c>
      <c r="J18841" t="s">
        <v>13</v>
      </c>
    </row>
    <row r="18842" spans="1:10">
      <c r="A18842" s="1">
        <v>45352</v>
      </c>
      <c r="B18842" t="s">
        <v>10</v>
      </c>
      <c r="C18842" t="s">
        <v>14</v>
      </c>
      <c r="D18842" t="s">
        <v>106</v>
      </c>
      <c r="E18842">
        <v>16</v>
      </c>
      <c r="F18842">
        <v>17.68</v>
      </c>
      <c r="G18842">
        <v>33.9</v>
      </c>
      <c r="H18842">
        <v>282.88</v>
      </c>
      <c r="I18842">
        <v>542.4</v>
      </c>
      <c r="J18842" t="s">
        <v>13</v>
      </c>
    </row>
    <row r="18843" spans="1:10">
      <c r="A18843" s="1">
        <v>45352</v>
      </c>
      <c r="B18843" t="s">
        <v>10</v>
      </c>
      <c r="C18843" t="s">
        <v>15</v>
      </c>
      <c r="D18843" t="s">
        <v>106</v>
      </c>
      <c r="E18843">
        <v>16</v>
      </c>
      <c r="F18843">
        <v>17.68</v>
      </c>
      <c r="G18843">
        <v>33.9</v>
      </c>
      <c r="H18843">
        <v>282.88</v>
      </c>
      <c r="I18843">
        <v>542.4</v>
      </c>
      <c r="J18843" t="s">
        <v>13</v>
      </c>
    </row>
    <row r="18844" spans="1:10">
      <c r="A18844" s="1">
        <v>45352</v>
      </c>
      <c r="B18844" t="s">
        <v>10</v>
      </c>
      <c r="C18844" t="s">
        <v>11</v>
      </c>
      <c r="D18844" t="s">
        <v>107</v>
      </c>
      <c r="E18844">
        <v>14</v>
      </c>
      <c r="F18844">
        <v>17.63</v>
      </c>
      <c r="G18844">
        <v>33.020000000000003</v>
      </c>
      <c r="H18844">
        <v>246.82</v>
      </c>
      <c r="I18844">
        <v>462.28</v>
      </c>
      <c r="J18844" t="s">
        <v>13</v>
      </c>
    </row>
    <row r="18845" spans="1:10">
      <c r="A18845" s="1">
        <v>45352</v>
      </c>
      <c r="B18845" t="s">
        <v>10</v>
      </c>
      <c r="C18845" t="s">
        <v>14</v>
      </c>
      <c r="D18845" t="s">
        <v>107</v>
      </c>
      <c r="E18845">
        <v>8</v>
      </c>
      <c r="F18845">
        <v>17.63</v>
      </c>
      <c r="G18845">
        <v>33.020000000000003</v>
      </c>
      <c r="H18845">
        <v>141.04</v>
      </c>
      <c r="I18845">
        <v>264.16000000000003</v>
      </c>
      <c r="J18845" t="s">
        <v>13</v>
      </c>
    </row>
    <row r="18846" spans="1:10">
      <c r="A18846" s="1">
        <v>45352</v>
      </c>
      <c r="B18846" t="s">
        <v>10</v>
      </c>
      <c r="C18846" t="s">
        <v>15</v>
      </c>
      <c r="D18846" t="s">
        <v>107</v>
      </c>
      <c r="E18846">
        <v>4</v>
      </c>
      <c r="F18846">
        <v>17.63</v>
      </c>
      <c r="G18846">
        <v>33.020000000000003</v>
      </c>
      <c r="H18846">
        <v>70.52</v>
      </c>
      <c r="I18846">
        <v>132.08000000000001</v>
      </c>
      <c r="J18846" t="s">
        <v>13</v>
      </c>
    </row>
    <row r="18847" spans="1:10">
      <c r="A18847" s="1">
        <v>45352</v>
      </c>
      <c r="B18847" t="s">
        <v>10</v>
      </c>
      <c r="C18847" t="s">
        <v>11</v>
      </c>
      <c r="D18847" t="s">
        <v>108</v>
      </c>
      <c r="E18847">
        <v>23</v>
      </c>
      <c r="F18847">
        <v>15</v>
      </c>
      <c r="G18847">
        <v>33.68</v>
      </c>
      <c r="H18847">
        <v>345</v>
      </c>
      <c r="I18847">
        <v>774.64</v>
      </c>
      <c r="J18847" t="s">
        <v>13</v>
      </c>
    </row>
    <row r="18848" spans="1:10">
      <c r="A18848" s="1">
        <v>45352</v>
      </c>
      <c r="B18848" t="s">
        <v>10</v>
      </c>
      <c r="C18848" t="s">
        <v>14</v>
      </c>
      <c r="D18848" t="s">
        <v>108</v>
      </c>
      <c r="E18848">
        <v>12</v>
      </c>
      <c r="F18848">
        <v>15</v>
      </c>
      <c r="G18848">
        <v>33.68</v>
      </c>
      <c r="H18848">
        <v>180</v>
      </c>
      <c r="I18848">
        <v>404.16</v>
      </c>
      <c r="J18848" t="s">
        <v>13</v>
      </c>
    </row>
    <row r="18849" spans="1:10">
      <c r="A18849" s="1">
        <v>45352</v>
      </c>
      <c r="B18849" t="s">
        <v>10</v>
      </c>
      <c r="C18849" t="s">
        <v>15</v>
      </c>
      <c r="D18849" t="s">
        <v>108</v>
      </c>
      <c r="E18849">
        <v>10</v>
      </c>
      <c r="F18849">
        <v>15</v>
      </c>
      <c r="G18849">
        <v>33.68</v>
      </c>
      <c r="H18849">
        <v>150</v>
      </c>
      <c r="I18849">
        <v>336.8</v>
      </c>
      <c r="J18849" t="s">
        <v>13</v>
      </c>
    </row>
    <row r="18850" spans="1:10">
      <c r="A18850" s="1">
        <v>45352</v>
      </c>
      <c r="B18850" t="s">
        <v>10</v>
      </c>
      <c r="C18850" t="s">
        <v>11</v>
      </c>
      <c r="D18850" t="s">
        <v>109</v>
      </c>
      <c r="E18850">
        <v>12</v>
      </c>
      <c r="F18850">
        <v>7.56</v>
      </c>
      <c r="G18850">
        <v>17.350000000000001</v>
      </c>
      <c r="H18850">
        <v>90.72</v>
      </c>
      <c r="I18850">
        <v>208.2</v>
      </c>
      <c r="J18850" t="s">
        <v>13</v>
      </c>
    </row>
    <row r="18851" spans="1:10">
      <c r="A18851" s="1">
        <v>45352</v>
      </c>
      <c r="B18851" t="s">
        <v>10</v>
      </c>
      <c r="C18851" t="s">
        <v>14</v>
      </c>
      <c r="D18851" t="s">
        <v>109</v>
      </c>
      <c r="E18851">
        <v>7</v>
      </c>
      <c r="F18851">
        <v>7.56</v>
      </c>
      <c r="G18851">
        <v>17.350000000000001</v>
      </c>
      <c r="H18851">
        <v>52.92</v>
      </c>
      <c r="I18851">
        <v>121.45</v>
      </c>
      <c r="J18851" t="s">
        <v>13</v>
      </c>
    </row>
    <row r="18852" spans="1:10">
      <c r="A18852" s="1">
        <v>45352</v>
      </c>
      <c r="B18852" t="s">
        <v>10</v>
      </c>
      <c r="C18852" t="s">
        <v>15</v>
      </c>
      <c r="D18852" t="s">
        <v>109</v>
      </c>
      <c r="E18852">
        <v>10</v>
      </c>
      <c r="F18852">
        <v>7.56</v>
      </c>
      <c r="G18852">
        <v>17.350000000000001</v>
      </c>
      <c r="H18852">
        <v>75.599999999999994</v>
      </c>
      <c r="I18852">
        <v>173.5</v>
      </c>
      <c r="J18852" t="s">
        <v>13</v>
      </c>
    </row>
    <row r="18853" spans="1:10">
      <c r="A18853" s="1">
        <v>45352</v>
      </c>
      <c r="B18853" t="s">
        <v>10</v>
      </c>
      <c r="C18853" t="s">
        <v>11</v>
      </c>
      <c r="D18853" t="s">
        <v>110</v>
      </c>
      <c r="E18853">
        <v>18</v>
      </c>
      <c r="F18853">
        <v>15.1</v>
      </c>
      <c r="G18853">
        <v>27.51</v>
      </c>
      <c r="H18853">
        <v>271.8</v>
      </c>
      <c r="I18853">
        <v>495.18</v>
      </c>
      <c r="J18853" t="s">
        <v>13</v>
      </c>
    </row>
    <row r="18854" spans="1:10">
      <c r="A18854" s="1">
        <v>45352</v>
      </c>
      <c r="B18854" t="s">
        <v>10</v>
      </c>
      <c r="C18854" t="s">
        <v>14</v>
      </c>
      <c r="D18854" t="s">
        <v>110</v>
      </c>
      <c r="E18854">
        <v>14</v>
      </c>
      <c r="F18854">
        <v>15.1</v>
      </c>
      <c r="G18854">
        <v>27.51</v>
      </c>
      <c r="H18854">
        <v>211.4</v>
      </c>
      <c r="I18854">
        <v>385.14</v>
      </c>
      <c r="J18854" t="s">
        <v>13</v>
      </c>
    </row>
    <row r="18855" spans="1:10">
      <c r="A18855" s="1">
        <v>45352</v>
      </c>
      <c r="B18855" t="s">
        <v>10</v>
      </c>
      <c r="C18855" t="s">
        <v>15</v>
      </c>
      <c r="D18855" t="s">
        <v>110</v>
      </c>
      <c r="E18855">
        <v>23</v>
      </c>
      <c r="F18855">
        <v>15.1</v>
      </c>
      <c r="G18855">
        <v>27.51</v>
      </c>
      <c r="H18855">
        <v>347.3</v>
      </c>
      <c r="I18855">
        <v>632.73</v>
      </c>
      <c r="J18855" t="s">
        <v>13</v>
      </c>
    </row>
    <row r="18856" spans="1:10">
      <c r="A18856" s="1">
        <v>45352</v>
      </c>
      <c r="B18856" t="s">
        <v>10</v>
      </c>
      <c r="C18856" t="s">
        <v>11</v>
      </c>
      <c r="D18856" t="s">
        <v>111</v>
      </c>
      <c r="E18856">
        <v>13</v>
      </c>
      <c r="F18856">
        <v>6.3</v>
      </c>
      <c r="G18856">
        <v>15.47</v>
      </c>
      <c r="H18856">
        <v>81.900000000000006</v>
      </c>
      <c r="I18856">
        <v>201.11</v>
      </c>
      <c r="J18856" t="s">
        <v>13</v>
      </c>
    </row>
    <row r="18857" spans="1:10">
      <c r="A18857" s="1">
        <v>45352</v>
      </c>
      <c r="B18857" t="s">
        <v>10</v>
      </c>
      <c r="C18857" t="s">
        <v>14</v>
      </c>
      <c r="D18857" t="s">
        <v>111</v>
      </c>
      <c r="E18857">
        <v>10</v>
      </c>
      <c r="F18857">
        <v>6.3</v>
      </c>
      <c r="G18857">
        <v>15.47</v>
      </c>
      <c r="H18857">
        <v>63</v>
      </c>
      <c r="I18857">
        <v>154.69999999999999</v>
      </c>
      <c r="J18857" t="s">
        <v>13</v>
      </c>
    </row>
    <row r="18858" spans="1:10">
      <c r="A18858" s="1">
        <v>45352</v>
      </c>
      <c r="B18858" t="s">
        <v>10</v>
      </c>
      <c r="C18858" t="s">
        <v>15</v>
      </c>
      <c r="D18858" t="s">
        <v>111</v>
      </c>
      <c r="E18858">
        <v>4</v>
      </c>
      <c r="F18858">
        <v>6.3</v>
      </c>
      <c r="G18858">
        <v>15.47</v>
      </c>
      <c r="H18858">
        <v>25.2</v>
      </c>
      <c r="I18858">
        <v>61.88</v>
      </c>
      <c r="J18858" t="s">
        <v>13</v>
      </c>
    </row>
    <row r="18859" spans="1:10">
      <c r="A18859" s="1">
        <v>45352</v>
      </c>
      <c r="B18859" t="s">
        <v>10</v>
      </c>
      <c r="C18859" t="s">
        <v>11</v>
      </c>
      <c r="D18859" t="s">
        <v>112</v>
      </c>
      <c r="E18859">
        <v>28</v>
      </c>
      <c r="F18859">
        <v>6.27</v>
      </c>
      <c r="G18859">
        <v>11.51</v>
      </c>
      <c r="H18859">
        <v>175.56</v>
      </c>
      <c r="I18859">
        <v>322.27999999999997</v>
      </c>
      <c r="J18859" t="s">
        <v>13</v>
      </c>
    </row>
    <row r="18860" spans="1:10">
      <c r="A18860" s="1">
        <v>45352</v>
      </c>
      <c r="B18860" t="s">
        <v>10</v>
      </c>
      <c r="C18860" t="s">
        <v>14</v>
      </c>
      <c r="D18860" t="s">
        <v>112</v>
      </c>
      <c r="E18860">
        <v>12</v>
      </c>
      <c r="F18860">
        <v>6.27</v>
      </c>
      <c r="G18860">
        <v>11.51</v>
      </c>
      <c r="H18860">
        <v>75.239999999999995</v>
      </c>
      <c r="I18860">
        <v>138.12</v>
      </c>
      <c r="J18860" t="s">
        <v>13</v>
      </c>
    </row>
    <row r="18861" spans="1:10">
      <c r="A18861" s="1">
        <v>45352</v>
      </c>
      <c r="B18861" t="s">
        <v>10</v>
      </c>
      <c r="C18861" t="s">
        <v>15</v>
      </c>
      <c r="D18861" t="s">
        <v>112</v>
      </c>
      <c r="E18861">
        <v>21</v>
      </c>
      <c r="F18861">
        <v>6.27</v>
      </c>
      <c r="G18861">
        <v>11.51</v>
      </c>
      <c r="H18861">
        <v>131.66999999999999</v>
      </c>
      <c r="I18861">
        <v>241.71</v>
      </c>
      <c r="J18861" t="s">
        <v>13</v>
      </c>
    </row>
    <row r="18862" spans="1:10">
      <c r="A18862" s="1">
        <v>45352</v>
      </c>
      <c r="B18862" t="s">
        <v>10</v>
      </c>
      <c r="C18862" t="s">
        <v>11</v>
      </c>
      <c r="D18862" t="s">
        <v>113</v>
      </c>
      <c r="E18862">
        <v>21</v>
      </c>
      <c r="F18862">
        <v>9.8800000000000008</v>
      </c>
      <c r="G18862">
        <v>21.53</v>
      </c>
      <c r="H18862">
        <v>207.48</v>
      </c>
      <c r="I18862">
        <v>452.13</v>
      </c>
      <c r="J18862" t="s">
        <v>13</v>
      </c>
    </row>
    <row r="18863" spans="1:10">
      <c r="A18863" s="1">
        <v>45352</v>
      </c>
      <c r="B18863" t="s">
        <v>10</v>
      </c>
      <c r="C18863" t="s">
        <v>14</v>
      </c>
      <c r="D18863" t="s">
        <v>113</v>
      </c>
      <c r="E18863">
        <v>13</v>
      </c>
      <c r="F18863">
        <v>9.8800000000000008</v>
      </c>
      <c r="G18863">
        <v>21.53</v>
      </c>
      <c r="H18863">
        <v>128.44</v>
      </c>
      <c r="I18863">
        <v>279.89</v>
      </c>
      <c r="J18863" t="s">
        <v>13</v>
      </c>
    </row>
    <row r="18864" spans="1:10">
      <c r="A18864" s="1">
        <v>45352</v>
      </c>
      <c r="B18864" t="s">
        <v>10</v>
      </c>
      <c r="C18864" t="s">
        <v>15</v>
      </c>
      <c r="D18864" t="s">
        <v>113</v>
      </c>
      <c r="E18864">
        <v>13</v>
      </c>
      <c r="F18864">
        <v>9.8800000000000008</v>
      </c>
      <c r="G18864">
        <v>21.53</v>
      </c>
      <c r="H18864">
        <v>128.44</v>
      </c>
      <c r="I18864">
        <v>279.89</v>
      </c>
      <c r="J18864" t="s">
        <v>13</v>
      </c>
    </row>
    <row r="18865" spans="1:10">
      <c r="A18865" s="1">
        <v>45352</v>
      </c>
      <c r="B18865" t="s">
        <v>10</v>
      </c>
      <c r="C18865" t="s">
        <v>11</v>
      </c>
      <c r="D18865" t="s">
        <v>114</v>
      </c>
      <c r="E18865">
        <v>10</v>
      </c>
      <c r="F18865">
        <v>11.86</v>
      </c>
      <c r="G18865">
        <v>27.23</v>
      </c>
      <c r="H18865">
        <v>118.6</v>
      </c>
      <c r="I18865">
        <v>272.3</v>
      </c>
      <c r="J18865" t="s">
        <v>13</v>
      </c>
    </row>
    <row r="18866" spans="1:10">
      <c r="A18866" s="1">
        <v>45352</v>
      </c>
      <c r="B18866" t="s">
        <v>10</v>
      </c>
      <c r="C18866" t="s">
        <v>14</v>
      </c>
      <c r="D18866" t="s">
        <v>114</v>
      </c>
      <c r="E18866">
        <v>9</v>
      </c>
      <c r="F18866">
        <v>11.86</v>
      </c>
      <c r="G18866">
        <v>27.23</v>
      </c>
      <c r="H18866">
        <v>106.74</v>
      </c>
      <c r="I18866">
        <v>245.07</v>
      </c>
      <c r="J18866" t="s">
        <v>13</v>
      </c>
    </row>
    <row r="18867" spans="1:10">
      <c r="A18867" s="1">
        <v>45352</v>
      </c>
      <c r="B18867" t="s">
        <v>10</v>
      </c>
      <c r="C18867" t="s">
        <v>15</v>
      </c>
      <c r="D18867" t="s">
        <v>114</v>
      </c>
      <c r="E18867">
        <v>7</v>
      </c>
      <c r="F18867">
        <v>11.86</v>
      </c>
      <c r="G18867">
        <v>27.23</v>
      </c>
      <c r="H18867">
        <v>83.02</v>
      </c>
      <c r="I18867">
        <v>190.61</v>
      </c>
      <c r="J18867" t="s">
        <v>13</v>
      </c>
    </row>
    <row r="18868" spans="1:10">
      <c r="A18868" s="1">
        <v>45383</v>
      </c>
      <c r="B18868" t="s">
        <v>10</v>
      </c>
      <c r="C18868" t="s">
        <v>11</v>
      </c>
      <c r="D18868" t="s">
        <v>12</v>
      </c>
      <c r="E18868">
        <v>24</v>
      </c>
      <c r="F18868">
        <v>8.09</v>
      </c>
      <c r="G18868">
        <v>18.920000000000002</v>
      </c>
      <c r="H18868">
        <v>194.16</v>
      </c>
      <c r="I18868">
        <v>454.08</v>
      </c>
      <c r="J18868" t="s">
        <v>13</v>
      </c>
    </row>
    <row r="18869" spans="1:10">
      <c r="A18869" s="1">
        <v>45383</v>
      </c>
      <c r="B18869" t="s">
        <v>10</v>
      </c>
      <c r="C18869" t="s">
        <v>14</v>
      </c>
      <c r="D18869" t="s">
        <v>12</v>
      </c>
      <c r="E18869">
        <v>15</v>
      </c>
      <c r="F18869">
        <v>8.09</v>
      </c>
      <c r="G18869">
        <v>18.920000000000002</v>
      </c>
      <c r="H18869">
        <v>121.35</v>
      </c>
      <c r="I18869">
        <v>283.8</v>
      </c>
      <c r="J18869" t="s">
        <v>13</v>
      </c>
    </row>
    <row r="18870" spans="1:10">
      <c r="A18870" s="1">
        <v>45383</v>
      </c>
      <c r="B18870" t="s">
        <v>10</v>
      </c>
      <c r="C18870" t="s">
        <v>15</v>
      </c>
      <c r="D18870" t="s">
        <v>12</v>
      </c>
      <c r="E18870">
        <v>13</v>
      </c>
      <c r="F18870">
        <v>8.09</v>
      </c>
      <c r="G18870">
        <v>18.920000000000002</v>
      </c>
      <c r="H18870">
        <v>105.17</v>
      </c>
      <c r="I18870">
        <v>245.96</v>
      </c>
      <c r="J18870" t="s">
        <v>13</v>
      </c>
    </row>
    <row r="18871" spans="1:10">
      <c r="A18871" s="1">
        <v>45383</v>
      </c>
      <c r="B18871" t="s">
        <v>10</v>
      </c>
      <c r="C18871" t="s">
        <v>11</v>
      </c>
      <c r="D18871" t="s">
        <v>16</v>
      </c>
      <c r="E18871">
        <v>28</v>
      </c>
      <c r="F18871">
        <v>10.75</v>
      </c>
      <c r="G18871">
        <v>24.49</v>
      </c>
      <c r="H18871">
        <v>301</v>
      </c>
      <c r="I18871">
        <v>685.72</v>
      </c>
      <c r="J18871" t="s">
        <v>13</v>
      </c>
    </row>
    <row r="18872" spans="1:10">
      <c r="A18872" s="1">
        <v>45383</v>
      </c>
      <c r="B18872" t="s">
        <v>10</v>
      </c>
      <c r="C18872" t="s">
        <v>14</v>
      </c>
      <c r="D18872" t="s">
        <v>16</v>
      </c>
      <c r="E18872">
        <v>25</v>
      </c>
      <c r="F18872">
        <v>10.75</v>
      </c>
      <c r="G18872">
        <v>24.49</v>
      </c>
      <c r="H18872">
        <v>268.75</v>
      </c>
      <c r="I18872">
        <v>612.25</v>
      </c>
      <c r="J18872" t="s">
        <v>13</v>
      </c>
    </row>
    <row r="18873" spans="1:10">
      <c r="A18873" s="1">
        <v>45383</v>
      </c>
      <c r="B18873" t="s">
        <v>10</v>
      </c>
      <c r="C18873" t="s">
        <v>15</v>
      </c>
      <c r="D18873" t="s">
        <v>16</v>
      </c>
      <c r="E18873">
        <v>9</v>
      </c>
      <c r="F18873">
        <v>10.75</v>
      </c>
      <c r="G18873">
        <v>24.49</v>
      </c>
      <c r="H18873">
        <v>96.75</v>
      </c>
      <c r="I18873">
        <v>220.41</v>
      </c>
      <c r="J18873" t="s">
        <v>13</v>
      </c>
    </row>
    <row r="18874" spans="1:10">
      <c r="A18874" s="1">
        <v>45383</v>
      </c>
      <c r="B18874" t="s">
        <v>10</v>
      </c>
      <c r="C18874" t="s">
        <v>11</v>
      </c>
      <c r="D18874" t="s">
        <v>17</v>
      </c>
      <c r="E18874">
        <v>18</v>
      </c>
      <c r="F18874">
        <v>15.1</v>
      </c>
      <c r="G18874">
        <v>31.89</v>
      </c>
      <c r="H18874">
        <v>271.8</v>
      </c>
      <c r="I18874">
        <v>574.02</v>
      </c>
      <c r="J18874" t="s">
        <v>13</v>
      </c>
    </row>
    <row r="18875" spans="1:10">
      <c r="A18875" s="1">
        <v>45383</v>
      </c>
      <c r="B18875" t="s">
        <v>10</v>
      </c>
      <c r="C18875" t="s">
        <v>14</v>
      </c>
      <c r="D18875" t="s">
        <v>17</v>
      </c>
      <c r="E18875">
        <v>5</v>
      </c>
      <c r="F18875">
        <v>15.1</v>
      </c>
      <c r="G18875">
        <v>31.89</v>
      </c>
      <c r="H18875">
        <v>75.5</v>
      </c>
      <c r="I18875">
        <v>159.44999999999999</v>
      </c>
      <c r="J18875" t="s">
        <v>13</v>
      </c>
    </row>
    <row r="18876" spans="1:10">
      <c r="A18876" s="1">
        <v>45383</v>
      </c>
      <c r="B18876" t="s">
        <v>10</v>
      </c>
      <c r="C18876" t="s">
        <v>15</v>
      </c>
      <c r="D18876" t="s">
        <v>17</v>
      </c>
      <c r="E18876">
        <v>13</v>
      </c>
      <c r="F18876">
        <v>15.1</v>
      </c>
      <c r="G18876">
        <v>31.89</v>
      </c>
      <c r="H18876">
        <v>196.3</v>
      </c>
      <c r="I18876">
        <v>414.57</v>
      </c>
      <c r="J18876" t="s">
        <v>13</v>
      </c>
    </row>
    <row r="18877" spans="1:10">
      <c r="A18877" s="1">
        <v>45383</v>
      </c>
      <c r="B18877" t="s">
        <v>10</v>
      </c>
      <c r="C18877" t="s">
        <v>11</v>
      </c>
      <c r="D18877" t="s">
        <v>18</v>
      </c>
      <c r="E18877">
        <v>15</v>
      </c>
      <c r="F18877">
        <v>14.35</v>
      </c>
      <c r="G18877">
        <v>28.58</v>
      </c>
      <c r="H18877">
        <v>215.25</v>
      </c>
      <c r="I18877">
        <v>428.7</v>
      </c>
      <c r="J18877" t="s">
        <v>13</v>
      </c>
    </row>
    <row r="18878" spans="1:10">
      <c r="A18878" s="1">
        <v>45383</v>
      </c>
      <c r="B18878" t="s">
        <v>10</v>
      </c>
      <c r="C18878" t="s">
        <v>14</v>
      </c>
      <c r="D18878" t="s">
        <v>18</v>
      </c>
      <c r="E18878">
        <v>3</v>
      </c>
      <c r="F18878">
        <v>14.35</v>
      </c>
      <c r="G18878">
        <v>28.58</v>
      </c>
      <c r="H18878">
        <v>43.05</v>
      </c>
      <c r="I18878">
        <v>85.74</v>
      </c>
      <c r="J18878" t="s">
        <v>13</v>
      </c>
    </row>
    <row r="18879" spans="1:10">
      <c r="A18879" s="1">
        <v>45383</v>
      </c>
      <c r="B18879" t="s">
        <v>10</v>
      </c>
      <c r="C18879" t="s">
        <v>15</v>
      </c>
      <c r="D18879" t="s">
        <v>18</v>
      </c>
      <c r="E18879">
        <v>7</v>
      </c>
      <c r="F18879">
        <v>14.35</v>
      </c>
      <c r="G18879">
        <v>28.58</v>
      </c>
      <c r="H18879">
        <v>100.45</v>
      </c>
      <c r="I18879">
        <v>200.06</v>
      </c>
      <c r="J18879" t="s">
        <v>13</v>
      </c>
    </row>
    <row r="18880" spans="1:10">
      <c r="A18880" s="1">
        <v>45383</v>
      </c>
      <c r="B18880" t="s">
        <v>10</v>
      </c>
      <c r="C18880" t="s">
        <v>11</v>
      </c>
      <c r="D18880" t="s">
        <v>19</v>
      </c>
      <c r="E18880">
        <v>15</v>
      </c>
      <c r="F18880">
        <v>7.85</v>
      </c>
      <c r="G18880">
        <v>19.61</v>
      </c>
      <c r="H18880">
        <v>117.75</v>
      </c>
      <c r="I18880">
        <v>294.14999999999998</v>
      </c>
      <c r="J18880" t="s">
        <v>13</v>
      </c>
    </row>
    <row r="18881" spans="1:10">
      <c r="A18881" s="1">
        <v>45383</v>
      </c>
      <c r="B18881" t="s">
        <v>10</v>
      </c>
      <c r="C18881" t="s">
        <v>14</v>
      </c>
      <c r="D18881" t="s">
        <v>19</v>
      </c>
      <c r="E18881">
        <v>12</v>
      </c>
      <c r="F18881">
        <v>7.85</v>
      </c>
      <c r="G18881">
        <v>19.61</v>
      </c>
      <c r="H18881">
        <v>94.2</v>
      </c>
      <c r="I18881">
        <v>235.32</v>
      </c>
      <c r="J18881" t="s">
        <v>13</v>
      </c>
    </row>
    <row r="18882" spans="1:10">
      <c r="A18882" s="1">
        <v>45383</v>
      </c>
      <c r="B18882" t="s">
        <v>10</v>
      </c>
      <c r="C18882" t="s">
        <v>15</v>
      </c>
      <c r="D18882" t="s">
        <v>19</v>
      </c>
      <c r="E18882">
        <v>9</v>
      </c>
      <c r="F18882">
        <v>7.85</v>
      </c>
      <c r="G18882">
        <v>19.61</v>
      </c>
      <c r="H18882">
        <v>70.650000000000006</v>
      </c>
      <c r="I18882">
        <v>176.49</v>
      </c>
      <c r="J18882" t="s">
        <v>13</v>
      </c>
    </row>
    <row r="18883" spans="1:10">
      <c r="A18883" s="1">
        <v>45383</v>
      </c>
      <c r="B18883" t="s">
        <v>10</v>
      </c>
      <c r="C18883" t="s">
        <v>11</v>
      </c>
      <c r="D18883" t="s">
        <v>20</v>
      </c>
      <c r="E18883">
        <v>24</v>
      </c>
      <c r="F18883">
        <v>15.79</v>
      </c>
      <c r="G18883">
        <v>33.130000000000003</v>
      </c>
      <c r="H18883">
        <v>378.96</v>
      </c>
      <c r="I18883">
        <v>795.12</v>
      </c>
      <c r="J18883" t="s">
        <v>13</v>
      </c>
    </row>
    <row r="18884" spans="1:10">
      <c r="A18884" s="1">
        <v>45383</v>
      </c>
      <c r="B18884" t="s">
        <v>10</v>
      </c>
      <c r="C18884" t="s">
        <v>14</v>
      </c>
      <c r="D18884" t="s">
        <v>20</v>
      </c>
      <c r="E18884">
        <v>16</v>
      </c>
      <c r="F18884">
        <v>15.79</v>
      </c>
      <c r="G18884">
        <v>33.130000000000003</v>
      </c>
      <c r="H18884">
        <v>252.64</v>
      </c>
      <c r="I18884">
        <v>530.08000000000004</v>
      </c>
      <c r="J18884" t="s">
        <v>13</v>
      </c>
    </row>
    <row r="18885" spans="1:10">
      <c r="A18885" s="1">
        <v>45383</v>
      </c>
      <c r="B18885" t="s">
        <v>10</v>
      </c>
      <c r="C18885" t="s">
        <v>15</v>
      </c>
      <c r="D18885" t="s">
        <v>20</v>
      </c>
      <c r="E18885">
        <v>10</v>
      </c>
      <c r="F18885">
        <v>15.79</v>
      </c>
      <c r="G18885">
        <v>33.130000000000003</v>
      </c>
      <c r="H18885">
        <v>157.9</v>
      </c>
      <c r="I18885">
        <v>331.3</v>
      </c>
      <c r="J18885" t="s">
        <v>13</v>
      </c>
    </row>
    <row r="18886" spans="1:10">
      <c r="A18886" s="1">
        <v>45383</v>
      </c>
      <c r="B18886" t="s">
        <v>10</v>
      </c>
      <c r="C18886" t="s">
        <v>11</v>
      </c>
      <c r="D18886" t="s">
        <v>21</v>
      </c>
      <c r="E18886">
        <v>10</v>
      </c>
      <c r="F18886">
        <v>8.69</v>
      </c>
      <c r="G18886">
        <v>18.39</v>
      </c>
      <c r="H18886">
        <v>86.9</v>
      </c>
      <c r="I18886">
        <v>183.9</v>
      </c>
      <c r="J18886" t="s">
        <v>13</v>
      </c>
    </row>
    <row r="18887" spans="1:10">
      <c r="A18887" s="1">
        <v>45383</v>
      </c>
      <c r="B18887" t="s">
        <v>10</v>
      </c>
      <c r="C18887" t="s">
        <v>14</v>
      </c>
      <c r="D18887" t="s">
        <v>21</v>
      </c>
      <c r="E18887">
        <v>7</v>
      </c>
      <c r="F18887">
        <v>8.69</v>
      </c>
      <c r="G18887">
        <v>18.39</v>
      </c>
      <c r="H18887">
        <v>60.83</v>
      </c>
      <c r="I18887">
        <v>128.72999999999999</v>
      </c>
      <c r="J18887" t="s">
        <v>13</v>
      </c>
    </row>
    <row r="18888" spans="1:10">
      <c r="A18888" s="1">
        <v>45383</v>
      </c>
      <c r="B18888" t="s">
        <v>10</v>
      </c>
      <c r="C18888" t="s">
        <v>15</v>
      </c>
      <c r="D18888" t="s">
        <v>21</v>
      </c>
      <c r="E18888">
        <v>2</v>
      </c>
      <c r="F18888">
        <v>8.69</v>
      </c>
      <c r="G18888">
        <v>18.39</v>
      </c>
      <c r="H18888">
        <v>17.38</v>
      </c>
      <c r="I18888">
        <v>36.78</v>
      </c>
      <c r="J18888" t="s">
        <v>13</v>
      </c>
    </row>
    <row r="18889" spans="1:10">
      <c r="A18889" s="1">
        <v>45383</v>
      </c>
      <c r="B18889" t="s">
        <v>10</v>
      </c>
      <c r="C18889" t="s">
        <v>11</v>
      </c>
      <c r="D18889" t="s">
        <v>22</v>
      </c>
      <c r="E18889">
        <v>19</v>
      </c>
      <c r="F18889">
        <v>8.69</v>
      </c>
      <c r="G18889">
        <v>16.64</v>
      </c>
      <c r="H18889">
        <v>165.11</v>
      </c>
      <c r="I18889">
        <v>316.16000000000003</v>
      </c>
      <c r="J18889" t="s">
        <v>13</v>
      </c>
    </row>
    <row r="18890" spans="1:10">
      <c r="A18890" s="1">
        <v>45383</v>
      </c>
      <c r="B18890" t="s">
        <v>10</v>
      </c>
      <c r="C18890" t="s">
        <v>14</v>
      </c>
      <c r="D18890" t="s">
        <v>22</v>
      </c>
      <c r="E18890">
        <v>6</v>
      </c>
      <c r="F18890">
        <v>8.69</v>
      </c>
      <c r="G18890">
        <v>16.64</v>
      </c>
      <c r="H18890">
        <v>52.14</v>
      </c>
      <c r="I18890">
        <v>99.84</v>
      </c>
      <c r="J18890" t="s">
        <v>13</v>
      </c>
    </row>
    <row r="18891" spans="1:10">
      <c r="A18891" s="1">
        <v>45383</v>
      </c>
      <c r="B18891" t="s">
        <v>10</v>
      </c>
      <c r="C18891" t="s">
        <v>15</v>
      </c>
      <c r="D18891" t="s">
        <v>22</v>
      </c>
      <c r="E18891">
        <v>9</v>
      </c>
      <c r="F18891">
        <v>8.69</v>
      </c>
      <c r="G18891">
        <v>16.64</v>
      </c>
      <c r="H18891">
        <v>78.209999999999994</v>
      </c>
      <c r="I18891">
        <v>149.76</v>
      </c>
      <c r="J18891" t="s">
        <v>13</v>
      </c>
    </row>
    <row r="18892" spans="1:10">
      <c r="A18892" s="1">
        <v>45383</v>
      </c>
      <c r="B18892" t="s">
        <v>10</v>
      </c>
      <c r="C18892" t="s">
        <v>11</v>
      </c>
      <c r="D18892" t="s">
        <v>23</v>
      </c>
      <c r="E18892">
        <v>15</v>
      </c>
      <c r="F18892">
        <v>12.44</v>
      </c>
      <c r="G18892">
        <v>29.31</v>
      </c>
      <c r="H18892">
        <v>186.6</v>
      </c>
      <c r="I18892">
        <v>439.65</v>
      </c>
      <c r="J18892" t="s">
        <v>13</v>
      </c>
    </row>
    <row r="18893" spans="1:10">
      <c r="A18893" s="1">
        <v>45383</v>
      </c>
      <c r="B18893" t="s">
        <v>10</v>
      </c>
      <c r="C18893" t="s">
        <v>14</v>
      </c>
      <c r="D18893" t="s">
        <v>23</v>
      </c>
      <c r="E18893">
        <v>15</v>
      </c>
      <c r="F18893">
        <v>12.44</v>
      </c>
      <c r="G18893">
        <v>29.31</v>
      </c>
      <c r="H18893">
        <v>186.6</v>
      </c>
      <c r="I18893">
        <v>439.65</v>
      </c>
      <c r="J18893" t="s">
        <v>13</v>
      </c>
    </row>
    <row r="18894" spans="1:10">
      <c r="A18894" s="1">
        <v>45383</v>
      </c>
      <c r="B18894" t="s">
        <v>10</v>
      </c>
      <c r="C18894" t="s">
        <v>15</v>
      </c>
      <c r="D18894" t="s">
        <v>23</v>
      </c>
      <c r="E18894">
        <v>12</v>
      </c>
      <c r="F18894">
        <v>12.44</v>
      </c>
      <c r="G18894">
        <v>29.31</v>
      </c>
      <c r="H18894">
        <v>149.28</v>
      </c>
      <c r="I18894">
        <v>351.72</v>
      </c>
      <c r="J18894" t="s">
        <v>13</v>
      </c>
    </row>
    <row r="18895" spans="1:10">
      <c r="A18895" s="1">
        <v>45383</v>
      </c>
      <c r="B18895" t="s">
        <v>10</v>
      </c>
      <c r="C18895" t="s">
        <v>11</v>
      </c>
      <c r="D18895" t="s">
        <v>24</v>
      </c>
      <c r="E18895">
        <v>16</v>
      </c>
      <c r="F18895">
        <v>13.12</v>
      </c>
      <c r="G18895">
        <v>29.99</v>
      </c>
      <c r="H18895">
        <v>209.92</v>
      </c>
      <c r="I18895">
        <v>479.84</v>
      </c>
      <c r="J18895" t="s">
        <v>13</v>
      </c>
    </row>
    <row r="18896" spans="1:10">
      <c r="A18896" s="1">
        <v>45383</v>
      </c>
      <c r="B18896" t="s">
        <v>10</v>
      </c>
      <c r="C18896" t="s">
        <v>14</v>
      </c>
      <c r="D18896" t="s">
        <v>24</v>
      </c>
      <c r="E18896">
        <v>9</v>
      </c>
      <c r="F18896">
        <v>13.12</v>
      </c>
      <c r="G18896">
        <v>29.99</v>
      </c>
      <c r="H18896">
        <v>118.08</v>
      </c>
      <c r="I18896">
        <v>269.91000000000003</v>
      </c>
      <c r="J18896" t="s">
        <v>13</v>
      </c>
    </row>
    <row r="18897" spans="1:10">
      <c r="A18897" s="1">
        <v>45383</v>
      </c>
      <c r="B18897" t="s">
        <v>10</v>
      </c>
      <c r="C18897" t="s">
        <v>15</v>
      </c>
      <c r="D18897" t="s">
        <v>24</v>
      </c>
      <c r="E18897">
        <v>19</v>
      </c>
      <c r="F18897">
        <v>13.12</v>
      </c>
      <c r="G18897">
        <v>29.99</v>
      </c>
      <c r="H18897">
        <v>249.28</v>
      </c>
      <c r="I18897">
        <v>569.80999999999995</v>
      </c>
      <c r="J18897" t="s">
        <v>13</v>
      </c>
    </row>
    <row r="18898" spans="1:10">
      <c r="A18898" s="1">
        <v>45383</v>
      </c>
      <c r="B18898" t="s">
        <v>10</v>
      </c>
      <c r="C18898" t="s">
        <v>11</v>
      </c>
      <c r="D18898" t="s">
        <v>25</v>
      </c>
      <c r="E18898">
        <v>25</v>
      </c>
      <c r="F18898">
        <v>12.96</v>
      </c>
      <c r="G18898">
        <v>25.33</v>
      </c>
      <c r="H18898">
        <v>324</v>
      </c>
      <c r="I18898">
        <v>633.25</v>
      </c>
      <c r="J18898" t="s">
        <v>13</v>
      </c>
    </row>
    <row r="18899" spans="1:10">
      <c r="A18899" s="1">
        <v>45383</v>
      </c>
      <c r="B18899" t="s">
        <v>10</v>
      </c>
      <c r="C18899" t="s">
        <v>14</v>
      </c>
      <c r="D18899" t="s">
        <v>25</v>
      </c>
      <c r="E18899">
        <v>10</v>
      </c>
      <c r="F18899">
        <v>12.96</v>
      </c>
      <c r="G18899">
        <v>25.33</v>
      </c>
      <c r="H18899">
        <v>129.6</v>
      </c>
      <c r="I18899">
        <v>253.3</v>
      </c>
      <c r="J18899" t="s">
        <v>13</v>
      </c>
    </row>
    <row r="18900" spans="1:10">
      <c r="A18900" s="1">
        <v>45383</v>
      </c>
      <c r="B18900" t="s">
        <v>10</v>
      </c>
      <c r="C18900" t="s">
        <v>15</v>
      </c>
      <c r="D18900" t="s">
        <v>25</v>
      </c>
      <c r="E18900">
        <v>15</v>
      </c>
      <c r="F18900">
        <v>12.96</v>
      </c>
      <c r="G18900">
        <v>25.33</v>
      </c>
      <c r="H18900">
        <v>194.4</v>
      </c>
      <c r="I18900">
        <v>379.95</v>
      </c>
      <c r="J18900" t="s">
        <v>13</v>
      </c>
    </row>
    <row r="18901" spans="1:10">
      <c r="A18901" s="1">
        <v>45383</v>
      </c>
      <c r="B18901" t="s">
        <v>10</v>
      </c>
      <c r="C18901" t="s">
        <v>11</v>
      </c>
      <c r="D18901" t="s">
        <v>26</v>
      </c>
      <c r="E18901">
        <v>10</v>
      </c>
      <c r="F18901">
        <v>7.1</v>
      </c>
      <c r="G18901">
        <v>13.19</v>
      </c>
      <c r="H18901">
        <v>71</v>
      </c>
      <c r="I18901">
        <v>131.9</v>
      </c>
      <c r="J18901" t="s">
        <v>13</v>
      </c>
    </row>
    <row r="18902" spans="1:10">
      <c r="A18902" s="1">
        <v>45383</v>
      </c>
      <c r="B18902" t="s">
        <v>10</v>
      </c>
      <c r="C18902" t="s">
        <v>14</v>
      </c>
      <c r="D18902" t="s">
        <v>26</v>
      </c>
      <c r="E18902">
        <v>4</v>
      </c>
      <c r="F18902">
        <v>7.1</v>
      </c>
      <c r="G18902">
        <v>13.19</v>
      </c>
      <c r="H18902">
        <v>28.4</v>
      </c>
      <c r="I18902">
        <v>52.76</v>
      </c>
      <c r="J18902" t="s">
        <v>13</v>
      </c>
    </row>
    <row r="18903" spans="1:10">
      <c r="A18903" s="1">
        <v>45383</v>
      </c>
      <c r="B18903" t="s">
        <v>10</v>
      </c>
      <c r="C18903" t="s">
        <v>15</v>
      </c>
      <c r="D18903" t="s">
        <v>26</v>
      </c>
      <c r="E18903">
        <v>4</v>
      </c>
      <c r="F18903">
        <v>7.1</v>
      </c>
      <c r="G18903">
        <v>13.19</v>
      </c>
      <c r="H18903">
        <v>28.4</v>
      </c>
      <c r="I18903">
        <v>52.76</v>
      </c>
      <c r="J18903" t="s">
        <v>13</v>
      </c>
    </row>
    <row r="18904" spans="1:10">
      <c r="A18904" s="1">
        <v>45383</v>
      </c>
      <c r="B18904" t="s">
        <v>10</v>
      </c>
      <c r="C18904" t="s">
        <v>11</v>
      </c>
      <c r="D18904" t="s">
        <v>27</v>
      </c>
      <c r="E18904">
        <v>27</v>
      </c>
      <c r="F18904">
        <v>16.53</v>
      </c>
      <c r="G18904">
        <v>37.630000000000003</v>
      </c>
      <c r="H18904">
        <v>446.31</v>
      </c>
      <c r="I18904">
        <v>1016.01</v>
      </c>
      <c r="J18904" t="s">
        <v>13</v>
      </c>
    </row>
    <row r="18905" spans="1:10">
      <c r="A18905" s="1">
        <v>45383</v>
      </c>
      <c r="B18905" t="s">
        <v>10</v>
      </c>
      <c r="C18905" t="s">
        <v>14</v>
      </c>
      <c r="D18905" t="s">
        <v>27</v>
      </c>
      <c r="E18905">
        <v>22</v>
      </c>
      <c r="F18905">
        <v>16.53</v>
      </c>
      <c r="G18905">
        <v>37.630000000000003</v>
      </c>
      <c r="H18905">
        <v>363.66</v>
      </c>
      <c r="I18905">
        <v>827.86</v>
      </c>
      <c r="J18905" t="s">
        <v>13</v>
      </c>
    </row>
    <row r="18906" spans="1:10">
      <c r="A18906" s="1">
        <v>45383</v>
      </c>
      <c r="B18906" t="s">
        <v>10</v>
      </c>
      <c r="C18906" t="s">
        <v>15</v>
      </c>
      <c r="D18906" t="s">
        <v>27</v>
      </c>
      <c r="E18906">
        <v>19</v>
      </c>
      <c r="F18906">
        <v>16.53</v>
      </c>
      <c r="G18906">
        <v>37.630000000000003</v>
      </c>
      <c r="H18906">
        <v>314.07</v>
      </c>
      <c r="I18906">
        <v>714.97</v>
      </c>
      <c r="J18906" t="s">
        <v>13</v>
      </c>
    </row>
    <row r="18907" spans="1:10">
      <c r="A18907" s="1">
        <v>45383</v>
      </c>
      <c r="B18907" t="s">
        <v>10</v>
      </c>
      <c r="C18907" t="s">
        <v>11</v>
      </c>
      <c r="D18907" t="s">
        <v>28</v>
      </c>
      <c r="E18907">
        <v>9</v>
      </c>
      <c r="F18907">
        <v>9.19</v>
      </c>
      <c r="G18907">
        <v>20.75</v>
      </c>
      <c r="H18907">
        <v>82.71</v>
      </c>
      <c r="I18907">
        <v>186.75</v>
      </c>
      <c r="J18907" t="s">
        <v>13</v>
      </c>
    </row>
    <row r="18908" spans="1:10">
      <c r="A18908" s="1">
        <v>45383</v>
      </c>
      <c r="B18908" t="s">
        <v>10</v>
      </c>
      <c r="C18908" t="s">
        <v>14</v>
      </c>
      <c r="D18908" t="s">
        <v>28</v>
      </c>
      <c r="E18908">
        <v>8</v>
      </c>
      <c r="F18908">
        <v>9.19</v>
      </c>
      <c r="G18908">
        <v>20.75</v>
      </c>
      <c r="H18908">
        <v>73.52</v>
      </c>
      <c r="I18908">
        <v>166</v>
      </c>
      <c r="J18908" t="s">
        <v>13</v>
      </c>
    </row>
    <row r="18909" spans="1:10">
      <c r="A18909" s="1">
        <v>45383</v>
      </c>
      <c r="B18909" t="s">
        <v>10</v>
      </c>
      <c r="C18909" t="s">
        <v>15</v>
      </c>
      <c r="D18909" t="s">
        <v>28</v>
      </c>
      <c r="E18909">
        <v>13</v>
      </c>
      <c r="F18909">
        <v>9.19</v>
      </c>
      <c r="G18909">
        <v>20.75</v>
      </c>
      <c r="H18909">
        <v>119.47</v>
      </c>
      <c r="I18909">
        <v>269.75</v>
      </c>
      <c r="J18909" t="s">
        <v>13</v>
      </c>
    </row>
    <row r="18910" spans="1:10">
      <c r="A18910" s="1">
        <v>45383</v>
      </c>
      <c r="B18910" t="s">
        <v>10</v>
      </c>
      <c r="C18910" t="s">
        <v>11</v>
      </c>
      <c r="D18910" t="s">
        <v>29</v>
      </c>
      <c r="E18910">
        <v>28</v>
      </c>
      <c r="F18910">
        <v>7.55</v>
      </c>
      <c r="G18910">
        <v>15.03</v>
      </c>
      <c r="H18910">
        <v>211.4</v>
      </c>
      <c r="I18910">
        <v>420.84</v>
      </c>
      <c r="J18910" t="s">
        <v>13</v>
      </c>
    </row>
    <row r="18911" spans="1:10">
      <c r="A18911" s="1">
        <v>45383</v>
      </c>
      <c r="B18911" t="s">
        <v>10</v>
      </c>
      <c r="C18911" t="s">
        <v>14</v>
      </c>
      <c r="D18911" t="s">
        <v>29</v>
      </c>
      <c r="E18911">
        <v>11</v>
      </c>
      <c r="F18911">
        <v>7.55</v>
      </c>
      <c r="G18911">
        <v>15.03</v>
      </c>
      <c r="H18911">
        <v>83.05</v>
      </c>
      <c r="I18911">
        <v>165.33</v>
      </c>
      <c r="J18911" t="s">
        <v>13</v>
      </c>
    </row>
    <row r="18912" spans="1:10">
      <c r="A18912" s="1">
        <v>45383</v>
      </c>
      <c r="B18912" t="s">
        <v>10</v>
      </c>
      <c r="C18912" t="s">
        <v>15</v>
      </c>
      <c r="D18912" t="s">
        <v>29</v>
      </c>
      <c r="E18912">
        <v>14</v>
      </c>
      <c r="F18912">
        <v>7.55</v>
      </c>
      <c r="G18912">
        <v>15.03</v>
      </c>
      <c r="H18912">
        <v>105.7</v>
      </c>
      <c r="I18912">
        <v>210.42</v>
      </c>
      <c r="J18912" t="s">
        <v>13</v>
      </c>
    </row>
    <row r="18913" spans="1:10">
      <c r="A18913" s="1">
        <v>45383</v>
      </c>
      <c r="B18913" t="s">
        <v>10</v>
      </c>
      <c r="C18913" t="s">
        <v>11</v>
      </c>
      <c r="D18913" t="s">
        <v>30</v>
      </c>
      <c r="E18913">
        <v>13</v>
      </c>
      <c r="F18913">
        <v>16.66</v>
      </c>
      <c r="G18913">
        <v>41.08</v>
      </c>
      <c r="H18913">
        <v>216.58</v>
      </c>
      <c r="I18913">
        <v>534.04</v>
      </c>
      <c r="J18913" t="s">
        <v>13</v>
      </c>
    </row>
    <row r="18914" spans="1:10">
      <c r="A18914" s="1">
        <v>45383</v>
      </c>
      <c r="B18914" t="s">
        <v>10</v>
      </c>
      <c r="C18914" t="s">
        <v>14</v>
      </c>
      <c r="D18914" t="s">
        <v>30</v>
      </c>
      <c r="E18914">
        <v>16</v>
      </c>
      <c r="F18914">
        <v>16.66</v>
      </c>
      <c r="G18914">
        <v>41.08</v>
      </c>
      <c r="H18914">
        <v>266.56</v>
      </c>
      <c r="I18914">
        <v>657.28</v>
      </c>
      <c r="J18914" t="s">
        <v>13</v>
      </c>
    </row>
    <row r="18915" spans="1:10">
      <c r="A18915" s="1">
        <v>45383</v>
      </c>
      <c r="B18915" t="s">
        <v>10</v>
      </c>
      <c r="C18915" t="s">
        <v>15</v>
      </c>
      <c r="D18915" t="s">
        <v>30</v>
      </c>
      <c r="E18915">
        <v>10</v>
      </c>
      <c r="F18915">
        <v>16.66</v>
      </c>
      <c r="G18915">
        <v>41.08</v>
      </c>
      <c r="H18915">
        <v>166.6</v>
      </c>
      <c r="I18915">
        <v>410.8</v>
      </c>
      <c r="J18915" t="s">
        <v>13</v>
      </c>
    </row>
    <row r="18916" spans="1:10">
      <c r="A18916" s="1">
        <v>45383</v>
      </c>
      <c r="B18916" t="s">
        <v>10</v>
      </c>
      <c r="C18916" t="s">
        <v>11</v>
      </c>
      <c r="D18916" t="s">
        <v>31</v>
      </c>
      <c r="E18916">
        <v>4</v>
      </c>
      <c r="F18916">
        <v>17.47</v>
      </c>
      <c r="G18916">
        <v>33.29</v>
      </c>
      <c r="H18916">
        <v>69.88</v>
      </c>
      <c r="I18916">
        <v>133.16</v>
      </c>
      <c r="J18916" t="s">
        <v>13</v>
      </c>
    </row>
    <row r="18917" spans="1:10">
      <c r="A18917" s="1">
        <v>45383</v>
      </c>
      <c r="B18917" t="s">
        <v>10</v>
      </c>
      <c r="C18917" t="s">
        <v>14</v>
      </c>
      <c r="D18917" t="s">
        <v>31</v>
      </c>
      <c r="E18917">
        <v>2</v>
      </c>
      <c r="F18917">
        <v>17.47</v>
      </c>
      <c r="G18917">
        <v>33.29</v>
      </c>
      <c r="H18917">
        <v>34.94</v>
      </c>
      <c r="I18917">
        <v>66.58</v>
      </c>
      <c r="J18917" t="s">
        <v>13</v>
      </c>
    </row>
    <row r="18918" spans="1:10">
      <c r="A18918" s="1">
        <v>45383</v>
      </c>
      <c r="B18918" t="s">
        <v>10</v>
      </c>
      <c r="C18918" t="s">
        <v>15</v>
      </c>
      <c r="D18918" t="s">
        <v>31</v>
      </c>
      <c r="E18918">
        <v>6</v>
      </c>
      <c r="F18918">
        <v>17.47</v>
      </c>
      <c r="G18918">
        <v>33.29</v>
      </c>
      <c r="H18918">
        <v>104.82</v>
      </c>
      <c r="I18918">
        <v>199.74</v>
      </c>
      <c r="J18918" t="s">
        <v>13</v>
      </c>
    </row>
    <row r="18919" spans="1:10">
      <c r="A18919" s="1">
        <v>45383</v>
      </c>
      <c r="B18919" t="s">
        <v>10</v>
      </c>
      <c r="C18919" t="s">
        <v>11</v>
      </c>
      <c r="D18919" t="s">
        <v>32</v>
      </c>
      <c r="E18919">
        <v>7</v>
      </c>
      <c r="F18919">
        <v>16.350000000000001</v>
      </c>
      <c r="G18919">
        <v>34.380000000000003</v>
      </c>
      <c r="H18919">
        <v>114.45</v>
      </c>
      <c r="I18919">
        <v>240.66</v>
      </c>
      <c r="J18919" t="s">
        <v>13</v>
      </c>
    </row>
    <row r="18920" spans="1:10">
      <c r="A18920" s="1">
        <v>45383</v>
      </c>
      <c r="B18920" t="s">
        <v>10</v>
      </c>
      <c r="C18920" t="s">
        <v>14</v>
      </c>
      <c r="D18920" t="s">
        <v>32</v>
      </c>
      <c r="E18920">
        <v>9</v>
      </c>
      <c r="F18920">
        <v>16.350000000000001</v>
      </c>
      <c r="G18920">
        <v>34.380000000000003</v>
      </c>
      <c r="H18920">
        <v>147.15</v>
      </c>
      <c r="I18920">
        <v>309.42</v>
      </c>
      <c r="J18920" t="s">
        <v>13</v>
      </c>
    </row>
    <row r="18921" spans="1:10">
      <c r="A18921" s="1">
        <v>45383</v>
      </c>
      <c r="B18921" t="s">
        <v>10</v>
      </c>
      <c r="C18921" t="s">
        <v>15</v>
      </c>
      <c r="D18921" t="s">
        <v>32</v>
      </c>
      <c r="E18921">
        <v>4</v>
      </c>
      <c r="F18921">
        <v>16.350000000000001</v>
      </c>
      <c r="G18921">
        <v>34.380000000000003</v>
      </c>
      <c r="H18921">
        <v>65.400000000000006</v>
      </c>
      <c r="I18921">
        <v>137.52000000000001</v>
      </c>
      <c r="J18921" t="s">
        <v>13</v>
      </c>
    </row>
    <row r="18922" spans="1:10">
      <c r="A18922" s="1">
        <v>45383</v>
      </c>
      <c r="B18922" t="s">
        <v>10</v>
      </c>
      <c r="C18922" t="s">
        <v>11</v>
      </c>
      <c r="D18922" t="s">
        <v>33</v>
      </c>
      <c r="E18922">
        <v>15</v>
      </c>
      <c r="F18922">
        <v>15.71</v>
      </c>
      <c r="G18922">
        <v>38.65</v>
      </c>
      <c r="H18922">
        <v>235.65</v>
      </c>
      <c r="I18922">
        <v>579.75</v>
      </c>
      <c r="J18922" t="s">
        <v>13</v>
      </c>
    </row>
    <row r="18923" spans="1:10">
      <c r="A18923" s="1">
        <v>45383</v>
      </c>
      <c r="B18923" t="s">
        <v>10</v>
      </c>
      <c r="C18923" t="s">
        <v>14</v>
      </c>
      <c r="D18923" t="s">
        <v>33</v>
      </c>
      <c r="E18923">
        <v>9</v>
      </c>
      <c r="F18923">
        <v>15.71</v>
      </c>
      <c r="G18923">
        <v>38.65</v>
      </c>
      <c r="H18923">
        <v>141.38999999999999</v>
      </c>
      <c r="I18923">
        <v>347.85</v>
      </c>
      <c r="J18923" t="s">
        <v>13</v>
      </c>
    </row>
    <row r="18924" spans="1:10">
      <c r="A18924" s="1">
        <v>45383</v>
      </c>
      <c r="B18924" t="s">
        <v>10</v>
      </c>
      <c r="C18924" t="s">
        <v>15</v>
      </c>
      <c r="D18924" t="s">
        <v>33</v>
      </c>
      <c r="E18924">
        <v>1</v>
      </c>
      <c r="F18924">
        <v>15.71</v>
      </c>
      <c r="G18924">
        <v>38.65</v>
      </c>
      <c r="H18924">
        <v>15.71</v>
      </c>
      <c r="I18924">
        <v>38.65</v>
      </c>
      <c r="J18924" t="s">
        <v>13</v>
      </c>
    </row>
    <row r="18925" spans="1:10">
      <c r="A18925" s="1">
        <v>45383</v>
      </c>
      <c r="B18925" t="s">
        <v>10</v>
      </c>
      <c r="C18925" t="s">
        <v>11</v>
      </c>
      <c r="D18925" t="s">
        <v>34</v>
      </c>
      <c r="E18925">
        <v>13</v>
      </c>
      <c r="F18925">
        <v>13.86</v>
      </c>
      <c r="G18925">
        <v>29.02</v>
      </c>
      <c r="H18925">
        <v>180.18</v>
      </c>
      <c r="I18925">
        <v>377.26</v>
      </c>
      <c r="J18925" t="s">
        <v>13</v>
      </c>
    </row>
    <row r="18926" spans="1:10">
      <c r="A18926" s="1">
        <v>45383</v>
      </c>
      <c r="B18926" t="s">
        <v>10</v>
      </c>
      <c r="C18926" t="s">
        <v>14</v>
      </c>
      <c r="D18926" t="s">
        <v>34</v>
      </c>
      <c r="E18926">
        <v>19</v>
      </c>
      <c r="F18926">
        <v>13.86</v>
      </c>
      <c r="G18926">
        <v>29.02</v>
      </c>
      <c r="H18926">
        <v>263.33999999999997</v>
      </c>
      <c r="I18926">
        <v>551.38</v>
      </c>
      <c r="J18926" t="s">
        <v>13</v>
      </c>
    </row>
    <row r="18927" spans="1:10">
      <c r="A18927" s="1">
        <v>45383</v>
      </c>
      <c r="B18927" t="s">
        <v>10</v>
      </c>
      <c r="C18927" t="s">
        <v>15</v>
      </c>
      <c r="D18927" t="s">
        <v>34</v>
      </c>
      <c r="E18927">
        <v>16</v>
      </c>
      <c r="F18927">
        <v>13.86</v>
      </c>
      <c r="G18927">
        <v>29.02</v>
      </c>
      <c r="H18927">
        <v>221.76</v>
      </c>
      <c r="I18927">
        <v>464.32</v>
      </c>
      <c r="J18927" t="s">
        <v>13</v>
      </c>
    </row>
    <row r="18928" spans="1:10">
      <c r="A18928" s="1">
        <v>45383</v>
      </c>
      <c r="B18928" t="s">
        <v>10</v>
      </c>
      <c r="C18928" t="s">
        <v>11</v>
      </c>
      <c r="D18928" t="s">
        <v>35</v>
      </c>
      <c r="E18928">
        <v>11</v>
      </c>
      <c r="F18928">
        <v>12.61</v>
      </c>
      <c r="G18928">
        <v>28.33</v>
      </c>
      <c r="H18928">
        <v>138.71</v>
      </c>
      <c r="I18928">
        <v>311.63</v>
      </c>
      <c r="J18928" t="s">
        <v>13</v>
      </c>
    </row>
    <row r="18929" spans="1:10">
      <c r="A18929" s="1">
        <v>45383</v>
      </c>
      <c r="B18929" t="s">
        <v>10</v>
      </c>
      <c r="C18929" t="s">
        <v>14</v>
      </c>
      <c r="D18929" t="s">
        <v>35</v>
      </c>
      <c r="E18929">
        <v>8</v>
      </c>
      <c r="F18929">
        <v>12.61</v>
      </c>
      <c r="G18929">
        <v>28.33</v>
      </c>
      <c r="H18929">
        <v>100.88</v>
      </c>
      <c r="I18929">
        <v>226.64</v>
      </c>
      <c r="J18929" t="s">
        <v>13</v>
      </c>
    </row>
    <row r="18930" spans="1:10">
      <c r="A18930" s="1">
        <v>45383</v>
      </c>
      <c r="B18930" t="s">
        <v>10</v>
      </c>
      <c r="C18930" t="s">
        <v>15</v>
      </c>
      <c r="D18930" t="s">
        <v>35</v>
      </c>
      <c r="E18930">
        <v>5</v>
      </c>
      <c r="F18930">
        <v>12.61</v>
      </c>
      <c r="G18930">
        <v>28.33</v>
      </c>
      <c r="H18930">
        <v>63.05</v>
      </c>
      <c r="I18930">
        <v>141.65</v>
      </c>
      <c r="J18930" t="s">
        <v>13</v>
      </c>
    </row>
    <row r="18931" spans="1:10">
      <c r="A18931" s="1">
        <v>45383</v>
      </c>
      <c r="B18931" t="s">
        <v>10</v>
      </c>
      <c r="C18931" t="s">
        <v>11</v>
      </c>
      <c r="D18931" t="s">
        <v>36</v>
      </c>
      <c r="E18931">
        <v>21</v>
      </c>
      <c r="F18931">
        <v>7.04</v>
      </c>
      <c r="G18931">
        <v>14.63</v>
      </c>
      <c r="H18931">
        <v>147.84</v>
      </c>
      <c r="I18931">
        <v>307.23</v>
      </c>
      <c r="J18931" t="s">
        <v>13</v>
      </c>
    </row>
    <row r="18932" spans="1:10">
      <c r="A18932" s="1">
        <v>45383</v>
      </c>
      <c r="B18932" t="s">
        <v>10</v>
      </c>
      <c r="C18932" t="s">
        <v>14</v>
      </c>
      <c r="D18932" t="s">
        <v>36</v>
      </c>
      <c r="E18932">
        <v>15</v>
      </c>
      <c r="F18932">
        <v>7.04</v>
      </c>
      <c r="G18932">
        <v>14.63</v>
      </c>
      <c r="H18932">
        <v>105.6</v>
      </c>
      <c r="I18932">
        <v>219.45</v>
      </c>
      <c r="J18932" t="s">
        <v>13</v>
      </c>
    </row>
    <row r="18933" spans="1:10">
      <c r="A18933" s="1">
        <v>45383</v>
      </c>
      <c r="B18933" t="s">
        <v>10</v>
      </c>
      <c r="C18933" t="s">
        <v>15</v>
      </c>
      <c r="D18933" t="s">
        <v>36</v>
      </c>
      <c r="E18933">
        <v>3</v>
      </c>
      <c r="F18933">
        <v>7.04</v>
      </c>
      <c r="G18933">
        <v>14.63</v>
      </c>
      <c r="H18933">
        <v>21.12</v>
      </c>
      <c r="I18933">
        <v>43.89</v>
      </c>
      <c r="J18933" t="s">
        <v>13</v>
      </c>
    </row>
    <row r="18934" spans="1:10">
      <c r="A18934" s="1">
        <v>45383</v>
      </c>
      <c r="B18934" t="s">
        <v>10</v>
      </c>
      <c r="C18934" t="s">
        <v>11</v>
      </c>
      <c r="D18934" t="s">
        <v>37</v>
      </c>
      <c r="E18934">
        <v>15</v>
      </c>
      <c r="F18934">
        <v>10.9</v>
      </c>
      <c r="G18934">
        <v>21.71</v>
      </c>
      <c r="H18934">
        <v>163.5</v>
      </c>
      <c r="I18934">
        <v>325.64999999999998</v>
      </c>
      <c r="J18934" t="s">
        <v>13</v>
      </c>
    </row>
    <row r="18935" spans="1:10">
      <c r="A18935" s="1">
        <v>45383</v>
      </c>
      <c r="B18935" t="s">
        <v>10</v>
      </c>
      <c r="C18935" t="s">
        <v>14</v>
      </c>
      <c r="D18935" t="s">
        <v>37</v>
      </c>
      <c r="E18935">
        <v>18</v>
      </c>
      <c r="F18935">
        <v>10.9</v>
      </c>
      <c r="G18935">
        <v>21.71</v>
      </c>
      <c r="H18935">
        <v>196.2</v>
      </c>
      <c r="I18935">
        <v>390.78</v>
      </c>
      <c r="J18935" t="s">
        <v>13</v>
      </c>
    </row>
    <row r="18936" spans="1:10">
      <c r="A18936" s="1">
        <v>45383</v>
      </c>
      <c r="B18936" t="s">
        <v>10</v>
      </c>
      <c r="C18936" t="s">
        <v>15</v>
      </c>
      <c r="D18936" t="s">
        <v>37</v>
      </c>
      <c r="E18936">
        <v>7</v>
      </c>
      <c r="F18936">
        <v>10.9</v>
      </c>
      <c r="G18936">
        <v>21.71</v>
      </c>
      <c r="H18936">
        <v>76.3</v>
      </c>
      <c r="I18936">
        <v>151.97</v>
      </c>
      <c r="J18936" t="s">
        <v>13</v>
      </c>
    </row>
    <row r="18937" spans="1:10">
      <c r="A18937" s="1">
        <v>45383</v>
      </c>
      <c r="B18937" t="s">
        <v>10</v>
      </c>
      <c r="C18937" t="s">
        <v>11</v>
      </c>
      <c r="D18937" t="s">
        <v>38</v>
      </c>
      <c r="E18937">
        <v>19</v>
      </c>
      <c r="F18937">
        <v>10.47</v>
      </c>
      <c r="G18937">
        <v>26.06</v>
      </c>
      <c r="H18937">
        <v>198.93</v>
      </c>
      <c r="I18937">
        <v>495.14</v>
      </c>
      <c r="J18937" t="s">
        <v>13</v>
      </c>
    </row>
    <row r="18938" spans="1:10">
      <c r="A18938" s="1">
        <v>45383</v>
      </c>
      <c r="B18938" t="s">
        <v>10</v>
      </c>
      <c r="C18938" t="s">
        <v>14</v>
      </c>
      <c r="D18938" t="s">
        <v>38</v>
      </c>
      <c r="E18938">
        <v>14</v>
      </c>
      <c r="F18938">
        <v>10.47</v>
      </c>
      <c r="G18938">
        <v>26.06</v>
      </c>
      <c r="H18938">
        <v>146.58000000000001</v>
      </c>
      <c r="I18938">
        <v>364.84</v>
      </c>
      <c r="J18938" t="s">
        <v>13</v>
      </c>
    </row>
    <row r="18939" spans="1:10">
      <c r="A18939" s="1">
        <v>45383</v>
      </c>
      <c r="B18939" t="s">
        <v>10</v>
      </c>
      <c r="C18939" t="s">
        <v>15</v>
      </c>
      <c r="D18939" t="s">
        <v>38</v>
      </c>
      <c r="E18939">
        <v>9</v>
      </c>
      <c r="F18939">
        <v>10.47</v>
      </c>
      <c r="G18939">
        <v>26.06</v>
      </c>
      <c r="H18939">
        <v>94.23</v>
      </c>
      <c r="I18939">
        <v>234.54</v>
      </c>
      <c r="J18939" t="s">
        <v>13</v>
      </c>
    </row>
    <row r="18940" spans="1:10">
      <c r="A18940" s="1">
        <v>45383</v>
      </c>
      <c r="B18940" t="s">
        <v>10</v>
      </c>
      <c r="C18940" t="s">
        <v>11</v>
      </c>
      <c r="D18940" t="s">
        <v>39</v>
      </c>
      <c r="E18940">
        <v>13</v>
      </c>
      <c r="F18940">
        <v>9.1199999999999992</v>
      </c>
      <c r="G18940">
        <v>19.03</v>
      </c>
      <c r="H18940">
        <v>118.56</v>
      </c>
      <c r="I18940">
        <v>247.39</v>
      </c>
      <c r="J18940" t="s">
        <v>13</v>
      </c>
    </row>
    <row r="18941" spans="1:10">
      <c r="A18941" s="1">
        <v>45383</v>
      </c>
      <c r="B18941" t="s">
        <v>10</v>
      </c>
      <c r="C18941" t="s">
        <v>14</v>
      </c>
      <c r="D18941" t="s">
        <v>39</v>
      </c>
      <c r="E18941">
        <v>7</v>
      </c>
      <c r="F18941">
        <v>9.1199999999999992</v>
      </c>
      <c r="G18941">
        <v>19.03</v>
      </c>
      <c r="H18941">
        <v>63.84</v>
      </c>
      <c r="I18941">
        <v>133.21</v>
      </c>
      <c r="J18941" t="s">
        <v>13</v>
      </c>
    </row>
    <row r="18942" spans="1:10">
      <c r="A18942" s="1">
        <v>45383</v>
      </c>
      <c r="B18942" t="s">
        <v>10</v>
      </c>
      <c r="C18942" t="s">
        <v>15</v>
      </c>
      <c r="D18942" t="s">
        <v>39</v>
      </c>
      <c r="E18942">
        <v>7</v>
      </c>
      <c r="F18942">
        <v>9.1199999999999992</v>
      </c>
      <c r="G18942">
        <v>19.03</v>
      </c>
      <c r="H18942">
        <v>63.84</v>
      </c>
      <c r="I18942">
        <v>133.21</v>
      </c>
      <c r="J18942" t="s">
        <v>13</v>
      </c>
    </row>
    <row r="18943" spans="1:10">
      <c r="A18943" s="1">
        <v>45383</v>
      </c>
      <c r="B18943" t="s">
        <v>10</v>
      </c>
      <c r="C18943" t="s">
        <v>11</v>
      </c>
      <c r="D18943" t="s">
        <v>40</v>
      </c>
      <c r="E18943">
        <v>10</v>
      </c>
      <c r="F18943">
        <v>14.68</v>
      </c>
      <c r="G18943">
        <v>35.61</v>
      </c>
      <c r="H18943">
        <v>146.80000000000001</v>
      </c>
      <c r="I18943">
        <v>356.1</v>
      </c>
      <c r="J18943" t="s">
        <v>13</v>
      </c>
    </row>
    <row r="18944" spans="1:10">
      <c r="A18944" s="1">
        <v>45383</v>
      </c>
      <c r="B18944" t="s">
        <v>10</v>
      </c>
      <c r="C18944" t="s">
        <v>14</v>
      </c>
      <c r="D18944" t="s">
        <v>40</v>
      </c>
      <c r="E18944">
        <v>11</v>
      </c>
      <c r="F18944">
        <v>14.68</v>
      </c>
      <c r="G18944">
        <v>35.61</v>
      </c>
      <c r="H18944">
        <v>161.47999999999999</v>
      </c>
      <c r="I18944">
        <v>391.71</v>
      </c>
      <c r="J18944" t="s">
        <v>13</v>
      </c>
    </row>
    <row r="18945" spans="1:10">
      <c r="A18945" s="1">
        <v>45383</v>
      </c>
      <c r="B18945" t="s">
        <v>10</v>
      </c>
      <c r="C18945" t="s">
        <v>15</v>
      </c>
      <c r="D18945" t="s">
        <v>40</v>
      </c>
      <c r="E18945">
        <v>9</v>
      </c>
      <c r="F18945">
        <v>14.68</v>
      </c>
      <c r="G18945">
        <v>35.61</v>
      </c>
      <c r="H18945">
        <v>132.12</v>
      </c>
      <c r="I18945">
        <v>320.49</v>
      </c>
      <c r="J18945" t="s">
        <v>13</v>
      </c>
    </row>
    <row r="18946" spans="1:10">
      <c r="A18946" s="1">
        <v>45383</v>
      </c>
      <c r="B18946" t="s">
        <v>10</v>
      </c>
      <c r="C18946" t="s">
        <v>11</v>
      </c>
      <c r="D18946" t="s">
        <v>41</v>
      </c>
      <c r="E18946">
        <v>24</v>
      </c>
      <c r="F18946">
        <v>11.95</v>
      </c>
      <c r="G18946">
        <v>23.43</v>
      </c>
      <c r="H18946">
        <v>286.8</v>
      </c>
      <c r="I18946">
        <v>562.32000000000005</v>
      </c>
      <c r="J18946" t="s">
        <v>13</v>
      </c>
    </row>
    <row r="18947" spans="1:10">
      <c r="A18947" s="1">
        <v>45383</v>
      </c>
      <c r="B18947" t="s">
        <v>10</v>
      </c>
      <c r="C18947" t="s">
        <v>14</v>
      </c>
      <c r="D18947" t="s">
        <v>41</v>
      </c>
      <c r="E18947">
        <v>12</v>
      </c>
      <c r="F18947">
        <v>11.95</v>
      </c>
      <c r="G18947">
        <v>23.43</v>
      </c>
      <c r="H18947">
        <v>143.4</v>
      </c>
      <c r="I18947">
        <v>281.16000000000003</v>
      </c>
      <c r="J18947" t="s">
        <v>13</v>
      </c>
    </row>
    <row r="18948" spans="1:10">
      <c r="A18948" s="1">
        <v>45383</v>
      </c>
      <c r="B18948" t="s">
        <v>10</v>
      </c>
      <c r="C18948" t="s">
        <v>15</v>
      </c>
      <c r="D18948" t="s">
        <v>41</v>
      </c>
      <c r="E18948">
        <v>6</v>
      </c>
      <c r="F18948">
        <v>11.95</v>
      </c>
      <c r="G18948">
        <v>23.43</v>
      </c>
      <c r="H18948">
        <v>71.7</v>
      </c>
      <c r="I18948">
        <v>140.58000000000001</v>
      </c>
      <c r="J18948" t="s">
        <v>13</v>
      </c>
    </row>
    <row r="18949" spans="1:10">
      <c r="A18949" s="1">
        <v>45383</v>
      </c>
      <c r="B18949" t="s">
        <v>10</v>
      </c>
      <c r="C18949" t="s">
        <v>11</v>
      </c>
      <c r="D18949" t="s">
        <v>42</v>
      </c>
      <c r="E18949">
        <v>32</v>
      </c>
      <c r="F18949">
        <v>6.97</v>
      </c>
      <c r="G18949">
        <v>13.59</v>
      </c>
      <c r="H18949">
        <v>223.04</v>
      </c>
      <c r="I18949">
        <v>434.88</v>
      </c>
      <c r="J18949" t="s">
        <v>13</v>
      </c>
    </row>
    <row r="18950" spans="1:10">
      <c r="A18950" s="1">
        <v>45383</v>
      </c>
      <c r="B18950" t="s">
        <v>10</v>
      </c>
      <c r="C18950" t="s">
        <v>14</v>
      </c>
      <c r="D18950" t="s">
        <v>42</v>
      </c>
      <c r="E18950">
        <v>10</v>
      </c>
      <c r="F18950">
        <v>6.97</v>
      </c>
      <c r="G18950">
        <v>13.59</v>
      </c>
      <c r="H18950">
        <v>69.7</v>
      </c>
      <c r="I18950">
        <v>135.9</v>
      </c>
      <c r="J18950" t="s">
        <v>13</v>
      </c>
    </row>
    <row r="18951" spans="1:10">
      <c r="A18951" s="1">
        <v>45383</v>
      </c>
      <c r="B18951" t="s">
        <v>10</v>
      </c>
      <c r="C18951" t="s">
        <v>15</v>
      </c>
      <c r="D18951" t="s">
        <v>42</v>
      </c>
      <c r="E18951">
        <v>9</v>
      </c>
      <c r="F18951">
        <v>6.97</v>
      </c>
      <c r="G18951">
        <v>13.59</v>
      </c>
      <c r="H18951">
        <v>62.73</v>
      </c>
      <c r="I18951">
        <v>122.31</v>
      </c>
      <c r="J18951" t="s">
        <v>13</v>
      </c>
    </row>
    <row r="18952" spans="1:10">
      <c r="A18952" s="1">
        <v>45383</v>
      </c>
      <c r="B18952" t="s">
        <v>10</v>
      </c>
      <c r="C18952" t="s">
        <v>11</v>
      </c>
      <c r="D18952" t="s">
        <v>43</v>
      </c>
      <c r="E18952">
        <v>14</v>
      </c>
      <c r="F18952">
        <v>8.64</v>
      </c>
      <c r="G18952">
        <v>15.74</v>
      </c>
      <c r="H18952">
        <v>120.96</v>
      </c>
      <c r="I18952">
        <v>220.36</v>
      </c>
      <c r="J18952" t="s">
        <v>13</v>
      </c>
    </row>
    <row r="18953" spans="1:10">
      <c r="A18953" s="1">
        <v>45383</v>
      </c>
      <c r="B18953" t="s">
        <v>10</v>
      </c>
      <c r="C18953" t="s">
        <v>14</v>
      </c>
      <c r="D18953" t="s">
        <v>43</v>
      </c>
      <c r="E18953">
        <v>14</v>
      </c>
      <c r="F18953">
        <v>8.64</v>
      </c>
      <c r="G18953">
        <v>15.74</v>
      </c>
      <c r="H18953">
        <v>120.96</v>
      </c>
      <c r="I18953">
        <v>220.36</v>
      </c>
      <c r="J18953" t="s">
        <v>13</v>
      </c>
    </row>
    <row r="18954" spans="1:10">
      <c r="A18954" s="1">
        <v>45383</v>
      </c>
      <c r="B18954" t="s">
        <v>10</v>
      </c>
      <c r="C18954" t="s">
        <v>15</v>
      </c>
      <c r="D18954" t="s">
        <v>43</v>
      </c>
      <c r="E18954">
        <v>19</v>
      </c>
      <c r="F18954">
        <v>8.64</v>
      </c>
      <c r="G18954">
        <v>15.74</v>
      </c>
      <c r="H18954">
        <v>164.16</v>
      </c>
      <c r="I18954">
        <v>299.06</v>
      </c>
      <c r="J18954" t="s">
        <v>13</v>
      </c>
    </row>
    <row r="18955" spans="1:10">
      <c r="A18955" s="1">
        <v>45383</v>
      </c>
      <c r="B18955" t="s">
        <v>10</v>
      </c>
      <c r="C18955" t="s">
        <v>11</v>
      </c>
      <c r="D18955" t="s">
        <v>44</v>
      </c>
      <c r="E18955">
        <v>33</v>
      </c>
      <c r="F18955">
        <v>14.2</v>
      </c>
      <c r="G18955">
        <v>32.04</v>
      </c>
      <c r="H18955">
        <v>468.6</v>
      </c>
      <c r="I18955">
        <v>1057.32</v>
      </c>
      <c r="J18955" t="s">
        <v>13</v>
      </c>
    </row>
    <row r="18956" spans="1:10">
      <c r="A18956" s="1">
        <v>45383</v>
      </c>
      <c r="B18956" t="s">
        <v>10</v>
      </c>
      <c r="C18956" t="s">
        <v>14</v>
      </c>
      <c r="D18956" t="s">
        <v>44</v>
      </c>
      <c r="E18956">
        <v>28</v>
      </c>
      <c r="F18956">
        <v>14.2</v>
      </c>
      <c r="G18956">
        <v>32.04</v>
      </c>
      <c r="H18956">
        <v>397.6</v>
      </c>
      <c r="I18956">
        <v>897.12</v>
      </c>
      <c r="J18956" t="s">
        <v>13</v>
      </c>
    </row>
    <row r="18957" spans="1:10">
      <c r="A18957" s="1">
        <v>45383</v>
      </c>
      <c r="B18957" t="s">
        <v>10</v>
      </c>
      <c r="C18957" t="s">
        <v>15</v>
      </c>
      <c r="D18957" t="s">
        <v>44</v>
      </c>
      <c r="E18957">
        <v>11</v>
      </c>
      <c r="F18957">
        <v>14.2</v>
      </c>
      <c r="G18957">
        <v>32.04</v>
      </c>
      <c r="H18957">
        <v>156.19999999999999</v>
      </c>
      <c r="I18957">
        <v>352.44</v>
      </c>
      <c r="J18957" t="s">
        <v>13</v>
      </c>
    </row>
    <row r="18958" spans="1:10">
      <c r="A18958" s="1">
        <v>45383</v>
      </c>
      <c r="B18958" t="s">
        <v>10</v>
      </c>
      <c r="C18958" t="s">
        <v>11</v>
      </c>
      <c r="D18958" t="s">
        <v>45</v>
      </c>
      <c r="E18958">
        <v>19</v>
      </c>
      <c r="F18958">
        <v>6.91</v>
      </c>
      <c r="G18958">
        <v>14.22</v>
      </c>
      <c r="H18958">
        <v>131.29</v>
      </c>
      <c r="I18958">
        <v>270.18</v>
      </c>
      <c r="J18958" t="s">
        <v>13</v>
      </c>
    </row>
    <row r="18959" spans="1:10">
      <c r="A18959" s="1">
        <v>45383</v>
      </c>
      <c r="B18959" t="s">
        <v>10</v>
      </c>
      <c r="C18959" t="s">
        <v>14</v>
      </c>
      <c r="D18959" t="s">
        <v>45</v>
      </c>
      <c r="E18959">
        <v>12</v>
      </c>
      <c r="F18959">
        <v>6.91</v>
      </c>
      <c r="G18959">
        <v>14.22</v>
      </c>
      <c r="H18959">
        <v>82.92</v>
      </c>
      <c r="I18959">
        <v>170.64</v>
      </c>
      <c r="J18959" t="s">
        <v>13</v>
      </c>
    </row>
    <row r="18960" spans="1:10">
      <c r="A18960" s="1">
        <v>45383</v>
      </c>
      <c r="B18960" t="s">
        <v>10</v>
      </c>
      <c r="C18960" t="s">
        <v>15</v>
      </c>
      <c r="D18960" t="s">
        <v>45</v>
      </c>
      <c r="E18960">
        <v>10</v>
      </c>
      <c r="F18960">
        <v>6.91</v>
      </c>
      <c r="G18960">
        <v>14.22</v>
      </c>
      <c r="H18960">
        <v>69.099999999999994</v>
      </c>
      <c r="I18960">
        <v>142.19999999999999</v>
      </c>
      <c r="J18960" t="s">
        <v>13</v>
      </c>
    </row>
    <row r="18961" spans="1:10">
      <c r="A18961" s="1">
        <v>45383</v>
      </c>
      <c r="B18961" t="s">
        <v>10</v>
      </c>
      <c r="C18961" t="s">
        <v>11</v>
      </c>
      <c r="D18961" t="s">
        <v>46</v>
      </c>
      <c r="E18961">
        <v>13</v>
      </c>
      <c r="F18961">
        <v>16.21</v>
      </c>
      <c r="G18961">
        <v>38.99</v>
      </c>
      <c r="H18961">
        <v>210.73</v>
      </c>
      <c r="I18961">
        <v>506.87</v>
      </c>
      <c r="J18961" t="s">
        <v>13</v>
      </c>
    </row>
    <row r="18962" spans="1:10">
      <c r="A18962" s="1">
        <v>45383</v>
      </c>
      <c r="B18962" t="s">
        <v>10</v>
      </c>
      <c r="C18962" t="s">
        <v>14</v>
      </c>
      <c r="D18962" t="s">
        <v>46</v>
      </c>
      <c r="E18962">
        <v>11</v>
      </c>
      <c r="F18962">
        <v>16.21</v>
      </c>
      <c r="G18962">
        <v>38.99</v>
      </c>
      <c r="H18962">
        <v>178.31</v>
      </c>
      <c r="I18962">
        <v>428.89</v>
      </c>
      <c r="J18962" t="s">
        <v>13</v>
      </c>
    </row>
    <row r="18963" spans="1:10">
      <c r="A18963" s="1">
        <v>45383</v>
      </c>
      <c r="B18963" t="s">
        <v>10</v>
      </c>
      <c r="C18963" t="s">
        <v>15</v>
      </c>
      <c r="D18963" t="s">
        <v>46</v>
      </c>
      <c r="E18963">
        <v>9</v>
      </c>
      <c r="F18963">
        <v>16.21</v>
      </c>
      <c r="G18963">
        <v>38.99</v>
      </c>
      <c r="H18963">
        <v>145.88999999999999</v>
      </c>
      <c r="I18963">
        <v>350.91</v>
      </c>
      <c r="J18963" t="s">
        <v>13</v>
      </c>
    </row>
    <row r="18964" spans="1:10">
      <c r="A18964" s="1">
        <v>45383</v>
      </c>
      <c r="B18964" t="s">
        <v>10</v>
      </c>
      <c r="C18964" t="s">
        <v>11</v>
      </c>
      <c r="D18964" t="s">
        <v>47</v>
      </c>
      <c r="E18964">
        <v>14</v>
      </c>
      <c r="F18964">
        <v>11.94</v>
      </c>
      <c r="G18964">
        <v>25.45</v>
      </c>
      <c r="H18964">
        <v>167.16</v>
      </c>
      <c r="I18964">
        <v>356.3</v>
      </c>
      <c r="J18964" t="s">
        <v>13</v>
      </c>
    </row>
    <row r="18965" spans="1:10">
      <c r="A18965" s="1">
        <v>45383</v>
      </c>
      <c r="B18965" t="s">
        <v>10</v>
      </c>
      <c r="C18965" t="s">
        <v>14</v>
      </c>
      <c r="D18965" t="s">
        <v>47</v>
      </c>
      <c r="E18965">
        <v>15</v>
      </c>
      <c r="F18965">
        <v>11.94</v>
      </c>
      <c r="G18965">
        <v>25.45</v>
      </c>
      <c r="H18965">
        <v>179.1</v>
      </c>
      <c r="I18965">
        <v>381.75</v>
      </c>
      <c r="J18965" t="s">
        <v>13</v>
      </c>
    </row>
    <row r="18966" spans="1:10">
      <c r="A18966" s="1">
        <v>45383</v>
      </c>
      <c r="B18966" t="s">
        <v>10</v>
      </c>
      <c r="C18966" t="s">
        <v>15</v>
      </c>
      <c r="D18966" t="s">
        <v>47</v>
      </c>
      <c r="E18966">
        <v>6</v>
      </c>
      <c r="F18966">
        <v>11.94</v>
      </c>
      <c r="G18966">
        <v>25.45</v>
      </c>
      <c r="H18966">
        <v>71.64</v>
      </c>
      <c r="I18966">
        <v>152.69999999999999</v>
      </c>
      <c r="J18966" t="s">
        <v>13</v>
      </c>
    </row>
    <row r="18967" spans="1:10">
      <c r="A18967" s="1">
        <v>45383</v>
      </c>
      <c r="B18967" t="s">
        <v>10</v>
      </c>
      <c r="C18967" t="s">
        <v>11</v>
      </c>
      <c r="D18967" t="s">
        <v>48</v>
      </c>
      <c r="E18967">
        <v>22</v>
      </c>
      <c r="F18967">
        <v>11.77</v>
      </c>
      <c r="G18967">
        <v>29.16</v>
      </c>
      <c r="H18967">
        <v>258.94</v>
      </c>
      <c r="I18967">
        <v>641.52</v>
      </c>
      <c r="J18967" t="s">
        <v>13</v>
      </c>
    </row>
    <row r="18968" spans="1:10">
      <c r="A18968" s="1">
        <v>45383</v>
      </c>
      <c r="B18968" t="s">
        <v>10</v>
      </c>
      <c r="C18968" t="s">
        <v>14</v>
      </c>
      <c r="D18968" t="s">
        <v>48</v>
      </c>
      <c r="E18968">
        <v>9</v>
      </c>
      <c r="F18968">
        <v>11.77</v>
      </c>
      <c r="G18968">
        <v>29.16</v>
      </c>
      <c r="H18968">
        <v>105.93</v>
      </c>
      <c r="I18968">
        <v>262.44</v>
      </c>
      <c r="J18968" t="s">
        <v>13</v>
      </c>
    </row>
    <row r="18969" spans="1:10">
      <c r="A18969" s="1">
        <v>45383</v>
      </c>
      <c r="B18969" t="s">
        <v>10</v>
      </c>
      <c r="C18969" t="s">
        <v>15</v>
      </c>
      <c r="D18969" t="s">
        <v>48</v>
      </c>
      <c r="E18969">
        <v>9</v>
      </c>
      <c r="F18969">
        <v>11.77</v>
      </c>
      <c r="G18969">
        <v>29.16</v>
      </c>
      <c r="H18969">
        <v>105.93</v>
      </c>
      <c r="I18969">
        <v>262.44</v>
      </c>
      <c r="J18969" t="s">
        <v>13</v>
      </c>
    </row>
    <row r="18970" spans="1:10">
      <c r="A18970" s="1">
        <v>45383</v>
      </c>
      <c r="B18970" t="s">
        <v>10</v>
      </c>
      <c r="C18970" t="s">
        <v>11</v>
      </c>
      <c r="D18970" t="s">
        <v>49</v>
      </c>
      <c r="E18970">
        <v>19</v>
      </c>
      <c r="F18970">
        <v>13.11</v>
      </c>
      <c r="G18970">
        <v>25.3</v>
      </c>
      <c r="H18970">
        <v>249.09</v>
      </c>
      <c r="I18970">
        <v>480.7</v>
      </c>
      <c r="J18970" t="s">
        <v>13</v>
      </c>
    </row>
    <row r="18971" spans="1:10">
      <c r="A18971" s="1">
        <v>45383</v>
      </c>
      <c r="B18971" t="s">
        <v>10</v>
      </c>
      <c r="C18971" t="s">
        <v>14</v>
      </c>
      <c r="D18971" t="s">
        <v>49</v>
      </c>
      <c r="E18971">
        <v>15</v>
      </c>
      <c r="F18971">
        <v>13.11</v>
      </c>
      <c r="G18971">
        <v>25.3</v>
      </c>
      <c r="H18971">
        <v>196.65</v>
      </c>
      <c r="I18971">
        <v>379.5</v>
      </c>
      <c r="J18971" t="s">
        <v>13</v>
      </c>
    </row>
    <row r="18972" spans="1:10">
      <c r="A18972" s="1">
        <v>45383</v>
      </c>
      <c r="B18972" t="s">
        <v>10</v>
      </c>
      <c r="C18972" t="s">
        <v>15</v>
      </c>
      <c r="D18972" t="s">
        <v>49</v>
      </c>
      <c r="E18972">
        <v>9</v>
      </c>
      <c r="F18972">
        <v>13.11</v>
      </c>
      <c r="G18972">
        <v>25.3</v>
      </c>
      <c r="H18972">
        <v>117.99</v>
      </c>
      <c r="I18972">
        <v>227.7</v>
      </c>
      <c r="J18972" t="s">
        <v>13</v>
      </c>
    </row>
    <row r="18973" spans="1:10">
      <c r="A18973" s="1">
        <v>45383</v>
      </c>
      <c r="B18973" t="s">
        <v>10</v>
      </c>
      <c r="C18973" t="s">
        <v>11</v>
      </c>
      <c r="D18973" t="s">
        <v>50</v>
      </c>
      <c r="E18973">
        <v>25</v>
      </c>
      <c r="F18973">
        <v>15.9</v>
      </c>
      <c r="G18973">
        <v>38.29</v>
      </c>
      <c r="H18973">
        <v>397.5</v>
      </c>
      <c r="I18973">
        <v>957.25</v>
      </c>
      <c r="J18973" t="s">
        <v>13</v>
      </c>
    </row>
    <row r="18974" spans="1:10">
      <c r="A18974" s="1">
        <v>45383</v>
      </c>
      <c r="B18974" t="s">
        <v>10</v>
      </c>
      <c r="C18974" t="s">
        <v>14</v>
      </c>
      <c r="D18974" t="s">
        <v>50</v>
      </c>
      <c r="E18974">
        <v>11</v>
      </c>
      <c r="F18974">
        <v>15.9</v>
      </c>
      <c r="G18974">
        <v>38.29</v>
      </c>
      <c r="H18974">
        <v>174.9</v>
      </c>
      <c r="I18974">
        <v>421.19</v>
      </c>
      <c r="J18974" t="s">
        <v>13</v>
      </c>
    </row>
    <row r="18975" spans="1:10">
      <c r="A18975" s="1">
        <v>45383</v>
      </c>
      <c r="B18975" t="s">
        <v>10</v>
      </c>
      <c r="C18975" t="s">
        <v>15</v>
      </c>
      <c r="D18975" t="s">
        <v>50</v>
      </c>
      <c r="E18975">
        <v>15</v>
      </c>
      <c r="F18975">
        <v>15.9</v>
      </c>
      <c r="G18975">
        <v>38.29</v>
      </c>
      <c r="H18975">
        <v>238.5</v>
      </c>
      <c r="I18975">
        <v>574.35</v>
      </c>
      <c r="J18975" t="s">
        <v>13</v>
      </c>
    </row>
    <row r="18976" spans="1:10">
      <c r="A18976" s="1">
        <v>45383</v>
      </c>
      <c r="B18976" t="s">
        <v>10</v>
      </c>
      <c r="C18976" t="s">
        <v>11</v>
      </c>
      <c r="D18976" t="s">
        <v>51</v>
      </c>
      <c r="E18976">
        <v>16</v>
      </c>
      <c r="F18976">
        <v>10.17</v>
      </c>
      <c r="G18976">
        <v>23.83</v>
      </c>
      <c r="H18976">
        <v>162.72</v>
      </c>
      <c r="I18976">
        <v>381.28</v>
      </c>
      <c r="J18976" t="s">
        <v>13</v>
      </c>
    </row>
    <row r="18977" spans="1:10">
      <c r="A18977" s="1">
        <v>45383</v>
      </c>
      <c r="B18977" t="s">
        <v>10</v>
      </c>
      <c r="C18977" t="s">
        <v>14</v>
      </c>
      <c r="D18977" t="s">
        <v>51</v>
      </c>
      <c r="E18977">
        <v>5</v>
      </c>
      <c r="F18977">
        <v>10.17</v>
      </c>
      <c r="G18977">
        <v>23.83</v>
      </c>
      <c r="H18977">
        <v>50.85</v>
      </c>
      <c r="I18977">
        <v>119.15</v>
      </c>
      <c r="J18977" t="s">
        <v>13</v>
      </c>
    </row>
    <row r="18978" spans="1:10">
      <c r="A18978" s="1">
        <v>45383</v>
      </c>
      <c r="B18978" t="s">
        <v>10</v>
      </c>
      <c r="C18978" t="s">
        <v>15</v>
      </c>
      <c r="D18978" t="s">
        <v>51</v>
      </c>
      <c r="E18978">
        <v>11</v>
      </c>
      <c r="F18978">
        <v>10.17</v>
      </c>
      <c r="G18978">
        <v>23.83</v>
      </c>
      <c r="H18978">
        <v>111.87</v>
      </c>
      <c r="I18978">
        <v>262.13</v>
      </c>
      <c r="J18978" t="s">
        <v>13</v>
      </c>
    </row>
    <row r="18979" spans="1:10">
      <c r="A18979" s="1">
        <v>45383</v>
      </c>
      <c r="B18979" t="s">
        <v>10</v>
      </c>
      <c r="C18979" t="s">
        <v>11</v>
      </c>
      <c r="D18979" t="s">
        <v>52</v>
      </c>
      <c r="E18979">
        <v>17</v>
      </c>
      <c r="F18979">
        <v>14.14</v>
      </c>
      <c r="G18979">
        <v>33.08</v>
      </c>
      <c r="H18979">
        <v>240.38</v>
      </c>
      <c r="I18979">
        <v>562.36</v>
      </c>
      <c r="J18979" t="s">
        <v>13</v>
      </c>
    </row>
    <row r="18980" spans="1:10">
      <c r="A18980" s="1">
        <v>45383</v>
      </c>
      <c r="B18980" t="s">
        <v>10</v>
      </c>
      <c r="C18980" t="s">
        <v>14</v>
      </c>
      <c r="D18980" t="s">
        <v>52</v>
      </c>
      <c r="E18980">
        <v>10</v>
      </c>
      <c r="F18980">
        <v>14.14</v>
      </c>
      <c r="G18980">
        <v>33.08</v>
      </c>
      <c r="H18980">
        <v>141.4</v>
      </c>
      <c r="I18980">
        <v>330.8</v>
      </c>
      <c r="J18980" t="s">
        <v>13</v>
      </c>
    </row>
    <row r="18981" spans="1:10">
      <c r="A18981" s="1">
        <v>45383</v>
      </c>
      <c r="B18981" t="s">
        <v>10</v>
      </c>
      <c r="C18981" t="s">
        <v>15</v>
      </c>
      <c r="D18981" t="s">
        <v>52</v>
      </c>
      <c r="E18981">
        <v>6</v>
      </c>
      <c r="F18981">
        <v>14.14</v>
      </c>
      <c r="G18981">
        <v>33.08</v>
      </c>
      <c r="H18981">
        <v>84.84</v>
      </c>
      <c r="I18981">
        <v>198.48</v>
      </c>
      <c r="J18981" t="s">
        <v>13</v>
      </c>
    </row>
    <row r="18982" spans="1:10">
      <c r="A18982" s="1">
        <v>45383</v>
      </c>
      <c r="B18982" t="s">
        <v>10</v>
      </c>
      <c r="C18982" t="s">
        <v>11</v>
      </c>
      <c r="D18982" t="s">
        <v>53</v>
      </c>
      <c r="E18982">
        <v>10</v>
      </c>
      <c r="F18982">
        <v>12.79</v>
      </c>
      <c r="G18982">
        <v>30.59</v>
      </c>
      <c r="H18982">
        <v>127.9</v>
      </c>
      <c r="I18982">
        <v>305.89999999999998</v>
      </c>
      <c r="J18982" t="s">
        <v>13</v>
      </c>
    </row>
    <row r="18983" spans="1:10">
      <c r="A18983" s="1">
        <v>45383</v>
      </c>
      <c r="B18983" t="s">
        <v>10</v>
      </c>
      <c r="C18983" t="s">
        <v>14</v>
      </c>
      <c r="D18983" t="s">
        <v>53</v>
      </c>
      <c r="E18983">
        <v>3</v>
      </c>
      <c r="F18983">
        <v>12.79</v>
      </c>
      <c r="G18983">
        <v>30.59</v>
      </c>
      <c r="H18983">
        <v>38.369999999999997</v>
      </c>
      <c r="I18983">
        <v>91.77</v>
      </c>
      <c r="J18983" t="s">
        <v>13</v>
      </c>
    </row>
    <row r="18984" spans="1:10">
      <c r="A18984" s="1">
        <v>45383</v>
      </c>
      <c r="B18984" t="s">
        <v>10</v>
      </c>
      <c r="C18984" t="s">
        <v>15</v>
      </c>
      <c r="D18984" t="s">
        <v>53</v>
      </c>
      <c r="E18984">
        <v>4</v>
      </c>
      <c r="F18984">
        <v>12.79</v>
      </c>
      <c r="G18984">
        <v>30.59</v>
      </c>
      <c r="H18984">
        <v>51.16</v>
      </c>
      <c r="I18984">
        <v>122.36</v>
      </c>
      <c r="J18984" t="s">
        <v>13</v>
      </c>
    </row>
    <row r="18985" spans="1:10">
      <c r="A18985" s="1">
        <v>45383</v>
      </c>
      <c r="B18985" t="s">
        <v>10</v>
      </c>
      <c r="C18985" t="s">
        <v>11</v>
      </c>
      <c r="D18985" t="s">
        <v>54</v>
      </c>
      <c r="E18985">
        <v>11</v>
      </c>
      <c r="F18985">
        <v>9.1999999999999993</v>
      </c>
      <c r="G18985">
        <v>21.46</v>
      </c>
      <c r="H18985">
        <v>101.2</v>
      </c>
      <c r="I18985">
        <v>236.06</v>
      </c>
      <c r="J18985" t="s">
        <v>13</v>
      </c>
    </row>
    <row r="18986" spans="1:10">
      <c r="A18986" s="1">
        <v>45383</v>
      </c>
      <c r="B18986" t="s">
        <v>10</v>
      </c>
      <c r="C18986" t="s">
        <v>14</v>
      </c>
      <c r="D18986" t="s">
        <v>54</v>
      </c>
      <c r="E18986">
        <v>8</v>
      </c>
      <c r="F18986">
        <v>9.1999999999999993</v>
      </c>
      <c r="G18986">
        <v>21.46</v>
      </c>
      <c r="H18986">
        <v>73.599999999999994</v>
      </c>
      <c r="I18986">
        <v>171.68</v>
      </c>
      <c r="J18986" t="s">
        <v>13</v>
      </c>
    </row>
    <row r="18987" spans="1:10">
      <c r="A18987" s="1">
        <v>45383</v>
      </c>
      <c r="B18987" t="s">
        <v>10</v>
      </c>
      <c r="C18987" t="s">
        <v>15</v>
      </c>
      <c r="D18987" t="s">
        <v>54</v>
      </c>
      <c r="E18987">
        <v>5</v>
      </c>
      <c r="F18987">
        <v>9.1999999999999993</v>
      </c>
      <c r="G18987">
        <v>21.46</v>
      </c>
      <c r="H18987">
        <v>46</v>
      </c>
      <c r="I18987">
        <v>107.3</v>
      </c>
      <c r="J18987" t="s">
        <v>13</v>
      </c>
    </row>
    <row r="18988" spans="1:10">
      <c r="A18988" s="1">
        <v>45383</v>
      </c>
      <c r="B18988" t="s">
        <v>10</v>
      </c>
      <c r="C18988" t="s">
        <v>11</v>
      </c>
      <c r="D18988" t="s">
        <v>55</v>
      </c>
      <c r="E18988">
        <v>25</v>
      </c>
      <c r="F18988">
        <v>16.54</v>
      </c>
      <c r="G18988">
        <v>37.020000000000003</v>
      </c>
      <c r="H18988">
        <v>413.5</v>
      </c>
      <c r="I18988">
        <v>925.5</v>
      </c>
      <c r="J18988" t="s">
        <v>13</v>
      </c>
    </row>
    <row r="18989" spans="1:10">
      <c r="A18989" s="1">
        <v>45383</v>
      </c>
      <c r="B18989" t="s">
        <v>10</v>
      </c>
      <c r="C18989" t="s">
        <v>14</v>
      </c>
      <c r="D18989" t="s">
        <v>55</v>
      </c>
      <c r="E18989">
        <v>9</v>
      </c>
      <c r="F18989">
        <v>16.54</v>
      </c>
      <c r="G18989">
        <v>37.020000000000003</v>
      </c>
      <c r="H18989">
        <v>148.86000000000001</v>
      </c>
      <c r="I18989">
        <v>333.18</v>
      </c>
      <c r="J18989" t="s">
        <v>13</v>
      </c>
    </row>
    <row r="18990" spans="1:10">
      <c r="A18990" s="1">
        <v>45383</v>
      </c>
      <c r="B18990" t="s">
        <v>10</v>
      </c>
      <c r="C18990" t="s">
        <v>15</v>
      </c>
      <c r="D18990" t="s">
        <v>55</v>
      </c>
      <c r="E18990">
        <v>8</v>
      </c>
      <c r="F18990">
        <v>16.54</v>
      </c>
      <c r="G18990">
        <v>37.020000000000003</v>
      </c>
      <c r="H18990">
        <v>132.32</v>
      </c>
      <c r="I18990">
        <v>296.16000000000003</v>
      </c>
      <c r="J18990" t="s">
        <v>13</v>
      </c>
    </row>
    <row r="18991" spans="1:10">
      <c r="A18991" s="1">
        <v>45383</v>
      </c>
      <c r="B18991" t="s">
        <v>10</v>
      </c>
      <c r="C18991" t="s">
        <v>11</v>
      </c>
      <c r="D18991" t="s">
        <v>56</v>
      </c>
      <c r="E18991">
        <v>24</v>
      </c>
      <c r="F18991">
        <v>15.57</v>
      </c>
      <c r="G18991">
        <v>29.46</v>
      </c>
      <c r="H18991">
        <v>373.68</v>
      </c>
      <c r="I18991">
        <v>707.04</v>
      </c>
      <c r="J18991" t="s">
        <v>13</v>
      </c>
    </row>
    <row r="18992" spans="1:10">
      <c r="A18992" s="1">
        <v>45383</v>
      </c>
      <c r="B18992" t="s">
        <v>10</v>
      </c>
      <c r="C18992" t="s">
        <v>14</v>
      </c>
      <c r="D18992" t="s">
        <v>56</v>
      </c>
      <c r="E18992">
        <v>10</v>
      </c>
      <c r="F18992">
        <v>15.57</v>
      </c>
      <c r="G18992">
        <v>29.46</v>
      </c>
      <c r="H18992">
        <v>155.69999999999999</v>
      </c>
      <c r="I18992">
        <v>294.60000000000002</v>
      </c>
      <c r="J18992" t="s">
        <v>13</v>
      </c>
    </row>
    <row r="18993" spans="1:10">
      <c r="A18993" s="1">
        <v>45383</v>
      </c>
      <c r="B18993" t="s">
        <v>10</v>
      </c>
      <c r="C18993" t="s">
        <v>15</v>
      </c>
      <c r="D18993" t="s">
        <v>56</v>
      </c>
      <c r="E18993">
        <v>12</v>
      </c>
      <c r="F18993">
        <v>15.57</v>
      </c>
      <c r="G18993">
        <v>29.46</v>
      </c>
      <c r="H18993">
        <v>186.84</v>
      </c>
      <c r="I18993">
        <v>353.52</v>
      </c>
      <c r="J18993" t="s">
        <v>13</v>
      </c>
    </row>
    <row r="18994" spans="1:10">
      <c r="A18994" s="1">
        <v>45383</v>
      </c>
      <c r="B18994" t="s">
        <v>10</v>
      </c>
      <c r="C18994" t="s">
        <v>11</v>
      </c>
      <c r="D18994" t="s">
        <v>57</v>
      </c>
      <c r="E18994">
        <v>12</v>
      </c>
      <c r="F18994">
        <v>13.9</v>
      </c>
      <c r="G18994">
        <v>25.34</v>
      </c>
      <c r="H18994">
        <v>166.8</v>
      </c>
      <c r="I18994">
        <v>304.08</v>
      </c>
      <c r="J18994" t="s">
        <v>13</v>
      </c>
    </row>
    <row r="18995" spans="1:10">
      <c r="A18995" s="1">
        <v>45383</v>
      </c>
      <c r="B18995" t="s">
        <v>10</v>
      </c>
      <c r="C18995" t="s">
        <v>14</v>
      </c>
      <c r="D18995" t="s">
        <v>57</v>
      </c>
      <c r="E18995">
        <v>14</v>
      </c>
      <c r="F18995">
        <v>13.9</v>
      </c>
      <c r="G18995">
        <v>25.34</v>
      </c>
      <c r="H18995">
        <v>194.6</v>
      </c>
      <c r="I18995">
        <v>354.76</v>
      </c>
      <c r="J18995" t="s">
        <v>13</v>
      </c>
    </row>
    <row r="18996" spans="1:10">
      <c r="A18996" s="1">
        <v>45383</v>
      </c>
      <c r="B18996" t="s">
        <v>10</v>
      </c>
      <c r="C18996" t="s">
        <v>15</v>
      </c>
      <c r="D18996" t="s">
        <v>57</v>
      </c>
      <c r="E18996">
        <v>16</v>
      </c>
      <c r="F18996">
        <v>13.9</v>
      </c>
      <c r="G18996">
        <v>25.34</v>
      </c>
      <c r="H18996">
        <v>222.4</v>
      </c>
      <c r="I18996">
        <v>405.44</v>
      </c>
      <c r="J18996" t="s">
        <v>13</v>
      </c>
    </row>
    <row r="18997" spans="1:10">
      <c r="A18997" s="1">
        <v>45383</v>
      </c>
      <c r="B18997" t="s">
        <v>10</v>
      </c>
      <c r="C18997" t="s">
        <v>11</v>
      </c>
      <c r="D18997" t="s">
        <v>58</v>
      </c>
      <c r="E18997">
        <v>23</v>
      </c>
      <c r="F18997">
        <v>16.21</v>
      </c>
      <c r="G18997">
        <v>39.630000000000003</v>
      </c>
      <c r="H18997">
        <v>372.83</v>
      </c>
      <c r="I18997">
        <v>911.49</v>
      </c>
      <c r="J18997" t="s">
        <v>13</v>
      </c>
    </row>
    <row r="18998" spans="1:10">
      <c r="A18998" s="1">
        <v>45383</v>
      </c>
      <c r="B18998" t="s">
        <v>10</v>
      </c>
      <c r="C18998" t="s">
        <v>14</v>
      </c>
      <c r="D18998" t="s">
        <v>58</v>
      </c>
      <c r="E18998">
        <v>9</v>
      </c>
      <c r="F18998">
        <v>16.21</v>
      </c>
      <c r="G18998">
        <v>39.630000000000003</v>
      </c>
      <c r="H18998">
        <v>145.88999999999999</v>
      </c>
      <c r="I18998">
        <v>356.67</v>
      </c>
      <c r="J18998" t="s">
        <v>13</v>
      </c>
    </row>
    <row r="18999" spans="1:10">
      <c r="A18999" s="1">
        <v>45383</v>
      </c>
      <c r="B18999" t="s">
        <v>10</v>
      </c>
      <c r="C18999" t="s">
        <v>15</v>
      </c>
      <c r="D18999" t="s">
        <v>58</v>
      </c>
      <c r="E18999">
        <v>6</v>
      </c>
      <c r="F18999">
        <v>16.21</v>
      </c>
      <c r="G18999">
        <v>39.630000000000003</v>
      </c>
      <c r="H18999">
        <v>97.26</v>
      </c>
      <c r="I18999">
        <v>237.78</v>
      </c>
      <c r="J18999" t="s">
        <v>13</v>
      </c>
    </row>
    <row r="19000" spans="1:10">
      <c r="A19000" s="1">
        <v>45383</v>
      </c>
      <c r="B19000" t="s">
        <v>10</v>
      </c>
      <c r="C19000" t="s">
        <v>11</v>
      </c>
      <c r="D19000" t="s">
        <v>59</v>
      </c>
      <c r="E19000">
        <v>25</v>
      </c>
      <c r="F19000">
        <v>16.41</v>
      </c>
      <c r="G19000">
        <v>36.619999999999997</v>
      </c>
      <c r="H19000">
        <v>410.25</v>
      </c>
      <c r="I19000">
        <v>915.5</v>
      </c>
      <c r="J19000" t="s">
        <v>13</v>
      </c>
    </row>
    <row r="19001" spans="1:10">
      <c r="A19001" s="1">
        <v>45383</v>
      </c>
      <c r="B19001" t="s">
        <v>10</v>
      </c>
      <c r="C19001" t="s">
        <v>14</v>
      </c>
      <c r="D19001" t="s">
        <v>59</v>
      </c>
      <c r="E19001">
        <v>10</v>
      </c>
      <c r="F19001">
        <v>16.41</v>
      </c>
      <c r="G19001">
        <v>36.619999999999997</v>
      </c>
      <c r="H19001">
        <v>164.1</v>
      </c>
      <c r="I19001">
        <v>366.2</v>
      </c>
      <c r="J19001" t="s">
        <v>13</v>
      </c>
    </row>
    <row r="19002" spans="1:10">
      <c r="A19002" s="1">
        <v>45383</v>
      </c>
      <c r="B19002" t="s">
        <v>10</v>
      </c>
      <c r="C19002" t="s">
        <v>15</v>
      </c>
      <c r="D19002" t="s">
        <v>59</v>
      </c>
      <c r="E19002">
        <v>14</v>
      </c>
      <c r="F19002">
        <v>16.41</v>
      </c>
      <c r="G19002">
        <v>36.619999999999997</v>
      </c>
      <c r="H19002">
        <v>229.74</v>
      </c>
      <c r="I19002">
        <v>512.67999999999995</v>
      </c>
      <c r="J19002" t="s">
        <v>13</v>
      </c>
    </row>
    <row r="19003" spans="1:10">
      <c r="A19003" s="1">
        <v>45383</v>
      </c>
      <c r="B19003" t="s">
        <v>10</v>
      </c>
      <c r="C19003" t="s">
        <v>11</v>
      </c>
      <c r="D19003" t="s">
        <v>60</v>
      </c>
      <c r="E19003">
        <v>29</v>
      </c>
      <c r="F19003">
        <v>14.5</v>
      </c>
      <c r="G19003">
        <v>34.18</v>
      </c>
      <c r="H19003">
        <v>420.5</v>
      </c>
      <c r="I19003">
        <v>991.22</v>
      </c>
      <c r="J19003" t="s">
        <v>13</v>
      </c>
    </row>
    <row r="19004" spans="1:10">
      <c r="A19004" s="1">
        <v>45383</v>
      </c>
      <c r="B19004" t="s">
        <v>10</v>
      </c>
      <c r="C19004" t="s">
        <v>14</v>
      </c>
      <c r="D19004" t="s">
        <v>60</v>
      </c>
      <c r="E19004">
        <v>16</v>
      </c>
      <c r="F19004">
        <v>14.5</v>
      </c>
      <c r="G19004">
        <v>34.18</v>
      </c>
      <c r="H19004">
        <v>232</v>
      </c>
      <c r="I19004">
        <v>546.88</v>
      </c>
      <c r="J19004" t="s">
        <v>13</v>
      </c>
    </row>
    <row r="19005" spans="1:10">
      <c r="A19005" s="1">
        <v>45383</v>
      </c>
      <c r="B19005" t="s">
        <v>10</v>
      </c>
      <c r="C19005" t="s">
        <v>15</v>
      </c>
      <c r="D19005" t="s">
        <v>60</v>
      </c>
      <c r="E19005">
        <v>18</v>
      </c>
      <c r="F19005">
        <v>14.5</v>
      </c>
      <c r="G19005">
        <v>34.18</v>
      </c>
      <c r="H19005">
        <v>261</v>
      </c>
      <c r="I19005">
        <v>615.24</v>
      </c>
      <c r="J19005" t="s">
        <v>13</v>
      </c>
    </row>
    <row r="19006" spans="1:10">
      <c r="A19006" s="1">
        <v>45383</v>
      </c>
      <c r="B19006" t="s">
        <v>10</v>
      </c>
      <c r="C19006" t="s">
        <v>11</v>
      </c>
      <c r="D19006" t="s">
        <v>61</v>
      </c>
      <c r="E19006">
        <v>12</v>
      </c>
      <c r="F19006">
        <v>16.04</v>
      </c>
      <c r="G19006">
        <v>34.28</v>
      </c>
      <c r="H19006">
        <v>192.48</v>
      </c>
      <c r="I19006">
        <v>411.36</v>
      </c>
      <c r="J19006" t="s">
        <v>13</v>
      </c>
    </row>
    <row r="19007" spans="1:10">
      <c r="A19007" s="1">
        <v>45383</v>
      </c>
      <c r="B19007" t="s">
        <v>10</v>
      </c>
      <c r="C19007" t="s">
        <v>14</v>
      </c>
      <c r="D19007" t="s">
        <v>61</v>
      </c>
      <c r="E19007">
        <v>7</v>
      </c>
      <c r="F19007">
        <v>16.04</v>
      </c>
      <c r="G19007">
        <v>34.28</v>
      </c>
      <c r="H19007">
        <v>112.28</v>
      </c>
      <c r="I19007">
        <v>239.96</v>
      </c>
      <c r="J19007" t="s">
        <v>13</v>
      </c>
    </row>
    <row r="19008" spans="1:10">
      <c r="A19008" s="1">
        <v>45383</v>
      </c>
      <c r="B19008" t="s">
        <v>10</v>
      </c>
      <c r="C19008" t="s">
        <v>15</v>
      </c>
      <c r="D19008" t="s">
        <v>61</v>
      </c>
      <c r="E19008">
        <v>8</v>
      </c>
      <c r="F19008">
        <v>16.04</v>
      </c>
      <c r="G19008">
        <v>34.28</v>
      </c>
      <c r="H19008">
        <v>128.32</v>
      </c>
      <c r="I19008">
        <v>274.24</v>
      </c>
      <c r="J19008" t="s">
        <v>13</v>
      </c>
    </row>
    <row r="19009" spans="1:10">
      <c r="A19009" s="1">
        <v>45383</v>
      </c>
      <c r="B19009" t="s">
        <v>10</v>
      </c>
      <c r="C19009" t="s">
        <v>11</v>
      </c>
      <c r="D19009" t="s">
        <v>62</v>
      </c>
      <c r="E19009">
        <v>11</v>
      </c>
      <c r="F19009">
        <v>14.37</v>
      </c>
      <c r="G19009">
        <v>27.05</v>
      </c>
      <c r="H19009">
        <v>158.07</v>
      </c>
      <c r="I19009">
        <v>297.55</v>
      </c>
      <c r="J19009" t="s">
        <v>13</v>
      </c>
    </row>
    <row r="19010" spans="1:10">
      <c r="A19010" s="1">
        <v>45383</v>
      </c>
      <c r="B19010" t="s">
        <v>10</v>
      </c>
      <c r="C19010" t="s">
        <v>14</v>
      </c>
      <c r="D19010" t="s">
        <v>62</v>
      </c>
      <c r="E19010">
        <v>10</v>
      </c>
      <c r="F19010">
        <v>14.37</v>
      </c>
      <c r="G19010">
        <v>27.05</v>
      </c>
      <c r="H19010">
        <v>143.69999999999999</v>
      </c>
      <c r="I19010">
        <v>270.5</v>
      </c>
      <c r="J19010" t="s">
        <v>13</v>
      </c>
    </row>
    <row r="19011" spans="1:10">
      <c r="A19011" s="1">
        <v>45383</v>
      </c>
      <c r="B19011" t="s">
        <v>10</v>
      </c>
      <c r="C19011" t="s">
        <v>15</v>
      </c>
      <c r="D19011" t="s">
        <v>62</v>
      </c>
      <c r="E19011">
        <v>10</v>
      </c>
      <c r="F19011">
        <v>14.37</v>
      </c>
      <c r="G19011">
        <v>27.05</v>
      </c>
      <c r="H19011">
        <v>143.69999999999999</v>
      </c>
      <c r="I19011">
        <v>270.5</v>
      </c>
      <c r="J19011" t="s">
        <v>13</v>
      </c>
    </row>
    <row r="19012" spans="1:10">
      <c r="A19012" s="1">
        <v>45383</v>
      </c>
      <c r="B19012" t="s">
        <v>10</v>
      </c>
      <c r="C19012" t="s">
        <v>11</v>
      </c>
      <c r="D19012" t="s">
        <v>63</v>
      </c>
      <c r="E19012">
        <v>18</v>
      </c>
      <c r="F19012">
        <v>14.16</v>
      </c>
      <c r="G19012">
        <v>26.73</v>
      </c>
      <c r="H19012">
        <v>254.88</v>
      </c>
      <c r="I19012">
        <v>481.14</v>
      </c>
      <c r="J19012" t="s">
        <v>13</v>
      </c>
    </row>
    <row r="19013" spans="1:10">
      <c r="A19013" s="1">
        <v>45383</v>
      </c>
      <c r="B19013" t="s">
        <v>10</v>
      </c>
      <c r="C19013" t="s">
        <v>14</v>
      </c>
      <c r="D19013" t="s">
        <v>63</v>
      </c>
      <c r="E19013">
        <v>19</v>
      </c>
      <c r="F19013">
        <v>14.16</v>
      </c>
      <c r="G19013">
        <v>26.73</v>
      </c>
      <c r="H19013">
        <v>269.04000000000002</v>
      </c>
      <c r="I19013">
        <v>507.87</v>
      </c>
      <c r="J19013" t="s">
        <v>13</v>
      </c>
    </row>
    <row r="19014" spans="1:10">
      <c r="A19014" s="1">
        <v>45383</v>
      </c>
      <c r="B19014" t="s">
        <v>10</v>
      </c>
      <c r="C19014" t="s">
        <v>15</v>
      </c>
      <c r="D19014" t="s">
        <v>63</v>
      </c>
      <c r="E19014">
        <v>18</v>
      </c>
      <c r="F19014">
        <v>14.16</v>
      </c>
      <c r="G19014">
        <v>26.73</v>
      </c>
      <c r="H19014">
        <v>254.88</v>
      </c>
      <c r="I19014">
        <v>481.14</v>
      </c>
      <c r="J19014" t="s">
        <v>13</v>
      </c>
    </row>
    <row r="19015" spans="1:10">
      <c r="A19015" s="1">
        <v>45383</v>
      </c>
      <c r="B19015" t="s">
        <v>10</v>
      </c>
      <c r="C19015" t="s">
        <v>11</v>
      </c>
      <c r="D19015" t="s">
        <v>64</v>
      </c>
      <c r="E19015">
        <v>16</v>
      </c>
      <c r="F19015">
        <v>13.42</v>
      </c>
      <c r="G19015">
        <v>30.6</v>
      </c>
      <c r="H19015">
        <v>214.72</v>
      </c>
      <c r="I19015">
        <v>489.6</v>
      </c>
      <c r="J19015" t="s">
        <v>13</v>
      </c>
    </row>
    <row r="19016" spans="1:10">
      <c r="A19016" s="1">
        <v>45383</v>
      </c>
      <c r="B19016" t="s">
        <v>10</v>
      </c>
      <c r="C19016" t="s">
        <v>14</v>
      </c>
      <c r="D19016" t="s">
        <v>64</v>
      </c>
      <c r="E19016">
        <v>7</v>
      </c>
      <c r="F19016">
        <v>13.42</v>
      </c>
      <c r="G19016">
        <v>30.6</v>
      </c>
      <c r="H19016">
        <v>93.94</v>
      </c>
      <c r="I19016">
        <v>214.2</v>
      </c>
      <c r="J19016" t="s">
        <v>13</v>
      </c>
    </row>
    <row r="19017" spans="1:10">
      <c r="A19017" s="1">
        <v>45383</v>
      </c>
      <c r="B19017" t="s">
        <v>10</v>
      </c>
      <c r="C19017" t="s">
        <v>15</v>
      </c>
      <c r="D19017" t="s">
        <v>64</v>
      </c>
      <c r="E19017">
        <v>11</v>
      </c>
      <c r="F19017">
        <v>13.42</v>
      </c>
      <c r="G19017">
        <v>30.6</v>
      </c>
      <c r="H19017">
        <v>147.62</v>
      </c>
      <c r="I19017">
        <v>336.6</v>
      </c>
      <c r="J19017" t="s">
        <v>13</v>
      </c>
    </row>
    <row r="19018" spans="1:10">
      <c r="A19018" s="1">
        <v>45383</v>
      </c>
      <c r="B19018" t="s">
        <v>10</v>
      </c>
      <c r="C19018" t="s">
        <v>11</v>
      </c>
      <c r="D19018" t="s">
        <v>65</v>
      </c>
      <c r="E19018">
        <v>27</v>
      </c>
      <c r="F19018">
        <v>15.03</v>
      </c>
      <c r="G19018">
        <v>31.58</v>
      </c>
      <c r="H19018">
        <v>405.81</v>
      </c>
      <c r="I19018">
        <v>852.66</v>
      </c>
      <c r="J19018" t="s">
        <v>13</v>
      </c>
    </row>
    <row r="19019" spans="1:10">
      <c r="A19019" s="1">
        <v>45383</v>
      </c>
      <c r="B19019" t="s">
        <v>10</v>
      </c>
      <c r="C19019" t="s">
        <v>14</v>
      </c>
      <c r="D19019" t="s">
        <v>65</v>
      </c>
      <c r="E19019">
        <v>11</v>
      </c>
      <c r="F19019">
        <v>15.03</v>
      </c>
      <c r="G19019">
        <v>31.58</v>
      </c>
      <c r="H19019">
        <v>165.33</v>
      </c>
      <c r="I19019">
        <v>347.38</v>
      </c>
      <c r="J19019" t="s">
        <v>13</v>
      </c>
    </row>
    <row r="19020" spans="1:10">
      <c r="A19020" s="1">
        <v>45383</v>
      </c>
      <c r="B19020" t="s">
        <v>10</v>
      </c>
      <c r="C19020" t="s">
        <v>15</v>
      </c>
      <c r="D19020" t="s">
        <v>65</v>
      </c>
      <c r="E19020">
        <v>12</v>
      </c>
      <c r="F19020">
        <v>15.03</v>
      </c>
      <c r="G19020">
        <v>31.58</v>
      </c>
      <c r="H19020">
        <v>180.36</v>
      </c>
      <c r="I19020">
        <v>378.96</v>
      </c>
      <c r="J19020" t="s">
        <v>13</v>
      </c>
    </row>
    <row r="19021" spans="1:10">
      <c r="A19021" s="1">
        <v>45383</v>
      </c>
      <c r="B19021" t="s">
        <v>10</v>
      </c>
      <c r="C19021" t="s">
        <v>11</v>
      </c>
      <c r="D19021" t="s">
        <v>66</v>
      </c>
      <c r="E19021">
        <v>19</v>
      </c>
      <c r="F19021">
        <v>7.9</v>
      </c>
      <c r="G19021">
        <v>15.33</v>
      </c>
      <c r="H19021">
        <v>150.1</v>
      </c>
      <c r="I19021">
        <v>291.27</v>
      </c>
      <c r="J19021" t="s">
        <v>13</v>
      </c>
    </row>
    <row r="19022" spans="1:10">
      <c r="A19022" s="1">
        <v>45383</v>
      </c>
      <c r="B19022" t="s">
        <v>10</v>
      </c>
      <c r="C19022" t="s">
        <v>14</v>
      </c>
      <c r="D19022" t="s">
        <v>66</v>
      </c>
      <c r="E19022">
        <v>12</v>
      </c>
      <c r="F19022">
        <v>7.9</v>
      </c>
      <c r="G19022">
        <v>15.33</v>
      </c>
      <c r="H19022">
        <v>94.8</v>
      </c>
      <c r="I19022">
        <v>183.96</v>
      </c>
      <c r="J19022" t="s">
        <v>13</v>
      </c>
    </row>
    <row r="19023" spans="1:10">
      <c r="A19023" s="1">
        <v>45383</v>
      </c>
      <c r="B19023" t="s">
        <v>10</v>
      </c>
      <c r="C19023" t="s">
        <v>15</v>
      </c>
      <c r="D19023" t="s">
        <v>66</v>
      </c>
      <c r="E19023">
        <v>16</v>
      </c>
      <c r="F19023">
        <v>7.9</v>
      </c>
      <c r="G19023">
        <v>15.33</v>
      </c>
      <c r="H19023">
        <v>126.4</v>
      </c>
      <c r="I19023">
        <v>245.28</v>
      </c>
      <c r="J19023" t="s">
        <v>13</v>
      </c>
    </row>
    <row r="19024" spans="1:10">
      <c r="A19024" s="1">
        <v>45383</v>
      </c>
      <c r="B19024" t="s">
        <v>10</v>
      </c>
      <c r="C19024" t="s">
        <v>11</v>
      </c>
      <c r="D19024" t="s">
        <v>67</v>
      </c>
      <c r="E19024">
        <v>17</v>
      </c>
      <c r="F19024">
        <v>16.57</v>
      </c>
      <c r="G19024">
        <v>35.53</v>
      </c>
      <c r="H19024">
        <v>281.69</v>
      </c>
      <c r="I19024">
        <v>604.01</v>
      </c>
      <c r="J19024" t="s">
        <v>13</v>
      </c>
    </row>
    <row r="19025" spans="1:10">
      <c r="A19025" s="1">
        <v>45383</v>
      </c>
      <c r="B19025" t="s">
        <v>10</v>
      </c>
      <c r="C19025" t="s">
        <v>14</v>
      </c>
      <c r="D19025" t="s">
        <v>67</v>
      </c>
      <c r="E19025">
        <v>7</v>
      </c>
      <c r="F19025">
        <v>16.57</v>
      </c>
      <c r="G19025">
        <v>35.53</v>
      </c>
      <c r="H19025">
        <v>115.99</v>
      </c>
      <c r="I19025">
        <v>248.71</v>
      </c>
      <c r="J19025" t="s">
        <v>13</v>
      </c>
    </row>
    <row r="19026" spans="1:10">
      <c r="A19026" s="1">
        <v>45383</v>
      </c>
      <c r="B19026" t="s">
        <v>10</v>
      </c>
      <c r="C19026" t="s">
        <v>15</v>
      </c>
      <c r="D19026" t="s">
        <v>67</v>
      </c>
      <c r="E19026">
        <v>10</v>
      </c>
      <c r="F19026">
        <v>16.57</v>
      </c>
      <c r="G19026">
        <v>35.53</v>
      </c>
      <c r="H19026">
        <v>165.7</v>
      </c>
      <c r="I19026">
        <v>355.3</v>
      </c>
      <c r="J19026" t="s">
        <v>13</v>
      </c>
    </row>
    <row r="19027" spans="1:10">
      <c r="A19027" s="1">
        <v>45383</v>
      </c>
      <c r="B19027" t="s">
        <v>10</v>
      </c>
      <c r="C19027" t="s">
        <v>11</v>
      </c>
      <c r="D19027" t="s">
        <v>68</v>
      </c>
      <c r="E19027">
        <v>34</v>
      </c>
      <c r="F19027">
        <v>16.46</v>
      </c>
      <c r="G19027">
        <v>30.37</v>
      </c>
      <c r="H19027">
        <v>559.64</v>
      </c>
      <c r="I19027">
        <v>1032.58</v>
      </c>
      <c r="J19027" t="s">
        <v>13</v>
      </c>
    </row>
    <row r="19028" spans="1:10">
      <c r="A19028" s="1">
        <v>45383</v>
      </c>
      <c r="B19028" t="s">
        <v>10</v>
      </c>
      <c r="C19028" t="s">
        <v>14</v>
      </c>
      <c r="D19028" t="s">
        <v>68</v>
      </c>
      <c r="E19028">
        <v>9</v>
      </c>
      <c r="F19028">
        <v>16.46</v>
      </c>
      <c r="G19028">
        <v>30.37</v>
      </c>
      <c r="H19028">
        <v>148.13999999999999</v>
      </c>
      <c r="I19028">
        <v>273.33</v>
      </c>
      <c r="J19028" t="s">
        <v>13</v>
      </c>
    </row>
    <row r="19029" spans="1:10">
      <c r="A19029" s="1">
        <v>45383</v>
      </c>
      <c r="B19029" t="s">
        <v>10</v>
      </c>
      <c r="C19029" t="s">
        <v>15</v>
      </c>
      <c r="D19029" t="s">
        <v>68</v>
      </c>
      <c r="E19029">
        <v>15</v>
      </c>
      <c r="F19029">
        <v>16.46</v>
      </c>
      <c r="G19029">
        <v>30.37</v>
      </c>
      <c r="H19029">
        <v>246.9</v>
      </c>
      <c r="I19029">
        <v>455.55</v>
      </c>
      <c r="J19029" t="s">
        <v>13</v>
      </c>
    </row>
    <row r="19030" spans="1:10">
      <c r="A19030" s="1">
        <v>45383</v>
      </c>
      <c r="B19030" t="s">
        <v>10</v>
      </c>
      <c r="C19030" t="s">
        <v>11</v>
      </c>
      <c r="D19030" t="s">
        <v>69</v>
      </c>
      <c r="E19030">
        <v>10</v>
      </c>
      <c r="F19030">
        <v>6.35</v>
      </c>
      <c r="G19030">
        <v>14.02</v>
      </c>
      <c r="H19030">
        <v>63.5</v>
      </c>
      <c r="I19030">
        <v>140.19999999999999</v>
      </c>
      <c r="J19030" t="s">
        <v>13</v>
      </c>
    </row>
    <row r="19031" spans="1:10">
      <c r="A19031" s="1">
        <v>45383</v>
      </c>
      <c r="B19031" t="s">
        <v>10</v>
      </c>
      <c r="C19031" t="s">
        <v>14</v>
      </c>
      <c r="D19031" t="s">
        <v>69</v>
      </c>
      <c r="E19031">
        <v>12</v>
      </c>
      <c r="F19031">
        <v>6.35</v>
      </c>
      <c r="G19031">
        <v>14.02</v>
      </c>
      <c r="H19031">
        <v>76.2</v>
      </c>
      <c r="I19031">
        <v>168.24</v>
      </c>
      <c r="J19031" t="s">
        <v>13</v>
      </c>
    </row>
    <row r="19032" spans="1:10">
      <c r="A19032" s="1">
        <v>45383</v>
      </c>
      <c r="B19032" t="s">
        <v>10</v>
      </c>
      <c r="C19032" t="s">
        <v>15</v>
      </c>
      <c r="D19032" t="s">
        <v>69</v>
      </c>
      <c r="E19032">
        <v>8</v>
      </c>
      <c r="F19032">
        <v>6.35</v>
      </c>
      <c r="G19032">
        <v>14.02</v>
      </c>
      <c r="H19032">
        <v>50.8</v>
      </c>
      <c r="I19032">
        <v>112.16</v>
      </c>
      <c r="J19032" t="s">
        <v>13</v>
      </c>
    </row>
    <row r="19033" spans="1:10">
      <c r="A19033" s="1">
        <v>45383</v>
      </c>
      <c r="B19033" t="s">
        <v>10</v>
      </c>
      <c r="C19033" t="s">
        <v>11</v>
      </c>
      <c r="D19033" t="s">
        <v>70</v>
      </c>
      <c r="E19033">
        <v>11</v>
      </c>
      <c r="F19033">
        <v>15.91</v>
      </c>
      <c r="G19033">
        <v>31.63</v>
      </c>
      <c r="H19033">
        <v>175.01</v>
      </c>
      <c r="I19033">
        <v>347.93</v>
      </c>
      <c r="J19033" t="s">
        <v>13</v>
      </c>
    </row>
    <row r="19034" spans="1:10">
      <c r="A19034" s="1">
        <v>45383</v>
      </c>
      <c r="B19034" t="s">
        <v>10</v>
      </c>
      <c r="C19034" t="s">
        <v>14</v>
      </c>
      <c r="D19034" t="s">
        <v>70</v>
      </c>
      <c r="E19034">
        <v>4</v>
      </c>
      <c r="F19034">
        <v>15.91</v>
      </c>
      <c r="G19034">
        <v>31.63</v>
      </c>
      <c r="H19034">
        <v>63.64</v>
      </c>
      <c r="I19034">
        <v>126.52</v>
      </c>
      <c r="J19034" t="s">
        <v>13</v>
      </c>
    </row>
    <row r="19035" spans="1:10">
      <c r="A19035" s="1">
        <v>45383</v>
      </c>
      <c r="B19035" t="s">
        <v>10</v>
      </c>
      <c r="C19035" t="s">
        <v>15</v>
      </c>
      <c r="D19035" t="s">
        <v>70</v>
      </c>
      <c r="E19035">
        <v>3</v>
      </c>
      <c r="F19035">
        <v>15.91</v>
      </c>
      <c r="G19035">
        <v>31.63</v>
      </c>
      <c r="H19035">
        <v>47.73</v>
      </c>
      <c r="I19035">
        <v>94.89</v>
      </c>
      <c r="J19035" t="s">
        <v>13</v>
      </c>
    </row>
    <row r="19036" spans="1:10">
      <c r="A19036" s="1">
        <v>45383</v>
      </c>
      <c r="B19036" t="s">
        <v>10</v>
      </c>
      <c r="C19036" t="s">
        <v>11</v>
      </c>
      <c r="D19036" t="s">
        <v>71</v>
      </c>
      <c r="E19036">
        <v>29</v>
      </c>
      <c r="F19036">
        <v>7.55</v>
      </c>
      <c r="G19036">
        <v>17.809999999999999</v>
      </c>
      <c r="H19036">
        <v>218.95</v>
      </c>
      <c r="I19036">
        <v>516.49</v>
      </c>
      <c r="J19036" t="s">
        <v>13</v>
      </c>
    </row>
    <row r="19037" spans="1:10">
      <c r="A19037" s="1">
        <v>45383</v>
      </c>
      <c r="B19037" t="s">
        <v>10</v>
      </c>
      <c r="C19037" t="s">
        <v>14</v>
      </c>
      <c r="D19037" t="s">
        <v>71</v>
      </c>
      <c r="E19037">
        <v>18</v>
      </c>
      <c r="F19037">
        <v>7.55</v>
      </c>
      <c r="G19037">
        <v>17.809999999999999</v>
      </c>
      <c r="H19037">
        <v>135.9</v>
      </c>
      <c r="I19037">
        <v>320.58</v>
      </c>
      <c r="J19037" t="s">
        <v>13</v>
      </c>
    </row>
    <row r="19038" spans="1:10">
      <c r="A19038" s="1">
        <v>45383</v>
      </c>
      <c r="B19038" t="s">
        <v>10</v>
      </c>
      <c r="C19038" t="s">
        <v>15</v>
      </c>
      <c r="D19038" t="s">
        <v>71</v>
      </c>
      <c r="E19038">
        <v>11</v>
      </c>
      <c r="F19038">
        <v>7.55</v>
      </c>
      <c r="G19038">
        <v>17.809999999999999</v>
      </c>
      <c r="H19038">
        <v>83.05</v>
      </c>
      <c r="I19038">
        <v>195.91</v>
      </c>
      <c r="J19038" t="s">
        <v>13</v>
      </c>
    </row>
    <row r="19039" spans="1:10">
      <c r="A19039" s="1">
        <v>45383</v>
      </c>
      <c r="B19039" t="s">
        <v>10</v>
      </c>
      <c r="C19039" t="s">
        <v>11</v>
      </c>
      <c r="D19039" t="s">
        <v>72</v>
      </c>
      <c r="E19039">
        <v>22</v>
      </c>
      <c r="F19039">
        <v>10.02</v>
      </c>
      <c r="G19039">
        <v>20.21</v>
      </c>
      <c r="H19039">
        <v>220.44</v>
      </c>
      <c r="I19039">
        <v>444.62</v>
      </c>
      <c r="J19039" t="s">
        <v>13</v>
      </c>
    </row>
    <row r="19040" spans="1:10">
      <c r="A19040" s="1">
        <v>45383</v>
      </c>
      <c r="B19040" t="s">
        <v>10</v>
      </c>
      <c r="C19040" t="s">
        <v>14</v>
      </c>
      <c r="D19040" t="s">
        <v>72</v>
      </c>
      <c r="E19040">
        <v>17</v>
      </c>
      <c r="F19040">
        <v>10.02</v>
      </c>
      <c r="G19040">
        <v>20.21</v>
      </c>
      <c r="H19040">
        <v>170.34</v>
      </c>
      <c r="I19040">
        <v>343.57</v>
      </c>
      <c r="J19040" t="s">
        <v>13</v>
      </c>
    </row>
    <row r="19041" spans="1:10">
      <c r="A19041" s="1">
        <v>45383</v>
      </c>
      <c r="B19041" t="s">
        <v>10</v>
      </c>
      <c r="C19041" t="s">
        <v>15</v>
      </c>
      <c r="D19041" t="s">
        <v>72</v>
      </c>
      <c r="E19041">
        <v>14</v>
      </c>
      <c r="F19041">
        <v>10.02</v>
      </c>
      <c r="G19041">
        <v>20.21</v>
      </c>
      <c r="H19041">
        <v>140.28</v>
      </c>
      <c r="I19041">
        <v>282.94</v>
      </c>
      <c r="J19041" t="s">
        <v>13</v>
      </c>
    </row>
    <row r="19042" spans="1:10">
      <c r="A19042" s="1">
        <v>45383</v>
      </c>
      <c r="B19042" t="s">
        <v>10</v>
      </c>
      <c r="C19042" t="s">
        <v>11</v>
      </c>
      <c r="D19042" t="s">
        <v>73</v>
      </c>
      <c r="E19042">
        <v>21</v>
      </c>
      <c r="F19042">
        <v>14.92</v>
      </c>
      <c r="G19042">
        <v>31.61</v>
      </c>
      <c r="H19042">
        <v>313.32</v>
      </c>
      <c r="I19042">
        <v>663.81</v>
      </c>
      <c r="J19042" t="s">
        <v>13</v>
      </c>
    </row>
    <row r="19043" spans="1:10">
      <c r="A19043" s="1">
        <v>45383</v>
      </c>
      <c r="B19043" t="s">
        <v>10</v>
      </c>
      <c r="C19043" t="s">
        <v>14</v>
      </c>
      <c r="D19043" t="s">
        <v>73</v>
      </c>
      <c r="E19043">
        <v>11</v>
      </c>
      <c r="F19043">
        <v>14.92</v>
      </c>
      <c r="G19043">
        <v>31.61</v>
      </c>
      <c r="H19043">
        <v>164.12</v>
      </c>
      <c r="I19043">
        <v>347.71</v>
      </c>
      <c r="J19043" t="s">
        <v>13</v>
      </c>
    </row>
    <row r="19044" spans="1:10">
      <c r="A19044" s="1">
        <v>45383</v>
      </c>
      <c r="B19044" t="s">
        <v>10</v>
      </c>
      <c r="C19044" t="s">
        <v>15</v>
      </c>
      <c r="D19044" t="s">
        <v>73</v>
      </c>
      <c r="E19044">
        <v>7</v>
      </c>
      <c r="F19044">
        <v>14.92</v>
      </c>
      <c r="G19044">
        <v>31.61</v>
      </c>
      <c r="H19044">
        <v>104.44</v>
      </c>
      <c r="I19044">
        <v>221.27</v>
      </c>
      <c r="J19044" t="s">
        <v>13</v>
      </c>
    </row>
    <row r="19045" spans="1:10">
      <c r="A19045" s="1">
        <v>45383</v>
      </c>
      <c r="B19045" t="s">
        <v>10</v>
      </c>
      <c r="C19045" t="s">
        <v>11</v>
      </c>
      <c r="D19045" t="s">
        <v>74</v>
      </c>
      <c r="E19045">
        <v>28</v>
      </c>
      <c r="F19045">
        <v>7.93</v>
      </c>
      <c r="G19045">
        <v>14.34</v>
      </c>
      <c r="H19045">
        <v>222.04</v>
      </c>
      <c r="I19045">
        <v>401.52</v>
      </c>
      <c r="J19045" t="s">
        <v>13</v>
      </c>
    </row>
    <row r="19046" spans="1:10">
      <c r="A19046" s="1">
        <v>45383</v>
      </c>
      <c r="B19046" t="s">
        <v>10</v>
      </c>
      <c r="C19046" t="s">
        <v>14</v>
      </c>
      <c r="D19046" t="s">
        <v>74</v>
      </c>
      <c r="E19046">
        <v>17</v>
      </c>
      <c r="F19046">
        <v>7.93</v>
      </c>
      <c r="G19046">
        <v>14.34</v>
      </c>
      <c r="H19046">
        <v>134.81</v>
      </c>
      <c r="I19046">
        <v>243.78</v>
      </c>
      <c r="J19046" t="s">
        <v>13</v>
      </c>
    </row>
    <row r="19047" spans="1:10">
      <c r="A19047" s="1">
        <v>45383</v>
      </c>
      <c r="B19047" t="s">
        <v>10</v>
      </c>
      <c r="C19047" t="s">
        <v>15</v>
      </c>
      <c r="D19047" t="s">
        <v>74</v>
      </c>
      <c r="E19047">
        <v>10</v>
      </c>
      <c r="F19047">
        <v>7.93</v>
      </c>
      <c r="G19047">
        <v>14.34</v>
      </c>
      <c r="H19047">
        <v>79.3</v>
      </c>
      <c r="I19047">
        <v>143.4</v>
      </c>
      <c r="J19047" t="s">
        <v>13</v>
      </c>
    </row>
    <row r="19048" spans="1:10">
      <c r="A19048" s="1">
        <v>45383</v>
      </c>
      <c r="B19048" t="s">
        <v>10</v>
      </c>
      <c r="C19048" t="s">
        <v>11</v>
      </c>
      <c r="D19048" t="s">
        <v>75</v>
      </c>
      <c r="E19048">
        <v>13</v>
      </c>
      <c r="F19048">
        <v>15.82</v>
      </c>
      <c r="G19048">
        <v>29.28</v>
      </c>
      <c r="H19048">
        <v>205.66</v>
      </c>
      <c r="I19048">
        <v>380.64</v>
      </c>
      <c r="J19048" t="s">
        <v>13</v>
      </c>
    </row>
    <row r="19049" spans="1:10">
      <c r="A19049" s="1">
        <v>45383</v>
      </c>
      <c r="B19049" t="s">
        <v>10</v>
      </c>
      <c r="C19049" t="s">
        <v>14</v>
      </c>
      <c r="D19049" t="s">
        <v>75</v>
      </c>
      <c r="E19049">
        <v>15</v>
      </c>
      <c r="F19049">
        <v>15.82</v>
      </c>
      <c r="G19049">
        <v>29.28</v>
      </c>
      <c r="H19049">
        <v>237.3</v>
      </c>
      <c r="I19049">
        <v>439.2</v>
      </c>
      <c r="J19049" t="s">
        <v>13</v>
      </c>
    </row>
    <row r="19050" spans="1:10">
      <c r="A19050" s="1">
        <v>45383</v>
      </c>
      <c r="B19050" t="s">
        <v>10</v>
      </c>
      <c r="C19050" t="s">
        <v>15</v>
      </c>
      <c r="D19050" t="s">
        <v>75</v>
      </c>
      <c r="E19050">
        <v>9</v>
      </c>
      <c r="F19050">
        <v>15.82</v>
      </c>
      <c r="G19050">
        <v>29.28</v>
      </c>
      <c r="H19050">
        <v>142.38</v>
      </c>
      <c r="I19050">
        <v>263.52</v>
      </c>
      <c r="J19050" t="s">
        <v>13</v>
      </c>
    </row>
    <row r="19051" spans="1:10">
      <c r="A19051" s="1">
        <v>45383</v>
      </c>
      <c r="B19051" t="s">
        <v>10</v>
      </c>
      <c r="C19051" t="s">
        <v>11</v>
      </c>
      <c r="D19051" t="s">
        <v>76</v>
      </c>
      <c r="E19051">
        <v>25</v>
      </c>
      <c r="F19051">
        <v>15.99</v>
      </c>
      <c r="G19051">
        <v>33.18</v>
      </c>
      <c r="H19051">
        <v>399.75</v>
      </c>
      <c r="I19051">
        <v>829.5</v>
      </c>
      <c r="J19051" t="s">
        <v>13</v>
      </c>
    </row>
    <row r="19052" spans="1:10">
      <c r="A19052" s="1">
        <v>45383</v>
      </c>
      <c r="B19052" t="s">
        <v>10</v>
      </c>
      <c r="C19052" t="s">
        <v>14</v>
      </c>
      <c r="D19052" t="s">
        <v>76</v>
      </c>
      <c r="E19052">
        <v>16</v>
      </c>
      <c r="F19052">
        <v>15.99</v>
      </c>
      <c r="G19052">
        <v>33.18</v>
      </c>
      <c r="H19052">
        <v>255.84</v>
      </c>
      <c r="I19052">
        <v>530.88</v>
      </c>
      <c r="J19052" t="s">
        <v>13</v>
      </c>
    </row>
    <row r="19053" spans="1:10">
      <c r="A19053" s="1">
        <v>45383</v>
      </c>
      <c r="B19053" t="s">
        <v>10</v>
      </c>
      <c r="C19053" t="s">
        <v>15</v>
      </c>
      <c r="D19053" t="s">
        <v>76</v>
      </c>
      <c r="E19053">
        <v>17</v>
      </c>
      <c r="F19053">
        <v>15.99</v>
      </c>
      <c r="G19053">
        <v>33.18</v>
      </c>
      <c r="H19053">
        <v>271.83</v>
      </c>
      <c r="I19053">
        <v>564.05999999999995</v>
      </c>
      <c r="J19053" t="s">
        <v>13</v>
      </c>
    </row>
    <row r="19054" spans="1:10">
      <c r="A19054" s="1">
        <v>45383</v>
      </c>
      <c r="B19054" t="s">
        <v>10</v>
      </c>
      <c r="C19054" t="s">
        <v>11</v>
      </c>
      <c r="D19054" t="s">
        <v>77</v>
      </c>
      <c r="E19054">
        <v>21</v>
      </c>
      <c r="F19054">
        <v>12.09</v>
      </c>
      <c r="G19054">
        <v>25.82</v>
      </c>
      <c r="H19054">
        <v>253.89</v>
      </c>
      <c r="I19054">
        <v>542.22</v>
      </c>
      <c r="J19054" t="s">
        <v>13</v>
      </c>
    </row>
    <row r="19055" spans="1:10">
      <c r="A19055" s="1">
        <v>45383</v>
      </c>
      <c r="B19055" t="s">
        <v>10</v>
      </c>
      <c r="C19055" t="s">
        <v>14</v>
      </c>
      <c r="D19055" t="s">
        <v>77</v>
      </c>
      <c r="E19055">
        <v>11</v>
      </c>
      <c r="F19055">
        <v>12.09</v>
      </c>
      <c r="G19055">
        <v>25.82</v>
      </c>
      <c r="H19055">
        <v>132.99</v>
      </c>
      <c r="I19055">
        <v>284.02</v>
      </c>
      <c r="J19055" t="s">
        <v>13</v>
      </c>
    </row>
    <row r="19056" spans="1:10">
      <c r="A19056" s="1">
        <v>45383</v>
      </c>
      <c r="B19056" t="s">
        <v>10</v>
      </c>
      <c r="C19056" t="s">
        <v>15</v>
      </c>
      <c r="D19056" t="s">
        <v>77</v>
      </c>
      <c r="E19056">
        <v>10</v>
      </c>
      <c r="F19056">
        <v>12.09</v>
      </c>
      <c r="G19056">
        <v>25.82</v>
      </c>
      <c r="H19056">
        <v>120.9</v>
      </c>
      <c r="I19056">
        <v>258.2</v>
      </c>
      <c r="J19056" t="s">
        <v>13</v>
      </c>
    </row>
    <row r="19057" spans="1:10">
      <c r="A19057" s="1">
        <v>45383</v>
      </c>
      <c r="B19057" t="s">
        <v>10</v>
      </c>
      <c r="C19057" t="s">
        <v>11</v>
      </c>
      <c r="D19057" t="s">
        <v>78</v>
      </c>
      <c r="E19057">
        <v>17</v>
      </c>
      <c r="F19057">
        <v>6.08</v>
      </c>
      <c r="G19057">
        <v>13.5</v>
      </c>
      <c r="H19057">
        <v>103.36</v>
      </c>
      <c r="I19057">
        <v>229.5</v>
      </c>
      <c r="J19057" t="s">
        <v>13</v>
      </c>
    </row>
    <row r="19058" spans="1:10">
      <c r="A19058" s="1">
        <v>45383</v>
      </c>
      <c r="B19058" t="s">
        <v>10</v>
      </c>
      <c r="C19058" t="s">
        <v>14</v>
      </c>
      <c r="D19058" t="s">
        <v>78</v>
      </c>
      <c r="E19058">
        <v>11</v>
      </c>
      <c r="F19058">
        <v>6.08</v>
      </c>
      <c r="G19058">
        <v>13.5</v>
      </c>
      <c r="H19058">
        <v>66.88</v>
      </c>
      <c r="I19058">
        <v>148.5</v>
      </c>
      <c r="J19058" t="s">
        <v>13</v>
      </c>
    </row>
    <row r="19059" spans="1:10">
      <c r="A19059" s="1">
        <v>45383</v>
      </c>
      <c r="B19059" t="s">
        <v>10</v>
      </c>
      <c r="C19059" t="s">
        <v>15</v>
      </c>
      <c r="D19059" t="s">
        <v>78</v>
      </c>
      <c r="E19059">
        <v>5</v>
      </c>
      <c r="F19059">
        <v>6.08</v>
      </c>
      <c r="G19059">
        <v>13.5</v>
      </c>
      <c r="H19059">
        <v>30.4</v>
      </c>
      <c r="I19059">
        <v>67.5</v>
      </c>
      <c r="J19059" t="s">
        <v>13</v>
      </c>
    </row>
    <row r="19060" spans="1:10">
      <c r="A19060" s="1">
        <v>45383</v>
      </c>
      <c r="B19060" t="s">
        <v>10</v>
      </c>
      <c r="C19060" t="s">
        <v>11</v>
      </c>
      <c r="D19060" t="s">
        <v>79</v>
      </c>
      <c r="E19060">
        <v>22</v>
      </c>
      <c r="F19060">
        <v>9.44</v>
      </c>
      <c r="G19060">
        <v>18.920000000000002</v>
      </c>
      <c r="H19060">
        <v>207.68</v>
      </c>
      <c r="I19060">
        <v>416.24</v>
      </c>
      <c r="J19060" t="s">
        <v>13</v>
      </c>
    </row>
    <row r="19061" spans="1:10">
      <c r="A19061" s="1">
        <v>45383</v>
      </c>
      <c r="B19061" t="s">
        <v>10</v>
      </c>
      <c r="C19061" t="s">
        <v>14</v>
      </c>
      <c r="D19061" t="s">
        <v>79</v>
      </c>
      <c r="E19061">
        <v>13</v>
      </c>
      <c r="F19061">
        <v>9.44</v>
      </c>
      <c r="G19061">
        <v>18.920000000000002</v>
      </c>
      <c r="H19061">
        <v>122.72</v>
      </c>
      <c r="I19061">
        <v>245.96</v>
      </c>
      <c r="J19061" t="s">
        <v>13</v>
      </c>
    </row>
    <row r="19062" spans="1:10">
      <c r="A19062" s="1">
        <v>45383</v>
      </c>
      <c r="B19062" t="s">
        <v>10</v>
      </c>
      <c r="C19062" t="s">
        <v>15</v>
      </c>
      <c r="D19062" t="s">
        <v>79</v>
      </c>
      <c r="E19062">
        <v>12</v>
      </c>
      <c r="F19062">
        <v>9.44</v>
      </c>
      <c r="G19062">
        <v>18.920000000000002</v>
      </c>
      <c r="H19062">
        <v>113.28</v>
      </c>
      <c r="I19062">
        <v>227.04</v>
      </c>
      <c r="J19062" t="s">
        <v>13</v>
      </c>
    </row>
    <row r="19063" spans="1:10">
      <c r="A19063" s="1">
        <v>45383</v>
      </c>
      <c r="B19063" t="s">
        <v>10</v>
      </c>
      <c r="C19063" t="s">
        <v>11</v>
      </c>
      <c r="D19063" t="s">
        <v>80</v>
      </c>
      <c r="E19063">
        <v>20</v>
      </c>
      <c r="F19063">
        <v>13.4</v>
      </c>
      <c r="G19063">
        <v>30.64</v>
      </c>
      <c r="H19063">
        <v>268</v>
      </c>
      <c r="I19063">
        <v>612.79999999999995</v>
      </c>
      <c r="J19063" t="s">
        <v>13</v>
      </c>
    </row>
    <row r="19064" spans="1:10">
      <c r="A19064" s="1">
        <v>45383</v>
      </c>
      <c r="B19064" t="s">
        <v>10</v>
      </c>
      <c r="C19064" t="s">
        <v>14</v>
      </c>
      <c r="D19064" t="s">
        <v>80</v>
      </c>
      <c r="E19064">
        <v>12</v>
      </c>
      <c r="F19064">
        <v>13.4</v>
      </c>
      <c r="G19064">
        <v>30.64</v>
      </c>
      <c r="H19064">
        <v>160.80000000000001</v>
      </c>
      <c r="I19064">
        <v>367.68</v>
      </c>
      <c r="J19064" t="s">
        <v>13</v>
      </c>
    </row>
    <row r="19065" spans="1:10">
      <c r="A19065" s="1">
        <v>45383</v>
      </c>
      <c r="B19065" t="s">
        <v>10</v>
      </c>
      <c r="C19065" t="s">
        <v>15</v>
      </c>
      <c r="D19065" t="s">
        <v>80</v>
      </c>
      <c r="E19065">
        <v>9</v>
      </c>
      <c r="F19065">
        <v>13.4</v>
      </c>
      <c r="G19065">
        <v>30.64</v>
      </c>
      <c r="H19065">
        <v>120.6</v>
      </c>
      <c r="I19065">
        <v>275.76</v>
      </c>
      <c r="J19065" t="s">
        <v>13</v>
      </c>
    </row>
    <row r="19066" spans="1:10">
      <c r="A19066" s="1">
        <v>45383</v>
      </c>
      <c r="B19066" t="s">
        <v>10</v>
      </c>
      <c r="C19066" t="s">
        <v>11</v>
      </c>
      <c r="D19066" t="s">
        <v>81</v>
      </c>
      <c r="E19066">
        <v>13</v>
      </c>
      <c r="F19066">
        <v>17.77</v>
      </c>
      <c r="G19066">
        <v>42.69</v>
      </c>
      <c r="H19066">
        <v>231.01</v>
      </c>
      <c r="I19066">
        <v>554.97</v>
      </c>
      <c r="J19066" t="s">
        <v>13</v>
      </c>
    </row>
    <row r="19067" spans="1:10">
      <c r="A19067" s="1">
        <v>45383</v>
      </c>
      <c r="B19067" t="s">
        <v>10</v>
      </c>
      <c r="C19067" t="s">
        <v>14</v>
      </c>
      <c r="D19067" t="s">
        <v>81</v>
      </c>
      <c r="E19067">
        <v>15</v>
      </c>
      <c r="F19067">
        <v>17.77</v>
      </c>
      <c r="G19067">
        <v>42.69</v>
      </c>
      <c r="H19067">
        <v>266.55</v>
      </c>
      <c r="I19067">
        <v>640.35</v>
      </c>
      <c r="J19067" t="s">
        <v>13</v>
      </c>
    </row>
    <row r="19068" spans="1:10">
      <c r="A19068" s="1">
        <v>45383</v>
      </c>
      <c r="B19068" t="s">
        <v>10</v>
      </c>
      <c r="C19068" t="s">
        <v>15</v>
      </c>
      <c r="D19068" t="s">
        <v>81</v>
      </c>
      <c r="E19068">
        <v>18</v>
      </c>
      <c r="F19068">
        <v>17.77</v>
      </c>
      <c r="G19068">
        <v>42.69</v>
      </c>
      <c r="H19068">
        <v>319.86</v>
      </c>
      <c r="I19068">
        <v>768.42</v>
      </c>
      <c r="J19068" t="s">
        <v>13</v>
      </c>
    </row>
    <row r="19069" spans="1:10">
      <c r="A19069" s="1">
        <v>45383</v>
      </c>
      <c r="B19069" t="s">
        <v>10</v>
      </c>
      <c r="C19069" t="s">
        <v>11</v>
      </c>
      <c r="D19069" t="s">
        <v>82</v>
      </c>
      <c r="E19069">
        <v>16</v>
      </c>
      <c r="F19069">
        <v>13.58</v>
      </c>
      <c r="G19069">
        <v>31.86</v>
      </c>
      <c r="H19069">
        <v>217.28</v>
      </c>
      <c r="I19069">
        <v>509.76</v>
      </c>
      <c r="J19069" t="s">
        <v>13</v>
      </c>
    </row>
    <row r="19070" spans="1:10">
      <c r="A19070" s="1">
        <v>45383</v>
      </c>
      <c r="B19070" t="s">
        <v>10</v>
      </c>
      <c r="C19070" t="s">
        <v>14</v>
      </c>
      <c r="D19070" t="s">
        <v>82</v>
      </c>
      <c r="E19070">
        <v>14</v>
      </c>
      <c r="F19070">
        <v>13.58</v>
      </c>
      <c r="G19070">
        <v>31.86</v>
      </c>
      <c r="H19070">
        <v>190.12</v>
      </c>
      <c r="I19070">
        <v>446.04</v>
      </c>
      <c r="J19070" t="s">
        <v>13</v>
      </c>
    </row>
    <row r="19071" spans="1:10">
      <c r="A19071" s="1">
        <v>45383</v>
      </c>
      <c r="B19071" t="s">
        <v>10</v>
      </c>
      <c r="C19071" t="s">
        <v>15</v>
      </c>
      <c r="D19071" t="s">
        <v>82</v>
      </c>
      <c r="E19071">
        <v>12</v>
      </c>
      <c r="F19071">
        <v>13.58</v>
      </c>
      <c r="G19071">
        <v>31.86</v>
      </c>
      <c r="H19071">
        <v>162.96</v>
      </c>
      <c r="I19071">
        <v>382.32</v>
      </c>
      <c r="J19071" t="s">
        <v>13</v>
      </c>
    </row>
    <row r="19072" spans="1:10">
      <c r="A19072" s="1">
        <v>45383</v>
      </c>
      <c r="B19072" t="s">
        <v>10</v>
      </c>
      <c r="C19072" t="s">
        <v>11</v>
      </c>
      <c r="D19072" t="s">
        <v>83</v>
      </c>
      <c r="E19072">
        <v>23</v>
      </c>
      <c r="F19072">
        <v>9.1199999999999992</v>
      </c>
      <c r="G19072">
        <v>16.670000000000002</v>
      </c>
      <c r="H19072">
        <v>209.76</v>
      </c>
      <c r="I19072">
        <v>383.41</v>
      </c>
      <c r="J19072" t="s">
        <v>13</v>
      </c>
    </row>
    <row r="19073" spans="1:10">
      <c r="A19073" s="1">
        <v>45383</v>
      </c>
      <c r="B19073" t="s">
        <v>10</v>
      </c>
      <c r="C19073" t="s">
        <v>14</v>
      </c>
      <c r="D19073" t="s">
        <v>83</v>
      </c>
      <c r="E19073">
        <v>7</v>
      </c>
      <c r="F19073">
        <v>9.1199999999999992</v>
      </c>
      <c r="G19073">
        <v>16.670000000000002</v>
      </c>
      <c r="H19073">
        <v>63.84</v>
      </c>
      <c r="I19073">
        <v>116.69</v>
      </c>
      <c r="J19073" t="s">
        <v>13</v>
      </c>
    </row>
    <row r="19074" spans="1:10">
      <c r="A19074" s="1">
        <v>45383</v>
      </c>
      <c r="B19074" t="s">
        <v>10</v>
      </c>
      <c r="C19074" t="s">
        <v>15</v>
      </c>
      <c r="D19074" t="s">
        <v>83</v>
      </c>
      <c r="E19074">
        <v>13</v>
      </c>
      <c r="F19074">
        <v>9.1199999999999992</v>
      </c>
      <c r="G19074">
        <v>16.670000000000002</v>
      </c>
      <c r="H19074">
        <v>118.56</v>
      </c>
      <c r="I19074">
        <v>216.71</v>
      </c>
      <c r="J19074" t="s">
        <v>13</v>
      </c>
    </row>
    <row r="19075" spans="1:10">
      <c r="A19075" s="1">
        <v>45383</v>
      </c>
      <c r="B19075" t="s">
        <v>10</v>
      </c>
      <c r="C19075" t="s">
        <v>11</v>
      </c>
      <c r="D19075" t="s">
        <v>84</v>
      </c>
      <c r="E19075">
        <v>19</v>
      </c>
      <c r="F19075">
        <v>13.61</v>
      </c>
      <c r="G19075">
        <v>29.08</v>
      </c>
      <c r="H19075">
        <v>258.58999999999997</v>
      </c>
      <c r="I19075">
        <v>552.52</v>
      </c>
      <c r="J19075" t="s">
        <v>13</v>
      </c>
    </row>
    <row r="19076" spans="1:10">
      <c r="A19076" s="1">
        <v>45383</v>
      </c>
      <c r="B19076" t="s">
        <v>10</v>
      </c>
      <c r="C19076" t="s">
        <v>14</v>
      </c>
      <c r="D19076" t="s">
        <v>84</v>
      </c>
      <c r="E19076">
        <v>12</v>
      </c>
      <c r="F19076">
        <v>13.61</v>
      </c>
      <c r="G19076">
        <v>29.08</v>
      </c>
      <c r="H19076">
        <v>163.32</v>
      </c>
      <c r="I19076">
        <v>348.96</v>
      </c>
      <c r="J19076" t="s">
        <v>13</v>
      </c>
    </row>
    <row r="19077" spans="1:10">
      <c r="A19077" s="1">
        <v>45383</v>
      </c>
      <c r="B19077" t="s">
        <v>10</v>
      </c>
      <c r="C19077" t="s">
        <v>15</v>
      </c>
      <c r="D19077" t="s">
        <v>84</v>
      </c>
      <c r="E19077">
        <v>12</v>
      </c>
      <c r="F19077">
        <v>13.61</v>
      </c>
      <c r="G19077">
        <v>29.08</v>
      </c>
      <c r="H19077">
        <v>163.32</v>
      </c>
      <c r="I19077">
        <v>348.96</v>
      </c>
      <c r="J19077" t="s">
        <v>13</v>
      </c>
    </row>
    <row r="19078" spans="1:10">
      <c r="A19078" s="1">
        <v>45383</v>
      </c>
      <c r="B19078" t="s">
        <v>10</v>
      </c>
      <c r="C19078" t="s">
        <v>11</v>
      </c>
      <c r="D19078" t="s">
        <v>85</v>
      </c>
      <c r="E19078">
        <v>9</v>
      </c>
      <c r="F19078">
        <v>12.48</v>
      </c>
      <c r="G19078">
        <v>23.38</v>
      </c>
      <c r="H19078">
        <v>112.32</v>
      </c>
      <c r="I19078">
        <v>210.42</v>
      </c>
      <c r="J19078" t="s">
        <v>13</v>
      </c>
    </row>
    <row r="19079" spans="1:10">
      <c r="A19079" s="1">
        <v>45383</v>
      </c>
      <c r="B19079" t="s">
        <v>10</v>
      </c>
      <c r="C19079" t="s">
        <v>14</v>
      </c>
      <c r="D19079" t="s">
        <v>85</v>
      </c>
      <c r="E19079">
        <v>5</v>
      </c>
      <c r="F19079">
        <v>12.48</v>
      </c>
      <c r="G19079">
        <v>23.38</v>
      </c>
      <c r="H19079">
        <v>62.4</v>
      </c>
      <c r="I19079">
        <v>116.9</v>
      </c>
      <c r="J19079" t="s">
        <v>13</v>
      </c>
    </row>
    <row r="19080" spans="1:10">
      <c r="A19080" s="1">
        <v>45383</v>
      </c>
      <c r="B19080" t="s">
        <v>10</v>
      </c>
      <c r="C19080" t="s">
        <v>15</v>
      </c>
      <c r="D19080" t="s">
        <v>85</v>
      </c>
      <c r="E19080">
        <v>6</v>
      </c>
      <c r="F19080">
        <v>12.48</v>
      </c>
      <c r="G19080">
        <v>23.38</v>
      </c>
      <c r="H19080">
        <v>74.88</v>
      </c>
      <c r="I19080">
        <v>140.28</v>
      </c>
      <c r="J19080" t="s">
        <v>13</v>
      </c>
    </row>
    <row r="19081" spans="1:10">
      <c r="A19081" s="1">
        <v>45383</v>
      </c>
      <c r="B19081" t="s">
        <v>10</v>
      </c>
      <c r="C19081" t="s">
        <v>11</v>
      </c>
      <c r="D19081" t="s">
        <v>86</v>
      </c>
      <c r="E19081">
        <v>11</v>
      </c>
      <c r="F19081">
        <v>15.36</v>
      </c>
      <c r="G19081">
        <v>30.25</v>
      </c>
      <c r="H19081">
        <v>168.96</v>
      </c>
      <c r="I19081">
        <v>332.75</v>
      </c>
      <c r="J19081" t="s">
        <v>13</v>
      </c>
    </row>
    <row r="19082" spans="1:10">
      <c r="A19082" s="1">
        <v>45383</v>
      </c>
      <c r="B19082" t="s">
        <v>10</v>
      </c>
      <c r="C19082" t="s">
        <v>14</v>
      </c>
      <c r="D19082" t="s">
        <v>86</v>
      </c>
      <c r="E19082">
        <v>6</v>
      </c>
      <c r="F19082">
        <v>15.36</v>
      </c>
      <c r="G19082">
        <v>30.25</v>
      </c>
      <c r="H19082">
        <v>92.16</v>
      </c>
      <c r="I19082">
        <v>181.5</v>
      </c>
      <c r="J19082" t="s">
        <v>13</v>
      </c>
    </row>
    <row r="19083" spans="1:10">
      <c r="A19083" s="1">
        <v>45383</v>
      </c>
      <c r="B19083" t="s">
        <v>10</v>
      </c>
      <c r="C19083" t="s">
        <v>15</v>
      </c>
      <c r="D19083" t="s">
        <v>86</v>
      </c>
      <c r="E19083">
        <v>8</v>
      </c>
      <c r="F19083">
        <v>15.36</v>
      </c>
      <c r="G19083">
        <v>30.25</v>
      </c>
      <c r="H19083">
        <v>122.88</v>
      </c>
      <c r="I19083">
        <v>242</v>
      </c>
      <c r="J19083" t="s">
        <v>13</v>
      </c>
    </row>
    <row r="19084" spans="1:10">
      <c r="A19084" s="1">
        <v>45383</v>
      </c>
      <c r="B19084" t="s">
        <v>10</v>
      </c>
      <c r="C19084" t="s">
        <v>11</v>
      </c>
      <c r="D19084" t="s">
        <v>87</v>
      </c>
      <c r="E19084">
        <v>12</v>
      </c>
      <c r="F19084">
        <v>7.28</v>
      </c>
      <c r="G19084">
        <v>18.13</v>
      </c>
      <c r="H19084">
        <v>87.36</v>
      </c>
      <c r="I19084">
        <v>217.56</v>
      </c>
      <c r="J19084" t="s">
        <v>13</v>
      </c>
    </row>
    <row r="19085" spans="1:10">
      <c r="A19085" s="1">
        <v>45383</v>
      </c>
      <c r="B19085" t="s">
        <v>10</v>
      </c>
      <c r="C19085" t="s">
        <v>14</v>
      </c>
      <c r="D19085" t="s">
        <v>87</v>
      </c>
      <c r="E19085">
        <v>7</v>
      </c>
      <c r="F19085">
        <v>7.28</v>
      </c>
      <c r="G19085">
        <v>18.13</v>
      </c>
      <c r="H19085">
        <v>50.96</v>
      </c>
      <c r="I19085">
        <v>126.91</v>
      </c>
      <c r="J19085" t="s">
        <v>13</v>
      </c>
    </row>
    <row r="19086" spans="1:10">
      <c r="A19086" s="1">
        <v>45383</v>
      </c>
      <c r="B19086" t="s">
        <v>10</v>
      </c>
      <c r="C19086" t="s">
        <v>15</v>
      </c>
      <c r="D19086" t="s">
        <v>87</v>
      </c>
      <c r="E19086">
        <v>9</v>
      </c>
      <c r="F19086">
        <v>7.28</v>
      </c>
      <c r="G19086">
        <v>18.13</v>
      </c>
      <c r="H19086">
        <v>65.52</v>
      </c>
      <c r="I19086">
        <v>163.16999999999999</v>
      </c>
      <c r="J19086" t="s">
        <v>13</v>
      </c>
    </row>
    <row r="19087" spans="1:10">
      <c r="A19087" s="1">
        <v>45383</v>
      </c>
      <c r="B19087" t="s">
        <v>10</v>
      </c>
      <c r="C19087" t="s">
        <v>11</v>
      </c>
      <c r="D19087" t="s">
        <v>88</v>
      </c>
      <c r="E19087">
        <v>29</v>
      </c>
      <c r="F19087">
        <v>15.13</v>
      </c>
      <c r="G19087">
        <v>28.74</v>
      </c>
      <c r="H19087">
        <v>438.77</v>
      </c>
      <c r="I19087">
        <v>833.46</v>
      </c>
      <c r="J19087" t="s">
        <v>13</v>
      </c>
    </row>
    <row r="19088" spans="1:10">
      <c r="A19088" s="1">
        <v>45383</v>
      </c>
      <c r="B19088" t="s">
        <v>10</v>
      </c>
      <c r="C19088" t="s">
        <v>14</v>
      </c>
      <c r="D19088" t="s">
        <v>88</v>
      </c>
      <c r="E19088">
        <v>16</v>
      </c>
      <c r="F19088">
        <v>15.13</v>
      </c>
      <c r="G19088">
        <v>28.74</v>
      </c>
      <c r="H19088">
        <v>242.08</v>
      </c>
      <c r="I19088">
        <v>459.84</v>
      </c>
      <c r="J19088" t="s">
        <v>13</v>
      </c>
    </row>
    <row r="19089" spans="1:10">
      <c r="A19089" s="1">
        <v>45383</v>
      </c>
      <c r="B19089" t="s">
        <v>10</v>
      </c>
      <c r="C19089" t="s">
        <v>15</v>
      </c>
      <c r="D19089" t="s">
        <v>88</v>
      </c>
      <c r="E19089">
        <v>19</v>
      </c>
      <c r="F19089">
        <v>15.13</v>
      </c>
      <c r="G19089">
        <v>28.74</v>
      </c>
      <c r="H19089">
        <v>287.47000000000003</v>
      </c>
      <c r="I19089">
        <v>546.05999999999995</v>
      </c>
      <c r="J19089" t="s">
        <v>13</v>
      </c>
    </row>
    <row r="19090" spans="1:10">
      <c r="A19090" s="1">
        <v>45383</v>
      </c>
      <c r="B19090" t="s">
        <v>10</v>
      </c>
      <c r="C19090" t="s">
        <v>11</v>
      </c>
      <c r="D19090" t="s">
        <v>89</v>
      </c>
      <c r="E19090">
        <v>23</v>
      </c>
      <c r="F19090">
        <v>12.5</v>
      </c>
      <c r="G19090">
        <v>26.87</v>
      </c>
      <c r="H19090">
        <v>287.5</v>
      </c>
      <c r="I19090">
        <v>618.01</v>
      </c>
      <c r="J19090" t="s">
        <v>13</v>
      </c>
    </row>
    <row r="19091" spans="1:10">
      <c r="A19091" s="1">
        <v>45383</v>
      </c>
      <c r="B19091" t="s">
        <v>10</v>
      </c>
      <c r="C19091" t="s">
        <v>14</v>
      </c>
      <c r="D19091" t="s">
        <v>89</v>
      </c>
      <c r="E19091">
        <v>16</v>
      </c>
      <c r="F19091">
        <v>12.5</v>
      </c>
      <c r="G19091">
        <v>26.87</v>
      </c>
      <c r="H19091">
        <v>200</v>
      </c>
      <c r="I19091">
        <v>429.92</v>
      </c>
      <c r="J19091" t="s">
        <v>13</v>
      </c>
    </row>
    <row r="19092" spans="1:10">
      <c r="A19092" s="1">
        <v>45383</v>
      </c>
      <c r="B19092" t="s">
        <v>10</v>
      </c>
      <c r="C19092" t="s">
        <v>15</v>
      </c>
      <c r="D19092" t="s">
        <v>89</v>
      </c>
      <c r="E19092">
        <v>6</v>
      </c>
      <c r="F19092">
        <v>12.5</v>
      </c>
      <c r="G19092">
        <v>26.87</v>
      </c>
      <c r="H19092">
        <v>75</v>
      </c>
      <c r="I19092">
        <v>161.22</v>
      </c>
      <c r="J19092" t="s">
        <v>13</v>
      </c>
    </row>
    <row r="19093" spans="1:10">
      <c r="A19093" s="1">
        <v>45383</v>
      </c>
      <c r="B19093" t="s">
        <v>10</v>
      </c>
      <c r="C19093" t="s">
        <v>11</v>
      </c>
      <c r="D19093" t="s">
        <v>90</v>
      </c>
      <c r="E19093">
        <v>20</v>
      </c>
      <c r="F19093">
        <v>17.559999999999999</v>
      </c>
      <c r="G19093">
        <v>39.21</v>
      </c>
      <c r="H19093">
        <v>351.2</v>
      </c>
      <c r="I19093">
        <v>784.2</v>
      </c>
      <c r="J19093" t="s">
        <v>13</v>
      </c>
    </row>
    <row r="19094" spans="1:10">
      <c r="A19094" s="1">
        <v>45383</v>
      </c>
      <c r="B19094" t="s">
        <v>10</v>
      </c>
      <c r="C19094" t="s">
        <v>14</v>
      </c>
      <c r="D19094" t="s">
        <v>90</v>
      </c>
      <c r="E19094">
        <v>27</v>
      </c>
      <c r="F19094">
        <v>17.559999999999999</v>
      </c>
      <c r="G19094">
        <v>39.21</v>
      </c>
      <c r="H19094">
        <v>474.12</v>
      </c>
      <c r="I19094">
        <v>1058.67</v>
      </c>
      <c r="J19094" t="s">
        <v>13</v>
      </c>
    </row>
    <row r="19095" spans="1:10">
      <c r="A19095" s="1">
        <v>45383</v>
      </c>
      <c r="B19095" t="s">
        <v>10</v>
      </c>
      <c r="C19095" t="s">
        <v>15</v>
      </c>
      <c r="D19095" t="s">
        <v>90</v>
      </c>
      <c r="E19095">
        <v>14</v>
      </c>
      <c r="F19095">
        <v>17.559999999999999</v>
      </c>
      <c r="G19095">
        <v>39.21</v>
      </c>
      <c r="H19095">
        <v>245.84</v>
      </c>
      <c r="I19095">
        <v>548.94000000000005</v>
      </c>
      <c r="J19095" t="s">
        <v>13</v>
      </c>
    </row>
    <row r="19096" spans="1:10">
      <c r="A19096" s="1">
        <v>45383</v>
      </c>
      <c r="B19096" t="s">
        <v>10</v>
      </c>
      <c r="C19096" t="s">
        <v>11</v>
      </c>
      <c r="D19096" t="s">
        <v>91</v>
      </c>
      <c r="E19096">
        <v>14</v>
      </c>
      <c r="F19096">
        <v>10.1</v>
      </c>
      <c r="G19096">
        <v>23.15</v>
      </c>
      <c r="H19096">
        <v>141.4</v>
      </c>
      <c r="I19096">
        <v>324.10000000000002</v>
      </c>
      <c r="J19096" t="s">
        <v>13</v>
      </c>
    </row>
    <row r="19097" spans="1:10">
      <c r="A19097" s="1">
        <v>45383</v>
      </c>
      <c r="B19097" t="s">
        <v>10</v>
      </c>
      <c r="C19097" t="s">
        <v>14</v>
      </c>
      <c r="D19097" t="s">
        <v>91</v>
      </c>
      <c r="E19097">
        <v>4</v>
      </c>
      <c r="F19097">
        <v>10.1</v>
      </c>
      <c r="G19097">
        <v>23.15</v>
      </c>
      <c r="H19097">
        <v>40.4</v>
      </c>
      <c r="I19097">
        <v>92.6</v>
      </c>
      <c r="J19097" t="s">
        <v>13</v>
      </c>
    </row>
    <row r="19098" spans="1:10">
      <c r="A19098" s="1">
        <v>45383</v>
      </c>
      <c r="B19098" t="s">
        <v>10</v>
      </c>
      <c r="C19098" t="s">
        <v>15</v>
      </c>
      <c r="D19098" t="s">
        <v>91</v>
      </c>
      <c r="E19098">
        <v>3</v>
      </c>
      <c r="F19098">
        <v>10.1</v>
      </c>
      <c r="G19098">
        <v>23.15</v>
      </c>
      <c r="H19098">
        <v>30.3</v>
      </c>
      <c r="I19098">
        <v>69.45</v>
      </c>
      <c r="J19098" t="s">
        <v>13</v>
      </c>
    </row>
    <row r="19099" spans="1:10">
      <c r="A19099" s="1">
        <v>45383</v>
      </c>
      <c r="B19099" t="s">
        <v>10</v>
      </c>
      <c r="C19099" t="s">
        <v>11</v>
      </c>
      <c r="D19099" t="s">
        <v>92</v>
      </c>
      <c r="E19099">
        <v>17</v>
      </c>
      <c r="F19099">
        <v>13.59</v>
      </c>
      <c r="G19099">
        <v>29.79</v>
      </c>
      <c r="H19099">
        <v>231.03</v>
      </c>
      <c r="I19099">
        <v>506.43</v>
      </c>
      <c r="J19099" t="s">
        <v>13</v>
      </c>
    </row>
    <row r="19100" spans="1:10">
      <c r="A19100" s="1">
        <v>45383</v>
      </c>
      <c r="B19100" t="s">
        <v>10</v>
      </c>
      <c r="C19100" t="s">
        <v>14</v>
      </c>
      <c r="D19100" t="s">
        <v>92</v>
      </c>
      <c r="E19100">
        <v>11</v>
      </c>
      <c r="F19100">
        <v>13.59</v>
      </c>
      <c r="G19100">
        <v>29.79</v>
      </c>
      <c r="H19100">
        <v>149.49</v>
      </c>
      <c r="I19100">
        <v>327.69</v>
      </c>
      <c r="J19100" t="s">
        <v>13</v>
      </c>
    </row>
    <row r="19101" spans="1:10">
      <c r="A19101" s="1">
        <v>45383</v>
      </c>
      <c r="B19101" t="s">
        <v>10</v>
      </c>
      <c r="C19101" t="s">
        <v>15</v>
      </c>
      <c r="D19101" t="s">
        <v>92</v>
      </c>
      <c r="E19101">
        <v>7</v>
      </c>
      <c r="F19101">
        <v>13.59</v>
      </c>
      <c r="G19101">
        <v>29.79</v>
      </c>
      <c r="H19101">
        <v>95.13</v>
      </c>
      <c r="I19101">
        <v>208.53</v>
      </c>
      <c r="J19101" t="s">
        <v>13</v>
      </c>
    </row>
    <row r="19102" spans="1:10">
      <c r="A19102" s="1">
        <v>45383</v>
      </c>
      <c r="B19102" t="s">
        <v>10</v>
      </c>
      <c r="C19102" t="s">
        <v>11</v>
      </c>
      <c r="D19102" t="s">
        <v>93</v>
      </c>
      <c r="E19102">
        <v>13</v>
      </c>
      <c r="F19102">
        <v>17.18</v>
      </c>
      <c r="G19102">
        <v>31.04</v>
      </c>
      <c r="H19102">
        <v>223.34</v>
      </c>
      <c r="I19102">
        <v>403.52</v>
      </c>
      <c r="J19102" t="s">
        <v>13</v>
      </c>
    </row>
    <row r="19103" spans="1:10">
      <c r="A19103" s="1">
        <v>45383</v>
      </c>
      <c r="B19103" t="s">
        <v>10</v>
      </c>
      <c r="C19103" t="s">
        <v>14</v>
      </c>
      <c r="D19103" t="s">
        <v>93</v>
      </c>
      <c r="E19103">
        <v>7</v>
      </c>
      <c r="F19103">
        <v>17.18</v>
      </c>
      <c r="G19103">
        <v>31.04</v>
      </c>
      <c r="H19103">
        <v>120.26</v>
      </c>
      <c r="I19103">
        <v>217.28</v>
      </c>
      <c r="J19103" t="s">
        <v>13</v>
      </c>
    </row>
    <row r="19104" spans="1:10">
      <c r="A19104" s="1">
        <v>45383</v>
      </c>
      <c r="B19104" t="s">
        <v>10</v>
      </c>
      <c r="C19104" t="s">
        <v>15</v>
      </c>
      <c r="D19104" t="s">
        <v>93</v>
      </c>
      <c r="E19104">
        <v>6</v>
      </c>
      <c r="F19104">
        <v>17.18</v>
      </c>
      <c r="G19104">
        <v>31.04</v>
      </c>
      <c r="H19104">
        <v>103.08</v>
      </c>
      <c r="I19104">
        <v>186.24</v>
      </c>
      <c r="J19104" t="s">
        <v>13</v>
      </c>
    </row>
    <row r="19105" spans="1:10">
      <c r="A19105" s="1">
        <v>45383</v>
      </c>
      <c r="B19105" t="s">
        <v>10</v>
      </c>
      <c r="C19105" t="s">
        <v>11</v>
      </c>
      <c r="D19105" t="s">
        <v>94</v>
      </c>
      <c r="E19105">
        <v>11</v>
      </c>
      <c r="F19105">
        <v>7.23</v>
      </c>
      <c r="G19105">
        <v>14.67</v>
      </c>
      <c r="H19105">
        <v>79.53</v>
      </c>
      <c r="I19105">
        <v>161.37</v>
      </c>
      <c r="J19105" t="s">
        <v>13</v>
      </c>
    </row>
    <row r="19106" spans="1:10">
      <c r="A19106" s="1">
        <v>45383</v>
      </c>
      <c r="B19106" t="s">
        <v>10</v>
      </c>
      <c r="C19106" t="s">
        <v>14</v>
      </c>
      <c r="D19106" t="s">
        <v>94</v>
      </c>
      <c r="E19106">
        <v>7</v>
      </c>
      <c r="F19106">
        <v>7.23</v>
      </c>
      <c r="G19106">
        <v>14.67</v>
      </c>
      <c r="H19106">
        <v>50.61</v>
      </c>
      <c r="I19106">
        <v>102.69</v>
      </c>
      <c r="J19106" t="s">
        <v>13</v>
      </c>
    </row>
    <row r="19107" spans="1:10">
      <c r="A19107" s="1">
        <v>45383</v>
      </c>
      <c r="B19107" t="s">
        <v>10</v>
      </c>
      <c r="C19107" t="s">
        <v>15</v>
      </c>
      <c r="D19107" t="s">
        <v>94</v>
      </c>
      <c r="E19107">
        <v>7</v>
      </c>
      <c r="F19107">
        <v>7.23</v>
      </c>
      <c r="G19107">
        <v>14.67</v>
      </c>
      <c r="H19107">
        <v>50.61</v>
      </c>
      <c r="I19107">
        <v>102.69</v>
      </c>
      <c r="J19107" t="s">
        <v>13</v>
      </c>
    </row>
    <row r="19108" spans="1:10">
      <c r="A19108" s="1">
        <v>45383</v>
      </c>
      <c r="B19108" t="s">
        <v>10</v>
      </c>
      <c r="C19108" t="s">
        <v>11</v>
      </c>
      <c r="D19108" t="s">
        <v>95</v>
      </c>
      <c r="E19108">
        <v>19</v>
      </c>
      <c r="F19108">
        <v>17.25</v>
      </c>
      <c r="G19108">
        <v>37.299999999999997</v>
      </c>
      <c r="H19108">
        <v>327.75</v>
      </c>
      <c r="I19108">
        <v>708.7</v>
      </c>
      <c r="J19108" t="s">
        <v>13</v>
      </c>
    </row>
    <row r="19109" spans="1:10">
      <c r="A19109" s="1">
        <v>45383</v>
      </c>
      <c r="B19109" t="s">
        <v>10</v>
      </c>
      <c r="C19109" t="s">
        <v>14</v>
      </c>
      <c r="D19109" t="s">
        <v>95</v>
      </c>
      <c r="E19109">
        <v>9</v>
      </c>
      <c r="F19109">
        <v>17.25</v>
      </c>
      <c r="G19109">
        <v>37.299999999999997</v>
      </c>
      <c r="H19109">
        <v>155.25</v>
      </c>
      <c r="I19109">
        <v>335.7</v>
      </c>
      <c r="J19109" t="s">
        <v>13</v>
      </c>
    </row>
    <row r="19110" spans="1:10">
      <c r="A19110" s="1">
        <v>45383</v>
      </c>
      <c r="B19110" t="s">
        <v>10</v>
      </c>
      <c r="C19110" t="s">
        <v>15</v>
      </c>
      <c r="D19110" t="s">
        <v>95</v>
      </c>
      <c r="E19110">
        <v>9</v>
      </c>
      <c r="F19110">
        <v>17.25</v>
      </c>
      <c r="G19110">
        <v>37.299999999999997</v>
      </c>
      <c r="H19110">
        <v>155.25</v>
      </c>
      <c r="I19110">
        <v>335.7</v>
      </c>
      <c r="J19110" t="s">
        <v>13</v>
      </c>
    </row>
    <row r="19111" spans="1:10">
      <c r="A19111" s="1">
        <v>45383</v>
      </c>
      <c r="B19111" t="s">
        <v>10</v>
      </c>
      <c r="C19111" t="s">
        <v>11</v>
      </c>
      <c r="D19111" t="s">
        <v>96</v>
      </c>
      <c r="E19111">
        <v>20</v>
      </c>
      <c r="F19111">
        <v>14.25</v>
      </c>
      <c r="G19111">
        <v>26.53</v>
      </c>
      <c r="H19111">
        <v>285</v>
      </c>
      <c r="I19111">
        <v>530.6</v>
      </c>
      <c r="J19111" t="s">
        <v>13</v>
      </c>
    </row>
    <row r="19112" spans="1:10">
      <c r="A19112" s="1">
        <v>45383</v>
      </c>
      <c r="B19112" t="s">
        <v>10</v>
      </c>
      <c r="C19112" t="s">
        <v>14</v>
      </c>
      <c r="D19112" t="s">
        <v>96</v>
      </c>
      <c r="E19112">
        <v>12</v>
      </c>
      <c r="F19112">
        <v>14.25</v>
      </c>
      <c r="G19112">
        <v>26.53</v>
      </c>
      <c r="H19112">
        <v>171</v>
      </c>
      <c r="I19112">
        <v>318.36</v>
      </c>
      <c r="J19112" t="s">
        <v>13</v>
      </c>
    </row>
    <row r="19113" spans="1:10">
      <c r="A19113" s="1">
        <v>45383</v>
      </c>
      <c r="B19113" t="s">
        <v>10</v>
      </c>
      <c r="C19113" t="s">
        <v>15</v>
      </c>
      <c r="D19113" t="s">
        <v>96</v>
      </c>
      <c r="E19113">
        <v>9</v>
      </c>
      <c r="F19113">
        <v>14.25</v>
      </c>
      <c r="G19113">
        <v>26.53</v>
      </c>
      <c r="H19113">
        <v>128.25</v>
      </c>
      <c r="I19113">
        <v>238.77</v>
      </c>
      <c r="J19113" t="s">
        <v>13</v>
      </c>
    </row>
    <row r="19114" spans="1:10">
      <c r="A19114" s="1">
        <v>45383</v>
      </c>
      <c r="B19114" t="s">
        <v>10</v>
      </c>
      <c r="C19114" t="s">
        <v>11</v>
      </c>
      <c r="D19114" t="s">
        <v>97</v>
      </c>
      <c r="E19114">
        <v>15</v>
      </c>
      <c r="F19114">
        <v>6.81</v>
      </c>
      <c r="G19114">
        <v>13.93</v>
      </c>
      <c r="H19114">
        <v>102.15</v>
      </c>
      <c r="I19114">
        <v>208.95</v>
      </c>
      <c r="J19114" t="s">
        <v>13</v>
      </c>
    </row>
    <row r="19115" spans="1:10">
      <c r="A19115" s="1">
        <v>45383</v>
      </c>
      <c r="B19115" t="s">
        <v>10</v>
      </c>
      <c r="C19115" t="s">
        <v>14</v>
      </c>
      <c r="D19115" t="s">
        <v>97</v>
      </c>
      <c r="E19115">
        <v>4</v>
      </c>
      <c r="F19115">
        <v>6.81</v>
      </c>
      <c r="G19115">
        <v>13.93</v>
      </c>
      <c r="H19115">
        <v>27.24</v>
      </c>
      <c r="I19115">
        <v>55.72</v>
      </c>
      <c r="J19115" t="s">
        <v>13</v>
      </c>
    </row>
    <row r="19116" spans="1:10">
      <c r="A19116" s="1">
        <v>45383</v>
      </c>
      <c r="B19116" t="s">
        <v>10</v>
      </c>
      <c r="C19116" t="s">
        <v>15</v>
      </c>
      <c r="D19116" t="s">
        <v>97</v>
      </c>
      <c r="E19116">
        <v>3</v>
      </c>
      <c r="F19116">
        <v>6.81</v>
      </c>
      <c r="G19116">
        <v>13.93</v>
      </c>
      <c r="H19116">
        <v>20.43</v>
      </c>
      <c r="I19116">
        <v>41.79</v>
      </c>
      <c r="J19116" t="s">
        <v>13</v>
      </c>
    </row>
    <row r="19117" spans="1:10">
      <c r="A19117" s="1">
        <v>45383</v>
      </c>
      <c r="B19117" t="s">
        <v>10</v>
      </c>
      <c r="C19117" t="s">
        <v>11</v>
      </c>
      <c r="D19117" t="s">
        <v>98</v>
      </c>
      <c r="E19117">
        <v>23</v>
      </c>
      <c r="F19117">
        <v>9.61</v>
      </c>
      <c r="G19117">
        <v>17.52</v>
      </c>
      <c r="H19117">
        <v>221.03</v>
      </c>
      <c r="I19117">
        <v>402.96</v>
      </c>
      <c r="J19117" t="s">
        <v>13</v>
      </c>
    </row>
    <row r="19118" spans="1:10">
      <c r="A19118" s="1">
        <v>45383</v>
      </c>
      <c r="B19118" t="s">
        <v>10</v>
      </c>
      <c r="C19118" t="s">
        <v>14</v>
      </c>
      <c r="D19118" t="s">
        <v>98</v>
      </c>
      <c r="E19118">
        <v>6</v>
      </c>
      <c r="F19118">
        <v>9.61</v>
      </c>
      <c r="G19118">
        <v>17.52</v>
      </c>
      <c r="H19118">
        <v>57.66</v>
      </c>
      <c r="I19118">
        <v>105.12</v>
      </c>
      <c r="J19118" t="s">
        <v>13</v>
      </c>
    </row>
    <row r="19119" spans="1:10">
      <c r="A19119" s="1">
        <v>45383</v>
      </c>
      <c r="B19119" t="s">
        <v>10</v>
      </c>
      <c r="C19119" t="s">
        <v>15</v>
      </c>
      <c r="D19119" t="s">
        <v>98</v>
      </c>
      <c r="E19119">
        <v>5</v>
      </c>
      <c r="F19119">
        <v>9.61</v>
      </c>
      <c r="G19119">
        <v>17.52</v>
      </c>
      <c r="H19119">
        <v>48.05</v>
      </c>
      <c r="I19119">
        <v>87.6</v>
      </c>
      <c r="J19119" t="s">
        <v>13</v>
      </c>
    </row>
    <row r="19120" spans="1:10">
      <c r="A19120" s="1">
        <v>45383</v>
      </c>
      <c r="B19120" t="s">
        <v>10</v>
      </c>
      <c r="C19120" t="s">
        <v>11</v>
      </c>
      <c r="D19120" t="s">
        <v>99</v>
      </c>
      <c r="E19120">
        <v>13</v>
      </c>
      <c r="F19120">
        <v>14.5</v>
      </c>
      <c r="G19120">
        <v>26.9</v>
      </c>
      <c r="H19120">
        <v>188.5</v>
      </c>
      <c r="I19120">
        <v>349.7</v>
      </c>
      <c r="J19120" t="s">
        <v>13</v>
      </c>
    </row>
    <row r="19121" spans="1:10">
      <c r="A19121" s="1">
        <v>45383</v>
      </c>
      <c r="B19121" t="s">
        <v>10</v>
      </c>
      <c r="C19121" t="s">
        <v>14</v>
      </c>
      <c r="D19121" t="s">
        <v>99</v>
      </c>
      <c r="E19121">
        <v>11</v>
      </c>
      <c r="F19121">
        <v>14.5</v>
      </c>
      <c r="G19121">
        <v>26.9</v>
      </c>
      <c r="H19121">
        <v>159.5</v>
      </c>
      <c r="I19121">
        <v>295.89999999999998</v>
      </c>
      <c r="J19121" t="s">
        <v>13</v>
      </c>
    </row>
    <row r="19122" spans="1:10">
      <c r="A19122" s="1">
        <v>45383</v>
      </c>
      <c r="B19122" t="s">
        <v>10</v>
      </c>
      <c r="C19122" t="s">
        <v>15</v>
      </c>
      <c r="D19122" t="s">
        <v>99</v>
      </c>
      <c r="E19122">
        <v>16</v>
      </c>
      <c r="F19122">
        <v>14.5</v>
      </c>
      <c r="G19122">
        <v>26.9</v>
      </c>
      <c r="H19122">
        <v>232</v>
      </c>
      <c r="I19122">
        <v>430.4</v>
      </c>
      <c r="J19122" t="s">
        <v>13</v>
      </c>
    </row>
    <row r="19123" spans="1:10">
      <c r="A19123" s="1">
        <v>45383</v>
      </c>
      <c r="B19123" t="s">
        <v>10</v>
      </c>
      <c r="C19123" t="s">
        <v>11</v>
      </c>
      <c r="D19123" t="s">
        <v>100</v>
      </c>
      <c r="E19123">
        <v>12</v>
      </c>
      <c r="F19123">
        <v>6.81</v>
      </c>
      <c r="G19123">
        <v>14.15</v>
      </c>
      <c r="H19123">
        <v>81.72</v>
      </c>
      <c r="I19123">
        <v>169.8</v>
      </c>
      <c r="J19123" t="s">
        <v>13</v>
      </c>
    </row>
    <row r="19124" spans="1:10">
      <c r="A19124" s="1">
        <v>45383</v>
      </c>
      <c r="B19124" t="s">
        <v>10</v>
      </c>
      <c r="C19124" t="s">
        <v>14</v>
      </c>
      <c r="D19124" t="s">
        <v>100</v>
      </c>
      <c r="E19124">
        <v>4</v>
      </c>
      <c r="F19124">
        <v>6.81</v>
      </c>
      <c r="G19124">
        <v>14.15</v>
      </c>
      <c r="H19124">
        <v>27.24</v>
      </c>
      <c r="I19124">
        <v>56.6</v>
      </c>
      <c r="J19124" t="s">
        <v>13</v>
      </c>
    </row>
    <row r="19125" spans="1:10">
      <c r="A19125" s="1">
        <v>45383</v>
      </c>
      <c r="B19125" t="s">
        <v>10</v>
      </c>
      <c r="C19125" t="s">
        <v>15</v>
      </c>
      <c r="D19125" t="s">
        <v>100</v>
      </c>
      <c r="E19125">
        <v>5</v>
      </c>
      <c r="F19125">
        <v>6.81</v>
      </c>
      <c r="G19125">
        <v>14.15</v>
      </c>
      <c r="H19125">
        <v>34.049999999999997</v>
      </c>
      <c r="I19125">
        <v>70.75</v>
      </c>
      <c r="J19125" t="s">
        <v>13</v>
      </c>
    </row>
    <row r="19126" spans="1:10">
      <c r="A19126" s="1">
        <v>45383</v>
      </c>
      <c r="B19126" t="s">
        <v>10</v>
      </c>
      <c r="C19126" t="s">
        <v>11</v>
      </c>
      <c r="D19126" t="s">
        <v>101</v>
      </c>
      <c r="E19126">
        <v>35</v>
      </c>
      <c r="F19126">
        <v>12.99</v>
      </c>
      <c r="G19126">
        <v>24.59</v>
      </c>
      <c r="H19126">
        <v>454.65</v>
      </c>
      <c r="I19126">
        <v>860.65</v>
      </c>
      <c r="J19126" t="s">
        <v>13</v>
      </c>
    </row>
    <row r="19127" spans="1:10">
      <c r="A19127" s="1">
        <v>45383</v>
      </c>
      <c r="B19127" t="s">
        <v>10</v>
      </c>
      <c r="C19127" t="s">
        <v>14</v>
      </c>
      <c r="D19127" t="s">
        <v>101</v>
      </c>
      <c r="E19127">
        <v>13</v>
      </c>
      <c r="F19127">
        <v>12.99</v>
      </c>
      <c r="G19127">
        <v>24.59</v>
      </c>
      <c r="H19127">
        <v>168.87</v>
      </c>
      <c r="I19127">
        <v>319.67</v>
      </c>
      <c r="J19127" t="s">
        <v>13</v>
      </c>
    </row>
    <row r="19128" spans="1:10">
      <c r="A19128" s="1">
        <v>45383</v>
      </c>
      <c r="B19128" t="s">
        <v>10</v>
      </c>
      <c r="C19128" t="s">
        <v>15</v>
      </c>
      <c r="D19128" t="s">
        <v>101</v>
      </c>
      <c r="E19128">
        <v>8</v>
      </c>
      <c r="F19128">
        <v>12.99</v>
      </c>
      <c r="G19128">
        <v>24.59</v>
      </c>
      <c r="H19128">
        <v>103.92</v>
      </c>
      <c r="I19128">
        <v>196.72</v>
      </c>
      <c r="J19128" t="s">
        <v>13</v>
      </c>
    </row>
    <row r="19129" spans="1:10">
      <c r="A19129" s="1">
        <v>45383</v>
      </c>
      <c r="B19129" t="s">
        <v>10</v>
      </c>
      <c r="C19129" t="s">
        <v>11</v>
      </c>
      <c r="D19129" t="s">
        <v>102</v>
      </c>
      <c r="E19129">
        <v>31</v>
      </c>
      <c r="F19129">
        <v>10.15</v>
      </c>
      <c r="G19129">
        <v>22.3</v>
      </c>
      <c r="H19129">
        <v>314.64999999999998</v>
      </c>
      <c r="I19129">
        <v>691.3</v>
      </c>
      <c r="J19129" t="s">
        <v>13</v>
      </c>
    </row>
    <row r="19130" spans="1:10">
      <c r="A19130" s="1">
        <v>45383</v>
      </c>
      <c r="B19130" t="s">
        <v>10</v>
      </c>
      <c r="C19130" t="s">
        <v>14</v>
      </c>
      <c r="D19130" t="s">
        <v>102</v>
      </c>
      <c r="E19130">
        <v>16</v>
      </c>
      <c r="F19130">
        <v>10.15</v>
      </c>
      <c r="G19130">
        <v>22.3</v>
      </c>
      <c r="H19130">
        <v>162.4</v>
      </c>
      <c r="I19130">
        <v>356.8</v>
      </c>
      <c r="J19130" t="s">
        <v>13</v>
      </c>
    </row>
    <row r="19131" spans="1:10">
      <c r="A19131" s="1">
        <v>45383</v>
      </c>
      <c r="B19131" t="s">
        <v>10</v>
      </c>
      <c r="C19131" t="s">
        <v>15</v>
      </c>
      <c r="D19131" t="s">
        <v>102</v>
      </c>
      <c r="E19131">
        <v>15</v>
      </c>
      <c r="F19131">
        <v>10.15</v>
      </c>
      <c r="G19131">
        <v>22.3</v>
      </c>
      <c r="H19131">
        <v>152.25</v>
      </c>
      <c r="I19131">
        <v>334.5</v>
      </c>
      <c r="J19131" t="s">
        <v>13</v>
      </c>
    </row>
    <row r="19132" spans="1:10">
      <c r="A19132" s="1">
        <v>45383</v>
      </c>
      <c r="B19132" t="s">
        <v>10</v>
      </c>
      <c r="C19132" t="s">
        <v>11</v>
      </c>
      <c r="D19132" t="s">
        <v>103</v>
      </c>
      <c r="E19132">
        <v>20</v>
      </c>
      <c r="F19132">
        <v>13.45</v>
      </c>
      <c r="G19132">
        <v>30.7</v>
      </c>
      <c r="H19132">
        <v>269</v>
      </c>
      <c r="I19132">
        <v>614</v>
      </c>
      <c r="J19132" t="s">
        <v>13</v>
      </c>
    </row>
    <row r="19133" spans="1:10">
      <c r="A19133" s="1">
        <v>45383</v>
      </c>
      <c r="B19133" t="s">
        <v>10</v>
      </c>
      <c r="C19133" t="s">
        <v>14</v>
      </c>
      <c r="D19133" t="s">
        <v>103</v>
      </c>
      <c r="E19133">
        <v>9</v>
      </c>
      <c r="F19133">
        <v>13.45</v>
      </c>
      <c r="G19133">
        <v>30.7</v>
      </c>
      <c r="H19133">
        <v>121.05</v>
      </c>
      <c r="I19133">
        <v>276.3</v>
      </c>
      <c r="J19133" t="s">
        <v>13</v>
      </c>
    </row>
    <row r="19134" spans="1:10">
      <c r="A19134" s="1">
        <v>45383</v>
      </c>
      <c r="B19134" t="s">
        <v>10</v>
      </c>
      <c r="C19134" t="s">
        <v>15</v>
      </c>
      <c r="D19134" t="s">
        <v>103</v>
      </c>
      <c r="E19134">
        <v>11</v>
      </c>
      <c r="F19134">
        <v>13.45</v>
      </c>
      <c r="G19134">
        <v>30.7</v>
      </c>
      <c r="H19134">
        <v>147.94999999999999</v>
      </c>
      <c r="I19134">
        <v>337.7</v>
      </c>
      <c r="J19134" t="s">
        <v>13</v>
      </c>
    </row>
    <row r="19135" spans="1:10">
      <c r="A19135" s="1">
        <v>45383</v>
      </c>
      <c r="B19135" t="s">
        <v>10</v>
      </c>
      <c r="C19135" t="s">
        <v>11</v>
      </c>
      <c r="D19135" t="s">
        <v>104</v>
      </c>
      <c r="E19135">
        <v>3</v>
      </c>
      <c r="F19135">
        <v>6.55</v>
      </c>
      <c r="G19135">
        <v>15.46</v>
      </c>
      <c r="H19135">
        <v>19.649999999999999</v>
      </c>
      <c r="I19135">
        <v>46.38</v>
      </c>
      <c r="J19135" t="s">
        <v>13</v>
      </c>
    </row>
    <row r="19136" spans="1:10">
      <c r="A19136" s="1">
        <v>45383</v>
      </c>
      <c r="B19136" t="s">
        <v>10</v>
      </c>
      <c r="C19136" t="s">
        <v>14</v>
      </c>
      <c r="D19136" t="s">
        <v>104</v>
      </c>
      <c r="E19136">
        <v>10</v>
      </c>
      <c r="F19136">
        <v>6.55</v>
      </c>
      <c r="G19136">
        <v>15.46</v>
      </c>
      <c r="H19136">
        <v>65.5</v>
      </c>
      <c r="I19136">
        <v>154.6</v>
      </c>
      <c r="J19136" t="s">
        <v>13</v>
      </c>
    </row>
    <row r="19137" spans="1:10">
      <c r="A19137" s="1">
        <v>45383</v>
      </c>
      <c r="B19137" t="s">
        <v>10</v>
      </c>
      <c r="C19137" t="s">
        <v>15</v>
      </c>
      <c r="D19137" t="s">
        <v>104</v>
      </c>
      <c r="E19137">
        <v>9</v>
      </c>
      <c r="F19137">
        <v>6.55</v>
      </c>
      <c r="G19137">
        <v>15.46</v>
      </c>
      <c r="H19137">
        <v>58.95</v>
      </c>
      <c r="I19137">
        <v>139.13999999999999</v>
      </c>
      <c r="J19137" t="s">
        <v>13</v>
      </c>
    </row>
    <row r="19138" spans="1:10">
      <c r="A19138" s="1">
        <v>45383</v>
      </c>
      <c r="B19138" t="s">
        <v>10</v>
      </c>
      <c r="C19138" t="s">
        <v>11</v>
      </c>
      <c r="D19138" t="s">
        <v>105</v>
      </c>
      <c r="E19138">
        <v>17</v>
      </c>
      <c r="F19138">
        <v>16.46</v>
      </c>
      <c r="G19138">
        <v>31.93</v>
      </c>
      <c r="H19138">
        <v>279.82</v>
      </c>
      <c r="I19138">
        <v>542.80999999999995</v>
      </c>
      <c r="J19138" t="s">
        <v>13</v>
      </c>
    </row>
    <row r="19139" spans="1:10">
      <c r="A19139" s="1">
        <v>45383</v>
      </c>
      <c r="B19139" t="s">
        <v>10</v>
      </c>
      <c r="C19139" t="s">
        <v>14</v>
      </c>
      <c r="D19139" t="s">
        <v>105</v>
      </c>
      <c r="E19139">
        <v>14</v>
      </c>
      <c r="F19139">
        <v>16.46</v>
      </c>
      <c r="G19139">
        <v>31.93</v>
      </c>
      <c r="H19139">
        <v>230.44</v>
      </c>
      <c r="I19139">
        <v>447.02</v>
      </c>
      <c r="J19139" t="s">
        <v>13</v>
      </c>
    </row>
    <row r="19140" spans="1:10">
      <c r="A19140" s="1">
        <v>45383</v>
      </c>
      <c r="B19140" t="s">
        <v>10</v>
      </c>
      <c r="C19140" t="s">
        <v>15</v>
      </c>
      <c r="D19140" t="s">
        <v>105</v>
      </c>
      <c r="E19140">
        <v>14</v>
      </c>
      <c r="F19140">
        <v>16.46</v>
      </c>
      <c r="G19140">
        <v>31.93</v>
      </c>
      <c r="H19140">
        <v>230.44</v>
      </c>
      <c r="I19140">
        <v>447.02</v>
      </c>
      <c r="J19140" t="s">
        <v>13</v>
      </c>
    </row>
    <row r="19141" spans="1:10">
      <c r="A19141" s="1">
        <v>45383</v>
      </c>
      <c r="B19141" t="s">
        <v>10</v>
      </c>
      <c r="C19141" t="s">
        <v>11</v>
      </c>
      <c r="D19141" t="s">
        <v>106</v>
      </c>
      <c r="E19141">
        <v>14</v>
      </c>
      <c r="F19141">
        <v>17.68</v>
      </c>
      <c r="G19141">
        <v>33.9</v>
      </c>
      <c r="H19141">
        <v>247.52</v>
      </c>
      <c r="I19141">
        <v>474.6</v>
      </c>
      <c r="J19141" t="s">
        <v>13</v>
      </c>
    </row>
    <row r="19142" spans="1:10">
      <c r="A19142" s="1">
        <v>45383</v>
      </c>
      <c r="B19142" t="s">
        <v>10</v>
      </c>
      <c r="C19142" t="s">
        <v>14</v>
      </c>
      <c r="D19142" t="s">
        <v>106</v>
      </c>
      <c r="E19142">
        <v>12</v>
      </c>
      <c r="F19142">
        <v>17.68</v>
      </c>
      <c r="G19142">
        <v>33.9</v>
      </c>
      <c r="H19142">
        <v>212.16</v>
      </c>
      <c r="I19142">
        <v>406.8</v>
      </c>
      <c r="J19142" t="s">
        <v>13</v>
      </c>
    </row>
    <row r="19143" spans="1:10">
      <c r="A19143" s="1">
        <v>45383</v>
      </c>
      <c r="B19143" t="s">
        <v>10</v>
      </c>
      <c r="C19143" t="s">
        <v>15</v>
      </c>
      <c r="D19143" t="s">
        <v>106</v>
      </c>
      <c r="E19143">
        <v>9</v>
      </c>
      <c r="F19143">
        <v>17.68</v>
      </c>
      <c r="G19143">
        <v>33.9</v>
      </c>
      <c r="H19143">
        <v>159.12</v>
      </c>
      <c r="I19143">
        <v>305.10000000000002</v>
      </c>
      <c r="J19143" t="s">
        <v>13</v>
      </c>
    </row>
    <row r="19144" spans="1:10">
      <c r="A19144" s="1">
        <v>45383</v>
      </c>
      <c r="B19144" t="s">
        <v>10</v>
      </c>
      <c r="C19144" t="s">
        <v>11</v>
      </c>
      <c r="D19144" t="s">
        <v>107</v>
      </c>
      <c r="E19144">
        <v>28</v>
      </c>
      <c r="F19144">
        <v>17.63</v>
      </c>
      <c r="G19144">
        <v>33.020000000000003</v>
      </c>
      <c r="H19144">
        <v>493.64</v>
      </c>
      <c r="I19144">
        <v>924.56</v>
      </c>
      <c r="J19144" t="s">
        <v>13</v>
      </c>
    </row>
    <row r="19145" spans="1:10">
      <c r="A19145" s="1">
        <v>45383</v>
      </c>
      <c r="B19145" t="s">
        <v>10</v>
      </c>
      <c r="C19145" t="s">
        <v>14</v>
      </c>
      <c r="D19145" t="s">
        <v>107</v>
      </c>
      <c r="E19145">
        <v>19</v>
      </c>
      <c r="F19145">
        <v>17.63</v>
      </c>
      <c r="G19145">
        <v>33.020000000000003</v>
      </c>
      <c r="H19145">
        <v>334.97</v>
      </c>
      <c r="I19145">
        <v>627.38</v>
      </c>
      <c r="J19145" t="s">
        <v>13</v>
      </c>
    </row>
    <row r="19146" spans="1:10">
      <c r="A19146" s="1">
        <v>45383</v>
      </c>
      <c r="B19146" t="s">
        <v>10</v>
      </c>
      <c r="C19146" t="s">
        <v>15</v>
      </c>
      <c r="D19146" t="s">
        <v>107</v>
      </c>
      <c r="E19146">
        <v>19</v>
      </c>
      <c r="F19146">
        <v>17.63</v>
      </c>
      <c r="G19146">
        <v>33.020000000000003</v>
      </c>
      <c r="H19146">
        <v>334.97</v>
      </c>
      <c r="I19146">
        <v>627.38</v>
      </c>
      <c r="J19146" t="s">
        <v>13</v>
      </c>
    </row>
    <row r="19147" spans="1:10">
      <c r="A19147" s="1">
        <v>45383</v>
      </c>
      <c r="B19147" t="s">
        <v>10</v>
      </c>
      <c r="C19147" t="s">
        <v>11</v>
      </c>
      <c r="D19147" t="s">
        <v>108</v>
      </c>
      <c r="E19147">
        <v>13</v>
      </c>
      <c r="F19147">
        <v>15</v>
      </c>
      <c r="G19147">
        <v>33.68</v>
      </c>
      <c r="H19147">
        <v>195</v>
      </c>
      <c r="I19147">
        <v>437.84</v>
      </c>
      <c r="J19147" t="s">
        <v>13</v>
      </c>
    </row>
    <row r="19148" spans="1:10">
      <c r="A19148" s="1">
        <v>45383</v>
      </c>
      <c r="B19148" t="s">
        <v>10</v>
      </c>
      <c r="C19148" t="s">
        <v>14</v>
      </c>
      <c r="D19148" t="s">
        <v>108</v>
      </c>
      <c r="E19148">
        <v>12</v>
      </c>
      <c r="F19148">
        <v>15</v>
      </c>
      <c r="G19148">
        <v>33.68</v>
      </c>
      <c r="H19148">
        <v>180</v>
      </c>
      <c r="I19148">
        <v>404.16</v>
      </c>
      <c r="J19148" t="s">
        <v>13</v>
      </c>
    </row>
    <row r="19149" spans="1:10">
      <c r="A19149" s="1">
        <v>45383</v>
      </c>
      <c r="B19149" t="s">
        <v>10</v>
      </c>
      <c r="C19149" t="s">
        <v>15</v>
      </c>
      <c r="D19149" t="s">
        <v>108</v>
      </c>
      <c r="E19149">
        <v>15</v>
      </c>
      <c r="F19149">
        <v>15</v>
      </c>
      <c r="G19149">
        <v>33.68</v>
      </c>
      <c r="H19149">
        <v>225</v>
      </c>
      <c r="I19149">
        <v>505.2</v>
      </c>
      <c r="J19149" t="s">
        <v>13</v>
      </c>
    </row>
    <row r="19150" spans="1:10">
      <c r="A19150" s="1">
        <v>45383</v>
      </c>
      <c r="B19150" t="s">
        <v>10</v>
      </c>
      <c r="C19150" t="s">
        <v>11</v>
      </c>
      <c r="D19150" t="s">
        <v>109</v>
      </c>
      <c r="E19150">
        <v>16</v>
      </c>
      <c r="F19150">
        <v>7.56</v>
      </c>
      <c r="G19150">
        <v>17.350000000000001</v>
      </c>
      <c r="H19150">
        <v>120.96</v>
      </c>
      <c r="I19150">
        <v>277.60000000000002</v>
      </c>
      <c r="J19150" t="s">
        <v>13</v>
      </c>
    </row>
    <row r="19151" spans="1:10">
      <c r="A19151" s="1">
        <v>45383</v>
      </c>
      <c r="B19151" t="s">
        <v>10</v>
      </c>
      <c r="C19151" t="s">
        <v>14</v>
      </c>
      <c r="D19151" t="s">
        <v>109</v>
      </c>
      <c r="E19151">
        <v>10</v>
      </c>
      <c r="F19151">
        <v>7.56</v>
      </c>
      <c r="G19151">
        <v>17.350000000000001</v>
      </c>
      <c r="H19151">
        <v>75.599999999999994</v>
      </c>
      <c r="I19151">
        <v>173.5</v>
      </c>
      <c r="J19151" t="s">
        <v>13</v>
      </c>
    </row>
    <row r="19152" spans="1:10">
      <c r="A19152" s="1">
        <v>45383</v>
      </c>
      <c r="B19152" t="s">
        <v>10</v>
      </c>
      <c r="C19152" t="s">
        <v>15</v>
      </c>
      <c r="D19152" t="s">
        <v>109</v>
      </c>
      <c r="E19152">
        <v>11</v>
      </c>
      <c r="F19152">
        <v>7.56</v>
      </c>
      <c r="G19152">
        <v>17.350000000000001</v>
      </c>
      <c r="H19152">
        <v>83.16</v>
      </c>
      <c r="I19152">
        <v>190.85</v>
      </c>
      <c r="J19152" t="s">
        <v>13</v>
      </c>
    </row>
    <row r="19153" spans="1:10">
      <c r="A19153" s="1">
        <v>45383</v>
      </c>
      <c r="B19153" t="s">
        <v>10</v>
      </c>
      <c r="C19153" t="s">
        <v>11</v>
      </c>
      <c r="D19153" t="s">
        <v>110</v>
      </c>
      <c r="E19153">
        <v>17</v>
      </c>
      <c r="F19153">
        <v>15.1</v>
      </c>
      <c r="G19153">
        <v>27.51</v>
      </c>
      <c r="H19153">
        <v>256.7</v>
      </c>
      <c r="I19153">
        <v>467.67</v>
      </c>
      <c r="J19153" t="s">
        <v>13</v>
      </c>
    </row>
    <row r="19154" spans="1:10">
      <c r="A19154" s="1">
        <v>45383</v>
      </c>
      <c r="B19154" t="s">
        <v>10</v>
      </c>
      <c r="C19154" t="s">
        <v>14</v>
      </c>
      <c r="D19154" t="s">
        <v>110</v>
      </c>
      <c r="E19154">
        <v>17</v>
      </c>
      <c r="F19154">
        <v>15.1</v>
      </c>
      <c r="G19154">
        <v>27.51</v>
      </c>
      <c r="H19154">
        <v>256.7</v>
      </c>
      <c r="I19154">
        <v>467.67</v>
      </c>
      <c r="J19154" t="s">
        <v>13</v>
      </c>
    </row>
    <row r="19155" spans="1:10">
      <c r="A19155" s="1">
        <v>45383</v>
      </c>
      <c r="B19155" t="s">
        <v>10</v>
      </c>
      <c r="C19155" t="s">
        <v>15</v>
      </c>
      <c r="D19155" t="s">
        <v>110</v>
      </c>
      <c r="E19155">
        <v>12</v>
      </c>
      <c r="F19155">
        <v>15.1</v>
      </c>
      <c r="G19155">
        <v>27.51</v>
      </c>
      <c r="H19155">
        <v>181.2</v>
      </c>
      <c r="I19155">
        <v>330.12</v>
      </c>
      <c r="J19155" t="s">
        <v>13</v>
      </c>
    </row>
    <row r="19156" spans="1:10">
      <c r="A19156" s="1">
        <v>45383</v>
      </c>
      <c r="B19156" t="s">
        <v>10</v>
      </c>
      <c r="C19156" t="s">
        <v>11</v>
      </c>
      <c r="D19156" t="s">
        <v>111</v>
      </c>
      <c r="E19156">
        <v>17</v>
      </c>
      <c r="F19156">
        <v>6.3</v>
      </c>
      <c r="G19156">
        <v>15.47</v>
      </c>
      <c r="H19156">
        <v>107.1</v>
      </c>
      <c r="I19156">
        <v>262.99</v>
      </c>
      <c r="J19156" t="s">
        <v>13</v>
      </c>
    </row>
    <row r="19157" spans="1:10">
      <c r="A19157" s="1">
        <v>45383</v>
      </c>
      <c r="B19157" t="s">
        <v>10</v>
      </c>
      <c r="C19157" t="s">
        <v>14</v>
      </c>
      <c r="D19157" t="s">
        <v>111</v>
      </c>
      <c r="E19157">
        <v>13</v>
      </c>
      <c r="F19157">
        <v>6.3</v>
      </c>
      <c r="G19157">
        <v>15.47</v>
      </c>
      <c r="H19157">
        <v>81.900000000000006</v>
      </c>
      <c r="I19157">
        <v>201.11</v>
      </c>
      <c r="J19157" t="s">
        <v>13</v>
      </c>
    </row>
    <row r="19158" spans="1:10">
      <c r="A19158" s="1">
        <v>45383</v>
      </c>
      <c r="B19158" t="s">
        <v>10</v>
      </c>
      <c r="C19158" t="s">
        <v>15</v>
      </c>
      <c r="D19158" t="s">
        <v>111</v>
      </c>
      <c r="E19158">
        <v>8</v>
      </c>
      <c r="F19158">
        <v>6.3</v>
      </c>
      <c r="G19158">
        <v>15.47</v>
      </c>
      <c r="H19158">
        <v>50.4</v>
      </c>
      <c r="I19158">
        <v>123.76</v>
      </c>
      <c r="J19158" t="s">
        <v>13</v>
      </c>
    </row>
    <row r="19159" spans="1:10">
      <c r="A19159" s="1">
        <v>45383</v>
      </c>
      <c r="B19159" t="s">
        <v>10</v>
      </c>
      <c r="C19159" t="s">
        <v>11</v>
      </c>
      <c r="D19159" t="s">
        <v>112</v>
      </c>
      <c r="E19159">
        <v>7</v>
      </c>
      <c r="F19159">
        <v>6.27</v>
      </c>
      <c r="G19159">
        <v>11.51</v>
      </c>
      <c r="H19159">
        <v>43.89</v>
      </c>
      <c r="I19159">
        <v>80.569999999999993</v>
      </c>
      <c r="J19159" t="s">
        <v>13</v>
      </c>
    </row>
    <row r="19160" spans="1:10">
      <c r="A19160" s="1">
        <v>45383</v>
      </c>
      <c r="B19160" t="s">
        <v>10</v>
      </c>
      <c r="C19160" t="s">
        <v>14</v>
      </c>
      <c r="D19160" t="s">
        <v>112</v>
      </c>
      <c r="E19160">
        <v>10</v>
      </c>
      <c r="F19160">
        <v>6.27</v>
      </c>
      <c r="G19160">
        <v>11.51</v>
      </c>
      <c r="H19160">
        <v>62.7</v>
      </c>
      <c r="I19160">
        <v>115.1</v>
      </c>
      <c r="J19160" t="s">
        <v>13</v>
      </c>
    </row>
    <row r="19161" spans="1:10">
      <c r="A19161" s="1">
        <v>45383</v>
      </c>
      <c r="B19161" t="s">
        <v>10</v>
      </c>
      <c r="C19161" t="s">
        <v>15</v>
      </c>
      <c r="D19161" t="s">
        <v>112</v>
      </c>
      <c r="E19161">
        <v>10</v>
      </c>
      <c r="F19161">
        <v>6.27</v>
      </c>
      <c r="G19161">
        <v>11.51</v>
      </c>
      <c r="H19161">
        <v>62.7</v>
      </c>
      <c r="I19161">
        <v>115.1</v>
      </c>
      <c r="J19161" t="s">
        <v>13</v>
      </c>
    </row>
    <row r="19162" spans="1:10">
      <c r="A19162" s="1">
        <v>45383</v>
      </c>
      <c r="B19162" t="s">
        <v>10</v>
      </c>
      <c r="C19162" t="s">
        <v>11</v>
      </c>
      <c r="D19162" t="s">
        <v>113</v>
      </c>
      <c r="E19162">
        <v>21</v>
      </c>
      <c r="F19162">
        <v>9.8800000000000008</v>
      </c>
      <c r="G19162">
        <v>21.53</v>
      </c>
      <c r="H19162">
        <v>207.48</v>
      </c>
      <c r="I19162">
        <v>452.13</v>
      </c>
      <c r="J19162" t="s">
        <v>13</v>
      </c>
    </row>
    <row r="19163" spans="1:10">
      <c r="A19163" s="1">
        <v>45383</v>
      </c>
      <c r="B19163" t="s">
        <v>10</v>
      </c>
      <c r="C19163" t="s">
        <v>14</v>
      </c>
      <c r="D19163" t="s">
        <v>113</v>
      </c>
      <c r="E19163">
        <v>19</v>
      </c>
      <c r="F19163">
        <v>9.8800000000000008</v>
      </c>
      <c r="G19163">
        <v>21.53</v>
      </c>
      <c r="H19163">
        <v>187.72</v>
      </c>
      <c r="I19163">
        <v>409.07</v>
      </c>
      <c r="J19163" t="s">
        <v>13</v>
      </c>
    </row>
    <row r="19164" spans="1:10">
      <c r="A19164" s="1">
        <v>45383</v>
      </c>
      <c r="B19164" t="s">
        <v>10</v>
      </c>
      <c r="C19164" t="s">
        <v>15</v>
      </c>
      <c r="D19164" t="s">
        <v>113</v>
      </c>
      <c r="E19164">
        <v>8</v>
      </c>
      <c r="F19164">
        <v>9.8800000000000008</v>
      </c>
      <c r="G19164">
        <v>21.53</v>
      </c>
      <c r="H19164">
        <v>79.040000000000006</v>
      </c>
      <c r="I19164">
        <v>172.24</v>
      </c>
      <c r="J19164" t="s">
        <v>13</v>
      </c>
    </row>
    <row r="19165" spans="1:10">
      <c r="A19165" s="1">
        <v>45383</v>
      </c>
      <c r="B19165" t="s">
        <v>10</v>
      </c>
      <c r="C19165" t="s">
        <v>11</v>
      </c>
      <c r="D19165" t="s">
        <v>114</v>
      </c>
      <c r="E19165">
        <v>12</v>
      </c>
      <c r="F19165">
        <v>11.86</v>
      </c>
      <c r="G19165">
        <v>27.23</v>
      </c>
      <c r="H19165">
        <v>142.32</v>
      </c>
      <c r="I19165">
        <v>326.76</v>
      </c>
      <c r="J19165" t="s">
        <v>13</v>
      </c>
    </row>
    <row r="19166" spans="1:10">
      <c r="A19166" s="1">
        <v>45383</v>
      </c>
      <c r="B19166" t="s">
        <v>10</v>
      </c>
      <c r="C19166" t="s">
        <v>14</v>
      </c>
      <c r="D19166" t="s">
        <v>114</v>
      </c>
      <c r="E19166">
        <v>8</v>
      </c>
      <c r="F19166">
        <v>11.86</v>
      </c>
      <c r="G19166">
        <v>27.23</v>
      </c>
      <c r="H19166">
        <v>94.88</v>
      </c>
      <c r="I19166">
        <v>217.84</v>
      </c>
      <c r="J19166" t="s">
        <v>13</v>
      </c>
    </row>
    <row r="19167" spans="1:10">
      <c r="A19167" s="1">
        <v>45383</v>
      </c>
      <c r="B19167" t="s">
        <v>10</v>
      </c>
      <c r="C19167" t="s">
        <v>15</v>
      </c>
      <c r="D19167" t="s">
        <v>114</v>
      </c>
      <c r="E19167">
        <v>6</v>
      </c>
      <c r="F19167">
        <v>11.86</v>
      </c>
      <c r="G19167">
        <v>27.23</v>
      </c>
      <c r="H19167">
        <v>71.16</v>
      </c>
      <c r="I19167">
        <v>163.38</v>
      </c>
      <c r="J19167" t="s">
        <v>13</v>
      </c>
    </row>
    <row r="19168" spans="1:10">
      <c r="A19168" s="1">
        <v>45413</v>
      </c>
      <c r="B19168" t="s">
        <v>10</v>
      </c>
      <c r="C19168" t="s">
        <v>11</v>
      </c>
      <c r="D19168" t="s">
        <v>12</v>
      </c>
      <c r="E19168">
        <v>16</v>
      </c>
      <c r="F19168">
        <v>8.09</v>
      </c>
      <c r="G19168">
        <v>18.920000000000002</v>
      </c>
      <c r="H19168">
        <v>129.44</v>
      </c>
      <c r="I19168">
        <v>302.72000000000003</v>
      </c>
      <c r="J19168" t="s">
        <v>13</v>
      </c>
    </row>
    <row r="19169" spans="1:10">
      <c r="A19169" s="1">
        <v>45413</v>
      </c>
      <c r="B19169" t="s">
        <v>10</v>
      </c>
      <c r="C19169" t="s">
        <v>14</v>
      </c>
      <c r="D19169" t="s">
        <v>12</v>
      </c>
      <c r="E19169">
        <v>19</v>
      </c>
      <c r="F19169">
        <v>8.09</v>
      </c>
      <c r="G19169">
        <v>18.920000000000002</v>
      </c>
      <c r="H19169">
        <v>153.71</v>
      </c>
      <c r="I19169">
        <v>359.48</v>
      </c>
      <c r="J19169" t="s">
        <v>13</v>
      </c>
    </row>
    <row r="19170" spans="1:10">
      <c r="A19170" s="1">
        <v>45413</v>
      </c>
      <c r="B19170" t="s">
        <v>10</v>
      </c>
      <c r="C19170" t="s">
        <v>15</v>
      </c>
      <c r="D19170" t="s">
        <v>12</v>
      </c>
      <c r="E19170">
        <v>11</v>
      </c>
      <c r="F19170">
        <v>8.09</v>
      </c>
      <c r="G19170">
        <v>18.920000000000002</v>
      </c>
      <c r="H19170">
        <v>88.99</v>
      </c>
      <c r="I19170">
        <v>208.12</v>
      </c>
      <c r="J19170" t="s">
        <v>13</v>
      </c>
    </row>
    <row r="19171" spans="1:10">
      <c r="A19171" s="1">
        <v>45413</v>
      </c>
      <c r="B19171" t="s">
        <v>10</v>
      </c>
      <c r="C19171" t="s">
        <v>11</v>
      </c>
      <c r="D19171" t="s">
        <v>16</v>
      </c>
      <c r="E19171">
        <v>20</v>
      </c>
      <c r="F19171">
        <v>10.75</v>
      </c>
      <c r="G19171">
        <v>24.49</v>
      </c>
      <c r="H19171">
        <v>215</v>
      </c>
      <c r="I19171">
        <v>489.8</v>
      </c>
      <c r="J19171" t="s">
        <v>13</v>
      </c>
    </row>
    <row r="19172" spans="1:10">
      <c r="A19172" s="1">
        <v>45413</v>
      </c>
      <c r="B19172" t="s">
        <v>10</v>
      </c>
      <c r="C19172" t="s">
        <v>14</v>
      </c>
      <c r="D19172" t="s">
        <v>16</v>
      </c>
      <c r="E19172">
        <v>18</v>
      </c>
      <c r="F19172">
        <v>10.75</v>
      </c>
      <c r="G19172">
        <v>24.49</v>
      </c>
      <c r="H19172">
        <v>193.5</v>
      </c>
      <c r="I19172">
        <v>440.82</v>
      </c>
      <c r="J19172" t="s">
        <v>13</v>
      </c>
    </row>
    <row r="19173" spans="1:10">
      <c r="A19173" s="1">
        <v>45413</v>
      </c>
      <c r="B19173" t="s">
        <v>10</v>
      </c>
      <c r="C19173" t="s">
        <v>15</v>
      </c>
      <c r="D19173" t="s">
        <v>16</v>
      </c>
      <c r="E19173">
        <v>10</v>
      </c>
      <c r="F19173">
        <v>10.75</v>
      </c>
      <c r="G19173">
        <v>24.49</v>
      </c>
      <c r="H19173">
        <v>107.5</v>
      </c>
      <c r="I19173">
        <v>244.9</v>
      </c>
      <c r="J19173" t="s">
        <v>13</v>
      </c>
    </row>
    <row r="19174" spans="1:10">
      <c r="A19174" s="1">
        <v>45413</v>
      </c>
      <c r="B19174" t="s">
        <v>10</v>
      </c>
      <c r="C19174" t="s">
        <v>11</v>
      </c>
      <c r="D19174" t="s">
        <v>17</v>
      </c>
      <c r="E19174">
        <v>20</v>
      </c>
      <c r="F19174">
        <v>15.1</v>
      </c>
      <c r="G19174">
        <v>31.89</v>
      </c>
      <c r="H19174">
        <v>302</v>
      </c>
      <c r="I19174">
        <v>637.79999999999995</v>
      </c>
      <c r="J19174" t="s">
        <v>13</v>
      </c>
    </row>
    <row r="19175" spans="1:10">
      <c r="A19175" s="1">
        <v>45413</v>
      </c>
      <c r="B19175" t="s">
        <v>10</v>
      </c>
      <c r="C19175" t="s">
        <v>14</v>
      </c>
      <c r="D19175" t="s">
        <v>17</v>
      </c>
      <c r="E19175">
        <v>12</v>
      </c>
      <c r="F19175">
        <v>15.1</v>
      </c>
      <c r="G19175">
        <v>31.89</v>
      </c>
      <c r="H19175">
        <v>181.2</v>
      </c>
      <c r="I19175">
        <v>382.68</v>
      </c>
      <c r="J19175" t="s">
        <v>13</v>
      </c>
    </row>
    <row r="19176" spans="1:10">
      <c r="A19176" s="1">
        <v>45413</v>
      </c>
      <c r="B19176" t="s">
        <v>10</v>
      </c>
      <c r="C19176" t="s">
        <v>15</v>
      </c>
      <c r="D19176" t="s">
        <v>17</v>
      </c>
      <c r="E19176">
        <v>12</v>
      </c>
      <c r="F19176">
        <v>15.1</v>
      </c>
      <c r="G19176">
        <v>31.89</v>
      </c>
      <c r="H19176">
        <v>181.2</v>
      </c>
      <c r="I19176">
        <v>382.68</v>
      </c>
      <c r="J19176" t="s">
        <v>13</v>
      </c>
    </row>
    <row r="19177" spans="1:10">
      <c r="A19177" s="1">
        <v>45413</v>
      </c>
      <c r="B19177" t="s">
        <v>10</v>
      </c>
      <c r="C19177" t="s">
        <v>11</v>
      </c>
      <c r="D19177" t="s">
        <v>18</v>
      </c>
      <c r="E19177">
        <v>19</v>
      </c>
      <c r="F19177">
        <v>14.35</v>
      </c>
      <c r="G19177">
        <v>28.58</v>
      </c>
      <c r="H19177">
        <v>272.64999999999998</v>
      </c>
      <c r="I19177">
        <v>543.02</v>
      </c>
      <c r="J19177" t="s">
        <v>13</v>
      </c>
    </row>
    <row r="19178" spans="1:10">
      <c r="A19178" s="1">
        <v>45413</v>
      </c>
      <c r="B19178" t="s">
        <v>10</v>
      </c>
      <c r="C19178" t="s">
        <v>14</v>
      </c>
      <c r="D19178" t="s">
        <v>18</v>
      </c>
      <c r="E19178">
        <v>9</v>
      </c>
      <c r="F19178">
        <v>14.35</v>
      </c>
      <c r="G19178">
        <v>28.58</v>
      </c>
      <c r="H19178">
        <v>129.15</v>
      </c>
      <c r="I19178">
        <v>257.22000000000003</v>
      </c>
      <c r="J19178" t="s">
        <v>13</v>
      </c>
    </row>
    <row r="19179" spans="1:10">
      <c r="A19179" s="1">
        <v>45413</v>
      </c>
      <c r="B19179" t="s">
        <v>10</v>
      </c>
      <c r="C19179" t="s">
        <v>15</v>
      </c>
      <c r="D19179" t="s">
        <v>18</v>
      </c>
      <c r="E19179">
        <v>12</v>
      </c>
      <c r="F19179">
        <v>14.35</v>
      </c>
      <c r="G19179">
        <v>28.58</v>
      </c>
      <c r="H19179">
        <v>172.2</v>
      </c>
      <c r="I19179">
        <v>342.96</v>
      </c>
      <c r="J19179" t="s">
        <v>13</v>
      </c>
    </row>
    <row r="19180" spans="1:10">
      <c r="A19180" s="1">
        <v>45413</v>
      </c>
      <c r="B19180" t="s">
        <v>10</v>
      </c>
      <c r="C19180" t="s">
        <v>11</v>
      </c>
      <c r="D19180" t="s">
        <v>19</v>
      </c>
      <c r="E19180">
        <v>26</v>
      </c>
      <c r="F19180">
        <v>7.85</v>
      </c>
      <c r="G19180">
        <v>19.61</v>
      </c>
      <c r="H19180">
        <v>204.1</v>
      </c>
      <c r="I19180">
        <v>509.86</v>
      </c>
      <c r="J19180" t="s">
        <v>13</v>
      </c>
    </row>
    <row r="19181" spans="1:10">
      <c r="A19181" s="1">
        <v>45413</v>
      </c>
      <c r="B19181" t="s">
        <v>10</v>
      </c>
      <c r="C19181" t="s">
        <v>14</v>
      </c>
      <c r="D19181" t="s">
        <v>19</v>
      </c>
      <c r="E19181">
        <v>15</v>
      </c>
      <c r="F19181">
        <v>7.85</v>
      </c>
      <c r="G19181">
        <v>19.61</v>
      </c>
      <c r="H19181">
        <v>117.75</v>
      </c>
      <c r="I19181">
        <v>294.14999999999998</v>
      </c>
      <c r="J19181" t="s">
        <v>13</v>
      </c>
    </row>
    <row r="19182" spans="1:10">
      <c r="A19182" s="1">
        <v>45413</v>
      </c>
      <c r="B19182" t="s">
        <v>10</v>
      </c>
      <c r="C19182" t="s">
        <v>15</v>
      </c>
      <c r="D19182" t="s">
        <v>19</v>
      </c>
      <c r="E19182">
        <v>8</v>
      </c>
      <c r="F19182">
        <v>7.85</v>
      </c>
      <c r="G19182">
        <v>19.61</v>
      </c>
      <c r="H19182">
        <v>62.8</v>
      </c>
      <c r="I19182">
        <v>156.88</v>
      </c>
      <c r="J19182" t="s">
        <v>13</v>
      </c>
    </row>
    <row r="19183" spans="1:10">
      <c r="A19183" s="1">
        <v>45413</v>
      </c>
      <c r="B19183" t="s">
        <v>10</v>
      </c>
      <c r="C19183" t="s">
        <v>11</v>
      </c>
      <c r="D19183" t="s">
        <v>20</v>
      </c>
      <c r="E19183">
        <v>13</v>
      </c>
      <c r="F19183">
        <v>15.79</v>
      </c>
      <c r="G19183">
        <v>33.130000000000003</v>
      </c>
      <c r="H19183">
        <v>205.27</v>
      </c>
      <c r="I19183">
        <v>430.69</v>
      </c>
      <c r="J19183" t="s">
        <v>13</v>
      </c>
    </row>
    <row r="19184" spans="1:10">
      <c r="A19184" s="1">
        <v>45413</v>
      </c>
      <c r="B19184" t="s">
        <v>10</v>
      </c>
      <c r="C19184" t="s">
        <v>14</v>
      </c>
      <c r="D19184" t="s">
        <v>20</v>
      </c>
      <c r="E19184">
        <v>6</v>
      </c>
      <c r="F19184">
        <v>15.79</v>
      </c>
      <c r="G19184">
        <v>33.130000000000003</v>
      </c>
      <c r="H19184">
        <v>94.74</v>
      </c>
      <c r="I19184">
        <v>198.78</v>
      </c>
      <c r="J19184" t="s">
        <v>13</v>
      </c>
    </row>
    <row r="19185" spans="1:10">
      <c r="A19185" s="1">
        <v>45413</v>
      </c>
      <c r="B19185" t="s">
        <v>10</v>
      </c>
      <c r="C19185" t="s">
        <v>15</v>
      </c>
      <c r="D19185" t="s">
        <v>20</v>
      </c>
      <c r="E19185">
        <v>12</v>
      </c>
      <c r="F19185">
        <v>15.79</v>
      </c>
      <c r="G19185">
        <v>33.130000000000003</v>
      </c>
      <c r="H19185">
        <v>189.48</v>
      </c>
      <c r="I19185">
        <v>397.56</v>
      </c>
      <c r="J19185" t="s">
        <v>13</v>
      </c>
    </row>
    <row r="19186" spans="1:10">
      <c r="A19186" s="1">
        <v>45413</v>
      </c>
      <c r="B19186" t="s">
        <v>10</v>
      </c>
      <c r="C19186" t="s">
        <v>11</v>
      </c>
      <c r="D19186" t="s">
        <v>21</v>
      </c>
      <c r="E19186">
        <v>15</v>
      </c>
      <c r="F19186">
        <v>8.69</v>
      </c>
      <c r="G19186">
        <v>18.39</v>
      </c>
      <c r="H19186">
        <v>130.35</v>
      </c>
      <c r="I19186">
        <v>275.85000000000002</v>
      </c>
      <c r="J19186" t="s">
        <v>13</v>
      </c>
    </row>
    <row r="19187" spans="1:10">
      <c r="A19187" s="1">
        <v>45413</v>
      </c>
      <c r="B19187" t="s">
        <v>10</v>
      </c>
      <c r="C19187" t="s">
        <v>14</v>
      </c>
      <c r="D19187" t="s">
        <v>21</v>
      </c>
      <c r="E19187">
        <v>10</v>
      </c>
      <c r="F19187">
        <v>8.69</v>
      </c>
      <c r="G19187">
        <v>18.39</v>
      </c>
      <c r="H19187">
        <v>86.9</v>
      </c>
      <c r="I19187">
        <v>183.9</v>
      </c>
      <c r="J19187" t="s">
        <v>13</v>
      </c>
    </row>
    <row r="19188" spans="1:10">
      <c r="A19188" s="1">
        <v>45413</v>
      </c>
      <c r="B19188" t="s">
        <v>10</v>
      </c>
      <c r="C19188" t="s">
        <v>15</v>
      </c>
      <c r="D19188" t="s">
        <v>21</v>
      </c>
      <c r="E19188">
        <v>7</v>
      </c>
      <c r="F19188">
        <v>8.69</v>
      </c>
      <c r="G19188">
        <v>18.39</v>
      </c>
      <c r="H19188">
        <v>60.83</v>
      </c>
      <c r="I19188">
        <v>128.72999999999999</v>
      </c>
      <c r="J19188" t="s">
        <v>13</v>
      </c>
    </row>
    <row r="19189" spans="1:10">
      <c r="A19189" s="1">
        <v>45413</v>
      </c>
      <c r="B19189" t="s">
        <v>10</v>
      </c>
      <c r="C19189" t="s">
        <v>11</v>
      </c>
      <c r="D19189" t="s">
        <v>22</v>
      </c>
      <c r="E19189">
        <v>23</v>
      </c>
      <c r="F19189">
        <v>8.69</v>
      </c>
      <c r="G19189">
        <v>16.64</v>
      </c>
      <c r="H19189">
        <v>199.87</v>
      </c>
      <c r="I19189">
        <v>382.72</v>
      </c>
      <c r="J19189" t="s">
        <v>13</v>
      </c>
    </row>
    <row r="19190" spans="1:10">
      <c r="A19190" s="1">
        <v>45413</v>
      </c>
      <c r="B19190" t="s">
        <v>10</v>
      </c>
      <c r="C19190" t="s">
        <v>14</v>
      </c>
      <c r="D19190" t="s">
        <v>22</v>
      </c>
      <c r="E19190">
        <v>16</v>
      </c>
      <c r="F19190">
        <v>8.69</v>
      </c>
      <c r="G19190">
        <v>16.64</v>
      </c>
      <c r="H19190">
        <v>139.04</v>
      </c>
      <c r="I19190">
        <v>266.24</v>
      </c>
      <c r="J19190" t="s">
        <v>13</v>
      </c>
    </row>
    <row r="19191" spans="1:10">
      <c r="A19191" s="1">
        <v>45413</v>
      </c>
      <c r="B19191" t="s">
        <v>10</v>
      </c>
      <c r="C19191" t="s">
        <v>15</v>
      </c>
      <c r="D19191" t="s">
        <v>22</v>
      </c>
      <c r="E19191">
        <v>12</v>
      </c>
      <c r="F19191">
        <v>8.69</v>
      </c>
      <c r="G19191">
        <v>16.64</v>
      </c>
      <c r="H19191">
        <v>104.28</v>
      </c>
      <c r="I19191">
        <v>199.68</v>
      </c>
      <c r="J19191" t="s">
        <v>13</v>
      </c>
    </row>
    <row r="19192" spans="1:10">
      <c r="A19192" s="1">
        <v>45413</v>
      </c>
      <c r="B19192" t="s">
        <v>10</v>
      </c>
      <c r="C19192" t="s">
        <v>11</v>
      </c>
      <c r="D19192" t="s">
        <v>23</v>
      </c>
      <c r="E19192">
        <v>26</v>
      </c>
      <c r="F19192">
        <v>12.44</v>
      </c>
      <c r="G19192">
        <v>29.31</v>
      </c>
      <c r="H19192">
        <v>323.44</v>
      </c>
      <c r="I19192">
        <v>762.06</v>
      </c>
      <c r="J19192" t="s">
        <v>13</v>
      </c>
    </row>
    <row r="19193" spans="1:10">
      <c r="A19193" s="1">
        <v>45413</v>
      </c>
      <c r="B19193" t="s">
        <v>10</v>
      </c>
      <c r="C19193" t="s">
        <v>14</v>
      </c>
      <c r="D19193" t="s">
        <v>23</v>
      </c>
      <c r="E19193">
        <v>11</v>
      </c>
      <c r="F19193">
        <v>12.44</v>
      </c>
      <c r="G19193">
        <v>29.31</v>
      </c>
      <c r="H19193">
        <v>136.84</v>
      </c>
      <c r="I19193">
        <v>322.41000000000003</v>
      </c>
      <c r="J19193" t="s">
        <v>13</v>
      </c>
    </row>
    <row r="19194" spans="1:10">
      <c r="A19194" s="1">
        <v>45413</v>
      </c>
      <c r="B19194" t="s">
        <v>10</v>
      </c>
      <c r="C19194" t="s">
        <v>15</v>
      </c>
      <c r="D19194" t="s">
        <v>23</v>
      </c>
      <c r="E19194">
        <v>15</v>
      </c>
      <c r="F19194">
        <v>12.44</v>
      </c>
      <c r="G19194">
        <v>29.31</v>
      </c>
      <c r="H19194">
        <v>186.6</v>
      </c>
      <c r="I19194">
        <v>439.65</v>
      </c>
      <c r="J19194" t="s">
        <v>13</v>
      </c>
    </row>
    <row r="19195" spans="1:10">
      <c r="A19195" s="1">
        <v>45413</v>
      </c>
      <c r="B19195" t="s">
        <v>10</v>
      </c>
      <c r="C19195" t="s">
        <v>11</v>
      </c>
      <c r="D19195" t="s">
        <v>24</v>
      </c>
      <c r="E19195">
        <v>9</v>
      </c>
      <c r="F19195">
        <v>13.12</v>
      </c>
      <c r="G19195">
        <v>29.99</v>
      </c>
      <c r="H19195">
        <v>118.08</v>
      </c>
      <c r="I19195">
        <v>269.91000000000003</v>
      </c>
      <c r="J19195" t="s">
        <v>13</v>
      </c>
    </row>
    <row r="19196" spans="1:10">
      <c r="A19196" s="1">
        <v>45413</v>
      </c>
      <c r="B19196" t="s">
        <v>10</v>
      </c>
      <c r="C19196" t="s">
        <v>14</v>
      </c>
      <c r="D19196" t="s">
        <v>24</v>
      </c>
      <c r="E19196">
        <v>7</v>
      </c>
      <c r="F19196">
        <v>13.12</v>
      </c>
      <c r="G19196">
        <v>29.99</v>
      </c>
      <c r="H19196">
        <v>91.84</v>
      </c>
      <c r="I19196">
        <v>209.93</v>
      </c>
      <c r="J19196" t="s">
        <v>13</v>
      </c>
    </row>
    <row r="19197" spans="1:10">
      <c r="A19197" s="1">
        <v>45413</v>
      </c>
      <c r="B19197" t="s">
        <v>10</v>
      </c>
      <c r="C19197" t="s">
        <v>15</v>
      </c>
      <c r="D19197" t="s">
        <v>24</v>
      </c>
      <c r="E19197">
        <v>10</v>
      </c>
      <c r="F19197">
        <v>13.12</v>
      </c>
      <c r="G19197">
        <v>29.99</v>
      </c>
      <c r="H19197">
        <v>131.19999999999999</v>
      </c>
      <c r="I19197">
        <v>299.89999999999998</v>
      </c>
      <c r="J19197" t="s">
        <v>13</v>
      </c>
    </row>
    <row r="19198" spans="1:10">
      <c r="A19198" s="1">
        <v>45413</v>
      </c>
      <c r="B19198" t="s">
        <v>10</v>
      </c>
      <c r="C19198" t="s">
        <v>11</v>
      </c>
      <c r="D19198" t="s">
        <v>25</v>
      </c>
      <c r="E19198">
        <v>20</v>
      </c>
      <c r="F19198">
        <v>12.96</v>
      </c>
      <c r="G19198">
        <v>25.33</v>
      </c>
      <c r="H19198">
        <v>259.2</v>
      </c>
      <c r="I19198">
        <v>506.6</v>
      </c>
      <c r="J19198" t="s">
        <v>13</v>
      </c>
    </row>
    <row r="19199" spans="1:10">
      <c r="A19199" s="1">
        <v>45413</v>
      </c>
      <c r="B19199" t="s">
        <v>10</v>
      </c>
      <c r="C19199" t="s">
        <v>14</v>
      </c>
      <c r="D19199" t="s">
        <v>25</v>
      </c>
      <c r="E19199">
        <v>8</v>
      </c>
      <c r="F19199">
        <v>12.96</v>
      </c>
      <c r="G19199">
        <v>25.33</v>
      </c>
      <c r="H19199">
        <v>103.68</v>
      </c>
      <c r="I19199">
        <v>202.64</v>
      </c>
      <c r="J19199" t="s">
        <v>13</v>
      </c>
    </row>
    <row r="19200" spans="1:10">
      <c r="A19200" s="1">
        <v>45413</v>
      </c>
      <c r="B19200" t="s">
        <v>10</v>
      </c>
      <c r="C19200" t="s">
        <v>15</v>
      </c>
      <c r="D19200" t="s">
        <v>25</v>
      </c>
      <c r="E19200">
        <v>7</v>
      </c>
      <c r="F19200">
        <v>12.96</v>
      </c>
      <c r="G19200">
        <v>25.33</v>
      </c>
      <c r="H19200">
        <v>90.72</v>
      </c>
      <c r="I19200">
        <v>177.31</v>
      </c>
      <c r="J19200" t="s">
        <v>13</v>
      </c>
    </row>
    <row r="19201" spans="1:10">
      <c r="A19201" s="1">
        <v>45413</v>
      </c>
      <c r="B19201" t="s">
        <v>10</v>
      </c>
      <c r="C19201" t="s">
        <v>11</v>
      </c>
      <c r="D19201" t="s">
        <v>26</v>
      </c>
      <c r="E19201">
        <v>7</v>
      </c>
      <c r="F19201">
        <v>7.1</v>
      </c>
      <c r="G19201">
        <v>13.19</v>
      </c>
      <c r="H19201">
        <v>49.7</v>
      </c>
      <c r="I19201">
        <v>92.33</v>
      </c>
      <c r="J19201" t="s">
        <v>13</v>
      </c>
    </row>
    <row r="19202" spans="1:10">
      <c r="A19202" s="1">
        <v>45413</v>
      </c>
      <c r="B19202" t="s">
        <v>10</v>
      </c>
      <c r="C19202" t="s">
        <v>14</v>
      </c>
      <c r="D19202" t="s">
        <v>26</v>
      </c>
      <c r="E19202">
        <v>9</v>
      </c>
      <c r="F19202">
        <v>7.1</v>
      </c>
      <c r="G19202">
        <v>13.19</v>
      </c>
      <c r="H19202">
        <v>63.9</v>
      </c>
      <c r="I19202">
        <v>118.71</v>
      </c>
      <c r="J19202" t="s">
        <v>13</v>
      </c>
    </row>
    <row r="19203" spans="1:10">
      <c r="A19203" s="1">
        <v>45413</v>
      </c>
      <c r="B19203" t="s">
        <v>10</v>
      </c>
      <c r="C19203" t="s">
        <v>15</v>
      </c>
      <c r="D19203" t="s">
        <v>26</v>
      </c>
      <c r="E19203">
        <v>5</v>
      </c>
      <c r="F19203">
        <v>7.1</v>
      </c>
      <c r="G19203">
        <v>13.19</v>
      </c>
      <c r="H19203">
        <v>35.5</v>
      </c>
      <c r="I19203">
        <v>65.95</v>
      </c>
      <c r="J19203" t="s">
        <v>13</v>
      </c>
    </row>
    <row r="19204" spans="1:10">
      <c r="A19204" s="1">
        <v>45413</v>
      </c>
      <c r="B19204" t="s">
        <v>10</v>
      </c>
      <c r="C19204" t="s">
        <v>11</v>
      </c>
      <c r="D19204" t="s">
        <v>27</v>
      </c>
      <c r="E19204">
        <v>37</v>
      </c>
      <c r="F19204">
        <v>16.53</v>
      </c>
      <c r="G19204">
        <v>37.630000000000003</v>
      </c>
      <c r="H19204">
        <v>611.61</v>
      </c>
      <c r="I19204">
        <v>1392.31</v>
      </c>
      <c r="J19204" t="s">
        <v>13</v>
      </c>
    </row>
    <row r="19205" spans="1:10">
      <c r="A19205" s="1">
        <v>45413</v>
      </c>
      <c r="B19205" t="s">
        <v>10</v>
      </c>
      <c r="C19205" t="s">
        <v>14</v>
      </c>
      <c r="D19205" t="s">
        <v>27</v>
      </c>
      <c r="E19205">
        <v>10</v>
      </c>
      <c r="F19205">
        <v>16.53</v>
      </c>
      <c r="G19205">
        <v>37.630000000000003</v>
      </c>
      <c r="H19205">
        <v>165.3</v>
      </c>
      <c r="I19205">
        <v>376.3</v>
      </c>
      <c r="J19205" t="s">
        <v>13</v>
      </c>
    </row>
    <row r="19206" spans="1:10">
      <c r="A19206" s="1">
        <v>45413</v>
      </c>
      <c r="B19206" t="s">
        <v>10</v>
      </c>
      <c r="C19206" t="s">
        <v>15</v>
      </c>
      <c r="D19206" t="s">
        <v>27</v>
      </c>
      <c r="E19206">
        <v>12</v>
      </c>
      <c r="F19206">
        <v>16.53</v>
      </c>
      <c r="G19206">
        <v>37.630000000000003</v>
      </c>
      <c r="H19206">
        <v>198.36</v>
      </c>
      <c r="I19206">
        <v>451.56</v>
      </c>
      <c r="J19206" t="s">
        <v>13</v>
      </c>
    </row>
    <row r="19207" spans="1:10">
      <c r="A19207" s="1">
        <v>45413</v>
      </c>
      <c r="B19207" t="s">
        <v>10</v>
      </c>
      <c r="C19207" t="s">
        <v>11</v>
      </c>
      <c r="D19207" t="s">
        <v>28</v>
      </c>
      <c r="E19207">
        <v>21</v>
      </c>
      <c r="F19207">
        <v>9.19</v>
      </c>
      <c r="G19207">
        <v>20.75</v>
      </c>
      <c r="H19207">
        <v>192.99</v>
      </c>
      <c r="I19207">
        <v>435.75</v>
      </c>
      <c r="J19207" t="s">
        <v>13</v>
      </c>
    </row>
    <row r="19208" spans="1:10">
      <c r="A19208" s="1">
        <v>45413</v>
      </c>
      <c r="B19208" t="s">
        <v>10</v>
      </c>
      <c r="C19208" t="s">
        <v>14</v>
      </c>
      <c r="D19208" t="s">
        <v>28</v>
      </c>
      <c r="E19208">
        <v>8</v>
      </c>
      <c r="F19208">
        <v>9.19</v>
      </c>
      <c r="G19208">
        <v>20.75</v>
      </c>
      <c r="H19208">
        <v>73.52</v>
      </c>
      <c r="I19208">
        <v>166</v>
      </c>
      <c r="J19208" t="s">
        <v>13</v>
      </c>
    </row>
    <row r="19209" spans="1:10">
      <c r="A19209" s="1">
        <v>45413</v>
      </c>
      <c r="B19209" t="s">
        <v>10</v>
      </c>
      <c r="C19209" t="s">
        <v>15</v>
      </c>
      <c r="D19209" t="s">
        <v>28</v>
      </c>
      <c r="E19209">
        <v>9</v>
      </c>
      <c r="F19209">
        <v>9.19</v>
      </c>
      <c r="G19209">
        <v>20.75</v>
      </c>
      <c r="H19209">
        <v>82.71</v>
      </c>
      <c r="I19209">
        <v>186.75</v>
      </c>
      <c r="J19209" t="s">
        <v>13</v>
      </c>
    </row>
    <row r="19210" spans="1:10">
      <c r="A19210" s="1">
        <v>45413</v>
      </c>
      <c r="B19210" t="s">
        <v>10</v>
      </c>
      <c r="C19210" t="s">
        <v>11</v>
      </c>
      <c r="D19210" t="s">
        <v>29</v>
      </c>
      <c r="E19210">
        <v>21</v>
      </c>
      <c r="F19210">
        <v>7.55</v>
      </c>
      <c r="G19210">
        <v>15.03</v>
      </c>
      <c r="H19210">
        <v>158.55000000000001</v>
      </c>
      <c r="I19210">
        <v>315.63</v>
      </c>
      <c r="J19210" t="s">
        <v>13</v>
      </c>
    </row>
    <row r="19211" spans="1:10">
      <c r="A19211" s="1">
        <v>45413</v>
      </c>
      <c r="B19211" t="s">
        <v>10</v>
      </c>
      <c r="C19211" t="s">
        <v>14</v>
      </c>
      <c r="D19211" t="s">
        <v>29</v>
      </c>
      <c r="E19211">
        <v>12</v>
      </c>
      <c r="F19211">
        <v>7.55</v>
      </c>
      <c r="G19211">
        <v>15.03</v>
      </c>
      <c r="H19211">
        <v>90.6</v>
      </c>
      <c r="I19211">
        <v>180.36</v>
      </c>
      <c r="J19211" t="s">
        <v>13</v>
      </c>
    </row>
    <row r="19212" spans="1:10">
      <c r="A19212" s="1">
        <v>45413</v>
      </c>
      <c r="B19212" t="s">
        <v>10</v>
      </c>
      <c r="C19212" t="s">
        <v>15</v>
      </c>
      <c r="D19212" t="s">
        <v>29</v>
      </c>
      <c r="E19212">
        <v>5</v>
      </c>
      <c r="F19212">
        <v>7.55</v>
      </c>
      <c r="G19212">
        <v>15.03</v>
      </c>
      <c r="H19212">
        <v>37.75</v>
      </c>
      <c r="I19212">
        <v>75.150000000000006</v>
      </c>
      <c r="J19212" t="s">
        <v>13</v>
      </c>
    </row>
    <row r="19213" spans="1:10">
      <c r="A19213" s="1">
        <v>45413</v>
      </c>
      <c r="B19213" t="s">
        <v>10</v>
      </c>
      <c r="C19213" t="s">
        <v>11</v>
      </c>
      <c r="D19213" t="s">
        <v>30</v>
      </c>
      <c r="E19213">
        <v>24</v>
      </c>
      <c r="F19213">
        <v>16.66</v>
      </c>
      <c r="G19213">
        <v>41.08</v>
      </c>
      <c r="H19213">
        <v>399.84</v>
      </c>
      <c r="I19213">
        <v>985.92</v>
      </c>
      <c r="J19213" t="s">
        <v>13</v>
      </c>
    </row>
    <row r="19214" spans="1:10">
      <c r="A19214" s="1">
        <v>45413</v>
      </c>
      <c r="B19214" t="s">
        <v>10</v>
      </c>
      <c r="C19214" t="s">
        <v>14</v>
      </c>
      <c r="D19214" t="s">
        <v>30</v>
      </c>
      <c r="E19214">
        <v>12</v>
      </c>
      <c r="F19214">
        <v>16.66</v>
      </c>
      <c r="G19214">
        <v>41.08</v>
      </c>
      <c r="H19214">
        <v>199.92</v>
      </c>
      <c r="I19214">
        <v>492.96</v>
      </c>
      <c r="J19214" t="s">
        <v>13</v>
      </c>
    </row>
    <row r="19215" spans="1:10">
      <c r="A19215" s="1">
        <v>45413</v>
      </c>
      <c r="B19215" t="s">
        <v>10</v>
      </c>
      <c r="C19215" t="s">
        <v>15</v>
      </c>
      <c r="D19215" t="s">
        <v>30</v>
      </c>
      <c r="E19215">
        <v>12</v>
      </c>
      <c r="F19215">
        <v>16.66</v>
      </c>
      <c r="G19215">
        <v>41.08</v>
      </c>
      <c r="H19215">
        <v>199.92</v>
      </c>
      <c r="I19215">
        <v>492.96</v>
      </c>
      <c r="J19215" t="s">
        <v>13</v>
      </c>
    </row>
    <row r="19216" spans="1:10">
      <c r="A19216" s="1">
        <v>45413</v>
      </c>
      <c r="B19216" t="s">
        <v>10</v>
      </c>
      <c r="C19216" t="s">
        <v>11</v>
      </c>
      <c r="D19216" t="s">
        <v>31</v>
      </c>
      <c r="E19216">
        <v>22</v>
      </c>
      <c r="F19216">
        <v>17.47</v>
      </c>
      <c r="G19216">
        <v>33.29</v>
      </c>
      <c r="H19216">
        <v>384.34</v>
      </c>
      <c r="I19216">
        <v>732.38</v>
      </c>
      <c r="J19216" t="s">
        <v>13</v>
      </c>
    </row>
    <row r="19217" spans="1:10">
      <c r="A19217" s="1">
        <v>45413</v>
      </c>
      <c r="B19217" t="s">
        <v>10</v>
      </c>
      <c r="C19217" t="s">
        <v>14</v>
      </c>
      <c r="D19217" t="s">
        <v>31</v>
      </c>
      <c r="E19217">
        <v>19</v>
      </c>
      <c r="F19217">
        <v>17.47</v>
      </c>
      <c r="G19217">
        <v>33.29</v>
      </c>
      <c r="H19217">
        <v>331.93</v>
      </c>
      <c r="I19217">
        <v>632.51</v>
      </c>
      <c r="J19217" t="s">
        <v>13</v>
      </c>
    </row>
    <row r="19218" spans="1:10">
      <c r="A19218" s="1">
        <v>45413</v>
      </c>
      <c r="B19218" t="s">
        <v>10</v>
      </c>
      <c r="C19218" t="s">
        <v>15</v>
      </c>
      <c r="D19218" t="s">
        <v>31</v>
      </c>
      <c r="E19218">
        <v>11</v>
      </c>
      <c r="F19218">
        <v>17.47</v>
      </c>
      <c r="G19218">
        <v>33.29</v>
      </c>
      <c r="H19218">
        <v>192.17</v>
      </c>
      <c r="I19218">
        <v>366.19</v>
      </c>
      <c r="J19218" t="s">
        <v>13</v>
      </c>
    </row>
    <row r="19219" spans="1:10">
      <c r="A19219" s="1">
        <v>45413</v>
      </c>
      <c r="B19219" t="s">
        <v>10</v>
      </c>
      <c r="C19219" t="s">
        <v>11</v>
      </c>
      <c r="D19219" t="s">
        <v>32</v>
      </c>
      <c r="E19219">
        <v>5</v>
      </c>
      <c r="F19219">
        <v>16.350000000000001</v>
      </c>
      <c r="G19219">
        <v>34.380000000000003</v>
      </c>
      <c r="H19219">
        <v>81.75</v>
      </c>
      <c r="I19219">
        <v>171.9</v>
      </c>
      <c r="J19219" t="s">
        <v>13</v>
      </c>
    </row>
    <row r="19220" spans="1:10">
      <c r="A19220" s="1">
        <v>45413</v>
      </c>
      <c r="B19220" t="s">
        <v>10</v>
      </c>
      <c r="C19220" t="s">
        <v>14</v>
      </c>
      <c r="D19220" t="s">
        <v>32</v>
      </c>
      <c r="E19220">
        <v>7</v>
      </c>
      <c r="F19220">
        <v>16.350000000000001</v>
      </c>
      <c r="G19220">
        <v>34.380000000000003</v>
      </c>
      <c r="H19220">
        <v>114.45</v>
      </c>
      <c r="I19220">
        <v>240.66</v>
      </c>
      <c r="J19220" t="s">
        <v>13</v>
      </c>
    </row>
    <row r="19221" spans="1:10">
      <c r="A19221" s="1">
        <v>45413</v>
      </c>
      <c r="B19221" t="s">
        <v>10</v>
      </c>
      <c r="C19221" t="s">
        <v>15</v>
      </c>
      <c r="D19221" t="s">
        <v>32</v>
      </c>
      <c r="E19221">
        <v>3</v>
      </c>
      <c r="F19221">
        <v>16.350000000000001</v>
      </c>
      <c r="G19221">
        <v>34.380000000000003</v>
      </c>
      <c r="H19221">
        <v>49.05</v>
      </c>
      <c r="I19221">
        <v>103.14</v>
      </c>
      <c r="J19221" t="s">
        <v>13</v>
      </c>
    </row>
    <row r="19222" spans="1:10">
      <c r="A19222" s="1">
        <v>45413</v>
      </c>
      <c r="B19222" t="s">
        <v>10</v>
      </c>
      <c r="C19222" t="s">
        <v>11</v>
      </c>
      <c r="D19222" t="s">
        <v>33</v>
      </c>
      <c r="E19222">
        <v>28</v>
      </c>
      <c r="F19222">
        <v>15.71</v>
      </c>
      <c r="G19222">
        <v>38.65</v>
      </c>
      <c r="H19222">
        <v>439.88</v>
      </c>
      <c r="I19222">
        <v>1082.2</v>
      </c>
      <c r="J19222" t="s">
        <v>13</v>
      </c>
    </row>
    <row r="19223" spans="1:10">
      <c r="A19223" s="1">
        <v>45413</v>
      </c>
      <c r="B19223" t="s">
        <v>10</v>
      </c>
      <c r="C19223" t="s">
        <v>14</v>
      </c>
      <c r="D19223" t="s">
        <v>33</v>
      </c>
      <c r="E19223">
        <v>16</v>
      </c>
      <c r="F19223">
        <v>15.71</v>
      </c>
      <c r="G19223">
        <v>38.65</v>
      </c>
      <c r="H19223">
        <v>251.36</v>
      </c>
      <c r="I19223">
        <v>618.4</v>
      </c>
      <c r="J19223" t="s">
        <v>13</v>
      </c>
    </row>
    <row r="19224" spans="1:10">
      <c r="A19224" s="1">
        <v>45413</v>
      </c>
      <c r="B19224" t="s">
        <v>10</v>
      </c>
      <c r="C19224" t="s">
        <v>15</v>
      </c>
      <c r="D19224" t="s">
        <v>33</v>
      </c>
      <c r="E19224">
        <v>7</v>
      </c>
      <c r="F19224">
        <v>15.71</v>
      </c>
      <c r="G19224">
        <v>38.65</v>
      </c>
      <c r="H19224">
        <v>109.97</v>
      </c>
      <c r="I19224">
        <v>270.55</v>
      </c>
      <c r="J19224" t="s">
        <v>13</v>
      </c>
    </row>
    <row r="19225" spans="1:10">
      <c r="A19225" s="1">
        <v>45413</v>
      </c>
      <c r="B19225" t="s">
        <v>10</v>
      </c>
      <c r="C19225" t="s">
        <v>11</v>
      </c>
      <c r="D19225" t="s">
        <v>34</v>
      </c>
      <c r="E19225">
        <v>14</v>
      </c>
      <c r="F19225">
        <v>13.86</v>
      </c>
      <c r="G19225">
        <v>29.02</v>
      </c>
      <c r="H19225">
        <v>194.04</v>
      </c>
      <c r="I19225">
        <v>406.28</v>
      </c>
      <c r="J19225" t="s">
        <v>13</v>
      </c>
    </row>
    <row r="19226" spans="1:10">
      <c r="A19226" s="1">
        <v>45413</v>
      </c>
      <c r="B19226" t="s">
        <v>10</v>
      </c>
      <c r="C19226" t="s">
        <v>14</v>
      </c>
      <c r="D19226" t="s">
        <v>34</v>
      </c>
      <c r="E19226">
        <v>17</v>
      </c>
      <c r="F19226">
        <v>13.86</v>
      </c>
      <c r="G19226">
        <v>29.02</v>
      </c>
      <c r="H19226">
        <v>235.62</v>
      </c>
      <c r="I19226">
        <v>493.34</v>
      </c>
      <c r="J19226" t="s">
        <v>13</v>
      </c>
    </row>
    <row r="19227" spans="1:10">
      <c r="A19227" s="1">
        <v>45413</v>
      </c>
      <c r="B19227" t="s">
        <v>10</v>
      </c>
      <c r="C19227" t="s">
        <v>15</v>
      </c>
      <c r="D19227" t="s">
        <v>34</v>
      </c>
      <c r="E19227">
        <v>11</v>
      </c>
      <c r="F19227">
        <v>13.86</v>
      </c>
      <c r="G19227">
        <v>29.02</v>
      </c>
      <c r="H19227">
        <v>152.46</v>
      </c>
      <c r="I19227">
        <v>319.22000000000003</v>
      </c>
      <c r="J19227" t="s">
        <v>13</v>
      </c>
    </row>
    <row r="19228" spans="1:10">
      <c r="A19228" s="1">
        <v>45413</v>
      </c>
      <c r="B19228" t="s">
        <v>10</v>
      </c>
      <c r="C19228" t="s">
        <v>11</v>
      </c>
      <c r="D19228" t="s">
        <v>35</v>
      </c>
      <c r="E19228">
        <v>15</v>
      </c>
      <c r="F19228">
        <v>12.61</v>
      </c>
      <c r="G19228">
        <v>28.33</v>
      </c>
      <c r="H19228">
        <v>189.15</v>
      </c>
      <c r="I19228">
        <v>424.95</v>
      </c>
      <c r="J19228" t="s">
        <v>13</v>
      </c>
    </row>
    <row r="19229" spans="1:10">
      <c r="A19229" s="1">
        <v>45413</v>
      </c>
      <c r="B19229" t="s">
        <v>10</v>
      </c>
      <c r="C19229" t="s">
        <v>14</v>
      </c>
      <c r="D19229" t="s">
        <v>35</v>
      </c>
      <c r="E19229">
        <v>10</v>
      </c>
      <c r="F19229">
        <v>12.61</v>
      </c>
      <c r="G19229">
        <v>28.33</v>
      </c>
      <c r="H19229">
        <v>126.1</v>
      </c>
      <c r="I19229">
        <v>283.3</v>
      </c>
      <c r="J19229" t="s">
        <v>13</v>
      </c>
    </row>
    <row r="19230" spans="1:10">
      <c r="A19230" s="1">
        <v>45413</v>
      </c>
      <c r="B19230" t="s">
        <v>10</v>
      </c>
      <c r="C19230" t="s">
        <v>15</v>
      </c>
      <c r="D19230" t="s">
        <v>35</v>
      </c>
      <c r="E19230">
        <v>10</v>
      </c>
      <c r="F19230">
        <v>12.61</v>
      </c>
      <c r="G19230">
        <v>28.33</v>
      </c>
      <c r="H19230">
        <v>126.1</v>
      </c>
      <c r="I19230">
        <v>283.3</v>
      </c>
      <c r="J19230" t="s">
        <v>13</v>
      </c>
    </row>
    <row r="19231" spans="1:10">
      <c r="A19231" s="1">
        <v>45413</v>
      </c>
      <c r="B19231" t="s">
        <v>10</v>
      </c>
      <c r="C19231" t="s">
        <v>11</v>
      </c>
      <c r="D19231" t="s">
        <v>36</v>
      </c>
      <c r="E19231">
        <v>17</v>
      </c>
      <c r="F19231">
        <v>7.04</v>
      </c>
      <c r="G19231">
        <v>14.63</v>
      </c>
      <c r="H19231">
        <v>119.68</v>
      </c>
      <c r="I19231">
        <v>248.71</v>
      </c>
      <c r="J19231" t="s">
        <v>13</v>
      </c>
    </row>
    <row r="19232" spans="1:10">
      <c r="A19232" s="1">
        <v>45413</v>
      </c>
      <c r="B19232" t="s">
        <v>10</v>
      </c>
      <c r="C19232" t="s">
        <v>14</v>
      </c>
      <c r="D19232" t="s">
        <v>36</v>
      </c>
      <c r="E19232">
        <v>11</v>
      </c>
      <c r="F19232">
        <v>7.04</v>
      </c>
      <c r="G19232">
        <v>14.63</v>
      </c>
      <c r="H19232">
        <v>77.44</v>
      </c>
      <c r="I19232">
        <v>160.93</v>
      </c>
      <c r="J19232" t="s">
        <v>13</v>
      </c>
    </row>
    <row r="19233" spans="1:10">
      <c r="A19233" s="1">
        <v>45413</v>
      </c>
      <c r="B19233" t="s">
        <v>10</v>
      </c>
      <c r="C19233" t="s">
        <v>15</v>
      </c>
      <c r="D19233" t="s">
        <v>36</v>
      </c>
      <c r="E19233">
        <v>9</v>
      </c>
      <c r="F19233">
        <v>7.04</v>
      </c>
      <c r="G19233">
        <v>14.63</v>
      </c>
      <c r="H19233">
        <v>63.36</v>
      </c>
      <c r="I19233">
        <v>131.66999999999999</v>
      </c>
      <c r="J19233" t="s">
        <v>13</v>
      </c>
    </row>
    <row r="19234" spans="1:10">
      <c r="A19234" s="1">
        <v>45413</v>
      </c>
      <c r="B19234" t="s">
        <v>10</v>
      </c>
      <c r="C19234" t="s">
        <v>11</v>
      </c>
      <c r="D19234" t="s">
        <v>37</v>
      </c>
      <c r="E19234">
        <v>29</v>
      </c>
      <c r="F19234">
        <v>10.9</v>
      </c>
      <c r="G19234">
        <v>21.71</v>
      </c>
      <c r="H19234">
        <v>316.10000000000002</v>
      </c>
      <c r="I19234">
        <v>629.59</v>
      </c>
      <c r="J19234" t="s">
        <v>13</v>
      </c>
    </row>
    <row r="19235" spans="1:10">
      <c r="A19235" s="1">
        <v>45413</v>
      </c>
      <c r="B19235" t="s">
        <v>10</v>
      </c>
      <c r="C19235" t="s">
        <v>14</v>
      </c>
      <c r="D19235" t="s">
        <v>37</v>
      </c>
      <c r="E19235">
        <v>16</v>
      </c>
      <c r="F19235">
        <v>10.9</v>
      </c>
      <c r="G19235">
        <v>21.71</v>
      </c>
      <c r="H19235">
        <v>174.4</v>
      </c>
      <c r="I19235">
        <v>347.36</v>
      </c>
      <c r="J19235" t="s">
        <v>13</v>
      </c>
    </row>
    <row r="19236" spans="1:10">
      <c r="A19236" s="1">
        <v>45413</v>
      </c>
      <c r="B19236" t="s">
        <v>10</v>
      </c>
      <c r="C19236" t="s">
        <v>15</v>
      </c>
      <c r="D19236" t="s">
        <v>37</v>
      </c>
      <c r="E19236">
        <v>11</v>
      </c>
      <c r="F19236">
        <v>10.9</v>
      </c>
      <c r="G19236">
        <v>21.71</v>
      </c>
      <c r="H19236">
        <v>119.9</v>
      </c>
      <c r="I19236">
        <v>238.81</v>
      </c>
      <c r="J19236" t="s">
        <v>13</v>
      </c>
    </row>
    <row r="19237" spans="1:10">
      <c r="A19237" s="1">
        <v>45413</v>
      </c>
      <c r="B19237" t="s">
        <v>10</v>
      </c>
      <c r="C19237" t="s">
        <v>11</v>
      </c>
      <c r="D19237" t="s">
        <v>38</v>
      </c>
      <c r="E19237">
        <v>9</v>
      </c>
      <c r="F19237">
        <v>10.47</v>
      </c>
      <c r="G19237">
        <v>26.06</v>
      </c>
      <c r="H19237">
        <v>94.23</v>
      </c>
      <c r="I19237">
        <v>234.54</v>
      </c>
      <c r="J19237" t="s">
        <v>13</v>
      </c>
    </row>
    <row r="19238" spans="1:10">
      <c r="A19238" s="1">
        <v>45413</v>
      </c>
      <c r="B19238" t="s">
        <v>10</v>
      </c>
      <c r="C19238" t="s">
        <v>14</v>
      </c>
      <c r="D19238" t="s">
        <v>38</v>
      </c>
      <c r="E19238">
        <v>12</v>
      </c>
      <c r="F19238">
        <v>10.47</v>
      </c>
      <c r="G19238">
        <v>26.06</v>
      </c>
      <c r="H19238">
        <v>125.64</v>
      </c>
      <c r="I19238">
        <v>312.72000000000003</v>
      </c>
      <c r="J19238" t="s">
        <v>13</v>
      </c>
    </row>
    <row r="19239" spans="1:10">
      <c r="A19239" s="1">
        <v>45413</v>
      </c>
      <c r="B19239" t="s">
        <v>10</v>
      </c>
      <c r="C19239" t="s">
        <v>15</v>
      </c>
      <c r="D19239" t="s">
        <v>38</v>
      </c>
      <c r="E19239">
        <v>7</v>
      </c>
      <c r="F19239">
        <v>10.47</v>
      </c>
      <c r="G19239">
        <v>26.06</v>
      </c>
      <c r="H19239">
        <v>73.290000000000006</v>
      </c>
      <c r="I19239">
        <v>182.42</v>
      </c>
      <c r="J19239" t="s">
        <v>13</v>
      </c>
    </row>
    <row r="19240" spans="1:10">
      <c r="A19240" s="1">
        <v>45413</v>
      </c>
      <c r="B19240" t="s">
        <v>10</v>
      </c>
      <c r="C19240" t="s">
        <v>11</v>
      </c>
      <c r="D19240" t="s">
        <v>39</v>
      </c>
      <c r="E19240">
        <v>14</v>
      </c>
      <c r="F19240">
        <v>9.1199999999999992</v>
      </c>
      <c r="G19240">
        <v>19.03</v>
      </c>
      <c r="H19240">
        <v>127.68</v>
      </c>
      <c r="I19240">
        <v>266.42</v>
      </c>
      <c r="J19240" t="s">
        <v>13</v>
      </c>
    </row>
    <row r="19241" spans="1:10">
      <c r="A19241" s="1">
        <v>45413</v>
      </c>
      <c r="B19241" t="s">
        <v>10</v>
      </c>
      <c r="C19241" t="s">
        <v>14</v>
      </c>
      <c r="D19241" t="s">
        <v>39</v>
      </c>
      <c r="E19241">
        <v>14</v>
      </c>
      <c r="F19241">
        <v>9.1199999999999992</v>
      </c>
      <c r="G19241">
        <v>19.03</v>
      </c>
      <c r="H19241">
        <v>127.68</v>
      </c>
      <c r="I19241">
        <v>266.42</v>
      </c>
      <c r="J19241" t="s">
        <v>13</v>
      </c>
    </row>
    <row r="19242" spans="1:10">
      <c r="A19242" s="1">
        <v>45413</v>
      </c>
      <c r="B19242" t="s">
        <v>10</v>
      </c>
      <c r="C19242" t="s">
        <v>15</v>
      </c>
      <c r="D19242" t="s">
        <v>39</v>
      </c>
      <c r="E19242">
        <v>11</v>
      </c>
      <c r="F19242">
        <v>9.1199999999999992</v>
      </c>
      <c r="G19242">
        <v>19.03</v>
      </c>
      <c r="H19242">
        <v>100.32</v>
      </c>
      <c r="I19242">
        <v>209.33</v>
      </c>
      <c r="J19242" t="s">
        <v>13</v>
      </c>
    </row>
    <row r="19243" spans="1:10">
      <c r="A19243" s="1">
        <v>45413</v>
      </c>
      <c r="B19243" t="s">
        <v>10</v>
      </c>
      <c r="C19243" t="s">
        <v>11</v>
      </c>
      <c r="D19243" t="s">
        <v>40</v>
      </c>
      <c r="E19243">
        <v>10</v>
      </c>
      <c r="F19243">
        <v>14.68</v>
      </c>
      <c r="G19243">
        <v>35.61</v>
      </c>
      <c r="H19243">
        <v>146.80000000000001</v>
      </c>
      <c r="I19243">
        <v>356.1</v>
      </c>
      <c r="J19243" t="s">
        <v>13</v>
      </c>
    </row>
    <row r="19244" spans="1:10">
      <c r="A19244" s="1">
        <v>45413</v>
      </c>
      <c r="B19244" t="s">
        <v>10</v>
      </c>
      <c r="C19244" t="s">
        <v>14</v>
      </c>
      <c r="D19244" t="s">
        <v>40</v>
      </c>
      <c r="E19244">
        <v>8</v>
      </c>
      <c r="F19244">
        <v>14.68</v>
      </c>
      <c r="G19244">
        <v>35.61</v>
      </c>
      <c r="H19244">
        <v>117.44</v>
      </c>
      <c r="I19244">
        <v>284.88</v>
      </c>
      <c r="J19244" t="s">
        <v>13</v>
      </c>
    </row>
    <row r="19245" spans="1:10">
      <c r="A19245" s="1">
        <v>45413</v>
      </c>
      <c r="B19245" t="s">
        <v>10</v>
      </c>
      <c r="C19245" t="s">
        <v>15</v>
      </c>
      <c r="D19245" t="s">
        <v>40</v>
      </c>
      <c r="E19245">
        <v>9</v>
      </c>
      <c r="F19245">
        <v>14.68</v>
      </c>
      <c r="G19245">
        <v>35.61</v>
      </c>
      <c r="H19245">
        <v>132.12</v>
      </c>
      <c r="I19245">
        <v>320.49</v>
      </c>
      <c r="J19245" t="s">
        <v>13</v>
      </c>
    </row>
    <row r="19246" spans="1:10">
      <c r="A19246" s="1">
        <v>45413</v>
      </c>
      <c r="B19246" t="s">
        <v>10</v>
      </c>
      <c r="C19246" t="s">
        <v>11</v>
      </c>
      <c r="D19246" t="s">
        <v>41</v>
      </c>
      <c r="E19246">
        <v>15</v>
      </c>
      <c r="F19246">
        <v>11.95</v>
      </c>
      <c r="G19246">
        <v>23.43</v>
      </c>
      <c r="H19246">
        <v>179.25</v>
      </c>
      <c r="I19246">
        <v>351.45</v>
      </c>
      <c r="J19246" t="s">
        <v>13</v>
      </c>
    </row>
    <row r="19247" spans="1:10">
      <c r="A19247" s="1">
        <v>45413</v>
      </c>
      <c r="B19247" t="s">
        <v>10</v>
      </c>
      <c r="C19247" t="s">
        <v>14</v>
      </c>
      <c r="D19247" t="s">
        <v>41</v>
      </c>
      <c r="E19247">
        <v>22</v>
      </c>
      <c r="F19247">
        <v>11.95</v>
      </c>
      <c r="G19247">
        <v>23.43</v>
      </c>
      <c r="H19247">
        <v>262.89999999999998</v>
      </c>
      <c r="I19247">
        <v>515.46</v>
      </c>
      <c r="J19247" t="s">
        <v>13</v>
      </c>
    </row>
    <row r="19248" spans="1:10">
      <c r="A19248" s="1">
        <v>45413</v>
      </c>
      <c r="B19248" t="s">
        <v>10</v>
      </c>
      <c r="C19248" t="s">
        <v>15</v>
      </c>
      <c r="D19248" t="s">
        <v>41</v>
      </c>
      <c r="E19248">
        <v>4</v>
      </c>
      <c r="F19248">
        <v>11.95</v>
      </c>
      <c r="G19248">
        <v>23.43</v>
      </c>
      <c r="H19248">
        <v>47.8</v>
      </c>
      <c r="I19248">
        <v>93.72</v>
      </c>
      <c r="J19248" t="s">
        <v>13</v>
      </c>
    </row>
    <row r="19249" spans="1:10">
      <c r="A19249" s="1">
        <v>45413</v>
      </c>
      <c r="B19249" t="s">
        <v>10</v>
      </c>
      <c r="C19249" t="s">
        <v>11</v>
      </c>
      <c r="D19249" t="s">
        <v>42</v>
      </c>
      <c r="E19249">
        <v>19</v>
      </c>
      <c r="F19249">
        <v>6.97</v>
      </c>
      <c r="G19249">
        <v>13.59</v>
      </c>
      <c r="H19249">
        <v>132.43</v>
      </c>
      <c r="I19249">
        <v>258.20999999999998</v>
      </c>
      <c r="J19249" t="s">
        <v>13</v>
      </c>
    </row>
    <row r="19250" spans="1:10">
      <c r="A19250" s="1">
        <v>45413</v>
      </c>
      <c r="B19250" t="s">
        <v>10</v>
      </c>
      <c r="C19250" t="s">
        <v>14</v>
      </c>
      <c r="D19250" t="s">
        <v>42</v>
      </c>
      <c r="E19250">
        <v>8</v>
      </c>
      <c r="F19250">
        <v>6.97</v>
      </c>
      <c r="G19250">
        <v>13.59</v>
      </c>
      <c r="H19250">
        <v>55.76</v>
      </c>
      <c r="I19250">
        <v>108.72</v>
      </c>
      <c r="J19250" t="s">
        <v>13</v>
      </c>
    </row>
    <row r="19251" spans="1:10">
      <c r="A19251" s="1">
        <v>45413</v>
      </c>
      <c r="B19251" t="s">
        <v>10</v>
      </c>
      <c r="C19251" t="s">
        <v>15</v>
      </c>
      <c r="D19251" t="s">
        <v>42</v>
      </c>
      <c r="E19251">
        <v>8</v>
      </c>
      <c r="F19251">
        <v>6.97</v>
      </c>
      <c r="G19251">
        <v>13.59</v>
      </c>
      <c r="H19251">
        <v>55.76</v>
      </c>
      <c r="I19251">
        <v>108.72</v>
      </c>
      <c r="J19251" t="s">
        <v>13</v>
      </c>
    </row>
    <row r="19252" spans="1:10">
      <c r="A19252" s="1">
        <v>45413</v>
      </c>
      <c r="B19252" t="s">
        <v>10</v>
      </c>
      <c r="C19252" t="s">
        <v>11</v>
      </c>
      <c r="D19252" t="s">
        <v>43</v>
      </c>
      <c r="E19252">
        <v>21</v>
      </c>
      <c r="F19252">
        <v>8.64</v>
      </c>
      <c r="G19252">
        <v>15.74</v>
      </c>
      <c r="H19252">
        <v>181.44</v>
      </c>
      <c r="I19252">
        <v>330.54</v>
      </c>
      <c r="J19252" t="s">
        <v>13</v>
      </c>
    </row>
    <row r="19253" spans="1:10">
      <c r="A19253" s="1">
        <v>45413</v>
      </c>
      <c r="B19253" t="s">
        <v>10</v>
      </c>
      <c r="C19253" t="s">
        <v>14</v>
      </c>
      <c r="D19253" t="s">
        <v>43</v>
      </c>
      <c r="E19253">
        <v>13</v>
      </c>
      <c r="F19253">
        <v>8.64</v>
      </c>
      <c r="G19253">
        <v>15.74</v>
      </c>
      <c r="H19253">
        <v>112.32</v>
      </c>
      <c r="I19253">
        <v>204.62</v>
      </c>
      <c r="J19253" t="s">
        <v>13</v>
      </c>
    </row>
    <row r="19254" spans="1:10">
      <c r="A19254" s="1">
        <v>45413</v>
      </c>
      <c r="B19254" t="s">
        <v>10</v>
      </c>
      <c r="C19254" t="s">
        <v>15</v>
      </c>
      <c r="D19254" t="s">
        <v>43</v>
      </c>
      <c r="E19254">
        <v>10</v>
      </c>
      <c r="F19254">
        <v>8.64</v>
      </c>
      <c r="G19254">
        <v>15.74</v>
      </c>
      <c r="H19254">
        <v>86.4</v>
      </c>
      <c r="I19254">
        <v>157.4</v>
      </c>
      <c r="J19254" t="s">
        <v>13</v>
      </c>
    </row>
    <row r="19255" spans="1:10">
      <c r="A19255" s="1">
        <v>45413</v>
      </c>
      <c r="B19255" t="s">
        <v>10</v>
      </c>
      <c r="C19255" t="s">
        <v>11</v>
      </c>
      <c r="D19255" t="s">
        <v>44</v>
      </c>
      <c r="E19255">
        <v>14</v>
      </c>
      <c r="F19255">
        <v>14.2</v>
      </c>
      <c r="G19255">
        <v>32.04</v>
      </c>
      <c r="H19255">
        <v>198.8</v>
      </c>
      <c r="I19255">
        <v>448.56</v>
      </c>
      <c r="J19255" t="s">
        <v>13</v>
      </c>
    </row>
    <row r="19256" spans="1:10">
      <c r="A19256" s="1">
        <v>45413</v>
      </c>
      <c r="B19256" t="s">
        <v>10</v>
      </c>
      <c r="C19256" t="s">
        <v>14</v>
      </c>
      <c r="D19256" t="s">
        <v>44</v>
      </c>
      <c r="E19256">
        <v>7</v>
      </c>
      <c r="F19256">
        <v>14.2</v>
      </c>
      <c r="G19256">
        <v>32.04</v>
      </c>
      <c r="H19256">
        <v>99.4</v>
      </c>
      <c r="I19256">
        <v>224.28</v>
      </c>
      <c r="J19256" t="s">
        <v>13</v>
      </c>
    </row>
    <row r="19257" spans="1:10">
      <c r="A19257" s="1">
        <v>45413</v>
      </c>
      <c r="B19257" t="s">
        <v>10</v>
      </c>
      <c r="C19257" t="s">
        <v>15</v>
      </c>
      <c r="D19257" t="s">
        <v>44</v>
      </c>
      <c r="E19257">
        <v>11</v>
      </c>
      <c r="F19257">
        <v>14.2</v>
      </c>
      <c r="G19257">
        <v>32.04</v>
      </c>
      <c r="H19257">
        <v>156.19999999999999</v>
      </c>
      <c r="I19257">
        <v>352.44</v>
      </c>
      <c r="J19257" t="s">
        <v>13</v>
      </c>
    </row>
    <row r="19258" spans="1:10">
      <c r="A19258" s="1">
        <v>45413</v>
      </c>
      <c r="B19258" t="s">
        <v>10</v>
      </c>
      <c r="C19258" t="s">
        <v>11</v>
      </c>
      <c r="D19258" t="s">
        <v>45</v>
      </c>
      <c r="E19258">
        <v>14</v>
      </c>
      <c r="F19258">
        <v>6.91</v>
      </c>
      <c r="G19258">
        <v>14.22</v>
      </c>
      <c r="H19258">
        <v>96.74</v>
      </c>
      <c r="I19258">
        <v>199.08</v>
      </c>
      <c r="J19258" t="s">
        <v>13</v>
      </c>
    </row>
    <row r="19259" spans="1:10">
      <c r="A19259" s="1">
        <v>45413</v>
      </c>
      <c r="B19259" t="s">
        <v>10</v>
      </c>
      <c r="C19259" t="s">
        <v>14</v>
      </c>
      <c r="D19259" t="s">
        <v>45</v>
      </c>
      <c r="E19259">
        <v>9</v>
      </c>
      <c r="F19259">
        <v>6.91</v>
      </c>
      <c r="G19259">
        <v>14.22</v>
      </c>
      <c r="H19259">
        <v>62.19</v>
      </c>
      <c r="I19259">
        <v>127.98</v>
      </c>
      <c r="J19259" t="s">
        <v>13</v>
      </c>
    </row>
    <row r="19260" spans="1:10">
      <c r="A19260" s="1">
        <v>45413</v>
      </c>
      <c r="B19260" t="s">
        <v>10</v>
      </c>
      <c r="C19260" t="s">
        <v>15</v>
      </c>
      <c r="D19260" t="s">
        <v>45</v>
      </c>
      <c r="E19260">
        <v>10</v>
      </c>
      <c r="F19260">
        <v>6.91</v>
      </c>
      <c r="G19260">
        <v>14.22</v>
      </c>
      <c r="H19260">
        <v>69.099999999999994</v>
      </c>
      <c r="I19260">
        <v>142.19999999999999</v>
      </c>
      <c r="J19260" t="s">
        <v>13</v>
      </c>
    </row>
    <row r="19261" spans="1:10">
      <c r="A19261" s="1">
        <v>45413</v>
      </c>
      <c r="B19261" t="s">
        <v>10</v>
      </c>
      <c r="C19261" t="s">
        <v>11</v>
      </c>
      <c r="D19261" t="s">
        <v>46</v>
      </c>
      <c r="E19261">
        <v>14</v>
      </c>
      <c r="F19261">
        <v>16.21</v>
      </c>
      <c r="G19261">
        <v>38.99</v>
      </c>
      <c r="H19261">
        <v>226.94</v>
      </c>
      <c r="I19261">
        <v>545.86</v>
      </c>
      <c r="J19261" t="s">
        <v>13</v>
      </c>
    </row>
    <row r="19262" spans="1:10">
      <c r="A19262" s="1">
        <v>45413</v>
      </c>
      <c r="B19262" t="s">
        <v>10</v>
      </c>
      <c r="C19262" t="s">
        <v>14</v>
      </c>
      <c r="D19262" t="s">
        <v>46</v>
      </c>
      <c r="E19262">
        <v>3</v>
      </c>
      <c r="F19262">
        <v>16.21</v>
      </c>
      <c r="G19262">
        <v>38.99</v>
      </c>
      <c r="H19262">
        <v>48.63</v>
      </c>
      <c r="I19262">
        <v>116.97</v>
      </c>
      <c r="J19262" t="s">
        <v>13</v>
      </c>
    </row>
    <row r="19263" spans="1:10">
      <c r="A19263" s="1">
        <v>45413</v>
      </c>
      <c r="B19263" t="s">
        <v>10</v>
      </c>
      <c r="C19263" t="s">
        <v>15</v>
      </c>
      <c r="D19263" t="s">
        <v>46</v>
      </c>
      <c r="E19263">
        <v>6</v>
      </c>
      <c r="F19263">
        <v>16.21</v>
      </c>
      <c r="G19263">
        <v>38.99</v>
      </c>
      <c r="H19263">
        <v>97.26</v>
      </c>
      <c r="I19263">
        <v>233.94</v>
      </c>
      <c r="J19263" t="s">
        <v>13</v>
      </c>
    </row>
    <row r="19264" spans="1:10">
      <c r="A19264" s="1">
        <v>45413</v>
      </c>
      <c r="B19264" t="s">
        <v>10</v>
      </c>
      <c r="C19264" t="s">
        <v>11</v>
      </c>
      <c r="D19264" t="s">
        <v>47</v>
      </c>
      <c r="E19264">
        <v>32</v>
      </c>
      <c r="F19264">
        <v>11.94</v>
      </c>
      <c r="G19264">
        <v>25.45</v>
      </c>
      <c r="H19264">
        <v>382.08</v>
      </c>
      <c r="I19264">
        <v>814.4</v>
      </c>
      <c r="J19264" t="s">
        <v>13</v>
      </c>
    </row>
    <row r="19265" spans="1:10">
      <c r="A19265" s="1">
        <v>45413</v>
      </c>
      <c r="B19265" t="s">
        <v>10</v>
      </c>
      <c r="C19265" t="s">
        <v>14</v>
      </c>
      <c r="D19265" t="s">
        <v>47</v>
      </c>
      <c r="E19265">
        <v>17</v>
      </c>
      <c r="F19265">
        <v>11.94</v>
      </c>
      <c r="G19265">
        <v>25.45</v>
      </c>
      <c r="H19265">
        <v>202.98</v>
      </c>
      <c r="I19265">
        <v>432.65</v>
      </c>
      <c r="J19265" t="s">
        <v>13</v>
      </c>
    </row>
    <row r="19266" spans="1:10">
      <c r="A19266" s="1">
        <v>45413</v>
      </c>
      <c r="B19266" t="s">
        <v>10</v>
      </c>
      <c r="C19266" t="s">
        <v>15</v>
      </c>
      <c r="D19266" t="s">
        <v>47</v>
      </c>
      <c r="E19266">
        <v>4</v>
      </c>
      <c r="F19266">
        <v>11.94</v>
      </c>
      <c r="G19266">
        <v>25.45</v>
      </c>
      <c r="H19266">
        <v>47.76</v>
      </c>
      <c r="I19266">
        <v>101.8</v>
      </c>
      <c r="J19266" t="s">
        <v>13</v>
      </c>
    </row>
    <row r="19267" spans="1:10">
      <c r="A19267" s="1">
        <v>45413</v>
      </c>
      <c r="B19267" t="s">
        <v>10</v>
      </c>
      <c r="C19267" t="s">
        <v>11</v>
      </c>
      <c r="D19267" t="s">
        <v>48</v>
      </c>
      <c r="E19267">
        <v>24</v>
      </c>
      <c r="F19267">
        <v>11.77</v>
      </c>
      <c r="G19267">
        <v>29.16</v>
      </c>
      <c r="H19267">
        <v>282.48</v>
      </c>
      <c r="I19267">
        <v>699.84</v>
      </c>
      <c r="J19267" t="s">
        <v>13</v>
      </c>
    </row>
    <row r="19268" spans="1:10">
      <c r="A19268" s="1">
        <v>45413</v>
      </c>
      <c r="B19268" t="s">
        <v>10</v>
      </c>
      <c r="C19268" t="s">
        <v>14</v>
      </c>
      <c r="D19268" t="s">
        <v>48</v>
      </c>
      <c r="E19268">
        <v>13</v>
      </c>
      <c r="F19268">
        <v>11.77</v>
      </c>
      <c r="G19268">
        <v>29.16</v>
      </c>
      <c r="H19268">
        <v>153.01</v>
      </c>
      <c r="I19268">
        <v>379.08</v>
      </c>
      <c r="J19268" t="s">
        <v>13</v>
      </c>
    </row>
    <row r="19269" spans="1:10">
      <c r="A19269" s="1">
        <v>45413</v>
      </c>
      <c r="B19269" t="s">
        <v>10</v>
      </c>
      <c r="C19269" t="s">
        <v>15</v>
      </c>
      <c r="D19269" t="s">
        <v>48</v>
      </c>
      <c r="E19269">
        <v>13</v>
      </c>
      <c r="F19269">
        <v>11.77</v>
      </c>
      <c r="G19269">
        <v>29.16</v>
      </c>
      <c r="H19269">
        <v>153.01</v>
      </c>
      <c r="I19269">
        <v>379.08</v>
      </c>
      <c r="J19269" t="s">
        <v>13</v>
      </c>
    </row>
    <row r="19270" spans="1:10">
      <c r="A19270" s="1">
        <v>45413</v>
      </c>
      <c r="B19270" t="s">
        <v>10</v>
      </c>
      <c r="C19270" t="s">
        <v>11</v>
      </c>
      <c r="D19270" t="s">
        <v>49</v>
      </c>
      <c r="E19270">
        <v>10</v>
      </c>
      <c r="F19270">
        <v>13.11</v>
      </c>
      <c r="G19270">
        <v>25.3</v>
      </c>
      <c r="H19270">
        <v>131.1</v>
      </c>
      <c r="I19270">
        <v>253</v>
      </c>
      <c r="J19270" t="s">
        <v>13</v>
      </c>
    </row>
    <row r="19271" spans="1:10">
      <c r="A19271" s="1">
        <v>45413</v>
      </c>
      <c r="B19271" t="s">
        <v>10</v>
      </c>
      <c r="C19271" t="s">
        <v>14</v>
      </c>
      <c r="D19271" t="s">
        <v>49</v>
      </c>
      <c r="E19271">
        <v>15</v>
      </c>
      <c r="F19271">
        <v>13.11</v>
      </c>
      <c r="G19271">
        <v>25.3</v>
      </c>
      <c r="H19271">
        <v>196.65</v>
      </c>
      <c r="I19271">
        <v>379.5</v>
      </c>
      <c r="J19271" t="s">
        <v>13</v>
      </c>
    </row>
    <row r="19272" spans="1:10">
      <c r="A19272" s="1">
        <v>45413</v>
      </c>
      <c r="B19272" t="s">
        <v>10</v>
      </c>
      <c r="C19272" t="s">
        <v>15</v>
      </c>
      <c r="D19272" t="s">
        <v>49</v>
      </c>
      <c r="E19272">
        <v>13</v>
      </c>
      <c r="F19272">
        <v>13.11</v>
      </c>
      <c r="G19272">
        <v>25.3</v>
      </c>
      <c r="H19272">
        <v>170.43</v>
      </c>
      <c r="I19272">
        <v>328.9</v>
      </c>
      <c r="J19272" t="s">
        <v>13</v>
      </c>
    </row>
    <row r="19273" spans="1:10">
      <c r="A19273" s="1">
        <v>45413</v>
      </c>
      <c r="B19273" t="s">
        <v>10</v>
      </c>
      <c r="C19273" t="s">
        <v>11</v>
      </c>
      <c r="D19273" t="s">
        <v>50</v>
      </c>
      <c r="E19273">
        <v>17</v>
      </c>
      <c r="F19273">
        <v>15.9</v>
      </c>
      <c r="G19273">
        <v>38.29</v>
      </c>
      <c r="H19273">
        <v>270.3</v>
      </c>
      <c r="I19273">
        <v>650.92999999999995</v>
      </c>
      <c r="J19273" t="s">
        <v>13</v>
      </c>
    </row>
    <row r="19274" spans="1:10">
      <c r="A19274" s="1">
        <v>45413</v>
      </c>
      <c r="B19274" t="s">
        <v>10</v>
      </c>
      <c r="C19274" t="s">
        <v>14</v>
      </c>
      <c r="D19274" t="s">
        <v>50</v>
      </c>
      <c r="E19274">
        <v>13</v>
      </c>
      <c r="F19274">
        <v>15.9</v>
      </c>
      <c r="G19274">
        <v>38.29</v>
      </c>
      <c r="H19274">
        <v>206.7</v>
      </c>
      <c r="I19274">
        <v>497.77</v>
      </c>
      <c r="J19274" t="s">
        <v>13</v>
      </c>
    </row>
    <row r="19275" spans="1:10">
      <c r="A19275" s="1">
        <v>45413</v>
      </c>
      <c r="B19275" t="s">
        <v>10</v>
      </c>
      <c r="C19275" t="s">
        <v>15</v>
      </c>
      <c r="D19275" t="s">
        <v>50</v>
      </c>
      <c r="E19275">
        <v>10</v>
      </c>
      <c r="F19275">
        <v>15.9</v>
      </c>
      <c r="G19275">
        <v>38.29</v>
      </c>
      <c r="H19275">
        <v>159</v>
      </c>
      <c r="I19275">
        <v>382.9</v>
      </c>
      <c r="J19275" t="s">
        <v>13</v>
      </c>
    </row>
    <row r="19276" spans="1:10">
      <c r="A19276" s="1">
        <v>45413</v>
      </c>
      <c r="B19276" t="s">
        <v>10</v>
      </c>
      <c r="C19276" t="s">
        <v>11</v>
      </c>
      <c r="D19276" t="s">
        <v>51</v>
      </c>
      <c r="E19276">
        <v>21</v>
      </c>
      <c r="F19276">
        <v>10.17</v>
      </c>
      <c r="G19276">
        <v>23.83</v>
      </c>
      <c r="H19276">
        <v>213.57</v>
      </c>
      <c r="I19276">
        <v>500.43</v>
      </c>
      <c r="J19276" t="s">
        <v>13</v>
      </c>
    </row>
    <row r="19277" spans="1:10">
      <c r="A19277" s="1">
        <v>45413</v>
      </c>
      <c r="B19277" t="s">
        <v>10</v>
      </c>
      <c r="C19277" t="s">
        <v>14</v>
      </c>
      <c r="D19277" t="s">
        <v>51</v>
      </c>
      <c r="E19277">
        <v>12</v>
      </c>
      <c r="F19277">
        <v>10.17</v>
      </c>
      <c r="G19277">
        <v>23.83</v>
      </c>
      <c r="H19277">
        <v>122.04</v>
      </c>
      <c r="I19277">
        <v>285.95999999999998</v>
      </c>
      <c r="J19277" t="s">
        <v>13</v>
      </c>
    </row>
    <row r="19278" spans="1:10">
      <c r="A19278" s="1">
        <v>45413</v>
      </c>
      <c r="B19278" t="s">
        <v>10</v>
      </c>
      <c r="C19278" t="s">
        <v>15</v>
      </c>
      <c r="D19278" t="s">
        <v>51</v>
      </c>
      <c r="E19278">
        <v>16</v>
      </c>
      <c r="F19278">
        <v>10.17</v>
      </c>
      <c r="G19278">
        <v>23.83</v>
      </c>
      <c r="H19278">
        <v>162.72</v>
      </c>
      <c r="I19278">
        <v>381.28</v>
      </c>
      <c r="J19278" t="s">
        <v>13</v>
      </c>
    </row>
    <row r="19279" spans="1:10">
      <c r="A19279" s="1">
        <v>45413</v>
      </c>
      <c r="B19279" t="s">
        <v>10</v>
      </c>
      <c r="C19279" t="s">
        <v>11</v>
      </c>
      <c r="D19279" t="s">
        <v>52</v>
      </c>
      <c r="E19279">
        <v>21</v>
      </c>
      <c r="F19279">
        <v>14.14</v>
      </c>
      <c r="G19279">
        <v>33.08</v>
      </c>
      <c r="H19279">
        <v>296.94</v>
      </c>
      <c r="I19279">
        <v>694.68</v>
      </c>
      <c r="J19279" t="s">
        <v>13</v>
      </c>
    </row>
    <row r="19280" spans="1:10">
      <c r="A19280" s="1">
        <v>45413</v>
      </c>
      <c r="B19280" t="s">
        <v>10</v>
      </c>
      <c r="C19280" t="s">
        <v>14</v>
      </c>
      <c r="D19280" t="s">
        <v>52</v>
      </c>
      <c r="E19280">
        <v>9</v>
      </c>
      <c r="F19280">
        <v>14.14</v>
      </c>
      <c r="G19280">
        <v>33.08</v>
      </c>
      <c r="H19280">
        <v>127.26</v>
      </c>
      <c r="I19280">
        <v>297.72000000000003</v>
      </c>
      <c r="J19280" t="s">
        <v>13</v>
      </c>
    </row>
    <row r="19281" spans="1:10">
      <c r="A19281" s="1">
        <v>45413</v>
      </c>
      <c r="B19281" t="s">
        <v>10</v>
      </c>
      <c r="C19281" t="s">
        <v>15</v>
      </c>
      <c r="D19281" t="s">
        <v>52</v>
      </c>
      <c r="E19281">
        <v>8</v>
      </c>
      <c r="F19281">
        <v>14.14</v>
      </c>
      <c r="G19281">
        <v>33.08</v>
      </c>
      <c r="H19281">
        <v>113.12</v>
      </c>
      <c r="I19281">
        <v>264.64</v>
      </c>
      <c r="J19281" t="s">
        <v>13</v>
      </c>
    </row>
    <row r="19282" spans="1:10">
      <c r="A19282" s="1">
        <v>45413</v>
      </c>
      <c r="B19282" t="s">
        <v>10</v>
      </c>
      <c r="C19282" t="s">
        <v>11</v>
      </c>
      <c r="D19282" t="s">
        <v>53</v>
      </c>
      <c r="E19282">
        <v>29</v>
      </c>
      <c r="F19282">
        <v>12.79</v>
      </c>
      <c r="G19282">
        <v>30.59</v>
      </c>
      <c r="H19282">
        <v>370.91</v>
      </c>
      <c r="I19282">
        <v>887.11</v>
      </c>
      <c r="J19282" t="s">
        <v>13</v>
      </c>
    </row>
    <row r="19283" spans="1:10">
      <c r="A19283" s="1">
        <v>45413</v>
      </c>
      <c r="B19283" t="s">
        <v>10</v>
      </c>
      <c r="C19283" t="s">
        <v>14</v>
      </c>
      <c r="D19283" t="s">
        <v>53</v>
      </c>
      <c r="E19283">
        <v>18</v>
      </c>
      <c r="F19283">
        <v>12.79</v>
      </c>
      <c r="G19283">
        <v>30.59</v>
      </c>
      <c r="H19283">
        <v>230.22</v>
      </c>
      <c r="I19283">
        <v>550.62</v>
      </c>
      <c r="J19283" t="s">
        <v>13</v>
      </c>
    </row>
    <row r="19284" spans="1:10">
      <c r="A19284" s="1">
        <v>45413</v>
      </c>
      <c r="B19284" t="s">
        <v>10</v>
      </c>
      <c r="C19284" t="s">
        <v>15</v>
      </c>
      <c r="D19284" t="s">
        <v>53</v>
      </c>
      <c r="E19284">
        <v>12</v>
      </c>
      <c r="F19284">
        <v>12.79</v>
      </c>
      <c r="G19284">
        <v>30.59</v>
      </c>
      <c r="H19284">
        <v>153.47999999999999</v>
      </c>
      <c r="I19284">
        <v>367.08</v>
      </c>
      <c r="J19284" t="s">
        <v>13</v>
      </c>
    </row>
    <row r="19285" spans="1:10">
      <c r="A19285" s="1">
        <v>45413</v>
      </c>
      <c r="B19285" t="s">
        <v>10</v>
      </c>
      <c r="C19285" t="s">
        <v>11</v>
      </c>
      <c r="D19285" t="s">
        <v>54</v>
      </c>
      <c r="E19285">
        <v>13</v>
      </c>
      <c r="F19285">
        <v>9.1999999999999993</v>
      </c>
      <c r="G19285">
        <v>21.46</v>
      </c>
      <c r="H19285">
        <v>119.6</v>
      </c>
      <c r="I19285">
        <v>278.98</v>
      </c>
      <c r="J19285" t="s">
        <v>13</v>
      </c>
    </row>
    <row r="19286" spans="1:10">
      <c r="A19286" s="1">
        <v>45413</v>
      </c>
      <c r="B19286" t="s">
        <v>10</v>
      </c>
      <c r="C19286" t="s">
        <v>14</v>
      </c>
      <c r="D19286" t="s">
        <v>54</v>
      </c>
      <c r="E19286">
        <v>15</v>
      </c>
      <c r="F19286">
        <v>9.1999999999999993</v>
      </c>
      <c r="G19286">
        <v>21.46</v>
      </c>
      <c r="H19286">
        <v>138</v>
      </c>
      <c r="I19286">
        <v>321.89999999999998</v>
      </c>
      <c r="J19286" t="s">
        <v>13</v>
      </c>
    </row>
    <row r="19287" spans="1:10">
      <c r="A19287" s="1">
        <v>45413</v>
      </c>
      <c r="B19287" t="s">
        <v>10</v>
      </c>
      <c r="C19287" t="s">
        <v>15</v>
      </c>
      <c r="D19287" t="s">
        <v>54</v>
      </c>
      <c r="E19287">
        <v>9</v>
      </c>
      <c r="F19287">
        <v>9.1999999999999993</v>
      </c>
      <c r="G19287">
        <v>21.46</v>
      </c>
      <c r="H19287">
        <v>82.8</v>
      </c>
      <c r="I19287">
        <v>193.14</v>
      </c>
      <c r="J19287" t="s">
        <v>13</v>
      </c>
    </row>
    <row r="19288" spans="1:10">
      <c r="A19288" s="1">
        <v>45413</v>
      </c>
      <c r="B19288" t="s">
        <v>10</v>
      </c>
      <c r="C19288" t="s">
        <v>11</v>
      </c>
      <c r="D19288" t="s">
        <v>55</v>
      </c>
      <c r="E19288">
        <v>14</v>
      </c>
      <c r="F19288">
        <v>16.54</v>
      </c>
      <c r="G19288">
        <v>37.020000000000003</v>
      </c>
      <c r="H19288">
        <v>231.56</v>
      </c>
      <c r="I19288">
        <v>518.28</v>
      </c>
      <c r="J19288" t="s">
        <v>13</v>
      </c>
    </row>
    <row r="19289" spans="1:10">
      <c r="A19289" s="1">
        <v>45413</v>
      </c>
      <c r="B19289" t="s">
        <v>10</v>
      </c>
      <c r="C19289" t="s">
        <v>14</v>
      </c>
      <c r="D19289" t="s">
        <v>55</v>
      </c>
      <c r="E19289">
        <v>11</v>
      </c>
      <c r="F19289">
        <v>16.54</v>
      </c>
      <c r="G19289">
        <v>37.020000000000003</v>
      </c>
      <c r="H19289">
        <v>181.94</v>
      </c>
      <c r="I19289">
        <v>407.22</v>
      </c>
      <c r="J19289" t="s">
        <v>13</v>
      </c>
    </row>
    <row r="19290" spans="1:10">
      <c r="A19290" s="1">
        <v>45413</v>
      </c>
      <c r="B19290" t="s">
        <v>10</v>
      </c>
      <c r="C19290" t="s">
        <v>15</v>
      </c>
      <c r="D19290" t="s">
        <v>55</v>
      </c>
      <c r="E19290">
        <v>11</v>
      </c>
      <c r="F19290">
        <v>16.54</v>
      </c>
      <c r="G19290">
        <v>37.020000000000003</v>
      </c>
      <c r="H19290">
        <v>181.94</v>
      </c>
      <c r="I19290">
        <v>407.22</v>
      </c>
      <c r="J19290" t="s">
        <v>13</v>
      </c>
    </row>
    <row r="19291" spans="1:10">
      <c r="A19291" s="1">
        <v>45413</v>
      </c>
      <c r="B19291" t="s">
        <v>10</v>
      </c>
      <c r="C19291" t="s">
        <v>11</v>
      </c>
      <c r="D19291" t="s">
        <v>56</v>
      </c>
      <c r="E19291">
        <v>19</v>
      </c>
      <c r="F19291">
        <v>15.57</v>
      </c>
      <c r="G19291">
        <v>29.46</v>
      </c>
      <c r="H19291">
        <v>295.83</v>
      </c>
      <c r="I19291">
        <v>559.74</v>
      </c>
      <c r="J19291" t="s">
        <v>13</v>
      </c>
    </row>
    <row r="19292" spans="1:10">
      <c r="A19292" s="1">
        <v>45413</v>
      </c>
      <c r="B19292" t="s">
        <v>10</v>
      </c>
      <c r="C19292" t="s">
        <v>14</v>
      </c>
      <c r="D19292" t="s">
        <v>56</v>
      </c>
      <c r="E19292">
        <v>6</v>
      </c>
      <c r="F19292">
        <v>15.57</v>
      </c>
      <c r="G19292">
        <v>29.46</v>
      </c>
      <c r="H19292">
        <v>93.42</v>
      </c>
      <c r="I19292">
        <v>176.76</v>
      </c>
      <c r="J19292" t="s">
        <v>13</v>
      </c>
    </row>
    <row r="19293" spans="1:10">
      <c r="A19293" s="1">
        <v>45413</v>
      </c>
      <c r="B19293" t="s">
        <v>10</v>
      </c>
      <c r="C19293" t="s">
        <v>15</v>
      </c>
      <c r="D19293" t="s">
        <v>56</v>
      </c>
      <c r="E19293">
        <v>7</v>
      </c>
      <c r="F19293">
        <v>15.57</v>
      </c>
      <c r="G19293">
        <v>29.46</v>
      </c>
      <c r="H19293">
        <v>108.99</v>
      </c>
      <c r="I19293">
        <v>206.22</v>
      </c>
      <c r="J19293" t="s">
        <v>13</v>
      </c>
    </row>
    <row r="19294" spans="1:10">
      <c r="A19294" s="1">
        <v>45413</v>
      </c>
      <c r="B19294" t="s">
        <v>10</v>
      </c>
      <c r="C19294" t="s">
        <v>11</v>
      </c>
      <c r="D19294" t="s">
        <v>57</v>
      </c>
      <c r="E19294">
        <v>14</v>
      </c>
      <c r="F19294">
        <v>13.9</v>
      </c>
      <c r="G19294">
        <v>25.34</v>
      </c>
      <c r="H19294">
        <v>194.6</v>
      </c>
      <c r="I19294">
        <v>354.76</v>
      </c>
      <c r="J19294" t="s">
        <v>13</v>
      </c>
    </row>
    <row r="19295" spans="1:10">
      <c r="A19295" s="1">
        <v>45413</v>
      </c>
      <c r="B19295" t="s">
        <v>10</v>
      </c>
      <c r="C19295" t="s">
        <v>14</v>
      </c>
      <c r="D19295" t="s">
        <v>57</v>
      </c>
      <c r="E19295">
        <v>8</v>
      </c>
      <c r="F19295">
        <v>13.9</v>
      </c>
      <c r="G19295">
        <v>25.34</v>
      </c>
      <c r="H19295">
        <v>111.2</v>
      </c>
      <c r="I19295">
        <v>202.72</v>
      </c>
      <c r="J19295" t="s">
        <v>13</v>
      </c>
    </row>
    <row r="19296" spans="1:10">
      <c r="A19296" s="1">
        <v>45413</v>
      </c>
      <c r="B19296" t="s">
        <v>10</v>
      </c>
      <c r="C19296" t="s">
        <v>15</v>
      </c>
      <c r="D19296" t="s">
        <v>57</v>
      </c>
      <c r="E19296">
        <v>11</v>
      </c>
      <c r="F19296">
        <v>13.9</v>
      </c>
      <c r="G19296">
        <v>25.34</v>
      </c>
      <c r="H19296">
        <v>152.9</v>
      </c>
      <c r="I19296">
        <v>278.74</v>
      </c>
      <c r="J19296" t="s">
        <v>13</v>
      </c>
    </row>
    <row r="19297" spans="1:10">
      <c r="A19297" s="1">
        <v>45413</v>
      </c>
      <c r="B19297" t="s">
        <v>10</v>
      </c>
      <c r="C19297" t="s">
        <v>11</v>
      </c>
      <c r="D19297" t="s">
        <v>58</v>
      </c>
      <c r="E19297">
        <v>32</v>
      </c>
      <c r="F19297">
        <v>16.21</v>
      </c>
      <c r="G19297">
        <v>39.630000000000003</v>
      </c>
      <c r="H19297">
        <v>518.72</v>
      </c>
      <c r="I19297">
        <v>1268.1600000000001</v>
      </c>
      <c r="J19297" t="s">
        <v>13</v>
      </c>
    </row>
    <row r="19298" spans="1:10">
      <c r="A19298" s="1">
        <v>45413</v>
      </c>
      <c r="B19298" t="s">
        <v>10</v>
      </c>
      <c r="C19298" t="s">
        <v>14</v>
      </c>
      <c r="D19298" t="s">
        <v>58</v>
      </c>
      <c r="E19298">
        <v>15</v>
      </c>
      <c r="F19298">
        <v>16.21</v>
      </c>
      <c r="G19298">
        <v>39.630000000000003</v>
      </c>
      <c r="H19298">
        <v>243.15</v>
      </c>
      <c r="I19298">
        <v>594.45000000000005</v>
      </c>
      <c r="J19298" t="s">
        <v>13</v>
      </c>
    </row>
    <row r="19299" spans="1:10">
      <c r="A19299" s="1">
        <v>45413</v>
      </c>
      <c r="B19299" t="s">
        <v>10</v>
      </c>
      <c r="C19299" t="s">
        <v>15</v>
      </c>
      <c r="D19299" t="s">
        <v>58</v>
      </c>
      <c r="E19299">
        <v>12</v>
      </c>
      <c r="F19299">
        <v>16.21</v>
      </c>
      <c r="G19299">
        <v>39.630000000000003</v>
      </c>
      <c r="H19299">
        <v>194.52</v>
      </c>
      <c r="I19299">
        <v>475.56</v>
      </c>
      <c r="J19299" t="s">
        <v>13</v>
      </c>
    </row>
    <row r="19300" spans="1:10">
      <c r="A19300" s="1">
        <v>45413</v>
      </c>
      <c r="B19300" t="s">
        <v>10</v>
      </c>
      <c r="C19300" t="s">
        <v>11</v>
      </c>
      <c r="D19300" t="s">
        <v>59</v>
      </c>
      <c r="E19300">
        <v>20</v>
      </c>
      <c r="F19300">
        <v>16.41</v>
      </c>
      <c r="G19300">
        <v>36.619999999999997</v>
      </c>
      <c r="H19300">
        <v>328.2</v>
      </c>
      <c r="I19300">
        <v>732.4</v>
      </c>
      <c r="J19300" t="s">
        <v>13</v>
      </c>
    </row>
    <row r="19301" spans="1:10">
      <c r="A19301" s="1">
        <v>45413</v>
      </c>
      <c r="B19301" t="s">
        <v>10</v>
      </c>
      <c r="C19301" t="s">
        <v>14</v>
      </c>
      <c r="D19301" t="s">
        <v>59</v>
      </c>
      <c r="E19301">
        <v>8</v>
      </c>
      <c r="F19301">
        <v>16.41</v>
      </c>
      <c r="G19301">
        <v>36.619999999999997</v>
      </c>
      <c r="H19301">
        <v>131.28</v>
      </c>
      <c r="I19301">
        <v>292.95999999999998</v>
      </c>
      <c r="J19301" t="s">
        <v>13</v>
      </c>
    </row>
    <row r="19302" spans="1:10">
      <c r="A19302" s="1">
        <v>45413</v>
      </c>
      <c r="B19302" t="s">
        <v>10</v>
      </c>
      <c r="C19302" t="s">
        <v>15</v>
      </c>
      <c r="D19302" t="s">
        <v>59</v>
      </c>
      <c r="E19302">
        <v>13</v>
      </c>
      <c r="F19302">
        <v>16.41</v>
      </c>
      <c r="G19302">
        <v>36.619999999999997</v>
      </c>
      <c r="H19302">
        <v>213.33</v>
      </c>
      <c r="I19302">
        <v>476.06</v>
      </c>
      <c r="J19302" t="s">
        <v>13</v>
      </c>
    </row>
    <row r="19303" spans="1:10">
      <c r="A19303" s="1">
        <v>45413</v>
      </c>
      <c r="B19303" t="s">
        <v>10</v>
      </c>
      <c r="C19303" t="s">
        <v>11</v>
      </c>
      <c r="D19303" t="s">
        <v>60</v>
      </c>
      <c r="E19303">
        <v>26</v>
      </c>
      <c r="F19303">
        <v>14.5</v>
      </c>
      <c r="G19303">
        <v>34.18</v>
      </c>
      <c r="H19303">
        <v>377</v>
      </c>
      <c r="I19303">
        <v>888.68</v>
      </c>
      <c r="J19303" t="s">
        <v>13</v>
      </c>
    </row>
    <row r="19304" spans="1:10">
      <c r="A19304" s="1">
        <v>45413</v>
      </c>
      <c r="B19304" t="s">
        <v>10</v>
      </c>
      <c r="C19304" t="s">
        <v>14</v>
      </c>
      <c r="D19304" t="s">
        <v>60</v>
      </c>
      <c r="E19304">
        <v>17</v>
      </c>
      <c r="F19304">
        <v>14.5</v>
      </c>
      <c r="G19304">
        <v>34.18</v>
      </c>
      <c r="H19304">
        <v>246.5</v>
      </c>
      <c r="I19304">
        <v>581.05999999999995</v>
      </c>
      <c r="J19304" t="s">
        <v>13</v>
      </c>
    </row>
    <row r="19305" spans="1:10">
      <c r="A19305" s="1">
        <v>45413</v>
      </c>
      <c r="B19305" t="s">
        <v>10</v>
      </c>
      <c r="C19305" t="s">
        <v>15</v>
      </c>
      <c r="D19305" t="s">
        <v>60</v>
      </c>
      <c r="E19305">
        <v>14</v>
      </c>
      <c r="F19305">
        <v>14.5</v>
      </c>
      <c r="G19305">
        <v>34.18</v>
      </c>
      <c r="H19305">
        <v>203</v>
      </c>
      <c r="I19305">
        <v>478.52</v>
      </c>
      <c r="J19305" t="s">
        <v>13</v>
      </c>
    </row>
    <row r="19306" spans="1:10">
      <c r="A19306" s="1">
        <v>45413</v>
      </c>
      <c r="B19306" t="s">
        <v>10</v>
      </c>
      <c r="C19306" t="s">
        <v>11</v>
      </c>
      <c r="D19306" t="s">
        <v>61</v>
      </c>
      <c r="E19306">
        <v>15</v>
      </c>
      <c r="F19306">
        <v>16.04</v>
      </c>
      <c r="G19306">
        <v>34.28</v>
      </c>
      <c r="H19306">
        <v>240.6</v>
      </c>
      <c r="I19306">
        <v>514.20000000000005</v>
      </c>
      <c r="J19306" t="s">
        <v>13</v>
      </c>
    </row>
    <row r="19307" spans="1:10">
      <c r="A19307" s="1">
        <v>45413</v>
      </c>
      <c r="B19307" t="s">
        <v>10</v>
      </c>
      <c r="C19307" t="s">
        <v>14</v>
      </c>
      <c r="D19307" t="s">
        <v>61</v>
      </c>
      <c r="E19307">
        <v>7</v>
      </c>
      <c r="F19307">
        <v>16.04</v>
      </c>
      <c r="G19307">
        <v>34.28</v>
      </c>
      <c r="H19307">
        <v>112.28</v>
      </c>
      <c r="I19307">
        <v>239.96</v>
      </c>
      <c r="J19307" t="s">
        <v>13</v>
      </c>
    </row>
    <row r="19308" spans="1:10">
      <c r="A19308" s="1">
        <v>45413</v>
      </c>
      <c r="B19308" t="s">
        <v>10</v>
      </c>
      <c r="C19308" t="s">
        <v>15</v>
      </c>
      <c r="D19308" t="s">
        <v>61</v>
      </c>
      <c r="E19308">
        <v>6</v>
      </c>
      <c r="F19308">
        <v>16.04</v>
      </c>
      <c r="G19308">
        <v>34.28</v>
      </c>
      <c r="H19308">
        <v>96.24</v>
      </c>
      <c r="I19308">
        <v>205.68</v>
      </c>
      <c r="J19308" t="s">
        <v>13</v>
      </c>
    </row>
    <row r="19309" spans="1:10">
      <c r="A19309" s="1">
        <v>45413</v>
      </c>
      <c r="B19309" t="s">
        <v>10</v>
      </c>
      <c r="C19309" t="s">
        <v>11</v>
      </c>
      <c r="D19309" t="s">
        <v>62</v>
      </c>
      <c r="E19309">
        <v>10</v>
      </c>
      <c r="F19309">
        <v>14.37</v>
      </c>
      <c r="G19309">
        <v>27.05</v>
      </c>
      <c r="H19309">
        <v>143.69999999999999</v>
      </c>
      <c r="I19309">
        <v>270.5</v>
      </c>
      <c r="J19309" t="s">
        <v>13</v>
      </c>
    </row>
    <row r="19310" spans="1:10">
      <c r="A19310" s="1">
        <v>45413</v>
      </c>
      <c r="B19310" t="s">
        <v>10</v>
      </c>
      <c r="C19310" t="s">
        <v>14</v>
      </c>
      <c r="D19310" t="s">
        <v>62</v>
      </c>
      <c r="E19310">
        <v>12</v>
      </c>
      <c r="F19310">
        <v>14.37</v>
      </c>
      <c r="G19310">
        <v>27.05</v>
      </c>
      <c r="H19310">
        <v>172.44</v>
      </c>
      <c r="I19310">
        <v>324.60000000000002</v>
      </c>
      <c r="J19310" t="s">
        <v>13</v>
      </c>
    </row>
    <row r="19311" spans="1:10">
      <c r="A19311" s="1">
        <v>45413</v>
      </c>
      <c r="B19311" t="s">
        <v>10</v>
      </c>
      <c r="C19311" t="s">
        <v>15</v>
      </c>
      <c r="D19311" t="s">
        <v>62</v>
      </c>
      <c r="E19311">
        <v>5</v>
      </c>
      <c r="F19311">
        <v>14.37</v>
      </c>
      <c r="G19311">
        <v>27.05</v>
      </c>
      <c r="H19311">
        <v>71.849999999999994</v>
      </c>
      <c r="I19311">
        <v>135.25</v>
      </c>
      <c r="J19311" t="s">
        <v>13</v>
      </c>
    </row>
    <row r="19312" spans="1:10">
      <c r="A19312" s="1">
        <v>45413</v>
      </c>
      <c r="B19312" t="s">
        <v>10</v>
      </c>
      <c r="C19312" t="s">
        <v>11</v>
      </c>
      <c r="D19312" t="s">
        <v>63</v>
      </c>
      <c r="E19312">
        <v>6</v>
      </c>
      <c r="F19312">
        <v>14.16</v>
      </c>
      <c r="G19312">
        <v>26.73</v>
      </c>
      <c r="H19312">
        <v>84.96</v>
      </c>
      <c r="I19312">
        <v>160.38</v>
      </c>
      <c r="J19312" t="s">
        <v>13</v>
      </c>
    </row>
    <row r="19313" spans="1:10">
      <c r="A19313" s="1">
        <v>45413</v>
      </c>
      <c r="B19313" t="s">
        <v>10</v>
      </c>
      <c r="C19313" t="s">
        <v>14</v>
      </c>
      <c r="D19313" t="s">
        <v>63</v>
      </c>
      <c r="E19313">
        <v>3</v>
      </c>
      <c r="F19313">
        <v>14.16</v>
      </c>
      <c r="G19313">
        <v>26.73</v>
      </c>
      <c r="H19313">
        <v>42.48</v>
      </c>
      <c r="I19313">
        <v>80.19</v>
      </c>
      <c r="J19313" t="s">
        <v>13</v>
      </c>
    </row>
    <row r="19314" spans="1:10">
      <c r="A19314" s="1">
        <v>45413</v>
      </c>
      <c r="B19314" t="s">
        <v>10</v>
      </c>
      <c r="C19314" t="s">
        <v>15</v>
      </c>
      <c r="D19314" t="s">
        <v>63</v>
      </c>
      <c r="E19314">
        <v>2</v>
      </c>
      <c r="F19314">
        <v>14.16</v>
      </c>
      <c r="G19314">
        <v>26.73</v>
      </c>
      <c r="H19314">
        <v>28.32</v>
      </c>
      <c r="I19314">
        <v>53.46</v>
      </c>
      <c r="J19314" t="s">
        <v>13</v>
      </c>
    </row>
    <row r="19315" spans="1:10">
      <c r="A19315" s="1">
        <v>45413</v>
      </c>
      <c r="B19315" t="s">
        <v>10</v>
      </c>
      <c r="C19315" t="s">
        <v>11</v>
      </c>
      <c r="D19315" t="s">
        <v>64</v>
      </c>
      <c r="E19315">
        <v>5</v>
      </c>
      <c r="F19315">
        <v>13.42</v>
      </c>
      <c r="G19315">
        <v>30.6</v>
      </c>
      <c r="H19315">
        <v>67.099999999999994</v>
      </c>
      <c r="I19315">
        <v>153</v>
      </c>
      <c r="J19315" t="s">
        <v>13</v>
      </c>
    </row>
    <row r="19316" spans="1:10">
      <c r="A19316" s="1">
        <v>45413</v>
      </c>
      <c r="B19316" t="s">
        <v>10</v>
      </c>
      <c r="C19316" t="s">
        <v>14</v>
      </c>
      <c r="D19316" t="s">
        <v>64</v>
      </c>
      <c r="E19316">
        <v>7</v>
      </c>
      <c r="F19316">
        <v>13.42</v>
      </c>
      <c r="G19316">
        <v>30.6</v>
      </c>
      <c r="H19316">
        <v>93.94</v>
      </c>
      <c r="I19316">
        <v>214.2</v>
      </c>
      <c r="J19316" t="s">
        <v>13</v>
      </c>
    </row>
    <row r="19317" spans="1:10">
      <c r="A19317" s="1">
        <v>45413</v>
      </c>
      <c r="B19317" t="s">
        <v>10</v>
      </c>
      <c r="C19317" t="s">
        <v>15</v>
      </c>
      <c r="D19317" t="s">
        <v>64</v>
      </c>
      <c r="E19317">
        <v>5</v>
      </c>
      <c r="F19317">
        <v>13.42</v>
      </c>
      <c r="G19317">
        <v>30.6</v>
      </c>
      <c r="H19317">
        <v>67.099999999999994</v>
      </c>
      <c r="I19317">
        <v>153</v>
      </c>
      <c r="J19317" t="s">
        <v>13</v>
      </c>
    </row>
    <row r="19318" spans="1:10">
      <c r="A19318" s="1">
        <v>45413</v>
      </c>
      <c r="B19318" t="s">
        <v>10</v>
      </c>
      <c r="C19318" t="s">
        <v>11</v>
      </c>
      <c r="D19318" t="s">
        <v>65</v>
      </c>
      <c r="E19318">
        <v>25</v>
      </c>
      <c r="F19318">
        <v>15.03</v>
      </c>
      <c r="G19318">
        <v>31.58</v>
      </c>
      <c r="H19318">
        <v>375.75</v>
      </c>
      <c r="I19318">
        <v>789.5</v>
      </c>
      <c r="J19318" t="s">
        <v>13</v>
      </c>
    </row>
    <row r="19319" spans="1:10">
      <c r="A19319" s="1">
        <v>45413</v>
      </c>
      <c r="B19319" t="s">
        <v>10</v>
      </c>
      <c r="C19319" t="s">
        <v>14</v>
      </c>
      <c r="D19319" t="s">
        <v>65</v>
      </c>
      <c r="E19319">
        <v>16</v>
      </c>
      <c r="F19319">
        <v>15.03</v>
      </c>
      <c r="G19319">
        <v>31.58</v>
      </c>
      <c r="H19319">
        <v>240.48</v>
      </c>
      <c r="I19319">
        <v>505.28</v>
      </c>
      <c r="J19319" t="s">
        <v>13</v>
      </c>
    </row>
    <row r="19320" spans="1:10">
      <c r="A19320" s="1">
        <v>45413</v>
      </c>
      <c r="B19320" t="s">
        <v>10</v>
      </c>
      <c r="C19320" t="s">
        <v>15</v>
      </c>
      <c r="D19320" t="s">
        <v>65</v>
      </c>
      <c r="E19320">
        <v>9</v>
      </c>
      <c r="F19320">
        <v>15.03</v>
      </c>
      <c r="G19320">
        <v>31.58</v>
      </c>
      <c r="H19320">
        <v>135.27000000000001</v>
      </c>
      <c r="I19320">
        <v>284.22000000000003</v>
      </c>
      <c r="J19320" t="s">
        <v>13</v>
      </c>
    </row>
    <row r="19321" spans="1:10">
      <c r="A19321" s="1">
        <v>45413</v>
      </c>
      <c r="B19321" t="s">
        <v>10</v>
      </c>
      <c r="C19321" t="s">
        <v>11</v>
      </c>
      <c r="D19321" t="s">
        <v>66</v>
      </c>
      <c r="E19321">
        <v>33</v>
      </c>
      <c r="F19321">
        <v>7.9</v>
      </c>
      <c r="G19321">
        <v>15.33</v>
      </c>
      <c r="H19321">
        <v>260.7</v>
      </c>
      <c r="I19321">
        <v>505.89</v>
      </c>
      <c r="J19321" t="s">
        <v>13</v>
      </c>
    </row>
    <row r="19322" spans="1:10">
      <c r="A19322" s="1">
        <v>45413</v>
      </c>
      <c r="B19322" t="s">
        <v>10</v>
      </c>
      <c r="C19322" t="s">
        <v>14</v>
      </c>
      <c r="D19322" t="s">
        <v>66</v>
      </c>
      <c r="E19322">
        <v>14</v>
      </c>
      <c r="F19322">
        <v>7.9</v>
      </c>
      <c r="G19322">
        <v>15.33</v>
      </c>
      <c r="H19322">
        <v>110.6</v>
      </c>
      <c r="I19322">
        <v>214.62</v>
      </c>
      <c r="J19322" t="s">
        <v>13</v>
      </c>
    </row>
    <row r="19323" spans="1:10">
      <c r="A19323" s="1">
        <v>45413</v>
      </c>
      <c r="B19323" t="s">
        <v>10</v>
      </c>
      <c r="C19323" t="s">
        <v>15</v>
      </c>
      <c r="D19323" t="s">
        <v>66</v>
      </c>
      <c r="E19323">
        <v>13</v>
      </c>
      <c r="F19323">
        <v>7.9</v>
      </c>
      <c r="G19323">
        <v>15.33</v>
      </c>
      <c r="H19323">
        <v>102.7</v>
      </c>
      <c r="I19323">
        <v>199.29</v>
      </c>
      <c r="J19323" t="s">
        <v>13</v>
      </c>
    </row>
    <row r="19324" spans="1:10">
      <c r="A19324" s="1">
        <v>45413</v>
      </c>
      <c r="B19324" t="s">
        <v>10</v>
      </c>
      <c r="C19324" t="s">
        <v>11</v>
      </c>
      <c r="D19324" t="s">
        <v>67</v>
      </c>
      <c r="E19324">
        <v>18</v>
      </c>
      <c r="F19324">
        <v>16.57</v>
      </c>
      <c r="G19324">
        <v>35.53</v>
      </c>
      <c r="H19324">
        <v>298.26</v>
      </c>
      <c r="I19324">
        <v>639.54</v>
      </c>
      <c r="J19324" t="s">
        <v>13</v>
      </c>
    </row>
    <row r="19325" spans="1:10">
      <c r="A19325" s="1">
        <v>45413</v>
      </c>
      <c r="B19325" t="s">
        <v>10</v>
      </c>
      <c r="C19325" t="s">
        <v>14</v>
      </c>
      <c r="D19325" t="s">
        <v>67</v>
      </c>
      <c r="E19325">
        <v>8</v>
      </c>
      <c r="F19325">
        <v>16.57</v>
      </c>
      <c r="G19325">
        <v>35.53</v>
      </c>
      <c r="H19325">
        <v>132.56</v>
      </c>
      <c r="I19325">
        <v>284.24</v>
      </c>
      <c r="J19325" t="s">
        <v>13</v>
      </c>
    </row>
    <row r="19326" spans="1:10">
      <c r="A19326" s="1">
        <v>45413</v>
      </c>
      <c r="B19326" t="s">
        <v>10</v>
      </c>
      <c r="C19326" t="s">
        <v>15</v>
      </c>
      <c r="D19326" t="s">
        <v>67</v>
      </c>
      <c r="E19326">
        <v>9</v>
      </c>
      <c r="F19326">
        <v>16.57</v>
      </c>
      <c r="G19326">
        <v>35.53</v>
      </c>
      <c r="H19326">
        <v>149.13</v>
      </c>
      <c r="I19326">
        <v>319.77</v>
      </c>
      <c r="J19326" t="s">
        <v>13</v>
      </c>
    </row>
    <row r="19327" spans="1:10">
      <c r="A19327" s="1">
        <v>45413</v>
      </c>
      <c r="B19327" t="s">
        <v>10</v>
      </c>
      <c r="C19327" t="s">
        <v>11</v>
      </c>
      <c r="D19327" t="s">
        <v>68</v>
      </c>
      <c r="E19327">
        <v>21</v>
      </c>
      <c r="F19327">
        <v>16.46</v>
      </c>
      <c r="G19327">
        <v>30.37</v>
      </c>
      <c r="H19327">
        <v>345.66</v>
      </c>
      <c r="I19327">
        <v>637.77</v>
      </c>
      <c r="J19327" t="s">
        <v>13</v>
      </c>
    </row>
    <row r="19328" spans="1:10">
      <c r="A19328" s="1">
        <v>45413</v>
      </c>
      <c r="B19328" t="s">
        <v>10</v>
      </c>
      <c r="C19328" t="s">
        <v>14</v>
      </c>
      <c r="D19328" t="s">
        <v>68</v>
      </c>
      <c r="E19328">
        <v>16</v>
      </c>
      <c r="F19328">
        <v>16.46</v>
      </c>
      <c r="G19328">
        <v>30.37</v>
      </c>
      <c r="H19328">
        <v>263.36</v>
      </c>
      <c r="I19328">
        <v>485.92</v>
      </c>
      <c r="J19328" t="s">
        <v>13</v>
      </c>
    </row>
    <row r="19329" spans="1:10">
      <c r="A19329" s="1">
        <v>45413</v>
      </c>
      <c r="B19329" t="s">
        <v>10</v>
      </c>
      <c r="C19329" t="s">
        <v>15</v>
      </c>
      <c r="D19329" t="s">
        <v>68</v>
      </c>
      <c r="E19329">
        <v>11</v>
      </c>
      <c r="F19329">
        <v>16.46</v>
      </c>
      <c r="G19329">
        <v>30.37</v>
      </c>
      <c r="H19329">
        <v>181.06</v>
      </c>
      <c r="I19329">
        <v>334.07</v>
      </c>
      <c r="J19329" t="s">
        <v>13</v>
      </c>
    </row>
    <row r="19330" spans="1:10">
      <c r="A19330" s="1">
        <v>45413</v>
      </c>
      <c r="B19330" t="s">
        <v>10</v>
      </c>
      <c r="C19330" t="s">
        <v>11</v>
      </c>
      <c r="D19330" t="s">
        <v>69</v>
      </c>
      <c r="E19330">
        <v>16</v>
      </c>
      <c r="F19330">
        <v>6.35</v>
      </c>
      <c r="G19330">
        <v>14.02</v>
      </c>
      <c r="H19330">
        <v>101.6</v>
      </c>
      <c r="I19330">
        <v>224.32</v>
      </c>
      <c r="J19330" t="s">
        <v>13</v>
      </c>
    </row>
    <row r="19331" spans="1:10">
      <c r="A19331" s="1">
        <v>45413</v>
      </c>
      <c r="B19331" t="s">
        <v>10</v>
      </c>
      <c r="C19331" t="s">
        <v>14</v>
      </c>
      <c r="D19331" t="s">
        <v>69</v>
      </c>
      <c r="E19331">
        <v>12</v>
      </c>
      <c r="F19331">
        <v>6.35</v>
      </c>
      <c r="G19331">
        <v>14.02</v>
      </c>
      <c r="H19331">
        <v>76.2</v>
      </c>
      <c r="I19331">
        <v>168.24</v>
      </c>
      <c r="J19331" t="s">
        <v>13</v>
      </c>
    </row>
    <row r="19332" spans="1:10">
      <c r="A19332" s="1">
        <v>45413</v>
      </c>
      <c r="B19332" t="s">
        <v>10</v>
      </c>
      <c r="C19332" t="s">
        <v>15</v>
      </c>
      <c r="D19332" t="s">
        <v>69</v>
      </c>
      <c r="E19332">
        <v>4</v>
      </c>
      <c r="F19332">
        <v>6.35</v>
      </c>
      <c r="G19332">
        <v>14.02</v>
      </c>
      <c r="H19332">
        <v>25.4</v>
      </c>
      <c r="I19332">
        <v>56.08</v>
      </c>
      <c r="J19332" t="s">
        <v>13</v>
      </c>
    </row>
    <row r="19333" spans="1:10">
      <c r="A19333" s="1">
        <v>45413</v>
      </c>
      <c r="B19333" t="s">
        <v>10</v>
      </c>
      <c r="C19333" t="s">
        <v>11</v>
      </c>
      <c r="D19333" t="s">
        <v>70</v>
      </c>
      <c r="E19333">
        <v>17</v>
      </c>
      <c r="F19333">
        <v>15.91</v>
      </c>
      <c r="G19333">
        <v>31.63</v>
      </c>
      <c r="H19333">
        <v>270.47000000000003</v>
      </c>
      <c r="I19333">
        <v>537.71</v>
      </c>
      <c r="J19333" t="s">
        <v>13</v>
      </c>
    </row>
    <row r="19334" spans="1:10">
      <c r="A19334" s="1">
        <v>45413</v>
      </c>
      <c r="B19334" t="s">
        <v>10</v>
      </c>
      <c r="C19334" t="s">
        <v>14</v>
      </c>
      <c r="D19334" t="s">
        <v>70</v>
      </c>
      <c r="E19334">
        <v>14</v>
      </c>
      <c r="F19334">
        <v>15.91</v>
      </c>
      <c r="G19334">
        <v>31.63</v>
      </c>
      <c r="H19334">
        <v>222.74</v>
      </c>
      <c r="I19334">
        <v>442.82</v>
      </c>
      <c r="J19334" t="s">
        <v>13</v>
      </c>
    </row>
    <row r="19335" spans="1:10">
      <c r="A19335" s="1">
        <v>45413</v>
      </c>
      <c r="B19335" t="s">
        <v>10</v>
      </c>
      <c r="C19335" t="s">
        <v>15</v>
      </c>
      <c r="D19335" t="s">
        <v>70</v>
      </c>
      <c r="E19335">
        <v>13</v>
      </c>
      <c r="F19335">
        <v>15.91</v>
      </c>
      <c r="G19335">
        <v>31.63</v>
      </c>
      <c r="H19335">
        <v>206.83</v>
      </c>
      <c r="I19335">
        <v>411.19</v>
      </c>
      <c r="J19335" t="s">
        <v>13</v>
      </c>
    </row>
    <row r="19336" spans="1:10">
      <c r="A19336" s="1">
        <v>45413</v>
      </c>
      <c r="B19336" t="s">
        <v>10</v>
      </c>
      <c r="C19336" t="s">
        <v>11</v>
      </c>
      <c r="D19336" t="s">
        <v>71</v>
      </c>
      <c r="E19336">
        <v>23</v>
      </c>
      <c r="F19336">
        <v>7.55</v>
      </c>
      <c r="G19336">
        <v>17.809999999999999</v>
      </c>
      <c r="H19336">
        <v>173.65</v>
      </c>
      <c r="I19336">
        <v>409.63</v>
      </c>
      <c r="J19336" t="s">
        <v>13</v>
      </c>
    </row>
    <row r="19337" spans="1:10">
      <c r="A19337" s="1">
        <v>45413</v>
      </c>
      <c r="B19337" t="s">
        <v>10</v>
      </c>
      <c r="C19337" t="s">
        <v>14</v>
      </c>
      <c r="D19337" t="s">
        <v>71</v>
      </c>
      <c r="E19337">
        <v>9</v>
      </c>
      <c r="F19337">
        <v>7.55</v>
      </c>
      <c r="G19337">
        <v>17.809999999999999</v>
      </c>
      <c r="H19337">
        <v>67.95</v>
      </c>
      <c r="I19337">
        <v>160.29</v>
      </c>
      <c r="J19337" t="s">
        <v>13</v>
      </c>
    </row>
    <row r="19338" spans="1:10">
      <c r="A19338" s="1">
        <v>45413</v>
      </c>
      <c r="B19338" t="s">
        <v>10</v>
      </c>
      <c r="C19338" t="s">
        <v>15</v>
      </c>
      <c r="D19338" t="s">
        <v>71</v>
      </c>
      <c r="E19338">
        <v>12</v>
      </c>
      <c r="F19338">
        <v>7.55</v>
      </c>
      <c r="G19338">
        <v>17.809999999999999</v>
      </c>
      <c r="H19338">
        <v>90.6</v>
      </c>
      <c r="I19338">
        <v>213.72</v>
      </c>
      <c r="J19338" t="s">
        <v>13</v>
      </c>
    </row>
    <row r="19339" spans="1:10">
      <c r="A19339" s="1">
        <v>45413</v>
      </c>
      <c r="B19339" t="s">
        <v>10</v>
      </c>
      <c r="C19339" t="s">
        <v>11</v>
      </c>
      <c r="D19339" t="s">
        <v>72</v>
      </c>
      <c r="E19339">
        <v>21</v>
      </c>
      <c r="F19339">
        <v>10.02</v>
      </c>
      <c r="G19339">
        <v>20.21</v>
      </c>
      <c r="H19339">
        <v>210.42</v>
      </c>
      <c r="I19339">
        <v>424.41</v>
      </c>
      <c r="J19339" t="s">
        <v>13</v>
      </c>
    </row>
    <row r="19340" spans="1:10">
      <c r="A19340" s="1">
        <v>45413</v>
      </c>
      <c r="B19340" t="s">
        <v>10</v>
      </c>
      <c r="C19340" t="s">
        <v>14</v>
      </c>
      <c r="D19340" t="s">
        <v>72</v>
      </c>
      <c r="E19340">
        <v>14</v>
      </c>
      <c r="F19340">
        <v>10.02</v>
      </c>
      <c r="G19340">
        <v>20.21</v>
      </c>
      <c r="H19340">
        <v>140.28</v>
      </c>
      <c r="I19340">
        <v>282.94</v>
      </c>
      <c r="J19340" t="s">
        <v>13</v>
      </c>
    </row>
    <row r="19341" spans="1:10">
      <c r="A19341" s="1">
        <v>45413</v>
      </c>
      <c r="B19341" t="s">
        <v>10</v>
      </c>
      <c r="C19341" t="s">
        <v>15</v>
      </c>
      <c r="D19341" t="s">
        <v>72</v>
      </c>
      <c r="E19341">
        <v>17</v>
      </c>
      <c r="F19341">
        <v>10.02</v>
      </c>
      <c r="G19341">
        <v>20.21</v>
      </c>
      <c r="H19341">
        <v>170.34</v>
      </c>
      <c r="I19341">
        <v>343.57</v>
      </c>
      <c r="J19341" t="s">
        <v>13</v>
      </c>
    </row>
    <row r="19342" spans="1:10">
      <c r="A19342" s="1">
        <v>45413</v>
      </c>
      <c r="B19342" t="s">
        <v>10</v>
      </c>
      <c r="C19342" t="s">
        <v>11</v>
      </c>
      <c r="D19342" t="s">
        <v>73</v>
      </c>
      <c r="E19342">
        <v>17</v>
      </c>
      <c r="F19342">
        <v>14.92</v>
      </c>
      <c r="G19342">
        <v>31.61</v>
      </c>
      <c r="H19342">
        <v>253.64</v>
      </c>
      <c r="I19342">
        <v>537.37</v>
      </c>
      <c r="J19342" t="s">
        <v>13</v>
      </c>
    </row>
    <row r="19343" spans="1:10">
      <c r="A19343" s="1">
        <v>45413</v>
      </c>
      <c r="B19343" t="s">
        <v>10</v>
      </c>
      <c r="C19343" t="s">
        <v>14</v>
      </c>
      <c r="D19343" t="s">
        <v>73</v>
      </c>
      <c r="E19343">
        <v>9</v>
      </c>
      <c r="F19343">
        <v>14.92</v>
      </c>
      <c r="G19343">
        <v>31.61</v>
      </c>
      <c r="H19343">
        <v>134.28</v>
      </c>
      <c r="I19343">
        <v>284.49</v>
      </c>
      <c r="J19343" t="s">
        <v>13</v>
      </c>
    </row>
    <row r="19344" spans="1:10">
      <c r="A19344" s="1">
        <v>45413</v>
      </c>
      <c r="B19344" t="s">
        <v>10</v>
      </c>
      <c r="C19344" t="s">
        <v>15</v>
      </c>
      <c r="D19344" t="s">
        <v>73</v>
      </c>
      <c r="E19344">
        <v>10</v>
      </c>
      <c r="F19344">
        <v>14.92</v>
      </c>
      <c r="G19344">
        <v>31.61</v>
      </c>
      <c r="H19344">
        <v>149.19999999999999</v>
      </c>
      <c r="I19344">
        <v>316.10000000000002</v>
      </c>
      <c r="J19344" t="s">
        <v>13</v>
      </c>
    </row>
    <row r="19345" spans="1:10">
      <c r="A19345" s="1">
        <v>45413</v>
      </c>
      <c r="B19345" t="s">
        <v>10</v>
      </c>
      <c r="C19345" t="s">
        <v>11</v>
      </c>
      <c r="D19345" t="s">
        <v>74</v>
      </c>
      <c r="E19345">
        <v>7</v>
      </c>
      <c r="F19345">
        <v>7.93</v>
      </c>
      <c r="G19345">
        <v>14.34</v>
      </c>
      <c r="H19345">
        <v>55.51</v>
      </c>
      <c r="I19345">
        <v>100.38</v>
      </c>
      <c r="J19345" t="s">
        <v>13</v>
      </c>
    </row>
    <row r="19346" spans="1:10">
      <c r="A19346" s="1">
        <v>45413</v>
      </c>
      <c r="B19346" t="s">
        <v>10</v>
      </c>
      <c r="C19346" t="s">
        <v>14</v>
      </c>
      <c r="D19346" t="s">
        <v>74</v>
      </c>
      <c r="E19346">
        <v>11</v>
      </c>
      <c r="F19346">
        <v>7.93</v>
      </c>
      <c r="G19346">
        <v>14.34</v>
      </c>
      <c r="H19346">
        <v>87.23</v>
      </c>
      <c r="I19346">
        <v>157.74</v>
      </c>
      <c r="J19346" t="s">
        <v>13</v>
      </c>
    </row>
    <row r="19347" spans="1:10">
      <c r="A19347" s="1">
        <v>45413</v>
      </c>
      <c r="B19347" t="s">
        <v>10</v>
      </c>
      <c r="C19347" t="s">
        <v>15</v>
      </c>
      <c r="D19347" t="s">
        <v>74</v>
      </c>
      <c r="E19347">
        <v>7</v>
      </c>
      <c r="F19347">
        <v>7.93</v>
      </c>
      <c r="G19347">
        <v>14.34</v>
      </c>
      <c r="H19347">
        <v>55.51</v>
      </c>
      <c r="I19347">
        <v>100.38</v>
      </c>
      <c r="J19347" t="s">
        <v>13</v>
      </c>
    </row>
    <row r="19348" spans="1:10">
      <c r="A19348" s="1">
        <v>45413</v>
      </c>
      <c r="B19348" t="s">
        <v>10</v>
      </c>
      <c r="C19348" t="s">
        <v>11</v>
      </c>
      <c r="D19348" t="s">
        <v>75</v>
      </c>
      <c r="E19348">
        <v>11</v>
      </c>
      <c r="F19348">
        <v>15.82</v>
      </c>
      <c r="G19348">
        <v>29.28</v>
      </c>
      <c r="H19348">
        <v>174.02</v>
      </c>
      <c r="I19348">
        <v>322.08</v>
      </c>
      <c r="J19348" t="s">
        <v>13</v>
      </c>
    </row>
    <row r="19349" spans="1:10">
      <c r="A19349" s="1">
        <v>45413</v>
      </c>
      <c r="B19349" t="s">
        <v>10</v>
      </c>
      <c r="C19349" t="s">
        <v>14</v>
      </c>
      <c r="D19349" t="s">
        <v>75</v>
      </c>
      <c r="E19349">
        <v>5</v>
      </c>
      <c r="F19349">
        <v>15.82</v>
      </c>
      <c r="G19349">
        <v>29.28</v>
      </c>
      <c r="H19349">
        <v>79.099999999999994</v>
      </c>
      <c r="I19349">
        <v>146.4</v>
      </c>
      <c r="J19349" t="s">
        <v>13</v>
      </c>
    </row>
    <row r="19350" spans="1:10">
      <c r="A19350" s="1">
        <v>45413</v>
      </c>
      <c r="B19350" t="s">
        <v>10</v>
      </c>
      <c r="C19350" t="s">
        <v>15</v>
      </c>
      <c r="D19350" t="s">
        <v>75</v>
      </c>
      <c r="E19350">
        <v>5</v>
      </c>
      <c r="F19350">
        <v>15.82</v>
      </c>
      <c r="G19350">
        <v>29.28</v>
      </c>
      <c r="H19350">
        <v>79.099999999999994</v>
      </c>
      <c r="I19350">
        <v>146.4</v>
      </c>
      <c r="J19350" t="s">
        <v>13</v>
      </c>
    </row>
    <row r="19351" spans="1:10">
      <c r="A19351" s="1">
        <v>45413</v>
      </c>
      <c r="B19351" t="s">
        <v>10</v>
      </c>
      <c r="C19351" t="s">
        <v>11</v>
      </c>
      <c r="D19351" t="s">
        <v>76</v>
      </c>
      <c r="E19351">
        <v>22</v>
      </c>
      <c r="F19351">
        <v>15.99</v>
      </c>
      <c r="G19351">
        <v>33.18</v>
      </c>
      <c r="H19351">
        <v>351.78</v>
      </c>
      <c r="I19351">
        <v>729.96</v>
      </c>
      <c r="J19351" t="s">
        <v>13</v>
      </c>
    </row>
    <row r="19352" spans="1:10">
      <c r="A19352" s="1">
        <v>45413</v>
      </c>
      <c r="B19352" t="s">
        <v>10</v>
      </c>
      <c r="C19352" t="s">
        <v>14</v>
      </c>
      <c r="D19352" t="s">
        <v>76</v>
      </c>
      <c r="E19352">
        <v>21</v>
      </c>
      <c r="F19352">
        <v>15.99</v>
      </c>
      <c r="G19352">
        <v>33.18</v>
      </c>
      <c r="H19352">
        <v>335.79</v>
      </c>
      <c r="I19352">
        <v>696.78</v>
      </c>
      <c r="J19352" t="s">
        <v>13</v>
      </c>
    </row>
    <row r="19353" spans="1:10">
      <c r="A19353" s="1">
        <v>45413</v>
      </c>
      <c r="B19353" t="s">
        <v>10</v>
      </c>
      <c r="C19353" t="s">
        <v>15</v>
      </c>
      <c r="D19353" t="s">
        <v>76</v>
      </c>
      <c r="E19353">
        <v>12</v>
      </c>
      <c r="F19353">
        <v>15.99</v>
      </c>
      <c r="G19353">
        <v>33.18</v>
      </c>
      <c r="H19353">
        <v>191.88</v>
      </c>
      <c r="I19353">
        <v>398.16</v>
      </c>
      <c r="J19353" t="s">
        <v>13</v>
      </c>
    </row>
    <row r="19354" spans="1:10">
      <c r="A19354" s="1">
        <v>45413</v>
      </c>
      <c r="B19354" t="s">
        <v>10</v>
      </c>
      <c r="C19354" t="s">
        <v>11</v>
      </c>
      <c r="D19354" t="s">
        <v>77</v>
      </c>
      <c r="E19354">
        <v>11</v>
      </c>
      <c r="F19354">
        <v>12.09</v>
      </c>
      <c r="G19354">
        <v>25.82</v>
      </c>
      <c r="H19354">
        <v>132.99</v>
      </c>
      <c r="I19354">
        <v>284.02</v>
      </c>
      <c r="J19354" t="s">
        <v>13</v>
      </c>
    </row>
    <row r="19355" spans="1:10">
      <c r="A19355" s="1">
        <v>45413</v>
      </c>
      <c r="B19355" t="s">
        <v>10</v>
      </c>
      <c r="C19355" t="s">
        <v>14</v>
      </c>
      <c r="D19355" t="s">
        <v>77</v>
      </c>
      <c r="E19355">
        <v>12</v>
      </c>
      <c r="F19355">
        <v>12.09</v>
      </c>
      <c r="G19355">
        <v>25.82</v>
      </c>
      <c r="H19355">
        <v>145.08000000000001</v>
      </c>
      <c r="I19355">
        <v>309.83999999999997</v>
      </c>
      <c r="J19355" t="s">
        <v>13</v>
      </c>
    </row>
    <row r="19356" spans="1:10">
      <c r="A19356" s="1">
        <v>45413</v>
      </c>
      <c r="B19356" t="s">
        <v>10</v>
      </c>
      <c r="C19356" t="s">
        <v>15</v>
      </c>
      <c r="D19356" t="s">
        <v>77</v>
      </c>
      <c r="E19356">
        <v>8</v>
      </c>
      <c r="F19356">
        <v>12.09</v>
      </c>
      <c r="G19356">
        <v>25.82</v>
      </c>
      <c r="H19356">
        <v>96.72</v>
      </c>
      <c r="I19356">
        <v>206.56</v>
      </c>
      <c r="J19356" t="s">
        <v>13</v>
      </c>
    </row>
    <row r="19357" spans="1:10">
      <c r="A19357" s="1">
        <v>45413</v>
      </c>
      <c r="B19357" t="s">
        <v>10</v>
      </c>
      <c r="C19357" t="s">
        <v>11</v>
      </c>
      <c r="D19357" t="s">
        <v>78</v>
      </c>
      <c r="E19357">
        <v>28</v>
      </c>
      <c r="F19357">
        <v>6.08</v>
      </c>
      <c r="G19357">
        <v>13.5</v>
      </c>
      <c r="H19357">
        <v>170.24</v>
      </c>
      <c r="I19357">
        <v>378</v>
      </c>
      <c r="J19357" t="s">
        <v>13</v>
      </c>
    </row>
    <row r="19358" spans="1:10">
      <c r="A19358" s="1">
        <v>45413</v>
      </c>
      <c r="B19358" t="s">
        <v>10</v>
      </c>
      <c r="C19358" t="s">
        <v>14</v>
      </c>
      <c r="D19358" t="s">
        <v>78</v>
      </c>
      <c r="E19358">
        <v>25</v>
      </c>
      <c r="F19358">
        <v>6.08</v>
      </c>
      <c r="G19358">
        <v>13.5</v>
      </c>
      <c r="H19358">
        <v>152</v>
      </c>
      <c r="I19358">
        <v>337.5</v>
      </c>
      <c r="J19358" t="s">
        <v>13</v>
      </c>
    </row>
    <row r="19359" spans="1:10">
      <c r="A19359" s="1">
        <v>45413</v>
      </c>
      <c r="B19359" t="s">
        <v>10</v>
      </c>
      <c r="C19359" t="s">
        <v>15</v>
      </c>
      <c r="D19359" t="s">
        <v>78</v>
      </c>
      <c r="E19359">
        <v>13</v>
      </c>
      <c r="F19359">
        <v>6.08</v>
      </c>
      <c r="G19359">
        <v>13.5</v>
      </c>
      <c r="H19359">
        <v>79.040000000000006</v>
      </c>
      <c r="I19359">
        <v>175.5</v>
      </c>
      <c r="J19359" t="s">
        <v>13</v>
      </c>
    </row>
    <row r="19360" spans="1:10">
      <c r="A19360" s="1">
        <v>45413</v>
      </c>
      <c r="B19360" t="s">
        <v>10</v>
      </c>
      <c r="C19360" t="s">
        <v>11</v>
      </c>
      <c r="D19360" t="s">
        <v>79</v>
      </c>
      <c r="E19360">
        <v>27</v>
      </c>
      <c r="F19360">
        <v>9.44</v>
      </c>
      <c r="G19360">
        <v>18.920000000000002</v>
      </c>
      <c r="H19360">
        <v>254.88</v>
      </c>
      <c r="I19360">
        <v>510.84</v>
      </c>
      <c r="J19360" t="s">
        <v>13</v>
      </c>
    </row>
    <row r="19361" spans="1:10">
      <c r="A19361" s="1">
        <v>45413</v>
      </c>
      <c r="B19361" t="s">
        <v>10</v>
      </c>
      <c r="C19361" t="s">
        <v>14</v>
      </c>
      <c r="D19361" t="s">
        <v>79</v>
      </c>
      <c r="E19361">
        <v>15</v>
      </c>
      <c r="F19361">
        <v>9.44</v>
      </c>
      <c r="G19361">
        <v>18.920000000000002</v>
      </c>
      <c r="H19361">
        <v>141.6</v>
      </c>
      <c r="I19361">
        <v>283.8</v>
      </c>
      <c r="J19361" t="s">
        <v>13</v>
      </c>
    </row>
    <row r="19362" spans="1:10">
      <c r="A19362" s="1">
        <v>45413</v>
      </c>
      <c r="B19362" t="s">
        <v>10</v>
      </c>
      <c r="C19362" t="s">
        <v>15</v>
      </c>
      <c r="D19362" t="s">
        <v>79</v>
      </c>
      <c r="E19362">
        <v>17</v>
      </c>
      <c r="F19362">
        <v>9.44</v>
      </c>
      <c r="G19362">
        <v>18.920000000000002</v>
      </c>
      <c r="H19362">
        <v>160.47999999999999</v>
      </c>
      <c r="I19362">
        <v>321.64</v>
      </c>
      <c r="J19362" t="s">
        <v>13</v>
      </c>
    </row>
    <row r="19363" spans="1:10">
      <c r="A19363" s="1">
        <v>45413</v>
      </c>
      <c r="B19363" t="s">
        <v>10</v>
      </c>
      <c r="C19363" t="s">
        <v>11</v>
      </c>
      <c r="D19363" t="s">
        <v>80</v>
      </c>
      <c r="E19363">
        <v>16</v>
      </c>
      <c r="F19363">
        <v>13.4</v>
      </c>
      <c r="G19363">
        <v>30.64</v>
      </c>
      <c r="H19363">
        <v>214.4</v>
      </c>
      <c r="I19363">
        <v>490.24</v>
      </c>
      <c r="J19363" t="s">
        <v>13</v>
      </c>
    </row>
    <row r="19364" spans="1:10">
      <c r="A19364" s="1">
        <v>45413</v>
      </c>
      <c r="B19364" t="s">
        <v>10</v>
      </c>
      <c r="C19364" t="s">
        <v>14</v>
      </c>
      <c r="D19364" t="s">
        <v>80</v>
      </c>
      <c r="E19364">
        <v>16</v>
      </c>
      <c r="F19364">
        <v>13.4</v>
      </c>
      <c r="G19364">
        <v>30.64</v>
      </c>
      <c r="H19364">
        <v>214.4</v>
      </c>
      <c r="I19364">
        <v>490.24</v>
      </c>
      <c r="J19364" t="s">
        <v>13</v>
      </c>
    </row>
    <row r="19365" spans="1:10">
      <c r="A19365" s="1">
        <v>45413</v>
      </c>
      <c r="B19365" t="s">
        <v>10</v>
      </c>
      <c r="C19365" t="s">
        <v>15</v>
      </c>
      <c r="D19365" t="s">
        <v>80</v>
      </c>
      <c r="E19365">
        <v>12</v>
      </c>
      <c r="F19365">
        <v>13.4</v>
      </c>
      <c r="G19365">
        <v>30.64</v>
      </c>
      <c r="H19365">
        <v>160.80000000000001</v>
      </c>
      <c r="I19365">
        <v>367.68</v>
      </c>
      <c r="J19365" t="s">
        <v>13</v>
      </c>
    </row>
    <row r="19366" spans="1:10">
      <c r="A19366" s="1">
        <v>45413</v>
      </c>
      <c r="B19366" t="s">
        <v>10</v>
      </c>
      <c r="C19366" t="s">
        <v>11</v>
      </c>
      <c r="D19366" t="s">
        <v>81</v>
      </c>
      <c r="E19366">
        <v>28</v>
      </c>
      <c r="F19366">
        <v>17.77</v>
      </c>
      <c r="G19366">
        <v>42.69</v>
      </c>
      <c r="H19366">
        <v>497.56</v>
      </c>
      <c r="I19366">
        <v>1195.32</v>
      </c>
      <c r="J19366" t="s">
        <v>13</v>
      </c>
    </row>
    <row r="19367" spans="1:10">
      <c r="A19367" s="1">
        <v>45413</v>
      </c>
      <c r="B19367" t="s">
        <v>10</v>
      </c>
      <c r="C19367" t="s">
        <v>14</v>
      </c>
      <c r="D19367" t="s">
        <v>81</v>
      </c>
      <c r="E19367">
        <v>15</v>
      </c>
      <c r="F19367">
        <v>17.77</v>
      </c>
      <c r="G19367">
        <v>42.69</v>
      </c>
      <c r="H19367">
        <v>266.55</v>
      </c>
      <c r="I19367">
        <v>640.35</v>
      </c>
      <c r="J19367" t="s">
        <v>13</v>
      </c>
    </row>
    <row r="19368" spans="1:10">
      <c r="A19368" s="1">
        <v>45413</v>
      </c>
      <c r="B19368" t="s">
        <v>10</v>
      </c>
      <c r="C19368" t="s">
        <v>15</v>
      </c>
      <c r="D19368" t="s">
        <v>81</v>
      </c>
      <c r="E19368">
        <v>16</v>
      </c>
      <c r="F19368">
        <v>17.77</v>
      </c>
      <c r="G19368">
        <v>42.69</v>
      </c>
      <c r="H19368">
        <v>284.32</v>
      </c>
      <c r="I19368">
        <v>683.04</v>
      </c>
      <c r="J19368" t="s">
        <v>13</v>
      </c>
    </row>
    <row r="19369" spans="1:10">
      <c r="A19369" s="1">
        <v>45413</v>
      </c>
      <c r="B19369" t="s">
        <v>10</v>
      </c>
      <c r="C19369" t="s">
        <v>11</v>
      </c>
      <c r="D19369" t="s">
        <v>82</v>
      </c>
      <c r="E19369">
        <v>25</v>
      </c>
      <c r="F19369">
        <v>13.58</v>
      </c>
      <c r="G19369">
        <v>31.86</v>
      </c>
      <c r="H19369">
        <v>339.5</v>
      </c>
      <c r="I19369">
        <v>796.5</v>
      </c>
      <c r="J19369" t="s">
        <v>13</v>
      </c>
    </row>
    <row r="19370" spans="1:10">
      <c r="A19370" s="1">
        <v>45413</v>
      </c>
      <c r="B19370" t="s">
        <v>10</v>
      </c>
      <c r="C19370" t="s">
        <v>14</v>
      </c>
      <c r="D19370" t="s">
        <v>82</v>
      </c>
      <c r="E19370">
        <v>18</v>
      </c>
      <c r="F19370">
        <v>13.58</v>
      </c>
      <c r="G19370">
        <v>31.86</v>
      </c>
      <c r="H19370">
        <v>244.44</v>
      </c>
      <c r="I19370">
        <v>573.48</v>
      </c>
      <c r="J19370" t="s">
        <v>13</v>
      </c>
    </row>
    <row r="19371" spans="1:10">
      <c r="A19371" s="1">
        <v>45413</v>
      </c>
      <c r="B19371" t="s">
        <v>10</v>
      </c>
      <c r="C19371" t="s">
        <v>15</v>
      </c>
      <c r="D19371" t="s">
        <v>82</v>
      </c>
      <c r="E19371">
        <v>9</v>
      </c>
      <c r="F19371">
        <v>13.58</v>
      </c>
      <c r="G19371">
        <v>31.86</v>
      </c>
      <c r="H19371">
        <v>122.22</v>
      </c>
      <c r="I19371">
        <v>286.74</v>
      </c>
      <c r="J19371" t="s">
        <v>13</v>
      </c>
    </row>
    <row r="19372" spans="1:10">
      <c r="A19372" s="1">
        <v>45413</v>
      </c>
      <c r="B19372" t="s">
        <v>10</v>
      </c>
      <c r="C19372" t="s">
        <v>11</v>
      </c>
      <c r="D19372" t="s">
        <v>83</v>
      </c>
      <c r="E19372">
        <v>33</v>
      </c>
      <c r="F19372">
        <v>9.1199999999999992</v>
      </c>
      <c r="G19372">
        <v>16.670000000000002</v>
      </c>
      <c r="H19372">
        <v>300.95999999999998</v>
      </c>
      <c r="I19372">
        <v>550.11</v>
      </c>
      <c r="J19372" t="s">
        <v>13</v>
      </c>
    </row>
    <row r="19373" spans="1:10">
      <c r="A19373" s="1">
        <v>45413</v>
      </c>
      <c r="B19373" t="s">
        <v>10</v>
      </c>
      <c r="C19373" t="s">
        <v>14</v>
      </c>
      <c r="D19373" t="s">
        <v>83</v>
      </c>
      <c r="E19373">
        <v>10</v>
      </c>
      <c r="F19373">
        <v>9.1199999999999992</v>
      </c>
      <c r="G19373">
        <v>16.670000000000002</v>
      </c>
      <c r="H19373">
        <v>91.2</v>
      </c>
      <c r="I19373">
        <v>166.7</v>
      </c>
      <c r="J19373" t="s">
        <v>13</v>
      </c>
    </row>
    <row r="19374" spans="1:10">
      <c r="A19374" s="1">
        <v>45413</v>
      </c>
      <c r="B19374" t="s">
        <v>10</v>
      </c>
      <c r="C19374" t="s">
        <v>15</v>
      </c>
      <c r="D19374" t="s">
        <v>83</v>
      </c>
      <c r="E19374">
        <v>10</v>
      </c>
      <c r="F19374">
        <v>9.1199999999999992</v>
      </c>
      <c r="G19374">
        <v>16.670000000000002</v>
      </c>
      <c r="H19374">
        <v>91.2</v>
      </c>
      <c r="I19374">
        <v>166.7</v>
      </c>
      <c r="J19374" t="s">
        <v>13</v>
      </c>
    </row>
    <row r="19375" spans="1:10">
      <c r="A19375" s="1">
        <v>45413</v>
      </c>
      <c r="B19375" t="s">
        <v>10</v>
      </c>
      <c r="C19375" t="s">
        <v>11</v>
      </c>
      <c r="D19375" t="s">
        <v>84</v>
      </c>
      <c r="E19375">
        <v>25</v>
      </c>
      <c r="F19375">
        <v>13.61</v>
      </c>
      <c r="G19375">
        <v>29.08</v>
      </c>
      <c r="H19375">
        <v>340.25</v>
      </c>
      <c r="I19375">
        <v>727</v>
      </c>
      <c r="J19375" t="s">
        <v>13</v>
      </c>
    </row>
    <row r="19376" spans="1:10">
      <c r="A19376" s="1">
        <v>45413</v>
      </c>
      <c r="B19376" t="s">
        <v>10</v>
      </c>
      <c r="C19376" t="s">
        <v>14</v>
      </c>
      <c r="D19376" t="s">
        <v>84</v>
      </c>
      <c r="E19376">
        <v>15</v>
      </c>
      <c r="F19376">
        <v>13.61</v>
      </c>
      <c r="G19376">
        <v>29.08</v>
      </c>
      <c r="H19376">
        <v>204.15</v>
      </c>
      <c r="I19376">
        <v>436.2</v>
      </c>
      <c r="J19376" t="s">
        <v>13</v>
      </c>
    </row>
    <row r="19377" spans="1:10">
      <c r="A19377" s="1">
        <v>45413</v>
      </c>
      <c r="B19377" t="s">
        <v>10</v>
      </c>
      <c r="C19377" t="s">
        <v>15</v>
      </c>
      <c r="D19377" t="s">
        <v>84</v>
      </c>
      <c r="E19377">
        <v>12</v>
      </c>
      <c r="F19377">
        <v>13.61</v>
      </c>
      <c r="G19377">
        <v>29.08</v>
      </c>
      <c r="H19377">
        <v>163.32</v>
      </c>
      <c r="I19377">
        <v>348.96</v>
      </c>
      <c r="J19377" t="s">
        <v>13</v>
      </c>
    </row>
    <row r="19378" spans="1:10">
      <c r="A19378" s="1">
        <v>45413</v>
      </c>
      <c r="B19378" t="s">
        <v>10</v>
      </c>
      <c r="C19378" t="s">
        <v>11</v>
      </c>
      <c r="D19378" t="s">
        <v>85</v>
      </c>
      <c r="E19378">
        <v>16</v>
      </c>
      <c r="F19378">
        <v>12.48</v>
      </c>
      <c r="G19378">
        <v>23.38</v>
      </c>
      <c r="H19378">
        <v>199.68</v>
      </c>
      <c r="I19378">
        <v>374.08</v>
      </c>
      <c r="J19378" t="s">
        <v>13</v>
      </c>
    </row>
    <row r="19379" spans="1:10">
      <c r="A19379" s="1">
        <v>45413</v>
      </c>
      <c r="B19379" t="s">
        <v>10</v>
      </c>
      <c r="C19379" t="s">
        <v>14</v>
      </c>
      <c r="D19379" t="s">
        <v>85</v>
      </c>
      <c r="E19379">
        <v>15</v>
      </c>
      <c r="F19379">
        <v>12.48</v>
      </c>
      <c r="G19379">
        <v>23.38</v>
      </c>
      <c r="H19379">
        <v>187.2</v>
      </c>
      <c r="I19379">
        <v>350.7</v>
      </c>
      <c r="J19379" t="s">
        <v>13</v>
      </c>
    </row>
    <row r="19380" spans="1:10">
      <c r="A19380" s="1">
        <v>45413</v>
      </c>
      <c r="B19380" t="s">
        <v>10</v>
      </c>
      <c r="C19380" t="s">
        <v>15</v>
      </c>
      <c r="D19380" t="s">
        <v>85</v>
      </c>
      <c r="E19380">
        <v>16</v>
      </c>
      <c r="F19380">
        <v>12.48</v>
      </c>
      <c r="G19380">
        <v>23.38</v>
      </c>
      <c r="H19380">
        <v>199.68</v>
      </c>
      <c r="I19380">
        <v>374.08</v>
      </c>
      <c r="J19380" t="s">
        <v>13</v>
      </c>
    </row>
    <row r="19381" spans="1:10">
      <c r="A19381" s="1">
        <v>45413</v>
      </c>
      <c r="B19381" t="s">
        <v>10</v>
      </c>
      <c r="C19381" t="s">
        <v>11</v>
      </c>
      <c r="D19381" t="s">
        <v>86</v>
      </c>
      <c r="E19381">
        <v>27</v>
      </c>
      <c r="F19381">
        <v>15.36</v>
      </c>
      <c r="G19381">
        <v>30.25</v>
      </c>
      <c r="H19381">
        <v>414.72</v>
      </c>
      <c r="I19381">
        <v>816.75</v>
      </c>
      <c r="J19381" t="s">
        <v>13</v>
      </c>
    </row>
    <row r="19382" spans="1:10">
      <c r="A19382" s="1">
        <v>45413</v>
      </c>
      <c r="B19382" t="s">
        <v>10</v>
      </c>
      <c r="C19382" t="s">
        <v>14</v>
      </c>
      <c r="D19382" t="s">
        <v>86</v>
      </c>
      <c r="E19382">
        <v>14</v>
      </c>
      <c r="F19382">
        <v>15.36</v>
      </c>
      <c r="G19382">
        <v>30.25</v>
      </c>
      <c r="H19382">
        <v>215.04</v>
      </c>
      <c r="I19382">
        <v>423.5</v>
      </c>
      <c r="J19382" t="s">
        <v>13</v>
      </c>
    </row>
    <row r="19383" spans="1:10">
      <c r="A19383" s="1">
        <v>45413</v>
      </c>
      <c r="B19383" t="s">
        <v>10</v>
      </c>
      <c r="C19383" t="s">
        <v>15</v>
      </c>
      <c r="D19383" t="s">
        <v>86</v>
      </c>
      <c r="E19383">
        <v>15</v>
      </c>
      <c r="F19383">
        <v>15.36</v>
      </c>
      <c r="G19383">
        <v>30.25</v>
      </c>
      <c r="H19383">
        <v>230.4</v>
      </c>
      <c r="I19383">
        <v>453.75</v>
      </c>
      <c r="J19383" t="s">
        <v>13</v>
      </c>
    </row>
    <row r="19384" spans="1:10">
      <c r="A19384" s="1">
        <v>45413</v>
      </c>
      <c r="B19384" t="s">
        <v>10</v>
      </c>
      <c r="C19384" t="s">
        <v>11</v>
      </c>
      <c r="D19384" t="s">
        <v>87</v>
      </c>
      <c r="E19384">
        <v>18</v>
      </c>
      <c r="F19384">
        <v>7.28</v>
      </c>
      <c r="G19384">
        <v>18.13</v>
      </c>
      <c r="H19384">
        <v>131.04</v>
      </c>
      <c r="I19384">
        <v>326.33999999999997</v>
      </c>
      <c r="J19384" t="s">
        <v>13</v>
      </c>
    </row>
    <row r="19385" spans="1:10">
      <c r="A19385" s="1">
        <v>45413</v>
      </c>
      <c r="B19385" t="s">
        <v>10</v>
      </c>
      <c r="C19385" t="s">
        <v>14</v>
      </c>
      <c r="D19385" t="s">
        <v>87</v>
      </c>
      <c r="E19385">
        <v>12</v>
      </c>
      <c r="F19385">
        <v>7.28</v>
      </c>
      <c r="G19385">
        <v>18.13</v>
      </c>
      <c r="H19385">
        <v>87.36</v>
      </c>
      <c r="I19385">
        <v>217.56</v>
      </c>
      <c r="J19385" t="s">
        <v>13</v>
      </c>
    </row>
    <row r="19386" spans="1:10">
      <c r="A19386" s="1">
        <v>45413</v>
      </c>
      <c r="B19386" t="s">
        <v>10</v>
      </c>
      <c r="C19386" t="s">
        <v>15</v>
      </c>
      <c r="D19386" t="s">
        <v>87</v>
      </c>
      <c r="E19386">
        <v>14</v>
      </c>
      <c r="F19386">
        <v>7.28</v>
      </c>
      <c r="G19386">
        <v>18.13</v>
      </c>
      <c r="H19386">
        <v>101.92</v>
      </c>
      <c r="I19386">
        <v>253.82</v>
      </c>
      <c r="J19386" t="s">
        <v>13</v>
      </c>
    </row>
    <row r="19387" spans="1:10">
      <c r="A19387" s="1">
        <v>45413</v>
      </c>
      <c r="B19387" t="s">
        <v>10</v>
      </c>
      <c r="C19387" t="s">
        <v>11</v>
      </c>
      <c r="D19387" t="s">
        <v>88</v>
      </c>
      <c r="E19387">
        <v>12</v>
      </c>
      <c r="F19387">
        <v>15.13</v>
      </c>
      <c r="G19387">
        <v>28.74</v>
      </c>
      <c r="H19387">
        <v>181.56</v>
      </c>
      <c r="I19387">
        <v>344.88</v>
      </c>
      <c r="J19387" t="s">
        <v>13</v>
      </c>
    </row>
    <row r="19388" spans="1:10">
      <c r="A19388" s="1">
        <v>45413</v>
      </c>
      <c r="B19388" t="s">
        <v>10</v>
      </c>
      <c r="C19388" t="s">
        <v>14</v>
      </c>
      <c r="D19388" t="s">
        <v>88</v>
      </c>
      <c r="E19388">
        <v>9</v>
      </c>
      <c r="F19388">
        <v>15.13</v>
      </c>
      <c r="G19388">
        <v>28.74</v>
      </c>
      <c r="H19388">
        <v>136.16999999999999</v>
      </c>
      <c r="I19388">
        <v>258.66000000000003</v>
      </c>
      <c r="J19388" t="s">
        <v>13</v>
      </c>
    </row>
    <row r="19389" spans="1:10">
      <c r="A19389" s="1">
        <v>45413</v>
      </c>
      <c r="B19389" t="s">
        <v>10</v>
      </c>
      <c r="C19389" t="s">
        <v>15</v>
      </c>
      <c r="D19389" t="s">
        <v>88</v>
      </c>
      <c r="E19389">
        <v>9</v>
      </c>
      <c r="F19389">
        <v>15.13</v>
      </c>
      <c r="G19389">
        <v>28.74</v>
      </c>
      <c r="H19389">
        <v>136.16999999999999</v>
      </c>
      <c r="I19389">
        <v>258.66000000000003</v>
      </c>
      <c r="J19389" t="s">
        <v>13</v>
      </c>
    </row>
    <row r="19390" spans="1:10">
      <c r="A19390" s="1">
        <v>45413</v>
      </c>
      <c r="B19390" t="s">
        <v>10</v>
      </c>
      <c r="C19390" t="s">
        <v>11</v>
      </c>
      <c r="D19390" t="s">
        <v>89</v>
      </c>
      <c r="E19390">
        <v>15</v>
      </c>
      <c r="F19390">
        <v>12.5</v>
      </c>
      <c r="G19390">
        <v>26.87</v>
      </c>
      <c r="H19390">
        <v>187.5</v>
      </c>
      <c r="I19390">
        <v>403.05</v>
      </c>
      <c r="J19390" t="s">
        <v>13</v>
      </c>
    </row>
    <row r="19391" spans="1:10">
      <c r="A19391" s="1">
        <v>45413</v>
      </c>
      <c r="B19391" t="s">
        <v>10</v>
      </c>
      <c r="C19391" t="s">
        <v>14</v>
      </c>
      <c r="D19391" t="s">
        <v>89</v>
      </c>
      <c r="E19391">
        <v>5</v>
      </c>
      <c r="F19391">
        <v>12.5</v>
      </c>
      <c r="G19391">
        <v>26.87</v>
      </c>
      <c r="H19391">
        <v>62.5</v>
      </c>
      <c r="I19391">
        <v>134.35</v>
      </c>
      <c r="J19391" t="s">
        <v>13</v>
      </c>
    </row>
    <row r="19392" spans="1:10">
      <c r="A19392" s="1">
        <v>45413</v>
      </c>
      <c r="B19392" t="s">
        <v>10</v>
      </c>
      <c r="C19392" t="s">
        <v>15</v>
      </c>
      <c r="D19392" t="s">
        <v>89</v>
      </c>
      <c r="E19392">
        <v>10</v>
      </c>
      <c r="F19392">
        <v>12.5</v>
      </c>
      <c r="G19392">
        <v>26.87</v>
      </c>
      <c r="H19392">
        <v>125</v>
      </c>
      <c r="I19392">
        <v>268.7</v>
      </c>
      <c r="J19392" t="s">
        <v>13</v>
      </c>
    </row>
    <row r="19393" spans="1:10">
      <c r="A19393" s="1">
        <v>45413</v>
      </c>
      <c r="B19393" t="s">
        <v>10</v>
      </c>
      <c r="C19393" t="s">
        <v>11</v>
      </c>
      <c r="D19393" t="s">
        <v>90</v>
      </c>
      <c r="E19393">
        <v>26</v>
      </c>
      <c r="F19393">
        <v>17.559999999999999</v>
      </c>
      <c r="G19393">
        <v>39.21</v>
      </c>
      <c r="H19393">
        <v>456.56</v>
      </c>
      <c r="I19393">
        <v>1019.46</v>
      </c>
      <c r="J19393" t="s">
        <v>13</v>
      </c>
    </row>
    <row r="19394" spans="1:10">
      <c r="A19394" s="1">
        <v>45413</v>
      </c>
      <c r="B19394" t="s">
        <v>10</v>
      </c>
      <c r="C19394" t="s">
        <v>14</v>
      </c>
      <c r="D19394" t="s">
        <v>90</v>
      </c>
      <c r="E19394">
        <v>11</v>
      </c>
      <c r="F19394">
        <v>17.559999999999999</v>
      </c>
      <c r="G19394">
        <v>39.21</v>
      </c>
      <c r="H19394">
        <v>193.16</v>
      </c>
      <c r="I19394">
        <v>431.31</v>
      </c>
      <c r="J19394" t="s">
        <v>13</v>
      </c>
    </row>
    <row r="19395" spans="1:10">
      <c r="A19395" s="1">
        <v>45413</v>
      </c>
      <c r="B19395" t="s">
        <v>10</v>
      </c>
      <c r="C19395" t="s">
        <v>15</v>
      </c>
      <c r="D19395" t="s">
        <v>90</v>
      </c>
      <c r="E19395">
        <v>7</v>
      </c>
      <c r="F19395">
        <v>17.559999999999999</v>
      </c>
      <c r="G19395">
        <v>39.21</v>
      </c>
      <c r="H19395">
        <v>122.92</v>
      </c>
      <c r="I19395">
        <v>274.47000000000003</v>
      </c>
      <c r="J19395" t="s">
        <v>13</v>
      </c>
    </row>
    <row r="19396" spans="1:10">
      <c r="A19396" s="1">
        <v>45413</v>
      </c>
      <c r="B19396" t="s">
        <v>10</v>
      </c>
      <c r="C19396" t="s">
        <v>11</v>
      </c>
      <c r="D19396" t="s">
        <v>91</v>
      </c>
      <c r="E19396">
        <v>19</v>
      </c>
      <c r="F19396">
        <v>10.1</v>
      </c>
      <c r="G19396">
        <v>23.15</v>
      </c>
      <c r="H19396">
        <v>191.9</v>
      </c>
      <c r="I19396">
        <v>439.85</v>
      </c>
      <c r="J19396" t="s">
        <v>13</v>
      </c>
    </row>
    <row r="19397" spans="1:10">
      <c r="A19397" s="1">
        <v>45413</v>
      </c>
      <c r="B19397" t="s">
        <v>10</v>
      </c>
      <c r="C19397" t="s">
        <v>14</v>
      </c>
      <c r="D19397" t="s">
        <v>91</v>
      </c>
      <c r="E19397">
        <v>7</v>
      </c>
      <c r="F19397">
        <v>10.1</v>
      </c>
      <c r="G19397">
        <v>23.15</v>
      </c>
      <c r="H19397">
        <v>70.7</v>
      </c>
      <c r="I19397">
        <v>162.05000000000001</v>
      </c>
      <c r="J19397" t="s">
        <v>13</v>
      </c>
    </row>
    <row r="19398" spans="1:10">
      <c r="A19398" s="1">
        <v>45413</v>
      </c>
      <c r="B19398" t="s">
        <v>10</v>
      </c>
      <c r="C19398" t="s">
        <v>15</v>
      </c>
      <c r="D19398" t="s">
        <v>91</v>
      </c>
      <c r="E19398">
        <v>8</v>
      </c>
      <c r="F19398">
        <v>10.1</v>
      </c>
      <c r="G19398">
        <v>23.15</v>
      </c>
      <c r="H19398">
        <v>80.8</v>
      </c>
      <c r="I19398">
        <v>185.2</v>
      </c>
      <c r="J19398" t="s">
        <v>13</v>
      </c>
    </row>
    <row r="19399" spans="1:10">
      <c r="A19399" s="1">
        <v>45413</v>
      </c>
      <c r="B19399" t="s">
        <v>10</v>
      </c>
      <c r="C19399" t="s">
        <v>11</v>
      </c>
      <c r="D19399" t="s">
        <v>92</v>
      </c>
      <c r="E19399">
        <v>19</v>
      </c>
      <c r="F19399">
        <v>13.59</v>
      </c>
      <c r="G19399">
        <v>29.79</v>
      </c>
      <c r="H19399">
        <v>258.20999999999998</v>
      </c>
      <c r="I19399">
        <v>566.01</v>
      </c>
      <c r="J19399" t="s">
        <v>13</v>
      </c>
    </row>
    <row r="19400" spans="1:10">
      <c r="A19400" s="1">
        <v>45413</v>
      </c>
      <c r="B19400" t="s">
        <v>10</v>
      </c>
      <c r="C19400" t="s">
        <v>14</v>
      </c>
      <c r="D19400" t="s">
        <v>92</v>
      </c>
      <c r="E19400">
        <v>20</v>
      </c>
      <c r="F19400">
        <v>13.59</v>
      </c>
      <c r="G19400">
        <v>29.79</v>
      </c>
      <c r="H19400">
        <v>271.8</v>
      </c>
      <c r="I19400">
        <v>595.79999999999995</v>
      </c>
      <c r="J19400" t="s">
        <v>13</v>
      </c>
    </row>
    <row r="19401" spans="1:10">
      <c r="A19401" s="1">
        <v>45413</v>
      </c>
      <c r="B19401" t="s">
        <v>10</v>
      </c>
      <c r="C19401" t="s">
        <v>15</v>
      </c>
      <c r="D19401" t="s">
        <v>92</v>
      </c>
      <c r="E19401">
        <v>15</v>
      </c>
      <c r="F19401">
        <v>13.59</v>
      </c>
      <c r="G19401">
        <v>29.79</v>
      </c>
      <c r="H19401">
        <v>203.85</v>
      </c>
      <c r="I19401">
        <v>446.85</v>
      </c>
      <c r="J19401" t="s">
        <v>13</v>
      </c>
    </row>
    <row r="19402" spans="1:10">
      <c r="A19402" s="1">
        <v>45413</v>
      </c>
      <c r="B19402" t="s">
        <v>10</v>
      </c>
      <c r="C19402" t="s">
        <v>11</v>
      </c>
      <c r="D19402" t="s">
        <v>93</v>
      </c>
      <c r="E19402">
        <v>23</v>
      </c>
      <c r="F19402">
        <v>17.18</v>
      </c>
      <c r="G19402">
        <v>31.04</v>
      </c>
      <c r="H19402">
        <v>395.14</v>
      </c>
      <c r="I19402">
        <v>713.92</v>
      </c>
      <c r="J19402" t="s">
        <v>13</v>
      </c>
    </row>
    <row r="19403" spans="1:10">
      <c r="A19403" s="1">
        <v>45413</v>
      </c>
      <c r="B19403" t="s">
        <v>10</v>
      </c>
      <c r="C19403" t="s">
        <v>14</v>
      </c>
      <c r="D19403" t="s">
        <v>93</v>
      </c>
      <c r="E19403">
        <v>16</v>
      </c>
      <c r="F19403">
        <v>17.18</v>
      </c>
      <c r="G19403">
        <v>31.04</v>
      </c>
      <c r="H19403">
        <v>274.88</v>
      </c>
      <c r="I19403">
        <v>496.64</v>
      </c>
      <c r="J19403" t="s">
        <v>13</v>
      </c>
    </row>
    <row r="19404" spans="1:10">
      <c r="A19404" s="1">
        <v>45413</v>
      </c>
      <c r="B19404" t="s">
        <v>10</v>
      </c>
      <c r="C19404" t="s">
        <v>15</v>
      </c>
      <c r="D19404" t="s">
        <v>93</v>
      </c>
      <c r="E19404">
        <v>15</v>
      </c>
      <c r="F19404">
        <v>17.18</v>
      </c>
      <c r="G19404">
        <v>31.04</v>
      </c>
      <c r="H19404">
        <v>257.7</v>
      </c>
      <c r="I19404">
        <v>465.6</v>
      </c>
      <c r="J19404" t="s">
        <v>13</v>
      </c>
    </row>
    <row r="19405" spans="1:10">
      <c r="A19405" s="1">
        <v>45413</v>
      </c>
      <c r="B19405" t="s">
        <v>10</v>
      </c>
      <c r="C19405" t="s">
        <v>11</v>
      </c>
      <c r="D19405" t="s">
        <v>94</v>
      </c>
      <c r="E19405">
        <v>16</v>
      </c>
      <c r="F19405">
        <v>7.23</v>
      </c>
      <c r="G19405">
        <v>14.67</v>
      </c>
      <c r="H19405">
        <v>115.68</v>
      </c>
      <c r="I19405">
        <v>234.72</v>
      </c>
      <c r="J19405" t="s">
        <v>13</v>
      </c>
    </row>
    <row r="19406" spans="1:10">
      <c r="A19406" s="1">
        <v>45413</v>
      </c>
      <c r="B19406" t="s">
        <v>10</v>
      </c>
      <c r="C19406" t="s">
        <v>14</v>
      </c>
      <c r="D19406" t="s">
        <v>94</v>
      </c>
      <c r="E19406">
        <v>5</v>
      </c>
      <c r="F19406">
        <v>7.23</v>
      </c>
      <c r="G19406">
        <v>14.67</v>
      </c>
      <c r="H19406">
        <v>36.15</v>
      </c>
      <c r="I19406">
        <v>73.349999999999994</v>
      </c>
      <c r="J19406" t="s">
        <v>13</v>
      </c>
    </row>
    <row r="19407" spans="1:10">
      <c r="A19407" s="1">
        <v>45413</v>
      </c>
      <c r="B19407" t="s">
        <v>10</v>
      </c>
      <c r="C19407" t="s">
        <v>15</v>
      </c>
      <c r="D19407" t="s">
        <v>94</v>
      </c>
      <c r="E19407">
        <v>12</v>
      </c>
      <c r="F19407">
        <v>7.23</v>
      </c>
      <c r="G19407">
        <v>14.67</v>
      </c>
      <c r="H19407">
        <v>86.76</v>
      </c>
      <c r="I19407">
        <v>176.04</v>
      </c>
      <c r="J19407" t="s">
        <v>13</v>
      </c>
    </row>
    <row r="19408" spans="1:10">
      <c r="A19408" s="1">
        <v>45413</v>
      </c>
      <c r="B19408" t="s">
        <v>10</v>
      </c>
      <c r="C19408" t="s">
        <v>11</v>
      </c>
      <c r="D19408" t="s">
        <v>95</v>
      </c>
      <c r="E19408">
        <v>19</v>
      </c>
      <c r="F19408">
        <v>17.25</v>
      </c>
      <c r="G19408">
        <v>37.299999999999997</v>
      </c>
      <c r="H19408">
        <v>327.75</v>
      </c>
      <c r="I19408">
        <v>708.7</v>
      </c>
      <c r="J19408" t="s">
        <v>13</v>
      </c>
    </row>
    <row r="19409" spans="1:10">
      <c r="A19409" s="1">
        <v>45413</v>
      </c>
      <c r="B19409" t="s">
        <v>10</v>
      </c>
      <c r="C19409" t="s">
        <v>14</v>
      </c>
      <c r="D19409" t="s">
        <v>95</v>
      </c>
      <c r="E19409">
        <v>9</v>
      </c>
      <c r="F19409">
        <v>17.25</v>
      </c>
      <c r="G19409">
        <v>37.299999999999997</v>
      </c>
      <c r="H19409">
        <v>155.25</v>
      </c>
      <c r="I19409">
        <v>335.7</v>
      </c>
      <c r="J19409" t="s">
        <v>13</v>
      </c>
    </row>
    <row r="19410" spans="1:10">
      <c r="A19410" s="1">
        <v>45413</v>
      </c>
      <c r="B19410" t="s">
        <v>10</v>
      </c>
      <c r="C19410" t="s">
        <v>15</v>
      </c>
      <c r="D19410" t="s">
        <v>95</v>
      </c>
      <c r="E19410">
        <v>11</v>
      </c>
      <c r="F19410">
        <v>17.25</v>
      </c>
      <c r="G19410">
        <v>37.299999999999997</v>
      </c>
      <c r="H19410">
        <v>189.75</v>
      </c>
      <c r="I19410">
        <v>410.3</v>
      </c>
      <c r="J19410" t="s">
        <v>13</v>
      </c>
    </row>
    <row r="19411" spans="1:10">
      <c r="A19411" s="1">
        <v>45413</v>
      </c>
      <c r="B19411" t="s">
        <v>10</v>
      </c>
      <c r="C19411" t="s">
        <v>11</v>
      </c>
      <c r="D19411" t="s">
        <v>96</v>
      </c>
      <c r="E19411">
        <v>26</v>
      </c>
      <c r="F19411">
        <v>14.25</v>
      </c>
      <c r="G19411">
        <v>26.53</v>
      </c>
      <c r="H19411">
        <v>370.5</v>
      </c>
      <c r="I19411">
        <v>689.78</v>
      </c>
      <c r="J19411" t="s">
        <v>13</v>
      </c>
    </row>
    <row r="19412" spans="1:10">
      <c r="A19412" s="1">
        <v>45413</v>
      </c>
      <c r="B19412" t="s">
        <v>10</v>
      </c>
      <c r="C19412" t="s">
        <v>14</v>
      </c>
      <c r="D19412" t="s">
        <v>96</v>
      </c>
      <c r="E19412">
        <v>15</v>
      </c>
      <c r="F19412">
        <v>14.25</v>
      </c>
      <c r="G19412">
        <v>26.53</v>
      </c>
      <c r="H19412">
        <v>213.75</v>
      </c>
      <c r="I19412">
        <v>397.95</v>
      </c>
      <c r="J19412" t="s">
        <v>13</v>
      </c>
    </row>
    <row r="19413" spans="1:10">
      <c r="A19413" s="1">
        <v>45413</v>
      </c>
      <c r="B19413" t="s">
        <v>10</v>
      </c>
      <c r="C19413" t="s">
        <v>15</v>
      </c>
      <c r="D19413" t="s">
        <v>96</v>
      </c>
      <c r="E19413">
        <v>7</v>
      </c>
      <c r="F19413">
        <v>14.25</v>
      </c>
      <c r="G19413">
        <v>26.53</v>
      </c>
      <c r="H19413">
        <v>99.75</v>
      </c>
      <c r="I19413">
        <v>185.71</v>
      </c>
      <c r="J19413" t="s">
        <v>13</v>
      </c>
    </row>
    <row r="19414" spans="1:10">
      <c r="A19414" s="1">
        <v>45413</v>
      </c>
      <c r="B19414" t="s">
        <v>10</v>
      </c>
      <c r="C19414" t="s">
        <v>11</v>
      </c>
      <c r="D19414" t="s">
        <v>97</v>
      </c>
      <c r="E19414">
        <v>12</v>
      </c>
      <c r="F19414">
        <v>6.81</v>
      </c>
      <c r="G19414">
        <v>13.93</v>
      </c>
      <c r="H19414">
        <v>81.72</v>
      </c>
      <c r="I19414">
        <v>167.16</v>
      </c>
      <c r="J19414" t="s">
        <v>13</v>
      </c>
    </row>
    <row r="19415" spans="1:10">
      <c r="A19415" s="1">
        <v>45413</v>
      </c>
      <c r="B19415" t="s">
        <v>10</v>
      </c>
      <c r="C19415" t="s">
        <v>14</v>
      </c>
      <c r="D19415" t="s">
        <v>97</v>
      </c>
      <c r="E19415">
        <v>11</v>
      </c>
      <c r="F19415">
        <v>6.81</v>
      </c>
      <c r="G19415">
        <v>13.93</v>
      </c>
      <c r="H19415">
        <v>74.91</v>
      </c>
      <c r="I19415">
        <v>153.22999999999999</v>
      </c>
      <c r="J19415" t="s">
        <v>13</v>
      </c>
    </row>
    <row r="19416" spans="1:10">
      <c r="A19416" s="1">
        <v>45413</v>
      </c>
      <c r="B19416" t="s">
        <v>10</v>
      </c>
      <c r="C19416" t="s">
        <v>15</v>
      </c>
      <c r="D19416" t="s">
        <v>97</v>
      </c>
      <c r="E19416">
        <v>5</v>
      </c>
      <c r="F19416">
        <v>6.81</v>
      </c>
      <c r="G19416">
        <v>13.93</v>
      </c>
      <c r="H19416">
        <v>34.049999999999997</v>
      </c>
      <c r="I19416">
        <v>69.650000000000006</v>
      </c>
      <c r="J19416" t="s">
        <v>13</v>
      </c>
    </row>
    <row r="19417" spans="1:10">
      <c r="A19417" s="1">
        <v>45413</v>
      </c>
      <c r="B19417" t="s">
        <v>10</v>
      </c>
      <c r="C19417" t="s">
        <v>11</v>
      </c>
      <c r="D19417" t="s">
        <v>98</v>
      </c>
      <c r="E19417">
        <v>12</v>
      </c>
      <c r="F19417">
        <v>9.61</v>
      </c>
      <c r="G19417">
        <v>17.52</v>
      </c>
      <c r="H19417">
        <v>115.32</v>
      </c>
      <c r="I19417">
        <v>210.24</v>
      </c>
      <c r="J19417" t="s">
        <v>13</v>
      </c>
    </row>
    <row r="19418" spans="1:10">
      <c r="A19418" s="1">
        <v>45413</v>
      </c>
      <c r="B19418" t="s">
        <v>10</v>
      </c>
      <c r="C19418" t="s">
        <v>14</v>
      </c>
      <c r="D19418" t="s">
        <v>98</v>
      </c>
      <c r="E19418">
        <v>7</v>
      </c>
      <c r="F19418">
        <v>9.61</v>
      </c>
      <c r="G19418">
        <v>17.52</v>
      </c>
      <c r="H19418">
        <v>67.27</v>
      </c>
      <c r="I19418">
        <v>122.64</v>
      </c>
      <c r="J19418" t="s">
        <v>13</v>
      </c>
    </row>
    <row r="19419" spans="1:10">
      <c r="A19419" s="1">
        <v>45413</v>
      </c>
      <c r="B19419" t="s">
        <v>10</v>
      </c>
      <c r="C19419" t="s">
        <v>15</v>
      </c>
      <c r="D19419" t="s">
        <v>98</v>
      </c>
      <c r="E19419">
        <v>7</v>
      </c>
      <c r="F19419">
        <v>9.61</v>
      </c>
      <c r="G19419">
        <v>17.52</v>
      </c>
      <c r="H19419">
        <v>67.27</v>
      </c>
      <c r="I19419">
        <v>122.64</v>
      </c>
      <c r="J19419" t="s">
        <v>13</v>
      </c>
    </row>
    <row r="19420" spans="1:10">
      <c r="A19420" s="1">
        <v>45413</v>
      </c>
      <c r="B19420" t="s">
        <v>10</v>
      </c>
      <c r="C19420" t="s">
        <v>11</v>
      </c>
      <c r="D19420" t="s">
        <v>99</v>
      </c>
      <c r="E19420">
        <v>24</v>
      </c>
      <c r="F19420">
        <v>14.5</v>
      </c>
      <c r="G19420">
        <v>26.9</v>
      </c>
      <c r="H19420">
        <v>348</v>
      </c>
      <c r="I19420">
        <v>645.6</v>
      </c>
      <c r="J19420" t="s">
        <v>13</v>
      </c>
    </row>
    <row r="19421" spans="1:10">
      <c r="A19421" s="1">
        <v>45413</v>
      </c>
      <c r="B19421" t="s">
        <v>10</v>
      </c>
      <c r="C19421" t="s">
        <v>14</v>
      </c>
      <c r="D19421" t="s">
        <v>99</v>
      </c>
      <c r="E19421">
        <v>19</v>
      </c>
      <c r="F19421">
        <v>14.5</v>
      </c>
      <c r="G19421">
        <v>26.9</v>
      </c>
      <c r="H19421">
        <v>275.5</v>
      </c>
      <c r="I19421">
        <v>511.1</v>
      </c>
      <c r="J19421" t="s">
        <v>13</v>
      </c>
    </row>
    <row r="19422" spans="1:10">
      <c r="A19422" s="1">
        <v>45413</v>
      </c>
      <c r="B19422" t="s">
        <v>10</v>
      </c>
      <c r="C19422" t="s">
        <v>15</v>
      </c>
      <c r="D19422" t="s">
        <v>99</v>
      </c>
      <c r="E19422">
        <v>23</v>
      </c>
      <c r="F19422">
        <v>14.5</v>
      </c>
      <c r="G19422">
        <v>26.9</v>
      </c>
      <c r="H19422">
        <v>333.5</v>
      </c>
      <c r="I19422">
        <v>618.70000000000005</v>
      </c>
      <c r="J19422" t="s">
        <v>13</v>
      </c>
    </row>
    <row r="19423" spans="1:10">
      <c r="A19423" s="1">
        <v>45413</v>
      </c>
      <c r="B19423" t="s">
        <v>10</v>
      </c>
      <c r="C19423" t="s">
        <v>11</v>
      </c>
      <c r="D19423" t="s">
        <v>100</v>
      </c>
      <c r="E19423">
        <v>23</v>
      </c>
      <c r="F19423">
        <v>6.81</v>
      </c>
      <c r="G19423">
        <v>14.15</v>
      </c>
      <c r="H19423">
        <v>156.63</v>
      </c>
      <c r="I19423">
        <v>325.45</v>
      </c>
      <c r="J19423" t="s">
        <v>13</v>
      </c>
    </row>
    <row r="19424" spans="1:10">
      <c r="A19424" s="1">
        <v>45413</v>
      </c>
      <c r="B19424" t="s">
        <v>10</v>
      </c>
      <c r="C19424" t="s">
        <v>14</v>
      </c>
      <c r="D19424" t="s">
        <v>100</v>
      </c>
      <c r="E19424">
        <v>9</v>
      </c>
      <c r="F19424">
        <v>6.81</v>
      </c>
      <c r="G19424">
        <v>14.15</v>
      </c>
      <c r="H19424">
        <v>61.29</v>
      </c>
      <c r="I19424">
        <v>127.35</v>
      </c>
      <c r="J19424" t="s">
        <v>13</v>
      </c>
    </row>
    <row r="19425" spans="1:10">
      <c r="A19425" s="1">
        <v>45413</v>
      </c>
      <c r="B19425" t="s">
        <v>10</v>
      </c>
      <c r="C19425" t="s">
        <v>15</v>
      </c>
      <c r="D19425" t="s">
        <v>100</v>
      </c>
      <c r="E19425">
        <v>8</v>
      </c>
      <c r="F19425">
        <v>6.81</v>
      </c>
      <c r="G19425">
        <v>14.15</v>
      </c>
      <c r="H19425">
        <v>54.48</v>
      </c>
      <c r="I19425">
        <v>113.2</v>
      </c>
      <c r="J19425" t="s">
        <v>13</v>
      </c>
    </row>
    <row r="19426" spans="1:10">
      <c r="A19426" s="1">
        <v>45413</v>
      </c>
      <c r="B19426" t="s">
        <v>10</v>
      </c>
      <c r="C19426" t="s">
        <v>11</v>
      </c>
      <c r="D19426" t="s">
        <v>101</v>
      </c>
      <c r="E19426">
        <v>16</v>
      </c>
      <c r="F19426">
        <v>12.99</v>
      </c>
      <c r="G19426">
        <v>24.59</v>
      </c>
      <c r="H19426">
        <v>207.84</v>
      </c>
      <c r="I19426">
        <v>393.44</v>
      </c>
      <c r="J19426" t="s">
        <v>13</v>
      </c>
    </row>
    <row r="19427" spans="1:10">
      <c r="A19427" s="1">
        <v>45413</v>
      </c>
      <c r="B19427" t="s">
        <v>10</v>
      </c>
      <c r="C19427" t="s">
        <v>14</v>
      </c>
      <c r="D19427" t="s">
        <v>101</v>
      </c>
      <c r="E19427">
        <v>13</v>
      </c>
      <c r="F19427">
        <v>12.99</v>
      </c>
      <c r="G19427">
        <v>24.59</v>
      </c>
      <c r="H19427">
        <v>168.87</v>
      </c>
      <c r="I19427">
        <v>319.67</v>
      </c>
      <c r="J19427" t="s">
        <v>13</v>
      </c>
    </row>
    <row r="19428" spans="1:10">
      <c r="A19428" s="1">
        <v>45413</v>
      </c>
      <c r="B19428" t="s">
        <v>10</v>
      </c>
      <c r="C19428" t="s">
        <v>15</v>
      </c>
      <c r="D19428" t="s">
        <v>101</v>
      </c>
      <c r="E19428">
        <v>8</v>
      </c>
      <c r="F19428">
        <v>12.99</v>
      </c>
      <c r="G19428">
        <v>24.59</v>
      </c>
      <c r="H19428">
        <v>103.92</v>
      </c>
      <c r="I19428">
        <v>196.72</v>
      </c>
      <c r="J19428" t="s">
        <v>13</v>
      </c>
    </row>
    <row r="19429" spans="1:10">
      <c r="A19429" s="1">
        <v>45413</v>
      </c>
      <c r="B19429" t="s">
        <v>10</v>
      </c>
      <c r="C19429" t="s">
        <v>11</v>
      </c>
      <c r="D19429" t="s">
        <v>102</v>
      </c>
      <c r="E19429">
        <v>20</v>
      </c>
      <c r="F19429">
        <v>10.15</v>
      </c>
      <c r="G19429">
        <v>22.3</v>
      </c>
      <c r="H19429">
        <v>203</v>
      </c>
      <c r="I19429">
        <v>446</v>
      </c>
      <c r="J19429" t="s">
        <v>13</v>
      </c>
    </row>
    <row r="19430" spans="1:10">
      <c r="A19430" s="1">
        <v>45413</v>
      </c>
      <c r="B19430" t="s">
        <v>10</v>
      </c>
      <c r="C19430" t="s">
        <v>14</v>
      </c>
      <c r="D19430" t="s">
        <v>102</v>
      </c>
      <c r="E19430">
        <v>14</v>
      </c>
      <c r="F19430">
        <v>10.15</v>
      </c>
      <c r="G19430">
        <v>22.3</v>
      </c>
      <c r="H19430">
        <v>142.1</v>
      </c>
      <c r="I19430">
        <v>312.2</v>
      </c>
      <c r="J19430" t="s">
        <v>13</v>
      </c>
    </row>
    <row r="19431" spans="1:10">
      <c r="A19431" s="1">
        <v>45413</v>
      </c>
      <c r="B19431" t="s">
        <v>10</v>
      </c>
      <c r="C19431" t="s">
        <v>15</v>
      </c>
      <c r="D19431" t="s">
        <v>102</v>
      </c>
      <c r="E19431">
        <v>9</v>
      </c>
      <c r="F19431">
        <v>10.15</v>
      </c>
      <c r="G19431">
        <v>22.3</v>
      </c>
      <c r="H19431">
        <v>91.35</v>
      </c>
      <c r="I19431">
        <v>200.7</v>
      </c>
      <c r="J19431" t="s">
        <v>13</v>
      </c>
    </row>
    <row r="19432" spans="1:10">
      <c r="A19432" s="1">
        <v>45413</v>
      </c>
      <c r="B19432" t="s">
        <v>10</v>
      </c>
      <c r="C19432" t="s">
        <v>11</v>
      </c>
      <c r="D19432" t="s">
        <v>103</v>
      </c>
      <c r="E19432">
        <v>13</v>
      </c>
      <c r="F19432">
        <v>13.45</v>
      </c>
      <c r="G19432">
        <v>30.7</v>
      </c>
      <c r="H19432">
        <v>174.85</v>
      </c>
      <c r="I19432">
        <v>399.1</v>
      </c>
      <c r="J19432" t="s">
        <v>13</v>
      </c>
    </row>
    <row r="19433" spans="1:10">
      <c r="A19433" s="1">
        <v>45413</v>
      </c>
      <c r="B19433" t="s">
        <v>10</v>
      </c>
      <c r="C19433" t="s">
        <v>14</v>
      </c>
      <c r="D19433" t="s">
        <v>103</v>
      </c>
      <c r="E19433">
        <v>5</v>
      </c>
      <c r="F19433">
        <v>13.45</v>
      </c>
      <c r="G19433">
        <v>30.7</v>
      </c>
      <c r="H19433">
        <v>67.25</v>
      </c>
      <c r="I19433">
        <v>153.5</v>
      </c>
      <c r="J19433" t="s">
        <v>13</v>
      </c>
    </row>
    <row r="19434" spans="1:10">
      <c r="A19434" s="1">
        <v>45413</v>
      </c>
      <c r="B19434" t="s">
        <v>10</v>
      </c>
      <c r="C19434" t="s">
        <v>15</v>
      </c>
      <c r="D19434" t="s">
        <v>103</v>
      </c>
      <c r="E19434">
        <v>6</v>
      </c>
      <c r="F19434">
        <v>13.45</v>
      </c>
      <c r="G19434">
        <v>30.7</v>
      </c>
      <c r="H19434">
        <v>80.7</v>
      </c>
      <c r="I19434">
        <v>184.2</v>
      </c>
      <c r="J19434" t="s">
        <v>13</v>
      </c>
    </row>
    <row r="19435" spans="1:10">
      <c r="A19435" s="1">
        <v>45413</v>
      </c>
      <c r="B19435" t="s">
        <v>10</v>
      </c>
      <c r="C19435" t="s">
        <v>11</v>
      </c>
      <c r="D19435" t="s">
        <v>104</v>
      </c>
      <c r="E19435">
        <v>23</v>
      </c>
      <c r="F19435">
        <v>6.55</v>
      </c>
      <c r="G19435">
        <v>15.46</v>
      </c>
      <c r="H19435">
        <v>150.65</v>
      </c>
      <c r="I19435">
        <v>355.58</v>
      </c>
      <c r="J19435" t="s">
        <v>13</v>
      </c>
    </row>
    <row r="19436" spans="1:10">
      <c r="A19436" s="1">
        <v>45413</v>
      </c>
      <c r="B19436" t="s">
        <v>10</v>
      </c>
      <c r="C19436" t="s">
        <v>14</v>
      </c>
      <c r="D19436" t="s">
        <v>104</v>
      </c>
      <c r="E19436">
        <v>20</v>
      </c>
      <c r="F19436">
        <v>6.55</v>
      </c>
      <c r="G19436">
        <v>15.46</v>
      </c>
      <c r="H19436">
        <v>131</v>
      </c>
      <c r="I19436">
        <v>309.2</v>
      </c>
      <c r="J19436" t="s">
        <v>13</v>
      </c>
    </row>
    <row r="19437" spans="1:10">
      <c r="A19437" s="1">
        <v>45413</v>
      </c>
      <c r="B19437" t="s">
        <v>10</v>
      </c>
      <c r="C19437" t="s">
        <v>15</v>
      </c>
      <c r="D19437" t="s">
        <v>104</v>
      </c>
      <c r="E19437">
        <v>14</v>
      </c>
      <c r="F19437">
        <v>6.55</v>
      </c>
      <c r="G19437">
        <v>15.46</v>
      </c>
      <c r="H19437">
        <v>91.7</v>
      </c>
      <c r="I19437">
        <v>216.44</v>
      </c>
      <c r="J19437" t="s">
        <v>13</v>
      </c>
    </row>
    <row r="19438" spans="1:10">
      <c r="A19438" s="1">
        <v>45413</v>
      </c>
      <c r="B19438" t="s">
        <v>10</v>
      </c>
      <c r="C19438" t="s">
        <v>11</v>
      </c>
      <c r="D19438" t="s">
        <v>105</v>
      </c>
      <c r="E19438">
        <v>16</v>
      </c>
      <c r="F19438">
        <v>16.46</v>
      </c>
      <c r="G19438">
        <v>31.93</v>
      </c>
      <c r="H19438">
        <v>263.36</v>
      </c>
      <c r="I19438">
        <v>510.88</v>
      </c>
      <c r="J19438" t="s">
        <v>13</v>
      </c>
    </row>
    <row r="19439" spans="1:10">
      <c r="A19439" s="1">
        <v>45413</v>
      </c>
      <c r="B19439" t="s">
        <v>10</v>
      </c>
      <c r="C19439" t="s">
        <v>14</v>
      </c>
      <c r="D19439" t="s">
        <v>105</v>
      </c>
      <c r="E19439">
        <v>10</v>
      </c>
      <c r="F19439">
        <v>16.46</v>
      </c>
      <c r="G19439">
        <v>31.93</v>
      </c>
      <c r="H19439">
        <v>164.6</v>
      </c>
      <c r="I19439">
        <v>319.3</v>
      </c>
      <c r="J19439" t="s">
        <v>13</v>
      </c>
    </row>
    <row r="19440" spans="1:10">
      <c r="A19440" s="1">
        <v>45413</v>
      </c>
      <c r="B19440" t="s">
        <v>10</v>
      </c>
      <c r="C19440" t="s">
        <v>15</v>
      </c>
      <c r="D19440" t="s">
        <v>105</v>
      </c>
      <c r="E19440">
        <v>10</v>
      </c>
      <c r="F19440">
        <v>16.46</v>
      </c>
      <c r="G19440">
        <v>31.93</v>
      </c>
      <c r="H19440">
        <v>164.6</v>
      </c>
      <c r="I19440">
        <v>319.3</v>
      </c>
      <c r="J19440" t="s">
        <v>13</v>
      </c>
    </row>
    <row r="19441" spans="1:10">
      <c r="A19441" s="1">
        <v>45413</v>
      </c>
      <c r="B19441" t="s">
        <v>10</v>
      </c>
      <c r="C19441" t="s">
        <v>11</v>
      </c>
      <c r="D19441" t="s">
        <v>106</v>
      </c>
      <c r="E19441">
        <v>22</v>
      </c>
      <c r="F19441">
        <v>17.68</v>
      </c>
      <c r="G19441">
        <v>33.9</v>
      </c>
      <c r="H19441">
        <v>388.96</v>
      </c>
      <c r="I19441">
        <v>745.8</v>
      </c>
      <c r="J19441" t="s">
        <v>13</v>
      </c>
    </row>
    <row r="19442" spans="1:10">
      <c r="A19442" s="1">
        <v>45413</v>
      </c>
      <c r="B19442" t="s">
        <v>10</v>
      </c>
      <c r="C19442" t="s">
        <v>14</v>
      </c>
      <c r="D19442" t="s">
        <v>106</v>
      </c>
      <c r="E19442">
        <v>18</v>
      </c>
      <c r="F19442">
        <v>17.68</v>
      </c>
      <c r="G19442">
        <v>33.9</v>
      </c>
      <c r="H19442">
        <v>318.24</v>
      </c>
      <c r="I19442">
        <v>610.20000000000005</v>
      </c>
      <c r="J19442" t="s">
        <v>13</v>
      </c>
    </row>
    <row r="19443" spans="1:10">
      <c r="A19443" s="1">
        <v>45413</v>
      </c>
      <c r="B19443" t="s">
        <v>10</v>
      </c>
      <c r="C19443" t="s">
        <v>15</v>
      </c>
      <c r="D19443" t="s">
        <v>106</v>
      </c>
      <c r="E19443">
        <v>13</v>
      </c>
      <c r="F19443">
        <v>17.68</v>
      </c>
      <c r="G19443">
        <v>33.9</v>
      </c>
      <c r="H19443">
        <v>229.84</v>
      </c>
      <c r="I19443">
        <v>440.7</v>
      </c>
      <c r="J19443" t="s">
        <v>13</v>
      </c>
    </row>
    <row r="19444" spans="1:10">
      <c r="A19444" s="1">
        <v>45413</v>
      </c>
      <c r="B19444" t="s">
        <v>10</v>
      </c>
      <c r="C19444" t="s">
        <v>11</v>
      </c>
      <c r="D19444" t="s">
        <v>107</v>
      </c>
      <c r="E19444">
        <v>9</v>
      </c>
      <c r="F19444">
        <v>17.63</v>
      </c>
      <c r="G19444">
        <v>33.020000000000003</v>
      </c>
      <c r="H19444">
        <v>158.66999999999999</v>
      </c>
      <c r="I19444">
        <v>297.18</v>
      </c>
      <c r="J19444" t="s">
        <v>13</v>
      </c>
    </row>
    <row r="19445" spans="1:10">
      <c r="A19445" s="1">
        <v>45413</v>
      </c>
      <c r="B19445" t="s">
        <v>10</v>
      </c>
      <c r="C19445" t="s">
        <v>14</v>
      </c>
      <c r="D19445" t="s">
        <v>107</v>
      </c>
      <c r="E19445">
        <v>10</v>
      </c>
      <c r="F19445">
        <v>17.63</v>
      </c>
      <c r="G19445">
        <v>33.020000000000003</v>
      </c>
      <c r="H19445">
        <v>176.3</v>
      </c>
      <c r="I19445">
        <v>330.2</v>
      </c>
      <c r="J19445" t="s">
        <v>13</v>
      </c>
    </row>
    <row r="19446" spans="1:10">
      <c r="A19446" s="1">
        <v>45413</v>
      </c>
      <c r="B19446" t="s">
        <v>10</v>
      </c>
      <c r="C19446" t="s">
        <v>15</v>
      </c>
      <c r="D19446" t="s">
        <v>107</v>
      </c>
      <c r="E19446">
        <v>3</v>
      </c>
      <c r="F19446">
        <v>17.63</v>
      </c>
      <c r="G19446">
        <v>33.020000000000003</v>
      </c>
      <c r="H19446">
        <v>52.89</v>
      </c>
      <c r="I19446">
        <v>99.06</v>
      </c>
      <c r="J19446" t="s">
        <v>13</v>
      </c>
    </row>
    <row r="19447" spans="1:10">
      <c r="A19447" s="1">
        <v>45413</v>
      </c>
      <c r="B19447" t="s">
        <v>10</v>
      </c>
      <c r="C19447" t="s">
        <v>11</v>
      </c>
      <c r="D19447" t="s">
        <v>108</v>
      </c>
      <c r="E19447">
        <v>16</v>
      </c>
      <c r="F19447">
        <v>15</v>
      </c>
      <c r="G19447">
        <v>33.68</v>
      </c>
      <c r="H19447">
        <v>240</v>
      </c>
      <c r="I19447">
        <v>538.88</v>
      </c>
      <c r="J19447" t="s">
        <v>13</v>
      </c>
    </row>
    <row r="19448" spans="1:10">
      <c r="A19448" s="1">
        <v>45413</v>
      </c>
      <c r="B19448" t="s">
        <v>10</v>
      </c>
      <c r="C19448" t="s">
        <v>14</v>
      </c>
      <c r="D19448" t="s">
        <v>108</v>
      </c>
      <c r="E19448">
        <v>14</v>
      </c>
      <c r="F19448">
        <v>15</v>
      </c>
      <c r="G19448">
        <v>33.68</v>
      </c>
      <c r="H19448">
        <v>210</v>
      </c>
      <c r="I19448">
        <v>471.52</v>
      </c>
      <c r="J19448" t="s">
        <v>13</v>
      </c>
    </row>
    <row r="19449" spans="1:10">
      <c r="A19449" s="1">
        <v>45413</v>
      </c>
      <c r="B19449" t="s">
        <v>10</v>
      </c>
      <c r="C19449" t="s">
        <v>15</v>
      </c>
      <c r="D19449" t="s">
        <v>108</v>
      </c>
      <c r="E19449">
        <v>9</v>
      </c>
      <c r="F19449">
        <v>15</v>
      </c>
      <c r="G19449">
        <v>33.68</v>
      </c>
      <c r="H19449">
        <v>135</v>
      </c>
      <c r="I19449">
        <v>303.12</v>
      </c>
      <c r="J19449" t="s">
        <v>13</v>
      </c>
    </row>
    <row r="19450" spans="1:10">
      <c r="A19450" s="1">
        <v>45413</v>
      </c>
      <c r="B19450" t="s">
        <v>10</v>
      </c>
      <c r="C19450" t="s">
        <v>11</v>
      </c>
      <c r="D19450" t="s">
        <v>109</v>
      </c>
      <c r="E19450">
        <v>21</v>
      </c>
      <c r="F19450">
        <v>7.56</v>
      </c>
      <c r="G19450">
        <v>17.350000000000001</v>
      </c>
      <c r="H19450">
        <v>158.76</v>
      </c>
      <c r="I19450">
        <v>364.35</v>
      </c>
      <c r="J19450" t="s">
        <v>13</v>
      </c>
    </row>
    <row r="19451" spans="1:10">
      <c r="A19451" s="1">
        <v>45413</v>
      </c>
      <c r="B19451" t="s">
        <v>10</v>
      </c>
      <c r="C19451" t="s">
        <v>14</v>
      </c>
      <c r="D19451" t="s">
        <v>109</v>
      </c>
      <c r="E19451">
        <v>15</v>
      </c>
      <c r="F19451">
        <v>7.56</v>
      </c>
      <c r="G19451">
        <v>17.350000000000001</v>
      </c>
      <c r="H19451">
        <v>113.4</v>
      </c>
      <c r="I19451">
        <v>260.25</v>
      </c>
      <c r="J19451" t="s">
        <v>13</v>
      </c>
    </row>
    <row r="19452" spans="1:10">
      <c r="A19452" s="1">
        <v>45413</v>
      </c>
      <c r="B19452" t="s">
        <v>10</v>
      </c>
      <c r="C19452" t="s">
        <v>15</v>
      </c>
      <c r="D19452" t="s">
        <v>109</v>
      </c>
      <c r="E19452">
        <v>5</v>
      </c>
      <c r="F19452">
        <v>7.56</v>
      </c>
      <c r="G19452">
        <v>17.350000000000001</v>
      </c>
      <c r="H19452">
        <v>37.799999999999997</v>
      </c>
      <c r="I19452">
        <v>86.75</v>
      </c>
      <c r="J19452" t="s">
        <v>13</v>
      </c>
    </row>
    <row r="19453" spans="1:10">
      <c r="A19453" s="1">
        <v>45413</v>
      </c>
      <c r="B19453" t="s">
        <v>10</v>
      </c>
      <c r="C19453" t="s">
        <v>11</v>
      </c>
      <c r="D19453" t="s">
        <v>110</v>
      </c>
      <c r="E19453">
        <v>17</v>
      </c>
      <c r="F19453">
        <v>15.1</v>
      </c>
      <c r="G19453">
        <v>27.51</v>
      </c>
      <c r="H19453">
        <v>256.7</v>
      </c>
      <c r="I19453">
        <v>467.67</v>
      </c>
      <c r="J19453" t="s">
        <v>13</v>
      </c>
    </row>
    <row r="19454" spans="1:10">
      <c r="A19454" s="1">
        <v>45413</v>
      </c>
      <c r="B19454" t="s">
        <v>10</v>
      </c>
      <c r="C19454" t="s">
        <v>14</v>
      </c>
      <c r="D19454" t="s">
        <v>110</v>
      </c>
      <c r="E19454">
        <v>13</v>
      </c>
      <c r="F19454">
        <v>15.1</v>
      </c>
      <c r="G19454">
        <v>27.51</v>
      </c>
      <c r="H19454">
        <v>196.3</v>
      </c>
      <c r="I19454">
        <v>357.63</v>
      </c>
      <c r="J19454" t="s">
        <v>13</v>
      </c>
    </row>
    <row r="19455" spans="1:10">
      <c r="A19455" s="1">
        <v>45413</v>
      </c>
      <c r="B19455" t="s">
        <v>10</v>
      </c>
      <c r="C19455" t="s">
        <v>15</v>
      </c>
      <c r="D19455" t="s">
        <v>110</v>
      </c>
      <c r="E19455">
        <v>16</v>
      </c>
      <c r="F19455">
        <v>15.1</v>
      </c>
      <c r="G19455">
        <v>27.51</v>
      </c>
      <c r="H19455">
        <v>241.6</v>
      </c>
      <c r="I19455">
        <v>440.16</v>
      </c>
      <c r="J19455" t="s">
        <v>13</v>
      </c>
    </row>
    <row r="19456" spans="1:10">
      <c r="A19456" s="1">
        <v>45413</v>
      </c>
      <c r="B19456" t="s">
        <v>10</v>
      </c>
      <c r="C19456" t="s">
        <v>11</v>
      </c>
      <c r="D19456" t="s">
        <v>111</v>
      </c>
      <c r="E19456">
        <v>11</v>
      </c>
      <c r="F19456">
        <v>6.3</v>
      </c>
      <c r="G19456">
        <v>15.47</v>
      </c>
      <c r="H19456">
        <v>69.3</v>
      </c>
      <c r="I19456">
        <v>170.17</v>
      </c>
      <c r="J19456" t="s">
        <v>13</v>
      </c>
    </row>
    <row r="19457" spans="1:10">
      <c r="A19457" s="1">
        <v>45413</v>
      </c>
      <c r="B19457" t="s">
        <v>10</v>
      </c>
      <c r="C19457" t="s">
        <v>14</v>
      </c>
      <c r="D19457" t="s">
        <v>111</v>
      </c>
      <c r="E19457">
        <v>8</v>
      </c>
      <c r="F19457">
        <v>6.3</v>
      </c>
      <c r="G19457">
        <v>15.47</v>
      </c>
      <c r="H19457">
        <v>50.4</v>
      </c>
      <c r="I19457">
        <v>123.76</v>
      </c>
      <c r="J19457" t="s">
        <v>13</v>
      </c>
    </row>
    <row r="19458" spans="1:10">
      <c r="A19458" s="1">
        <v>45413</v>
      </c>
      <c r="B19458" t="s">
        <v>10</v>
      </c>
      <c r="C19458" t="s">
        <v>15</v>
      </c>
      <c r="D19458" t="s">
        <v>111</v>
      </c>
      <c r="E19458">
        <v>7</v>
      </c>
      <c r="F19458">
        <v>6.3</v>
      </c>
      <c r="G19458">
        <v>15.47</v>
      </c>
      <c r="H19458">
        <v>44.1</v>
      </c>
      <c r="I19458">
        <v>108.29</v>
      </c>
      <c r="J19458" t="s">
        <v>13</v>
      </c>
    </row>
    <row r="19459" spans="1:10">
      <c r="A19459" s="1">
        <v>45413</v>
      </c>
      <c r="B19459" t="s">
        <v>10</v>
      </c>
      <c r="C19459" t="s">
        <v>11</v>
      </c>
      <c r="D19459" t="s">
        <v>112</v>
      </c>
      <c r="E19459">
        <v>24</v>
      </c>
      <c r="F19459">
        <v>6.27</v>
      </c>
      <c r="G19459">
        <v>11.51</v>
      </c>
      <c r="H19459">
        <v>150.47999999999999</v>
      </c>
      <c r="I19459">
        <v>276.24</v>
      </c>
      <c r="J19459" t="s">
        <v>13</v>
      </c>
    </row>
    <row r="19460" spans="1:10">
      <c r="A19460" s="1">
        <v>45413</v>
      </c>
      <c r="B19460" t="s">
        <v>10</v>
      </c>
      <c r="C19460" t="s">
        <v>14</v>
      </c>
      <c r="D19460" t="s">
        <v>112</v>
      </c>
      <c r="E19460">
        <v>16</v>
      </c>
      <c r="F19460">
        <v>6.27</v>
      </c>
      <c r="G19460">
        <v>11.51</v>
      </c>
      <c r="H19460">
        <v>100.32</v>
      </c>
      <c r="I19460">
        <v>184.16</v>
      </c>
      <c r="J19460" t="s">
        <v>13</v>
      </c>
    </row>
    <row r="19461" spans="1:10">
      <c r="A19461" s="1">
        <v>45413</v>
      </c>
      <c r="B19461" t="s">
        <v>10</v>
      </c>
      <c r="C19461" t="s">
        <v>15</v>
      </c>
      <c r="D19461" t="s">
        <v>112</v>
      </c>
      <c r="E19461">
        <v>6</v>
      </c>
      <c r="F19461">
        <v>6.27</v>
      </c>
      <c r="G19461">
        <v>11.51</v>
      </c>
      <c r="H19461">
        <v>37.619999999999997</v>
      </c>
      <c r="I19461">
        <v>69.06</v>
      </c>
      <c r="J19461" t="s">
        <v>13</v>
      </c>
    </row>
    <row r="19462" spans="1:10">
      <c r="A19462" s="1">
        <v>45413</v>
      </c>
      <c r="B19462" t="s">
        <v>10</v>
      </c>
      <c r="C19462" t="s">
        <v>11</v>
      </c>
      <c r="D19462" t="s">
        <v>113</v>
      </c>
      <c r="E19462">
        <v>34</v>
      </c>
      <c r="F19462">
        <v>9.8800000000000008</v>
      </c>
      <c r="G19462">
        <v>21.53</v>
      </c>
      <c r="H19462">
        <v>335.92</v>
      </c>
      <c r="I19462">
        <v>732.02</v>
      </c>
      <c r="J19462" t="s">
        <v>13</v>
      </c>
    </row>
    <row r="19463" spans="1:10">
      <c r="A19463" s="1">
        <v>45413</v>
      </c>
      <c r="B19463" t="s">
        <v>10</v>
      </c>
      <c r="C19463" t="s">
        <v>14</v>
      </c>
      <c r="D19463" t="s">
        <v>113</v>
      </c>
      <c r="E19463">
        <v>11</v>
      </c>
      <c r="F19463">
        <v>9.8800000000000008</v>
      </c>
      <c r="G19463">
        <v>21.53</v>
      </c>
      <c r="H19463">
        <v>108.68</v>
      </c>
      <c r="I19463">
        <v>236.83</v>
      </c>
      <c r="J19463" t="s">
        <v>13</v>
      </c>
    </row>
    <row r="19464" spans="1:10">
      <c r="A19464" s="1">
        <v>45413</v>
      </c>
      <c r="B19464" t="s">
        <v>10</v>
      </c>
      <c r="C19464" t="s">
        <v>15</v>
      </c>
      <c r="D19464" t="s">
        <v>113</v>
      </c>
      <c r="E19464">
        <v>14</v>
      </c>
      <c r="F19464">
        <v>9.8800000000000008</v>
      </c>
      <c r="G19464">
        <v>21.53</v>
      </c>
      <c r="H19464">
        <v>138.32</v>
      </c>
      <c r="I19464">
        <v>301.42</v>
      </c>
      <c r="J19464" t="s">
        <v>13</v>
      </c>
    </row>
    <row r="19465" spans="1:10">
      <c r="A19465" s="1">
        <v>45413</v>
      </c>
      <c r="B19465" t="s">
        <v>10</v>
      </c>
      <c r="C19465" t="s">
        <v>11</v>
      </c>
      <c r="D19465" t="s">
        <v>114</v>
      </c>
      <c r="E19465">
        <v>20</v>
      </c>
      <c r="F19465">
        <v>11.86</v>
      </c>
      <c r="G19465">
        <v>27.23</v>
      </c>
      <c r="H19465">
        <v>237.2</v>
      </c>
      <c r="I19465">
        <v>544.6</v>
      </c>
      <c r="J19465" t="s">
        <v>13</v>
      </c>
    </row>
    <row r="19466" spans="1:10">
      <c r="A19466" s="1">
        <v>45413</v>
      </c>
      <c r="B19466" t="s">
        <v>10</v>
      </c>
      <c r="C19466" t="s">
        <v>14</v>
      </c>
      <c r="D19466" t="s">
        <v>114</v>
      </c>
      <c r="E19466">
        <v>14</v>
      </c>
      <c r="F19466">
        <v>11.86</v>
      </c>
      <c r="G19466">
        <v>27.23</v>
      </c>
      <c r="H19466">
        <v>166.04</v>
      </c>
      <c r="I19466">
        <v>381.22</v>
      </c>
      <c r="J19466" t="s">
        <v>13</v>
      </c>
    </row>
    <row r="19467" spans="1:10">
      <c r="A19467" s="1">
        <v>45413</v>
      </c>
      <c r="B19467" t="s">
        <v>10</v>
      </c>
      <c r="C19467" t="s">
        <v>15</v>
      </c>
      <c r="D19467" t="s">
        <v>114</v>
      </c>
      <c r="E19467">
        <v>15</v>
      </c>
      <c r="F19467">
        <v>11.86</v>
      </c>
      <c r="G19467">
        <v>27.23</v>
      </c>
      <c r="H19467">
        <v>177.9</v>
      </c>
      <c r="I19467">
        <v>408.45</v>
      </c>
      <c r="J19467" t="s">
        <v>13</v>
      </c>
    </row>
    <row r="19468" spans="1:10">
      <c r="A19468" s="1">
        <v>45444</v>
      </c>
      <c r="B19468" t="s">
        <v>10</v>
      </c>
      <c r="C19468" t="s">
        <v>11</v>
      </c>
      <c r="D19468" t="s">
        <v>12</v>
      </c>
      <c r="E19468">
        <v>26</v>
      </c>
      <c r="F19468">
        <v>8.09</v>
      </c>
      <c r="G19468">
        <v>18.920000000000002</v>
      </c>
      <c r="H19468">
        <v>210.34</v>
      </c>
      <c r="I19468">
        <v>491.92</v>
      </c>
      <c r="J19468" t="s">
        <v>13</v>
      </c>
    </row>
    <row r="19469" spans="1:10">
      <c r="A19469" s="1">
        <v>45444</v>
      </c>
      <c r="B19469" t="s">
        <v>10</v>
      </c>
      <c r="C19469" t="s">
        <v>14</v>
      </c>
      <c r="D19469" t="s">
        <v>12</v>
      </c>
      <c r="E19469">
        <v>10</v>
      </c>
      <c r="F19469">
        <v>8.09</v>
      </c>
      <c r="G19469">
        <v>18.920000000000002</v>
      </c>
      <c r="H19469">
        <v>80.900000000000006</v>
      </c>
      <c r="I19469">
        <v>189.2</v>
      </c>
      <c r="J19469" t="s">
        <v>13</v>
      </c>
    </row>
    <row r="19470" spans="1:10">
      <c r="A19470" s="1">
        <v>45444</v>
      </c>
      <c r="B19470" t="s">
        <v>10</v>
      </c>
      <c r="C19470" t="s">
        <v>15</v>
      </c>
      <c r="D19470" t="s">
        <v>12</v>
      </c>
      <c r="E19470">
        <v>15</v>
      </c>
      <c r="F19470">
        <v>8.09</v>
      </c>
      <c r="G19470">
        <v>18.920000000000002</v>
      </c>
      <c r="H19470">
        <v>121.35</v>
      </c>
      <c r="I19470">
        <v>283.8</v>
      </c>
      <c r="J19470" t="s">
        <v>13</v>
      </c>
    </row>
    <row r="19471" spans="1:10">
      <c r="A19471" s="1">
        <v>45444</v>
      </c>
      <c r="B19471" t="s">
        <v>10</v>
      </c>
      <c r="C19471" t="s">
        <v>11</v>
      </c>
      <c r="D19471" t="s">
        <v>16</v>
      </c>
      <c r="E19471">
        <v>19</v>
      </c>
      <c r="F19471">
        <v>10.75</v>
      </c>
      <c r="G19471">
        <v>24.49</v>
      </c>
      <c r="H19471">
        <v>204.25</v>
      </c>
      <c r="I19471">
        <v>465.31</v>
      </c>
      <c r="J19471" t="s">
        <v>13</v>
      </c>
    </row>
    <row r="19472" spans="1:10">
      <c r="A19472" s="1">
        <v>45444</v>
      </c>
      <c r="B19472" t="s">
        <v>10</v>
      </c>
      <c r="C19472" t="s">
        <v>14</v>
      </c>
      <c r="D19472" t="s">
        <v>16</v>
      </c>
      <c r="E19472">
        <v>22</v>
      </c>
      <c r="F19472">
        <v>10.75</v>
      </c>
      <c r="G19472">
        <v>24.49</v>
      </c>
      <c r="H19472">
        <v>236.5</v>
      </c>
      <c r="I19472">
        <v>538.78</v>
      </c>
      <c r="J19472" t="s">
        <v>13</v>
      </c>
    </row>
    <row r="19473" spans="1:10">
      <c r="A19473" s="1">
        <v>45444</v>
      </c>
      <c r="B19473" t="s">
        <v>10</v>
      </c>
      <c r="C19473" t="s">
        <v>15</v>
      </c>
      <c r="D19473" t="s">
        <v>16</v>
      </c>
      <c r="E19473">
        <v>11</v>
      </c>
      <c r="F19473">
        <v>10.75</v>
      </c>
      <c r="G19473">
        <v>24.49</v>
      </c>
      <c r="H19473">
        <v>118.25</v>
      </c>
      <c r="I19473">
        <v>269.39</v>
      </c>
      <c r="J19473" t="s">
        <v>13</v>
      </c>
    </row>
    <row r="19474" spans="1:10">
      <c r="A19474" s="1">
        <v>45444</v>
      </c>
      <c r="B19474" t="s">
        <v>10</v>
      </c>
      <c r="C19474" t="s">
        <v>11</v>
      </c>
      <c r="D19474" t="s">
        <v>17</v>
      </c>
      <c r="E19474">
        <v>11</v>
      </c>
      <c r="F19474">
        <v>15.1</v>
      </c>
      <c r="G19474">
        <v>31.89</v>
      </c>
      <c r="H19474">
        <v>166.1</v>
      </c>
      <c r="I19474">
        <v>350.79</v>
      </c>
      <c r="J19474" t="s">
        <v>13</v>
      </c>
    </row>
    <row r="19475" spans="1:10">
      <c r="A19475" s="1">
        <v>45444</v>
      </c>
      <c r="B19475" t="s">
        <v>10</v>
      </c>
      <c r="C19475" t="s">
        <v>14</v>
      </c>
      <c r="D19475" t="s">
        <v>17</v>
      </c>
      <c r="E19475">
        <v>13</v>
      </c>
      <c r="F19475">
        <v>15.1</v>
      </c>
      <c r="G19475">
        <v>31.89</v>
      </c>
      <c r="H19475">
        <v>196.3</v>
      </c>
      <c r="I19475">
        <v>414.57</v>
      </c>
      <c r="J19475" t="s">
        <v>13</v>
      </c>
    </row>
    <row r="19476" spans="1:10">
      <c r="A19476" s="1">
        <v>45444</v>
      </c>
      <c r="B19476" t="s">
        <v>10</v>
      </c>
      <c r="C19476" t="s">
        <v>15</v>
      </c>
      <c r="D19476" t="s">
        <v>17</v>
      </c>
      <c r="E19476">
        <v>10</v>
      </c>
      <c r="F19476">
        <v>15.1</v>
      </c>
      <c r="G19476">
        <v>31.89</v>
      </c>
      <c r="H19476">
        <v>151</v>
      </c>
      <c r="I19476">
        <v>318.89999999999998</v>
      </c>
      <c r="J19476" t="s">
        <v>13</v>
      </c>
    </row>
    <row r="19477" spans="1:10">
      <c r="A19477" s="1">
        <v>45444</v>
      </c>
      <c r="B19477" t="s">
        <v>10</v>
      </c>
      <c r="C19477" t="s">
        <v>11</v>
      </c>
      <c r="D19477" t="s">
        <v>18</v>
      </c>
      <c r="E19477">
        <v>26</v>
      </c>
      <c r="F19477">
        <v>14.35</v>
      </c>
      <c r="G19477">
        <v>28.58</v>
      </c>
      <c r="H19477">
        <v>373.1</v>
      </c>
      <c r="I19477">
        <v>743.08</v>
      </c>
      <c r="J19477" t="s">
        <v>13</v>
      </c>
    </row>
    <row r="19478" spans="1:10">
      <c r="A19478" s="1">
        <v>45444</v>
      </c>
      <c r="B19478" t="s">
        <v>10</v>
      </c>
      <c r="C19478" t="s">
        <v>14</v>
      </c>
      <c r="D19478" t="s">
        <v>18</v>
      </c>
      <c r="E19478">
        <v>16</v>
      </c>
      <c r="F19478">
        <v>14.35</v>
      </c>
      <c r="G19478">
        <v>28.58</v>
      </c>
      <c r="H19478">
        <v>229.6</v>
      </c>
      <c r="I19478">
        <v>457.28</v>
      </c>
      <c r="J19478" t="s">
        <v>13</v>
      </c>
    </row>
    <row r="19479" spans="1:10">
      <c r="A19479" s="1">
        <v>45444</v>
      </c>
      <c r="B19479" t="s">
        <v>10</v>
      </c>
      <c r="C19479" t="s">
        <v>15</v>
      </c>
      <c r="D19479" t="s">
        <v>18</v>
      </c>
      <c r="E19479">
        <v>9</v>
      </c>
      <c r="F19479">
        <v>14.35</v>
      </c>
      <c r="G19479">
        <v>28.58</v>
      </c>
      <c r="H19479">
        <v>129.15</v>
      </c>
      <c r="I19479">
        <v>257.22000000000003</v>
      </c>
      <c r="J19479" t="s">
        <v>13</v>
      </c>
    </row>
    <row r="19480" spans="1:10">
      <c r="A19480" s="1">
        <v>45444</v>
      </c>
      <c r="B19480" t="s">
        <v>10</v>
      </c>
      <c r="C19480" t="s">
        <v>11</v>
      </c>
      <c r="D19480" t="s">
        <v>19</v>
      </c>
      <c r="E19480">
        <v>13</v>
      </c>
      <c r="F19480">
        <v>7.85</v>
      </c>
      <c r="G19480">
        <v>19.61</v>
      </c>
      <c r="H19480">
        <v>102.05</v>
      </c>
      <c r="I19480">
        <v>254.93</v>
      </c>
      <c r="J19480" t="s">
        <v>13</v>
      </c>
    </row>
    <row r="19481" spans="1:10">
      <c r="A19481" s="1">
        <v>45444</v>
      </c>
      <c r="B19481" t="s">
        <v>10</v>
      </c>
      <c r="C19481" t="s">
        <v>14</v>
      </c>
      <c r="D19481" t="s">
        <v>19</v>
      </c>
      <c r="E19481">
        <v>11</v>
      </c>
      <c r="F19481">
        <v>7.85</v>
      </c>
      <c r="G19481">
        <v>19.61</v>
      </c>
      <c r="H19481">
        <v>86.35</v>
      </c>
      <c r="I19481">
        <v>215.71</v>
      </c>
      <c r="J19481" t="s">
        <v>13</v>
      </c>
    </row>
    <row r="19482" spans="1:10">
      <c r="A19482" s="1">
        <v>45444</v>
      </c>
      <c r="B19482" t="s">
        <v>10</v>
      </c>
      <c r="C19482" t="s">
        <v>15</v>
      </c>
      <c r="D19482" t="s">
        <v>19</v>
      </c>
      <c r="E19482">
        <v>14</v>
      </c>
      <c r="F19482">
        <v>7.85</v>
      </c>
      <c r="G19482">
        <v>19.61</v>
      </c>
      <c r="H19482">
        <v>109.9</v>
      </c>
      <c r="I19482">
        <v>274.54000000000002</v>
      </c>
      <c r="J19482" t="s">
        <v>13</v>
      </c>
    </row>
    <row r="19483" spans="1:10">
      <c r="A19483" s="1">
        <v>45444</v>
      </c>
      <c r="B19483" t="s">
        <v>10</v>
      </c>
      <c r="C19483" t="s">
        <v>11</v>
      </c>
      <c r="D19483" t="s">
        <v>20</v>
      </c>
      <c r="E19483">
        <v>17</v>
      </c>
      <c r="F19483">
        <v>15.79</v>
      </c>
      <c r="G19483">
        <v>33.130000000000003</v>
      </c>
      <c r="H19483">
        <v>268.43</v>
      </c>
      <c r="I19483">
        <v>563.21</v>
      </c>
      <c r="J19483" t="s">
        <v>13</v>
      </c>
    </row>
    <row r="19484" spans="1:10">
      <c r="A19484" s="1">
        <v>45444</v>
      </c>
      <c r="B19484" t="s">
        <v>10</v>
      </c>
      <c r="C19484" t="s">
        <v>14</v>
      </c>
      <c r="D19484" t="s">
        <v>20</v>
      </c>
      <c r="E19484">
        <v>7</v>
      </c>
      <c r="F19484">
        <v>15.79</v>
      </c>
      <c r="G19484">
        <v>33.130000000000003</v>
      </c>
      <c r="H19484">
        <v>110.53</v>
      </c>
      <c r="I19484">
        <v>231.91</v>
      </c>
      <c r="J19484" t="s">
        <v>13</v>
      </c>
    </row>
    <row r="19485" spans="1:10">
      <c r="A19485" s="1">
        <v>45444</v>
      </c>
      <c r="B19485" t="s">
        <v>10</v>
      </c>
      <c r="C19485" t="s">
        <v>15</v>
      </c>
      <c r="D19485" t="s">
        <v>20</v>
      </c>
      <c r="E19485">
        <v>8</v>
      </c>
      <c r="F19485">
        <v>15.79</v>
      </c>
      <c r="G19485">
        <v>33.130000000000003</v>
      </c>
      <c r="H19485">
        <v>126.32</v>
      </c>
      <c r="I19485">
        <v>265.04000000000002</v>
      </c>
      <c r="J19485" t="s">
        <v>13</v>
      </c>
    </row>
    <row r="19486" spans="1:10">
      <c r="A19486" s="1">
        <v>45444</v>
      </c>
      <c r="B19486" t="s">
        <v>10</v>
      </c>
      <c r="C19486" t="s">
        <v>11</v>
      </c>
      <c r="D19486" t="s">
        <v>21</v>
      </c>
      <c r="E19486">
        <v>16</v>
      </c>
      <c r="F19486">
        <v>8.69</v>
      </c>
      <c r="G19486">
        <v>18.39</v>
      </c>
      <c r="H19486">
        <v>139.04</v>
      </c>
      <c r="I19486">
        <v>294.24</v>
      </c>
      <c r="J19486" t="s">
        <v>13</v>
      </c>
    </row>
    <row r="19487" spans="1:10">
      <c r="A19487" s="1">
        <v>45444</v>
      </c>
      <c r="B19487" t="s">
        <v>10</v>
      </c>
      <c r="C19487" t="s">
        <v>14</v>
      </c>
      <c r="D19487" t="s">
        <v>21</v>
      </c>
      <c r="E19487">
        <v>16</v>
      </c>
      <c r="F19487">
        <v>8.69</v>
      </c>
      <c r="G19487">
        <v>18.39</v>
      </c>
      <c r="H19487">
        <v>139.04</v>
      </c>
      <c r="I19487">
        <v>294.24</v>
      </c>
      <c r="J19487" t="s">
        <v>13</v>
      </c>
    </row>
    <row r="19488" spans="1:10">
      <c r="A19488" s="1">
        <v>45444</v>
      </c>
      <c r="B19488" t="s">
        <v>10</v>
      </c>
      <c r="C19488" t="s">
        <v>15</v>
      </c>
      <c r="D19488" t="s">
        <v>21</v>
      </c>
      <c r="E19488">
        <v>11</v>
      </c>
      <c r="F19488">
        <v>8.69</v>
      </c>
      <c r="G19488">
        <v>18.39</v>
      </c>
      <c r="H19488">
        <v>95.59</v>
      </c>
      <c r="I19488">
        <v>202.29</v>
      </c>
      <c r="J19488" t="s">
        <v>13</v>
      </c>
    </row>
    <row r="19489" spans="1:10">
      <c r="A19489" s="1">
        <v>45444</v>
      </c>
      <c r="B19489" t="s">
        <v>10</v>
      </c>
      <c r="C19489" t="s">
        <v>11</v>
      </c>
      <c r="D19489" t="s">
        <v>22</v>
      </c>
      <c r="E19489">
        <v>10</v>
      </c>
      <c r="F19489">
        <v>8.69</v>
      </c>
      <c r="G19489">
        <v>16.64</v>
      </c>
      <c r="H19489">
        <v>86.9</v>
      </c>
      <c r="I19489">
        <v>166.4</v>
      </c>
      <c r="J19489" t="s">
        <v>13</v>
      </c>
    </row>
    <row r="19490" spans="1:10">
      <c r="A19490" s="1">
        <v>45444</v>
      </c>
      <c r="B19490" t="s">
        <v>10</v>
      </c>
      <c r="C19490" t="s">
        <v>14</v>
      </c>
      <c r="D19490" t="s">
        <v>22</v>
      </c>
      <c r="E19490">
        <v>5</v>
      </c>
      <c r="F19490">
        <v>8.69</v>
      </c>
      <c r="G19490">
        <v>16.64</v>
      </c>
      <c r="H19490">
        <v>43.45</v>
      </c>
      <c r="I19490">
        <v>83.2</v>
      </c>
      <c r="J19490" t="s">
        <v>13</v>
      </c>
    </row>
    <row r="19491" spans="1:10">
      <c r="A19491" s="1">
        <v>45444</v>
      </c>
      <c r="B19491" t="s">
        <v>10</v>
      </c>
      <c r="C19491" t="s">
        <v>15</v>
      </c>
      <c r="D19491" t="s">
        <v>22</v>
      </c>
      <c r="E19491">
        <v>7</v>
      </c>
      <c r="F19491">
        <v>8.69</v>
      </c>
      <c r="G19491">
        <v>16.64</v>
      </c>
      <c r="H19491">
        <v>60.83</v>
      </c>
      <c r="I19491">
        <v>116.48</v>
      </c>
      <c r="J19491" t="s">
        <v>13</v>
      </c>
    </row>
    <row r="19492" spans="1:10">
      <c r="A19492" s="1">
        <v>45444</v>
      </c>
      <c r="B19492" t="s">
        <v>10</v>
      </c>
      <c r="C19492" t="s">
        <v>11</v>
      </c>
      <c r="D19492" t="s">
        <v>23</v>
      </c>
      <c r="E19492">
        <v>22</v>
      </c>
      <c r="F19492">
        <v>12.44</v>
      </c>
      <c r="G19492">
        <v>29.31</v>
      </c>
      <c r="H19492">
        <v>273.68</v>
      </c>
      <c r="I19492">
        <v>644.82000000000005</v>
      </c>
      <c r="J19492" t="s">
        <v>13</v>
      </c>
    </row>
    <row r="19493" spans="1:10">
      <c r="A19493" s="1">
        <v>45444</v>
      </c>
      <c r="B19493" t="s">
        <v>10</v>
      </c>
      <c r="C19493" t="s">
        <v>14</v>
      </c>
      <c r="D19493" t="s">
        <v>23</v>
      </c>
      <c r="E19493">
        <v>9</v>
      </c>
      <c r="F19493">
        <v>12.44</v>
      </c>
      <c r="G19493">
        <v>29.31</v>
      </c>
      <c r="H19493">
        <v>111.96</v>
      </c>
      <c r="I19493">
        <v>263.79000000000002</v>
      </c>
      <c r="J19493" t="s">
        <v>13</v>
      </c>
    </row>
    <row r="19494" spans="1:10">
      <c r="A19494" s="1">
        <v>45444</v>
      </c>
      <c r="B19494" t="s">
        <v>10</v>
      </c>
      <c r="C19494" t="s">
        <v>15</v>
      </c>
      <c r="D19494" t="s">
        <v>23</v>
      </c>
      <c r="E19494">
        <v>7</v>
      </c>
      <c r="F19494">
        <v>12.44</v>
      </c>
      <c r="G19494">
        <v>29.31</v>
      </c>
      <c r="H19494">
        <v>87.08</v>
      </c>
      <c r="I19494">
        <v>205.17</v>
      </c>
      <c r="J19494" t="s">
        <v>13</v>
      </c>
    </row>
    <row r="19495" spans="1:10">
      <c r="A19495" s="1">
        <v>45444</v>
      </c>
      <c r="B19495" t="s">
        <v>10</v>
      </c>
      <c r="C19495" t="s">
        <v>11</v>
      </c>
      <c r="D19495" t="s">
        <v>24</v>
      </c>
      <c r="E19495">
        <v>20</v>
      </c>
      <c r="F19495">
        <v>13.12</v>
      </c>
      <c r="G19495">
        <v>29.99</v>
      </c>
      <c r="H19495">
        <v>262.39999999999998</v>
      </c>
      <c r="I19495">
        <v>599.79999999999995</v>
      </c>
      <c r="J19495" t="s">
        <v>13</v>
      </c>
    </row>
    <row r="19496" spans="1:10">
      <c r="A19496" s="1">
        <v>45444</v>
      </c>
      <c r="B19496" t="s">
        <v>10</v>
      </c>
      <c r="C19496" t="s">
        <v>14</v>
      </c>
      <c r="D19496" t="s">
        <v>24</v>
      </c>
      <c r="E19496">
        <v>4</v>
      </c>
      <c r="F19496">
        <v>13.12</v>
      </c>
      <c r="G19496">
        <v>29.99</v>
      </c>
      <c r="H19496">
        <v>52.48</v>
      </c>
      <c r="I19496">
        <v>119.96</v>
      </c>
      <c r="J19496" t="s">
        <v>13</v>
      </c>
    </row>
    <row r="19497" spans="1:10">
      <c r="A19497" s="1">
        <v>45444</v>
      </c>
      <c r="B19497" t="s">
        <v>10</v>
      </c>
      <c r="C19497" t="s">
        <v>15</v>
      </c>
      <c r="D19497" t="s">
        <v>24</v>
      </c>
      <c r="E19497">
        <v>11</v>
      </c>
      <c r="F19497">
        <v>13.12</v>
      </c>
      <c r="G19497">
        <v>29.99</v>
      </c>
      <c r="H19497">
        <v>144.32</v>
      </c>
      <c r="I19497">
        <v>329.89</v>
      </c>
      <c r="J19497" t="s">
        <v>13</v>
      </c>
    </row>
    <row r="19498" spans="1:10">
      <c r="A19498" s="1">
        <v>45444</v>
      </c>
      <c r="B19498" t="s">
        <v>10</v>
      </c>
      <c r="C19498" t="s">
        <v>11</v>
      </c>
      <c r="D19498" t="s">
        <v>25</v>
      </c>
      <c r="E19498">
        <v>11</v>
      </c>
      <c r="F19498">
        <v>12.96</v>
      </c>
      <c r="G19498">
        <v>25.33</v>
      </c>
      <c r="H19498">
        <v>142.56</v>
      </c>
      <c r="I19498">
        <v>278.63</v>
      </c>
      <c r="J19498" t="s">
        <v>13</v>
      </c>
    </row>
    <row r="19499" spans="1:10">
      <c r="A19499" s="1">
        <v>45444</v>
      </c>
      <c r="B19499" t="s">
        <v>10</v>
      </c>
      <c r="C19499" t="s">
        <v>14</v>
      </c>
      <c r="D19499" t="s">
        <v>25</v>
      </c>
      <c r="E19499">
        <v>6</v>
      </c>
      <c r="F19499">
        <v>12.96</v>
      </c>
      <c r="G19499">
        <v>25.33</v>
      </c>
      <c r="H19499">
        <v>77.760000000000005</v>
      </c>
      <c r="I19499">
        <v>151.97999999999999</v>
      </c>
      <c r="J19499" t="s">
        <v>13</v>
      </c>
    </row>
    <row r="19500" spans="1:10">
      <c r="A19500" s="1">
        <v>45444</v>
      </c>
      <c r="B19500" t="s">
        <v>10</v>
      </c>
      <c r="C19500" t="s">
        <v>15</v>
      </c>
      <c r="D19500" t="s">
        <v>25</v>
      </c>
      <c r="E19500">
        <v>3</v>
      </c>
      <c r="F19500">
        <v>12.96</v>
      </c>
      <c r="G19500">
        <v>25.33</v>
      </c>
      <c r="H19500">
        <v>38.880000000000003</v>
      </c>
      <c r="I19500">
        <v>75.989999999999995</v>
      </c>
      <c r="J19500" t="s">
        <v>13</v>
      </c>
    </row>
    <row r="19501" spans="1:10">
      <c r="A19501" s="1">
        <v>45444</v>
      </c>
      <c r="B19501" t="s">
        <v>10</v>
      </c>
      <c r="C19501" t="s">
        <v>11</v>
      </c>
      <c r="D19501" t="s">
        <v>26</v>
      </c>
      <c r="E19501">
        <v>18</v>
      </c>
      <c r="F19501">
        <v>7.1</v>
      </c>
      <c r="G19501">
        <v>13.19</v>
      </c>
      <c r="H19501">
        <v>127.8</v>
      </c>
      <c r="I19501">
        <v>237.42</v>
      </c>
      <c r="J19501" t="s">
        <v>13</v>
      </c>
    </row>
    <row r="19502" spans="1:10">
      <c r="A19502" s="1">
        <v>45444</v>
      </c>
      <c r="B19502" t="s">
        <v>10</v>
      </c>
      <c r="C19502" t="s">
        <v>14</v>
      </c>
      <c r="D19502" t="s">
        <v>26</v>
      </c>
      <c r="E19502">
        <v>12</v>
      </c>
      <c r="F19502">
        <v>7.1</v>
      </c>
      <c r="G19502">
        <v>13.19</v>
      </c>
      <c r="H19502">
        <v>85.2</v>
      </c>
      <c r="I19502">
        <v>158.28</v>
      </c>
      <c r="J19502" t="s">
        <v>13</v>
      </c>
    </row>
    <row r="19503" spans="1:10">
      <c r="A19503" s="1">
        <v>45444</v>
      </c>
      <c r="B19503" t="s">
        <v>10</v>
      </c>
      <c r="C19503" t="s">
        <v>15</v>
      </c>
      <c r="D19503" t="s">
        <v>26</v>
      </c>
      <c r="E19503">
        <v>14</v>
      </c>
      <c r="F19503">
        <v>7.1</v>
      </c>
      <c r="G19503">
        <v>13.19</v>
      </c>
      <c r="H19503">
        <v>99.4</v>
      </c>
      <c r="I19503">
        <v>184.66</v>
      </c>
      <c r="J19503" t="s">
        <v>13</v>
      </c>
    </row>
    <row r="19504" spans="1:10">
      <c r="A19504" s="1">
        <v>45444</v>
      </c>
      <c r="B19504" t="s">
        <v>10</v>
      </c>
      <c r="C19504" t="s">
        <v>11</v>
      </c>
      <c r="D19504" t="s">
        <v>27</v>
      </c>
      <c r="E19504">
        <v>12</v>
      </c>
      <c r="F19504">
        <v>16.53</v>
      </c>
      <c r="G19504">
        <v>37.630000000000003</v>
      </c>
      <c r="H19504">
        <v>198.36</v>
      </c>
      <c r="I19504">
        <v>451.56</v>
      </c>
      <c r="J19504" t="s">
        <v>13</v>
      </c>
    </row>
    <row r="19505" spans="1:10">
      <c r="A19505" s="1">
        <v>45444</v>
      </c>
      <c r="B19505" t="s">
        <v>10</v>
      </c>
      <c r="C19505" t="s">
        <v>14</v>
      </c>
      <c r="D19505" t="s">
        <v>27</v>
      </c>
      <c r="E19505">
        <v>6</v>
      </c>
      <c r="F19505">
        <v>16.53</v>
      </c>
      <c r="G19505">
        <v>37.630000000000003</v>
      </c>
      <c r="H19505">
        <v>99.18</v>
      </c>
      <c r="I19505">
        <v>225.78</v>
      </c>
      <c r="J19505" t="s">
        <v>13</v>
      </c>
    </row>
    <row r="19506" spans="1:10">
      <c r="A19506" s="1">
        <v>45444</v>
      </c>
      <c r="B19506" t="s">
        <v>10</v>
      </c>
      <c r="C19506" t="s">
        <v>15</v>
      </c>
      <c r="D19506" t="s">
        <v>27</v>
      </c>
      <c r="E19506">
        <v>7</v>
      </c>
      <c r="F19506">
        <v>16.53</v>
      </c>
      <c r="G19506">
        <v>37.630000000000003</v>
      </c>
      <c r="H19506">
        <v>115.71</v>
      </c>
      <c r="I19506">
        <v>263.41000000000003</v>
      </c>
      <c r="J19506" t="s">
        <v>13</v>
      </c>
    </row>
    <row r="19507" spans="1:10">
      <c r="A19507" s="1">
        <v>45444</v>
      </c>
      <c r="B19507" t="s">
        <v>10</v>
      </c>
      <c r="C19507" t="s">
        <v>11</v>
      </c>
      <c r="D19507" t="s">
        <v>28</v>
      </c>
      <c r="E19507">
        <v>14</v>
      </c>
      <c r="F19507">
        <v>9.19</v>
      </c>
      <c r="G19507">
        <v>20.75</v>
      </c>
      <c r="H19507">
        <v>128.66</v>
      </c>
      <c r="I19507">
        <v>290.5</v>
      </c>
      <c r="J19507" t="s">
        <v>13</v>
      </c>
    </row>
    <row r="19508" spans="1:10">
      <c r="A19508" s="1">
        <v>45444</v>
      </c>
      <c r="B19508" t="s">
        <v>10</v>
      </c>
      <c r="C19508" t="s">
        <v>14</v>
      </c>
      <c r="D19508" t="s">
        <v>28</v>
      </c>
      <c r="E19508">
        <v>15</v>
      </c>
      <c r="F19508">
        <v>9.19</v>
      </c>
      <c r="G19508">
        <v>20.75</v>
      </c>
      <c r="H19508">
        <v>137.85</v>
      </c>
      <c r="I19508">
        <v>311.25</v>
      </c>
      <c r="J19508" t="s">
        <v>13</v>
      </c>
    </row>
    <row r="19509" spans="1:10">
      <c r="A19509" s="1">
        <v>45444</v>
      </c>
      <c r="B19509" t="s">
        <v>10</v>
      </c>
      <c r="C19509" t="s">
        <v>15</v>
      </c>
      <c r="D19509" t="s">
        <v>28</v>
      </c>
      <c r="E19509">
        <v>9</v>
      </c>
      <c r="F19509">
        <v>9.19</v>
      </c>
      <c r="G19509">
        <v>20.75</v>
      </c>
      <c r="H19509">
        <v>82.71</v>
      </c>
      <c r="I19509">
        <v>186.75</v>
      </c>
      <c r="J19509" t="s">
        <v>13</v>
      </c>
    </row>
    <row r="19510" spans="1:10">
      <c r="A19510" s="1">
        <v>45444</v>
      </c>
      <c r="B19510" t="s">
        <v>10</v>
      </c>
      <c r="C19510" t="s">
        <v>11</v>
      </c>
      <c r="D19510" t="s">
        <v>29</v>
      </c>
      <c r="E19510">
        <v>18</v>
      </c>
      <c r="F19510">
        <v>7.55</v>
      </c>
      <c r="G19510">
        <v>15.03</v>
      </c>
      <c r="H19510">
        <v>135.9</v>
      </c>
      <c r="I19510">
        <v>270.54000000000002</v>
      </c>
      <c r="J19510" t="s">
        <v>13</v>
      </c>
    </row>
    <row r="19511" spans="1:10">
      <c r="A19511" s="1">
        <v>45444</v>
      </c>
      <c r="B19511" t="s">
        <v>10</v>
      </c>
      <c r="C19511" t="s">
        <v>14</v>
      </c>
      <c r="D19511" t="s">
        <v>29</v>
      </c>
      <c r="E19511">
        <v>8</v>
      </c>
      <c r="F19511">
        <v>7.55</v>
      </c>
      <c r="G19511">
        <v>15.03</v>
      </c>
      <c r="H19511">
        <v>60.4</v>
      </c>
      <c r="I19511">
        <v>120.24</v>
      </c>
      <c r="J19511" t="s">
        <v>13</v>
      </c>
    </row>
    <row r="19512" spans="1:10">
      <c r="A19512" s="1">
        <v>45444</v>
      </c>
      <c r="B19512" t="s">
        <v>10</v>
      </c>
      <c r="C19512" t="s">
        <v>15</v>
      </c>
      <c r="D19512" t="s">
        <v>29</v>
      </c>
      <c r="E19512">
        <v>9</v>
      </c>
      <c r="F19512">
        <v>7.55</v>
      </c>
      <c r="G19512">
        <v>15.03</v>
      </c>
      <c r="H19512">
        <v>67.95</v>
      </c>
      <c r="I19512">
        <v>135.27000000000001</v>
      </c>
      <c r="J19512" t="s">
        <v>13</v>
      </c>
    </row>
    <row r="19513" spans="1:10">
      <c r="A19513" s="1">
        <v>45444</v>
      </c>
      <c r="B19513" t="s">
        <v>10</v>
      </c>
      <c r="C19513" t="s">
        <v>11</v>
      </c>
      <c r="D19513" t="s">
        <v>30</v>
      </c>
      <c r="E19513">
        <v>13</v>
      </c>
      <c r="F19513">
        <v>16.66</v>
      </c>
      <c r="G19513">
        <v>41.08</v>
      </c>
      <c r="H19513">
        <v>216.58</v>
      </c>
      <c r="I19513">
        <v>534.04</v>
      </c>
      <c r="J19513" t="s">
        <v>13</v>
      </c>
    </row>
    <row r="19514" spans="1:10">
      <c r="A19514" s="1">
        <v>45444</v>
      </c>
      <c r="B19514" t="s">
        <v>10</v>
      </c>
      <c r="C19514" t="s">
        <v>14</v>
      </c>
      <c r="D19514" t="s">
        <v>30</v>
      </c>
      <c r="E19514">
        <v>11</v>
      </c>
      <c r="F19514">
        <v>16.66</v>
      </c>
      <c r="G19514">
        <v>41.08</v>
      </c>
      <c r="H19514">
        <v>183.26</v>
      </c>
      <c r="I19514">
        <v>451.88</v>
      </c>
      <c r="J19514" t="s">
        <v>13</v>
      </c>
    </row>
    <row r="19515" spans="1:10">
      <c r="A19515" s="1">
        <v>45444</v>
      </c>
      <c r="B19515" t="s">
        <v>10</v>
      </c>
      <c r="C19515" t="s">
        <v>15</v>
      </c>
      <c r="D19515" t="s">
        <v>30</v>
      </c>
      <c r="E19515">
        <v>2</v>
      </c>
      <c r="F19515">
        <v>16.66</v>
      </c>
      <c r="G19515">
        <v>41.08</v>
      </c>
      <c r="H19515">
        <v>33.32</v>
      </c>
      <c r="I19515">
        <v>82.16</v>
      </c>
      <c r="J19515" t="s">
        <v>13</v>
      </c>
    </row>
    <row r="19516" spans="1:10">
      <c r="A19516" s="1">
        <v>45444</v>
      </c>
      <c r="B19516" t="s">
        <v>10</v>
      </c>
      <c r="C19516" t="s">
        <v>11</v>
      </c>
      <c r="D19516" t="s">
        <v>31</v>
      </c>
      <c r="E19516">
        <v>15</v>
      </c>
      <c r="F19516">
        <v>17.47</v>
      </c>
      <c r="G19516">
        <v>33.29</v>
      </c>
      <c r="H19516">
        <v>262.05</v>
      </c>
      <c r="I19516">
        <v>499.35</v>
      </c>
      <c r="J19516" t="s">
        <v>13</v>
      </c>
    </row>
    <row r="19517" spans="1:10">
      <c r="A19517" s="1">
        <v>45444</v>
      </c>
      <c r="B19517" t="s">
        <v>10</v>
      </c>
      <c r="C19517" t="s">
        <v>14</v>
      </c>
      <c r="D19517" t="s">
        <v>31</v>
      </c>
      <c r="E19517">
        <v>14</v>
      </c>
      <c r="F19517">
        <v>17.47</v>
      </c>
      <c r="G19517">
        <v>33.29</v>
      </c>
      <c r="H19517">
        <v>244.58</v>
      </c>
      <c r="I19517">
        <v>466.06</v>
      </c>
      <c r="J19517" t="s">
        <v>13</v>
      </c>
    </row>
    <row r="19518" spans="1:10">
      <c r="A19518" s="1">
        <v>45444</v>
      </c>
      <c r="B19518" t="s">
        <v>10</v>
      </c>
      <c r="C19518" t="s">
        <v>15</v>
      </c>
      <c r="D19518" t="s">
        <v>31</v>
      </c>
      <c r="E19518">
        <v>8</v>
      </c>
      <c r="F19518">
        <v>17.47</v>
      </c>
      <c r="G19518">
        <v>33.29</v>
      </c>
      <c r="H19518">
        <v>139.76</v>
      </c>
      <c r="I19518">
        <v>266.32</v>
      </c>
      <c r="J19518" t="s">
        <v>13</v>
      </c>
    </row>
    <row r="19519" spans="1:10">
      <c r="A19519" s="1">
        <v>45444</v>
      </c>
      <c r="B19519" t="s">
        <v>10</v>
      </c>
      <c r="C19519" t="s">
        <v>11</v>
      </c>
      <c r="D19519" t="s">
        <v>32</v>
      </c>
      <c r="E19519">
        <v>15</v>
      </c>
      <c r="F19519">
        <v>16.350000000000001</v>
      </c>
      <c r="G19519">
        <v>34.380000000000003</v>
      </c>
      <c r="H19519">
        <v>245.25</v>
      </c>
      <c r="I19519">
        <v>515.70000000000005</v>
      </c>
      <c r="J19519" t="s">
        <v>13</v>
      </c>
    </row>
    <row r="19520" spans="1:10">
      <c r="A19520" s="1">
        <v>45444</v>
      </c>
      <c r="B19520" t="s">
        <v>10</v>
      </c>
      <c r="C19520" t="s">
        <v>14</v>
      </c>
      <c r="D19520" t="s">
        <v>32</v>
      </c>
      <c r="E19520">
        <v>14</v>
      </c>
      <c r="F19520">
        <v>16.350000000000001</v>
      </c>
      <c r="G19520">
        <v>34.380000000000003</v>
      </c>
      <c r="H19520">
        <v>228.9</v>
      </c>
      <c r="I19520">
        <v>481.32</v>
      </c>
      <c r="J19520" t="s">
        <v>13</v>
      </c>
    </row>
    <row r="19521" spans="1:10">
      <c r="A19521" s="1">
        <v>45444</v>
      </c>
      <c r="B19521" t="s">
        <v>10</v>
      </c>
      <c r="C19521" t="s">
        <v>15</v>
      </c>
      <c r="D19521" t="s">
        <v>32</v>
      </c>
      <c r="E19521">
        <v>6</v>
      </c>
      <c r="F19521">
        <v>16.350000000000001</v>
      </c>
      <c r="G19521">
        <v>34.380000000000003</v>
      </c>
      <c r="H19521">
        <v>98.1</v>
      </c>
      <c r="I19521">
        <v>206.28</v>
      </c>
      <c r="J19521" t="s">
        <v>13</v>
      </c>
    </row>
    <row r="19522" spans="1:10">
      <c r="A19522" s="1">
        <v>45444</v>
      </c>
      <c r="B19522" t="s">
        <v>10</v>
      </c>
      <c r="C19522" t="s">
        <v>11</v>
      </c>
      <c r="D19522" t="s">
        <v>33</v>
      </c>
      <c r="E19522">
        <v>24</v>
      </c>
      <c r="F19522">
        <v>15.71</v>
      </c>
      <c r="G19522">
        <v>38.65</v>
      </c>
      <c r="H19522">
        <v>377.04</v>
      </c>
      <c r="I19522">
        <v>927.6</v>
      </c>
      <c r="J19522" t="s">
        <v>13</v>
      </c>
    </row>
    <row r="19523" spans="1:10">
      <c r="A19523" s="1">
        <v>45444</v>
      </c>
      <c r="B19523" t="s">
        <v>10</v>
      </c>
      <c r="C19523" t="s">
        <v>14</v>
      </c>
      <c r="D19523" t="s">
        <v>33</v>
      </c>
      <c r="E19523">
        <v>18</v>
      </c>
      <c r="F19523">
        <v>15.71</v>
      </c>
      <c r="G19523">
        <v>38.65</v>
      </c>
      <c r="H19523">
        <v>282.77999999999997</v>
      </c>
      <c r="I19523">
        <v>695.7</v>
      </c>
      <c r="J19523" t="s">
        <v>13</v>
      </c>
    </row>
    <row r="19524" spans="1:10">
      <c r="A19524" s="1">
        <v>45444</v>
      </c>
      <c r="B19524" t="s">
        <v>10</v>
      </c>
      <c r="C19524" t="s">
        <v>15</v>
      </c>
      <c r="D19524" t="s">
        <v>33</v>
      </c>
      <c r="E19524">
        <v>9</v>
      </c>
      <c r="F19524">
        <v>15.71</v>
      </c>
      <c r="G19524">
        <v>38.65</v>
      </c>
      <c r="H19524">
        <v>141.38999999999999</v>
      </c>
      <c r="I19524">
        <v>347.85</v>
      </c>
      <c r="J19524" t="s">
        <v>13</v>
      </c>
    </row>
    <row r="19525" spans="1:10">
      <c r="A19525" s="1">
        <v>45444</v>
      </c>
      <c r="B19525" t="s">
        <v>10</v>
      </c>
      <c r="C19525" t="s">
        <v>11</v>
      </c>
      <c r="D19525" t="s">
        <v>34</v>
      </c>
      <c r="E19525">
        <v>27</v>
      </c>
      <c r="F19525">
        <v>13.86</v>
      </c>
      <c r="G19525">
        <v>29.02</v>
      </c>
      <c r="H19525">
        <v>374.22</v>
      </c>
      <c r="I19525">
        <v>783.54</v>
      </c>
      <c r="J19525" t="s">
        <v>13</v>
      </c>
    </row>
    <row r="19526" spans="1:10">
      <c r="A19526" s="1">
        <v>45444</v>
      </c>
      <c r="B19526" t="s">
        <v>10</v>
      </c>
      <c r="C19526" t="s">
        <v>14</v>
      </c>
      <c r="D19526" t="s">
        <v>34</v>
      </c>
      <c r="E19526">
        <v>8</v>
      </c>
      <c r="F19526">
        <v>13.86</v>
      </c>
      <c r="G19526">
        <v>29.02</v>
      </c>
      <c r="H19526">
        <v>110.88</v>
      </c>
      <c r="I19526">
        <v>232.16</v>
      </c>
      <c r="J19526" t="s">
        <v>13</v>
      </c>
    </row>
    <row r="19527" spans="1:10">
      <c r="A19527" s="1">
        <v>45444</v>
      </c>
      <c r="B19527" t="s">
        <v>10</v>
      </c>
      <c r="C19527" t="s">
        <v>15</v>
      </c>
      <c r="D19527" t="s">
        <v>34</v>
      </c>
      <c r="E19527">
        <v>15</v>
      </c>
      <c r="F19527">
        <v>13.86</v>
      </c>
      <c r="G19527">
        <v>29.02</v>
      </c>
      <c r="H19527">
        <v>207.9</v>
      </c>
      <c r="I19527">
        <v>435.3</v>
      </c>
      <c r="J19527" t="s">
        <v>13</v>
      </c>
    </row>
    <row r="19528" spans="1:10">
      <c r="A19528" s="1">
        <v>45444</v>
      </c>
      <c r="B19528" t="s">
        <v>10</v>
      </c>
      <c r="C19528" t="s">
        <v>11</v>
      </c>
      <c r="D19528" t="s">
        <v>35</v>
      </c>
      <c r="E19528">
        <v>26</v>
      </c>
      <c r="F19528">
        <v>12.61</v>
      </c>
      <c r="G19528">
        <v>28.33</v>
      </c>
      <c r="H19528">
        <v>327.86</v>
      </c>
      <c r="I19528">
        <v>736.58</v>
      </c>
      <c r="J19528" t="s">
        <v>13</v>
      </c>
    </row>
    <row r="19529" spans="1:10">
      <c r="A19529" s="1">
        <v>45444</v>
      </c>
      <c r="B19529" t="s">
        <v>10</v>
      </c>
      <c r="C19529" t="s">
        <v>14</v>
      </c>
      <c r="D19529" t="s">
        <v>35</v>
      </c>
      <c r="E19529">
        <v>12</v>
      </c>
      <c r="F19529">
        <v>12.61</v>
      </c>
      <c r="G19529">
        <v>28.33</v>
      </c>
      <c r="H19529">
        <v>151.32</v>
      </c>
      <c r="I19529">
        <v>339.96</v>
      </c>
      <c r="J19529" t="s">
        <v>13</v>
      </c>
    </row>
    <row r="19530" spans="1:10">
      <c r="A19530" s="1">
        <v>45444</v>
      </c>
      <c r="B19530" t="s">
        <v>10</v>
      </c>
      <c r="C19530" t="s">
        <v>15</v>
      </c>
      <c r="D19530" t="s">
        <v>35</v>
      </c>
      <c r="E19530">
        <v>11</v>
      </c>
      <c r="F19530">
        <v>12.61</v>
      </c>
      <c r="G19530">
        <v>28.33</v>
      </c>
      <c r="H19530">
        <v>138.71</v>
      </c>
      <c r="I19530">
        <v>311.63</v>
      </c>
      <c r="J19530" t="s">
        <v>13</v>
      </c>
    </row>
    <row r="19531" spans="1:10">
      <c r="A19531" s="1">
        <v>45444</v>
      </c>
      <c r="B19531" t="s">
        <v>10</v>
      </c>
      <c r="C19531" t="s">
        <v>11</v>
      </c>
      <c r="D19531" t="s">
        <v>36</v>
      </c>
      <c r="E19531">
        <v>12</v>
      </c>
      <c r="F19531">
        <v>7.04</v>
      </c>
      <c r="G19531">
        <v>14.63</v>
      </c>
      <c r="H19531">
        <v>84.48</v>
      </c>
      <c r="I19531">
        <v>175.56</v>
      </c>
      <c r="J19531" t="s">
        <v>13</v>
      </c>
    </row>
    <row r="19532" spans="1:10">
      <c r="A19532" s="1">
        <v>45444</v>
      </c>
      <c r="B19532" t="s">
        <v>10</v>
      </c>
      <c r="C19532" t="s">
        <v>14</v>
      </c>
      <c r="D19532" t="s">
        <v>36</v>
      </c>
      <c r="E19532">
        <v>10</v>
      </c>
      <c r="F19532">
        <v>7.04</v>
      </c>
      <c r="G19532">
        <v>14.63</v>
      </c>
      <c r="H19532">
        <v>70.400000000000006</v>
      </c>
      <c r="I19532">
        <v>146.30000000000001</v>
      </c>
      <c r="J19532" t="s">
        <v>13</v>
      </c>
    </row>
    <row r="19533" spans="1:10">
      <c r="A19533" s="1">
        <v>45444</v>
      </c>
      <c r="B19533" t="s">
        <v>10</v>
      </c>
      <c r="C19533" t="s">
        <v>15</v>
      </c>
      <c r="D19533" t="s">
        <v>36</v>
      </c>
      <c r="E19533">
        <v>8</v>
      </c>
      <c r="F19533">
        <v>7.04</v>
      </c>
      <c r="G19533">
        <v>14.63</v>
      </c>
      <c r="H19533">
        <v>56.32</v>
      </c>
      <c r="I19533">
        <v>117.04</v>
      </c>
      <c r="J19533" t="s">
        <v>13</v>
      </c>
    </row>
    <row r="19534" spans="1:10">
      <c r="A19534" s="1">
        <v>45444</v>
      </c>
      <c r="B19534" t="s">
        <v>10</v>
      </c>
      <c r="C19534" t="s">
        <v>11</v>
      </c>
      <c r="D19534" t="s">
        <v>37</v>
      </c>
      <c r="E19534">
        <v>7</v>
      </c>
      <c r="F19534">
        <v>10.9</v>
      </c>
      <c r="G19534">
        <v>21.71</v>
      </c>
      <c r="H19534">
        <v>76.3</v>
      </c>
      <c r="I19534">
        <v>151.97</v>
      </c>
      <c r="J19534" t="s">
        <v>13</v>
      </c>
    </row>
    <row r="19535" spans="1:10">
      <c r="A19535" s="1">
        <v>45444</v>
      </c>
      <c r="B19535" t="s">
        <v>10</v>
      </c>
      <c r="C19535" t="s">
        <v>14</v>
      </c>
      <c r="D19535" t="s">
        <v>37</v>
      </c>
      <c r="E19535">
        <v>2</v>
      </c>
      <c r="F19535">
        <v>10.9</v>
      </c>
      <c r="G19535">
        <v>21.71</v>
      </c>
      <c r="H19535">
        <v>21.8</v>
      </c>
      <c r="I19535">
        <v>43.42</v>
      </c>
      <c r="J19535" t="s">
        <v>13</v>
      </c>
    </row>
    <row r="19536" spans="1:10">
      <c r="A19536" s="1">
        <v>45444</v>
      </c>
      <c r="B19536" t="s">
        <v>10</v>
      </c>
      <c r="C19536" t="s">
        <v>15</v>
      </c>
      <c r="D19536" t="s">
        <v>37</v>
      </c>
      <c r="E19536">
        <v>2</v>
      </c>
      <c r="F19536">
        <v>10.9</v>
      </c>
      <c r="G19536">
        <v>21.71</v>
      </c>
      <c r="H19536">
        <v>21.8</v>
      </c>
      <c r="I19536">
        <v>43.42</v>
      </c>
      <c r="J19536" t="s">
        <v>13</v>
      </c>
    </row>
    <row r="19537" spans="1:10">
      <c r="A19537" s="1">
        <v>45444</v>
      </c>
      <c r="B19537" t="s">
        <v>10</v>
      </c>
      <c r="C19537" t="s">
        <v>11</v>
      </c>
      <c r="D19537" t="s">
        <v>38</v>
      </c>
      <c r="E19537">
        <v>18</v>
      </c>
      <c r="F19537">
        <v>10.47</v>
      </c>
      <c r="G19537">
        <v>26.06</v>
      </c>
      <c r="H19537">
        <v>188.46</v>
      </c>
      <c r="I19537">
        <v>469.08</v>
      </c>
      <c r="J19537" t="s">
        <v>13</v>
      </c>
    </row>
    <row r="19538" spans="1:10">
      <c r="A19538" s="1">
        <v>45444</v>
      </c>
      <c r="B19538" t="s">
        <v>10</v>
      </c>
      <c r="C19538" t="s">
        <v>14</v>
      </c>
      <c r="D19538" t="s">
        <v>38</v>
      </c>
      <c r="E19538">
        <v>14</v>
      </c>
      <c r="F19538">
        <v>10.47</v>
      </c>
      <c r="G19538">
        <v>26.06</v>
      </c>
      <c r="H19538">
        <v>146.58000000000001</v>
      </c>
      <c r="I19538">
        <v>364.84</v>
      </c>
      <c r="J19538" t="s">
        <v>13</v>
      </c>
    </row>
    <row r="19539" spans="1:10">
      <c r="A19539" s="1">
        <v>45444</v>
      </c>
      <c r="B19539" t="s">
        <v>10</v>
      </c>
      <c r="C19539" t="s">
        <v>15</v>
      </c>
      <c r="D19539" t="s">
        <v>38</v>
      </c>
      <c r="E19539">
        <v>13</v>
      </c>
      <c r="F19539">
        <v>10.47</v>
      </c>
      <c r="G19539">
        <v>26.06</v>
      </c>
      <c r="H19539">
        <v>136.11000000000001</v>
      </c>
      <c r="I19539">
        <v>338.78</v>
      </c>
      <c r="J19539" t="s">
        <v>13</v>
      </c>
    </row>
    <row r="19540" spans="1:10">
      <c r="A19540" s="1">
        <v>45444</v>
      </c>
      <c r="B19540" t="s">
        <v>10</v>
      </c>
      <c r="C19540" t="s">
        <v>11</v>
      </c>
      <c r="D19540" t="s">
        <v>39</v>
      </c>
      <c r="E19540">
        <v>13</v>
      </c>
      <c r="F19540">
        <v>9.1199999999999992</v>
      </c>
      <c r="G19540">
        <v>19.03</v>
      </c>
      <c r="H19540">
        <v>118.56</v>
      </c>
      <c r="I19540">
        <v>247.39</v>
      </c>
      <c r="J19540" t="s">
        <v>13</v>
      </c>
    </row>
    <row r="19541" spans="1:10">
      <c r="A19541" s="1">
        <v>45444</v>
      </c>
      <c r="B19541" t="s">
        <v>10</v>
      </c>
      <c r="C19541" t="s">
        <v>14</v>
      </c>
      <c r="D19541" t="s">
        <v>39</v>
      </c>
      <c r="E19541">
        <v>8</v>
      </c>
      <c r="F19541">
        <v>9.1199999999999992</v>
      </c>
      <c r="G19541">
        <v>19.03</v>
      </c>
      <c r="H19541">
        <v>72.959999999999994</v>
      </c>
      <c r="I19541">
        <v>152.24</v>
      </c>
      <c r="J19541" t="s">
        <v>13</v>
      </c>
    </row>
    <row r="19542" spans="1:10">
      <c r="A19542" s="1">
        <v>45444</v>
      </c>
      <c r="B19542" t="s">
        <v>10</v>
      </c>
      <c r="C19542" t="s">
        <v>15</v>
      </c>
      <c r="D19542" t="s">
        <v>39</v>
      </c>
      <c r="E19542">
        <v>11</v>
      </c>
      <c r="F19542">
        <v>9.1199999999999992</v>
      </c>
      <c r="G19542">
        <v>19.03</v>
      </c>
      <c r="H19542">
        <v>100.32</v>
      </c>
      <c r="I19542">
        <v>209.33</v>
      </c>
      <c r="J19542" t="s">
        <v>13</v>
      </c>
    </row>
    <row r="19543" spans="1:10">
      <c r="A19543" s="1">
        <v>45444</v>
      </c>
      <c r="B19543" t="s">
        <v>10</v>
      </c>
      <c r="C19543" t="s">
        <v>11</v>
      </c>
      <c r="D19543" t="s">
        <v>40</v>
      </c>
      <c r="E19543">
        <v>22</v>
      </c>
      <c r="F19543">
        <v>14.68</v>
      </c>
      <c r="G19543">
        <v>35.61</v>
      </c>
      <c r="H19543">
        <v>322.95999999999998</v>
      </c>
      <c r="I19543">
        <v>783.42</v>
      </c>
      <c r="J19543" t="s">
        <v>13</v>
      </c>
    </row>
    <row r="19544" spans="1:10">
      <c r="A19544" s="1">
        <v>45444</v>
      </c>
      <c r="B19544" t="s">
        <v>10</v>
      </c>
      <c r="C19544" t="s">
        <v>14</v>
      </c>
      <c r="D19544" t="s">
        <v>40</v>
      </c>
      <c r="E19544">
        <v>16</v>
      </c>
      <c r="F19544">
        <v>14.68</v>
      </c>
      <c r="G19544">
        <v>35.61</v>
      </c>
      <c r="H19544">
        <v>234.88</v>
      </c>
      <c r="I19544">
        <v>569.76</v>
      </c>
      <c r="J19544" t="s">
        <v>13</v>
      </c>
    </row>
    <row r="19545" spans="1:10">
      <c r="A19545" s="1">
        <v>45444</v>
      </c>
      <c r="B19545" t="s">
        <v>10</v>
      </c>
      <c r="C19545" t="s">
        <v>15</v>
      </c>
      <c r="D19545" t="s">
        <v>40</v>
      </c>
      <c r="E19545">
        <v>9</v>
      </c>
      <c r="F19545">
        <v>14.68</v>
      </c>
      <c r="G19545">
        <v>35.61</v>
      </c>
      <c r="H19545">
        <v>132.12</v>
      </c>
      <c r="I19545">
        <v>320.49</v>
      </c>
      <c r="J19545" t="s">
        <v>13</v>
      </c>
    </row>
    <row r="19546" spans="1:10">
      <c r="A19546" s="1">
        <v>45444</v>
      </c>
      <c r="B19546" t="s">
        <v>10</v>
      </c>
      <c r="C19546" t="s">
        <v>11</v>
      </c>
      <c r="D19546" t="s">
        <v>41</v>
      </c>
      <c r="E19546">
        <v>19</v>
      </c>
      <c r="F19546">
        <v>11.95</v>
      </c>
      <c r="G19546">
        <v>23.43</v>
      </c>
      <c r="H19546">
        <v>227.05</v>
      </c>
      <c r="I19546">
        <v>445.17</v>
      </c>
      <c r="J19546" t="s">
        <v>13</v>
      </c>
    </row>
    <row r="19547" spans="1:10">
      <c r="A19547" s="1">
        <v>45444</v>
      </c>
      <c r="B19547" t="s">
        <v>10</v>
      </c>
      <c r="C19547" t="s">
        <v>14</v>
      </c>
      <c r="D19547" t="s">
        <v>41</v>
      </c>
      <c r="E19547">
        <v>14</v>
      </c>
      <c r="F19547">
        <v>11.95</v>
      </c>
      <c r="G19547">
        <v>23.43</v>
      </c>
      <c r="H19547">
        <v>167.3</v>
      </c>
      <c r="I19547">
        <v>328.02</v>
      </c>
      <c r="J19547" t="s">
        <v>13</v>
      </c>
    </row>
    <row r="19548" spans="1:10">
      <c r="A19548" s="1">
        <v>45444</v>
      </c>
      <c r="B19548" t="s">
        <v>10</v>
      </c>
      <c r="C19548" t="s">
        <v>15</v>
      </c>
      <c r="D19548" t="s">
        <v>41</v>
      </c>
      <c r="E19548">
        <v>9</v>
      </c>
      <c r="F19548">
        <v>11.95</v>
      </c>
      <c r="G19548">
        <v>23.43</v>
      </c>
      <c r="H19548">
        <v>107.55</v>
      </c>
      <c r="I19548">
        <v>210.87</v>
      </c>
      <c r="J19548" t="s">
        <v>13</v>
      </c>
    </row>
    <row r="19549" spans="1:10">
      <c r="A19549" s="1">
        <v>45444</v>
      </c>
      <c r="B19549" t="s">
        <v>10</v>
      </c>
      <c r="C19549" t="s">
        <v>11</v>
      </c>
      <c r="D19549" t="s">
        <v>42</v>
      </c>
      <c r="E19549">
        <v>14</v>
      </c>
      <c r="F19549">
        <v>6.97</v>
      </c>
      <c r="G19549">
        <v>13.59</v>
      </c>
      <c r="H19549">
        <v>97.58</v>
      </c>
      <c r="I19549">
        <v>190.26</v>
      </c>
      <c r="J19549" t="s">
        <v>13</v>
      </c>
    </row>
    <row r="19550" spans="1:10">
      <c r="A19550" s="1">
        <v>45444</v>
      </c>
      <c r="B19550" t="s">
        <v>10</v>
      </c>
      <c r="C19550" t="s">
        <v>14</v>
      </c>
      <c r="D19550" t="s">
        <v>42</v>
      </c>
      <c r="E19550">
        <v>11</v>
      </c>
      <c r="F19550">
        <v>6.97</v>
      </c>
      <c r="G19550">
        <v>13.59</v>
      </c>
      <c r="H19550">
        <v>76.67</v>
      </c>
      <c r="I19550">
        <v>149.49</v>
      </c>
      <c r="J19550" t="s">
        <v>13</v>
      </c>
    </row>
    <row r="19551" spans="1:10">
      <c r="A19551" s="1">
        <v>45444</v>
      </c>
      <c r="B19551" t="s">
        <v>10</v>
      </c>
      <c r="C19551" t="s">
        <v>15</v>
      </c>
      <c r="D19551" t="s">
        <v>42</v>
      </c>
      <c r="E19551">
        <v>4</v>
      </c>
      <c r="F19551">
        <v>6.97</v>
      </c>
      <c r="G19551">
        <v>13.59</v>
      </c>
      <c r="H19551">
        <v>27.88</v>
      </c>
      <c r="I19551">
        <v>54.36</v>
      </c>
      <c r="J19551" t="s">
        <v>13</v>
      </c>
    </row>
    <row r="19552" spans="1:10">
      <c r="A19552" s="1">
        <v>45444</v>
      </c>
      <c r="B19552" t="s">
        <v>10</v>
      </c>
      <c r="C19552" t="s">
        <v>11</v>
      </c>
      <c r="D19552" t="s">
        <v>43</v>
      </c>
      <c r="E19552">
        <v>14</v>
      </c>
      <c r="F19552">
        <v>8.64</v>
      </c>
      <c r="G19552">
        <v>15.74</v>
      </c>
      <c r="H19552">
        <v>120.96</v>
      </c>
      <c r="I19552">
        <v>220.36</v>
      </c>
      <c r="J19552" t="s">
        <v>13</v>
      </c>
    </row>
    <row r="19553" spans="1:10">
      <c r="A19553" s="1">
        <v>45444</v>
      </c>
      <c r="B19553" t="s">
        <v>10</v>
      </c>
      <c r="C19553" t="s">
        <v>14</v>
      </c>
      <c r="D19553" t="s">
        <v>43</v>
      </c>
      <c r="E19553">
        <v>13</v>
      </c>
      <c r="F19553">
        <v>8.64</v>
      </c>
      <c r="G19553">
        <v>15.74</v>
      </c>
      <c r="H19553">
        <v>112.32</v>
      </c>
      <c r="I19553">
        <v>204.62</v>
      </c>
      <c r="J19553" t="s">
        <v>13</v>
      </c>
    </row>
    <row r="19554" spans="1:10">
      <c r="A19554" s="1">
        <v>45444</v>
      </c>
      <c r="B19554" t="s">
        <v>10</v>
      </c>
      <c r="C19554" t="s">
        <v>15</v>
      </c>
      <c r="D19554" t="s">
        <v>43</v>
      </c>
      <c r="E19554">
        <v>16</v>
      </c>
      <c r="F19554">
        <v>8.64</v>
      </c>
      <c r="G19554">
        <v>15.74</v>
      </c>
      <c r="H19554">
        <v>138.24</v>
      </c>
      <c r="I19554">
        <v>251.84</v>
      </c>
      <c r="J19554" t="s">
        <v>13</v>
      </c>
    </row>
    <row r="19555" spans="1:10">
      <c r="A19555" s="1">
        <v>45444</v>
      </c>
      <c r="B19555" t="s">
        <v>10</v>
      </c>
      <c r="C19555" t="s">
        <v>11</v>
      </c>
      <c r="D19555" t="s">
        <v>44</v>
      </c>
      <c r="E19555">
        <v>10</v>
      </c>
      <c r="F19555">
        <v>14.2</v>
      </c>
      <c r="G19555">
        <v>32.04</v>
      </c>
      <c r="H19555">
        <v>142</v>
      </c>
      <c r="I19555">
        <v>320.39999999999998</v>
      </c>
      <c r="J19555" t="s">
        <v>13</v>
      </c>
    </row>
    <row r="19556" spans="1:10">
      <c r="A19556" s="1">
        <v>45444</v>
      </c>
      <c r="B19556" t="s">
        <v>10</v>
      </c>
      <c r="C19556" t="s">
        <v>14</v>
      </c>
      <c r="D19556" t="s">
        <v>44</v>
      </c>
      <c r="E19556">
        <v>9</v>
      </c>
      <c r="F19556">
        <v>14.2</v>
      </c>
      <c r="G19556">
        <v>32.04</v>
      </c>
      <c r="H19556">
        <v>127.8</v>
      </c>
      <c r="I19556">
        <v>288.36</v>
      </c>
      <c r="J19556" t="s">
        <v>13</v>
      </c>
    </row>
    <row r="19557" spans="1:10">
      <c r="A19557" s="1">
        <v>45444</v>
      </c>
      <c r="B19557" t="s">
        <v>10</v>
      </c>
      <c r="C19557" t="s">
        <v>15</v>
      </c>
      <c r="D19557" t="s">
        <v>44</v>
      </c>
      <c r="E19557">
        <v>9</v>
      </c>
      <c r="F19557">
        <v>14.2</v>
      </c>
      <c r="G19557">
        <v>32.04</v>
      </c>
      <c r="H19557">
        <v>127.8</v>
      </c>
      <c r="I19557">
        <v>288.36</v>
      </c>
      <c r="J19557" t="s">
        <v>13</v>
      </c>
    </row>
    <row r="19558" spans="1:10">
      <c r="A19558" s="1">
        <v>45444</v>
      </c>
      <c r="B19558" t="s">
        <v>10</v>
      </c>
      <c r="C19558" t="s">
        <v>11</v>
      </c>
      <c r="D19558" t="s">
        <v>45</v>
      </c>
      <c r="E19558">
        <v>13</v>
      </c>
      <c r="F19558">
        <v>6.91</v>
      </c>
      <c r="G19558">
        <v>14.22</v>
      </c>
      <c r="H19558">
        <v>89.83</v>
      </c>
      <c r="I19558">
        <v>184.86</v>
      </c>
      <c r="J19558" t="s">
        <v>13</v>
      </c>
    </row>
    <row r="19559" spans="1:10">
      <c r="A19559" s="1">
        <v>45444</v>
      </c>
      <c r="B19559" t="s">
        <v>10</v>
      </c>
      <c r="C19559" t="s">
        <v>14</v>
      </c>
      <c r="D19559" t="s">
        <v>45</v>
      </c>
      <c r="E19559">
        <v>6</v>
      </c>
      <c r="F19559">
        <v>6.91</v>
      </c>
      <c r="G19559">
        <v>14.22</v>
      </c>
      <c r="H19559">
        <v>41.46</v>
      </c>
      <c r="I19559">
        <v>85.32</v>
      </c>
      <c r="J19559" t="s">
        <v>13</v>
      </c>
    </row>
    <row r="19560" spans="1:10">
      <c r="A19560" s="1">
        <v>45444</v>
      </c>
      <c r="B19560" t="s">
        <v>10</v>
      </c>
      <c r="C19560" t="s">
        <v>15</v>
      </c>
      <c r="D19560" t="s">
        <v>45</v>
      </c>
      <c r="E19560">
        <v>5</v>
      </c>
      <c r="F19560">
        <v>6.91</v>
      </c>
      <c r="G19560">
        <v>14.22</v>
      </c>
      <c r="H19560">
        <v>34.549999999999997</v>
      </c>
      <c r="I19560">
        <v>71.099999999999994</v>
      </c>
      <c r="J19560" t="s">
        <v>13</v>
      </c>
    </row>
    <row r="19561" spans="1:10">
      <c r="A19561" s="1">
        <v>45444</v>
      </c>
      <c r="B19561" t="s">
        <v>10</v>
      </c>
      <c r="C19561" t="s">
        <v>11</v>
      </c>
      <c r="D19561" t="s">
        <v>46</v>
      </c>
      <c r="E19561">
        <v>11</v>
      </c>
      <c r="F19561">
        <v>16.21</v>
      </c>
      <c r="G19561">
        <v>38.99</v>
      </c>
      <c r="H19561">
        <v>178.31</v>
      </c>
      <c r="I19561">
        <v>428.89</v>
      </c>
      <c r="J19561" t="s">
        <v>13</v>
      </c>
    </row>
    <row r="19562" spans="1:10">
      <c r="A19562" s="1">
        <v>45444</v>
      </c>
      <c r="B19562" t="s">
        <v>10</v>
      </c>
      <c r="C19562" t="s">
        <v>14</v>
      </c>
      <c r="D19562" t="s">
        <v>46</v>
      </c>
      <c r="E19562">
        <v>6</v>
      </c>
      <c r="F19562">
        <v>16.21</v>
      </c>
      <c r="G19562">
        <v>38.99</v>
      </c>
      <c r="H19562">
        <v>97.26</v>
      </c>
      <c r="I19562">
        <v>233.94</v>
      </c>
      <c r="J19562" t="s">
        <v>13</v>
      </c>
    </row>
    <row r="19563" spans="1:10">
      <c r="A19563" s="1">
        <v>45444</v>
      </c>
      <c r="B19563" t="s">
        <v>10</v>
      </c>
      <c r="C19563" t="s">
        <v>15</v>
      </c>
      <c r="D19563" t="s">
        <v>46</v>
      </c>
      <c r="E19563">
        <v>5</v>
      </c>
      <c r="F19563">
        <v>16.21</v>
      </c>
      <c r="G19563">
        <v>38.99</v>
      </c>
      <c r="H19563">
        <v>81.05</v>
      </c>
      <c r="I19563">
        <v>194.95</v>
      </c>
      <c r="J19563" t="s">
        <v>13</v>
      </c>
    </row>
    <row r="19564" spans="1:10">
      <c r="A19564" s="1">
        <v>45444</v>
      </c>
      <c r="B19564" t="s">
        <v>10</v>
      </c>
      <c r="C19564" t="s">
        <v>11</v>
      </c>
      <c r="D19564" t="s">
        <v>47</v>
      </c>
      <c r="E19564">
        <v>28</v>
      </c>
      <c r="F19564">
        <v>11.94</v>
      </c>
      <c r="G19564">
        <v>25.45</v>
      </c>
      <c r="H19564">
        <v>334.32</v>
      </c>
      <c r="I19564">
        <v>712.6</v>
      </c>
      <c r="J19564" t="s">
        <v>13</v>
      </c>
    </row>
    <row r="19565" spans="1:10">
      <c r="A19565" s="1">
        <v>45444</v>
      </c>
      <c r="B19565" t="s">
        <v>10</v>
      </c>
      <c r="C19565" t="s">
        <v>14</v>
      </c>
      <c r="D19565" t="s">
        <v>47</v>
      </c>
      <c r="E19565">
        <v>16</v>
      </c>
      <c r="F19565">
        <v>11.94</v>
      </c>
      <c r="G19565">
        <v>25.45</v>
      </c>
      <c r="H19565">
        <v>191.04</v>
      </c>
      <c r="I19565">
        <v>407.2</v>
      </c>
      <c r="J19565" t="s">
        <v>13</v>
      </c>
    </row>
    <row r="19566" spans="1:10">
      <c r="A19566" s="1">
        <v>45444</v>
      </c>
      <c r="B19566" t="s">
        <v>10</v>
      </c>
      <c r="C19566" t="s">
        <v>15</v>
      </c>
      <c r="D19566" t="s">
        <v>47</v>
      </c>
      <c r="E19566">
        <v>15</v>
      </c>
      <c r="F19566">
        <v>11.94</v>
      </c>
      <c r="G19566">
        <v>25.45</v>
      </c>
      <c r="H19566">
        <v>179.1</v>
      </c>
      <c r="I19566">
        <v>381.75</v>
      </c>
      <c r="J19566" t="s">
        <v>13</v>
      </c>
    </row>
    <row r="19567" spans="1:10">
      <c r="A19567" s="1">
        <v>45444</v>
      </c>
      <c r="B19567" t="s">
        <v>10</v>
      </c>
      <c r="C19567" t="s">
        <v>11</v>
      </c>
      <c r="D19567" t="s">
        <v>48</v>
      </c>
      <c r="E19567">
        <v>24</v>
      </c>
      <c r="F19567">
        <v>11.77</v>
      </c>
      <c r="G19567">
        <v>29.16</v>
      </c>
      <c r="H19567">
        <v>282.48</v>
      </c>
      <c r="I19567">
        <v>699.84</v>
      </c>
      <c r="J19567" t="s">
        <v>13</v>
      </c>
    </row>
    <row r="19568" spans="1:10">
      <c r="A19568" s="1">
        <v>45444</v>
      </c>
      <c r="B19568" t="s">
        <v>10</v>
      </c>
      <c r="C19568" t="s">
        <v>14</v>
      </c>
      <c r="D19568" t="s">
        <v>48</v>
      </c>
      <c r="E19568">
        <v>9</v>
      </c>
      <c r="F19568">
        <v>11.77</v>
      </c>
      <c r="G19568">
        <v>29.16</v>
      </c>
      <c r="H19568">
        <v>105.93</v>
      </c>
      <c r="I19568">
        <v>262.44</v>
      </c>
      <c r="J19568" t="s">
        <v>13</v>
      </c>
    </row>
    <row r="19569" spans="1:10">
      <c r="A19569" s="1">
        <v>45444</v>
      </c>
      <c r="B19569" t="s">
        <v>10</v>
      </c>
      <c r="C19569" t="s">
        <v>15</v>
      </c>
      <c r="D19569" t="s">
        <v>48</v>
      </c>
      <c r="E19569">
        <v>15</v>
      </c>
      <c r="F19569">
        <v>11.77</v>
      </c>
      <c r="G19569">
        <v>29.16</v>
      </c>
      <c r="H19569">
        <v>176.55</v>
      </c>
      <c r="I19569">
        <v>437.4</v>
      </c>
      <c r="J19569" t="s">
        <v>13</v>
      </c>
    </row>
    <row r="19570" spans="1:10">
      <c r="A19570" s="1">
        <v>45444</v>
      </c>
      <c r="B19570" t="s">
        <v>10</v>
      </c>
      <c r="C19570" t="s">
        <v>11</v>
      </c>
      <c r="D19570" t="s">
        <v>49</v>
      </c>
      <c r="E19570">
        <v>20</v>
      </c>
      <c r="F19570">
        <v>13.11</v>
      </c>
      <c r="G19570">
        <v>25.3</v>
      </c>
      <c r="H19570">
        <v>262.2</v>
      </c>
      <c r="I19570">
        <v>506</v>
      </c>
      <c r="J19570" t="s">
        <v>13</v>
      </c>
    </row>
    <row r="19571" spans="1:10">
      <c r="A19571" s="1">
        <v>45444</v>
      </c>
      <c r="B19571" t="s">
        <v>10</v>
      </c>
      <c r="C19571" t="s">
        <v>14</v>
      </c>
      <c r="D19571" t="s">
        <v>49</v>
      </c>
      <c r="E19571">
        <v>21</v>
      </c>
      <c r="F19571">
        <v>13.11</v>
      </c>
      <c r="G19571">
        <v>25.3</v>
      </c>
      <c r="H19571">
        <v>275.31</v>
      </c>
      <c r="I19571">
        <v>531.29999999999995</v>
      </c>
      <c r="J19571" t="s">
        <v>13</v>
      </c>
    </row>
    <row r="19572" spans="1:10">
      <c r="A19572" s="1">
        <v>45444</v>
      </c>
      <c r="B19572" t="s">
        <v>10</v>
      </c>
      <c r="C19572" t="s">
        <v>15</v>
      </c>
      <c r="D19572" t="s">
        <v>49</v>
      </c>
      <c r="E19572">
        <v>15</v>
      </c>
      <c r="F19572">
        <v>13.11</v>
      </c>
      <c r="G19572">
        <v>25.3</v>
      </c>
      <c r="H19572">
        <v>196.65</v>
      </c>
      <c r="I19572">
        <v>379.5</v>
      </c>
      <c r="J19572" t="s">
        <v>13</v>
      </c>
    </row>
    <row r="19573" spans="1:10">
      <c r="A19573" s="1">
        <v>45444</v>
      </c>
      <c r="B19573" t="s">
        <v>10</v>
      </c>
      <c r="C19573" t="s">
        <v>11</v>
      </c>
      <c r="D19573" t="s">
        <v>50</v>
      </c>
      <c r="E19573">
        <v>8</v>
      </c>
      <c r="F19573">
        <v>15.9</v>
      </c>
      <c r="G19573">
        <v>38.29</v>
      </c>
      <c r="H19573">
        <v>127.2</v>
      </c>
      <c r="I19573">
        <v>306.32</v>
      </c>
      <c r="J19573" t="s">
        <v>13</v>
      </c>
    </row>
    <row r="19574" spans="1:10">
      <c r="A19574" s="1">
        <v>45444</v>
      </c>
      <c r="B19574" t="s">
        <v>10</v>
      </c>
      <c r="C19574" t="s">
        <v>14</v>
      </c>
      <c r="D19574" t="s">
        <v>50</v>
      </c>
      <c r="E19574">
        <v>4</v>
      </c>
      <c r="F19574">
        <v>15.9</v>
      </c>
      <c r="G19574">
        <v>38.29</v>
      </c>
      <c r="H19574">
        <v>63.6</v>
      </c>
      <c r="I19574">
        <v>153.16</v>
      </c>
      <c r="J19574" t="s">
        <v>13</v>
      </c>
    </row>
    <row r="19575" spans="1:10">
      <c r="A19575" s="1">
        <v>45444</v>
      </c>
      <c r="B19575" t="s">
        <v>10</v>
      </c>
      <c r="C19575" t="s">
        <v>15</v>
      </c>
      <c r="D19575" t="s">
        <v>50</v>
      </c>
      <c r="E19575">
        <v>7</v>
      </c>
      <c r="F19575">
        <v>15.9</v>
      </c>
      <c r="G19575">
        <v>38.29</v>
      </c>
      <c r="H19575">
        <v>111.3</v>
      </c>
      <c r="I19575">
        <v>268.02999999999997</v>
      </c>
      <c r="J19575" t="s">
        <v>13</v>
      </c>
    </row>
    <row r="19576" spans="1:10">
      <c r="A19576" s="1">
        <v>45444</v>
      </c>
      <c r="B19576" t="s">
        <v>10</v>
      </c>
      <c r="C19576" t="s">
        <v>11</v>
      </c>
      <c r="D19576" t="s">
        <v>51</v>
      </c>
      <c r="E19576">
        <v>20</v>
      </c>
      <c r="F19576">
        <v>10.17</v>
      </c>
      <c r="G19576">
        <v>23.83</v>
      </c>
      <c r="H19576">
        <v>203.4</v>
      </c>
      <c r="I19576">
        <v>476.6</v>
      </c>
      <c r="J19576" t="s">
        <v>13</v>
      </c>
    </row>
    <row r="19577" spans="1:10">
      <c r="A19577" s="1">
        <v>45444</v>
      </c>
      <c r="B19577" t="s">
        <v>10</v>
      </c>
      <c r="C19577" t="s">
        <v>14</v>
      </c>
      <c r="D19577" t="s">
        <v>51</v>
      </c>
      <c r="E19577">
        <v>24</v>
      </c>
      <c r="F19577">
        <v>10.17</v>
      </c>
      <c r="G19577">
        <v>23.83</v>
      </c>
      <c r="H19577">
        <v>244.08</v>
      </c>
      <c r="I19577">
        <v>571.91999999999996</v>
      </c>
      <c r="J19577" t="s">
        <v>13</v>
      </c>
    </row>
    <row r="19578" spans="1:10">
      <c r="A19578" s="1">
        <v>45444</v>
      </c>
      <c r="B19578" t="s">
        <v>10</v>
      </c>
      <c r="C19578" t="s">
        <v>15</v>
      </c>
      <c r="D19578" t="s">
        <v>51</v>
      </c>
      <c r="E19578">
        <v>19</v>
      </c>
      <c r="F19578">
        <v>10.17</v>
      </c>
      <c r="G19578">
        <v>23.83</v>
      </c>
      <c r="H19578">
        <v>193.23</v>
      </c>
      <c r="I19578">
        <v>452.77</v>
      </c>
      <c r="J19578" t="s">
        <v>13</v>
      </c>
    </row>
    <row r="19579" spans="1:10">
      <c r="A19579" s="1">
        <v>45444</v>
      </c>
      <c r="B19579" t="s">
        <v>10</v>
      </c>
      <c r="C19579" t="s">
        <v>11</v>
      </c>
      <c r="D19579" t="s">
        <v>52</v>
      </c>
      <c r="E19579">
        <v>24</v>
      </c>
      <c r="F19579">
        <v>14.14</v>
      </c>
      <c r="G19579">
        <v>33.08</v>
      </c>
      <c r="H19579">
        <v>339.36</v>
      </c>
      <c r="I19579">
        <v>793.92</v>
      </c>
      <c r="J19579" t="s">
        <v>13</v>
      </c>
    </row>
    <row r="19580" spans="1:10">
      <c r="A19580" s="1">
        <v>45444</v>
      </c>
      <c r="B19580" t="s">
        <v>10</v>
      </c>
      <c r="C19580" t="s">
        <v>14</v>
      </c>
      <c r="D19580" t="s">
        <v>52</v>
      </c>
      <c r="E19580">
        <v>12</v>
      </c>
      <c r="F19580">
        <v>14.14</v>
      </c>
      <c r="G19580">
        <v>33.08</v>
      </c>
      <c r="H19580">
        <v>169.68</v>
      </c>
      <c r="I19580">
        <v>396.96</v>
      </c>
      <c r="J19580" t="s">
        <v>13</v>
      </c>
    </row>
    <row r="19581" spans="1:10">
      <c r="A19581" s="1">
        <v>45444</v>
      </c>
      <c r="B19581" t="s">
        <v>10</v>
      </c>
      <c r="C19581" t="s">
        <v>15</v>
      </c>
      <c r="D19581" t="s">
        <v>52</v>
      </c>
      <c r="E19581">
        <v>7</v>
      </c>
      <c r="F19581">
        <v>14.14</v>
      </c>
      <c r="G19581">
        <v>33.08</v>
      </c>
      <c r="H19581">
        <v>98.98</v>
      </c>
      <c r="I19581">
        <v>231.56</v>
      </c>
      <c r="J19581" t="s">
        <v>13</v>
      </c>
    </row>
    <row r="19582" spans="1:10">
      <c r="A19582" s="1">
        <v>45444</v>
      </c>
      <c r="B19582" t="s">
        <v>10</v>
      </c>
      <c r="C19582" t="s">
        <v>11</v>
      </c>
      <c r="D19582" t="s">
        <v>53</v>
      </c>
      <c r="E19582">
        <v>20</v>
      </c>
      <c r="F19582">
        <v>12.79</v>
      </c>
      <c r="G19582">
        <v>30.59</v>
      </c>
      <c r="H19582">
        <v>255.8</v>
      </c>
      <c r="I19582">
        <v>611.79999999999995</v>
      </c>
      <c r="J19582" t="s">
        <v>13</v>
      </c>
    </row>
    <row r="19583" spans="1:10">
      <c r="A19583" s="1">
        <v>45444</v>
      </c>
      <c r="B19583" t="s">
        <v>10</v>
      </c>
      <c r="C19583" t="s">
        <v>14</v>
      </c>
      <c r="D19583" t="s">
        <v>53</v>
      </c>
      <c r="E19583">
        <v>12</v>
      </c>
      <c r="F19583">
        <v>12.79</v>
      </c>
      <c r="G19583">
        <v>30.59</v>
      </c>
      <c r="H19583">
        <v>153.47999999999999</v>
      </c>
      <c r="I19583">
        <v>367.08</v>
      </c>
      <c r="J19583" t="s">
        <v>13</v>
      </c>
    </row>
    <row r="19584" spans="1:10">
      <c r="A19584" s="1">
        <v>45444</v>
      </c>
      <c r="B19584" t="s">
        <v>10</v>
      </c>
      <c r="C19584" t="s">
        <v>15</v>
      </c>
      <c r="D19584" t="s">
        <v>53</v>
      </c>
      <c r="E19584">
        <v>9</v>
      </c>
      <c r="F19584">
        <v>12.79</v>
      </c>
      <c r="G19584">
        <v>30.59</v>
      </c>
      <c r="H19584">
        <v>115.11</v>
      </c>
      <c r="I19584">
        <v>275.31</v>
      </c>
      <c r="J19584" t="s">
        <v>13</v>
      </c>
    </row>
    <row r="19585" spans="1:10">
      <c r="A19585" s="1">
        <v>45444</v>
      </c>
      <c r="B19585" t="s">
        <v>10</v>
      </c>
      <c r="C19585" t="s">
        <v>11</v>
      </c>
      <c r="D19585" t="s">
        <v>54</v>
      </c>
      <c r="E19585">
        <v>16</v>
      </c>
      <c r="F19585">
        <v>9.1999999999999993</v>
      </c>
      <c r="G19585">
        <v>21.46</v>
      </c>
      <c r="H19585">
        <v>147.19999999999999</v>
      </c>
      <c r="I19585">
        <v>343.36</v>
      </c>
      <c r="J19585" t="s">
        <v>13</v>
      </c>
    </row>
    <row r="19586" spans="1:10">
      <c r="A19586" s="1">
        <v>45444</v>
      </c>
      <c r="B19586" t="s">
        <v>10</v>
      </c>
      <c r="C19586" t="s">
        <v>14</v>
      </c>
      <c r="D19586" t="s">
        <v>54</v>
      </c>
      <c r="E19586">
        <v>10</v>
      </c>
      <c r="F19586">
        <v>9.1999999999999993</v>
      </c>
      <c r="G19586">
        <v>21.46</v>
      </c>
      <c r="H19586">
        <v>92</v>
      </c>
      <c r="I19586">
        <v>214.6</v>
      </c>
      <c r="J19586" t="s">
        <v>13</v>
      </c>
    </row>
    <row r="19587" spans="1:10">
      <c r="A19587" s="1">
        <v>45444</v>
      </c>
      <c r="B19587" t="s">
        <v>10</v>
      </c>
      <c r="C19587" t="s">
        <v>15</v>
      </c>
      <c r="D19587" t="s">
        <v>54</v>
      </c>
      <c r="E19587">
        <v>10</v>
      </c>
      <c r="F19587">
        <v>9.1999999999999993</v>
      </c>
      <c r="G19587">
        <v>21.46</v>
      </c>
      <c r="H19587">
        <v>92</v>
      </c>
      <c r="I19587">
        <v>214.6</v>
      </c>
      <c r="J19587" t="s">
        <v>13</v>
      </c>
    </row>
    <row r="19588" spans="1:10">
      <c r="A19588" s="1">
        <v>45444</v>
      </c>
      <c r="B19588" t="s">
        <v>10</v>
      </c>
      <c r="C19588" t="s">
        <v>11</v>
      </c>
      <c r="D19588" t="s">
        <v>55</v>
      </c>
      <c r="E19588">
        <v>20</v>
      </c>
      <c r="F19588">
        <v>16.54</v>
      </c>
      <c r="G19588">
        <v>37.020000000000003</v>
      </c>
      <c r="H19588">
        <v>330.8</v>
      </c>
      <c r="I19588">
        <v>740.4</v>
      </c>
      <c r="J19588" t="s">
        <v>13</v>
      </c>
    </row>
    <row r="19589" spans="1:10">
      <c r="A19589" s="1">
        <v>45444</v>
      </c>
      <c r="B19589" t="s">
        <v>10</v>
      </c>
      <c r="C19589" t="s">
        <v>14</v>
      </c>
      <c r="D19589" t="s">
        <v>55</v>
      </c>
      <c r="E19589">
        <v>18</v>
      </c>
      <c r="F19589">
        <v>16.54</v>
      </c>
      <c r="G19589">
        <v>37.020000000000003</v>
      </c>
      <c r="H19589">
        <v>297.72000000000003</v>
      </c>
      <c r="I19589">
        <v>666.36</v>
      </c>
      <c r="J19589" t="s">
        <v>13</v>
      </c>
    </row>
    <row r="19590" spans="1:10">
      <c r="A19590" s="1">
        <v>45444</v>
      </c>
      <c r="B19590" t="s">
        <v>10</v>
      </c>
      <c r="C19590" t="s">
        <v>15</v>
      </c>
      <c r="D19590" t="s">
        <v>55</v>
      </c>
      <c r="E19590">
        <v>14</v>
      </c>
      <c r="F19590">
        <v>16.54</v>
      </c>
      <c r="G19590">
        <v>37.020000000000003</v>
      </c>
      <c r="H19590">
        <v>231.56</v>
      </c>
      <c r="I19590">
        <v>518.28</v>
      </c>
      <c r="J19590" t="s">
        <v>13</v>
      </c>
    </row>
    <row r="19591" spans="1:10">
      <c r="A19591" s="1">
        <v>45444</v>
      </c>
      <c r="B19591" t="s">
        <v>10</v>
      </c>
      <c r="C19591" t="s">
        <v>11</v>
      </c>
      <c r="D19591" t="s">
        <v>56</v>
      </c>
      <c r="E19591">
        <v>16</v>
      </c>
      <c r="F19591">
        <v>15.57</v>
      </c>
      <c r="G19591">
        <v>29.46</v>
      </c>
      <c r="H19591">
        <v>249.12</v>
      </c>
      <c r="I19591">
        <v>471.36</v>
      </c>
      <c r="J19591" t="s">
        <v>13</v>
      </c>
    </row>
    <row r="19592" spans="1:10">
      <c r="A19592" s="1">
        <v>45444</v>
      </c>
      <c r="B19592" t="s">
        <v>10</v>
      </c>
      <c r="C19592" t="s">
        <v>14</v>
      </c>
      <c r="D19592" t="s">
        <v>56</v>
      </c>
      <c r="E19592">
        <v>7</v>
      </c>
      <c r="F19592">
        <v>15.57</v>
      </c>
      <c r="G19592">
        <v>29.46</v>
      </c>
      <c r="H19592">
        <v>108.99</v>
      </c>
      <c r="I19592">
        <v>206.22</v>
      </c>
      <c r="J19592" t="s">
        <v>13</v>
      </c>
    </row>
    <row r="19593" spans="1:10">
      <c r="A19593" s="1">
        <v>45444</v>
      </c>
      <c r="B19593" t="s">
        <v>10</v>
      </c>
      <c r="C19593" t="s">
        <v>15</v>
      </c>
      <c r="D19593" t="s">
        <v>56</v>
      </c>
      <c r="E19593">
        <v>9</v>
      </c>
      <c r="F19593">
        <v>15.57</v>
      </c>
      <c r="G19593">
        <v>29.46</v>
      </c>
      <c r="H19593">
        <v>140.13</v>
      </c>
      <c r="I19593">
        <v>265.14</v>
      </c>
      <c r="J19593" t="s">
        <v>13</v>
      </c>
    </row>
    <row r="19594" spans="1:10">
      <c r="A19594" s="1">
        <v>45444</v>
      </c>
      <c r="B19594" t="s">
        <v>10</v>
      </c>
      <c r="C19594" t="s">
        <v>11</v>
      </c>
      <c r="D19594" t="s">
        <v>57</v>
      </c>
      <c r="E19594">
        <v>21</v>
      </c>
      <c r="F19594">
        <v>13.9</v>
      </c>
      <c r="G19594">
        <v>25.34</v>
      </c>
      <c r="H19594">
        <v>291.89999999999998</v>
      </c>
      <c r="I19594">
        <v>532.14</v>
      </c>
      <c r="J19594" t="s">
        <v>13</v>
      </c>
    </row>
    <row r="19595" spans="1:10">
      <c r="A19595" s="1">
        <v>45444</v>
      </c>
      <c r="B19595" t="s">
        <v>10</v>
      </c>
      <c r="C19595" t="s">
        <v>14</v>
      </c>
      <c r="D19595" t="s">
        <v>57</v>
      </c>
      <c r="E19595">
        <v>19</v>
      </c>
      <c r="F19595">
        <v>13.9</v>
      </c>
      <c r="G19595">
        <v>25.34</v>
      </c>
      <c r="H19595">
        <v>264.10000000000002</v>
      </c>
      <c r="I19595">
        <v>481.46</v>
      </c>
      <c r="J19595" t="s">
        <v>13</v>
      </c>
    </row>
    <row r="19596" spans="1:10">
      <c r="A19596" s="1">
        <v>45444</v>
      </c>
      <c r="B19596" t="s">
        <v>10</v>
      </c>
      <c r="C19596" t="s">
        <v>15</v>
      </c>
      <c r="D19596" t="s">
        <v>57</v>
      </c>
      <c r="E19596">
        <v>10</v>
      </c>
      <c r="F19596">
        <v>13.9</v>
      </c>
      <c r="G19596">
        <v>25.34</v>
      </c>
      <c r="H19596">
        <v>139</v>
      </c>
      <c r="I19596">
        <v>253.4</v>
      </c>
      <c r="J19596" t="s">
        <v>13</v>
      </c>
    </row>
    <row r="19597" spans="1:10">
      <c r="A19597" s="1">
        <v>45444</v>
      </c>
      <c r="B19597" t="s">
        <v>10</v>
      </c>
      <c r="C19597" t="s">
        <v>11</v>
      </c>
      <c r="D19597" t="s">
        <v>58</v>
      </c>
      <c r="E19597">
        <v>21</v>
      </c>
      <c r="F19597">
        <v>16.21</v>
      </c>
      <c r="G19597">
        <v>39.630000000000003</v>
      </c>
      <c r="H19597">
        <v>340.41</v>
      </c>
      <c r="I19597">
        <v>832.23</v>
      </c>
      <c r="J19597" t="s">
        <v>13</v>
      </c>
    </row>
    <row r="19598" spans="1:10">
      <c r="A19598" s="1">
        <v>45444</v>
      </c>
      <c r="B19598" t="s">
        <v>10</v>
      </c>
      <c r="C19598" t="s">
        <v>14</v>
      </c>
      <c r="D19598" t="s">
        <v>58</v>
      </c>
      <c r="E19598">
        <v>14</v>
      </c>
      <c r="F19598">
        <v>16.21</v>
      </c>
      <c r="G19598">
        <v>39.630000000000003</v>
      </c>
      <c r="H19598">
        <v>226.94</v>
      </c>
      <c r="I19598">
        <v>554.82000000000005</v>
      </c>
      <c r="J19598" t="s">
        <v>13</v>
      </c>
    </row>
    <row r="19599" spans="1:10">
      <c r="A19599" s="1">
        <v>45444</v>
      </c>
      <c r="B19599" t="s">
        <v>10</v>
      </c>
      <c r="C19599" t="s">
        <v>15</v>
      </c>
      <c r="D19599" t="s">
        <v>58</v>
      </c>
      <c r="E19599">
        <v>17</v>
      </c>
      <c r="F19599">
        <v>16.21</v>
      </c>
      <c r="G19599">
        <v>39.630000000000003</v>
      </c>
      <c r="H19599">
        <v>275.57</v>
      </c>
      <c r="I19599">
        <v>673.71</v>
      </c>
      <c r="J19599" t="s">
        <v>13</v>
      </c>
    </row>
    <row r="19600" spans="1:10">
      <c r="A19600" s="1">
        <v>45444</v>
      </c>
      <c r="B19600" t="s">
        <v>10</v>
      </c>
      <c r="C19600" t="s">
        <v>11</v>
      </c>
      <c r="D19600" t="s">
        <v>59</v>
      </c>
      <c r="E19600">
        <v>20</v>
      </c>
      <c r="F19600">
        <v>16.41</v>
      </c>
      <c r="G19600">
        <v>36.619999999999997</v>
      </c>
      <c r="H19600">
        <v>328.2</v>
      </c>
      <c r="I19600">
        <v>732.4</v>
      </c>
      <c r="J19600" t="s">
        <v>13</v>
      </c>
    </row>
    <row r="19601" spans="1:10">
      <c r="A19601" s="1">
        <v>45444</v>
      </c>
      <c r="B19601" t="s">
        <v>10</v>
      </c>
      <c r="C19601" t="s">
        <v>14</v>
      </c>
      <c r="D19601" t="s">
        <v>59</v>
      </c>
      <c r="E19601">
        <v>11</v>
      </c>
      <c r="F19601">
        <v>16.41</v>
      </c>
      <c r="G19601">
        <v>36.619999999999997</v>
      </c>
      <c r="H19601">
        <v>180.51</v>
      </c>
      <c r="I19601">
        <v>402.82</v>
      </c>
      <c r="J19601" t="s">
        <v>13</v>
      </c>
    </row>
    <row r="19602" spans="1:10">
      <c r="A19602" s="1">
        <v>45444</v>
      </c>
      <c r="B19602" t="s">
        <v>10</v>
      </c>
      <c r="C19602" t="s">
        <v>15</v>
      </c>
      <c r="D19602" t="s">
        <v>59</v>
      </c>
      <c r="E19602">
        <v>11</v>
      </c>
      <c r="F19602">
        <v>16.41</v>
      </c>
      <c r="G19602">
        <v>36.619999999999997</v>
      </c>
      <c r="H19602">
        <v>180.51</v>
      </c>
      <c r="I19602">
        <v>402.82</v>
      </c>
      <c r="J19602" t="s">
        <v>13</v>
      </c>
    </row>
    <row r="19603" spans="1:10">
      <c r="A19603" s="1">
        <v>45444</v>
      </c>
      <c r="B19603" t="s">
        <v>10</v>
      </c>
      <c r="C19603" t="s">
        <v>11</v>
      </c>
      <c r="D19603" t="s">
        <v>60</v>
      </c>
      <c r="E19603">
        <v>15</v>
      </c>
      <c r="F19603">
        <v>14.5</v>
      </c>
      <c r="G19603">
        <v>34.18</v>
      </c>
      <c r="H19603">
        <v>217.5</v>
      </c>
      <c r="I19603">
        <v>512.70000000000005</v>
      </c>
      <c r="J19603" t="s">
        <v>13</v>
      </c>
    </row>
    <row r="19604" spans="1:10">
      <c r="A19604" s="1">
        <v>45444</v>
      </c>
      <c r="B19604" t="s">
        <v>10</v>
      </c>
      <c r="C19604" t="s">
        <v>14</v>
      </c>
      <c r="D19604" t="s">
        <v>60</v>
      </c>
      <c r="E19604">
        <v>8</v>
      </c>
      <c r="F19604">
        <v>14.5</v>
      </c>
      <c r="G19604">
        <v>34.18</v>
      </c>
      <c r="H19604">
        <v>116</v>
      </c>
      <c r="I19604">
        <v>273.44</v>
      </c>
      <c r="J19604" t="s">
        <v>13</v>
      </c>
    </row>
    <row r="19605" spans="1:10">
      <c r="A19605" s="1">
        <v>45444</v>
      </c>
      <c r="B19605" t="s">
        <v>10</v>
      </c>
      <c r="C19605" t="s">
        <v>15</v>
      </c>
      <c r="D19605" t="s">
        <v>60</v>
      </c>
      <c r="E19605">
        <v>9</v>
      </c>
      <c r="F19605">
        <v>14.5</v>
      </c>
      <c r="G19605">
        <v>34.18</v>
      </c>
      <c r="H19605">
        <v>130.5</v>
      </c>
      <c r="I19605">
        <v>307.62</v>
      </c>
      <c r="J19605" t="s">
        <v>13</v>
      </c>
    </row>
    <row r="19606" spans="1:10">
      <c r="A19606" s="1">
        <v>45444</v>
      </c>
      <c r="B19606" t="s">
        <v>10</v>
      </c>
      <c r="C19606" t="s">
        <v>11</v>
      </c>
      <c r="D19606" t="s">
        <v>61</v>
      </c>
      <c r="E19606">
        <v>10</v>
      </c>
      <c r="F19606">
        <v>16.04</v>
      </c>
      <c r="G19606">
        <v>34.28</v>
      </c>
      <c r="H19606">
        <v>160.4</v>
      </c>
      <c r="I19606">
        <v>342.8</v>
      </c>
      <c r="J19606" t="s">
        <v>13</v>
      </c>
    </row>
    <row r="19607" spans="1:10">
      <c r="A19607" s="1">
        <v>45444</v>
      </c>
      <c r="B19607" t="s">
        <v>10</v>
      </c>
      <c r="C19607" t="s">
        <v>14</v>
      </c>
      <c r="D19607" t="s">
        <v>61</v>
      </c>
      <c r="E19607">
        <v>14</v>
      </c>
      <c r="F19607">
        <v>16.04</v>
      </c>
      <c r="G19607">
        <v>34.28</v>
      </c>
      <c r="H19607">
        <v>224.56</v>
      </c>
      <c r="I19607">
        <v>479.92</v>
      </c>
      <c r="J19607" t="s">
        <v>13</v>
      </c>
    </row>
    <row r="19608" spans="1:10">
      <c r="A19608" s="1">
        <v>45444</v>
      </c>
      <c r="B19608" t="s">
        <v>10</v>
      </c>
      <c r="C19608" t="s">
        <v>15</v>
      </c>
      <c r="D19608" t="s">
        <v>61</v>
      </c>
      <c r="E19608">
        <v>4</v>
      </c>
      <c r="F19608">
        <v>16.04</v>
      </c>
      <c r="G19608">
        <v>34.28</v>
      </c>
      <c r="H19608">
        <v>64.16</v>
      </c>
      <c r="I19608">
        <v>137.12</v>
      </c>
      <c r="J19608" t="s">
        <v>13</v>
      </c>
    </row>
    <row r="19609" spans="1:10">
      <c r="A19609" s="1">
        <v>45444</v>
      </c>
      <c r="B19609" t="s">
        <v>10</v>
      </c>
      <c r="C19609" t="s">
        <v>11</v>
      </c>
      <c r="D19609" t="s">
        <v>62</v>
      </c>
      <c r="E19609">
        <v>15</v>
      </c>
      <c r="F19609">
        <v>14.37</v>
      </c>
      <c r="G19609">
        <v>27.05</v>
      </c>
      <c r="H19609">
        <v>215.55</v>
      </c>
      <c r="I19609">
        <v>405.75</v>
      </c>
      <c r="J19609" t="s">
        <v>13</v>
      </c>
    </row>
    <row r="19610" spans="1:10">
      <c r="A19610" s="1">
        <v>45444</v>
      </c>
      <c r="B19610" t="s">
        <v>10</v>
      </c>
      <c r="C19610" t="s">
        <v>14</v>
      </c>
      <c r="D19610" t="s">
        <v>62</v>
      </c>
      <c r="E19610">
        <v>14</v>
      </c>
      <c r="F19610">
        <v>14.37</v>
      </c>
      <c r="G19610">
        <v>27.05</v>
      </c>
      <c r="H19610">
        <v>201.18</v>
      </c>
      <c r="I19610">
        <v>378.7</v>
      </c>
      <c r="J19610" t="s">
        <v>13</v>
      </c>
    </row>
    <row r="19611" spans="1:10">
      <c r="A19611" s="1">
        <v>45444</v>
      </c>
      <c r="B19611" t="s">
        <v>10</v>
      </c>
      <c r="C19611" t="s">
        <v>15</v>
      </c>
      <c r="D19611" t="s">
        <v>62</v>
      </c>
      <c r="E19611">
        <v>7</v>
      </c>
      <c r="F19611">
        <v>14.37</v>
      </c>
      <c r="G19611">
        <v>27.05</v>
      </c>
      <c r="H19611">
        <v>100.59</v>
      </c>
      <c r="I19611">
        <v>189.35</v>
      </c>
      <c r="J19611" t="s">
        <v>13</v>
      </c>
    </row>
    <row r="19612" spans="1:10">
      <c r="A19612" s="1">
        <v>45444</v>
      </c>
      <c r="B19612" t="s">
        <v>10</v>
      </c>
      <c r="C19612" t="s">
        <v>11</v>
      </c>
      <c r="D19612" t="s">
        <v>63</v>
      </c>
      <c r="E19612">
        <v>29</v>
      </c>
      <c r="F19612">
        <v>14.16</v>
      </c>
      <c r="G19612">
        <v>26.73</v>
      </c>
      <c r="H19612">
        <v>410.64</v>
      </c>
      <c r="I19612">
        <v>775.17</v>
      </c>
      <c r="J19612" t="s">
        <v>13</v>
      </c>
    </row>
    <row r="19613" spans="1:10">
      <c r="A19613" s="1">
        <v>45444</v>
      </c>
      <c r="B19613" t="s">
        <v>10</v>
      </c>
      <c r="C19613" t="s">
        <v>14</v>
      </c>
      <c r="D19613" t="s">
        <v>63</v>
      </c>
      <c r="E19613">
        <v>11</v>
      </c>
      <c r="F19613">
        <v>14.16</v>
      </c>
      <c r="G19613">
        <v>26.73</v>
      </c>
      <c r="H19613">
        <v>155.76</v>
      </c>
      <c r="I19613">
        <v>294.02999999999997</v>
      </c>
      <c r="J19613" t="s">
        <v>13</v>
      </c>
    </row>
    <row r="19614" spans="1:10">
      <c r="A19614" s="1">
        <v>45444</v>
      </c>
      <c r="B19614" t="s">
        <v>10</v>
      </c>
      <c r="C19614" t="s">
        <v>15</v>
      </c>
      <c r="D19614" t="s">
        <v>63</v>
      </c>
      <c r="E19614">
        <v>14</v>
      </c>
      <c r="F19614">
        <v>14.16</v>
      </c>
      <c r="G19614">
        <v>26.73</v>
      </c>
      <c r="H19614">
        <v>198.24</v>
      </c>
      <c r="I19614">
        <v>374.22</v>
      </c>
      <c r="J19614" t="s">
        <v>13</v>
      </c>
    </row>
    <row r="19615" spans="1:10">
      <c r="A19615" s="1">
        <v>45444</v>
      </c>
      <c r="B19615" t="s">
        <v>10</v>
      </c>
      <c r="C19615" t="s">
        <v>11</v>
      </c>
      <c r="D19615" t="s">
        <v>64</v>
      </c>
      <c r="E19615">
        <v>9</v>
      </c>
      <c r="F19615">
        <v>13.42</v>
      </c>
      <c r="G19615">
        <v>30.6</v>
      </c>
      <c r="H19615">
        <v>120.78</v>
      </c>
      <c r="I19615">
        <v>275.39999999999998</v>
      </c>
      <c r="J19615" t="s">
        <v>13</v>
      </c>
    </row>
    <row r="19616" spans="1:10">
      <c r="A19616" s="1">
        <v>45444</v>
      </c>
      <c r="B19616" t="s">
        <v>10</v>
      </c>
      <c r="C19616" t="s">
        <v>14</v>
      </c>
      <c r="D19616" t="s">
        <v>64</v>
      </c>
      <c r="E19616">
        <v>10</v>
      </c>
      <c r="F19616">
        <v>13.42</v>
      </c>
      <c r="G19616">
        <v>30.6</v>
      </c>
      <c r="H19616">
        <v>134.19999999999999</v>
      </c>
      <c r="I19616">
        <v>306</v>
      </c>
      <c r="J19616" t="s">
        <v>13</v>
      </c>
    </row>
    <row r="19617" spans="1:10">
      <c r="A19617" s="1">
        <v>45444</v>
      </c>
      <c r="B19617" t="s">
        <v>10</v>
      </c>
      <c r="C19617" t="s">
        <v>15</v>
      </c>
      <c r="D19617" t="s">
        <v>64</v>
      </c>
      <c r="E19617">
        <v>5</v>
      </c>
      <c r="F19617">
        <v>13.42</v>
      </c>
      <c r="G19617">
        <v>30.6</v>
      </c>
      <c r="H19617">
        <v>67.099999999999994</v>
      </c>
      <c r="I19617">
        <v>153</v>
      </c>
      <c r="J19617" t="s">
        <v>13</v>
      </c>
    </row>
    <row r="19618" spans="1:10">
      <c r="A19618" s="1">
        <v>45444</v>
      </c>
      <c r="B19618" t="s">
        <v>10</v>
      </c>
      <c r="C19618" t="s">
        <v>11</v>
      </c>
      <c r="D19618" t="s">
        <v>65</v>
      </c>
      <c r="E19618">
        <v>14</v>
      </c>
      <c r="F19618">
        <v>15.03</v>
      </c>
      <c r="G19618">
        <v>31.58</v>
      </c>
      <c r="H19618">
        <v>210.42</v>
      </c>
      <c r="I19618">
        <v>442.12</v>
      </c>
      <c r="J19618" t="s">
        <v>13</v>
      </c>
    </row>
    <row r="19619" spans="1:10">
      <c r="A19619" s="1">
        <v>45444</v>
      </c>
      <c r="B19619" t="s">
        <v>10</v>
      </c>
      <c r="C19619" t="s">
        <v>14</v>
      </c>
      <c r="D19619" t="s">
        <v>65</v>
      </c>
      <c r="E19619">
        <v>7</v>
      </c>
      <c r="F19619">
        <v>15.03</v>
      </c>
      <c r="G19619">
        <v>31.58</v>
      </c>
      <c r="H19619">
        <v>105.21</v>
      </c>
      <c r="I19619">
        <v>221.06</v>
      </c>
      <c r="J19619" t="s">
        <v>13</v>
      </c>
    </row>
    <row r="19620" spans="1:10">
      <c r="A19620" s="1">
        <v>45444</v>
      </c>
      <c r="B19620" t="s">
        <v>10</v>
      </c>
      <c r="C19620" t="s">
        <v>15</v>
      </c>
      <c r="D19620" t="s">
        <v>65</v>
      </c>
      <c r="E19620">
        <v>5</v>
      </c>
      <c r="F19620">
        <v>15.03</v>
      </c>
      <c r="G19620">
        <v>31.58</v>
      </c>
      <c r="H19620">
        <v>75.150000000000006</v>
      </c>
      <c r="I19620">
        <v>157.9</v>
      </c>
      <c r="J19620" t="s">
        <v>13</v>
      </c>
    </row>
    <row r="19621" spans="1:10">
      <c r="A19621" s="1">
        <v>45444</v>
      </c>
      <c r="B19621" t="s">
        <v>10</v>
      </c>
      <c r="C19621" t="s">
        <v>11</v>
      </c>
      <c r="D19621" t="s">
        <v>66</v>
      </c>
      <c r="E19621">
        <v>24</v>
      </c>
      <c r="F19621">
        <v>7.9</v>
      </c>
      <c r="G19621">
        <v>15.33</v>
      </c>
      <c r="H19621">
        <v>189.6</v>
      </c>
      <c r="I19621">
        <v>367.92</v>
      </c>
      <c r="J19621" t="s">
        <v>13</v>
      </c>
    </row>
    <row r="19622" spans="1:10">
      <c r="A19622" s="1">
        <v>45444</v>
      </c>
      <c r="B19622" t="s">
        <v>10</v>
      </c>
      <c r="C19622" t="s">
        <v>14</v>
      </c>
      <c r="D19622" t="s">
        <v>66</v>
      </c>
      <c r="E19622">
        <v>12</v>
      </c>
      <c r="F19622">
        <v>7.9</v>
      </c>
      <c r="G19622">
        <v>15.33</v>
      </c>
      <c r="H19622">
        <v>94.8</v>
      </c>
      <c r="I19622">
        <v>183.96</v>
      </c>
      <c r="J19622" t="s">
        <v>13</v>
      </c>
    </row>
    <row r="19623" spans="1:10">
      <c r="A19623" s="1">
        <v>45444</v>
      </c>
      <c r="B19623" t="s">
        <v>10</v>
      </c>
      <c r="C19623" t="s">
        <v>15</v>
      </c>
      <c r="D19623" t="s">
        <v>66</v>
      </c>
      <c r="E19623">
        <v>8</v>
      </c>
      <c r="F19623">
        <v>7.9</v>
      </c>
      <c r="G19623">
        <v>15.33</v>
      </c>
      <c r="H19623">
        <v>63.2</v>
      </c>
      <c r="I19623">
        <v>122.64</v>
      </c>
      <c r="J19623" t="s">
        <v>13</v>
      </c>
    </row>
    <row r="19624" spans="1:10">
      <c r="A19624" s="1">
        <v>45444</v>
      </c>
      <c r="B19624" t="s">
        <v>10</v>
      </c>
      <c r="C19624" t="s">
        <v>11</v>
      </c>
      <c r="D19624" t="s">
        <v>67</v>
      </c>
      <c r="E19624">
        <v>23</v>
      </c>
      <c r="F19624">
        <v>16.57</v>
      </c>
      <c r="G19624">
        <v>35.53</v>
      </c>
      <c r="H19624">
        <v>381.11</v>
      </c>
      <c r="I19624">
        <v>817.19</v>
      </c>
      <c r="J19624" t="s">
        <v>13</v>
      </c>
    </row>
    <row r="19625" spans="1:10">
      <c r="A19625" s="1">
        <v>45444</v>
      </c>
      <c r="B19625" t="s">
        <v>10</v>
      </c>
      <c r="C19625" t="s">
        <v>14</v>
      </c>
      <c r="D19625" t="s">
        <v>67</v>
      </c>
      <c r="E19625">
        <v>8</v>
      </c>
      <c r="F19625">
        <v>16.57</v>
      </c>
      <c r="G19625">
        <v>35.53</v>
      </c>
      <c r="H19625">
        <v>132.56</v>
      </c>
      <c r="I19625">
        <v>284.24</v>
      </c>
      <c r="J19625" t="s">
        <v>13</v>
      </c>
    </row>
    <row r="19626" spans="1:10">
      <c r="A19626" s="1">
        <v>45444</v>
      </c>
      <c r="B19626" t="s">
        <v>10</v>
      </c>
      <c r="C19626" t="s">
        <v>15</v>
      </c>
      <c r="D19626" t="s">
        <v>67</v>
      </c>
      <c r="E19626">
        <v>12</v>
      </c>
      <c r="F19626">
        <v>16.57</v>
      </c>
      <c r="G19626">
        <v>35.53</v>
      </c>
      <c r="H19626">
        <v>198.84</v>
      </c>
      <c r="I19626">
        <v>426.36</v>
      </c>
      <c r="J19626" t="s">
        <v>13</v>
      </c>
    </row>
    <row r="19627" spans="1:10">
      <c r="A19627" s="1">
        <v>45444</v>
      </c>
      <c r="B19627" t="s">
        <v>10</v>
      </c>
      <c r="C19627" t="s">
        <v>11</v>
      </c>
      <c r="D19627" t="s">
        <v>68</v>
      </c>
      <c r="E19627">
        <v>6</v>
      </c>
      <c r="F19627">
        <v>16.46</v>
      </c>
      <c r="G19627">
        <v>30.37</v>
      </c>
      <c r="H19627">
        <v>98.76</v>
      </c>
      <c r="I19627">
        <v>182.22</v>
      </c>
      <c r="J19627" t="s">
        <v>13</v>
      </c>
    </row>
    <row r="19628" spans="1:10">
      <c r="A19628" s="1">
        <v>45444</v>
      </c>
      <c r="B19628" t="s">
        <v>10</v>
      </c>
      <c r="C19628" t="s">
        <v>14</v>
      </c>
      <c r="D19628" t="s">
        <v>68</v>
      </c>
      <c r="E19628">
        <v>4</v>
      </c>
      <c r="F19628">
        <v>16.46</v>
      </c>
      <c r="G19628">
        <v>30.37</v>
      </c>
      <c r="H19628">
        <v>65.84</v>
      </c>
      <c r="I19628">
        <v>121.48</v>
      </c>
      <c r="J19628" t="s">
        <v>13</v>
      </c>
    </row>
    <row r="19629" spans="1:10">
      <c r="A19629" s="1">
        <v>45444</v>
      </c>
      <c r="B19629" t="s">
        <v>10</v>
      </c>
      <c r="C19629" t="s">
        <v>15</v>
      </c>
      <c r="D19629" t="s">
        <v>68</v>
      </c>
      <c r="E19629">
        <v>2</v>
      </c>
      <c r="F19629">
        <v>16.46</v>
      </c>
      <c r="G19629">
        <v>30.37</v>
      </c>
      <c r="H19629">
        <v>32.92</v>
      </c>
      <c r="I19629">
        <v>60.74</v>
      </c>
      <c r="J19629" t="s">
        <v>13</v>
      </c>
    </row>
    <row r="19630" spans="1:10">
      <c r="A19630" s="1">
        <v>45444</v>
      </c>
      <c r="B19630" t="s">
        <v>10</v>
      </c>
      <c r="C19630" t="s">
        <v>11</v>
      </c>
      <c r="D19630" t="s">
        <v>69</v>
      </c>
      <c r="E19630">
        <v>22</v>
      </c>
      <c r="F19630">
        <v>6.35</v>
      </c>
      <c r="G19630">
        <v>14.02</v>
      </c>
      <c r="H19630">
        <v>139.69999999999999</v>
      </c>
      <c r="I19630">
        <v>308.44</v>
      </c>
      <c r="J19630" t="s">
        <v>13</v>
      </c>
    </row>
    <row r="19631" spans="1:10">
      <c r="A19631" s="1">
        <v>45444</v>
      </c>
      <c r="B19631" t="s">
        <v>10</v>
      </c>
      <c r="C19631" t="s">
        <v>14</v>
      </c>
      <c r="D19631" t="s">
        <v>69</v>
      </c>
      <c r="E19631">
        <v>11</v>
      </c>
      <c r="F19631">
        <v>6.35</v>
      </c>
      <c r="G19631">
        <v>14.02</v>
      </c>
      <c r="H19631">
        <v>69.849999999999994</v>
      </c>
      <c r="I19631">
        <v>154.22</v>
      </c>
      <c r="J19631" t="s">
        <v>13</v>
      </c>
    </row>
    <row r="19632" spans="1:10">
      <c r="A19632" s="1">
        <v>45444</v>
      </c>
      <c r="B19632" t="s">
        <v>10</v>
      </c>
      <c r="C19632" t="s">
        <v>15</v>
      </c>
      <c r="D19632" t="s">
        <v>69</v>
      </c>
      <c r="E19632">
        <v>13</v>
      </c>
      <c r="F19632">
        <v>6.35</v>
      </c>
      <c r="G19632">
        <v>14.02</v>
      </c>
      <c r="H19632">
        <v>82.55</v>
      </c>
      <c r="I19632">
        <v>182.26</v>
      </c>
      <c r="J19632" t="s">
        <v>13</v>
      </c>
    </row>
    <row r="19633" spans="1:10">
      <c r="A19633" s="1">
        <v>45444</v>
      </c>
      <c r="B19633" t="s">
        <v>10</v>
      </c>
      <c r="C19633" t="s">
        <v>11</v>
      </c>
      <c r="D19633" t="s">
        <v>70</v>
      </c>
      <c r="E19633">
        <v>18</v>
      </c>
      <c r="F19633">
        <v>15.91</v>
      </c>
      <c r="G19633">
        <v>31.63</v>
      </c>
      <c r="H19633">
        <v>286.38</v>
      </c>
      <c r="I19633">
        <v>569.34</v>
      </c>
      <c r="J19633" t="s">
        <v>13</v>
      </c>
    </row>
    <row r="19634" spans="1:10">
      <c r="A19634" s="1">
        <v>45444</v>
      </c>
      <c r="B19634" t="s">
        <v>10</v>
      </c>
      <c r="C19634" t="s">
        <v>14</v>
      </c>
      <c r="D19634" t="s">
        <v>70</v>
      </c>
      <c r="E19634">
        <v>12</v>
      </c>
      <c r="F19634">
        <v>15.91</v>
      </c>
      <c r="G19634">
        <v>31.63</v>
      </c>
      <c r="H19634">
        <v>190.92</v>
      </c>
      <c r="I19634">
        <v>379.56</v>
      </c>
      <c r="J19634" t="s">
        <v>13</v>
      </c>
    </row>
    <row r="19635" spans="1:10">
      <c r="A19635" s="1">
        <v>45444</v>
      </c>
      <c r="B19635" t="s">
        <v>10</v>
      </c>
      <c r="C19635" t="s">
        <v>15</v>
      </c>
      <c r="D19635" t="s">
        <v>70</v>
      </c>
      <c r="E19635">
        <v>11</v>
      </c>
      <c r="F19635">
        <v>15.91</v>
      </c>
      <c r="G19635">
        <v>31.63</v>
      </c>
      <c r="H19635">
        <v>175.01</v>
      </c>
      <c r="I19635">
        <v>347.93</v>
      </c>
      <c r="J19635" t="s">
        <v>13</v>
      </c>
    </row>
    <row r="19636" spans="1:10">
      <c r="A19636" s="1">
        <v>45444</v>
      </c>
      <c r="B19636" t="s">
        <v>10</v>
      </c>
      <c r="C19636" t="s">
        <v>11</v>
      </c>
      <c r="D19636" t="s">
        <v>71</v>
      </c>
      <c r="E19636">
        <v>32</v>
      </c>
      <c r="F19636">
        <v>7.55</v>
      </c>
      <c r="G19636">
        <v>17.809999999999999</v>
      </c>
      <c r="H19636">
        <v>241.6</v>
      </c>
      <c r="I19636">
        <v>569.91999999999996</v>
      </c>
      <c r="J19636" t="s">
        <v>13</v>
      </c>
    </row>
    <row r="19637" spans="1:10">
      <c r="A19637" s="1">
        <v>45444</v>
      </c>
      <c r="B19637" t="s">
        <v>10</v>
      </c>
      <c r="C19637" t="s">
        <v>14</v>
      </c>
      <c r="D19637" t="s">
        <v>71</v>
      </c>
      <c r="E19637">
        <v>16</v>
      </c>
      <c r="F19637">
        <v>7.55</v>
      </c>
      <c r="G19637">
        <v>17.809999999999999</v>
      </c>
      <c r="H19637">
        <v>120.8</v>
      </c>
      <c r="I19637">
        <v>284.95999999999998</v>
      </c>
      <c r="J19637" t="s">
        <v>13</v>
      </c>
    </row>
    <row r="19638" spans="1:10">
      <c r="A19638" s="1">
        <v>45444</v>
      </c>
      <c r="B19638" t="s">
        <v>10</v>
      </c>
      <c r="C19638" t="s">
        <v>15</v>
      </c>
      <c r="D19638" t="s">
        <v>71</v>
      </c>
      <c r="E19638">
        <v>14</v>
      </c>
      <c r="F19638">
        <v>7.55</v>
      </c>
      <c r="G19638">
        <v>17.809999999999999</v>
      </c>
      <c r="H19638">
        <v>105.7</v>
      </c>
      <c r="I19638">
        <v>249.34</v>
      </c>
      <c r="J19638" t="s">
        <v>13</v>
      </c>
    </row>
    <row r="19639" spans="1:10">
      <c r="A19639" s="1">
        <v>45444</v>
      </c>
      <c r="B19639" t="s">
        <v>10</v>
      </c>
      <c r="C19639" t="s">
        <v>11</v>
      </c>
      <c r="D19639" t="s">
        <v>72</v>
      </c>
      <c r="E19639">
        <v>15</v>
      </c>
      <c r="F19639">
        <v>10.02</v>
      </c>
      <c r="G19639">
        <v>20.21</v>
      </c>
      <c r="H19639">
        <v>150.30000000000001</v>
      </c>
      <c r="I19639">
        <v>303.14999999999998</v>
      </c>
      <c r="J19639" t="s">
        <v>13</v>
      </c>
    </row>
    <row r="19640" spans="1:10">
      <c r="A19640" s="1">
        <v>45444</v>
      </c>
      <c r="B19640" t="s">
        <v>10</v>
      </c>
      <c r="C19640" t="s">
        <v>14</v>
      </c>
      <c r="D19640" t="s">
        <v>72</v>
      </c>
      <c r="E19640">
        <v>11</v>
      </c>
      <c r="F19640">
        <v>10.02</v>
      </c>
      <c r="G19640">
        <v>20.21</v>
      </c>
      <c r="H19640">
        <v>110.22</v>
      </c>
      <c r="I19640">
        <v>222.31</v>
      </c>
      <c r="J19640" t="s">
        <v>13</v>
      </c>
    </row>
    <row r="19641" spans="1:10">
      <c r="A19641" s="1">
        <v>45444</v>
      </c>
      <c r="B19641" t="s">
        <v>10</v>
      </c>
      <c r="C19641" t="s">
        <v>15</v>
      </c>
      <c r="D19641" t="s">
        <v>72</v>
      </c>
      <c r="E19641">
        <v>8</v>
      </c>
      <c r="F19641">
        <v>10.02</v>
      </c>
      <c r="G19641">
        <v>20.21</v>
      </c>
      <c r="H19641">
        <v>80.16</v>
      </c>
      <c r="I19641">
        <v>161.68</v>
      </c>
      <c r="J19641" t="s">
        <v>13</v>
      </c>
    </row>
    <row r="19642" spans="1:10">
      <c r="A19642" s="1">
        <v>45444</v>
      </c>
      <c r="B19642" t="s">
        <v>10</v>
      </c>
      <c r="C19642" t="s">
        <v>11</v>
      </c>
      <c r="D19642" t="s">
        <v>73</v>
      </c>
      <c r="E19642">
        <v>26</v>
      </c>
      <c r="F19642">
        <v>14.92</v>
      </c>
      <c r="G19642">
        <v>31.61</v>
      </c>
      <c r="H19642">
        <v>387.92</v>
      </c>
      <c r="I19642">
        <v>821.86</v>
      </c>
      <c r="J19642" t="s">
        <v>13</v>
      </c>
    </row>
    <row r="19643" spans="1:10">
      <c r="A19643" s="1">
        <v>45444</v>
      </c>
      <c r="B19643" t="s">
        <v>10</v>
      </c>
      <c r="C19643" t="s">
        <v>14</v>
      </c>
      <c r="D19643" t="s">
        <v>73</v>
      </c>
      <c r="E19643">
        <v>13</v>
      </c>
      <c r="F19643">
        <v>14.92</v>
      </c>
      <c r="G19643">
        <v>31.61</v>
      </c>
      <c r="H19643">
        <v>193.96</v>
      </c>
      <c r="I19643">
        <v>410.93</v>
      </c>
      <c r="J19643" t="s">
        <v>13</v>
      </c>
    </row>
    <row r="19644" spans="1:10">
      <c r="A19644" s="1">
        <v>45444</v>
      </c>
      <c r="B19644" t="s">
        <v>10</v>
      </c>
      <c r="C19644" t="s">
        <v>15</v>
      </c>
      <c r="D19644" t="s">
        <v>73</v>
      </c>
      <c r="E19644">
        <v>15</v>
      </c>
      <c r="F19644">
        <v>14.92</v>
      </c>
      <c r="G19644">
        <v>31.61</v>
      </c>
      <c r="H19644">
        <v>223.8</v>
      </c>
      <c r="I19644">
        <v>474.15</v>
      </c>
      <c r="J19644" t="s">
        <v>13</v>
      </c>
    </row>
    <row r="19645" spans="1:10">
      <c r="A19645" s="1">
        <v>45444</v>
      </c>
      <c r="B19645" t="s">
        <v>10</v>
      </c>
      <c r="C19645" t="s">
        <v>11</v>
      </c>
      <c r="D19645" t="s">
        <v>74</v>
      </c>
      <c r="E19645">
        <v>20</v>
      </c>
      <c r="F19645">
        <v>7.93</v>
      </c>
      <c r="G19645">
        <v>14.34</v>
      </c>
      <c r="H19645">
        <v>158.6</v>
      </c>
      <c r="I19645">
        <v>286.8</v>
      </c>
      <c r="J19645" t="s">
        <v>13</v>
      </c>
    </row>
    <row r="19646" spans="1:10">
      <c r="A19646" s="1">
        <v>45444</v>
      </c>
      <c r="B19646" t="s">
        <v>10</v>
      </c>
      <c r="C19646" t="s">
        <v>14</v>
      </c>
      <c r="D19646" t="s">
        <v>74</v>
      </c>
      <c r="E19646">
        <v>7</v>
      </c>
      <c r="F19646">
        <v>7.93</v>
      </c>
      <c r="G19646">
        <v>14.34</v>
      </c>
      <c r="H19646">
        <v>55.51</v>
      </c>
      <c r="I19646">
        <v>100.38</v>
      </c>
      <c r="J19646" t="s">
        <v>13</v>
      </c>
    </row>
    <row r="19647" spans="1:10">
      <c r="A19647" s="1">
        <v>45444</v>
      </c>
      <c r="B19647" t="s">
        <v>10</v>
      </c>
      <c r="C19647" t="s">
        <v>15</v>
      </c>
      <c r="D19647" t="s">
        <v>74</v>
      </c>
      <c r="E19647">
        <v>7</v>
      </c>
      <c r="F19647">
        <v>7.93</v>
      </c>
      <c r="G19647">
        <v>14.34</v>
      </c>
      <c r="H19647">
        <v>55.51</v>
      </c>
      <c r="I19647">
        <v>100.38</v>
      </c>
      <c r="J19647" t="s">
        <v>13</v>
      </c>
    </row>
    <row r="19648" spans="1:10">
      <c r="A19648" s="1">
        <v>45444</v>
      </c>
      <c r="B19648" t="s">
        <v>10</v>
      </c>
      <c r="C19648" t="s">
        <v>11</v>
      </c>
      <c r="D19648" t="s">
        <v>75</v>
      </c>
      <c r="E19648">
        <v>23</v>
      </c>
      <c r="F19648">
        <v>15.82</v>
      </c>
      <c r="G19648">
        <v>29.28</v>
      </c>
      <c r="H19648">
        <v>363.86</v>
      </c>
      <c r="I19648">
        <v>673.44</v>
      </c>
      <c r="J19648" t="s">
        <v>13</v>
      </c>
    </row>
    <row r="19649" spans="1:10">
      <c r="A19649" s="1">
        <v>45444</v>
      </c>
      <c r="B19649" t="s">
        <v>10</v>
      </c>
      <c r="C19649" t="s">
        <v>14</v>
      </c>
      <c r="D19649" t="s">
        <v>75</v>
      </c>
      <c r="E19649">
        <v>17</v>
      </c>
      <c r="F19649">
        <v>15.82</v>
      </c>
      <c r="G19649">
        <v>29.28</v>
      </c>
      <c r="H19649">
        <v>268.94</v>
      </c>
      <c r="I19649">
        <v>497.76</v>
      </c>
      <c r="J19649" t="s">
        <v>13</v>
      </c>
    </row>
    <row r="19650" spans="1:10">
      <c r="A19650" s="1">
        <v>45444</v>
      </c>
      <c r="B19650" t="s">
        <v>10</v>
      </c>
      <c r="C19650" t="s">
        <v>15</v>
      </c>
      <c r="D19650" t="s">
        <v>75</v>
      </c>
      <c r="E19650">
        <v>17</v>
      </c>
      <c r="F19650">
        <v>15.82</v>
      </c>
      <c r="G19650">
        <v>29.28</v>
      </c>
      <c r="H19650">
        <v>268.94</v>
      </c>
      <c r="I19650">
        <v>497.76</v>
      </c>
      <c r="J19650" t="s">
        <v>13</v>
      </c>
    </row>
    <row r="19651" spans="1:10">
      <c r="A19651" s="1">
        <v>45444</v>
      </c>
      <c r="B19651" t="s">
        <v>10</v>
      </c>
      <c r="C19651" t="s">
        <v>11</v>
      </c>
      <c r="D19651" t="s">
        <v>76</v>
      </c>
      <c r="E19651">
        <v>25</v>
      </c>
      <c r="F19651">
        <v>15.99</v>
      </c>
      <c r="G19651">
        <v>33.18</v>
      </c>
      <c r="H19651">
        <v>399.75</v>
      </c>
      <c r="I19651">
        <v>829.5</v>
      </c>
      <c r="J19651" t="s">
        <v>13</v>
      </c>
    </row>
    <row r="19652" spans="1:10">
      <c r="A19652" s="1">
        <v>45444</v>
      </c>
      <c r="B19652" t="s">
        <v>10</v>
      </c>
      <c r="C19652" t="s">
        <v>14</v>
      </c>
      <c r="D19652" t="s">
        <v>76</v>
      </c>
      <c r="E19652">
        <v>11</v>
      </c>
      <c r="F19652">
        <v>15.99</v>
      </c>
      <c r="G19652">
        <v>33.18</v>
      </c>
      <c r="H19652">
        <v>175.89</v>
      </c>
      <c r="I19652">
        <v>364.98</v>
      </c>
      <c r="J19652" t="s">
        <v>13</v>
      </c>
    </row>
    <row r="19653" spans="1:10">
      <c r="A19653" s="1">
        <v>45444</v>
      </c>
      <c r="B19653" t="s">
        <v>10</v>
      </c>
      <c r="C19653" t="s">
        <v>15</v>
      </c>
      <c r="D19653" t="s">
        <v>76</v>
      </c>
      <c r="E19653">
        <v>13</v>
      </c>
      <c r="F19653">
        <v>15.99</v>
      </c>
      <c r="G19653">
        <v>33.18</v>
      </c>
      <c r="H19653">
        <v>207.87</v>
      </c>
      <c r="I19653">
        <v>431.34</v>
      </c>
      <c r="J19653" t="s">
        <v>13</v>
      </c>
    </row>
    <row r="19654" spans="1:10">
      <c r="A19654" s="1">
        <v>45444</v>
      </c>
      <c r="B19654" t="s">
        <v>10</v>
      </c>
      <c r="C19654" t="s">
        <v>11</v>
      </c>
      <c r="D19654" t="s">
        <v>77</v>
      </c>
      <c r="E19654">
        <v>23</v>
      </c>
      <c r="F19654">
        <v>12.09</v>
      </c>
      <c r="G19654">
        <v>25.82</v>
      </c>
      <c r="H19654">
        <v>278.07</v>
      </c>
      <c r="I19654">
        <v>593.86</v>
      </c>
      <c r="J19654" t="s">
        <v>13</v>
      </c>
    </row>
    <row r="19655" spans="1:10">
      <c r="A19655" s="1">
        <v>45444</v>
      </c>
      <c r="B19655" t="s">
        <v>10</v>
      </c>
      <c r="C19655" t="s">
        <v>14</v>
      </c>
      <c r="D19655" t="s">
        <v>77</v>
      </c>
      <c r="E19655">
        <v>16</v>
      </c>
      <c r="F19655">
        <v>12.09</v>
      </c>
      <c r="G19655">
        <v>25.82</v>
      </c>
      <c r="H19655">
        <v>193.44</v>
      </c>
      <c r="I19655">
        <v>413.12</v>
      </c>
      <c r="J19655" t="s">
        <v>13</v>
      </c>
    </row>
    <row r="19656" spans="1:10">
      <c r="A19656" s="1">
        <v>45444</v>
      </c>
      <c r="B19656" t="s">
        <v>10</v>
      </c>
      <c r="C19656" t="s">
        <v>15</v>
      </c>
      <c r="D19656" t="s">
        <v>77</v>
      </c>
      <c r="E19656">
        <v>16</v>
      </c>
      <c r="F19656">
        <v>12.09</v>
      </c>
      <c r="G19656">
        <v>25.82</v>
      </c>
      <c r="H19656">
        <v>193.44</v>
      </c>
      <c r="I19656">
        <v>413.12</v>
      </c>
      <c r="J19656" t="s">
        <v>13</v>
      </c>
    </row>
    <row r="19657" spans="1:10">
      <c r="A19657" s="1">
        <v>45444</v>
      </c>
      <c r="B19657" t="s">
        <v>10</v>
      </c>
      <c r="C19657" t="s">
        <v>11</v>
      </c>
      <c r="D19657" t="s">
        <v>78</v>
      </c>
      <c r="E19657">
        <v>12</v>
      </c>
      <c r="F19657">
        <v>6.08</v>
      </c>
      <c r="G19657">
        <v>13.5</v>
      </c>
      <c r="H19657">
        <v>72.959999999999994</v>
      </c>
      <c r="I19657">
        <v>162</v>
      </c>
      <c r="J19657" t="s">
        <v>13</v>
      </c>
    </row>
    <row r="19658" spans="1:10">
      <c r="A19658" s="1">
        <v>45444</v>
      </c>
      <c r="B19658" t="s">
        <v>10</v>
      </c>
      <c r="C19658" t="s">
        <v>14</v>
      </c>
      <c r="D19658" t="s">
        <v>78</v>
      </c>
      <c r="E19658">
        <v>8</v>
      </c>
      <c r="F19658">
        <v>6.08</v>
      </c>
      <c r="G19658">
        <v>13.5</v>
      </c>
      <c r="H19658">
        <v>48.64</v>
      </c>
      <c r="I19658">
        <v>108</v>
      </c>
      <c r="J19658" t="s">
        <v>13</v>
      </c>
    </row>
    <row r="19659" spans="1:10">
      <c r="A19659" s="1">
        <v>45444</v>
      </c>
      <c r="B19659" t="s">
        <v>10</v>
      </c>
      <c r="C19659" t="s">
        <v>15</v>
      </c>
      <c r="D19659" t="s">
        <v>78</v>
      </c>
      <c r="E19659">
        <v>8</v>
      </c>
      <c r="F19659">
        <v>6.08</v>
      </c>
      <c r="G19659">
        <v>13.5</v>
      </c>
      <c r="H19659">
        <v>48.64</v>
      </c>
      <c r="I19659">
        <v>108</v>
      </c>
      <c r="J19659" t="s">
        <v>13</v>
      </c>
    </row>
    <row r="19660" spans="1:10">
      <c r="A19660" s="1">
        <v>45444</v>
      </c>
      <c r="B19660" t="s">
        <v>10</v>
      </c>
      <c r="C19660" t="s">
        <v>11</v>
      </c>
      <c r="D19660" t="s">
        <v>79</v>
      </c>
      <c r="E19660">
        <v>10</v>
      </c>
      <c r="F19660">
        <v>9.44</v>
      </c>
      <c r="G19660">
        <v>18.920000000000002</v>
      </c>
      <c r="H19660">
        <v>94.4</v>
      </c>
      <c r="I19660">
        <v>189.2</v>
      </c>
      <c r="J19660" t="s">
        <v>13</v>
      </c>
    </row>
    <row r="19661" spans="1:10">
      <c r="A19661" s="1">
        <v>45444</v>
      </c>
      <c r="B19661" t="s">
        <v>10</v>
      </c>
      <c r="C19661" t="s">
        <v>14</v>
      </c>
      <c r="D19661" t="s">
        <v>79</v>
      </c>
      <c r="E19661">
        <v>12</v>
      </c>
      <c r="F19661">
        <v>9.44</v>
      </c>
      <c r="G19661">
        <v>18.920000000000002</v>
      </c>
      <c r="H19661">
        <v>113.28</v>
      </c>
      <c r="I19661">
        <v>227.04</v>
      </c>
      <c r="J19661" t="s">
        <v>13</v>
      </c>
    </row>
    <row r="19662" spans="1:10">
      <c r="A19662" s="1">
        <v>45444</v>
      </c>
      <c r="B19662" t="s">
        <v>10</v>
      </c>
      <c r="C19662" t="s">
        <v>15</v>
      </c>
      <c r="D19662" t="s">
        <v>79</v>
      </c>
      <c r="E19662">
        <v>5</v>
      </c>
      <c r="F19662">
        <v>9.44</v>
      </c>
      <c r="G19662">
        <v>18.920000000000002</v>
      </c>
      <c r="H19662">
        <v>47.2</v>
      </c>
      <c r="I19662">
        <v>94.6</v>
      </c>
      <c r="J19662" t="s">
        <v>13</v>
      </c>
    </row>
    <row r="19663" spans="1:10">
      <c r="A19663" s="1">
        <v>45444</v>
      </c>
      <c r="B19663" t="s">
        <v>10</v>
      </c>
      <c r="C19663" t="s">
        <v>11</v>
      </c>
      <c r="D19663" t="s">
        <v>80</v>
      </c>
      <c r="E19663">
        <v>18</v>
      </c>
      <c r="F19663">
        <v>13.4</v>
      </c>
      <c r="G19663">
        <v>30.64</v>
      </c>
      <c r="H19663">
        <v>241.2</v>
      </c>
      <c r="I19663">
        <v>551.52</v>
      </c>
      <c r="J19663" t="s">
        <v>13</v>
      </c>
    </row>
    <row r="19664" spans="1:10">
      <c r="A19664" s="1">
        <v>45444</v>
      </c>
      <c r="B19664" t="s">
        <v>10</v>
      </c>
      <c r="C19664" t="s">
        <v>14</v>
      </c>
      <c r="D19664" t="s">
        <v>80</v>
      </c>
      <c r="E19664">
        <v>9</v>
      </c>
      <c r="F19664">
        <v>13.4</v>
      </c>
      <c r="G19664">
        <v>30.64</v>
      </c>
      <c r="H19664">
        <v>120.6</v>
      </c>
      <c r="I19664">
        <v>275.76</v>
      </c>
      <c r="J19664" t="s">
        <v>13</v>
      </c>
    </row>
    <row r="19665" spans="1:10">
      <c r="A19665" s="1">
        <v>45444</v>
      </c>
      <c r="B19665" t="s">
        <v>10</v>
      </c>
      <c r="C19665" t="s">
        <v>15</v>
      </c>
      <c r="D19665" t="s">
        <v>80</v>
      </c>
      <c r="E19665">
        <v>11</v>
      </c>
      <c r="F19665">
        <v>13.4</v>
      </c>
      <c r="G19665">
        <v>30.64</v>
      </c>
      <c r="H19665">
        <v>147.4</v>
      </c>
      <c r="I19665">
        <v>337.04</v>
      </c>
      <c r="J19665" t="s">
        <v>13</v>
      </c>
    </row>
    <row r="19666" spans="1:10">
      <c r="A19666" s="1">
        <v>45444</v>
      </c>
      <c r="B19666" t="s">
        <v>10</v>
      </c>
      <c r="C19666" t="s">
        <v>11</v>
      </c>
      <c r="D19666" t="s">
        <v>81</v>
      </c>
      <c r="E19666">
        <v>24</v>
      </c>
      <c r="F19666">
        <v>17.77</v>
      </c>
      <c r="G19666">
        <v>42.69</v>
      </c>
      <c r="H19666">
        <v>426.48</v>
      </c>
      <c r="I19666">
        <v>1024.56</v>
      </c>
      <c r="J19666" t="s">
        <v>13</v>
      </c>
    </row>
    <row r="19667" spans="1:10">
      <c r="A19667" s="1">
        <v>45444</v>
      </c>
      <c r="B19667" t="s">
        <v>10</v>
      </c>
      <c r="C19667" t="s">
        <v>14</v>
      </c>
      <c r="D19667" t="s">
        <v>81</v>
      </c>
      <c r="E19667">
        <v>23</v>
      </c>
      <c r="F19667">
        <v>17.77</v>
      </c>
      <c r="G19667">
        <v>42.69</v>
      </c>
      <c r="H19667">
        <v>408.71</v>
      </c>
      <c r="I19667">
        <v>981.87</v>
      </c>
      <c r="J19667" t="s">
        <v>13</v>
      </c>
    </row>
    <row r="19668" spans="1:10">
      <c r="A19668" s="1">
        <v>45444</v>
      </c>
      <c r="B19668" t="s">
        <v>10</v>
      </c>
      <c r="C19668" t="s">
        <v>15</v>
      </c>
      <c r="D19668" t="s">
        <v>81</v>
      </c>
      <c r="E19668">
        <v>15</v>
      </c>
      <c r="F19668">
        <v>17.77</v>
      </c>
      <c r="G19668">
        <v>42.69</v>
      </c>
      <c r="H19668">
        <v>266.55</v>
      </c>
      <c r="I19668">
        <v>640.35</v>
      </c>
      <c r="J19668" t="s">
        <v>13</v>
      </c>
    </row>
    <row r="19669" spans="1:10">
      <c r="A19669" s="1">
        <v>45444</v>
      </c>
      <c r="B19669" t="s">
        <v>10</v>
      </c>
      <c r="C19669" t="s">
        <v>11</v>
      </c>
      <c r="D19669" t="s">
        <v>82</v>
      </c>
      <c r="E19669">
        <v>15</v>
      </c>
      <c r="F19669">
        <v>13.58</v>
      </c>
      <c r="G19669">
        <v>31.86</v>
      </c>
      <c r="H19669">
        <v>203.7</v>
      </c>
      <c r="I19669">
        <v>477.9</v>
      </c>
      <c r="J19669" t="s">
        <v>13</v>
      </c>
    </row>
    <row r="19670" spans="1:10">
      <c r="A19670" s="1">
        <v>45444</v>
      </c>
      <c r="B19670" t="s">
        <v>10</v>
      </c>
      <c r="C19670" t="s">
        <v>14</v>
      </c>
      <c r="D19670" t="s">
        <v>82</v>
      </c>
      <c r="E19670">
        <v>13</v>
      </c>
      <c r="F19670">
        <v>13.58</v>
      </c>
      <c r="G19670">
        <v>31.86</v>
      </c>
      <c r="H19670">
        <v>176.54</v>
      </c>
      <c r="I19670">
        <v>414.18</v>
      </c>
      <c r="J19670" t="s">
        <v>13</v>
      </c>
    </row>
    <row r="19671" spans="1:10">
      <c r="A19671" s="1">
        <v>45444</v>
      </c>
      <c r="B19671" t="s">
        <v>10</v>
      </c>
      <c r="C19671" t="s">
        <v>15</v>
      </c>
      <c r="D19671" t="s">
        <v>82</v>
      </c>
      <c r="E19671">
        <v>10</v>
      </c>
      <c r="F19671">
        <v>13.58</v>
      </c>
      <c r="G19671">
        <v>31.86</v>
      </c>
      <c r="H19671">
        <v>135.80000000000001</v>
      </c>
      <c r="I19671">
        <v>318.60000000000002</v>
      </c>
      <c r="J19671" t="s">
        <v>13</v>
      </c>
    </row>
    <row r="19672" spans="1:10">
      <c r="A19672" s="1">
        <v>45444</v>
      </c>
      <c r="B19672" t="s">
        <v>10</v>
      </c>
      <c r="C19672" t="s">
        <v>11</v>
      </c>
      <c r="D19672" t="s">
        <v>83</v>
      </c>
      <c r="E19672">
        <v>17</v>
      </c>
      <c r="F19672">
        <v>9.1199999999999992</v>
      </c>
      <c r="G19672">
        <v>16.670000000000002</v>
      </c>
      <c r="H19672">
        <v>155.04</v>
      </c>
      <c r="I19672">
        <v>283.39</v>
      </c>
      <c r="J19672" t="s">
        <v>13</v>
      </c>
    </row>
    <row r="19673" spans="1:10">
      <c r="A19673" s="1">
        <v>45444</v>
      </c>
      <c r="B19673" t="s">
        <v>10</v>
      </c>
      <c r="C19673" t="s">
        <v>14</v>
      </c>
      <c r="D19673" t="s">
        <v>83</v>
      </c>
      <c r="E19673">
        <v>9</v>
      </c>
      <c r="F19673">
        <v>9.1199999999999992</v>
      </c>
      <c r="G19673">
        <v>16.670000000000002</v>
      </c>
      <c r="H19673">
        <v>82.08</v>
      </c>
      <c r="I19673">
        <v>150.03</v>
      </c>
      <c r="J19673" t="s">
        <v>13</v>
      </c>
    </row>
    <row r="19674" spans="1:10">
      <c r="A19674" s="1">
        <v>45444</v>
      </c>
      <c r="B19674" t="s">
        <v>10</v>
      </c>
      <c r="C19674" t="s">
        <v>15</v>
      </c>
      <c r="D19674" t="s">
        <v>83</v>
      </c>
      <c r="E19674">
        <v>8</v>
      </c>
      <c r="F19674">
        <v>9.1199999999999992</v>
      </c>
      <c r="G19674">
        <v>16.670000000000002</v>
      </c>
      <c r="H19674">
        <v>72.959999999999994</v>
      </c>
      <c r="I19674">
        <v>133.36000000000001</v>
      </c>
      <c r="J19674" t="s">
        <v>13</v>
      </c>
    </row>
    <row r="19675" spans="1:10">
      <c r="A19675" s="1">
        <v>45444</v>
      </c>
      <c r="B19675" t="s">
        <v>10</v>
      </c>
      <c r="C19675" t="s">
        <v>11</v>
      </c>
      <c r="D19675" t="s">
        <v>84</v>
      </c>
      <c r="E19675">
        <v>9</v>
      </c>
      <c r="F19675">
        <v>13.61</v>
      </c>
      <c r="G19675">
        <v>29.08</v>
      </c>
      <c r="H19675">
        <v>122.49</v>
      </c>
      <c r="I19675">
        <v>261.72000000000003</v>
      </c>
      <c r="J19675" t="s">
        <v>13</v>
      </c>
    </row>
    <row r="19676" spans="1:10">
      <c r="A19676" s="1">
        <v>45444</v>
      </c>
      <c r="B19676" t="s">
        <v>10</v>
      </c>
      <c r="C19676" t="s">
        <v>14</v>
      </c>
      <c r="D19676" t="s">
        <v>84</v>
      </c>
      <c r="E19676">
        <v>9</v>
      </c>
      <c r="F19676">
        <v>13.61</v>
      </c>
      <c r="G19676">
        <v>29.08</v>
      </c>
      <c r="H19676">
        <v>122.49</v>
      </c>
      <c r="I19676">
        <v>261.72000000000003</v>
      </c>
      <c r="J19676" t="s">
        <v>13</v>
      </c>
    </row>
    <row r="19677" spans="1:10">
      <c r="A19677" s="1">
        <v>45444</v>
      </c>
      <c r="B19677" t="s">
        <v>10</v>
      </c>
      <c r="C19677" t="s">
        <v>15</v>
      </c>
      <c r="D19677" t="s">
        <v>84</v>
      </c>
      <c r="E19677">
        <v>9</v>
      </c>
      <c r="F19677">
        <v>13.61</v>
      </c>
      <c r="G19677">
        <v>29.08</v>
      </c>
      <c r="H19677">
        <v>122.49</v>
      </c>
      <c r="I19677">
        <v>261.72000000000003</v>
      </c>
      <c r="J19677" t="s">
        <v>13</v>
      </c>
    </row>
    <row r="19678" spans="1:10">
      <c r="A19678" s="1">
        <v>45444</v>
      </c>
      <c r="B19678" t="s">
        <v>10</v>
      </c>
      <c r="C19678" t="s">
        <v>11</v>
      </c>
      <c r="D19678" t="s">
        <v>85</v>
      </c>
      <c r="E19678">
        <v>21</v>
      </c>
      <c r="F19678">
        <v>12.48</v>
      </c>
      <c r="G19678">
        <v>23.38</v>
      </c>
      <c r="H19678">
        <v>262.08</v>
      </c>
      <c r="I19678">
        <v>490.98</v>
      </c>
      <c r="J19678" t="s">
        <v>13</v>
      </c>
    </row>
    <row r="19679" spans="1:10">
      <c r="A19679" s="1">
        <v>45444</v>
      </c>
      <c r="B19679" t="s">
        <v>10</v>
      </c>
      <c r="C19679" t="s">
        <v>14</v>
      </c>
      <c r="D19679" t="s">
        <v>85</v>
      </c>
      <c r="E19679">
        <v>14</v>
      </c>
      <c r="F19679">
        <v>12.48</v>
      </c>
      <c r="G19679">
        <v>23.38</v>
      </c>
      <c r="H19679">
        <v>174.72</v>
      </c>
      <c r="I19679">
        <v>327.32</v>
      </c>
      <c r="J19679" t="s">
        <v>13</v>
      </c>
    </row>
    <row r="19680" spans="1:10">
      <c r="A19680" s="1">
        <v>45444</v>
      </c>
      <c r="B19680" t="s">
        <v>10</v>
      </c>
      <c r="C19680" t="s">
        <v>15</v>
      </c>
      <c r="D19680" t="s">
        <v>85</v>
      </c>
      <c r="E19680">
        <v>15</v>
      </c>
      <c r="F19680">
        <v>12.48</v>
      </c>
      <c r="G19680">
        <v>23.38</v>
      </c>
      <c r="H19680">
        <v>187.2</v>
      </c>
      <c r="I19680">
        <v>350.7</v>
      </c>
      <c r="J19680" t="s">
        <v>13</v>
      </c>
    </row>
    <row r="19681" spans="1:10">
      <c r="A19681" s="1">
        <v>45444</v>
      </c>
      <c r="B19681" t="s">
        <v>10</v>
      </c>
      <c r="C19681" t="s">
        <v>11</v>
      </c>
      <c r="D19681" t="s">
        <v>86</v>
      </c>
      <c r="E19681">
        <v>20</v>
      </c>
      <c r="F19681">
        <v>15.36</v>
      </c>
      <c r="G19681">
        <v>30.25</v>
      </c>
      <c r="H19681">
        <v>307.2</v>
      </c>
      <c r="I19681">
        <v>605</v>
      </c>
      <c r="J19681" t="s">
        <v>13</v>
      </c>
    </row>
    <row r="19682" spans="1:10">
      <c r="A19682" s="1">
        <v>45444</v>
      </c>
      <c r="B19682" t="s">
        <v>10</v>
      </c>
      <c r="C19682" t="s">
        <v>14</v>
      </c>
      <c r="D19682" t="s">
        <v>86</v>
      </c>
      <c r="E19682">
        <v>13</v>
      </c>
      <c r="F19682">
        <v>15.36</v>
      </c>
      <c r="G19682">
        <v>30.25</v>
      </c>
      <c r="H19682">
        <v>199.68</v>
      </c>
      <c r="I19682">
        <v>393.25</v>
      </c>
      <c r="J19682" t="s">
        <v>13</v>
      </c>
    </row>
    <row r="19683" spans="1:10">
      <c r="A19683" s="1">
        <v>45444</v>
      </c>
      <c r="B19683" t="s">
        <v>10</v>
      </c>
      <c r="C19683" t="s">
        <v>15</v>
      </c>
      <c r="D19683" t="s">
        <v>86</v>
      </c>
      <c r="E19683">
        <v>8</v>
      </c>
      <c r="F19683">
        <v>15.36</v>
      </c>
      <c r="G19683">
        <v>30.25</v>
      </c>
      <c r="H19683">
        <v>122.88</v>
      </c>
      <c r="I19683">
        <v>242</v>
      </c>
      <c r="J19683" t="s">
        <v>13</v>
      </c>
    </row>
    <row r="19684" spans="1:10">
      <c r="A19684" s="1">
        <v>45444</v>
      </c>
      <c r="B19684" t="s">
        <v>10</v>
      </c>
      <c r="C19684" t="s">
        <v>11</v>
      </c>
      <c r="D19684" t="s">
        <v>87</v>
      </c>
      <c r="E19684">
        <v>20</v>
      </c>
      <c r="F19684">
        <v>7.28</v>
      </c>
      <c r="G19684">
        <v>18.13</v>
      </c>
      <c r="H19684">
        <v>145.6</v>
      </c>
      <c r="I19684">
        <v>362.6</v>
      </c>
      <c r="J19684" t="s">
        <v>13</v>
      </c>
    </row>
    <row r="19685" spans="1:10">
      <c r="A19685" s="1">
        <v>45444</v>
      </c>
      <c r="B19685" t="s">
        <v>10</v>
      </c>
      <c r="C19685" t="s">
        <v>14</v>
      </c>
      <c r="D19685" t="s">
        <v>87</v>
      </c>
      <c r="E19685">
        <v>14</v>
      </c>
      <c r="F19685">
        <v>7.28</v>
      </c>
      <c r="G19685">
        <v>18.13</v>
      </c>
      <c r="H19685">
        <v>101.92</v>
      </c>
      <c r="I19685">
        <v>253.82</v>
      </c>
      <c r="J19685" t="s">
        <v>13</v>
      </c>
    </row>
    <row r="19686" spans="1:10">
      <c r="A19686" s="1">
        <v>45444</v>
      </c>
      <c r="B19686" t="s">
        <v>10</v>
      </c>
      <c r="C19686" t="s">
        <v>15</v>
      </c>
      <c r="D19686" t="s">
        <v>87</v>
      </c>
      <c r="E19686">
        <v>7</v>
      </c>
      <c r="F19686">
        <v>7.28</v>
      </c>
      <c r="G19686">
        <v>18.13</v>
      </c>
      <c r="H19686">
        <v>50.96</v>
      </c>
      <c r="I19686">
        <v>126.91</v>
      </c>
      <c r="J19686" t="s">
        <v>13</v>
      </c>
    </row>
    <row r="19687" spans="1:10">
      <c r="A19687" s="1">
        <v>45444</v>
      </c>
      <c r="B19687" t="s">
        <v>10</v>
      </c>
      <c r="C19687" t="s">
        <v>11</v>
      </c>
      <c r="D19687" t="s">
        <v>88</v>
      </c>
      <c r="E19687">
        <v>21</v>
      </c>
      <c r="F19687">
        <v>15.13</v>
      </c>
      <c r="G19687">
        <v>28.74</v>
      </c>
      <c r="H19687">
        <v>317.73</v>
      </c>
      <c r="I19687">
        <v>603.54</v>
      </c>
      <c r="J19687" t="s">
        <v>13</v>
      </c>
    </row>
    <row r="19688" spans="1:10">
      <c r="A19688" s="1">
        <v>45444</v>
      </c>
      <c r="B19688" t="s">
        <v>10</v>
      </c>
      <c r="C19688" t="s">
        <v>14</v>
      </c>
      <c r="D19688" t="s">
        <v>88</v>
      </c>
      <c r="E19688">
        <v>17</v>
      </c>
      <c r="F19688">
        <v>15.13</v>
      </c>
      <c r="G19688">
        <v>28.74</v>
      </c>
      <c r="H19688">
        <v>257.20999999999998</v>
      </c>
      <c r="I19688">
        <v>488.58</v>
      </c>
      <c r="J19688" t="s">
        <v>13</v>
      </c>
    </row>
    <row r="19689" spans="1:10">
      <c r="A19689" s="1">
        <v>45444</v>
      </c>
      <c r="B19689" t="s">
        <v>10</v>
      </c>
      <c r="C19689" t="s">
        <v>15</v>
      </c>
      <c r="D19689" t="s">
        <v>88</v>
      </c>
      <c r="E19689">
        <v>15</v>
      </c>
      <c r="F19689">
        <v>15.13</v>
      </c>
      <c r="G19689">
        <v>28.74</v>
      </c>
      <c r="H19689">
        <v>226.95</v>
      </c>
      <c r="I19689">
        <v>431.1</v>
      </c>
      <c r="J19689" t="s">
        <v>13</v>
      </c>
    </row>
    <row r="19690" spans="1:10">
      <c r="A19690" s="1">
        <v>45444</v>
      </c>
      <c r="B19690" t="s">
        <v>10</v>
      </c>
      <c r="C19690" t="s">
        <v>11</v>
      </c>
      <c r="D19690" t="s">
        <v>89</v>
      </c>
      <c r="E19690">
        <v>17</v>
      </c>
      <c r="F19690">
        <v>12.5</v>
      </c>
      <c r="G19690">
        <v>26.87</v>
      </c>
      <c r="H19690">
        <v>212.5</v>
      </c>
      <c r="I19690">
        <v>456.79</v>
      </c>
      <c r="J19690" t="s">
        <v>13</v>
      </c>
    </row>
    <row r="19691" spans="1:10">
      <c r="A19691" s="1">
        <v>45444</v>
      </c>
      <c r="B19691" t="s">
        <v>10</v>
      </c>
      <c r="C19691" t="s">
        <v>14</v>
      </c>
      <c r="D19691" t="s">
        <v>89</v>
      </c>
      <c r="E19691">
        <v>12</v>
      </c>
      <c r="F19691">
        <v>12.5</v>
      </c>
      <c r="G19691">
        <v>26.87</v>
      </c>
      <c r="H19691">
        <v>150</v>
      </c>
      <c r="I19691">
        <v>322.44</v>
      </c>
      <c r="J19691" t="s">
        <v>13</v>
      </c>
    </row>
    <row r="19692" spans="1:10">
      <c r="A19692" s="1">
        <v>45444</v>
      </c>
      <c r="B19692" t="s">
        <v>10</v>
      </c>
      <c r="C19692" t="s">
        <v>15</v>
      </c>
      <c r="D19692" t="s">
        <v>89</v>
      </c>
      <c r="E19692">
        <v>12</v>
      </c>
      <c r="F19692">
        <v>12.5</v>
      </c>
      <c r="G19692">
        <v>26.87</v>
      </c>
      <c r="H19692">
        <v>150</v>
      </c>
      <c r="I19692">
        <v>322.44</v>
      </c>
      <c r="J19692" t="s">
        <v>13</v>
      </c>
    </row>
    <row r="19693" spans="1:10">
      <c r="A19693" s="1">
        <v>45444</v>
      </c>
      <c r="B19693" t="s">
        <v>10</v>
      </c>
      <c r="C19693" t="s">
        <v>11</v>
      </c>
      <c r="D19693" t="s">
        <v>90</v>
      </c>
      <c r="E19693">
        <v>8</v>
      </c>
      <c r="F19693">
        <v>17.559999999999999</v>
      </c>
      <c r="G19693">
        <v>39.21</v>
      </c>
      <c r="H19693">
        <v>140.47999999999999</v>
      </c>
      <c r="I19693">
        <v>313.68</v>
      </c>
      <c r="J19693" t="s">
        <v>13</v>
      </c>
    </row>
    <row r="19694" spans="1:10">
      <c r="A19694" s="1">
        <v>45444</v>
      </c>
      <c r="B19694" t="s">
        <v>10</v>
      </c>
      <c r="C19694" t="s">
        <v>14</v>
      </c>
      <c r="D19694" t="s">
        <v>90</v>
      </c>
      <c r="E19694">
        <v>8</v>
      </c>
      <c r="F19694">
        <v>17.559999999999999</v>
      </c>
      <c r="G19694">
        <v>39.21</v>
      </c>
      <c r="H19694">
        <v>140.47999999999999</v>
      </c>
      <c r="I19694">
        <v>313.68</v>
      </c>
      <c r="J19694" t="s">
        <v>13</v>
      </c>
    </row>
    <row r="19695" spans="1:10">
      <c r="A19695" s="1">
        <v>45444</v>
      </c>
      <c r="B19695" t="s">
        <v>10</v>
      </c>
      <c r="C19695" t="s">
        <v>15</v>
      </c>
      <c r="D19695" t="s">
        <v>90</v>
      </c>
      <c r="E19695">
        <v>1</v>
      </c>
      <c r="F19695">
        <v>17.559999999999999</v>
      </c>
      <c r="G19695">
        <v>39.21</v>
      </c>
      <c r="H19695">
        <v>17.559999999999999</v>
      </c>
      <c r="I19695">
        <v>39.21</v>
      </c>
      <c r="J19695" t="s">
        <v>13</v>
      </c>
    </row>
    <row r="19696" spans="1:10">
      <c r="A19696" s="1">
        <v>45444</v>
      </c>
      <c r="B19696" t="s">
        <v>10</v>
      </c>
      <c r="C19696" t="s">
        <v>11</v>
      </c>
      <c r="D19696" t="s">
        <v>91</v>
      </c>
      <c r="E19696">
        <v>12</v>
      </c>
      <c r="F19696">
        <v>10.1</v>
      </c>
      <c r="G19696">
        <v>23.15</v>
      </c>
      <c r="H19696">
        <v>121.2</v>
      </c>
      <c r="I19696">
        <v>277.8</v>
      </c>
      <c r="J19696" t="s">
        <v>13</v>
      </c>
    </row>
    <row r="19697" spans="1:10">
      <c r="A19697" s="1">
        <v>45444</v>
      </c>
      <c r="B19697" t="s">
        <v>10</v>
      </c>
      <c r="C19697" t="s">
        <v>14</v>
      </c>
      <c r="D19697" t="s">
        <v>91</v>
      </c>
      <c r="E19697">
        <v>13</v>
      </c>
      <c r="F19697">
        <v>10.1</v>
      </c>
      <c r="G19697">
        <v>23.15</v>
      </c>
      <c r="H19697">
        <v>131.30000000000001</v>
      </c>
      <c r="I19697">
        <v>300.95</v>
      </c>
      <c r="J19697" t="s">
        <v>13</v>
      </c>
    </row>
    <row r="19698" spans="1:10">
      <c r="A19698" s="1">
        <v>45444</v>
      </c>
      <c r="B19698" t="s">
        <v>10</v>
      </c>
      <c r="C19698" t="s">
        <v>15</v>
      </c>
      <c r="D19698" t="s">
        <v>91</v>
      </c>
      <c r="E19698">
        <v>5</v>
      </c>
      <c r="F19698">
        <v>10.1</v>
      </c>
      <c r="G19698">
        <v>23.15</v>
      </c>
      <c r="H19698">
        <v>50.5</v>
      </c>
      <c r="I19698">
        <v>115.75</v>
      </c>
      <c r="J19698" t="s">
        <v>13</v>
      </c>
    </row>
    <row r="19699" spans="1:10">
      <c r="A19699" s="1">
        <v>45444</v>
      </c>
      <c r="B19699" t="s">
        <v>10</v>
      </c>
      <c r="C19699" t="s">
        <v>11</v>
      </c>
      <c r="D19699" t="s">
        <v>92</v>
      </c>
      <c r="E19699">
        <v>26</v>
      </c>
      <c r="F19699">
        <v>13.59</v>
      </c>
      <c r="G19699">
        <v>29.79</v>
      </c>
      <c r="H19699">
        <v>353.34</v>
      </c>
      <c r="I19699">
        <v>774.54</v>
      </c>
      <c r="J19699" t="s">
        <v>13</v>
      </c>
    </row>
    <row r="19700" spans="1:10">
      <c r="A19700" s="1">
        <v>45444</v>
      </c>
      <c r="B19700" t="s">
        <v>10</v>
      </c>
      <c r="C19700" t="s">
        <v>14</v>
      </c>
      <c r="D19700" t="s">
        <v>92</v>
      </c>
      <c r="E19700">
        <v>23</v>
      </c>
      <c r="F19700">
        <v>13.59</v>
      </c>
      <c r="G19700">
        <v>29.79</v>
      </c>
      <c r="H19700">
        <v>312.57</v>
      </c>
      <c r="I19700">
        <v>685.17</v>
      </c>
      <c r="J19700" t="s">
        <v>13</v>
      </c>
    </row>
    <row r="19701" spans="1:10">
      <c r="A19701" s="1">
        <v>45444</v>
      </c>
      <c r="B19701" t="s">
        <v>10</v>
      </c>
      <c r="C19701" t="s">
        <v>15</v>
      </c>
      <c r="D19701" t="s">
        <v>92</v>
      </c>
      <c r="E19701">
        <v>15</v>
      </c>
      <c r="F19701">
        <v>13.59</v>
      </c>
      <c r="G19701">
        <v>29.79</v>
      </c>
      <c r="H19701">
        <v>203.85</v>
      </c>
      <c r="I19701">
        <v>446.85</v>
      </c>
      <c r="J19701" t="s">
        <v>13</v>
      </c>
    </row>
    <row r="19702" spans="1:10">
      <c r="A19702" s="1">
        <v>45444</v>
      </c>
      <c r="B19702" t="s">
        <v>10</v>
      </c>
      <c r="C19702" t="s">
        <v>11</v>
      </c>
      <c r="D19702" t="s">
        <v>93</v>
      </c>
      <c r="E19702">
        <v>13</v>
      </c>
      <c r="F19702">
        <v>17.18</v>
      </c>
      <c r="G19702">
        <v>31.04</v>
      </c>
      <c r="H19702">
        <v>223.34</v>
      </c>
      <c r="I19702">
        <v>403.52</v>
      </c>
      <c r="J19702" t="s">
        <v>13</v>
      </c>
    </row>
    <row r="19703" spans="1:10">
      <c r="A19703" s="1">
        <v>45444</v>
      </c>
      <c r="B19703" t="s">
        <v>10</v>
      </c>
      <c r="C19703" t="s">
        <v>14</v>
      </c>
      <c r="D19703" t="s">
        <v>93</v>
      </c>
      <c r="E19703">
        <v>18</v>
      </c>
      <c r="F19703">
        <v>17.18</v>
      </c>
      <c r="G19703">
        <v>31.04</v>
      </c>
      <c r="H19703">
        <v>309.24</v>
      </c>
      <c r="I19703">
        <v>558.72</v>
      </c>
      <c r="J19703" t="s">
        <v>13</v>
      </c>
    </row>
    <row r="19704" spans="1:10">
      <c r="A19704" s="1">
        <v>45444</v>
      </c>
      <c r="B19704" t="s">
        <v>10</v>
      </c>
      <c r="C19704" t="s">
        <v>15</v>
      </c>
      <c r="D19704" t="s">
        <v>93</v>
      </c>
      <c r="E19704">
        <v>9</v>
      </c>
      <c r="F19704">
        <v>17.18</v>
      </c>
      <c r="G19704">
        <v>31.04</v>
      </c>
      <c r="H19704">
        <v>154.62</v>
      </c>
      <c r="I19704">
        <v>279.36</v>
      </c>
      <c r="J19704" t="s">
        <v>13</v>
      </c>
    </row>
    <row r="19705" spans="1:10">
      <c r="A19705" s="1">
        <v>45444</v>
      </c>
      <c r="B19705" t="s">
        <v>10</v>
      </c>
      <c r="C19705" t="s">
        <v>11</v>
      </c>
      <c r="D19705" t="s">
        <v>94</v>
      </c>
      <c r="E19705">
        <v>18</v>
      </c>
      <c r="F19705">
        <v>7.23</v>
      </c>
      <c r="G19705">
        <v>14.67</v>
      </c>
      <c r="H19705">
        <v>130.13999999999999</v>
      </c>
      <c r="I19705">
        <v>264.06</v>
      </c>
      <c r="J19705" t="s">
        <v>13</v>
      </c>
    </row>
    <row r="19706" spans="1:10">
      <c r="A19706" s="1">
        <v>45444</v>
      </c>
      <c r="B19706" t="s">
        <v>10</v>
      </c>
      <c r="C19706" t="s">
        <v>14</v>
      </c>
      <c r="D19706" t="s">
        <v>94</v>
      </c>
      <c r="E19706">
        <v>17</v>
      </c>
      <c r="F19706">
        <v>7.23</v>
      </c>
      <c r="G19706">
        <v>14.67</v>
      </c>
      <c r="H19706">
        <v>122.91</v>
      </c>
      <c r="I19706">
        <v>249.39</v>
      </c>
      <c r="J19706" t="s">
        <v>13</v>
      </c>
    </row>
    <row r="19707" spans="1:10">
      <c r="A19707" s="1">
        <v>45444</v>
      </c>
      <c r="B19707" t="s">
        <v>10</v>
      </c>
      <c r="C19707" t="s">
        <v>15</v>
      </c>
      <c r="D19707" t="s">
        <v>94</v>
      </c>
      <c r="E19707">
        <v>15</v>
      </c>
      <c r="F19707">
        <v>7.23</v>
      </c>
      <c r="G19707">
        <v>14.67</v>
      </c>
      <c r="H19707">
        <v>108.45</v>
      </c>
      <c r="I19707">
        <v>220.05</v>
      </c>
      <c r="J19707" t="s">
        <v>13</v>
      </c>
    </row>
    <row r="19708" spans="1:10">
      <c r="A19708" s="1">
        <v>45444</v>
      </c>
      <c r="B19708" t="s">
        <v>10</v>
      </c>
      <c r="C19708" t="s">
        <v>11</v>
      </c>
      <c r="D19708" t="s">
        <v>95</v>
      </c>
      <c r="E19708">
        <v>17</v>
      </c>
      <c r="F19708">
        <v>17.25</v>
      </c>
      <c r="G19708">
        <v>37.299999999999997</v>
      </c>
      <c r="H19708">
        <v>293.25</v>
      </c>
      <c r="I19708">
        <v>634.1</v>
      </c>
      <c r="J19708" t="s">
        <v>13</v>
      </c>
    </row>
    <row r="19709" spans="1:10">
      <c r="A19709" s="1">
        <v>45444</v>
      </c>
      <c r="B19709" t="s">
        <v>10</v>
      </c>
      <c r="C19709" t="s">
        <v>14</v>
      </c>
      <c r="D19709" t="s">
        <v>95</v>
      </c>
      <c r="E19709">
        <v>11</v>
      </c>
      <c r="F19709">
        <v>17.25</v>
      </c>
      <c r="G19709">
        <v>37.299999999999997</v>
      </c>
      <c r="H19709">
        <v>189.75</v>
      </c>
      <c r="I19709">
        <v>410.3</v>
      </c>
      <c r="J19709" t="s">
        <v>13</v>
      </c>
    </row>
    <row r="19710" spans="1:10">
      <c r="A19710" s="1">
        <v>45444</v>
      </c>
      <c r="B19710" t="s">
        <v>10</v>
      </c>
      <c r="C19710" t="s">
        <v>15</v>
      </c>
      <c r="D19710" t="s">
        <v>95</v>
      </c>
      <c r="E19710">
        <v>13</v>
      </c>
      <c r="F19710">
        <v>17.25</v>
      </c>
      <c r="G19710">
        <v>37.299999999999997</v>
      </c>
      <c r="H19710">
        <v>224.25</v>
      </c>
      <c r="I19710">
        <v>484.9</v>
      </c>
      <c r="J19710" t="s">
        <v>13</v>
      </c>
    </row>
    <row r="19711" spans="1:10">
      <c r="A19711" s="1">
        <v>45444</v>
      </c>
      <c r="B19711" t="s">
        <v>10</v>
      </c>
      <c r="C19711" t="s">
        <v>11</v>
      </c>
      <c r="D19711" t="s">
        <v>96</v>
      </c>
      <c r="E19711">
        <v>10</v>
      </c>
      <c r="F19711">
        <v>14.25</v>
      </c>
      <c r="G19711">
        <v>26.53</v>
      </c>
      <c r="H19711">
        <v>142.5</v>
      </c>
      <c r="I19711">
        <v>265.3</v>
      </c>
      <c r="J19711" t="s">
        <v>13</v>
      </c>
    </row>
    <row r="19712" spans="1:10">
      <c r="A19712" s="1">
        <v>45444</v>
      </c>
      <c r="B19712" t="s">
        <v>10</v>
      </c>
      <c r="C19712" t="s">
        <v>14</v>
      </c>
      <c r="D19712" t="s">
        <v>96</v>
      </c>
      <c r="E19712">
        <v>8</v>
      </c>
      <c r="F19712">
        <v>14.25</v>
      </c>
      <c r="G19712">
        <v>26.53</v>
      </c>
      <c r="H19712">
        <v>114</v>
      </c>
      <c r="I19712">
        <v>212.24</v>
      </c>
      <c r="J19712" t="s">
        <v>13</v>
      </c>
    </row>
    <row r="19713" spans="1:10">
      <c r="A19713" s="1">
        <v>45444</v>
      </c>
      <c r="B19713" t="s">
        <v>10</v>
      </c>
      <c r="C19713" t="s">
        <v>15</v>
      </c>
      <c r="D19713" t="s">
        <v>96</v>
      </c>
      <c r="E19713">
        <v>7</v>
      </c>
      <c r="F19713">
        <v>14.25</v>
      </c>
      <c r="G19713">
        <v>26.53</v>
      </c>
      <c r="H19713">
        <v>99.75</v>
      </c>
      <c r="I19713">
        <v>185.71</v>
      </c>
      <c r="J19713" t="s">
        <v>13</v>
      </c>
    </row>
    <row r="19714" spans="1:10">
      <c r="A19714" s="1">
        <v>45444</v>
      </c>
      <c r="B19714" t="s">
        <v>10</v>
      </c>
      <c r="C19714" t="s">
        <v>11</v>
      </c>
      <c r="D19714" t="s">
        <v>97</v>
      </c>
      <c r="E19714">
        <v>18</v>
      </c>
      <c r="F19714">
        <v>6.81</v>
      </c>
      <c r="G19714">
        <v>13.93</v>
      </c>
      <c r="H19714">
        <v>122.58</v>
      </c>
      <c r="I19714">
        <v>250.74</v>
      </c>
      <c r="J19714" t="s">
        <v>13</v>
      </c>
    </row>
    <row r="19715" spans="1:10">
      <c r="A19715" s="1">
        <v>45444</v>
      </c>
      <c r="B19715" t="s">
        <v>10</v>
      </c>
      <c r="C19715" t="s">
        <v>14</v>
      </c>
      <c r="D19715" t="s">
        <v>97</v>
      </c>
      <c r="E19715">
        <v>8</v>
      </c>
      <c r="F19715">
        <v>6.81</v>
      </c>
      <c r="G19715">
        <v>13.93</v>
      </c>
      <c r="H19715">
        <v>54.48</v>
      </c>
      <c r="I19715">
        <v>111.44</v>
      </c>
      <c r="J19715" t="s">
        <v>13</v>
      </c>
    </row>
    <row r="19716" spans="1:10">
      <c r="A19716" s="1">
        <v>45444</v>
      </c>
      <c r="B19716" t="s">
        <v>10</v>
      </c>
      <c r="C19716" t="s">
        <v>15</v>
      </c>
      <c r="D19716" t="s">
        <v>97</v>
      </c>
      <c r="E19716">
        <v>9</v>
      </c>
      <c r="F19716">
        <v>6.81</v>
      </c>
      <c r="G19716">
        <v>13.93</v>
      </c>
      <c r="H19716">
        <v>61.29</v>
      </c>
      <c r="I19716">
        <v>125.37</v>
      </c>
      <c r="J19716" t="s">
        <v>13</v>
      </c>
    </row>
    <row r="19717" spans="1:10">
      <c r="A19717" s="1">
        <v>45444</v>
      </c>
      <c r="B19717" t="s">
        <v>10</v>
      </c>
      <c r="C19717" t="s">
        <v>11</v>
      </c>
      <c r="D19717" t="s">
        <v>98</v>
      </c>
      <c r="E19717">
        <v>27</v>
      </c>
      <c r="F19717">
        <v>9.61</v>
      </c>
      <c r="G19717">
        <v>17.52</v>
      </c>
      <c r="H19717">
        <v>259.47000000000003</v>
      </c>
      <c r="I19717">
        <v>473.04</v>
      </c>
      <c r="J19717" t="s">
        <v>13</v>
      </c>
    </row>
    <row r="19718" spans="1:10">
      <c r="A19718" s="1">
        <v>45444</v>
      </c>
      <c r="B19718" t="s">
        <v>10</v>
      </c>
      <c r="C19718" t="s">
        <v>14</v>
      </c>
      <c r="D19718" t="s">
        <v>98</v>
      </c>
      <c r="E19718">
        <v>19</v>
      </c>
      <c r="F19718">
        <v>9.61</v>
      </c>
      <c r="G19718">
        <v>17.52</v>
      </c>
      <c r="H19718">
        <v>182.59</v>
      </c>
      <c r="I19718">
        <v>332.88</v>
      </c>
      <c r="J19718" t="s">
        <v>13</v>
      </c>
    </row>
    <row r="19719" spans="1:10">
      <c r="A19719" s="1">
        <v>45444</v>
      </c>
      <c r="B19719" t="s">
        <v>10</v>
      </c>
      <c r="C19719" t="s">
        <v>15</v>
      </c>
      <c r="D19719" t="s">
        <v>98</v>
      </c>
      <c r="E19719">
        <v>16</v>
      </c>
      <c r="F19719">
        <v>9.61</v>
      </c>
      <c r="G19719">
        <v>17.52</v>
      </c>
      <c r="H19719">
        <v>153.76</v>
      </c>
      <c r="I19719">
        <v>280.32</v>
      </c>
      <c r="J19719" t="s">
        <v>13</v>
      </c>
    </row>
    <row r="19720" spans="1:10">
      <c r="A19720" s="1">
        <v>45444</v>
      </c>
      <c r="B19720" t="s">
        <v>10</v>
      </c>
      <c r="C19720" t="s">
        <v>11</v>
      </c>
      <c r="D19720" t="s">
        <v>99</v>
      </c>
      <c r="E19720">
        <v>23</v>
      </c>
      <c r="F19720">
        <v>14.5</v>
      </c>
      <c r="G19720">
        <v>26.9</v>
      </c>
      <c r="H19720">
        <v>333.5</v>
      </c>
      <c r="I19720">
        <v>618.70000000000005</v>
      </c>
      <c r="J19720" t="s">
        <v>13</v>
      </c>
    </row>
    <row r="19721" spans="1:10">
      <c r="A19721" s="1">
        <v>45444</v>
      </c>
      <c r="B19721" t="s">
        <v>10</v>
      </c>
      <c r="C19721" t="s">
        <v>14</v>
      </c>
      <c r="D19721" t="s">
        <v>99</v>
      </c>
      <c r="E19721">
        <v>12</v>
      </c>
      <c r="F19721">
        <v>14.5</v>
      </c>
      <c r="G19721">
        <v>26.9</v>
      </c>
      <c r="H19721">
        <v>174</v>
      </c>
      <c r="I19721">
        <v>322.8</v>
      </c>
      <c r="J19721" t="s">
        <v>13</v>
      </c>
    </row>
    <row r="19722" spans="1:10">
      <c r="A19722" s="1">
        <v>45444</v>
      </c>
      <c r="B19722" t="s">
        <v>10</v>
      </c>
      <c r="C19722" t="s">
        <v>15</v>
      </c>
      <c r="D19722" t="s">
        <v>99</v>
      </c>
      <c r="E19722">
        <v>7</v>
      </c>
      <c r="F19722">
        <v>14.5</v>
      </c>
      <c r="G19722">
        <v>26.9</v>
      </c>
      <c r="H19722">
        <v>101.5</v>
      </c>
      <c r="I19722">
        <v>188.3</v>
      </c>
      <c r="J19722" t="s">
        <v>13</v>
      </c>
    </row>
    <row r="19723" spans="1:10">
      <c r="A19723" s="1">
        <v>45444</v>
      </c>
      <c r="B19723" t="s">
        <v>10</v>
      </c>
      <c r="C19723" t="s">
        <v>11</v>
      </c>
      <c r="D19723" t="s">
        <v>100</v>
      </c>
      <c r="E19723">
        <v>20</v>
      </c>
      <c r="F19723">
        <v>6.81</v>
      </c>
      <c r="G19723">
        <v>14.15</v>
      </c>
      <c r="H19723">
        <v>136.19999999999999</v>
      </c>
      <c r="I19723">
        <v>283</v>
      </c>
      <c r="J19723" t="s">
        <v>13</v>
      </c>
    </row>
    <row r="19724" spans="1:10">
      <c r="A19724" s="1">
        <v>45444</v>
      </c>
      <c r="B19724" t="s">
        <v>10</v>
      </c>
      <c r="C19724" t="s">
        <v>14</v>
      </c>
      <c r="D19724" t="s">
        <v>100</v>
      </c>
      <c r="E19724">
        <v>10</v>
      </c>
      <c r="F19724">
        <v>6.81</v>
      </c>
      <c r="G19724">
        <v>14.15</v>
      </c>
      <c r="H19724">
        <v>68.099999999999994</v>
      </c>
      <c r="I19724">
        <v>141.5</v>
      </c>
      <c r="J19724" t="s">
        <v>13</v>
      </c>
    </row>
    <row r="19725" spans="1:10">
      <c r="A19725" s="1">
        <v>45444</v>
      </c>
      <c r="B19725" t="s">
        <v>10</v>
      </c>
      <c r="C19725" t="s">
        <v>15</v>
      </c>
      <c r="D19725" t="s">
        <v>100</v>
      </c>
      <c r="E19725">
        <v>14</v>
      </c>
      <c r="F19725">
        <v>6.81</v>
      </c>
      <c r="G19725">
        <v>14.15</v>
      </c>
      <c r="H19725">
        <v>95.34</v>
      </c>
      <c r="I19725">
        <v>198.1</v>
      </c>
      <c r="J19725" t="s">
        <v>13</v>
      </c>
    </row>
    <row r="19726" spans="1:10">
      <c r="A19726" s="1">
        <v>45444</v>
      </c>
      <c r="B19726" t="s">
        <v>10</v>
      </c>
      <c r="C19726" t="s">
        <v>11</v>
      </c>
      <c r="D19726" t="s">
        <v>101</v>
      </c>
      <c r="E19726">
        <v>18</v>
      </c>
      <c r="F19726">
        <v>12.99</v>
      </c>
      <c r="G19726">
        <v>24.59</v>
      </c>
      <c r="H19726">
        <v>233.82</v>
      </c>
      <c r="I19726">
        <v>442.62</v>
      </c>
      <c r="J19726" t="s">
        <v>13</v>
      </c>
    </row>
    <row r="19727" spans="1:10">
      <c r="A19727" s="1">
        <v>45444</v>
      </c>
      <c r="B19727" t="s">
        <v>10</v>
      </c>
      <c r="C19727" t="s">
        <v>14</v>
      </c>
      <c r="D19727" t="s">
        <v>101</v>
      </c>
      <c r="E19727">
        <v>9</v>
      </c>
      <c r="F19727">
        <v>12.99</v>
      </c>
      <c r="G19727">
        <v>24.59</v>
      </c>
      <c r="H19727">
        <v>116.91</v>
      </c>
      <c r="I19727">
        <v>221.31</v>
      </c>
      <c r="J19727" t="s">
        <v>13</v>
      </c>
    </row>
    <row r="19728" spans="1:10">
      <c r="A19728" s="1">
        <v>45444</v>
      </c>
      <c r="B19728" t="s">
        <v>10</v>
      </c>
      <c r="C19728" t="s">
        <v>15</v>
      </c>
      <c r="D19728" t="s">
        <v>101</v>
      </c>
      <c r="E19728">
        <v>5</v>
      </c>
      <c r="F19728">
        <v>12.99</v>
      </c>
      <c r="G19728">
        <v>24.59</v>
      </c>
      <c r="H19728">
        <v>64.95</v>
      </c>
      <c r="I19728">
        <v>122.95</v>
      </c>
      <c r="J19728" t="s">
        <v>13</v>
      </c>
    </row>
    <row r="19729" spans="1:10">
      <c r="A19729" s="1">
        <v>45444</v>
      </c>
      <c r="B19729" t="s">
        <v>10</v>
      </c>
      <c r="C19729" t="s">
        <v>11</v>
      </c>
      <c r="D19729" t="s">
        <v>102</v>
      </c>
      <c r="E19729">
        <v>12</v>
      </c>
      <c r="F19729">
        <v>10.15</v>
      </c>
      <c r="G19729">
        <v>22.3</v>
      </c>
      <c r="H19729">
        <v>121.8</v>
      </c>
      <c r="I19729">
        <v>267.60000000000002</v>
      </c>
      <c r="J19729" t="s">
        <v>13</v>
      </c>
    </row>
    <row r="19730" spans="1:10">
      <c r="A19730" s="1">
        <v>45444</v>
      </c>
      <c r="B19730" t="s">
        <v>10</v>
      </c>
      <c r="C19730" t="s">
        <v>14</v>
      </c>
      <c r="D19730" t="s">
        <v>102</v>
      </c>
      <c r="E19730">
        <v>18</v>
      </c>
      <c r="F19730">
        <v>10.15</v>
      </c>
      <c r="G19730">
        <v>22.3</v>
      </c>
      <c r="H19730">
        <v>182.7</v>
      </c>
      <c r="I19730">
        <v>401.4</v>
      </c>
      <c r="J19730" t="s">
        <v>13</v>
      </c>
    </row>
    <row r="19731" spans="1:10">
      <c r="A19731" s="1">
        <v>45444</v>
      </c>
      <c r="B19731" t="s">
        <v>10</v>
      </c>
      <c r="C19731" t="s">
        <v>15</v>
      </c>
      <c r="D19731" t="s">
        <v>102</v>
      </c>
      <c r="E19731">
        <v>10</v>
      </c>
      <c r="F19731">
        <v>10.15</v>
      </c>
      <c r="G19731">
        <v>22.3</v>
      </c>
      <c r="H19731">
        <v>101.5</v>
      </c>
      <c r="I19731">
        <v>223</v>
      </c>
      <c r="J19731" t="s">
        <v>13</v>
      </c>
    </row>
    <row r="19732" spans="1:10">
      <c r="A19732" s="1">
        <v>45444</v>
      </c>
      <c r="B19732" t="s">
        <v>10</v>
      </c>
      <c r="C19732" t="s">
        <v>11</v>
      </c>
      <c r="D19732" t="s">
        <v>103</v>
      </c>
      <c r="E19732">
        <v>15</v>
      </c>
      <c r="F19732">
        <v>13.45</v>
      </c>
      <c r="G19732">
        <v>30.7</v>
      </c>
      <c r="H19732">
        <v>201.75</v>
      </c>
      <c r="I19732">
        <v>460.5</v>
      </c>
      <c r="J19732" t="s">
        <v>13</v>
      </c>
    </row>
    <row r="19733" spans="1:10">
      <c r="A19733" s="1">
        <v>45444</v>
      </c>
      <c r="B19733" t="s">
        <v>10</v>
      </c>
      <c r="C19733" t="s">
        <v>14</v>
      </c>
      <c r="D19733" t="s">
        <v>103</v>
      </c>
      <c r="E19733">
        <v>12</v>
      </c>
      <c r="F19733">
        <v>13.45</v>
      </c>
      <c r="G19733">
        <v>30.7</v>
      </c>
      <c r="H19733">
        <v>161.4</v>
      </c>
      <c r="I19733">
        <v>368.4</v>
      </c>
      <c r="J19733" t="s">
        <v>13</v>
      </c>
    </row>
    <row r="19734" spans="1:10">
      <c r="A19734" s="1">
        <v>45444</v>
      </c>
      <c r="B19734" t="s">
        <v>10</v>
      </c>
      <c r="C19734" t="s">
        <v>15</v>
      </c>
      <c r="D19734" t="s">
        <v>103</v>
      </c>
      <c r="E19734">
        <v>13</v>
      </c>
      <c r="F19734">
        <v>13.45</v>
      </c>
      <c r="G19734">
        <v>30.7</v>
      </c>
      <c r="H19734">
        <v>174.85</v>
      </c>
      <c r="I19734">
        <v>399.1</v>
      </c>
      <c r="J19734" t="s">
        <v>13</v>
      </c>
    </row>
    <row r="19735" spans="1:10">
      <c r="A19735" s="1">
        <v>45444</v>
      </c>
      <c r="B19735" t="s">
        <v>10</v>
      </c>
      <c r="C19735" t="s">
        <v>11</v>
      </c>
      <c r="D19735" t="s">
        <v>104</v>
      </c>
      <c r="E19735">
        <v>10</v>
      </c>
      <c r="F19735">
        <v>6.55</v>
      </c>
      <c r="G19735">
        <v>15.46</v>
      </c>
      <c r="H19735">
        <v>65.5</v>
      </c>
      <c r="I19735">
        <v>154.6</v>
      </c>
      <c r="J19735" t="s">
        <v>13</v>
      </c>
    </row>
    <row r="19736" spans="1:10">
      <c r="A19736" s="1">
        <v>45444</v>
      </c>
      <c r="B19736" t="s">
        <v>10</v>
      </c>
      <c r="C19736" t="s">
        <v>14</v>
      </c>
      <c r="D19736" t="s">
        <v>104</v>
      </c>
      <c r="E19736">
        <v>12</v>
      </c>
      <c r="F19736">
        <v>6.55</v>
      </c>
      <c r="G19736">
        <v>15.46</v>
      </c>
      <c r="H19736">
        <v>78.599999999999994</v>
      </c>
      <c r="I19736">
        <v>185.52</v>
      </c>
      <c r="J19736" t="s">
        <v>13</v>
      </c>
    </row>
    <row r="19737" spans="1:10">
      <c r="A19737" s="1">
        <v>45444</v>
      </c>
      <c r="B19737" t="s">
        <v>10</v>
      </c>
      <c r="C19737" t="s">
        <v>15</v>
      </c>
      <c r="D19737" t="s">
        <v>104</v>
      </c>
      <c r="E19737">
        <v>8</v>
      </c>
      <c r="F19737">
        <v>6.55</v>
      </c>
      <c r="G19737">
        <v>15.46</v>
      </c>
      <c r="H19737">
        <v>52.4</v>
      </c>
      <c r="I19737">
        <v>123.68</v>
      </c>
      <c r="J19737" t="s">
        <v>13</v>
      </c>
    </row>
    <row r="19738" spans="1:10">
      <c r="A19738" s="1">
        <v>45444</v>
      </c>
      <c r="B19738" t="s">
        <v>10</v>
      </c>
      <c r="C19738" t="s">
        <v>11</v>
      </c>
      <c r="D19738" t="s">
        <v>105</v>
      </c>
      <c r="E19738">
        <v>24</v>
      </c>
      <c r="F19738">
        <v>16.46</v>
      </c>
      <c r="G19738">
        <v>31.93</v>
      </c>
      <c r="H19738">
        <v>395.04</v>
      </c>
      <c r="I19738">
        <v>766.32</v>
      </c>
      <c r="J19738" t="s">
        <v>13</v>
      </c>
    </row>
    <row r="19739" spans="1:10">
      <c r="A19739" s="1">
        <v>45444</v>
      </c>
      <c r="B19739" t="s">
        <v>10</v>
      </c>
      <c r="C19739" t="s">
        <v>14</v>
      </c>
      <c r="D19739" t="s">
        <v>105</v>
      </c>
      <c r="E19739">
        <v>11</v>
      </c>
      <c r="F19739">
        <v>16.46</v>
      </c>
      <c r="G19739">
        <v>31.93</v>
      </c>
      <c r="H19739">
        <v>181.06</v>
      </c>
      <c r="I19739">
        <v>351.23</v>
      </c>
      <c r="J19739" t="s">
        <v>13</v>
      </c>
    </row>
    <row r="19740" spans="1:10">
      <c r="A19740" s="1">
        <v>45444</v>
      </c>
      <c r="B19740" t="s">
        <v>10</v>
      </c>
      <c r="C19740" t="s">
        <v>15</v>
      </c>
      <c r="D19740" t="s">
        <v>105</v>
      </c>
      <c r="E19740">
        <v>9</v>
      </c>
      <c r="F19740">
        <v>16.46</v>
      </c>
      <c r="G19740">
        <v>31.93</v>
      </c>
      <c r="H19740">
        <v>148.13999999999999</v>
      </c>
      <c r="I19740">
        <v>287.37</v>
      </c>
      <c r="J19740" t="s">
        <v>13</v>
      </c>
    </row>
    <row r="19741" spans="1:10">
      <c r="A19741" s="1">
        <v>45444</v>
      </c>
      <c r="B19741" t="s">
        <v>10</v>
      </c>
      <c r="C19741" t="s">
        <v>11</v>
      </c>
      <c r="D19741" t="s">
        <v>106</v>
      </c>
      <c r="E19741">
        <v>7</v>
      </c>
      <c r="F19741">
        <v>17.68</v>
      </c>
      <c r="G19741">
        <v>33.9</v>
      </c>
      <c r="H19741">
        <v>123.76</v>
      </c>
      <c r="I19741">
        <v>237.3</v>
      </c>
      <c r="J19741" t="s">
        <v>13</v>
      </c>
    </row>
    <row r="19742" spans="1:10">
      <c r="A19742" s="1">
        <v>45444</v>
      </c>
      <c r="B19742" t="s">
        <v>10</v>
      </c>
      <c r="C19742" t="s">
        <v>14</v>
      </c>
      <c r="D19742" t="s">
        <v>106</v>
      </c>
      <c r="E19742">
        <v>9</v>
      </c>
      <c r="F19742">
        <v>17.68</v>
      </c>
      <c r="G19742">
        <v>33.9</v>
      </c>
      <c r="H19742">
        <v>159.12</v>
      </c>
      <c r="I19742">
        <v>305.10000000000002</v>
      </c>
      <c r="J19742" t="s">
        <v>13</v>
      </c>
    </row>
    <row r="19743" spans="1:10">
      <c r="A19743" s="1">
        <v>45444</v>
      </c>
      <c r="B19743" t="s">
        <v>10</v>
      </c>
      <c r="C19743" t="s">
        <v>15</v>
      </c>
      <c r="D19743" t="s">
        <v>106</v>
      </c>
      <c r="E19743">
        <v>9</v>
      </c>
      <c r="F19743">
        <v>17.68</v>
      </c>
      <c r="G19743">
        <v>33.9</v>
      </c>
      <c r="H19743">
        <v>159.12</v>
      </c>
      <c r="I19743">
        <v>305.10000000000002</v>
      </c>
      <c r="J19743" t="s">
        <v>13</v>
      </c>
    </row>
    <row r="19744" spans="1:10">
      <c r="A19744" s="1">
        <v>45444</v>
      </c>
      <c r="B19744" t="s">
        <v>10</v>
      </c>
      <c r="C19744" t="s">
        <v>11</v>
      </c>
      <c r="D19744" t="s">
        <v>107</v>
      </c>
      <c r="E19744">
        <v>12</v>
      </c>
      <c r="F19744">
        <v>17.63</v>
      </c>
      <c r="G19744">
        <v>33.020000000000003</v>
      </c>
      <c r="H19744">
        <v>211.56</v>
      </c>
      <c r="I19744">
        <v>396.24</v>
      </c>
      <c r="J19744" t="s">
        <v>13</v>
      </c>
    </row>
    <row r="19745" spans="1:10">
      <c r="A19745" s="1">
        <v>45444</v>
      </c>
      <c r="B19745" t="s">
        <v>10</v>
      </c>
      <c r="C19745" t="s">
        <v>14</v>
      </c>
      <c r="D19745" t="s">
        <v>107</v>
      </c>
      <c r="E19745">
        <v>16</v>
      </c>
      <c r="F19745">
        <v>17.63</v>
      </c>
      <c r="G19745">
        <v>33.020000000000003</v>
      </c>
      <c r="H19745">
        <v>282.08</v>
      </c>
      <c r="I19745">
        <v>528.32000000000005</v>
      </c>
      <c r="J19745" t="s">
        <v>13</v>
      </c>
    </row>
    <row r="19746" spans="1:10">
      <c r="A19746" s="1">
        <v>45444</v>
      </c>
      <c r="B19746" t="s">
        <v>10</v>
      </c>
      <c r="C19746" t="s">
        <v>15</v>
      </c>
      <c r="D19746" t="s">
        <v>107</v>
      </c>
      <c r="E19746">
        <v>9</v>
      </c>
      <c r="F19746">
        <v>17.63</v>
      </c>
      <c r="G19746">
        <v>33.020000000000003</v>
      </c>
      <c r="H19746">
        <v>158.66999999999999</v>
      </c>
      <c r="I19746">
        <v>297.18</v>
      </c>
      <c r="J19746" t="s">
        <v>13</v>
      </c>
    </row>
    <row r="19747" spans="1:10">
      <c r="A19747" s="1">
        <v>45444</v>
      </c>
      <c r="B19747" t="s">
        <v>10</v>
      </c>
      <c r="C19747" t="s">
        <v>11</v>
      </c>
      <c r="D19747" t="s">
        <v>108</v>
      </c>
      <c r="E19747">
        <v>22</v>
      </c>
      <c r="F19747">
        <v>15</v>
      </c>
      <c r="G19747">
        <v>33.68</v>
      </c>
      <c r="H19747">
        <v>330</v>
      </c>
      <c r="I19747">
        <v>740.96</v>
      </c>
      <c r="J19747" t="s">
        <v>13</v>
      </c>
    </row>
    <row r="19748" spans="1:10">
      <c r="A19748" s="1">
        <v>45444</v>
      </c>
      <c r="B19748" t="s">
        <v>10</v>
      </c>
      <c r="C19748" t="s">
        <v>14</v>
      </c>
      <c r="D19748" t="s">
        <v>108</v>
      </c>
      <c r="E19748">
        <v>12</v>
      </c>
      <c r="F19748">
        <v>15</v>
      </c>
      <c r="G19748">
        <v>33.68</v>
      </c>
      <c r="H19748">
        <v>180</v>
      </c>
      <c r="I19748">
        <v>404.16</v>
      </c>
      <c r="J19748" t="s">
        <v>13</v>
      </c>
    </row>
    <row r="19749" spans="1:10">
      <c r="A19749" s="1">
        <v>45444</v>
      </c>
      <c r="B19749" t="s">
        <v>10</v>
      </c>
      <c r="C19749" t="s">
        <v>15</v>
      </c>
      <c r="D19749" t="s">
        <v>108</v>
      </c>
      <c r="E19749">
        <v>11</v>
      </c>
      <c r="F19749">
        <v>15</v>
      </c>
      <c r="G19749">
        <v>33.68</v>
      </c>
      <c r="H19749">
        <v>165</v>
      </c>
      <c r="I19749">
        <v>370.48</v>
      </c>
      <c r="J19749" t="s">
        <v>13</v>
      </c>
    </row>
    <row r="19750" spans="1:10">
      <c r="A19750" s="1">
        <v>45444</v>
      </c>
      <c r="B19750" t="s">
        <v>10</v>
      </c>
      <c r="C19750" t="s">
        <v>11</v>
      </c>
      <c r="D19750" t="s">
        <v>109</v>
      </c>
      <c r="E19750">
        <v>9</v>
      </c>
      <c r="F19750">
        <v>7.56</v>
      </c>
      <c r="G19750">
        <v>17.350000000000001</v>
      </c>
      <c r="H19750">
        <v>68.040000000000006</v>
      </c>
      <c r="I19750">
        <v>156.15</v>
      </c>
      <c r="J19750" t="s">
        <v>13</v>
      </c>
    </row>
    <row r="19751" spans="1:10">
      <c r="A19751" s="1">
        <v>45444</v>
      </c>
      <c r="B19751" t="s">
        <v>10</v>
      </c>
      <c r="C19751" t="s">
        <v>14</v>
      </c>
      <c r="D19751" t="s">
        <v>109</v>
      </c>
      <c r="E19751">
        <v>4</v>
      </c>
      <c r="F19751">
        <v>7.56</v>
      </c>
      <c r="G19751">
        <v>17.350000000000001</v>
      </c>
      <c r="H19751">
        <v>30.24</v>
      </c>
      <c r="I19751">
        <v>69.400000000000006</v>
      </c>
      <c r="J19751" t="s">
        <v>13</v>
      </c>
    </row>
    <row r="19752" spans="1:10">
      <c r="A19752" s="1">
        <v>45444</v>
      </c>
      <c r="B19752" t="s">
        <v>10</v>
      </c>
      <c r="C19752" t="s">
        <v>15</v>
      </c>
      <c r="D19752" t="s">
        <v>109</v>
      </c>
      <c r="E19752">
        <v>9</v>
      </c>
      <c r="F19752">
        <v>7.56</v>
      </c>
      <c r="G19752">
        <v>17.350000000000001</v>
      </c>
      <c r="H19752">
        <v>68.040000000000006</v>
      </c>
      <c r="I19752">
        <v>156.15</v>
      </c>
      <c r="J19752" t="s">
        <v>13</v>
      </c>
    </row>
    <row r="19753" spans="1:10">
      <c r="A19753" s="1">
        <v>45444</v>
      </c>
      <c r="B19753" t="s">
        <v>10</v>
      </c>
      <c r="C19753" t="s">
        <v>11</v>
      </c>
      <c r="D19753" t="s">
        <v>110</v>
      </c>
      <c r="E19753">
        <v>18</v>
      </c>
      <c r="F19753">
        <v>15.1</v>
      </c>
      <c r="G19753">
        <v>27.51</v>
      </c>
      <c r="H19753">
        <v>271.8</v>
      </c>
      <c r="I19753">
        <v>495.18</v>
      </c>
      <c r="J19753" t="s">
        <v>13</v>
      </c>
    </row>
    <row r="19754" spans="1:10">
      <c r="A19754" s="1">
        <v>45444</v>
      </c>
      <c r="B19754" t="s">
        <v>10</v>
      </c>
      <c r="C19754" t="s">
        <v>14</v>
      </c>
      <c r="D19754" t="s">
        <v>110</v>
      </c>
      <c r="E19754">
        <v>11</v>
      </c>
      <c r="F19754">
        <v>15.1</v>
      </c>
      <c r="G19754">
        <v>27.51</v>
      </c>
      <c r="H19754">
        <v>166.1</v>
      </c>
      <c r="I19754">
        <v>302.61</v>
      </c>
      <c r="J19754" t="s">
        <v>13</v>
      </c>
    </row>
    <row r="19755" spans="1:10">
      <c r="A19755" s="1">
        <v>45444</v>
      </c>
      <c r="B19755" t="s">
        <v>10</v>
      </c>
      <c r="C19755" t="s">
        <v>15</v>
      </c>
      <c r="D19755" t="s">
        <v>110</v>
      </c>
      <c r="E19755">
        <v>16</v>
      </c>
      <c r="F19755">
        <v>15.1</v>
      </c>
      <c r="G19755">
        <v>27.51</v>
      </c>
      <c r="H19755">
        <v>241.6</v>
      </c>
      <c r="I19755">
        <v>440.16</v>
      </c>
      <c r="J19755" t="s">
        <v>13</v>
      </c>
    </row>
    <row r="19756" spans="1:10">
      <c r="A19756" s="1">
        <v>45444</v>
      </c>
      <c r="B19756" t="s">
        <v>10</v>
      </c>
      <c r="C19756" t="s">
        <v>11</v>
      </c>
      <c r="D19756" t="s">
        <v>111</v>
      </c>
      <c r="E19756">
        <v>13</v>
      </c>
      <c r="F19756">
        <v>6.3</v>
      </c>
      <c r="G19756">
        <v>15.47</v>
      </c>
      <c r="H19756">
        <v>81.900000000000006</v>
      </c>
      <c r="I19756">
        <v>201.11</v>
      </c>
      <c r="J19756" t="s">
        <v>13</v>
      </c>
    </row>
    <row r="19757" spans="1:10">
      <c r="A19757" s="1">
        <v>45444</v>
      </c>
      <c r="B19757" t="s">
        <v>10</v>
      </c>
      <c r="C19757" t="s">
        <v>14</v>
      </c>
      <c r="D19757" t="s">
        <v>111</v>
      </c>
      <c r="E19757">
        <v>6</v>
      </c>
      <c r="F19757">
        <v>6.3</v>
      </c>
      <c r="G19757">
        <v>15.47</v>
      </c>
      <c r="H19757">
        <v>37.799999999999997</v>
      </c>
      <c r="I19757">
        <v>92.82</v>
      </c>
      <c r="J19757" t="s">
        <v>13</v>
      </c>
    </row>
    <row r="19758" spans="1:10">
      <c r="A19758" s="1">
        <v>45444</v>
      </c>
      <c r="B19758" t="s">
        <v>10</v>
      </c>
      <c r="C19758" t="s">
        <v>15</v>
      </c>
      <c r="D19758" t="s">
        <v>111</v>
      </c>
      <c r="E19758">
        <v>11</v>
      </c>
      <c r="F19758">
        <v>6.3</v>
      </c>
      <c r="G19758">
        <v>15.47</v>
      </c>
      <c r="H19758">
        <v>69.3</v>
      </c>
      <c r="I19758">
        <v>170.17</v>
      </c>
      <c r="J19758" t="s">
        <v>13</v>
      </c>
    </row>
    <row r="19759" spans="1:10">
      <c r="A19759" s="1">
        <v>45444</v>
      </c>
      <c r="B19759" t="s">
        <v>10</v>
      </c>
      <c r="C19759" t="s">
        <v>11</v>
      </c>
      <c r="D19759" t="s">
        <v>112</v>
      </c>
      <c r="E19759">
        <v>19</v>
      </c>
      <c r="F19759">
        <v>6.27</v>
      </c>
      <c r="G19759">
        <v>11.51</v>
      </c>
      <c r="H19759">
        <v>119.13</v>
      </c>
      <c r="I19759">
        <v>218.69</v>
      </c>
      <c r="J19759" t="s">
        <v>13</v>
      </c>
    </row>
    <row r="19760" spans="1:10">
      <c r="A19760" s="1">
        <v>45444</v>
      </c>
      <c r="B19760" t="s">
        <v>10</v>
      </c>
      <c r="C19760" t="s">
        <v>14</v>
      </c>
      <c r="D19760" t="s">
        <v>112</v>
      </c>
      <c r="E19760">
        <v>11</v>
      </c>
      <c r="F19760">
        <v>6.27</v>
      </c>
      <c r="G19760">
        <v>11.51</v>
      </c>
      <c r="H19760">
        <v>68.97</v>
      </c>
      <c r="I19760">
        <v>126.61</v>
      </c>
      <c r="J19760" t="s">
        <v>13</v>
      </c>
    </row>
    <row r="19761" spans="1:10">
      <c r="A19761" s="1">
        <v>45444</v>
      </c>
      <c r="B19761" t="s">
        <v>10</v>
      </c>
      <c r="C19761" t="s">
        <v>15</v>
      </c>
      <c r="D19761" t="s">
        <v>112</v>
      </c>
      <c r="E19761">
        <v>14</v>
      </c>
      <c r="F19761">
        <v>6.27</v>
      </c>
      <c r="G19761">
        <v>11.51</v>
      </c>
      <c r="H19761">
        <v>87.78</v>
      </c>
      <c r="I19761">
        <v>161.13999999999999</v>
      </c>
      <c r="J19761" t="s">
        <v>13</v>
      </c>
    </row>
    <row r="19762" spans="1:10">
      <c r="A19762" s="1">
        <v>45444</v>
      </c>
      <c r="B19762" t="s">
        <v>10</v>
      </c>
      <c r="C19762" t="s">
        <v>11</v>
      </c>
      <c r="D19762" t="s">
        <v>113</v>
      </c>
      <c r="E19762">
        <v>25</v>
      </c>
      <c r="F19762">
        <v>9.8800000000000008</v>
      </c>
      <c r="G19762">
        <v>21.53</v>
      </c>
      <c r="H19762">
        <v>247</v>
      </c>
      <c r="I19762">
        <v>538.25</v>
      </c>
      <c r="J19762" t="s">
        <v>13</v>
      </c>
    </row>
    <row r="19763" spans="1:10">
      <c r="A19763" s="1">
        <v>45444</v>
      </c>
      <c r="B19763" t="s">
        <v>10</v>
      </c>
      <c r="C19763" t="s">
        <v>14</v>
      </c>
      <c r="D19763" t="s">
        <v>113</v>
      </c>
      <c r="E19763">
        <v>9</v>
      </c>
      <c r="F19763">
        <v>9.8800000000000008</v>
      </c>
      <c r="G19763">
        <v>21.53</v>
      </c>
      <c r="H19763">
        <v>88.92</v>
      </c>
      <c r="I19763">
        <v>193.77</v>
      </c>
      <c r="J19763" t="s">
        <v>13</v>
      </c>
    </row>
    <row r="19764" spans="1:10">
      <c r="A19764" s="1">
        <v>45444</v>
      </c>
      <c r="B19764" t="s">
        <v>10</v>
      </c>
      <c r="C19764" t="s">
        <v>15</v>
      </c>
      <c r="D19764" t="s">
        <v>113</v>
      </c>
      <c r="E19764">
        <v>13</v>
      </c>
      <c r="F19764">
        <v>9.8800000000000008</v>
      </c>
      <c r="G19764">
        <v>21.53</v>
      </c>
      <c r="H19764">
        <v>128.44</v>
      </c>
      <c r="I19764">
        <v>279.89</v>
      </c>
      <c r="J19764" t="s">
        <v>13</v>
      </c>
    </row>
    <row r="19765" spans="1:10">
      <c r="A19765" s="1">
        <v>45444</v>
      </c>
      <c r="B19765" t="s">
        <v>10</v>
      </c>
      <c r="C19765" t="s">
        <v>11</v>
      </c>
      <c r="D19765" t="s">
        <v>114</v>
      </c>
      <c r="E19765">
        <v>10</v>
      </c>
      <c r="F19765">
        <v>11.86</v>
      </c>
      <c r="G19765">
        <v>27.23</v>
      </c>
      <c r="H19765">
        <v>118.6</v>
      </c>
      <c r="I19765">
        <v>272.3</v>
      </c>
      <c r="J19765" t="s">
        <v>13</v>
      </c>
    </row>
    <row r="19766" spans="1:10">
      <c r="A19766" s="1">
        <v>45444</v>
      </c>
      <c r="B19766" t="s">
        <v>10</v>
      </c>
      <c r="C19766" t="s">
        <v>14</v>
      </c>
      <c r="D19766" t="s">
        <v>114</v>
      </c>
      <c r="E19766">
        <v>6</v>
      </c>
      <c r="F19766">
        <v>11.86</v>
      </c>
      <c r="G19766">
        <v>27.23</v>
      </c>
      <c r="H19766">
        <v>71.16</v>
      </c>
      <c r="I19766">
        <v>163.38</v>
      </c>
      <c r="J19766" t="s">
        <v>13</v>
      </c>
    </row>
    <row r="19767" spans="1:10">
      <c r="A19767" s="1">
        <v>45444</v>
      </c>
      <c r="B19767" t="s">
        <v>10</v>
      </c>
      <c r="C19767" t="s">
        <v>15</v>
      </c>
      <c r="D19767" t="s">
        <v>114</v>
      </c>
      <c r="E19767">
        <v>7</v>
      </c>
      <c r="F19767">
        <v>11.86</v>
      </c>
      <c r="G19767">
        <v>27.23</v>
      </c>
      <c r="H19767">
        <v>83.02</v>
      </c>
      <c r="I19767">
        <v>190.61</v>
      </c>
      <c r="J19767" t="s">
        <v>13</v>
      </c>
    </row>
    <row r="19768" spans="1:10">
      <c r="A19768" s="1">
        <v>45474</v>
      </c>
      <c r="B19768" t="s">
        <v>10</v>
      </c>
      <c r="C19768" t="s">
        <v>11</v>
      </c>
      <c r="D19768" t="s">
        <v>12</v>
      </c>
      <c r="E19768">
        <v>14</v>
      </c>
      <c r="F19768">
        <v>8.09</v>
      </c>
      <c r="G19768">
        <v>18.920000000000002</v>
      </c>
      <c r="H19768">
        <v>113.26</v>
      </c>
      <c r="I19768">
        <v>264.88</v>
      </c>
      <c r="J19768" t="s">
        <v>13</v>
      </c>
    </row>
    <row r="19769" spans="1:10">
      <c r="A19769" s="1">
        <v>45474</v>
      </c>
      <c r="B19769" t="s">
        <v>10</v>
      </c>
      <c r="C19769" t="s">
        <v>14</v>
      </c>
      <c r="D19769" t="s">
        <v>12</v>
      </c>
      <c r="E19769">
        <v>13</v>
      </c>
      <c r="F19769">
        <v>8.09</v>
      </c>
      <c r="G19769">
        <v>18.920000000000002</v>
      </c>
      <c r="H19769">
        <v>105.17</v>
      </c>
      <c r="I19769">
        <v>245.96</v>
      </c>
      <c r="J19769" t="s">
        <v>13</v>
      </c>
    </row>
    <row r="19770" spans="1:10">
      <c r="A19770" s="1">
        <v>45474</v>
      </c>
      <c r="B19770" t="s">
        <v>10</v>
      </c>
      <c r="C19770" t="s">
        <v>15</v>
      </c>
      <c r="D19770" t="s">
        <v>12</v>
      </c>
      <c r="E19770">
        <v>8</v>
      </c>
      <c r="F19770">
        <v>8.09</v>
      </c>
      <c r="G19770">
        <v>18.920000000000002</v>
      </c>
      <c r="H19770">
        <v>64.72</v>
      </c>
      <c r="I19770">
        <v>151.36000000000001</v>
      </c>
      <c r="J19770" t="s">
        <v>13</v>
      </c>
    </row>
    <row r="19771" spans="1:10">
      <c r="A19771" s="1">
        <v>45474</v>
      </c>
      <c r="B19771" t="s">
        <v>10</v>
      </c>
      <c r="C19771" t="s">
        <v>11</v>
      </c>
      <c r="D19771" t="s">
        <v>16</v>
      </c>
      <c r="E19771">
        <v>23</v>
      </c>
      <c r="F19771">
        <v>10.75</v>
      </c>
      <c r="G19771">
        <v>24.49</v>
      </c>
      <c r="H19771">
        <v>247.25</v>
      </c>
      <c r="I19771">
        <v>563.27</v>
      </c>
      <c r="J19771" t="s">
        <v>13</v>
      </c>
    </row>
    <row r="19772" spans="1:10">
      <c r="A19772" s="1">
        <v>45474</v>
      </c>
      <c r="B19772" t="s">
        <v>10</v>
      </c>
      <c r="C19772" t="s">
        <v>14</v>
      </c>
      <c r="D19772" t="s">
        <v>16</v>
      </c>
      <c r="E19772">
        <v>7</v>
      </c>
      <c r="F19772">
        <v>10.75</v>
      </c>
      <c r="G19772">
        <v>24.49</v>
      </c>
      <c r="H19772">
        <v>75.25</v>
      </c>
      <c r="I19772">
        <v>171.43</v>
      </c>
      <c r="J19772" t="s">
        <v>13</v>
      </c>
    </row>
    <row r="19773" spans="1:10">
      <c r="A19773" s="1">
        <v>45474</v>
      </c>
      <c r="B19773" t="s">
        <v>10</v>
      </c>
      <c r="C19773" t="s">
        <v>15</v>
      </c>
      <c r="D19773" t="s">
        <v>16</v>
      </c>
      <c r="E19773">
        <v>8</v>
      </c>
      <c r="F19773">
        <v>10.75</v>
      </c>
      <c r="G19773">
        <v>24.49</v>
      </c>
      <c r="H19773">
        <v>86</v>
      </c>
      <c r="I19773">
        <v>195.92</v>
      </c>
      <c r="J19773" t="s">
        <v>13</v>
      </c>
    </row>
    <row r="19774" spans="1:10">
      <c r="A19774" s="1">
        <v>45474</v>
      </c>
      <c r="B19774" t="s">
        <v>10</v>
      </c>
      <c r="C19774" t="s">
        <v>11</v>
      </c>
      <c r="D19774" t="s">
        <v>17</v>
      </c>
      <c r="E19774">
        <v>16</v>
      </c>
      <c r="F19774">
        <v>15.1</v>
      </c>
      <c r="G19774">
        <v>31.89</v>
      </c>
      <c r="H19774">
        <v>241.6</v>
      </c>
      <c r="I19774">
        <v>510.24</v>
      </c>
      <c r="J19774" t="s">
        <v>13</v>
      </c>
    </row>
    <row r="19775" spans="1:10">
      <c r="A19775" s="1">
        <v>45474</v>
      </c>
      <c r="B19775" t="s">
        <v>10</v>
      </c>
      <c r="C19775" t="s">
        <v>14</v>
      </c>
      <c r="D19775" t="s">
        <v>17</v>
      </c>
      <c r="E19775">
        <v>15</v>
      </c>
      <c r="F19775">
        <v>15.1</v>
      </c>
      <c r="G19775">
        <v>31.89</v>
      </c>
      <c r="H19775">
        <v>226.5</v>
      </c>
      <c r="I19775">
        <v>478.35</v>
      </c>
      <c r="J19775" t="s">
        <v>13</v>
      </c>
    </row>
    <row r="19776" spans="1:10">
      <c r="A19776" s="1">
        <v>45474</v>
      </c>
      <c r="B19776" t="s">
        <v>10</v>
      </c>
      <c r="C19776" t="s">
        <v>15</v>
      </c>
      <c r="D19776" t="s">
        <v>17</v>
      </c>
      <c r="E19776">
        <v>12</v>
      </c>
      <c r="F19776">
        <v>15.1</v>
      </c>
      <c r="G19776">
        <v>31.89</v>
      </c>
      <c r="H19776">
        <v>181.2</v>
      </c>
      <c r="I19776">
        <v>382.68</v>
      </c>
      <c r="J19776" t="s">
        <v>13</v>
      </c>
    </row>
    <row r="19777" spans="1:10">
      <c r="A19777" s="1">
        <v>45474</v>
      </c>
      <c r="B19777" t="s">
        <v>10</v>
      </c>
      <c r="C19777" t="s">
        <v>11</v>
      </c>
      <c r="D19777" t="s">
        <v>18</v>
      </c>
      <c r="E19777">
        <v>19</v>
      </c>
      <c r="F19777">
        <v>14.35</v>
      </c>
      <c r="G19777">
        <v>28.58</v>
      </c>
      <c r="H19777">
        <v>272.64999999999998</v>
      </c>
      <c r="I19777">
        <v>543.02</v>
      </c>
      <c r="J19777" t="s">
        <v>13</v>
      </c>
    </row>
    <row r="19778" spans="1:10">
      <c r="A19778" s="1">
        <v>45474</v>
      </c>
      <c r="B19778" t="s">
        <v>10</v>
      </c>
      <c r="C19778" t="s">
        <v>14</v>
      </c>
      <c r="D19778" t="s">
        <v>18</v>
      </c>
      <c r="E19778">
        <v>15</v>
      </c>
      <c r="F19778">
        <v>14.35</v>
      </c>
      <c r="G19778">
        <v>28.58</v>
      </c>
      <c r="H19778">
        <v>215.25</v>
      </c>
      <c r="I19778">
        <v>428.7</v>
      </c>
      <c r="J19778" t="s">
        <v>13</v>
      </c>
    </row>
    <row r="19779" spans="1:10">
      <c r="A19779" s="1">
        <v>45474</v>
      </c>
      <c r="B19779" t="s">
        <v>10</v>
      </c>
      <c r="C19779" t="s">
        <v>15</v>
      </c>
      <c r="D19779" t="s">
        <v>18</v>
      </c>
      <c r="E19779">
        <v>6</v>
      </c>
      <c r="F19779">
        <v>14.35</v>
      </c>
      <c r="G19779">
        <v>28.58</v>
      </c>
      <c r="H19779">
        <v>86.1</v>
      </c>
      <c r="I19779">
        <v>171.48</v>
      </c>
      <c r="J19779" t="s">
        <v>13</v>
      </c>
    </row>
    <row r="19780" spans="1:10">
      <c r="A19780" s="1">
        <v>45474</v>
      </c>
      <c r="B19780" t="s">
        <v>10</v>
      </c>
      <c r="C19780" t="s">
        <v>11</v>
      </c>
      <c r="D19780" t="s">
        <v>19</v>
      </c>
      <c r="E19780">
        <v>12</v>
      </c>
      <c r="F19780">
        <v>7.85</v>
      </c>
      <c r="G19780">
        <v>19.61</v>
      </c>
      <c r="H19780">
        <v>94.2</v>
      </c>
      <c r="I19780">
        <v>235.32</v>
      </c>
      <c r="J19780" t="s">
        <v>13</v>
      </c>
    </row>
    <row r="19781" spans="1:10">
      <c r="A19781" s="1">
        <v>45474</v>
      </c>
      <c r="B19781" t="s">
        <v>10</v>
      </c>
      <c r="C19781" t="s">
        <v>14</v>
      </c>
      <c r="D19781" t="s">
        <v>19</v>
      </c>
      <c r="E19781">
        <v>14</v>
      </c>
      <c r="F19781">
        <v>7.85</v>
      </c>
      <c r="G19781">
        <v>19.61</v>
      </c>
      <c r="H19781">
        <v>109.9</v>
      </c>
      <c r="I19781">
        <v>274.54000000000002</v>
      </c>
      <c r="J19781" t="s">
        <v>13</v>
      </c>
    </row>
    <row r="19782" spans="1:10">
      <c r="A19782" s="1">
        <v>45474</v>
      </c>
      <c r="B19782" t="s">
        <v>10</v>
      </c>
      <c r="C19782" t="s">
        <v>15</v>
      </c>
      <c r="D19782" t="s">
        <v>19</v>
      </c>
      <c r="E19782">
        <v>8</v>
      </c>
      <c r="F19782">
        <v>7.85</v>
      </c>
      <c r="G19782">
        <v>19.61</v>
      </c>
      <c r="H19782">
        <v>62.8</v>
      </c>
      <c r="I19782">
        <v>156.88</v>
      </c>
      <c r="J19782" t="s">
        <v>13</v>
      </c>
    </row>
    <row r="19783" spans="1:10">
      <c r="A19783" s="1">
        <v>45474</v>
      </c>
      <c r="B19783" t="s">
        <v>10</v>
      </c>
      <c r="C19783" t="s">
        <v>11</v>
      </c>
      <c r="D19783" t="s">
        <v>20</v>
      </c>
      <c r="E19783">
        <v>25</v>
      </c>
      <c r="F19783">
        <v>15.79</v>
      </c>
      <c r="G19783">
        <v>33.130000000000003</v>
      </c>
      <c r="H19783">
        <v>394.75</v>
      </c>
      <c r="I19783">
        <v>828.25</v>
      </c>
      <c r="J19783" t="s">
        <v>13</v>
      </c>
    </row>
    <row r="19784" spans="1:10">
      <c r="A19784" s="1">
        <v>45474</v>
      </c>
      <c r="B19784" t="s">
        <v>10</v>
      </c>
      <c r="C19784" t="s">
        <v>14</v>
      </c>
      <c r="D19784" t="s">
        <v>20</v>
      </c>
      <c r="E19784">
        <v>9</v>
      </c>
      <c r="F19784">
        <v>15.79</v>
      </c>
      <c r="G19784">
        <v>33.130000000000003</v>
      </c>
      <c r="H19784">
        <v>142.11000000000001</v>
      </c>
      <c r="I19784">
        <v>298.17</v>
      </c>
      <c r="J19784" t="s">
        <v>13</v>
      </c>
    </row>
    <row r="19785" spans="1:10">
      <c r="A19785" s="1">
        <v>45474</v>
      </c>
      <c r="B19785" t="s">
        <v>10</v>
      </c>
      <c r="C19785" t="s">
        <v>15</v>
      </c>
      <c r="D19785" t="s">
        <v>20</v>
      </c>
      <c r="E19785">
        <v>10</v>
      </c>
      <c r="F19785">
        <v>15.79</v>
      </c>
      <c r="G19785">
        <v>33.130000000000003</v>
      </c>
      <c r="H19785">
        <v>157.9</v>
      </c>
      <c r="I19785">
        <v>331.3</v>
      </c>
      <c r="J19785" t="s">
        <v>13</v>
      </c>
    </row>
    <row r="19786" spans="1:10">
      <c r="A19786" s="1">
        <v>45474</v>
      </c>
      <c r="B19786" t="s">
        <v>10</v>
      </c>
      <c r="C19786" t="s">
        <v>11</v>
      </c>
      <c r="D19786" t="s">
        <v>21</v>
      </c>
      <c r="E19786">
        <v>20</v>
      </c>
      <c r="F19786">
        <v>8.69</v>
      </c>
      <c r="G19786">
        <v>18.39</v>
      </c>
      <c r="H19786">
        <v>173.8</v>
      </c>
      <c r="I19786">
        <v>367.8</v>
      </c>
      <c r="J19786" t="s">
        <v>13</v>
      </c>
    </row>
    <row r="19787" spans="1:10">
      <c r="A19787" s="1">
        <v>45474</v>
      </c>
      <c r="B19787" t="s">
        <v>10</v>
      </c>
      <c r="C19787" t="s">
        <v>14</v>
      </c>
      <c r="D19787" t="s">
        <v>21</v>
      </c>
      <c r="E19787">
        <v>15</v>
      </c>
      <c r="F19787">
        <v>8.69</v>
      </c>
      <c r="G19787">
        <v>18.39</v>
      </c>
      <c r="H19787">
        <v>130.35</v>
      </c>
      <c r="I19787">
        <v>275.85000000000002</v>
      </c>
      <c r="J19787" t="s">
        <v>13</v>
      </c>
    </row>
    <row r="19788" spans="1:10">
      <c r="A19788" s="1">
        <v>45474</v>
      </c>
      <c r="B19788" t="s">
        <v>10</v>
      </c>
      <c r="C19788" t="s">
        <v>15</v>
      </c>
      <c r="D19788" t="s">
        <v>21</v>
      </c>
      <c r="E19788">
        <v>14</v>
      </c>
      <c r="F19788">
        <v>8.69</v>
      </c>
      <c r="G19788">
        <v>18.39</v>
      </c>
      <c r="H19788">
        <v>121.66</v>
      </c>
      <c r="I19788">
        <v>257.45999999999998</v>
      </c>
      <c r="J19788" t="s">
        <v>13</v>
      </c>
    </row>
    <row r="19789" spans="1:10">
      <c r="A19789" s="1">
        <v>45474</v>
      </c>
      <c r="B19789" t="s">
        <v>10</v>
      </c>
      <c r="C19789" t="s">
        <v>11</v>
      </c>
      <c r="D19789" t="s">
        <v>22</v>
      </c>
      <c r="E19789">
        <v>28</v>
      </c>
      <c r="F19789">
        <v>8.69</v>
      </c>
      <c r="G19789">
        <v>16.64</v>
      </c>
      <c r="H19789">
        <v>243.32</v>
      </c>
      <c r="I19789">
        <v>465.92</v>
      </c>
      <c r="J19789" t="s">
        <v>13</v>
      </c>
    </row>
    <row r="19790" spans="1:10">
      <c r="A19790" s="1">
        <v>45474</v>
      </c>
      <c r="B19790" t="s">
        <v>10</v>
      </c>
      <c r="C19790" t="s">
        <v>14</v>
      </c>
      <c r="D19790" t="s">
        <v>22</v>
      </c>
      <c r="E19790">
        <v>23</v>
      </c>
      <c r="F19790">
        <v>8.69</v>
      </c>
      <c r="G19790">
        <v>16.64</v>
      </c>
      <c r="H19790">
        <v>199.87</v>
      </c>
      <c r="I19790">
        <v>382.72</v>
      </c>
      <c r="J19790" t="s">
        <v>13</v>
      </c>
    </row>
    <row r="19791" spans="1:10">
      <c r="A19791" s="1">
        <v>45474</v>
      </c>
      <c r="B19791" t="s">
        <v>10</v>
      </c>
      <c r="C19791" t="s">
        <v>15</v>
      </c>
      <c r="D19791" t="s">
        <v>22</v>
      </c>
      <c r="E19791">
        <v>13</v>
      </c>
      <c r="F19791">
        <v>8.69</v>
      </c>
      <c r="G19791">
        <v>16.64</v>
      </c>
      <c r="H19791">
        <v>112.97</v>
      </c>
      <c r="I19791">
        <v>216.32</v>
      </c>
      <c r="J19791" t="s">
        <v>13</v>
      </c>
    </row>
    <row r="19792" spans="1:10">
      <c r="A19792" s="1">
        <v>45474</v>
      </c>
      <c r="B19792" t="s">
        <v>10</v>
      </c>
      <c r="C19792" t="s">
        <v>11</v>
      </c>
      <c r="D19792" t="s">
        <v>23</v>
      </c>
      <c r="E19792">
        <v>12</v>
      </c>
      <c r="F19792">
        <v>12.44</v>
      </c>
      <c r="G19792">
        <v>29.31</v>
      </c>
      <c r="H19792">
        <v>149.28</v>
      </c>
      <c r="I19792">
        <v>351.72</v>
      </c>
      <c r="J19792" t="s">
        <v>13</v>
      </c>
    </row>
    <row r="19793" spans="1:10">
      <c r="A19793" s="1">
        <v>45474</v>
      </c>
      <c r="B19793" t="s">
        <v>10</v>
      </c>
      <c r="C19793" t="s">
        <v>14</v>
      </c>
      <c r="D19793" t="s">
        <v>23</v>
      </c>
      <c r="E19793">
        <v>9</v>
      </c>
      <c r="F19793">
        <v>12.44</v>
      </c>
      <c r="G19793">
        <v>29.31</v>
      </c>
      <c r="H19793">
        <v>111.96</v>
      </c>
      <c r="I19793">
        <v>263.79000000000002</v>
      </c>
      <c r="J19793" t="s">
        <v>13</v>
      </c>
    </row>
    <row r="19794" spans="1:10">
      <c r="A19794" s="1">
        <v>45474</v>
      </c>
      <c r="B19794" t="s">
        <v>10</v>
      </c>
      <c r="C19794" t="s">
        <v>15</v>
      </c>
      <c r="D19794" t="s">
        <v>23</v>
      </c>
      <c r="E19794">
        <v>11</v>
      </c>
      <c r="F19794">
        <v>12.44</v>
      </c>
      <c r="G19794">
        <v>29.31</v>
      </c>
      <c r="H19794">
        <v>136.84</v>
      </c>
      <c r="I19794">
        <v>322.41000000000003</v>
      </c>
      <c r="J19794" t="s">
        <v>13</v>
      </c>
    </row>
    <row r="19795" spans="1:10">
      <c r="A19795" s="1">
        <v>45474</v>
      </c>
      <c r="B19795" t="s">
        <v>10</v>
      </c>
      <c r="C19795" t="s">
        <v>11</v>
      </c>
      <c r="D19795" t="s">
        <v>24</v>
      </c>
      <c r="E19795">
        <v>22</v>
      </c>
      <c r="F19795">
        <v>13.12</v>
      </c>
      <c r="G19795">
        <v>29.99</v>
      </c>
      <c r="H19795">
        <v>288.64</v>
      </c>
      <c r="I19795">
        <v>659.78</v>
      </c>
      <c r="J19795" t="s">
        <v>13</v>
      </c>
    </row>
    <row r="19796" spans="1:10">
      <c r="A19796" s="1">
        <v>45474</v>
      </c>
      <c r="B19796" t="s">
        <v>10</v>
      </c>
      <c r="C19796" t="s">
        <v>14</v>
      </c>
      <c r="D19796" t="s">
        <v>24</v>
      </c>
      <c r="E19796">
        <v>12</v>
      </c>
      <c r="F19796">
        <v>13.12</v>
      </c>
      <c r="G19796">
        <v>29.99</v>
      </c>
      <c r="H19796">
        <v>157.44</v>
      </c>
      <c r="I19796">
        <v>359.88</v>
      </c>
      <c r="J19796" t="s">
        <v>13</v>
      </c>
    </row>
    <row r="19797" spans="1:10">
      <c r="A19797" s="1">
        <v>45474</v>
      </c>
      <c r="B19797" t="s">
        <v>10</v>
      </c>
      <c r="C19797" t="s">
        <v>15</v>
      </c>
      <c r="D19797" t="s">
        <v>24</v>
      </c>
      <c r="E19797">
        <v>11</v>
      </c>
      <c r="F19797">
        <v>13.12</v>
      </c>
      <c r="G19797">
        <v>29.99</v>
      </c>
      <c r="H19797">
        <v>144.32</v>
      </c>
      <c r="I19797">
        <v>329.89</v>
      </c>
      <c r="J19797" t="s">
        <v>13</v>
      </c>
    </row>
    <row r="19798" spans="1:10">
      <c r="A19798" s="1">
        <v>45474</v>
      </c>
      <c r="B19798" t="s">
        <v>10</v>
      </c>
      <c r="C19798" t="s">
        <v>11</v>
      </c>
      <c r="D19798" t="s">
        <v>25</v>
      </c>
      <c r="E19798">
        <v>10</v>
      </c>
      <c r="F19798">
        <v>12.96</v>
      </c>
      <c r="G19798">
        <v>25.33</v>
      </c>
      <c r="H19798">
        <v>129.6</v>
      </c>
      <c r="I19798">
        <v>253.3</v>
      </c>
      <c r="J19798" t="s">
        <v>13</v>
      </c>
    </row>
    <row r="19799" spans="1:10">
      <c r="A19799" s="1">
        <v>45474</v>
      </c>
      <c r="B19799" t="s">
        <v>10</v>
      </c>
      <c r="C19799" t="s">
        <v>14</v>
      </c>
      <c r="D19799" t="s">
        <v>25</v>
      </c>
      <c r="E19799">
        <v>4</v>
      </c>
      <c r="F19799">
        <v>12.96</v>
      </c>
      <c r="G19799">
        <v>25.33</v>
      </c>
      <c r="H19799">
        <v>51.84</v>
      </c>
      <c r="I19799">
        <v>101.32</v>
      </c>
      <c r="J19799" t="s">
        <v>13</v>
      </c>
    </row>
    <row r="19800" spans="1:10">
      <c r="A19800" s="1">
        <v>45474</v>
      </c>
      <c r="B19800" t="s">
        <v>10</v>
      </c>
      <c r="C19800" t="s">
        <v>15</v>
      </c>
      <c r="D19800" t="s">
        <v>25</v>
      </c>
      <c r="E19800">
        <v>5</v>
      </c>
      <c r="F19800">
        <v>12.96</v>
      </c>
      <c r="G19800">
        <v>25.33</v>
      </c>
      <c r="H19800">
        <v>64.8</v>
      </c>
      <c r="I19800">
        <v>126.65</v>
      </c>
      <c r="J19800" t="s">
        <v>13</v>
      </c>
    </row>
    <row r="19801" spans="1:10">
      <c r="A19801" s="1">
        <v>45474</v>
      </c>
      <c r="B19801" t="s">
        <v>10</v>
      </c>
      <c r="C19801" t="s">
        <v>11</v>
      </c>
      <c r="D19801" t="s">
        <v>26</v>
      </c>
      <c r="E19801">
        <v>11</v>
      </c>
      <c r="F19801">
        <v>7.1</v>
      </c>
      <c r="G19801">
        <v>13.19</v>
      </c>
      <c r="H19801">
        <v>78.099999999999994</v>
      </c>
      <c r="I19801">
        <v>145.09</v>
      </c>
      <c r="J19801" t="s">
        <v>13</v>
      </c>
    </row>
    <row r="19802" spans="1:10">
      <c r="A19802" s="1">
        <v>45474</v>
      </c>
      <c r="B19802" t="s">
        <v>10</v>
      </c>
      <c r="C19802" t="s">
        <v>14</v>
      </c>
      <c r="D19802" t="s">
        <v>26</v>
      </c>
      <c r="E19802">
        <v>4</v>
      </c>
      <c r="F19802">
        <v>7.1</v>
      </c>
      <c r="G19802">
        <v>13.19</v>
      </c>
      <c r="H19802">
        <v>28.4</v>
      </c>
      <c r="I19802">
        <v>52.76</v>
      </c>
      <c r="J19802" t="s">
        <v>13</v>
      </c>
    </row>
    <row r="19803" spans="1:10">
      <c r="A19803" s="1">
        <v>45474</v>
      </c>
      <c r="B19803" t="s">
        <v>10</v>
      </c>
      <c r="C19803" t="s">
        <v>15</v>
      </c>
      <c r="D19803" t="s">
        <v>26</v>
      </c>
      <c r="E19803">
        <v>9</v>
      </c>
      <c r="F19803">
        <v>7.1</v>
      </c>
      <c r="G19803">
        <v>13.19</v>
      </c>
      <c r="H19803">
        <v>63.9</v>
      </c>
      <c r="I19803">
        <v>118.71</v>
      </c>
      <c r="J19803" t="s">
        <v>13</v>
      </c>
    </row>
    <row r="19804" spans="1:10">
      <c r="A19804" s="1">
        <v>45474</v>
      </c>
      <c r="B19804" t="s">
        <v>10</v>
      </c>
      <c r="C19804" t="s">
        <v>11</v>
      </c>
      <c r="D19804" t="s">
        <v>27</v>
      </c>
      <c r="E19804">
        <v>20</v>
      </c>
      <c r="F19804">
        <v>16.53</v>
      </c>
      <c r="G19804">
        <v>37.630000000000003</v>
      </c>
      <c r="H19804">
        <v>330.6</v>
      </c>
      <c r="I19804">
        <v>752.6</v>
      </c>
      <c r="J19804" t="s">
        <v>13</v>
      </c>
    </row>
    <row r="19805" spans="1:10">
      <c r="A19805" s="1">
        <v>45474</v>
      </c>
      <c r="B19805" t="s">
        <v>10</v>
      </c>
      <c r="C19805" t="s">
        <v>14</v>
      </c>
      <c r="D19805" t="s">
        <v>27</v>
      </c>
      <c r="E19805">
        <v>10</v>
      </c>
      <c r="F19805">
        <v>16.53</v>
      </c>
      <c r="G19805">
        <v>37.630000000000003</v>
      </c>
      <c r="H19805">
        <v>165.3</v>
      </c>
      <c r="I19805">
        <v>376.3</v>
      </c>
      <c r="J19805" t="s">
        <v>13</v>
      </c>
    </row>
    <row r="19806" spans="1:10">
      <c r="A19806" s="1">
        <v>45474</v>
      </c>
      <c r="B19806" t="s">
        <v>10</v>
      </c>
      <c r="C19806" t="s">
        <v>15</v>
      </c>
      <c r="D19806" t="s">
        <v>27</v>
      </c>
      <c r="E19806">
        <v>9</v>
      </c>
      <c r="F19806">
        <v>16.53</v>
      </c>
      <c r="G19806">
        <v>37.630000000000003</v>
      </c>
      <c r="H19806">
        <v>148.77000000000001</v>
      </c>
      <c r="I19806">
        <v>338.67</v>
      </c>
      <c r="J19806" t="s">
        <v>13</v>
      </c>
    </row>
    <row r="19807" spans="1:10">
      <c r="A19807" s="1">
        <v>45474</v>
      </c>
      <c r="B19807" t="s">
        <v>10</v>
      </c>
      <c r="C19807" t="s">
        <v>11</v>
      </c>
      <c r="D19807" t="s">
        <v>28</v>
      </c>
      <c r="E19807">
        <v>21</v>
      </c>
      <c r="F19807">
        <v>9.19</v>
      </c>
      <c r="G19807">
        <v>20.75</v>
      </c>
      <c r="H19807">
        <v>192.99</v>
      </c>
      <c r="I19807">
        <v>435.75</v>
      </c>
      <c r="J19807" t="s">
        <v>13</v>
      </c>
    </row>
    <row r="19808" spans="1:10">
      <c r="A19808" s="1">
        <v>45474</v>
      </c>
      <c r="B19808" t="s">
        <v>10</v>
      </c>
      <c r="C19808" t="s">
        <v>14</v>
      </c>
      <c r="D19808" t="s">
        <v>28</v>
      </c>
      <c r="E19808">
        <v>18</v>
      </c>
      <c r="F19808">
        <v>9.19</v>
      </c>
      <c r="G19808">
        <v>20.75</v>
      </c>
      <c r="H19808">
        <v>165.42</v>
      </c>
      <c r="I19808">
        <v>373.5</v>
      </c>
      <c r="J19808" t="s">
        <v>13</v>
      </c>
    </row>
    <row r="19809" spans="1:10">
      <c r="A19809" s="1">
        <v>45474</v>
      </c>
      <c r="B19809" t="s">
        <v>10</v>
      </c>
      <c r="C19809" t="s">
        <v>15</v>
      </c>
      <c r="D19809" t="s">
        <v>28</v>
      </c>
      <c r="E19809">
        <v>8</v>
      </c>
      <c r="F19809">
        <v>9.19</v>
      </c>
      <c r="G19809">
        <v>20.75</v>
      </c>
      <c r="H19809">
        <v>73.52</v>
      </c>
      <c r="I19809">
        <v>166</v>
      </c>
      <c r="J19809" t="s">
        <v>13</v>
      </c>
    </row>
    <row r="19810" spans="1:10">
      <c r="A19810" s="1">
        <v>45474</v>
      </c>
      <c r="B19810" t="s">
        <v>10</v>
      </c>
      <c r="C19810" t="s">
        <v>11</v>
      </c>
      <c r="D19810" t="s">
        <v>29</v>
      </c>
      <c r="E19810">
        <v>26</v>
      </c>
      <c r="F19810">
        <v>7.55</v>
      </c>
      <c r="G19810">
        <v>15.03</v>
      </c>
      <c r="H19810">
        <v>196.3</v>
      </c>
      <c r="I19810">
        <v>390.78</v>
      </c>
      <c r="J19810" t="s">
        <v>13</v>
      </c>
    </row>
    <row r="19811" spans="1:10">
      <c r="A19811" s="1">
        <v>45474</v>
      </c>
      <c r="B19811" t="s">
        <v>10</v>
      </c>
      <c r="C19811" t="s">
        <v>14</v>
      </c>
      <c r="D19811" t="s">
        <v>29</v>
      </c>
      <c r="E19811">
        <v>12</v>
      </c>
      <c r="F19811">
        <v>7.55</v>
      </c>
      <c r="G19811">
        <v>15.03</v>
      </c>
      <c r="H19811">
        <v>90.6</v>
      </c>
      <c r="I19811">
        <v>180.36</v>
      </c>
      <c r="J19811" t="s">
        <v>13</v>
      </c>
    </row>
    <row r="19812" spans="1:10">
      <c r="A19812" s="1">
        <v>45474</v>
      </c>
      <c r="B19812" t="s">
        <v>10</v>
      </c>
      <c r="C19812" t="s">
        <v>15</v>
      </c>
      <c r="D19812" t="s">
        <v>29</v>
      </c>
      <c r="E19812">
        <v>13</v>
      </c>
      <c r="F19812">
        <v>7.55</v>
      </c>
      <c r="G19812">
        <v>15.03</v>
      </c>
      <c r="H19812">
        <v>98.15</v>
      </c>
      <c r="I19812">
        <v>195.39</v>
      </c>
      <c r="J19812" t="s">
        <v>13</v>
      </c>
    </row>
    <row r="19813" spans="1:10">
      <c r="A19813" s="1">
        <v>45474</v>
      </c>
      <c r="B19813" t="s">
        <v>10</v>
      </c>
      <c r="C19813" t="s">
        <v>11</v>
      </c>
      <c r="D19813" t="s">
        <v>30</v>
      </c>
      <c r="E19813">
        <v>16</v>
      </c>
      <c r="F19813">
        <v>16.66</v>
      </c>
      <c r="G19813">
        <v>41.08</v>
      </c>
      <c r="H19813">
        <v>266.56</v>
      </c>
      <c r="I19813">
        <v>657.28</v>
      </c>
      <c r="J19813" t="s">
        <v>13</v>
      </c>
    </row>
    <row r="19814" spans="1:10">
      <c r="A19814" s="1">
        <v>45474</v>
      </c>
      <c r="B19814" t="s">
        <v>10</v>
      </c>
      <c r="C19814" t="s">
        <v>14</v>
      </c>
      <c r="D19814" t="s">
        <v>30</v>
      </c>
      <c r="E19814">
        <v>16</v>
      </c>
      <c r="F19814">
        <v>16.66</v>
      </c>
      <c r="G19814">
        <v>41.08</v>
      </c>
      <c r="H19814">
        <v>266.56</v>
      </c>
      <c r="I19814">
        <v>657.28</v>
      </c>
      <c r="J19814" t="s">
        <v>13</v>
      </c>
    </row>
    <row r="19815" spans="1:10">
      <c r="A19815" s="1">
        <v>45474</v>
      </c>
      <c r="B19815" t="s">
        <v>10</v>
      </c>
      <c r="C19815" t="s">
        <v>15</v>
      </c>
      <c r="D19815" t="s">
        <v>30</v>
      </c>
      <c r="E19815">
        <v>11</v>
      </c>
      <c r="F19815">
        <v>16.66</v>
      </c>
      <c r="G19815">
        <v>41.08</v>
      </c>
      <c r="H19815">
        <v>183.26</v>
      </c>
      <c r="I19815">
        <v>451.88</v>
      </c>
      <c r="J19815" t="s">
        <v>13</v>
      </c>
    </row>
    <row r="19816" spans="1:10">
      <c r="A19816" s="1">
        <v>45474</v>
      </c>
      <c r="B19816" t="s">
        <v>10</v>
      </c>
      <c r="C19816" t="s">
        <v>11</v>
      </c>
      <c r="D19816" t="s">
        <v>31</v>
      </c>
      <c r="E19816">
        <v>15</v>
      </c>
      <c r="F19816">
        <v>17.47</v>
      </c>
      <c r="G19816">
        <v>33.29</v>
      </c>
      <c r="H19816">
        <v>262.05</v>
      </c>
      <c r="I19816">
        <v>499.35</v>
      </c>
      <c r="J19816" t="s">
        <v>13</v>
      </c>
    </row>
    <row r="19817" spans="1:10">
      <c r="A19817" s="1">
        <v>45474</v>
      </c>
      <c r="B19817" t="s">
        <v>10</v>
      </c>
      <c r="C19817" t="s">
        <v>14</v>
      </c>
      <c r="D19817" t="s">
        <v>31</v>
      </c>
      <c r="E19817">
        <v>10</v>
      </c>
      <c r="F19817">
        <v>17.47</v>
      </c>
      <c r="G19817">
        <v>33.29</v>
      </c>
      <c r="H19817">
        <v>174.7</v>
      </c>
      <c r="I19817">
        <v>332.9</v>
      </c>
      <c r="J19817" t="s">
        <v>13</v>
      </c>
    </row>
    <row r="19818" spans="1:10">
      <c r="A19818" s="1">
        <v>45474</v>
      </c>
      <c r="B19818" t="s">
        <v>10</v>
      </c>
      <c r="C19818" t="s">
        <v>15</v>
      </c>
      <c r="D19818" t="s">
        <v>31</v>
      </c>
      <c r="E19818">
        <v>7</v>
      </c>
      <c r="F19818">
        <v>17.47</v>
      </c>
      <c r="G19818">
        <v>33.29</v>
      </c>
      <c r="H19818">
        <v>122.29</v>
      </c>
      <c r="I19818">
        <v>233.03</v>
      </c>
      <c r="J19818" t="s">
        <v>13</v>
      </c>
    </row>
    <row r="19819" spans="1:10">
      <c r="A19819" s="1">
        <v>45474</v>
      </c>
      <c r="B19819" t="s">
        <v>10</v>
      </c>
      <c r="C19819" t="s">
        <v>11</v>
      </c>
      <c r="D19819" t="s">
        <v>32</v>
      </c>
      <c r="E19819">
        <v>13</v>
      </c>
      <c r="F19819">
        <v>16.350000000000001</v>
      </c>
      <c r="G19819">
        <v>34.380000000000003</v>
      </c>
      <c r="H19819">
        <v>212.55</v>
      </c>
      <c r="I19819">
        <v>446.94</v>
      </c>
      <c r="J19819" t="s">
        <v>13</v>
      </c>
    </row>
    <row r="19820" spans="1:10">
      <c r="A19820" s="1">
        <v>45474</v>
      </c>
      <c r="B19820" t="s">
        <v>10</v>
      </c>
      <c r="C19820" t="s">
        <v>14</v>
      </c>
      <c r="D19820" t="s">
        <v>32</v>
      </c>
      <c r="E19820">
        <v>8</v>
      </c>
      <c r="F19820">
        <v>16.350000000000001</v>
      </c>
      <c r="G19820">
        <v>34.380000000000003</v>
      </c>
      <c r="H19820">
        <v>130.80000000000001</v>
      </c>
      <c r="I19820">
        <v>275.04000000000002</v>
      </c>
      <c r="J19820" t="s">
        <v>13</v>
      </c>
    </row>
    <row r="19821" spans="1:10">
      <c r="A19821" s="1">
        <v>45474</v>
      </c>
      <c r="B19821" t="s">
        <v>10</v>
      </c>
      <c r="C19821" t="s">
        <v>15</v>
      </c>
      <c r="D19821" t="s">
        <v>32</v>
      </c>
      <c r="E19821">
        <v>7</v>
      </c>
      <c r="F19821">
        <v>16.350000000000001</v>
      </c>
      <c r="G19821">
        <v>34.380000000000003</v>
      </c>
      <c r="H19821">
        <v>114.45</v>
      </c>
      <c r="I19821">
        <v>240.66</v>
      </c>
      <c r="J19821" t="s">
        <v>13</v>
      </c>
    </row>
    <row r="19822" spans="1:10">
      <c r="A19822" s="1">
        <v>45474</v>
      </c>
      <c r="B19822" t="s">
        <v>10</v>
      </c>
      <c r="C19822" t="s">
        <v>11</v>
      </c>
      <c r="D19822" t="s">
        <v>33</v>
      </c>
      <c r="E19822">
        <v>19</v>
      </c>
      <c r="F19822">
        <v>15.71</v>
      </c>
      <c r="G19822">
        <v>38.65</v>
      </c>
      <c r="H19822">
        <v>298.49</v>
      </c>
      <c r="I19822">
        <v>734.35</v>
      </c>
      <c r="J19822" t="s">
        <v>13</v>
      </c>
    </row>
    <row r="19823" spans="1:10">
      <c r="A19823" s="1">
        <v>45474</v>
      </c>
      <c r="B19823" t="s">
        <v>10</v>
      </c>
      <c r="C19823" t="s">
        <v>14</v>
      </c>
      <c r="D19823" t="s">
        <v>33</v>
      </c>
      <c r="E19823">
        <v>12</v>
      </c>
      <c r="F19823">
        <v>15.71</v>
      </c>
      <c r="G19823">
        <v>38.65</v>
      </c>
      <c r="H19823">
        <v>188.52</v>
      </c>
      <c r="I19823">
        <v>463.8</v>
      </c>
      <c r="J19823" t="s">
        <v>13</v>
      </c>
    </row>
    <row r="19824" spans="1:10">
      <c r="A19824" s="1">
        <v>45474</v>
      </c>
      <c r="B19824" t="s">
        <v>10</v>
      </c>
      <c r="C19824" t="s">
        <v>15</v>
      </c>
      <c r="D19824" t="s">
        <v>33</v>
      </c>
      <c r="E19824">
        <v>3</v>
      </c>
      <c r="F19824">
        <v>15.71</v>
      </c>
      <c r="G19824">
        <v>38.65</v>
      </c>
      <c r="H19824">
        <v>47.13</v>
      </c>
      <c r="I19824">
        <v>115.95</v>
      </c>
      <c r="J19824" t="s">
        <v>13</v>
      </c>
    </row>
    <row r="19825" spans="1:10">
      <c r="A19825" s="1">
        <v>45474</v>
      </c>
      <c r="B19825" t="s">
        <v>10</v>
      </c>
      <c r="C19825" t="s">
        <v>11</v>
      </c>
      <c r="D19825" t="s">
        <v>34</v>
      </c>
      <c r="E19825">
        <v>8</v>
      </c>
      <c r="F19825">
        <v>13.86</v>
      </c>
      <c r="G19825">
        <v>29.02</v>
      </c>
      <c r="H19825">
        <v>110.88</v>
      </c>
      <c r="I19825">
        <v>232.16</v>
      </c>
      <c r="J19825" t="s">
        <v>13</v>
      </c>
    </row>
    <row r="19826" spans="1:10">
      <c r="A19826" s="1">
        <v>45474</v>
      </c>
      <c r="B19826" t="s">
        <v>10</v>
      </c>
      <c r="C19826" t="s">
        <v>14</v>
      </c>
      <c r="D19826" t="s">
        <v>34</v>
      </c>
      <c r="E19826">
        <v>13</v>
      </c>
      <c r="F19826">
        <v>13.86</v>
      </c>
      <c r="G19826">
        <v>29.02</v>
      </c>
      <c r="H19826">
        <v>180.18</v>
      </c>
      <c r="I19826">
        <v>377.26</v>
      </c>
      <c r="J19826" t="s">
        <v>13</v>
      </c>
    </row>
    <row r="19827" spans="1:10">
      <c r="A19827" s="1">
        <v>45474</v>
      </c>
      <c r="B19827" t="s">
        <v>10</v>
      </c>
      <c r="C19827" t="s">
        <v>15</v>
      </c>
      <c r="D19827" t="s">
        <v>34</v>
      </c>
      <c r="E19827">
        <v>16</v>
      </c>
      <c r="F19827">
        <v>13.86</v>
      </c>
      <c r="G19827">
        <v>29.02</v>
      </c>
      <c r="H19827">
        <v>221.76</v>
      </c>
      <c r="I19827">
        <v>464.32</v>
      </c>
      <c r="J19827" t="s">
        <v>13</v>
      </c>
    </row>
    <row r="19828" spans="1:10">
      <c r="A19828" s="1">
        <v>45474</v>
      </c>
      <c r="B19828" t="s">
        <v>10</v>
      </c>
      <c r="C19828" t="s">
        <v>11</v>
      </c>
      <c r="D19828" t="s">
        <v>35</v>
      </c>
      <c r="E19828">
        <v>5</v>
      </c>
      <c r="F19828">
        <v>12.61</v>
      </c>
      <c r="G19828">
        <v>28.33</v>
      </c>
      <c r="H19828">
        <v>63.05</v>
      </c>
      <c r="I19828">
        <v>141.65</v>
      </c>
      <c r="J19828" t="s">
        <v>13</v>
      </c>
    </row>
    <row r="19829" spans="1:10">
      <c r="A19829" s="1">
        <v>45474</v>
      </c>
      <c r="B19829" t="s">
        <v>10</v>
      </c>
      <c r="C19829" t="s">
        <v>14</v>
      </c>
      <c r="D19829" t="s">
        <v>35</v>
      </c>
      <c r="E19829">
        <v>14</v>
      </c>
      <c r="F19829">
        <v>12.61</v>
      </c>
      <c r="G19829">
        <v>28.33</v>
      </c>
      <c r="H19829">
        <v>176.54</v>
      </c>
      <c r="I19829">
        <v>396.62</v>
      </c>
      <c r="J19829" t="s">
        <v>13</v>
      </c>
    </row>
    <row r="19830" spans="1:10">
      <c r="A19830" s="1">
        <v>45474</v>
      </c>
      <c r="B19830" t="s">
        <v>10</v>
      </c>
      <c r="C19830" t="s">
        <v>15</v>
      </c>
      <c r="D19830" t="s">
        <v>35</v>
      </c>
      <c r="E19830">
        <v>4</v>
      </c>
      <c r="F19830">
        <v>12.61</v>
      </c>
      <c r="G19830">
        <v>28.33</v>
      </c>
      <c r="H19830">
        <v>50.44</v>
      </c>
      <c r="I19830">
        <v>113.32</v>
      </c>
      <c r="J19830" t="s">
        <v>13</v>
      </c>
    </row>
    <row r="19831" spans="1:10">
      <c r="A19831" s="1">
        <v>45474</v>
      </c>
      <c r="B19831" t="s">
        <v>10</v>
      </c>
      <c r="C19831" t="s">
        <v>11</v>
      </c>
      <c r="D19831" t="s">
        <v>36</v>
      </c>
      <c r="E19831">
        <v>21</v>
      </c>
      <c r="F19831">
        <v>7.04</v>
      </c>
      <c r="G19831">
        <v>14.63</v>
      </c>
      <c r="H19831">
        <v>147.84</v>
      </c>
      <c r="I19831">
        <v>307.23</v>
      </c>
      <c r="J19831" t="s">
        <v>13</v>
      </c>
    </row>
    <row r="19832" spans="1:10">
      <c r="A19832" s="1">
        <v>45474</v>
      </c>
      <c r="B19832" t="s">
        <v>10</v>
      </c>
      <c r="C19832" t="s">
        <v>14</v>
      </c>
      <c r="D19832" t="s">
        <v>36</v>
      </c>
      <c r="E19832">
        <v>18</v>
      </c>
      <c r="F19832">
        <v>7.04</v>
      </c>
      <c r="G19832">
        <v>14.63</v>
      </c>
      <c r="H19832">
        <v>126.72</v>
      </c>
      <c r="I19832">
        <v>263.33999999999997</v>
      </c>
      <c r="J19832" t="s">
        <v>13</v>
      </c>
    </row>
    <row r="19833" spans="1:10">
      <c r="A19833" s="1">
        <v>45474</v>
      </c>
      <c r="B19833" t="s">
        <v>10</v>
      </c>
      <c r="C19833" t="s">
        <v>15</v>
      </c>
      <c r="D19833" t="s">
        <v>36</v>
      </c>
      <c r="E19833">
        <v>6</v>
      </c>
      <c r="F19833">
        <v>7.04</v>
      </c>
      <c r="G19833">
        <v>14.63</v>
      </c>
      <c r="H19833">
        <v>42.24</v>
      </c>
      <c r="I19833">
        <v>87.78</v>
      </c>
      <c r="J19833" t="s">
        <v>13</v>
      </c>
    </row>
    <row r="19834" spans="1:10">
      <c r="A19834" s="1">
        <v>45474</v>
      </c>
      <c r="B19834" t="s">
        <v>10</v>
      </c>
      <c r="C19834" t="s">
        <v>11</v>
      </c>
      <c r="D19834" t="s">
        <v>37</v>
      </c>
      <c r="E19834">
        <v>14</v>
      </c>
      <c r="F19834">
        <v>10.9</v>
      </c>
      <c r="G19834">
        <v>21.71</v>
      </c>
      <c r="H19834">
        <v>152.6</v>
      </c>
      <c r="I19834">
        <v>303.94</v>
      </c>
      <c r="J19834" t="s">
        <v>13</v>
      </c>
    </row>
    <row r="19835" spans="1:10">
      <c r="A19835" s="1">
        <v>45474</v>
      </c>
      <c r="B19835" t="s">
        <v>10</v>
      </c>
      <c r="C19835" t="s">
        <v>14</v>
      </c>
      <c r="D19835" t="s">
        <v>37</v>
      </c>
      <c r="E19835">
        <v>12</v>
      </c>
      <c r="F19835">
        <v>10.9</v>
      </c>
      <c r="G19835">
        <v>21.71</v>
      </c>
      <c r="H19835">
        <v>130.80000000000001</v>
      </c>
      <c r="I19835">
        <v>260.52</v>
      </c>
      <c r="J19835" t="s">
        <v>13</v>
      </c>
    </row>
    <row r="19836" spans="1:10">
      <c r="A19836" s="1">
        <v>45474</v>
      </c>
      <c r="B19836" t="s">
        <v>10</v>
      </c>
      <c r="C19836" t="s">
        <v>15</v>
      </c>
      <c r="D19836" t="s">
        <v>37</v>
      </c>
      <c r="E19836">
        <v>5</v>
      </c>
      <c r="F19836">
        <v>10.9</v>
      </c>
      <c r="G19836">
        <v>21.71</v>
      </c>
      <c r="H19836">
        <v>54.5</v>
      </c>
      <c r="I19836">
        <v>108.55</v>
      </c>
      <c r="J19836" t="s">
        <v>13</v>
      </c>
    </row>
    <row r="19837" spans="1:10">
      <c r="A19837" s="1">
        <v>45474</v>
      </c>
      <c r="B19837" t="s">
        <v>10</v>
      </c>
      <c r="C19837" t="s">
        <v>11</v>
      </c>
      <c r="D19837" t="s">
        <v>38</v>
      </c>
      <c r="E19837">
        <v>23</v>
      </c>
      <c r="F19837">
        <v>10.47</v>
      </c>
      <c r="G19837">
        <v>26.06</v>
      </c>
      <c r="H19837">
        <v>240.81</v>
      </c>
      <c r="I19837">
        <v>599.38</v>
      </c>
      <c r="J19837" t="s">
        <v>13</v>
      </c>
    </row>
    <row r="19838" spans="1:10">
      <c r="A19838" s="1">
        <v>45474</v>
      </c>
      <c r="B19838" t="s">
        <v>10</v>
      </c>
      <c r="C19838" t="s">
        <v>14</v>
      </c>
      <c r="D19838" t="s">
        <v>38</v>
      </c>
      <c r="E19838">
        <v>12</v>
      </c>
      <c r="F19838">
        <v>10.47</v>
      </c>
      <c r="G19838">
        <v>26.06</v>
      </c>
      <c r="H19838">
        <v>125.64</v>
      </c>
      <c r="I19838">
        <v>312.72000000000003</v>
      </c>
      <c r="J19838" t="s">
        <v>13</v>
      </c>
    </row>
    <row r="19839" spans="1:10">
      <c r="A19839" s="1">
        <v>45474</v>
      </c>
      <c r="B19839" t="s">
        <v>10</v>
      </c>
      <c r="C19839" t="s">
        <v>15</v>
      </c>
      <c r="D19839" t="s">
        <v>38</v>
      </c>
      <c r="E19839">
        <v>11</v>
      </c>
      <c r="F19839">
        <v>10.47</v>
      </c>
      <c r="G19839">
        <v>26.06</v>
      </c>
      <c r="H19839">
        <v>115.17</v>
      </c>
      <c r="I19839">
        <v>286.66000000000003</v>
      </c>
      <c r="J19839" t="s">
        <v>13</v>
      </c>
    </row>
    <row r="19840" spans="1:10">
      <c r="A19840" s="1">
        <v>45474</v>
      </c>
      <c r="B19840" t="s">
        <v>10</v>
      </c>
      <c r="C19840" t="s">
        <v>11</v>
      </c>
      <c r="D19840" t="s">
        <v>39</v>
      </c>
      <c r="E19840">
        <v>27</v>
      </c>
      <c r="F19840">
        <v>9.1199999999999992</v>
      </c>
      <c r="G19840">
        <v>19.03</v>
      </c>
      <c r="H19840">
        <v>246.24</v>
      </c>
      <c r="I19840">
        <v>513.80999999999995</v>
      </c>
      <c r="J19840" t="s">
        <v>13</v>
      </c>
    </row>
    <row r="19841" spans="1:10">
      <c r="A19841" s="1">
        <v>45474</v>
      </c>
      <c r="B19841" t="s">
        <v>10</v>
      </c>
      <c r="C19841" t="s">
        <v>14</v>
      </c>
      <c r="D19841" t="s">
        <v>39</v>
      </c>
      <c r="E19841">
        <v>9</v>
      </c>
      <c r="F19841">
        <v>9.1199999999999992</v>
      </c>
      <c r="G19841">
        <v>19.03</v>
      </c>
      <c r="H19841">
        <v>82.08</v>
      </c>
      <c r="I19841">
        <v>171.27</v>
      </c>
      <c r="J19841" t="s">
        <v>13</v>
      </c>
    </row>
    <row r="19842" spans="1:10">
      <c r="A19842" s="1">
        <v>45474</v>
      </c>
      <c r="B19842" t="s">
        <v>10</v>
      </c>
      <c r="C19842" t="s">
        <v>15</v>
      </c>
      <c r="D19842" t="s">
        <v>39</v>
      </c>
      <c r="E19842">
        <v>14</v>
      </c>
      <c r="F19842">
        <v>9.1199999999999992</v>
      </c>
      <c r="G19842">
        <v>19.03</v>
      </c>
      <c r="H19842">
        <v>127.68</v>
      </c>
      <c r="I19842">
        <v>266.42</v>
      </c>
      <c r="J19842" t="s">
        <v>13</v>
      </c>
    </row>
    <row r="19843" spans="1:10">
      <c r="A19843" s="1">
        <v>45474</v>
      </c>
      <c r="B19843" t="s">
        <v>10</v>
      </c>
      <c r="C19843" t="s">
        <v>11</v>
      </c>
      <c r="D19843" t="s">
        <v>40</v>
      </c>
      <c r="E19843">
        <v>14</v>
      </c>
      <c r="F19843">
        <v>14.68</v>
      </c>
      <c r="G19843">
        <v>35.61</v>
      </c>
      <c r="H19843">
        <v>205.52</v>
      </c>
      <c r="I19843">
        <v>498.54</v>
      </c>
      <c r="J19843" t="s">
        <v>13</v>
      </c>
    </row>
    <row r="19844" spans="1:10">
      <c r="A19844" s="1">
        <v>45474</v>
      </c>
      <c r="B19844" t="s">
        <v>10</v>
      </c>
      <c r="C19844" t="s">
        <v>14</v>
      </c>
      <c r="D19844" t="s">
        <v>40</v>
      </c>
      <c r="E19844">
        <v>18</v>
      </c>
      <c r="F19844">
        <v>14.68</v>
      </c>
      <c r="G19844">
        <v>35.61</v>
      </c>
      <c r="H19844">
        <v>264.24</v>
      </c>
      <c r="I19844">
        <v>640.98</v>
      </c>
      <c r="J19844" t="s">
        <v>13</v>
      </c>
    </row>
    <row r="19845" spans="1:10">
      <c r="A19845" s="1">
        <v>45474</v>
      </c>
      <c r="B19845" t="s">
        <v>10</v>
      </c>
      <c r="C19845" t="s">
        <v>15</v>
      </c>
      <c r="D19845" t="s">
        <v>40</v>
      </c>
      <c r="E19845">
        <v>10</v>
      </c>
      <c r="F19845">
        <v>14.68</v>
      </c>
      <c r="G19845">
        <v>35.61</v>
      </c>
      <c r="H19845">
        <v>146.80000000000001</v>
      </c>
      <c r="I19845">
        <v>356.1</v>
      </c>
      <c r="J19845" t="s">
        <v>13</v>
      </c>
    </row>
    <row r="19846" spans="1:10">
      <c r="A19846" s="1">
        <v>45474</v>
      </c>
      <c r="B19846" t="s">
        <v>10</v>
      </c>
      <c r="C19846" t="s">
        <v>11</v>
      </c>
      <c r="D19846" t="s">
        <v>41</v>
      </c>
      <c r="E19846">
        <v>16</v>
      </c>
      <c r="F19846">
        <v>11.95</v>
      </c>
      <c r="G19846">
        <v>23.43</v>
      </c>
      <c r="H19846">
        <v>191.2</v>
      </c>
      <c r="I19846">
        <v>374.88</v>
      </c>
      <c r="J19846" t="s">
        <v>13</v>
      </c>
    </row>
    <row r="19847" spans="1:10">
      <c r="A19847" s="1">
        <v>45474</v>
      </c>
      <c r="B19847" t="s">
        <v>10</v>
      </c>
      <c r="C19847" t="s">
        <v>14</v>
      </c>
      <c r="D19847" t="s">
        <v>41</v>
      </c>
      <c r="E19847">
        <v>12</v>
      </c>
      <c r="F19847">
        <v>11.95</v>
      </c>
      <c r="G19847">
        <v>23.43</v>
      </c>
      <c r="H19847">
        <v>143.4</v>
      </c>
      <c r="I19847">
        <v>281.16000000000003</v>
      </c>
      <c r="J19847" t="s">
        <v>13</v>
      </c>
    </row>
    <row r="19848" spans="1:10">
      <c r="A19848" s="1">
        <v>45474</v>
      </c>
      <c r="B19848" t="s">
        <v>10</v>
      </c>
      <c r="C19848" t="s">
        <v>15</v>
      </c>
      <c r="D19848" t="s">
        <v>41</v>
      </c>
      <c r="E19848">
        <v>13</v>
      </c>
      <c r="F19848">
        <v>11.95</v>
      </c>
      <c r="G19848">
        <v>23.43</v>
      </c>
      <c r="H19848">
        <v>155.35</v>
      </c>
      <c r="I19848">
        <v>304.58999999999997</v>
      </c>
      <c r="J19848" t="s">
        <v>13</v>
      </c>
    </row>
    <row r="19849" spans="1:10">
      <c r="A19849" s="1">
        <v>45474</v>
      </c>
      <c r="B19849" t="s">
        <v>10</v>
      </c>
      <c r="C19849" t="s">
        <v>11</v>
      </c>
      <c r="D19849" t="s">
        <v>42</v>
      </c>
      <c r="E19849">
        <v>18</v>
      </c>
      <c r="F19849">
        <v>6.97</v>
      </c>
      <c r="G19849">
        <v>13.59</v>
      </c>
      <c r="H19849">
        <v>125.46</v>
      </c>
      <c r="I19849">
        <v>244.62</v>
      </c>
      <c r="J19849" t="s">
        <v>13</v>
      </c>
    </row>
    <row r="19850" spans="1:10">
      <c r="A19850" s="1">
        <v>45474</v>
      </c>
      <c r="B19850" t="s">
        <v>10</v>
      </c>
      <c r="C19850" t="s">
        <v>14</v>
      </c>
      <c r="D19850" t="s">
        <v>42</v>
      </c>
      <c r="E19850">
        <v>13</v>
      </c>
      <c r="F19850">
        <v>6.97</v>
      </c>
      <c r="G19850">
        <v>13.59</v>
      </c>
      <c r="H19850">
        <v>90.61</v>
      </c>
      <c r="I19850">
        <v>176.67</v>
      </c>
      <c r="J19850" t="s">
        <v>13</v>
      </c>
    </row>
    <row r="19851" spans="1:10">
      <c r="A19851" s="1">
        <v>45474</v>
      </c>
      <c r="B19851" t="s">
        <v>10</v>
      </c>
      <c r="C19851" t="s">
        <v>15</v>
      </c>
      <c r="D19851" t="s">
        <v>42</v>
      </c>
      <c r="E19851">
        <v>13</v>
      </c>
      <c r="F19851">
        <v>6.97</v>
      </c>
      <c r="G19851">
        <v>13.59</v>
      </c>
      <c r="H19851">
        <v>90.61</v>
      </c>
      <c r="I19851">
        <v>176.67</v>
      </c>
      <c r="J19851" t="s">
        <v>13</v>
      </c>
    </row>
    <row r="19852" spans="1:10">
      <c r="A19852" s="1">
        <v>45474</v>
      </c>
      <c r="B19852" t="s">
        <v>10</v>
      </c>
      <c r="C19852" t="s">
        <v>11</v>
      </c>
      <c r="D19852" t="s">
        <v>43</v>
      </c>
      <c r="E19852">
        <v>19</v>
      </c>
      <c r="F19852">
        <v>8.64</v>
      </c>
      <c r="G19852">
        <v>15.74</v>
      </c>
      <c r="H19852">
        <v>164.16</v>
      </c>
      <c r="I19852">
        <v>299.06</v>
      </c>
      <c r="J19852" t="s">
        <v>13</v>
      </c>
    </row>
    <row r="19853" spans="1:10">
      <c r="A19853" s="1">
        <v>45474</v>
      </c>
      <c r="B19853" t="s">
        <v>10</v>
      </c>
      <c r="C19853" t="s">
        <v>14</v>
      </c>
      <c r="D19853" t="s">
        <v>43</v>
      </c>
      <c r="E19853">
        <v>15</v>
      </c>
      <c r="F19853">
        <v>8.64</v>
      </c>
      <c r="G19853">
        <v>15.74</v>
      </c>
      <c r="H19853">
        <v>129.6</v>
      </c>
      <c r="I19853">
        <v>236.1</v>
      </c>
      <c r="J19853" t="s">
        <v>13</v>
      </c>
    </row>
    <row r="19854" spans="1:10">
      <c r="A19854" s="1">
        <v>45474</v>
      </c>
      <c r="B19854" t="s">
        <v>10</v>
      </c>
      <c r="C19854" t="s">
        <v>15</v>
      </c>
      <c r="D19854" t="s">
        <v>43</v>
      </c>
      <c r="E19854">
        <v>12</v>
      </c>
      <c r="F19854">
        <v>8.64</v>
      </c>
      <c r="G19854">
        <v>15.74</v>
      </c>
      <c r="H19854">
        <v>103.68</v>
      </c>
      <c r="I19854">
        <v>188.88</v>
      </c>
      <c r="J19854" t="s">
        <v>13</v>
      </c>
    </row>
    <row r="19855" spans="1:10">
      <c r="A19855" s="1">
        <v>45474</v>
      </c>
      <c r="B19855" t="s">
        <v>10</v>
      </c>
      <c r="C19855" t="s">
        <v>11</v>
      </c>
      <c r="D19855" t="s">
        <v>44</v>
      </c>
      <c r="E19855">
        <v>20</v>
      </c>
      <c r="F19855">
        <v>14.2</v>
      </c>
      <c r="G19855">
        <v>32.04</v>
      </c>
      <c r="H19855">
        <v>284</v>
      </c>
      <c r="I19855">
        <v>640.79999999999995</v>
      </c>
      <c r="J19855" t="s">
        <v>13</v>
      </c>
    </row>
    <row r="19856" spans="1:10">
      <c r="A19856" s="1">
        <v>45474</v>
      </c>
      <c r="B19856" t="s">
        <v>10</v>
      </c>
      <c r="C19856" t="s">
        <v>14</v>
      </c>
      <c r="D19856" t="s">
        <v>44</v>
      </c>
      <c r="E19856">
        <v>15</v>
      </c>
      <c r="F19856">
        <v>14.2</v>
      </c>
      <c r="G19856">
        <v>32.04</v>
      </c>
      <c r="H19856">
        <v>213</v>
      </c>
      <c r="I19856">
        <v>480.6</v>
      </c>
      <c r="J19856" t="s">
        <v>13</v>
      </c>
    </row>
    <row r="19857" spans="1:10">
      <c r="A19857" s="1">
        <v>45474</v>
      </c>
      <c r="B19857" t="s">
        <v>10</v>
      </c>
      <c r="C19857" t="s">
        <v>15</v>
      </c>
      <c r="D19857" t="s">
        <v>44</v>
      </c>
      <c r="E19857">
        <v>12</v>
      </c>
      <c r="F19857">
        <v>14.2</v>
      </c>
      <c r="G19857">
        <v>32.04</v>
      </c>
      <c r="H19857">
        <v>170.4</v>
      </c>
      <c r="I19857">
        <v>384.48</v>
      </c>
      <c r="J19857" t="s">
        <v>13</v>
      </c>
    </row>
    <row r="19858" spans="1:10">
      <c r="A19858" s="1">
        <v>45474</v>
      </c>
      <c r="B19858" t="s">
        <v>10</v>
      </c>
      <c r="C19858" t="s">
        <v>11</v>
      </c>
      <c r="D19858" t="s">
        <v>45</v>
      </c>
      <c r="E19858">
        <v>18</v>
      </c>
      <c r="F19858">
        <v>6.91</v>
      </c>
      <c r="G19858">
        <v>14.22</v>
      </c>
      <c r="H19858">
        <v>124.38</v>
      </c>
      <c r="I19858">
        <v>255.96</v>
      </c>
      <c r="J19858" t="s">
        <v>13</v>
      </c>
    </row>
    <row r="19859" spans="1:10">
      <c r="A19859" s="1">
        <v>45474</v>
      </c>
      <c r="B19859" t="s">
        <v>10</v>
      </c>
      <c r="C19859" t="s">
        <v>14</v>
      </c>
      <c r="D19859" t="s">
        <v>45</v>
      </c>
      <c r="E19859">
        <v>11</v>
      </c>
      <c r="F19859">
        <v>6.91</v>
      </c>
      <c r="G19859">
        <v>14.22</v>
      </c>
      <c r="H19859">
        <v>76.010000000000005</v>
      </c>
      <c r="I19859">
        <v>156.41999999999999</v>
      </c>
      <c r="J19859" t="s">
        <v>13</v>
      </c>
    </row>
    <row r="19860" spans="1:10">
      <c r="A19860" s="1">
        <v>45474</v>
      </c>
      <c r="B19860" t="s">
        <v>10</v>
      </c>
      <c r="C19860" t="s">
        <v>15</v>
      </c>
      <c r="D19860" t="s">
        <v>45</v>
      </c>
      <c r="E19860">
        <v>10</v>
      </c>
      <c r="F19860">
        <v>6.91</v>
      </c>
      <c r="G19860">
        <v>14.22</v>
      </c>
      <c r="H19860">
        <v>69.099999999999994</v>
      </c>
      <c r="I19860">
        <v>142.19999999999999</v>
      </c>
      <c r="J19860" t="s">
        <v>13</v>
      </c>
    </row>
    <row r="19861" spans="1:10">
      <c r="A19861" s="1">
        <v>45474</v>
      </c>
      <c r="B19861" t="s">
        <v>10</v>
      </c>
      <c r="C19861" t="s">
        <v>11</v>
      </c>
      <c r="D19861" t="s">
        <v>46</v>
      </c>
      <c r="E19861">
        <v>14</v>
      </c>
      <c r="F19861">
        <v>16.21</v>
      </c>
      <c r="G19861">
        <v>38.99</v>
      </c>
      <c r="H19861">
        <v>226.94</v>
      </c>
      <c r="I19861">
        <v>545.86</v>
      </c>
      <c r="J19861" t="s">
        <v>13</v>
      </c>
    </row>
    <row r="19862" spans="1:10">
      <c r="A19862" s="1">
        <v>45474</v>
      </c>
      <c r="B19862" t="s">
        <v>10</v>
      </c>
      <c r="C19862" t="s">
        <v>14</v>
      </c>
      <c r="D19862" t="s">
        <v>46</v>
      </c>
      <c r="E19862">
        <v>6</v>
      </c>
      <c r="F19862">
        <v>16.21</v>
      </c>
      <c r="G19862">
        <v>38.99</v>
      </c>
      <c r="H19862">
        <v>97.26</v>
      </c>
      <c r="I19862">
        <v>233.94</v>
      </c>
      <c r="J19862" t="s">
        <v>13</v>
      </c>
    </row>
    <row r="19863" spans="1:10">
      <c r="A19863" s="1">
        <v>45474</v>
      </c>
      <c r="B19863" t="s">
        <v>10</v>
      </c>
      <c r="C19863" t="s">
        <v>15</v>
      </c>
      <c r="D19863" t="s">
        <v>46</v>
      </c>
      <c r="E19863">
        <v>6</v>
      </c>
      <c r="F19863">
        <v>16.21</v>
      </c>
      <c r="G19863">
        <v>38.99</v>
      </c>
      <c r="H19863">
        <v>97.26</v>
      </c>
      <c r="I19863">
        <v>233.94</v>
      </c>
      <c r="J19863" t="s">
        <v>13</v>
      </c>
    </row>
    <row r="19864" spans="1:10">
      <c r="A19864" s="1">
        <v>45474</v>
      </c>
      <c r="B19864" t="s">
        <v>10</v>
      </c>
      <c r="C19864" t="s">
        <v>11</v>
      </c>
      <c r="D19864" t="s">
        <v>47</v>
      </c>
      <c r="E19864">
        <v>25</v>
      </c>
      <c r="F19864">
        <v>11.94</v>
      </c>
      <c r="G19864">
        <v>25.45</v>
      </c>
      <c r="H19864">
        <v>298.5</v>
      </c>
      <c r="I19864">
        <v>636.25</v>
      </c>
      <c r="J19864" t="s">
        <v>13</v>
      </c>
    </row>
    <row r="19865" spans="1:10">
      <c r="A19865" s="1">
        <v>45474</v>
      </c>
      <c r="B19865" t="s">
        <v>10</v>
      </c>
      <c r="C19865" t="s">
        <v>14</v>
      </c>
      <c r="D19865" t="s">
        <v>47</v>
      </c>
      <c r="E19865">
        <v>14</v>
      </c>
      <c r="F19865">
        <v>11.94</v>
      </c>
      <c r="G19865">
        <v>25.45</v>
      </c>
      <c r="H19865">
        <v>167.16</v>
      </c>
      <c r="I19865">
        <v>356.3</v>
      </c>
      <c r="J19865" t="s">
        <v>13</v>
      </c>
    </row>
    <row r="19866" spans="1:10">
      <c r="A19866" s="1">
        <v>45474</v>
      </c>
      <c r="B19866" t="s">
        <v>10</v>
      </c>
      <c r="C19866" t="s">
        <v>15</v>
      </c>
      <c r="D19866" t="s">
        <v>47</v>
      </c>
      <c r="E19866">
        <v>10</v>
      </c>
      <c r="F19866">
        <v>11.94</v>
      </c>
      <c r="G19866">
        <v>25.45</v>
      </c>
      <c r="H19866">
        <v>119.4</v>
      </c>
      <c r="I19866">
        <v>254.5</v>
      </c>
      <c r="J19866" t="s">
        <v>13</v>
      </c>
    </row>
    <row r="19867" spans="1:10">
      <c r="A19867" s="1">
        <v>45474</v>
      </c>
      <c r="B19867" t="s">
        <v>10</v>
      </c>
      <c r="C19867" t="s">
        <v>11</v>
      </c>
      <c r="D19867" t="s">
        <v>48</v>
      </c>
      <c r="E19867">
        <v>13</v>
      </c>
      <c r="F19867">
        <v>11.77</v>
      </c>
      <c r="G19867">
        <v>29.16</v>
      </c>
      <c r="H19867">
        <v>153.01</v>
      </c>
      <c r="I19867">
        <v>379.08</v>
      </c>
      <c r="J19867" t="s">
        <v>13</v>
      </c>
    </row>
    <row r="19868" spans="1:10">
      <c r="A19868" s="1">
        <v>45474</v>
      </c>
      <c r="B19868" t="s">
        <v>10</v>
      </c>
      <c r="C19868" t="s">
        <v>14</v>
      </c>
      <c r="D19868" t="s">
        <v>48</v>
      </c>
      <c r="E19868">
        <v>10</v>
      </c>
      <c r="F19868">
        <v>11.77</v>
      </c>
      <c r="G19868">
        <v>29.16</v>
      </c>
      <c r="H19868">
        <v>117.7</v>
      </c>
      <c r="I19868">
        <v>291.60000000000002</v>
      </c>
      <c r="J19868" t="s">
        <v>13</v>
      </c>
    </row>
    <row r="19869" spans="1:10">
      <c r="A19869" s="1">
        <v>45474</v>
      </c>
      <c r="B19869" t="s">
        <v>10</v>
      </c>
      <c r="C19869" t="s">
        <v>15</v>
      </c>
      <c r="D19869" t="s">
        <v>48</v>
      </c>
      <c r="E19869">
        <v>4</v>
      </c>
      <c r="F19869">
        <v>11.77</v>
      </c>
      <c r="G19869">
        <v>29.16</v>
      </c>
      <c r="H19869">
        <v>47.08</v>
      </c>
      <c r="I19869">
        <v>116.64</v>
      </c>
      <c r="J19869" t="s">
        <v>13</v>
      </c>
    </row>
    <row r="19870" spans="1:10">
      <c r="A19870" s="1">
        <v>45474</v>
      </c>
      <c r="B19870" t="s">
        <v>10</v>
      </c>
      <c r="C19870" t="s">
        <v>11</v>
      </c>
      <c r="D19870" t="s">
        <v>49</v>
      </c>
      <c r="E19870">
        <v>27</v>
      </c>
      <c r="F19870">
        <v>13.11</v>
      </c>
      <c r="G19870">
        <v>25.3</v>
      </c>
      <c r="H19870">
        <v>353.97</v>
      </c>
      <c r="I19870">
        <v>683.1</v>
      </c>
      <c r="J19870" t="s">
        <v>13</v>
      </c>
    </row>
    <row r="19871" spans="1:10">
      <c r="A19871" s="1">
        <v>45474</v>
      </c>
      <c r="B19871" t="s">
        <v>10</v>
      </c>
      <c r="C19871" t="s">
        <v>14</v>
      </c>
      <c r="D19871" t="s">
        <v>49</v>
      </c>
      <c r="E19871">
        <v>12</v>
      </c>
      <c r="F19871">
        <v>13.11</v>
      </c>
      <c r="G19871">
        <v>25.3</v>
      </c>
      <c r="H19871">
        <v>157.32</v>
      </c>
      <c r="I19871">
        <v>303.60000000000002</v>
      </c>
      <c r="J19871" t="s">
        <v>13</v>
      </c>
    </row>
    <row r="19872" spans="1:10">
      <c r="A19872" s="1">
        <v>45474</v>
      </c>
      <c r="B19872" t="s">
        <v>10</v>
      </c>
      <c r="C19872" t="s">
        <v>15</v>
      </c>
      <c r="D19872" t="s">
        <v>49</v>
      </c>
      <c r="E19872">
        <v>10</v>
      </c>
      <c r="F19872">
        <v>13.11</v>
      </c>
      <c r="G19872">
        <v>25.3</v>
      </c>
      <c r="H19872">
        <v>131.1</v>
      </c>
      <c r="I19872">
        <v>253</v>
      </c>
      <c r="J19872" t="s">
        <v>13</v>
      </c>
    </row>
    <row r="19873" spans="1:10">
      <c r="A19873" s="1">
        <v>45474</v>
      </c>
      <c r="B19873" t="s">
        <v>10</v>
      </c>
      <c r="C19873" t="s">
        <v>11</v>
      </c>
      <c r="D19873" t="s">
        <v>50</v>
      </c>
      <c r="E19873">
        <v>19</v>
      </c>
      <c r="F19873">
        <v>15.9</v>
      </c>
      <c r="G19873">
        <v>38.29</v>
      </c>
      <c r="H19873">
        <v>302.10000000000002</v>
      </c>
      <c r="I19873">
        <v>727.51</v>
      </c>
      <c r="J19873" t="s">
        <v>13</v>
      </c>
    </row>
    <row r="19874" spans="1:10">
      <c r="A19874" s="1">
        <v>45474</v>
      </c>
      <c r="B19874" t="s">
        <v>10</v>
      </c>
      <c r="C19874" t="s">
        <v>14</v>
      </c>
      <c r="D19874" t="s">
        <v>50</v>
      </c>
      <c r="E19874">
        <v>8</v>
      </c>
      <c r="F19874">
        <v>15.9</v>
      </c>
      <c r="G19874">
        <v>38.29</v>
      </c>
      <c r="H19874">
        <v>127.2</v>
      </c>
      <c r="I19874">
        <v>306.32</v>
      </c>
      <c r="J19874" t="s">
        <v>13</v>
      </c>
    </row>
    <row r="19875" spans="1:10">
      <c r="A19875" s="1">
        <v>45474</v>
      </c>
      <c r="B19875" t="s">
        <v>10</v>
      </c>
      <c r="C19875" t="s">
        <v>15</v>
      </c>
      <c r="D19875" t="s">
        <v>50</v>
      </c>
      <c r="E19875">
        <v>11</v>
      </c>
      <c r="F19875">
        <v>15.9</v>
      </c>
      <c r="G19875">
        <v>38.29</v>
      </c>
      <c r="H19875">
        <v>174.9</v>
      </c>
      <c r="I19875">
        <v>421.19</v>
      </c>
      <c r="J19875" t="s">
        <v>13</v>
      </c>
    </row>
    <row r="19876" spans="1:10">
      <c r="A19876" s="1">
        <v>45474</v>
      </c>
      <c r="B19876" t="s">
        <v>10</v>
      </c>
      <c r="C19876" t="s">
        <v>11</v>
      </c>
      <c r="D19876" t="s">
        <v>51</v>
      </c>
      <c r="E19876">
        <v>19</v>
      </c>
      <c r="F19876">
        <v>10.17</v>
      </c>
      <c r="G19876">
        <v>23.83</v>
      </c>
      <c r="H19876">
        <v>193.23</v>
      </c>
      <c r="I19876">
        <v>452.77</v>
      </c>
      <c r="J19876" t="s">
        <v>13</v>
      </c>
    </row>
    <row r="19877" spans="1:10">
      <c r="A19877" s="1">
        <v>45474</v>
      </c>
      <c r="B19877" t="s">
        <v>10</v>
      </c>
      <c r="C19877" t="s">
        <v>14</v>
      </c>
      <c r="D19877" t="s">
        <v>51</v>
      </c>
      <c r="E19877">
        <v>13</v>
      </c>
      <c r="F19877">
        <v>10.17</v>
      </c>
      <c r="G19877">
        <v>23.83</v>
      </c>
      <c r="H19877">
        <v>132.21</v>
      </c>
      <c r="I19877">
        <v>309.79000000000002</v>
      </c>
      <c r="J19877" t="s">
        <v>13</v>
      </c>
    </row>
    <row r="19878" spans="1:10">
      <c r="A19878" s="1">
        <v>45474</v>
      </c>
      <c r="B19878" t="s">
        <v>10</v>
      </c>
      <c r="C19878" t="s">
        <v>15</v>
      </c>
      <c r="D19878" t="s">
        <v>51</v>
      </c>
      <c r="E19878">
        <v>9</v>
      </c>
      <c r="F19878">
        <v>10.17</v>
      </c>
      <c r="G19878">
        <v>23.83</v>
      </c>
      <c r="H19878">
        <v>91.53</v>
      </c>
      <c r="I19878">
        <v>214.47</v>
      </c>
      <c r="J19878" t="s">
        <v>13</v>
      </c>
    </row>
    <row r="19879" spans="1:10">
      <c r="A19879" s="1">
        <v>45474</v>
      </c>
      <c r="B19879" t="s">
        <v>10</v>
      </c>
      <c r="C19879" t="s">
        <v>11</v>
      </c>
      <c r="D19879" t="s">
        <v>52</v>
      </c>
      <c r="E19879">
        <v>17</v>
      </c>
      <c r="F19879">
        <v>14.14</v>
      </c>
      <c r="G19879">
        <v>33.08</v>
      </c>
      <c r="H19879">
        <v>240.38</v>
      </c>
      <c r="I19879">
        <v>562.36</v>
      </c>
      <c r="J19879" t="s">
        <v>13</v>
      </c>
    </row>
    <row r="19880" spans="1:10">
      <c r="A19880" s="1">
        <v>45474</v>
      </c>
      <c r="B19880" t="s">
        <v>10</v>
      </c>
      <c r="C19880" t="s">
        <v>14</v>
      </c>
      <c r="D19880" t="s">
        <v>52</v>
      </c>
      <c r="E19880">
        <v>17</v>
      </c>
      <c r="F19880">
        <v>14.14</v>
      </c>
      <c r="G19880">
        <v>33.08</v>
      </c>
      <c r="H19880">
        <v>240.38</v>
      </c>
      <c r="I19880">
        <v>562.36</v>
      </c>
      <c r="J19880" t="s">
        <v>13</v>
      </c>
    </row>
    <row r="19881" spans="1:10">
      <c r="A19881" s="1">
        <v>45474</v>
      </c>
      <c r="B19881" t="s">
        <v>10</v>
      </c>
      <c r="C19881" t="s">
        <v>15</v>
      </c>
      <c r="D19881" t="s">
        <v>52</v>
      </c>
      <c r="E19881">
        <v>14</v>
      </c>
      <c r="F19881">
        <v>14.14</v>
      </c>
      <c r="G19881">
        <v>33.08</v>
      </c>
      <c r="H19881">
        <v>197.96</v>
      </c>
      <c r="I19881">
        <v>463.12</v>
      </c>
      <c r="J19881" t="s">
        <v>13</v>
      </c>
    </row>
    <row r="19882" spans="1:10">
      <c r="A19882" s="1">
        <v>45474</v>
      </c>
      <c r="B19882" t="s">
        <v>10</v>
      </c>
      <c r="C19882" t="s">
        <v>11</v>
      </c>
      <c r="D19882" t="s">
        <v>53</v>
      </c>
      <c r="E19882">
        <v>26</v>
      </c>
      <c r="F19882">
        <v>12.79</v>
      </c>
      <c r="G19882">
        <v>30.59</v>
      </c>
      <c r="H19882">
        <v>332.54</v>
      </c>
      <c r="I19882">
        <v>795.34</v>
      </c>
      <c r="J19882" t="s">
        <v>13</v>
      </c>
    </row>
    <row r="19883" spans="1:10">
      <c r="A19883" s="1">
        <v>45474</v>
      </c>
      <c r="B19883" t="s">
        <v>10</v>
      </c>
      <c r="C19883" t="s">
        <v>14</v>
      </c>
      <c r="D19883" t="s">
        <v>53</v>
      </c>
      <c r="E19883">
        <v>16</v>
      </c>
      <c r="F19883">
        <v>12.79</v>
      </c>
      <c r="G19883">
        <v>30.59</v>
      </c>
      <c r="H19883">
        <v>204.64</v>
      </c>
      <c r="I19883">
        <v>489.44</v>
      </c>
      <c r="J19883" t="s">
        <v>13</v>
      </c>
    </row>
    <row r="19884" spans="1:10">
      <c r="A19884" s="1">
        <v>45474</v>
      </c>
      <c r="B19884" t="s">
        <v>10</v>
      </c>
      <c r="C19884" t="s">
        <v>15</v>
      </c>
      <c r="D19884" t="s">
        <v>53</v>
      </c>
      <c r="E19884">
        <v>6</v>
      </c>
      <c r="F19884">
        <v>12.79</v>
      </c>
      <c r="G19884">
        <v>30.59</v>
      </c>
      <c r="H19884">
        <v>76.739999999999995</v>
      </c>
      <c r="I19884">
        <v>183.54</v>
      </c>
      <c r="J19884" t="s">
        <v>13</v>
      </c>
    </row>
    <row r="19885" spans="1:10">
      <c r="A19885" s="1">
        <v>45474</v>
      </c>
      <c r="B19885" t="s">
        <v>10</v>
      </c>
      <c r="C19885" t="s">
        <v>11</v>
      </c>
      <c r="D19885" t="s">
        <v>54</v>
      </c>
      <c r="E19885">
        <v>22</v>
      </c>
      <c r="F19885">
        <v>9.1999999999999993</v>
      </c>
      <c r="G19885">
        <v>21.46</v>
      </c>
      <c r="H19885">
        <v>202.4</v>
      </c>
      <c r="I19885">
        <v>472.12</v>
      </c>
      <c r="J19885" t="s">
        <v>13</v>
      </c>
    </row>
    <row r="19886" spans="1:10">
      <c r="A19886" s="1">
        <v>45474</v>
      </c>
      <c r="B19886" t="s">
        <v>10</v>
      </c>
      <c r="C19886" t="s">
        <v>14</v>
      </c>
      <c r="D19886" t="s">
        <v>54</v>
      </c>
      <c r="E19886">
        <v>17</v>
      </c>
      <c r="F19886">
        <v>9.1999999999999993</v>
      </c>
      <c r="G19886">
        <v>21.46</v>
      </c>
      <c r="H19886">
        <v>156.4</v>
      </c>
      <c r="I19886">
        <v>364.82</v>
      </c>
      <c r="J19886" t="s">
        <v>13</v>
      </c>
    </row>
    <row r="19887" spans="1:10">
      <c r="A19887" s="1">
        <v>45474</v>
      </c>
      <c r="B19887" t="s">
        <v>10</v>
      </c>
      <c r="C19887" t="s">
        <v>15</v>
      </c>
      <c r="D19887" t="s">
        <v>54</v>
      </c>
      <c r="E19887">
        <v>9</v>
      </c>
      <c r="F19887">
        <v>9.1999999999999993</v>
      </c>
      <c r="G19887">
        <v>21.46</v>
      </c>
      <c r="H19887">
        <v>82.8</v>
      </c>
      <c r="I19887">
        <v>193.14</v>
      </c>
      <c r="J19887" t="s">
        <v>13</v>
      </c>
    </row>
    <row r="19888" spans="1:10">
      <c r="A19888" s="1">
        <v>45474</v>
      </c>
      <c r="B19888" t="s">
        <v>10</v>
      </c>
      <c r="C19888" t="s">
        <v>11</v>
      </c>
      <c r="D19888" t="s">
        <v>55</v>
      </c>
      <c r="E19888">
        <v>18</v>
      </c>
      <c r="F19888">
        <v>16.54</v>
      </c>
      <c r="G19888">
        <v>37.020000000000003</v>
      </c>
      <c r="H19888">
        <v>297.72000000000003</v>
      </c>
      <c r="I19888">
        <v>666.36</v>
      </c>
      <c r="J19888" t="s">
        <v>13</v>
      </c>
    </row>
    <row r="19889" spans="1:10">
      <c r="A19889" s="1">
        <v>45474</v>
      </c>
      <c r="B19889" t="s">
        <v>10</v>
      </c>
      <c r="C19889" t="s">
        <v>14</v>
      </c>
      <c r="D19889" t="s">
        <v>55</v>
      </c>
      <c r="E19889">
        <v>11</v>
      </c>
      <c r="F19889">
        <v>16.54</v>
      </c>
      <c r="G19889">
        <v>37.020000000000003</v>
      </c>
      <c r="H19889">
        <v>181.94</v>
      </c>
      <c r="I19889">
        <v>407.22</v>
      </c>
      <c r="J19889" t="s">
        <v>13</v>
      </c>
    </row>
    <row r="19890" spans="1:10">
      <c r="A19890" s="1">
        <v>45474</v>
      </c>
      <c r="B19890" t="s">
        <v>10</v>
      </c>
      <c r="C19890" t="s">
        <v>15</v>
      </c>
      <c r="D19890" t="s">
        <v>55</v>
      </c>
      <c r="E19890">
        <v>12</v>
      </c>
      <c r="F19890">
        <v>16.54</v>
      </c>
      <c r="G19890">
        <v>37.020000000000003</v>
      </c>
      <c r="H19890">
        <v>198.48</v>
      </c>
      <c r="I19890">
        <v>444.24</v>
      </c>
      <c r="J19890" t="s">
        <v>13</v>
      </c>
    </row>
    <row r="19891" spans="1:10">
      <c r="A19891" s="1">
        <v>45474</v>
      </c>
      <c r="B19891" t="s">
        <v>10</v>
      </c>
      <c r="C19891" t="s">
        <v>11</v>
      </c>
      <c r="D19891" t="s">
        <v>56</v>
      </c>
      <c r="E19891">
        <v>13</v>
      </c>
      <c r="F19891">
        <v>15.57</v>
      </c>
      <c r="G19891">
        <v>29.46</v>
      </c>
      <c r="H19891">
        <v>202.41</v>
      </c>
      <c r="I19891">
        <v>382.98</v>
      </c>
      <c r="J19891" t="s">
        <v>13</v>
      </c>
    </row>
    <row r="19892" spans="1:10">
      <c r="A19892" s="1">
        <v>45474</v>
      </c>
      <c r="B19892" t="s">
        <v>10</v>
      </c>
      <c r="C19892" t="s">
        <v>14</v>
      </c>
      <c r="D19892" t="s">
        <v>56</v>
      </c>
      <c r="E19892">
        <v>15</v>
      </c>
      <c r="F19892">
        <v>15.57</v>
      </c>
      <c r="G19892">
        <v>29.46</v>
      </c>
      <c r="H19892">
        <v>233.55</v>
      </c>
      <c r="I19892">
        <v>441.9</v>
      </c>
      <c r="J19892" t="s">
        <v>13</v>
      </c>
    </row>
    <row r="19893" spans="1:10">
      <c r="A19893" s="1">
        <v>45474</v>
      </c>
      <c r="B19893" t="s">
        <v>10</v>
      </c>
      <c r="C19893" t="s">
        <v>15</v>
      </c>
      <c r="D19893" t="s">
        <v>56</v>
      </c>
      <c r="E19893">
        <v>12</v>
      </c>
      <c r="F19893">
        <v>15.57</v>
      </c>
      <c r="G19893">
        <v>29.46</v>
      </c>
      <c r="H19893">
        <v>186.84</v>
      </c>
      <c r="I19893">
        <v>353.52</v>
      </c>
      <c r="J19893" t="s">
        <v>13</v>
      </c>
    </row>
    <row r="19894" spans="1:10">
      <c r="A19894" s="1">
        <v>45474</v>
      </c>
      <c r="B19894" t="s">
        <v>10</v>
      </c>
      <c r="C19894" t="s">
        <v>11</v>
      </c>
      <c r="D19894" t="s">
        <v>57</v>
      </c>
      <c r="E19894">
        <v>13</v>
      </c>
      <c r="F19894">
        <v>13.9</v>
      </c>
      <c r="G19894">
        <v>25.34</v>
      </c>
      <c r="H19894">
        <v>180.7</v>
      </c>
      <c r="I19894">
        <v>329.42</v>
      </c>
      <c r="J19894" t="s">
        <v>13</v>
      </c>
    </row>
    <row r="19895" spans="1:10">
      <c r="A19895" s="1">
        <v>45474</v>
      </c>
      <c r="B19895" t="s">
        <v>10</v>
      </c>
      <c r="C19895" t="s">
        <v>14</v>
      </c>
      <c r="D19895" t="s">
        <v>57</v>
      </c>
      <c r="E19895">
        <v>13</v>
      </c>
      <c r="F19895">
        <v>13.9</v>
      </c>
      <c r="G19895">
        <v>25.34</v>
      </c>
      <c r="H19895">
        <v>180.7</v>
      </c>
      <c r="I19895">
        <v>329.42</v>
      </c>
      <c r="J19895" t="s">
        <v>13</v>
      </c>
    </row>
    <row r="19896" spans="1:10">
      <c r="A19896" s="1">
        <v>45474</v>
      </c>
      <c r="B19896" t="s">
        <v>10</v>
      </c>
      <c r="C19896" t="s">
        <v>15</v>
      </c>
      <c r="D19896" t="s">
        <v>57</v>
      </c>
      <c r="E19896">
        <v>5</v>
      </c>
      <c r="F19896">
        <v>13.9</v>
      </c>
      <c r="G19896">
        <v>25.34</v>
      </c>
      <c r="H19896">
        <v>69.5</v>
      </c>
      <c r="I19896">
        <v>126.7</v>
      </c>
      <c r="J19896" t="s">
        <v>13</v>
      </c>
    </row>
    <row r="19897" spans="1:10">
      <c r="A19897" s="1">
        <v>45474</v>
      </c>
      <c r="B19897" t="s">
        <v>10</v>
      </c>
      <c r="C19897" t="s">
        <v>11</v>
      </c>
      <c r="D19897" t="s">
        <v>58</v>
      </c>
      <c r="E19897">
        <v>22</v>
      </c>
      <c r="F19897">
        <v>16.21</v>
      </c>
      <c r="G19897">
        <v>39.630000000000003</v>
      </c>
      <c r="H19897">
        <v>356.62</v>
      </c>
      <c r="I19897">
        <v>871.86</v>
      </c>
      <c r="J19897" t="s">
        <v>13</v>
      </c>
    </row>
    <row r="19898" spans="1:10">
      <c r="A19898" s="1">
        <v>45474</v>
      </c>
      <c r="B19898" t="s">
        <v>10</v>
      </c>
      <c r="C19898" t="s">
        <v>14</v>
      </c>
      <c r="D19898" t="s">
        <v>58</v>
      </c>
      <c r="E19898">
        <v>8</v>
      </c>
      <c r="F19898">
        <v>16.21</v>
      </c>
      <c r="G19898">
        <v>39.630000000000003</v>
      </c>
      <c r="H19898">
        <v>129.68</v>
      </c>
      <c r="I19898">
        <v>317.04000000000002</v>
      </c>
      <c r="J19898" t="s">
        <v>13</v>
      </c>
    </row>
    <row r="19899" spans="1:10">
      <c r="A19899" s="1">
        <v>45474</v>
      </c>
      <c r="B19899" t="s">
        <v>10</v>
      </c>
      <c r="C19899" t="s">
        <v>15</v>
      </c>
      <c r="D19899" t="s">
        <v>58</v>
      </c>
      <c r="E19899">
        <v>15</v>
      </c>
      <c r="F19899">
        <v>16.21</v>
      </c>
      <c r="G19899">
        <v>39.630000000000003</v>
      </c>
      <c r="H19899">
        <v>243.15</v>
      </c>
      <c r="I19899">
        <v>594.45000000000005</v>
      </c>
      <c r="J19899" t="s">
        <v>13</v>
      </c>
    </row>
    <row r="19900" spans="1:10">
      <c r="A19900" s="1">
        <v>45474</v>
      </c>
      <c r="B19900" t="s">
        <v>10</v>
      </c>
      <c r="C19900" t="s">
        <v>11</v>
      </c>
      <c r="D19900" t="s">
        <v>59</v>
      </c>
      <c r="E19900">
        <v>20</v>
      </c>
      <c r="F19900">
        <v>16.41</v>
      </c>
      <c r="G19900">
        <v>36.619999999999997</v>
      </c>
      <c r="H19900">
        <v>328.2</v>
      </c>
      <c r="I19900">
        <v>732.4</v>
      </c>
      <c r="J19900" t="s">
        <v>13</v>
      </c>
    </row>
    <row r="19901" spans="1:10">
      <c r="A19901" s="1">
        <v>45474</v>
      </c>
      <c r="B19901" t="s">
        <v>10</v>
      </c>
      <c r="C19901" t="s">
        <v>14</v>
      </c>
      <c r="D19901" t="s">
        <v>59</v>
      </c>
      <c r="E19901">
        <v>12</v>
      </c>
      <c r="F19901">
        <v>16.41</v>
      </c>
      <c r="G19901">
        <v>36.619999999999997</v>
      </c>
      <c r="H19901">
        <v>196.92</v>
      </c>
      <c r="I19901">
        <v>439.44</v>
      </c>
      <c r="J19901" t="s">
        <v>13</v>
      </c>
    </row>
    <row r="19902" spans="1:10">
      <c r="A19902" s="1">
        <v>45474</v>
      </c>
      <c r="B19902" t="s">
        <v>10</v>
      </c>
      <c r="C19902" t="s">
        <v>15</v>
      </c>
      <c r="D19902" t="s">
        <v>59</v>
      </c>
      <c r="E19902">
        <v>10</v>
      </c>
      <c r="F19902">
        <v>16.41</v>
      </c>
      <c r="G19902">
        <v>36.619999999999997</v>
      </c>
      <c r="H19902">
        <v>164.1</v>
      </c>
      <c r="I19902">
        <v>366.2</v>
      </c>
      <c r="J19902" t="s">
        <v>13</v>
      </c>
    </row>
    <row r="19903" spans="1:10">
      <c r="A19903" s="1">
        <v>45474</v>
      </c>
      <c r="B19903" t="s">
        <v>10</v>
      </c>
      <c r="C19903" t="s">
        <v>11</v>
      </c>
      <c r="D19903" t="s">
        <v>60</v>
      </c>
      <c r="E19903">
        <v>18</v>
      </c>
      <c r="F19903">
        <v>14.5</v>
      </c>
      <c r="G19903">
        <v>34.18</v>
      </c>
      <c r="H19903">
        <v>261</v>
      </c>
      <c r="I19903">
        <v>615.24</v>
      </c>
      <c r="J19903" t="s">
        <v>13</v>
      </c>
    </row>
    <row r="19904" spans="1:10">
      <c r="A19904" s="1">
        <v>45474</v>
      </c>
      <c r="B19904" t="s">
        <v>10</v>
      </c>
      <c r="C19904" t="s">
        <v>14</v>
      </c>
      <c r="D19904" t="s">
        <v>60</v>
      </c>
      <c r="E19904">
        <v>11</v>
      </c>
      <c r="F19904">
        <v>14.5</v>
      </c>
      <c r="G19904">
        <v>34.18</v>
      </c>
      <c r="H19904">
        <v>159.5</v>
      </c>
      <c r="I19904">
        <v>375.98</v>
      </c>
      <c r="J19904" t="s">
        <v>13</v>
      </c>
    </row>
    <row r="19905" spans="1:10">
      <c r="A19905" s="1">
        <v>45474</v>
      </c>
      <c r="B19905" t="s">
        <v>10</v>
      </c>
      <c r="C19905" t="s">
        <v>15</v>
      </c>
      <c r="D19905" t="s">
        <v>60</v>
      </c>
      <c r="E19905">
        <v>13</v>
      </c>
      <c r="F19905">
        <v>14.5</v>
      </c>
      <c r="G19905">
        <v>34.18</v>
      </c>
      <c r="H19905">
        <v>188.5</v>
      </c>
      <c r="I19905">
        <v>444.34</v>
      </c>
      <c r="J19905" t="s">
        <v>13</v>
      </c>
    </row>
    <row r="19906" spans="1:10">
      <c r="A19906" s="1">
        <v>45474</v>
      </c>
      <c r="B19906" t="s">
        <v>10</v>
      </c>
      <c r="C19906" t="s">
        <v>11</v>
      </c>
      <c r="D19906" t="s">
        <v>61</v>
      </c>
      <c r="E19906">
        <v>28</v>
      </c>
      <c r="F19906">
        <v>16.04</v>
      </c>
      <c r="G19906">
        <v>34.28</v>
      </c>
      <c r="H19906">
        <v>449.12</v>
      </c>
      <c r="I19906">
        <v>959.84</v>
      </c>
      <c r="J19906" t="s">
        <v>13</v>
      </c>
    </row>
    <row r="19907" spans="1:10">
      <c r="A19907" s="1">
        <v>45474</v>
      </c>
      <c r="B19907" t="s">
        <v>10</v>
      </c>
      <c r="C19907" t="s">
        <v>14</v>
      </c>
      <c r="D19907" t="s">
        <v>61</v>
      </c>
      <c r="E19907">
        <v>17</v>
      </c>
      <c r="F19907">
        <v>16.04</v>
      </c>
      <c r="G19907">
        <v>34.28</v>
      </c>
      <c r="H19907">
        <v>272.68</v>
      </c>
      <c r="I19907">
        <v>582.76</v>
      </c>
      <c r="J19907" t="s">
        <v>13</v>
      </c>
    </row>
    <row r="19908" spans="1:10">
      <c r="A19908" s="1">
        <v>45474</v>
      </c>
      <c r="B19908" t="s">
        <v>10</v>
      </c>
      <c r="C19908" t="s">
        <v>15</v>
      </c>
      <c r="D19908" t="s">
        <v>61</v>
      </c>
      <c r="E19908">
        <v>10</v>
      </c>
      <c r="F19908">
        <v>16.04</v>
      </c>
      <c r="G19908">
        <v>34.28</v>
      </c>
      <c r="H19908">
        <v>160.4</v>
      </c>
      <c r="I19908">
        <v>342.8</v>
      </c>
      <c r="J19908" t="s">
        <v>13</v>
      </c>
    </row>
    <row r="19909" spans="1:10">
      <c r="A19909" s="1">
        <v>45474</v>
      </c>
      <c r="B19909" t="s">
        <v>10</v>
      </c>
      <c r="C19909" t="s">
        <v>11</v>
      </c>
      <c r="D19909" t="s">
        <v>62</v>
      </c>
      <c r="E19909">
        <v>15</v>
      </c>
      <c r="F19909">
        <v>14.37</v>
      </c>
      <c r="G19909">
        <v>27.05</v>
      </c>
      <c r="H19909">
        <v>215.55</v>
      </c>
      <c r="I19909">
        <v>405.75</v>
      </c>
      <c r="J19909" t="s">
        <v>13</v>
      </c>
    </row>
    <row r="19910" spans="1:10">
      <c r="A19910" s="1">
        <v>45474</v>
      </c>
      <c r="B19910" t="s">
        <v>10</v>
      </c>
      <c r="C19910" t="s">
        <v>14</v>
      </c>
      <c r="D19910" t="s">
        <v>62</v>
      </c>
      <c r="E19910">
        <v>6</v>
      </c>
      <c r="F19910">
        <v>14.37</v>
      </c>
      <c r="G19910">
        <v>27.05</v>
      </c>
      <c r="H19910">
        <v>86.22</v>
      </c>
      <c r="I19910">
        <v>162.30000000000001</v>
      </c>
      <c r="J19910" t="s">
        <v>13</v>
      </c>
    </row>
    <row r="19911" spans="1:10">
      <c r="A19911" s="1">
        <v>45474</v>
      </c>
      <c r="B19911" t="s">
        <v>10</v>
      </c>
      <c r="C19911" t="s">
        <v>15</v>
      </c>
      <c r="D19911" t="s">
        <v>62</v>
      </c>
      <c r="E19911">
        <v>7</v>
      </c>
      <c r="F19911">
        <v>14.37</v>
      </c>
      <c r="G19911">
        <v>27.05</v>
      </c>
      <c r="H19911">
        <v>100.59</v>
      </c>
      <c r="I19911">
        <v>189.35</v>
      </c>
      <c r="J19911" t="s">
        <v>13</v>
      </c>
    </row>
    <row r="19912" spans="1:10">
      <c r="A19912" s="1">
        <v>45474</v>
      </c>
      <c r="B19912" t="s">
        <v>10</v>
      </c>
      <c r="C19912" t="s">
        <v>11</v>
      </c>
      <c r="D19912" t="s">
        <v>63</v>
      </c>
      <c r="E19912">
        <v>11</v>
      </c>
      <c r="F19912">
        <v>14.16</v>
      </c>
      <c r="G19912">
        <v>26.73</v>
      </c>
      <c r="H19912">
        <v>155.76</v>
      </c>
      <c r="I19912">
        <v>294.02999999999997</v>
      </c>
      <c r="J19912" t="s">
        <v>13</v>
      </c>
    </row>
    <row r="19913" spans="1:10">
      <c r="A19913" s="1">
        <v>45474</v>
      </c>
      <c r="B19913" t="s">
        <v>10</v>
      </c>
      <c r="C19913" t="s">
        <v>14</v>
      </c>
      <c r="D19913" t="s">
        <v>63</v>
      </c>
      <c r="E19913">
        <v>11</v>
      </c>
      <c r="F19913">
        <v>14.16</v>
      </c>
      <c r="G19913">
        <v>26.73</v>
      </c>
      <c r="H19913">
        <v>155.76</v>
      </c>
      <c r="I19913">
        <v>294.02999999999997</v>
      </c>
      <c r="J19913" t="s">
        <v>13</v>
      </c>
    </row>
    <row r="19914" spans="1:10">
      <c r="A19914" s="1">
        <v>45474</v>
      </c>
      <c r="B19914" t="s">
        <v>10</v>
      </c>
      <c r="C19914" t="s">
        <v>15</v>
      </c>
      <c r="D19914" t="s">
        <v>63</v>
      </c>
      <c r="E19914">
        <v>12</v>
      </c>
      <c r="F19914">
        <v>14.16</v>
      </c>
      <c r="G19914">
        <v>26.73</v>
      </c>
      <c r="H19914">
        <v>169.92</v>
      </c>
      <c r="I19914">
        <v>320.76</v>
      </c>
      <c r="J19914" t="s">
        <v>13</v>
      </c>
    </row>
    <row r="19915" spans="1:10">
      <c r="A19915" s="1">
        <v>45474</v>
      </c>
      <c r="B19915" t="s">
        <v>10</v>
      </c>
      <c r="C19915" t="s">
        <v>11</v>
      </c>
      <c r="D19915" t="s">
        <v>64</v>
      </c>
      <c r="E19915">
        <v>14</v>
      </c>
      <c r="F19915">
        <v>13.42</v>
      </c>
      <c r="G19915">
        <v>30.6</v>
      </c>
      <c r="H19915">
        <v>187.88</v>
      </c>
      <c r="I19915">
        <v>428.4</v>
      </c>
      <c r="J19915" t="s">
        <v>13</v>
      </c>
    </row>
    <row r="19916" spans="1:10">
      <c r="A19916" s="1">
        <v>45474</v>
      </c>
      <c r="B19916" t="s">
        <v>10</v>
      </c>
      <c r="C19916" t="s">
        <v>14</v>
      </c>
      <c r="D19916" t="s">
        <v>64</v>
      </c>
      <c r="E19916">
        <v>8</v>
      </c>
      <c r="F19916">
        <v>13.42</v>
      </c>
      <c r="G19916">
        <v>30.6</v>
      </c>
      <c r="H19916">
        <v>107.36</v>
      </c>
      <c r="I19916">
        <v>244.8</v>
      </c>
      <c r="J19916" t="s">
        <v>13</v>
      </c>
    </row>
    <row r="19917" spans="1:10">
      <c r="A19917" s="1">
        <v>45474</v>
      </c>
      <c r="B19917" t="s">
        <v>10</v>
      </c>
      <c r="C19917" t="s">
        <v>15</v>
      </c>
      <c r="D19917" t="s">
        <v>64</v>
      </c>
      <c r="E19917">
        <v>12</v>
      </c>
      <c r="F19917">
        <v>13.42</v>
      </c>
      <c r="G19917">
        <v>30.6</v>
      </c>
      <c r="H19917">
        <v>161.04</v>
      </c>
      <c r="I19917">
        <v>367.2</v>
      </c>
      <c r="J19917" t="s">
        <v>13</v>
      </c>
    </row>
    <row r="19918" spans="1:10">
      <c r="A19918" s="1">
        <v>45474</v>
      </c>
      <c r="B19918" t="s">
        <v>10</v>
      </c>
      <c r="C19918" t="s">
        <v>11</v>
      </c>
      <c r="D19918" t="s">
        <v>65</v>
      </c>
      <c r="E19918">
        <v>18</v>
      </c>
      <c r="F19918">
        <v>15.03</v>
      </c>
      <c r="G19918">
        <v>31.58</v>
      </c>
      <c r="H19918">
        <v>270.54000000000002</v>
      </c>
      <c r="I19918">
        <v>568.44000000000005</v>
      </c>
      <c r="J19918" t="s">
        <v>13</v>
      </c>
    </row>
    <row r="19919" spans="1:10">
      <c r="A19919" s="1">
        <v>45474</v>
      </c>
      <c r="B19919" t="s">
        <v>10</v>
      </c>
      <c r="C19919" t="s">
        <v>14</v>
      </c>
      <c r="D19919" t="s">
        <v>65</v>
      </c>
      <c r="E19919">
        <v>8</v>
      </c>
      <c r="F19919">
        <v>15.03</v>
      </c>
      <c r="G19919">
        <v>31.58</v>
      </c>
      <c r="H19919">
        <v>120.24</v>
      </c>
      <c r="I19919">
        <v>252.64</v>
      </c>
      <c r="J19919" t="s">
        <v>13</v>
      </c>
    </row>
    <row r="19920" spans="1:10">
      <c r="A19920" s="1">
        <v>45474</v>
      </c>
      <c r="B19920" t="s">
        <v>10</v>
      </c>
      <c r="C19920" t="s">
        <v>15</v>
      </c>
      <c r="D19920" t="s">
        <v>65</v>
      </c>
      <c r="E19920">
        <v>11</v>
      </c>
      <c r="F19920">
        <v>15.03</v>
      </c>
      <c r="G19920">
        <v>31.58</v>
      </c>
      <c r="H19920">
        <v>165.33</v>
      </c>
      <c r="I19920">
        <v>347.38</v>
      </c>
      <c r="J19920" t="s">
        <v>13</v>
      </c>
    </row>
    <row r="19921" spans="1:10">
      <c r="A19921" s="1">
        <v>45474</v>
      </c>
      <c r="B19921" t="s">
        <v>10</v>
      </c>
      <c r="C19921" t="s">
        <v>11</v>
      </c>
      <c r="D19921" t="s">
        <v>66</v>
      </c>
      <c r="E19921">
        <v>10</v>
      </c>
      <c r="F19921">
        <v>7.9</v>
      </c>
      <c r="G19921">
        <v>15.33</v>
      </c>
      <c r="H19921">
        <v>79</v>
      </c>
      <c r="I19921">
        <v>153.30000000000001</v>
      </c>
      <c r="J19921" t="s">
        <v>13</v>
      </c>
    </row>
    <row r="19922" spans="1:10">
      <c r="A19922" s="1">
        <v>45474</v>
      </c>
      <c r="B19922" t="s">
        <v>10</v>
      </c>
      <c r="C19922" t="s">
        <v>14</v>
      </c>
      <c r="D19922" t="s">
        <v>66</v>
      </c>
      <c r="E19922">
        <v>7</v>
      </c>
      <c r="F19922">
        <v>7.9</v>
      </c>
      <c r="G19922">
        <v>15.33</v>
      </c>
      <c r="H19922">
        <v>55.3</v>
      </c>
      <c r="I19922">
        <v>107.31</v>
      </c>
      <c r="J19922" t="s">
        <v>13</v>
      </c>
    </row>
    <row r="19923" spans="1:10">
      <c r="A19923" s="1">
        <v>45474</v>
      </c>
      <c r="B19923" t="s">
        <v>10</v>
      </c>
      <c r="C19923" t="s">
        <v>15</v>
      </c>
      <c r="D19923" t="s">
        <v>66</v>
      </c>
      <c r="E19923">
        <v>4</v>
      </c>
      <c r="F19923">
        <v>7.9</v>
      </c>
      <c r="G19923">
        <v>15.33</v>
      </c>
      <c r="H19923">
        <v>31.6</v>
      </c>
      <c r="I19923">
        <v>61.32</v>
      </c>
      <c r="J19923" t="s">
        <v>13</v>
      </c>
    </row>
    <row r="19924" spans="1:10">
      <c r="A19924" s="1">
        <v>45474</v>
      </c>
      <c r="B19924" t="s">
        <v>10</v>
      </c>
      <c r="C19924" t="s">
        <v>11</v>
      </c>
      <c r="D19924" t="s">
        <v>67</v>
      </c>
      <c r="E19924">
        <v>12</v>
      </c>
      <c r="F19924">
        <v>16.57</v>
      </c>
      <c r="G19924">
        <v>35.53</v>
      </c>
      <c r="H19924">
        <v>198.84</v>
      </c>
      <c r="I19924">
        <v>426.36</v>
      </c>
      <c r="J19924" t="s">
        <v>13</v>
      </c>
    </row>
    <row r="19925" spans="1:10">
      <c r="A19925" s="1">
        <v>45474</v>
      </c>
      <c r="B19925" t="s">
        <v>10</v>
      </c>
      <c r="C19925" t="s">
        <v>14</v>
      </c>
      <c r="D19925" t="s">
        <v>67</v>
      </c>
      <c r="E19925">
        <v>13</v>
      </c>
      <c r="F19925">
        <v>16.57</v>
      </c>
      <c r="G19925">
        <v>35.53</v>
      </c>
      <c r="H19925">
        <v>215.41</v>
      </c>
      <c r="I19925">
        <v>461.89</v>
      </c>
      <c r="J19925" t="s">
        <v>13</v>
      </c>
    </row>
    <row r="19926" spans="1:10">
      <c r="A19926" s="1">
        <v>45474</v>
      </c>
      <c r="B19926" t="s">
        <v>10</v>
      </c>
      <c r="C19926" t="s">
        <v>15</v>
      </c>
      <c r="D19926" t="s">
        <v>67</v>
      </c>
      <c r="E19926">
        <v>11</v>
      </c>
      <c r="F19926">
        <v>16.57</v>
      </c>
      <c r="G19926">
        <v>35.53</v>
      </c>
      <c r="H19926">
        <v>182.27</v>
      </c>
      <c r="I19926">
        <v>390.83</v>
      </c>
      <c r="J19926" t="s">
        <v>13</v>
      </c>
    </row>
    <row r="19927" spans="1:10">
      <c r="A19927" s="1">
        <v>45474</v>
      </c>
      <c r="B19927" t="s">
        <v>10</v>
      </c>
      <c r="C19927" t="s">
        <v>11</v>
      </c>
      <c r="D19927" t="s">
        <v>68</v>
      </c>
      <c r="E19927">
        <v>25</v>
      </c>
      <c r="F19927">
        <v>16.46</v>
      </c>
      <c r="G19927">
        <v>30.37</v>
      </c>
      <c r="H19927">
        <v>411.5</v>
      </c>
      <c r="I19927">
        <v>759.25</v>
      </c>
      <c r="J19927" t="s">
        <v>13</v>
      </c>
    </row>
    <row r="19928" spans="1:10">
      <c r="A19928" s="1">
        <v>45474</v>
      </c>
      <c r="B19928" t="s">
        <v>10</v>
      </c>
      <c r="C19928" t="s">
        <v>14</v>
      </c>
      <c r="D19928" t="s">
        <v>68</v>
      </c>
      <c r="E19928">
        <v>18</v>
      </c>
      <c r="F19928">
        <v>16.46</v>
      </c>
      <c r="G19928">
        <v>30.37</v>
      </c>
      <c r="H19928">
        <v>296.27999999999997</v>
      </c>
      <c r="I19928">
        <v>546.66</v>
      </c>
      <c r="J19928" t="s">
        <v>13</v>
      </c>
    </row>
    <row r="19929" spans="1:10">
      <c r="A19929" s="1">
        <v>45474</v>
      </c>
      <c r="B19929" t="s">
        <v>10</v>
      </c>
      <c r="C19929" t="s">
        <v>15</v>
      </c>
      <c r="D19929" t="s">
        <v>68</v>
      </c>
      <c r="E19929">
        <v>7</v>
      </c>
      <c r="F19929">
        <v>16.46</v>
      </c>
      <c r="G19929">
        <v>30.37</v>
      </c>
      <c r="H19929">
        <v>115.22</v>
      </c>
      <c r="I19929">
        <v>212.59</v>
      </c>
      <c r="J19929" t="s">
        <v>13</v>
      </c>
    </row>
    <row r="19930" spans="1:10">
      <c r="A19930" s="1">
        <v>45474</v>
      </c>
      <c r="B19930" t="s">
        <v>10</v>
      </c>
      <c r="C19930" t="s">
        <v>11</v>
      </c>
      <c r="D19930" t="s">
        <v>69</v>
      </c>
      <c r="E19930">
        <v>33</v>
      </c>
      <c r="F19930">
        <v>6.35</v>
      </c>
      <c r="G19930">
        <v>14.02</v>
      </c>
      <c r="H19930">
        <v>209.55</v>
      </c>
      <c r="I19930">
        <v>462.66</v>
      </c>
      <c r="J19930" t="s">
        <v>13</v>
      </c>
    </row>
    <row r="19931" spans="1:10">
      <c r="A19931" s="1">
        <v>45474</v>
      </c>
      <c r="B19931" t="s">
        <v>10</v>
      </c>
      <c r="C19931" t="s">
        <v>14</v>
      </c>
      <c r="D19931" t="s">
        <v>69</v>
      </c>
      <c r="E19931">
        <v>17</v>
      </c>
      <c r="F19931">
        <v>6.35</v>
      </c>
      <c r="G19931">
        <v>14.02</v>
      </c>
      <c r="H19931">
        <v>107.95</v>
      </c>
      <c r="I19931">
        <v>238.34</v>
      </c>
      <c r="J19931" t="s">
        <v>13</v>
      </c>
    </row>
    <row r="19932" spans="1:10">
      <c r="A19932" s="1">
        <v>45474</v>
      </c>
      <c r="B19932" t="s">
        <v>10</v>
      </c>
      <c r="C19932" t="s">
        <v>15</v>
      </c>
      <c r="D19932" t="s">
        <v>69</v>
      </c>
      <c r="E19932">
        <v>11</v>
      </c>
      <c r="F19932">
        <v>6.35</v>
      </c>
      <c r="G19932">
        <v>14.02</v>
      </c>
      <c r="H19932">
        <v>69.849999999999994</v>
      </c>
      <c r="I19932">
        <v>154.22</v>
      </c>
      <c r="J19932" t="s">
        <v>13</v>
      </c>
    </row>
    <row r="19933" spans="1:10">
      <c r="A19933" s="1">
        <v>45474</v>
      </c>
      <c r="B19933" t="s">
        <v>10</v>
      </c>
      <c r="C19933" t="s">
        <v>11</v>
      </c>
      <c r="D19933" t="s">
        <v>70</v>
      </c>
      <c r="E19933">
        <v>25</v>
      </c>
      <c r="F19933">
        <v>15.91</v>
      </c>
      <c r="G19933">
        <v>31.63</v>
      </c>
      <c r="H19933">
        <v>397.75</v>
      </c>
      <c r="I19933">
        <v>790.75</v>
      </c>
      <c r="J19933" t="s">
        <v>13</v>
      </c>
    </row>
    <row r="19934" spans="1:10">
      <c r="A19934" s="1">
        <v>45474</v>
      </c>
      <c r="B19934" t="s">
        <v>10</v>
      </c>
      <c r="C19934" t="s">
        <v>14</v>
      </c>
      <c r="D19934" t="s">
        <v>70</v>
      </c>
      <c r="E19934">
        <v>20</v>
      </c>
      <c r="F19934">
        <v>15.91</v>
      </c>
      <c r="G19934">
        <v>31.63</v>
      </c>
      <c r="H19934">
        <v>318.2</v>
      </c>
      <c r="I19934">
        <v>632.6</v>
      </c>
      <c r="J19934" t="s">
        <v>13</v>
      </c>
    </row>
    <row r="19935" spans="1:10">
      <c r="A19935" s="1">
        <v>45474</v>
      </c>
      <c r="B19935" t="s">
        <v>10</v>
      </c>
      <c r="C19935" t="s">
        <v>15</v>
      </c>
      <c r="D19935" t="s">
        <v>70</v>
      </c>
      <c r="E19935">
        <v>15</v>
      </c>
      <c r="F19935">
        <v>15.91</v>
      </c>
      <c r="G19935">
        <v>31.63</v>
      </c>
      <c r="H19935">
        <v>238.65</v>
      </c>
      <c r="I19935">
        <v>474.45</v>
      </c>
      <c r="J19935" t="s">
        <v>13</v>
      </c>
    </row>
    <row r="19936" spans="1:10">
      <c r="A19936" s="1">
        <v>45474</v>
      </c>
      <c r="B19936" t="s">
        <v>10</v>
      </c>
      <c r="C19936" t="s">
        <v>11</v>
      </c>
      <c r="D19936" t="s">
        <v>71</v>
      </c>
      <c r="E19936">
        <v>27</v>
      </c>
      <c r="F19936">
        <v>7.55</v>
      </c>
      <c r="G19936">
        <v>17.809999999999999</v>
      </c>
      <c r="H19936">
        <v>203.85</v>
      </c>
      <c r="I19936">
        <v>480.87</v>
      </c>
      <c r="J19936" t="s">
        <v>13</v>
      </c>
    </row>
    <row r="19937" spans="1:10">
      <c r="A19937" s="1">
        <v>45474</v>
      </c>
      <c r="B19937" t="s">
        <v>10</v>
      </c>
      <c r="C19937" t="s">
        <v>14</v>
      </c>
      <c r="D19937" t="s">
        <v>71</v>
      </c>
      <c r="E19937">
        <v>14</v>
      </c>
      <c r="F19937">
        <v>7.55</v>
      </c>
      <c r="G19937">
        <v>17.809999999999999</v>
      </c>
      <c r="H19937">
        <v>105.7</v>
      </c>
      <c r="I19937">
        <v>249.34</v>
      </c>
      <c r="J19937" t="s">
        <v>13</v>
      </c>
    </row>
    <row r="19938" spans="1:10">
      <c r="A19938" s="1">
        <v>45474</v>
      </c>
      <c r="B19938" t="s">
        <v>10</v>
      </c>
      <c r="C19938" t="s">
        <v>15</v>
      </c>
      <c r="D19938" t="s">
        <v>71</v>
      </c>
      <c r="E19938">
        <v>16</v>
      </c>
      <c r="F19938">
        <v>7.55</v>
      </c>
      <c r="G19938">
        <v>17.809999999999999</v>
      </c>
      <c r="H19938">
        <v>120.8</v>
      </c>
      <c r="I19938">
        <v>284.95999999999998</v>
      </c>
      <c r="J19938" t="s">
        <v>13</v>
      </c>
    </row>
    <row r="19939" spans="1:10">
      <c r="A19939" s="1">
        <v>45474</v>
      </c>
      <c r="B19939" t="s">
        <v>10</v>
      </c>
      <c r="C19939" t="s">
        <v>11</v>
      </c>
      <c r="D19939" t="s">
        <v>72</v>
      </c>
      <c r="E19939">
        <v>16</v>
      </c>
      <c r="F19939">
        <v>10.02</v>
      </c>
      <c r="G19939">
        <v>20.21</v>
      </c>
      <c r="H19939">
        <v>160.32</v>
      </c>
      <c r="I19939">
        <v>323.36</v>
      </c>
      <c r="J19939" t="s">
        <v>13</v>
      </c>
    </row>
    <row r="19940" spans="1:10">
      <c r="A19940" s="1">
        <v>45474</v>
      </c>
      <c r="B19940" t="s">
        <v>10</v>
      </c>
      <c r="C19940" t="s">
        <v>14</v>
      </c>
      <c r="D19940" t="s">
        <v>72</v>
      </c>
      <c r="E19940">
        <v>5</v>
      </c>
      <c r="F19940">
        <v>10.02</v>
      </c>
      <c r="G19940">
        <v>20.21</v>
      </c>
      <c r="H19940">
        <v>50.1</v>
      </c>
      <c r="I19940">
        <v>101.05</v>
      </c>
      <c r="J19940" t="s">
        <v>13</v>
      </c>
    </row>
    <row r="19941" spans="1:10">
      <c r="A19941" s="1">
        <v>45474</v>
      </c>
      <c r="B19941" t="s">
        <v>10</v>
      </c>
      <c r="C19941" t="s">
        <v>15</v>
      </c>
      <c r="D19941" t="s">
        <v>72</v>
      </c>
      <c r="E19941">
        <v>10</v>
      </c>
      <c r="F19941">
        <v>10.02</v>
      </c>
      <c r="G19941">
        <v>20.21</v>
      </c>
      <c r="H19941">
        <v>100.2</v>
      </c>
      <c r="I19941">
        <v>202.1</v>
      </c>
      <c r="J19941" t="s">
        <v>13</v>
      </c>
    </row>
    <row r="19942" spans="1:10">
      <c r="A19942" s="1">
        <v>45474</v>
      </c>
      <c r="B19942" t="s">
        <v>10</v>
      </c>
      <c r="C19942" t="s">
        <v>11</v>
      </c>
      <c r="D19942" t="s">
        <v>73</v>
      </c>
      <c r="E19942">
        <v>17</v>
      </c>
      <c r="F19942">
        <v>14.92</v>
      </c>
      <c r="G19942">
        <v>31.61</v>
      </c>
      <c r="H19942">
        <v>253.64</v>
      </c>
      <c r="I19942">
        <v>537.37</v>
      </c>
      <c r="J19942" t="s">
        <v>13</v>
      </c>
    </row>
    <row r="19943" spans="1:10">
      <c r="A19943" s="1">
        <v>45474</v>
      </c>
      <c r="B19943" t="s">
        <v>10</v>
      </c>
      <c r="C19943" t="s">
        <v>14</v>
      </c>
      <c r="D19943" t="s">
        <v>73</v>
      </c>
      <c r="E19943">
        <v>13</v>
      </c>
      <c r="F19943">
        <v>14.92</v>
      </c>
      <c r="G19943">
        <v>31.61</v>
      </c>
      <c r="H19943">
        <v>193.96</v>
      </c>
      <c r="I19943">
        <v>410.93</v>
      </c>
      <c r="J19943" t="s">
        <v>13</v>
      </c>
    </row>
    <row r="19944" spans="1:10">
      <c r="A19944" s="1">
        <v>45474</v>
      </c>
      <c r="B19944" t="s">
        <v>10</v>
      </c>
      <c r="C19944" t="s">
        <v>15</v>
      </c>
      <c r="D19944" t="s">
        <v>73</v>
      </c>
      <c r="E19944">
        <v>14</v>
      </c>
      <c r="F19944">
        <v>14.92</v>
      </c>
      <c r="G19944">
        <v>31.61</v>
      </c>
      <c r="H19944">
        <v>208.88</v>
      </c>
      <c r="I19944">
        <v>442.54</v>
      </c>
      <c r="J19944" t="s">
        <v>13</v>
      </c>
    </row>
    <row r="19945" spans="1:10">
      <c r="A19945" s="1">
        <v>45474</v>
      </c>
      <c r="B19945" t="s">
        <v>10</v>
      </c>
      <c r="C19945" t="s">
        <v>11</v>
      </c>
      <c r="D19945" t="s">
        <v>74</v>
      </c>
      <c r="E19945">
        <v>18</v>
      </c>
      <c r="F19945">
        <v>7.93</v>
      </c>
      <c r="G19945">
        <v>14.34</v>
      </c>
      <c r="H19945">
        <v>142.74</v>
      </c>
      <c r="I19945">
        <v>258.12</v>
      </c>
      <c r="J19945" t="s">
        <v>13</v>
      </c>
    </row>
    <row r="19946" spans="1:10">
      <c r="A19946" s="1">
        <v>45474</v>
      </c>
      <c r="B19946" t="s">
        <v>10</v>
      </c>
      <c r="C19946" t="s">
        <v>14</v>
      </c>
      <c r="D19946" t="s">
        <v>74</v>
      </c>
      <c r="E19946">
        <v>10</v>
      </c>
      <c r="F19946">
        <v>7.93</v>
      </c>
      <c r="G19946">
        <v>14.34</v>
      </c>
      <c r="H19946">
        <v>79.3</v>
      </c>
      <c r="I19946">
        <v>143.4</v>
      </c>
      <c r="J19946" t="s">
        <v>13</v>
      </c>
    </row>
    <row r="19947" spans="1:10">
      <c r="A19947" s="1">
        <v>45474</v>
      </c>
      <c r="B19947" t="s">
        <v>10</v>
      </c>
      <c r="C19947" t="s">
        <v>15</v>
      </c>
      <c r="D19947" t="s">
        <v>74</v>
      </c>
      <c r="E19947">
        <v>12</v>
      </c>
      <c r="F19947">
        <v>7.93</v>
      </c>
      <c r="G19947">
        <v>14.34</v>
      </c>
      <c r="H19947">
        <v>95.16</v>
      </c>
      <c r="I19947">
        <v>172.08</v>
      </c>
      <c r="J19947" t="s">
        <v>13</v>
      </c>
    </row>
    <row r="19948" spans="1:10">
      <c r="A19948" s="1">
        <v>45474</v>
      </c>
      <c r="B19948" t="s">
        <v>10</v>
      </c>
      <c r="C19948" t="s">
        <v>11</v>
      </c>
      <c r="D19948" t="s">
        <v>75</v>
      </c>
      <c r="E19948">
        <v>32</v>
      </c>
      <c r="F19948">
        <v>15.82</v>
      </c>
      <c r="G19948">
        <v>29.28</v>
      </c>
      <c r="H19948">
        <v>506.24</v>
      </c>
      <c r="I19948">
        <v>936.96</v>
      </c>
      <c r="J19948" t="s">
        <v>13</v>
      </c>
    </row>
    <row r="19949" spans="1:10">
      <c r="A19949" s="1">
        <v>45474</v>
      </c>
      <c r="B19949" t="s">
        <v>10</v>
      </c>
      <c r="C19949" t="s">
        <v>14</v>
      </c>
      <c r="D19949" t="s">
        <v>75</v>
      </c>
      <c r="E19949">
        <v>13</v>
      </c>
      <c r="F19949">
        <v>15.82</v>
      </c>
      <c r="G19949">
        <v>29.28</v>
      </c>
      <c r="H19949">
        <v>205.66</v>
      </c>
      <c r="I19949">
        <v>380.64</v>
      </c>
      <c r="J19949" t="s">
        <v>13</v>
      </c>
    </row>
    <row r="19950" spans="1:10">
      <c r="A19950" s="1">
        <v>45474</v>
      </c>
      <c r="B19950" t="s">
        <v>10</v>
      </c>
      <c r="C19950" t="s">
        <v>15</v>
      </c>
      <c r="D19950" t="s">
        <v>75</v>
      </c>
      <c r="E19950">
        <v>14</v>
      </c>
      <c r="F19950">
        <v>15.82</v>
      </c>
      <c r="G19950">
        <v>29.28</v>
      </c>
      <c r="H19950">
        <v>221.48</v>
      </c>
      <c r="I19950">
        <v>409.92</v>
      </c>
      <c r="J19950" t="s">
        <v>13</v>
      </c>
    </row>
    <row r="19951" spans="1:10">
      <c r="A19951" s="1">
        <v>45474</v>
      </c>
      <c r="B19951" t="s">
        <v>10</v>
      </c>
      <c r="C19951" t="s">
        <v>11</v>
      </c>
      <c r="D19951" t="s">
        <v>76</v>
      </c>
      <c r="E19951">
        <v>20</v>
      </c>
      <c r="F19951">
        <v>15.99</v>
      </c>
      <c r="G19951">
        <v>33.18</v>
      </c>
      <c r="H19951">
        <v>319.8</v>
      </c>
      <c r="I19951">
        <v>663.6</v>
      </c>
      <c r="J19951" t="s">
        <v>13</v>
      </c>
    </row>
    <row r="19952" spans="1:10">
      <c r="A19952" s="1">
        <v>45474</v>
      </c>
      <c r="B19952" t="s">
        <v>10</v>
      </c>
      <c r="C19952" t="s">
        <v>14</v>
      </c>
      <c r="D19952" t="s">
        <v>76</v>
      </c>
      <c r="E19952">
        <v>14</v>
      </c>
      <c r="F19952">
        <v>15.99</v>
      </c>
      <c r="G19952">
        <v>33.18</v>
      </c>
      <c r="H19952">
        <v>223.86</v>
      </c>
      <c r="I19952">
        <v>464.52</v>
      </c>
      <c r="J19952" t="s">
        <v>13</v>
      </c>
    </row>
    <row r="19953" spans="1:10">
      <c r="A19953" s="1">
        <v>45474</v>
      </c>
      <c r="B19953" t="s">
        <v>10</v>
      </c>
      <c r="C19953" t="s">
        <v>15</v>
      </c>
      <c r="D19953" t="s">
        <v>76</v>
      </c>
      <c r="E19953">
        <v>5</v>
      </c>
      <c r="F19953">
        <v>15.99</v>
      </c>
      <c r="G19953">
        <v>33.18</v>
      </c>
      <c r="H19953">
        <v>79.95</v>
      </c>
      <c r="I19953">
        <v>165.9</v>
      </c>
      <c r="J19953" t="s">
        <v>13</v>
      </c>
    </row>
    <row r="19954" spans="1:10">
      <c r="A19954" s="1">
        <v>45474</v>
      </c>
      <c r="B19954" t="s">
        <v>10</v>
      </c>
      <c r="C19954" t="s">
        <v>11</v>
      </c>
      <c r="D19954" t="s">
        <v>77</v>
      </c>
      <c r="E19954">
        <v>20</v>
      </c>
      <c r="F19954">
        <v>12.09</v>
      </c>
      <c r="G19954">
        <v>25.82</v>
      </c>
      <c r="H19954">
        <v>241.8</v>
      </c>
      <c r="I19954">
        <v>516.4</v>
      </c>
      <c r="J19954" t="s">
        <v>13</v>
      </c>
    </row>
    <row r="19955" spans="1:10">
      <c r="A19955" s="1">
        <v>45474</v>
      </c>
      <c r="B19955" t="s">
        <v>10</v>
      </c>
      <c r="C19955" t="s">
        <v>14</v>
      </c>
      <c r="D19955" t="s">
        <v>77</v>
      </c>
      <c r="E19955">
        <v>20</v>
      </c>
      <c r="F19955">
        <v>12.09</v>
      </c>
      <c r="G19955">
        <v>25.82</v>
      </c>
      <c r="H19955">
        <v>241.8</v>
      </c>
      <c r="I19955">
        <v>516.4</v>
      </c>
      <c r="J19955" t="s">
        <v>13</v>
      </c>
    </row>
    <row r="19956" spans="1:10">
      <c r="A19956" s="1">
        <v>45474</v>
      </c>
      <c r="B19956" t="s">
        <v>10</v>
      </c>
      <c r="C19956" t="s">
        <v>15</v>
      </c>
      <c r="D19956" t="s">
        <v>77</v>
      </c>
      <c r="E19956">
        <v>8</v>
      </c>
      <c r="F19956">
        <v>12.09</v>
      </c>
      <c r="G19956">
        <v>25.82</v>
      </c>
      <c r="H19956">
        <v>96.72</v>
      </c>
      <c r="I19956">
        <v>206.56</v>
      </c>
      <c r="J19956" t="s">
        <v>13</v>
      </c>
    </row>
    <row r="19957" spans="1:10">
      <c r="A19957" s="1">
        <v>45474</v>
      </c>
      <c r="B19957" t="s">
        <v>10</v>
      </c>
      <c r="C19957" t="s">
        <v>11</v>
      </c>
      <c r="D19957" t="s">
        <v>78</v>
      </c>
      <c r="E19957">
        <v>27</v>
      </c>
      <c r="F19957">
        <v>6.08</v>
      </c>
      <c r="G19957">
        <v>13.5</v>
      </c>
      <c r="H19957">
        <v>164.16</v>
      </c>
      <c r="I19957">
        <v>364.5</v>
      </c>
      <c r="J19957" t="s">
        <v>13</v>
      </c>
    </row>
    <row r="19958" spans="1:10">
      <c r="A19958" s="1">
        <v>45474</v>
      </c>
      <c r="B19958" t="s">
        <v>10</v>
      </c>
      <c r="C19958" t="s">
        <v>14</v>
      </c>
      <c r="D19958" t="s">
        <v>78</v>
      </c>
      <c r="E19958">
        <v>19</v>
      </c>
      <c r="F19958">
        <v>6.08</v>
      </c>
      <c r="G19958">
        <v>13.5</v>
      </c>
      <c r="H19958">
        <v>115.52</v>
      </c>
      <c r="I19958">
        <v>256.5</v>
      </c>
      <c r="J19958" t="s">
        <v>13</v>
      </c>
    </row>
    <row r="19959" spans="1:10">
      <c r="A19959" s="1">
        <v>45474</v>
      </c>
      <c r="B19959" t="s">
        <v>10</v>
      </c>
      <c r="C19959" t="s">
        <v>15</v>
      </c>
      <c r="D19959" t="s">
        <v>78</v>
      </c>
      <c r="E19959">
        <v>16</v>
      </c>
      <c r="F19959">
        <v>6.08</v>
      </c>
      <c r="G19959">
        <v>13.5</v>
      </c>
      <c r="H19959">
        <v>97.28</v>
      </c>
      <c r="I19959">
        <v>216</v>
      </c>
      <c r="J19959" t="s">
        <v>13</v>
      </c>
    </row>
    <row r="19960" spans="1:10">
      <c r="A19960" s="1">
        <v>45474</v>
      </c>
      <c r="B19960" t="s">
        <v>10</v>
      </c>
      <c r="C19960" t="s">
        <v>11</v>
      </c>
      <c r="D19960" t="s">
        <v>79</v>
      </c>
      <c r="E19960">
        <v>15</v>
      </c>
      <c r="F19960">
        <v>9.44</v>
      </c>
      <c r="G19960">
        <v>18.920000000000002</v>
      </c>
      <c r="H19960">
        <v>141.6</v>
      </c>
      <c r="I19960">
        <v>283.8</v>
      </c>
      <c r="J19960" t="s">
        <v>13</v>
      </c>
    </row>
    <row r="19961" spans="1:10">
      <c r="A19961" s="1">
        <v>45474</v>
      </c>
      <c r="B19961" t="s">
        <v>10</v>
      </c>
      <c r="C19961" t="s">
        <v>14</v>
      </c>
      <c r="D19961" t="s">
        <v>79</v>
      </c>
      <c r="E19961">
        <v>10</v>
      </c>
      <c r="F19961">
        <v>9.44</v>
      </c>
      <c r="G19961">
        <v>18.920000000000002</v>
      </c>
      <c r="H19961">
        <v>94.4</v>
      </c>
      <c r="I19961">
        <v>189.2</v>
      </c>
      <c r="J19961" t="s">
        <v>13</v>
      </c>
    </row>
    <row r="19962" spans="1:10">
      <c r="A19962" s="1">
        <v>45474</v>
      </c>
      <c r="B19962" t="s">
        <v>10</v>
      </c>
      <c r="C19962" t="s">
        <v>15</v>
      </c>
      <c r="D19962" t="s">
        <v>79</v>
      </c>
      <c r="E19962">
        <v>9</v>
      </c>
      <c r="F19962">
        <v>9.44</v>
      </c>
      <c r="G19962">
        <v>18.920000000000002</v>
      </c>
      <c r="H19962">
        <v>84.96</v>
      </c>
      <c r="I19962">
        <v>170.28</v>
      </c>
      <c r="J19962" t="s">
        <v>13</v>
      </c>
    </row>
    <row r="19963" spans="1:10">
      <c r="A19963" s="1">
        <v>45474</v>
      </c>
      <c r="B19963" t="s">
        <v>10</v>
      </c>
      <c r="C19963" t="s">
        <v>11</v>
      </c>
      <c r="D19963" t="s">
        <v>80</v>
      </c>
      <c r="E19963">
        <v>14</v>
      </c>
      <c r="F19963">
        <v>13.4</v>
      </c>
      <c r="G19963">
        <v>30.64</v>
      </c>
      <c r="H19963">
        <v>187.6</v>
      </c>
      <c r="I19963">
        <v>428.96</v>
      </c>
      <c r="J19963" t="s">
        <v>13</v>
      </c>
    </row>
    <row r="19964" spans="1:10">
      <c r="A19964" s="1">
        <v>45474</v>
      </c>
      <c r="B19964" t="s">
        <v>10</v>
      </c>
      <c r="C19964" t="s">
        <v>14</v>
      </c>
      <c r="D19964" t="s">
        <v>80</v>
      </c>
      <c r="E19964">
        <v>11</v>
      </c>
      <c r="F19964">
        <v>13.4</v>
      </c>
      <c r="G19964">
        <v>30.64</v>
      </c>
      <c r="H19964">
        <v>147.4</v>
      </c>
      <c r="I19964">
        <v>337.04</v>
      </c>
      <c r="J19964" t="s">
        <v>13</v>
      </c>
    </row>
    <row r="19965" spans="1:10">
      <c r="A19965" s="1">
        <v>45474</v>
      </c>
      <c r="B19965" t="s">
        <v>10</v>
      </c>
      <c r="C19965" t="s">
        <v>15</v>
      </c>
      <c r="D19965" t="s">
        <v>80</v>
      </c>
      <c r="E19965">
        <v>10</v>
      </c>
      <c r="F19965">
        <v>13.4</v>
      </c>
      <c r="G19965">
        <v>30.64</v>
      </c>
      <c r="H19965">
        <v>134</v>
      </c>
      <c r="I19965">
        <v>306.39999999999998</v>
      </c>
      <c r="J19965" t="s">
        <v>13</v>
      </c>
    </row>
    <row r="19966" spans="1:10">
      <c r="A19966" s="1">
        <v>45474</v>
      </c>
      <c r="B19966" t="s">
        <v>10</v>
      </c>
      <c r="C19966" t="s">
        <v>11</v>
      </c>
      <c r="D19966" t="s">
        <v>81</v>
      </c>
      <c r="E19966">
        <v>21</v>
      </c>
      <c r="F19966">
        <v>17.77</v>
      </c>
      <c r="G19966">
        <v>42.69</v>
      </c>
      <c r="H19966">
        <v>373.17</v>
      </c>
      <c r="I19966">
        <v>896.49</v>
      </c>
      <c r="J19966" t="s">
        <v>13</v>
      </c>
    </row>
    <row r="19967" spans="1:10">
      <c r="A19967" s="1">
        <v>45474</v>
      </c>
      <c r="B19967" t="s">
        <v>10</v>
      </c>
      <c r="C19967" t="s">
        <v>14</v>
      </c>
      <c r="D19967" t="s">
        <v>81</v>
      </c>
      <c r="E19967">
        <v>7</v>
      </c>
      <c r="F19967">
        <v>17.77</v>
      </c>
      <c r="G19967">
        <v>42.69</v>
      </c>
      <c r="H19967">
        <v>124.39</v>
      </c>
      <c r="I19967">
        <v>298.83</v>
      </c>
      <c r="J19967" t="s">
        <v>13</v>
      </c>
    </row>
    <row r="19968" spans="1:10">
      <c r="A19968" s="1">
        <v>45474</v>
      </c>
      <c r="B19968" t="s">
        <v>10</v>
      </c>
      <c r="C19968" t="s">
        <v>15</v>
      </c>
      <c r="D19968" t="s">
        <v>81</v>
      </c>
      <c r="E19968">
        <v>12</v>
      </c>
      <c r="F19968">
        <v>17.77</v>
      </c>
      <c r="G19968">
        <v>42.69</v>
      </c>
      <c r="H19968">
        <v>213.24</v>
      </c>
      <c r="I19968">
        <v>512.28</v>
      </c>
      <c r="J19968" t="s">
        <v>13</v>
      </c>
    </row>
    <row r="19969" spans="1:10">
      <c r="A19969" s="1">
        <v>45474</v>
      </c>
      <c r="B19969" t="s">
        <v>10</v>
      </c>
      <c r="C19969" t="s">
        <v>11</v>
      </c>
      <c r="D19969" t="s">
        <v>82</v>
      </c>
      <c r="E19969">
        <v>19</v>
      </c>
      <c r="F19969">
        <v>13.58</v>
      </c>
      <c r="G19969">
        <v>31.86</v>
      </c>
      <c r="H19969">
        <v>258.02</v>
      </c>
      <c r="I19969">
        <v>605.34</v>
      </c>
      <c r="J19969" t="s">
        <v>13</v>
      </c>
    </row>
    <row r="19970" spans="1:10">
      <c r="A19970" s="1">
        <v>45474</v>
      </c>
      <c r="B19970" t="s">
        <v>10</v>
      </c>
      <c r="C19970" t="s">
        <v>14</v>
      </c>
      <c r="D19970" t="s">
        <v>82</v>
      </c>
      <c r="E19970">
        <v>22</v>
      </c>
      <c r="F19970">
        <v>13.58</v>
      </c>
      <c r="G19970">
        <v>31.86</v>
      </c>
      <c r="H19970">
        <v>298.76</v>
      </c>
      <c r="I19970">
        <v>700.92</v>
      </c>
      <c r="J19970" t="s">
        <v>13</v>
      </c>
    </row>
    <row r="19971" spans="1:10">
      <c r="A19971" s="1">
        <v>45474</v>
      </c>
      <c r="B19971" t="s">
        <v>10</v>
      </c>
      <c r="C19971" t="s">
        <v>15</v>
      </c>
      <c r="D19971" t="s">
        <v>82</v>
      </c>
      <c r="E19971">
        <v>11</v>
      </c>
      <c r="F19971">
        <v>13.58</v>
      </c>
      <c r="G19971">
        <v>31.86</v>
      </c>
      <c r="H19971">
        <v>149.38</v>
      </c>
      <c r="I19971">
        <v>350.46</v>
      </c>
      <c r="J19971" t="s">
        <v>13</v>
      </c>
    </row>
    <row r="19972" spans="1:10">
      <c r="A19972" s="1">
        <v>45474</v>
      </c>
      <c r="B19972" t="s">
        <v>10</v>
      </c>
      <c r="C19972" t="s">
        <v>11</v>
      </c>
      <c r="D19972" t="s">
        <v>83</v>
      </c>
      <c r="E19972">
        <v>27</v>
      </c>
      <c r="F19972">
        <v>9.1199999999999992</v>
      </c>
      <c r="G19972">
        <v>16.670000000000002</v>
      </c>
      <c r="H19972">
        <v>246.24</v>
      </c>
      <c r="I19972">
        <v>450.09</v>
      </c>
      <c r="J19972" t="s">
        <v>13</v>
      </c>
    </row>
    <row r="19973" spans="1:10">
      <c r="A19973" s="1">
        <v>45474</v>
      </c>
      <c r="B19973" t="s">
        <v>10</v>
      </c>
      <c r="C19973" t="s">
        <v>14</v>
      </c>
      <c r="D19973" t="s">
        <v>83</v>
      </c>
      <c r="E19973">
        <v>23</v>
      </c>
      <c r="F19973">
        <v>9.1199999999999992</v>
      </c>
      <c r="G19973">
        <v>16.670000000000002</v>
      </c>
      <c r="H19973">
        <v>209.76</v>
      </c>
      <c r="I19973">
        <v>383.41</v>
      </c>
      <c r="J19973" t="s">
        <v>13</v>
      </c>
    </row>
    <row r="19974" spans="1:10">
      <c r="A19974" s="1">
        <v>45474</v>
      </c>
      <c r="B19974" t="s">
        <v>10</v>
      </c>
      <c r="C19974" t="s">
        <v>15</v>
      </c>
      <c r="D19974" t="s">
        <v>83</v>
      </c>
      <c r="E19974">
        <v>21</v>
      </c>
      <c r="F19974">
        <v>9.1199999999999992</v>
      </c>
      <c r="G19974">
        <v>16.670000000000002</v>
      </c>
      <c r="H19974">
        <v>191.52</v>
      </c>
      <c r="I19974">
        <v>350.07</v>
      </c>
      <c r="J19974" t="s">
        <v>13</v>
      </c>
    </row>
    <row r="19975" spans="1:10">
      <c r="A19975" s="1">
        <v>45474</v>
      </c>
      <c r="B19975" t="s">
        <v>10</v>
      </c>
      <c r="C19975" t="s">
        <v>11</v>
      </c>
      <c r="D19975" t="s">
        <v>84</v>
      </c>
      <c r="E19975">
        <v>7</v>
      </c>
      <c r="F19975">
        <v>13.61</v>
      </c>
      <c r="G19975">
        <v>29.08</v>
      </c>
      <c r="H19975">
        <v>95.27</v>
      </c>
      <c r="I19975">
        <v>203.56</v>
      </c>
      <c r="J19975" t="s">
        <v>13</v>
      </c>
    </row>
    <row r="19976" spans="1:10">
      <c r="A19976" s="1">
        <v>45474</v>
      </c>
      <c r="B19976" t="s">
        <v>10</v>
      </c>
      <c r="C19976" t="s">
        <v>14</v>
      </c>
      <c r="D19976" t="s">
        <v>84</v>
      </c>
      <c r="E19976">
        <v>9</v>
      </c>
      <c r="F19976">
        <v>13.61</v>
      </c>
      <c r="G19976">
        <v>29.08</v>
      </c>
      <c r="H19976">
        <v>122.49</v>
      </c>
      <c r="I19976">
        <v>261.72000000000003</v>
      </c>
      <c r="J19976" t="s">
        <v>13</v>
      </c>
    </row>
    <row r="19977" spans="1:10">
      <c r="A19977" s="1">
        <v>45474</v>
      </c>
      <c r="B19977" t="s">
        <v>10</v>
      </c>
      <c r="C19977" t="s">
        <v>15</v>
      </c>
      <c r="D19977" t="s">
        <v>84</v>
      </c>
      <c r="E19977">
        <v>16</v>
      </c>
      <c r="F19977">
        <v>13.61</v>
      </c>
      <c r="G19977">
        <v>29.08</v>
      </c>
      <c r="H19977">
        <v>217.76</v>
      </c>
      <c r="I19977">
        <v>465.28</v>
      </c>
      <c r="J19977" t="s">
        <v>13</v>
      </c>
    </row>
    <row r="19978" spans="1:10">
      <c r="A19978" s="1">
        <v>45474</v>
      </c>
      <c r="B19978" t="s">
        <v>10</v>
      </c>
      <c r="C19978" t="s">
        <v>11</v>
      </c>
      <c r="D19978" t="s">
        <v>85</v>
      </c>
      <c r="E19978">
        <v>15</v>
      </c>
      <c r="F19978">
        <v>12.48</v>
      </c>
      <c r="G19978">
        <v>23.38</v>
      </c>
      <c r="H19978">
        <v>187.2</v>
      </c>
      <c r="I19978">
        <v>350.7</v>
      </c>
      <c r="J19978" t="s">
        <v>13</v>
      </c>
    </row>
    <row r="19979" spans="1:10">
      <c r="A19979" s="1">
        <v>45474</v>
      </c>
      <c r="B19979" t="s">
        <v>10</v>
      </c>
      <c r="C19979" t="s">
        <v>14</v>
      </c>
      <c r="D19979" t="s">
        <v>85</v>
      </c>
      <c r="E19979">
        <v>17</v>
      </c>
      <c r="F19979">
        <v>12.48</v>
      </c>
      <c r="G19979">
        <v>23.38</v>
      </c>
      <c r="H19979">
        <v>212.16</v>
      </c>
      <c r="I19979">
        <v>397.46</v>
      </c>
      <c r="J19979" t="s">
        <v>13</v>
      </c>
    </row>
    <row r="19980" spans="1:10">
      <c r="A19980" s="1">
        <v>45474</v>
      </c>
      <c r="B19980" t="s">
        <v>10</v>
      </c>
      <c r="C19980" t="s">
        <v>15</v>
      </c>
      <c r="D19980" t="s">
        <v>85</v>
      </c>
      <c r="E19980">
        <v>11</v>
      </c>
      <c r="F19980">
        <v>12.48</v>
      </c>
      <c r="G19980">
        <v>23.38</v>
      </c>
      <c r="H19980">
        <v>137.28</v>
      </c>
      <c r="I19980">
        <v>257.18</v>
      </c>
      <c r="J19980" t="s">
        <v>13</v>
      </c>
    </row>
    <row r="19981" spans="1:10">
      <c r="A19981" s="1">
        <v>45474</v>
      </c>
      <c r="B19981" t="s">
        <v>10</v>
      </c>
      <c r="C19981" t="s">
        <v>11</v>
      </c>
      <c r="D19981" t="s">
        <v>86</v>
      </c>
      <c r="E19981">
        <v>15</v>
      </c>
      <c r="F19981">
        <v>15.36</v>
      </c>
      <c r="G19981">
        <v>30.25</v>
      </c>
      <c r="H19981">
        <v>230.4</v>
      </c>
      <c r="I19981">
        <v>453.75</v>
      </c>
      <c r="J19981" t="s">
        <v>13</v>
      </c>
    </row>
    <row r="19982" spans="1:10">
      <c r="A19982" s="1">
        <v>45474</v>
      </c>
      <c r="B19982" t="s">
        <v>10</v>
      </c>
      <c r="C19982" t="s">
        <v>14</v>
      </c>
      <c r="D19982" t="s">
        <v>86</v>
      </c>
      <c r="E19982">
        <v>7</v>
      </c>
      <c r="F19982">
        <v>15.36</v>
      </c>
      <c r="G19982">
        <v>30.25</v>
      </c>
      <c r="H19982">
        <v>107.52</v>
      </c>
      <c r="I19982">
        <v>211.75</v>
      </c>
      <c r="J19982" t="s">
        <v>13</v>
      </c>
    </row>
    <row r="19983" spans="1:10">
      <c r="A19983" s="1">
        <v>45474</v>
      </c>
      <c r="B19983" t="s">
        <v>10</v>
      </c>
      <c r="C19983" t="s">
        <v>15</v>
      </c>
      <c r="D19983" t="s">
        <v>86</v>
      </c>
      <c r="E19983">
        <v>17</v>
      </c>
      <c r="F19983">
        <v>15.36</v>
      </c>
      <c r="G19983">
        <v>30.25</v>
      </c>
      <c r="H19983">
        <v>261.12</v>
      </c>
      <c r="I19983">
        <v>514.25</v>
      </c>
      <c r="J19983" t="s">
        <v>13</v>
      </c>
    </row>
    <row r="19984" spans="1:10">
      <c r="A19984" s="1">
        <v>45474</v>
      </c>
      <c r="B19984" t="s">
        <v>10</v>
      </c>
      <c r="C19984" t="s">
        <v>11</v>
      </c>
      <c r="D19984" t="s">
        <v>87</v>
      </c>
      <c r="E19984">
        <v>19</v>
      </c>
      <c r="F19984">
        <v>7.28</v>
      </c>
      <c r="G19984">
        <v>18.13</v>
      </c>
      <c r="H19984">
        <v>138.32</v>
      </c>
      <c r="I19984">
        <v>344.47</v>
      </c>
      <c r="J19984" t="s">
        <v>13</v>
      </c>
    </row>
    <row r="19985" spans="1:10">
      <c r="A19985" s="1">
        <v>45474</v>
      </c>
      <c r="B19985" t="s">
        <v>10</v>
      </c>
      <c r="C19985" t="s">
        <v>14</v>
      </c>
      <c r="D19985" t="s">
        <v>87</v>
      </c>
      <c r="E19985">
        <v>10</v>
      </c>
      <c r="F19985">
        <v>7.28</v>
      </c>
      <c r="G19985">
        <v>18.13</v>
      </c>
      <c r="H19985">
        <v>72.8</v>
      </c>
      <c r="I19985">
        <v>181.3</v>
      </c>
      <c r="J19985" t="s">
        <v>13</v>
      </c>
    </row>
    <row r="19986" spans="1:10">
      <c r="A19986" s="1">
        <v>45474</v>
      </c>
      <c r="B19986" t="s">
        <v>10</v>
      </c>
      <c r="C19986" t="s">
        <v>15</v>
      </c>
      <c r="D19986" t="s">
        <v>87</v>
      </c>
      <c r="E19986">
        <v>16</v>
      </c>
      <c r="F19986">
        <v>7.28</v>
      </c>
      <c r="G19986">
        <v>18.13</v>
      </c>
      <c r="H19986">
        <v>116.48</v>
      </c>
      <c r="I19986">
        <v>290.08</v>
      </c>
      <c r="J19986" t="s">
        <v>13</v>
      </c>
    </row>
    <row r="19987" spans="1:10">
      <c r="A19987" s="1">
        <v>45474</v>
      </c>
      <c r="B19987" t="s">
        <v>10</v>
      </c>
      <c r="C19987" t="s">
        <v>11</v>
      </c>
      <c r="D19987" t="s">
        <v>88</v>
      </c>
      <c r="E19987">
        <v>27</v>
      </c>
      <c r="F19987">
        <v>15.13</v>
      </c>
      <c r="G19987">
        <v>28.74</v>
      </c>
      <c r="H19987">
        <v>408.51</v>
      </c>
      <c r="I19987">
        <v>775.98</v>
      </c>
      <c r="J19987" t="s">
        <v>13</v>
      </c>
    </row>
    <row r="19988" spans="1:10">
      <c r="A19988" s="1">
        <v>45474</v>
      </c>
      <c r="B19988" t="s">
        <v>10</v>
      </c>
      <c r="C19988" t="s">
        <v>14</v>
      </c>
      <c r="D19988" t="s">
        <v>88</v>
      </c>
      <c r="E19988">
        <v>14</v>
      </c>
      <c r="F19988">
        <v>15.13</v>
      </c>
      <c r="G19988">
        <v>28.74</v>
      </c>
      <c r="H19988">
        <v>211.82</v>
      </c>
      <c r="I19988">
        <v>402.36</v>
      </c>
      <c r="J19988" t="s">
        <v>13</v>
      </c>
    </row>
    <row r="19989" spans="1:10">
      <c r="A19989" s="1">
        <v>45474</v>
      </c>
      <c r="B19989" t="s">
        <v>10</v>
      </c>
      <c r="C19989" t="s">
        <v>15</v>
      </c>
      <c r="D19989" t="s">
        <v>88</v>
      </c>
      <c r="E19989">
        <v>10</v>
      </c>
      <c r="F19989">
        <v>15.13</v>
      </c>
      <c r="G19989">
        <v>28.74</v>
      </c>
      <c r="H19989">
        <v>151.30000000000001</v>
      </c>
      <c r="I19989">
        <v>287.39999999999998</v>
      </c>
      <c r="J19989" t="s">
        <v>13</v>
      </c>
    </row>
    <row r="19990" spans="1:10">
      <c r="A19990" s="1">
        <v>45474</v>
      </c>
      <c r="B19990" t="s">
        <v>10</v>
      </c>
      <c r="C19990" t="s">
        <v>11</v>
      </c>
      <c r="D19990" t="s">
        <v>89</v>
      </c>
      <c r="E19990">
        <v>28</v>
      </c>
      <c r="F19990">
        <v>12.5</v>
      </c>
      <c r="G19990">
        <v>26.87</v>
      </c>
      <c r="H19990">
        <v>350</v>
      </c>
      <c r="I19990">
        <v>752.36</v>
      </c>
      <c r="J19990" t="s">
        <v>13</v>
      </c>
    </row>
    <row r="19991" spans="1:10">
      <c r="A19991" s="1">
        <v>45474</v>
      </c>
      <c r="B19991" t="s">
        <v>10</v>
      </c>
      <c r="C19991" t="s">
        <v>14</v>
      </c>
      <c r="D19991" t="s">
        <v>89</v>
      </c>
      <c r="E19991">
        <v>10</v>
      </c>
      <c r="F19991">
        <v>12.5</v>
      </c>
      <c r="G19991">
        <v>26.87</v>
      </c>
      <c r="H19991">
        <v>125</v>
      </c>
      <c r="I19991">
        <v>268.7</v>
      </c>
      <c r="J19991" t="s">
        <v>13</v>
      </c>
    </row>
    <row r="19992" spans="1:10">
      <c r="A19992" s="1">
        <v>45474</v>
      </c>
      <c r="B19992" t="s">
        <v>10</v>
      </c>
      <c r="C19992" t="s">
        <v>15</v>
      </c>
      <c r="D19992" t="s">
        <v>89</v>
      </c>
      <c r="E19992">
        <v>8</v>
      </c>
      <c r="F19992">
        <v>12.5</v>
      </c>
      <c r="G19992">
        <v>26.87</v>
      </c>
      <c r="H19992">
        <v>100</v>
      </c>
      <c r="I19992">
        <v>214.96</v>
      </c>
      <c r="J19992" t="s">
        <v>13</v>
      </c>
    </row>
    <row r="19993" spans="1:10">
      <c r="A19993" s="1">
        <v>45474</v>
      </c>
      <c r="B19993" t="s">
        <v>10</v>
      </c>
      <c r="C19993" t="s">
        <v>11</v>
      </c>
      <c r="D19993" t="s">
        <v>90</v>
      </c>
      <c r="E19993">
        <v>22</v>
      </c>
      <c r="F19993">
        <v>17.559999999999999</v>
      </c>
      <c r="G19993">
        <v>39.21</v>
      </c>
      <c r="H19993">
        <v>386.32</v>
      </c>
      <c r="I19993">
        <v>862.62</v>
      </c>
      <c r="J19993" t="s">
        <v>13</v>
      </c>
    </row>
    <row r="19994" spans="1:10">
      <c r="A19994" s="1">
        <v>45474</v>
      </c>
      <c r="B19994" t="s">
        <v>10</v>
      </c>
      <c r="C19994" t="s">
        <v>14</v>
      </c>
      <c r="D19994" t="s">
        <v>90</v>
      </c>
      <c r="E19994">
        <v>12</v>
      </c>
      <c r="F19994">
        <v>17.559999999999999</v>
      </c>
      <c r="G19994">
        <v>39.21</v>
      </c>
      <c r="H19994">
        <v>210.72</v>
      </c>
      <c r="I19994">
        <v>470.52</v>
      </c>
      <c r="J19994" t="s">
        <v>13</v>
      </c>
    </row>
    <row r="19995" spans="1:10">
      <c r="A19995" s="1">
        <v>45474</v>
      </c>
      <c r="B19995" t="s">
        <v>10</v>
      </c>
      <c r="C19995" t="s">
        <v>15</v>
      </c>
      <c r="D19995" t="s">
        <v>90</v>
      </c>
      <c r="E19995">
        <v>8</v>
      </c>
      <c r="F19995">
        <v>17.559999999999999</v>
      </c>
      <c r="G19995">
        <v>39.21</v>
      </c>
      <c r="H19995">
        <v>140.47999999999999</v>
      </c>
      <c r="I19995">
        <v>313.68</v>
      </c>
      <c r="J19995" t="s">
        <v>13</v>
      </c>
    </row>
    <row r="19996" spans="1:10">
      <c r="A19996" s="1">
        <v>45474</v>
      </c>
      <c r="B19996" t="s">
        <v>10</v>
      </c>
      <c r="C19996" t="s">
        <v>11</v>
      </c>
      <c r="D19996" t="s">
        <v>91</v>
      </c>
      <c r="E19996">
        <v>10</v>
      </c>
      <c r="F19996">
        <v>10.1</v>
      </c>
      <c r="G19996">
        <v>23.15</v>
      </c>
      <c r="H19996">
        <v>101</v>
      </c>
      <c r="I19996">
        <v>231.5</v>
      </c>
      <c r="J19996" t="s">
        <v>13</v>
      </c>
    </row>
    <row r="19997" spans="1:10">
      <c r="A19997" s="1">
        <v>45474</v>
      </c>
      <c r="B19997" t="s">
        <v>10</v>
      </c>
      <c r="C19997" t="s">
        <v>14</v>
      </c>
      <c r="D19997" t="s">
        <v>91</v>
      </c>
      <c r="E19997">
        <v>9</v>
      </c>
      <c r="F19997">
        <v>10.1</v>
      </c>
      <c r="G19997">
        <v>23.15</v>
      </c>
      <c r="H19997">
        <v>90.9</v>
      </c>
      <c r="I19997">
        <v>208.35</v>
      </c>
      <c r="J19997" t="s">
        <v>13</v>
      </c>
    </row>
    <row r="19998" spans="1:10">
      <c r="A19998" s="1">
        <v>45474</v>
      </c>
      <c r="B19998" t="s">
        <v>10</v>
      </c>
      <c r="C19998" t="s">
        <v>15</v>
      </c>
      <c r="D19998" t="s">
        <v>91</v>
      </c>
      <c r="E19998">
        <v>9</v>
      </c>
      <c r="F19998">
        <v>10.1</v>
      </c>
      <c r="G19998">
        <v>23.15</v>
      </c>
      <c r="H19998">
        <v>90.9</v>
      </c>
      <c r="I19998">
        <v>208.35</v>
      </c>
      <c r="J19998" t="s">
        <v>13</v>
      </c>
    </row>
    <row r="19999" spans="1:10">
      <c r="A19999" s="1">
        <v>45474</v>
      </c>
      <c r="B19999" t="s">
        <v>10</v>
      </c>
      <c r="C19999" t="s">
        <v>11</v>
      </c>
      <c r="D19999" t="s">
        <v>92</v>
      </c>
      <c r="E19999">
        <v>16</v>
      </c>
      <c r="F19999">
        <v>13.59</v>
      </c>
      <c r="G19999">
        <v>29.79</v>
      </c>
      <c r="H19999">
        <v>217.44</v>
      </c>
      <c r="I19999">
        <v>476.64</v>
      </c>
      <c r="J19999" t="s">
        <v>13</v>
      </c>
    </row>
    <row r="20000" spans="1:10">
      <c r="A20000" s="1">
        <v>45474</v>
      </c>
      <c r="B20000" t="s">
        <v>10</v>
      </c>
      <c r="C20000" t="s">
        <v>14</v>
      </c>
      <c r="D20000" t="s">
        <v>92</v>
      </c>
      <c r="E20000">
        <v>13</v>
      </c>
      <c r="F20000">
        <v>13.59</v>
      </c>
      <c r="G20000">
        <v>29.79</v>
      </c>
      <c r="H20000">
        <v>176.67</v>
      </c>
      <c r="I20000">
        <v>387.27</v>
      </c>
      <c r="J20000" t="s">
        <v>13</v>
      </c>
    </row>
    <row r="20001" spans="1:10">
      <c r="A20001" s="1">
        <v>45474</v>
      </c>
      <c r="B20001" t="s">
        <v>10</v>
      </c>
      <c r="C20001" t="s">
        <v>15</v>
      </c>
      <c r="D20001" t="s">
        <v>92</v>
      </c>
      <c r="E20001">
        <v>7</v>
      </c>
      <c r="F20001">
        <v>13.59</v>
      </c>
      <c r="G20001">
        <v>29.79</v>
      </c>
      <c r="H20001">
        <v>95.13</v>
      </c>
      <c r="I20001">
        <v>208.53</v>
      </c>
      <c r="J20001" t="s">
        <v>13</v>
      </c>
    </row>
    <row r="20002" spans="1:10">
      <c r="A20002" s="1">
        <v>45474</v>
      </c>
      <c r="B20002" t="s">
        <v>10</v>
      </c>
      <c r="C20002" t="s">
        <v>11</v>
      </c>
      <c r="D20002" t="s">
        <v>93</v>
      </c>
      <c r="E20002">
        <v>14</v>
      </c>
      <c r="F20002">
        <v>17.18</v>
      </c>
      <c r="G20002">
        <v>31.04</v>
      </c>
      <c r="H20002">
        <v>240.52</v>
      </c>
      <c r="I20002">
        <v>434.56</v>
      </c>
      <c r="J20002" t="s">
        <v>13</v>
      </c>
    </row>
    <row r="20003" spans="1:10">
      <c r="A20003" s="1">
        <v>45474</v>
      </c>
      <c r="B20003" t="s">
        <v>10</v>
      </c>
      <c r="C20003" t="s">
        <v>14</v>
      </c>
      <c r="D20003" t="s">
        <v>93</v>
      </c>
      <c r="E20003">
        <v>2</v>
      </c>
      <c r="F20003">
        <v>17.18</v>
      </c>
      <c r="G20003">
        <v>31.04</v>
      </c>
      <c r="H20003">
        <v>34.36</v>
      </c>
      <c r="I20003">
        <v>62.08</v>
      </c>
      <c r="J20003" t="s">
        <v>13</v>
      </c>
    </row>
    <row r="20004" spans="1:10">
      <c r="A20004" s="1">
        <v>45474</v>
      </c>
      <c r="B20004" t="s">
        <v>10</v>
      </c>
      <c r="C20004" t="s">
        <v>15</v>
      </c>
      <c r="D20004" t="s">
        <v>93</v>
      </c>
      <c r="E20004">
        <v>4</v>
      </c>
      <c r="F20004">
        <v>17.18</v>
      </c>
      <c r="G20004">
        <v>31.04</v>
      </c>
      <c r="H20004">
        <v>68.72</v>
      </c>
      <c r="I20004">
        <v>124.16</v>
      </c>
      <c r="J20004" t="s">
        <v>13</v>
      </c>
    </row>
    <row r="20005" spans="1:10">
      <c r="A20005" s="1">
        <v>45474</v>
      </c>
      <c r="B20005" t="s">
        <v>10</v>
      </c>
      <c r="C20005" t="s">
        <v>11</v>
      </c>
      <c r="D20005" t="s">
        <v>94</v>
      </c>
      <c r="E20005">
        <v>11</v>
      </c>
      <c r="F20005">
        <v>7.23</v>
      </c>
      <c r="G20005">
        <v>14.67</v>
      </c>
      <c r="H20005">
        <v>79.53</v>
      </c>
      <c r="I20005">
        <v>161.37</v>
      </c>
      <c r="J20005" t="s">
        <v>13</v>
      </c>
    </row>
    <row r="20006" spans="1:10">
      <c r="A20006" s="1">
        <v>45474</v>
      </c>
      <c r="B20006" t="s">
        <v>10</v>
      </c>
      <c r="C20006" t="s">
        <v>14</v>
      </c>
      <c r="D20006" t="s">
        <v>94</v>
      </c>
      <c r="E20006">
        <v>5</v>
      </c>
      <c r="F20006">
        <v>7.23</v>
      </c>
      <c r="G20006">
        <v>14.67</v>
      </c>
      <c r="H20006">
        <v>36.15</v>
      </c>
      <c r="I20006">
        <v>73.349999999999994</v>
      </c>
      <c r="J20006" t="s">
        <v>13</v>
      </c>
    </row>
    <row r="20007" spans="1:10">
      <c r="A20007" s="1">
        <v>45474</v>
      </c>
      <c r="B20007" t="s">
        <v>10</v>
      </c>
      <c r="C20007" t="s">
        <v>15</v>
      </c>
      <c r="D20007" t="s">
        <v>94</v>
      </c>
      <c r="E20007">
        <v>9</v>
      </c>
      <c r="F20007">
        <v>7.23</v>
      </c>
      <c r="G20007">
        <v>14.67</v>
      </c>
      <c r="H20007">
        <v>65.069999999999993</v>
      </c>
      <c r="I20007">
        <v>132.03</v>
      </c>
      <c r="J20007" t="s">
        <v>13</v>
      </c>
    </row>
    <row r="20008" spans="1:10">
      <c r="A20008" s="1">
        <v>45474</v>
      </c>
      <c r="B20008" t="s">
        <v>10</v>
      </c>
      <c r="C20008" t="s">
        <v>11</v>
      </c>
      <c r="D20008" t="s">
        <v>95</v>
      </c>
      <c r="E20008">
        <v>32</v>
      </c>
      <c r="F20008">
        <v>17.25</v>
      </c>
      <c r="G20008">
        <v>37.299999999999997</v>
      </c>
      <c r="H20008">
        <v>552</v>
      </c>
      <c r="I20008">
        <v>1193.5999999999999</v>
      </c>
      <c r="J20008" t="s">
        <v>13</v>
      </c>
    </row>
    <row r="20009" spans="1:10">
      <c r="A20009" s="1">
        <v>45474</v>
      </c>
      <c r="B20009" t="s">
        <v>10</v>
      </c>
      <c r="C20009" t="s">
        <v>14</v>
      </c>
      <c r="D20009" t="s">
        <v>95</v>
      </c>
      <c r="E20009">
        <v>14</v>
      </c>
      <c r="F20009">
        <v>17.25</v>
      </c>
      <c r="G20009">
        <v>37.299999999999997</v>
      </c>
      <c r="H20009">
        <v>241.5</v>
      </c>
      <c r="I20009">
        <v>522.20000000000005</v>
      </c>
      <c r="J20009" t="s">
        <v>13</v>
      </c>
    </row>
    <row r="20010" spans="1:10">
      <c r="A20010" s="1">
        <v>45474</v>
      </c>
      <c r="B20010" t="s">
        <v>10</v>
      </c>
      <c r="C20010" t="s">
        <v>15</v>
      </c>
      <c r="D20010" t="s">
        <v>95</v>
      </c>
      <c r="E20010">
        <v>10</v>
      </c>
      <c r="F20010">
        <v>17.25</v>
      </c>
      <c r="G20010">
        <v>37.299999999999997</v>
      </c>
      <c r="H20010">
        <v>172.5</v>
      </c>
      <c r="I20010">
        <v>373</v>
      </c>
      <c r="J20010" t="s">
        <v>13</v>
      </c>
    </row>
    <row r="20011" spans="1:10">
      <c r="A20011" s="1">
        <v>45474</v>
      </c>
      <c r="B20011" t="s">
        <v>10</v>
      </c>
      <c r="C20011" t="s">
        <v>11</v>
      </c>
      <c r="D20011" t="s">
        <v>96</v>
      </c>
      <c r="E20011">
        <v>13</v>
      </c>
      <c r="F20011">
        <v>14.25</v>
      </c>
      <c r="G20011">
        <v>26.53</v>
      </c>
      <c r="H20011">
        <v>185.25</v>
      </c>
      <c r="I20011">
        <v>344.89</v>
      </c>
      <c r="J20011" t="s">
        <v>13</v>
      </c>
    </row>
    <row r="20012" spans="1:10">
      <c r="A20012" s="1">
        <v>45474</v>
      </c>
      <c r="B20012" t="s">
        <v>10</v>
      </c>
      <c r="C20012" t="s">
        <v>14</v>
      </c>
      <c r="D20012" t="s">
        <v>96</v>
      </c>
      <c r="E20012">
        <v>8</v>
      </c>
      <c r="F20012">
        <v>14.25</v>
      </c>
      <c r="G20012">
        <v>26.53</v>
      </c>
      <c r="H20012">
        <v>114</v>
      </c>
      <c r="I20012">
        <v>212.24</v>
      </c>
      <c r="J20012" t="s">
        <v>13</v>
      </c>
    </row>
    <row r="20013" spans="1:10">
      <c r="A20013" s="1">
        <v>45474</v>
      </c>
      <c r="B20013" t="s">
        <v>10</v>
      </c>
      <c r="C20013" t="s">
        <v>15</v>
      </c>
      <c r="D20013" t="s">
        <v>96</v>
      </c>
      <c r="E20013">
        <v>5</v>
      </c>
      <c r="F20013">
        <v>14.25</v>
      </c>
      <c r="G20013">
        <v>26.53</v>
      </c>
      <c r="H20013">
        <v>71.25</v>
      </c>
      <c r="I20013">
        <v>132.65</v>
      </c>
      <c r="J20013" t="s">
        <v>13</v>
      </c>
    </row>
    <row r="20014" spans="1:10">
      <c r="A20014" s="1">
        <v>45474</v>
      </c>
      <c r="B20014" t="s">
        <v>10</v>
      </c>
      <c r="C20014" t="s">
        <v>11</v>
      </c>
      <c r="D20014" t="s">
        <v>97</v>
      </c>
      <c r="E20014">
        <v>28</v>
      </c>
      <c r="F20014">
        <v>6.81</v>
      </c>
      <c r="G20014">
        <v>13.93</v>
      </c>
      <c r="H20014">
        <v>190.68</v>
      </c>
      <c r="I20014">
        <v>390.04</v>
      </c>
      <c r="J20014" t="s">
        <v>13</v>
      </c>
    </row>
    <row r="20015" spans="1:10">
      <c r="A20015" s="1">
        <v>45474</v>
      </c>
      <c r="B20015" t="s">
        <v>10</v>
      </c>
      <c r="C20015" t="s">
        <v>14</v>
      </c>
      <c r="D20015" t="s">
        <v>97</v>
      </c>
      <c r="E20015">
        <v>11</v>
      </c>
      <c r="F20015">
        <v>6.81</v>
      </c>
      <c r="G20015">
        <v>13.93</v>
      </c>
      <c r="H20015">
        <v>74.91</v>
      </c>
      <c r="I20015">
        <v>153.22999999999999</v>
      </c>
      <c r="J20015" t="s">
        <v>13</v>
      </c>
    </row>
    <row r="20016" spans="1:10">
      <c r="A20016" s="1">
        <v>45474</v>
      </c>
      <c r="B20016" t="s">
        <v>10</v>
      </c>
      <c r="C20016" t="s">
        <v>15</v>
      </c>
      <c r="D20016" t="s">
        <v>97</v>
      </c>
      <c r="E20016">
        <v>8</v>
      </c>
      <c r="F20016">
        <v>6.81</v>
      </c>
      <c r="G20016">
        <v>13.93</v>
      </c>
      <c r="H20016">
        <v>54.48</v>
      </c>
      <c r="I20016">
        <v>111.44</v>
      </c>
      <c r="J20016" t="s">
        <v>13</v>
      </c>
    </row>
    <row r="20017" spans="1:10">
      <c r="A20017" s="1">
        <v>45474</v>
      </c>
      <c r="B20017" t="s">
        <v>10</v>
      </c>
      <c r="C20017" t="s">
        <v>11</v>
      </c>
      <c r="D20017" t="s">
        <v>98</v>
      </c>
      <c r="E20017">
        <v>13</v>
      </c>
      <c r="F20017">
        <v>9.61</v>
      </c>
      <c r="G20017">
        <v>17.52</v>
      </c>
      <c r="H20017">
        <v>124.93</v>
      </c>
      <c r="I20017">
        <v>227.76</v>
      </c>
      <c r="J20017" t="s">
        <v>13</v>
      </c>
    </row>
    <row r="20018" spans="1:10">
      <c r="A20018" s="1">
        <v>45474</v>
      </c>
      <c r="B20018" t="s">
        <v>10</v>
      </c>
      <c r="C20018" t="s">
        <v>14</v>
      </c>
      <c r="D20018" t="s">
        <v>98</v>
      </c>
      <c r="E20018">
        <v>2</v>
      </c>
      <c r="F20018">
        <v>9.61</v>
      </c>
      <c r="G20018">
        <v>17.52</v>
      </c>
      <c r="H20018">
        <v>19.22</v>
      </c>
      <c r="I20018">
        <v>35.04</v>
      </c>
      <c r="J20018" t="s">
        <v>13</v>
      </c>
    </row>
    <row r="20019" spans="1:10">
      <c r="A20019" s="1">
        <v>45474</v>
      </c>
      <c r="B20019" t="s">
        <v>10</v>
      </c>
      <c r="C20019" t="s">
        <v>15</v>
      </c>
      <c r="D20019" t="s">
        <v>98</v>
      </c>
      <c r="E20019">
        <v>6</v>
      </c>
      <c r="F20019">
        <v>9.61</v>
      </c>
      <c r="G20019">
        <v>17.52</v>
      </c>
      <c r="H20019">
        <v>57.66</v>
      </c>
      <c r="I20019">
        <v>105.12</v>
      </c>
      <c r="J20019" t="s">
        <v>13</v>
      </c>
    </row>
    <row r="20020" spans="1:10">
      <c r="A20020" s="1">
        <v>45474</v>
      </c>
      <c r="B20020" t="s">
        <v>10</v>
      </c>
      <c r="C20020" t="s">
        <v>11</v>
      </c>
      <c r="D20020" t="s">
        <v>99</v>
      </c>
      <c r="E20020">
        <v>16</v>
      </c>
      <c r="F20020">
        <v>14.5</v>
      </c>
      <c r="G20020">
        <v>26.9</v>
      </c>
      <c r="H20020">
        <v>232</v>
      </c>
      <c r="I20020">
        <v>430.4</v>
      </c>
      <c r="J20020" t="s">
        <v>13</v>
      </c>
    </row>
    <row r="20021" spans="1:10">
      <c r="A20021" s="1">
        <v>45474</v>
      </c>
      <c r="B20021" t="s">
        <v>10</v>
      </c>
      <c r="C20021" t="s">
        <v>14</v>
      </c>
      <c r="D20021" t="s">
        <v>99</v>
      </c>
      <c r="E20021">
        <v>10</v>
      </c>
      <c r="F20021">
        <v>14.5</v>
      </c>
      <c r="G20021">
        <v>26.9</v>
      </c>
      <c r="H20021">
        <v>145</v>
      </c>
      <c r="I20021">
        <v>269</v>
      </c>
      <c r="J20021" t="s">
        <v>13</v>
      </c>
    </row>
    <row r="20022" spans="1:10">
      <c r="A20022" s="1">
        <v>45474</v>
      </c>
      <c r="B20022" t="s">
        <v>10</v>
      </c>
      <c r="C20022" t="s">
        <v>15</v>
      </c>
      <c r="D20022" t="s">
        <v>99</v>
      </c>
      <c r="E20022">
        <v>8</v>
      </c>
      <c r="F20022">
        <v>14.5</v>
      </c>
      <c r="G20022">
        <v>26.9</v>
      </c>
      <c r="H20022">
        <v>116</v>
      </c>
      <c r="I20022">
        <v>215.2</v>
      </c>
      <c r="J20022" t="s">
        <v>13</v>
      </c>
    </row>
    <row r="20023" spans="1:10">
      <c r="A20023" s="1">
        <v>45474</v>
      </c>
      <c r="B20023" t="s">
        <v>10</v>
      </c>
      <c r="C20023" t="s">
        <v>11</v>
      </c>
      <c r="D20023" t="s">
        <v>100</v>
      </c>
      <c r="E20023">
        <v>7</v>
      </c>
      <c r="F20023">
        <v>6.81</v>
      </c>
      <c r="G20023">
        <v>14.15</v>
      </c>
      <c r="H20023">
        <v>47.67</v>
      </c>
      <c r="I20023">
        <v>99.05</v>
      </c>
      <c r="J20023" t="s">
        <v>13</v>
      </c>
    </row>
    <row r="20024" spans="1:10">
      <c r="A20024" s="1">
        <v>45474</v>
      </c>
      <c r="B20024" t="s">
        <v>10</v>
      </c>
      <c r="C20024" t="s">
        <v>14</v>
      </c>
      <c r="D20024" t="s">
        <v>100</v>
      </c>
      <c r="E20024">
        <v>4</v>
      </c>
      <c r="F20024">
        <v>6.81</v>
      </c>
      <c r="G20024">
        <v>14.15</v>
      </c>
      <c r="H20024">
        <v>27.24</v>
      </c>
      <c r="I20024">
        <v>56.6</v>
      </c>
      <c r="J20024" t="s">
        <v>13</v>
      </c>
    </row>
    <row r="20025" spans="1:10">
      <c r="A20025" s="1">
        <v>45474</v>
      </c>
      <c r="B20025" t="s">
        <v>10</v>
      </c>
      <c r="C20025" t="s">
        <v>15</v>
      </c>
      <c r="D20025" t="s">
        <v>100</v>
      </c>
      <c r="E20025">
        <v>12</v>
      </c>
      <c r="F20025">
        <v>6.81</v>
      </c>
      <c r="G20025">
        <v>14.15</v>
      </c>
      <c r="H20025">
        <v>81.72</v>
      </c>
      <c r="I20025">
        <v>169.8</v>
      </c>
      <c r="J20025" t="s">
        <v>13</v>
      </c>
    </row>
    <row r="20026" spans="1:10">
      <c r="A20026" s="1">
        <v>45474</v>
      </c>
      <c r="B20026" t="s">
        <v>10</v>
      </c>
      <c r="C20026" t="s">
        <v>11</v>
      </c>
      <c r="D20026" t="s">
        <v>101</v>
      </c>
      <c r="E20026">
        <v>17</v>
      </c>
      <c r="F20026">
        <v>12.99</v>
      </c>
      <c r="G20026">
        <v>24.59</v>
      </c>
      <c r="H20026">
        <v>220.83</v>
      </c>
      <c r="I20026">
        <v>418.03</v>
      </c>
      <c r="J20026" t="s">
        <v>13</v>
      </c>
    </row>
    <row r="20027" spans="1:10">
      <c r="A20027" s="1">
        <v>45474</v>
      </c>
      <c r="B20027" t="s">
        <v>10</v>
      </c>
      <c r="C20027" t="s">
        <v>14</v>
      </c>
      <c r="D20027" t="s">
        <v>101</v>
      </c>
      <c r="E20027">
        <v>13</v>
      </c>
      <c r="F20027">
        <v>12.99</v>
      </c>
      <c r="G20027">
        <v>24.59</v>
      </c>
      <c r="H20027">
        <v>168.87</v>
      </c>
      <c r="I20027">
        <v>319.67</v>
      </c>
      <c r="J20027" t="s">
        <v>13</v>
      </c>
    </row>
    <row r="20028" spans="1:10">
      <c r="A20028" s="1">
        <v>45474</v>
      </c>
      <c r="B20028" t="s">
        <v>10</v>
      </c>
      <c r="C20028" t="s">
        <v>15</v>
      </c>
      <c r="D20028" t="s">
        <v>101</v>
      </c>
      <c r="E20028">
        <v>6</v>
      </c>
      <c r="F20028">
        <v>12.99</v>
      </c>
      <c r="G20028">
        <v>24.59</v>
      </c>
      <c r="H20028">
        <v>77.94</v>
      </c>
      <c r="I20028">
        <v>147.54</v>
      </c>
      <c r="J20028" t="s">
        <v>13</v>
      </c>
    </row>
    <row r="20029" spans="1:10">
      <c r="A20029" s="1">
        <v>45474</v>
      </c>
      <c r="B20029" t="s">
        <v>10</v>
      </c>
      <c r="C20029" t="s">
        <v>11</v>
      </c>
      <c r="D20029" t="s">
        <v>102</v>
      </c>
      <c r="E20029">
        <v>27</v>
      </c>
      <c r="F20029">
        <v>10.15</v>
      </c>
      <c r="G20029">
        <v>22.3</v>
      </c>
      <c r="H20029">
        <v>274.05</v>
      </c>
      <c r="I20029">
        <v>602.1</v>
      </c>
      <c r="J20029" t="s">
        <v>13</v>
      </c>
    </row>
    <row r="20030" spans="1:10">
      <c r="A20030" s="1">
        <v>45474</v>
      </c>
      <c r="B20030" t="s">
        <v>10</v>
      </c>
      <c r="C20030" t="s">
        <v>14</v>
      </c>
      <c r="D20030" t="s">
        <v>102</v>
      </c>
      <c r="E20030">
        <v>14</v>
      </c>
      <c r="F20030">
        <v>10.15</v>
      </c>
      <c r="G20030">
        <v>22.3</v>
      </c>
      <c r="H20030">
        <v>142.1</v>
      </c>
      <c r="I20030">
        <v>312.2</v>
      </c>
      <c r="J20030" t="s">
        <v>13</v>
      </c>
    </row>
    <row r="20031" spans="1:10">
      <c r="A20031" s="1">
        <v>45474</v>
      </c>
      <c r="B20031" t="s">
        <v>10</v>
      </c>
      <c r="C20031" t="s">
        <v>15</v>
      </c>
      <c r="D20031" t="s">
        <v>102</v>
      </c>
      <c r="E20031">
        <v>19</v>
      </c>
      <c r="F20031">
        <v>10.15</v>
      </c>
      <c r="G20031">
        <v>22.3</v>
      </c>
      <c r="H20031">
        <v>192.85</v>
      </c>
      <c r="I20031">
        <v>423.7</v>
      </c>
      <c r="J20031" t="s">
        <v>13</v>
      </c>
    </row>
    <row r="20032" spans="1:10">
      <c r="A20032" s="1">
        <v>45474</v>
      </c>
      <c r="B20032" t="s">
        <v>10</v>
      </c>
      <c r="C20032" t="s">
        <v>11</v>
      </c>
      <c r="D20032" t="s">
        <v>103</v>
      </c>
      <c r="E20032">
        <v>17</v>
      </c>
      <c r="F20032">
        <v>13.45</v>
      </c>
      <c r="G20032">
        <v>30.7</v>
      </c>
      <c r="H20032">
        <v>228.65</v>
      </c>
      <c r="I20032">
        <v>521.9</v>
      </c>
      <c r="J20032" t="s">
        <v>13</v>
      </c>
    </row>
    <row r="20033" spans="1:10">
      <c r="A20033" s="1">
        <v>45474</v>
      </c>
      <c r="B20033" t="s">
        <v>10</v>
      </c>
      <c r="C20033" t="s">
        <v>14</v>
      </c>
      <c r="D20033" t="s">
        <v>103</v>
      </c>
      <c r="E20033">
        <v>10</v>
      </c>
      <c r="F20033">
        <v>13.45</v>
      </c>
      <c r="G20033">
        <v>30.7</v>
      </c>
      <c r="H20033">
        <v>134.5</v>
      </c>
      <c r="I20033">
        <v>307</v>
      </c>
      <c r="J20033" t="s">
        <v>13</v>
      </c>
    </row>
    <row r="20034" spans="1:10">
      <c r="A20034" s="1">
        <v>45474</v>
      </c>
      <c r="B20034" t="s">
        <v>10</v>
      </c>
      <c r="C20034" t="s">
        <v>15</v>
      </c>
      <c r="D20034" t="s">
        <v>103</v>
      </c>
      <c r="E20034">
        <v>10</v>
      </c>
      <c r="F20034">
        <v>13.45</v>
      </c>
      <c r="G20034">
        <v>30.7</v>
      </c>
      <c r="H20034">
        <v>134.5</v>
      </c>
      <c r="I20034">
        <v>307</v>
      </c>
      <c r="J20034" t="s">
        <v>13</v>
      </c>
    </row>
    <row r="20035" spans="1:10">
      <c r="A20035" s="1">
        <v>45474</v>
      </c>
      <c r="B20035" t="s">
        <v>10</v>
      </c>
      <c r="C20035" t="s">
        <v>11</v>
      </c>
      <c r="D20035" t="s">
        <v>104</v>
      </c>
      <c r="E20035">
        <v>21</v>
      </c>
      <c r="F20035">
        <v>6.55</v>
      </c>
      <c r="G20035">
        <v>15.46</v>
      </c>
      <c r="H20035">
        <v>137.55000000000001</v>
      </c>
      <c r="I20035">
        <v>324.66000000000003</v>
      </c>
      <c r="J20035" t="s">
        <v>13</v>
      </c>
    </row>
    <row r="20036" spans="1:10">
      <c r="A20036" s="1">
        <v>45474</v>
      </c>
      <c r="B20036" t="s">
        <v>10</v>
      </c>
      <c r="C20036" t="s">
        <v>14</v>
      </c>
      <c r="D20036" t="s">
        <v>104</v>
      </c>
      <c r="E20036">
        <v>19</v>
      </c>
      <c r="F20036">
        <v>6.55</v>
      </c>
      <c r="G20036">
        <v>15.46</v>
      </c>
      <c r="H20036">
        <v>124.45</v>
      </c>
      <c r="I20036">
        <v>293.74</v>
      </c>
      <c r="J20036" t="s">
        <v>13</v>
      </c>
    </row>
    <row r="20037" spans="1:10">
      <c r="A20037" s="1">
        <v>45474</v>
      </c>
      <c r="B20037" t="s">
        <v>10</v>
      </c>
      <c r="C20037" t="s">
        <v>15</v>
      </c>
      <c r="D20037" t="s">
        <v>104</v>
      </c>
      <c r="E20037">
        <v>9</v>
      </c>
      <c r="F20037">
        <v>6.55</v>
      </c>
      <c r="G20037">
        <v>15.46</v>
      </c>
      <c r="H20037">
        <v>58.95</v>
      </c>
      <c r="I20037">
        <v>139.13999999999999</v>
      </c>
      <c r="J20037" t="s">
        <v>13</v>
      </c>
    </row>
    <row r="20038" spans="1:10">
      <c r="A20038" s="1">
        <v>45474</v>
      </c>
      <c r="B20038" t="s">
        <v>10</v>
      </c>
      <c r="C20038" t="s">
        <v>11</v>
      </c>
      <c r="D20038" t="s">
        <v>105</v>
      </c>
      <c r="E20038">
        <v>31</v>
      </c>
      <c r="F20038">
        <v>16.46</v>
      </c>
      <c r="G20038">
        <v>31.93</v>
      </c>
      <c r="H20038">
        <v>510.26</v>
      </c>
      <c r="I20038">
        <v>989.83</v>
      </c>
      <c r="J20038" t="s">
        <v>13</v>
      </c>
    </row>
    <row r="20039" spans="1:10">
      <c r="A20039" s="1">
        <v>45474</v>
      </c>
      <c r="B20039" t="s">
        <v>10</v>
      </c>
      <c r="C20039" t="s">
        <v>14</v>
      </c>
      <c r="D20039" t="s">
        <v>105</v>
      </c>
      <c r="E20039">
        <v>24</v>
      </c>
      <c r="F20039">
        <v>16.46</v>
      </c>
      <c r="G20039">
        <v>31.93</v>
      </c>
      <c r="H20039">
        <v>395.04</v>
      </c>
      <c r="I20039">
        <v>766.32</v>
      </c>
      <c r="J20039" t="s">
        <v>13</v>
      </c>
    </row>
    <row r="20040" spans="1:10">
      <c r="A20040" s="1">
        <v>45474</v>
      </c>
      <c r="B20040" t="s">
        <v>10</v>
      </c>
      <c r="C20040" t="s">
        <v>15</v>
      </c>
      <c r="D20040" t="s">
        <v>105</v>
      </c>
      <c r="E20040">
        <v>16</v>
      </c>
      <c r="F20040">
        <v>16.46</v>
      </c>
      <c r="G20040">
        <v>31.93</v>
      </c>
      <c r="H20040">
        <v>263.36</v>
      </c>
      <c r="I20040">
        <v>510.88</v>
      </c>
      <c r="J20040" t="s">
        <v>13</v>
      </c>
    </row>
    <row r="20041" spans="1:10">
      <c r="A20041" s="1">
        <v>45474</v>
      </c>
      <c r="B20041" t="s">
        <v>10</v>
      </c>
      <c r="C20041" t="s">
        <v>11</v>
      </c>
      <c r="D20041" t="s">
        <v>106</v>
      </c>
      <c r="E20041">
        <v>18</v>
      </c>
      <c r="F20041">
        <v>17.68</v>
      </c>
      <c r="G20041">
        <v>33.9</v>
      </c>
      <c r="H20041">
        <v>318.24</v>
      </c>
      <c r="I20041">
        <v>610.20000000000005</v>
      </c>
      <c r="J20041" t="s">
        <v>13</v>
      </c>
    </row>
    <row r="20042" spans="1:10">
      <c r="A20042" s="1">
        <v>45474</v>
      </c>
      <c r="B20042" t="s">
        <v>10</v>
      </c>
      <c r="C20042" t="s">
        <v>14</v>
      </c>
      <c r="D20042" t="s">
        <v>106</v>
      </c>
      <c r="E20042">
        <v>13</v>
      </c>
      <c r="F20042">
        <v>17.68</v>
      </c>
      <c r="G20042">
        <v>33.9</v>
      </c>
      <c r="H20042">
        <v>229.84</v>
      </c>
      <c r="I20042">
        <v>440.7</v>
      </c>
      <c r="J20042" t="s">
        <v>13</v>
      </c>
    </row>
    <row r="20043" spans="1:10">
      <c r="A20043" s="1">
        <v>45474</v>
      </c>
      <c r="B20043" t="s">
        <v>10</v>
      </c>
      <c r="C20043" t="s">
        <v>15</v>
      </c>
      <c r="D20043" t="s">
        <v>106</v>
      </c>
      <c r="E20043">
        <v>11</v>
      </c>
      <c r="F20043">
        <v>17.68</v>
      </c>
      <c r="G20043">
        <v>33.9</v>
      </c>
      <c r="H20043">
        <v>194.48</v>
      </c>
      <c r="I20043">
        <v>372.9</v>
      </c>
      <c r="J20043" t="s">
        <v>13</v>
      </c>
    </row>
    <row r="20044" spans="1:10">
      <c r="A20044" s="1">
        <v>45474</v>
      </c>
      <c r="B20044" t="s">
        <v>10</v>
      </c>
      <c r="C20044" t="s">
        <v>11</v>
      </c>
      <c r="D20044" t="s">
        <v>107</v>
      </c>
      <c r="E20044">
        <v>16</v>
      </c>
      <c r="F20044">
        <v>17.63</v>
      </c>
      <c r="G20044">
        <v>33.020000000000003</v>
      </c>
      <c r="H20044">
        <v>282.08</v>
      </c>
      <c r="I20044">
        <v>528.32000000000005</v>
      </c>
      <c r="J20044" t="s">
        <v>13</v>
      </c>
    </row>
    <row r="20045" spans="1:10">
      <c r="A20045" s="1">
        <v>45474</v>
      </c>
      <c r="B20045" t="s">
        <v>10</v>
      </c>
      <c r="C20045" t="s">
        <v>14</v>
      </c>
      <c r="D20045" t="s">
        <v>107</v>
      </c>
      <c r="E20045">
        <v>8</v>
      </c>
      <c r="F20045">
        <v>17.63</v>
      </c>
      <c r="G20045">
        <v>33.020000000000003</v>
      </c>
      <c r="H20045">
        <v>141.04</v>
      </c>
      <c r="I20045">
        <v>264.16000000000003</v>
      </c>
      <c r="J20045" t="s">
        <v>13</v>
      </c>
    </row>
    <row r="20046" spans="1:10">
      <c r="A20046" s="1">
        <v>45474</v>
      </c>
      <c r="B20046" t="s">
        <v>10</v>
      </c>
      <c r="C20046" t="s">
        <v>15</v>
      </c>
      <c r="D20046" t="s">
        <v>107</v>
      </c>
      <c r="E20046">
        <v>4</v>
      </c>
      <c r="F20046">
        <v>17.63</v>
      </c>
      <c r="G20046">
        <v>33.020000000000003</v>
      </c>
      <c r="H20046">
        <v>70.52</v>
      </c>
      <c r="I20046">
        <v>132.08000000000001</v>
      </c>
      <c r="J20046" t="s">
        <v>13</v>
      </c>
    </row>
    <row r="20047" spans="1:10">
      <c r="A20047" s="1">
        <v>45474</v>
      </c>
      <c r="B20047" t="s">
        <v>10</v>
      </c>
      <c r="C20047" t="s">
        <v>11</v>
      </c>
      <c r="D20047" t="s">
        <v>108</v>
      </c>
      <c r="E20047">
        <v>13</v>
      </c>
      <c r="F20047">
        <v>15</v>
      </c>
      <c r="G20047">
        <v>33.68</v>
      </c>
      <c r="H20047">
        <v>195</v>
      </c>
      <c r="I20047">
        <v>437.84</v>
      </c>
      <c r="J20047" t="s">
        <v>13</v>
      </c>
    </row>
    <row r="20048" spans="1:10">
      <c r="A20048" s="1">
        <v>45474</v>
      </c>
      <c r="B20048" t="s">
        <v>10</v>
      </c>
      <c r="C20048" t="s">
        <v>14</v>
      </c>
      <c r="D20048" t="s">
        <v>108</v>
      </c>
      <c r="E20048">
        <v>5</v>
      </c>
      <c r="F20048">
        <v>15</v>
      </c>
      <c r="G20048">
        <v>33.68</v>
      </c>
      <c r="H20048">
        <v>75</v>
      </c>
      <c r="I20048">
        <v>168.4</v>
      </c>
      <c r="J20048" t="s">
        <v>13</v>
      </c>
    </row>
    <row r="20049" spans="1:10">
      <c r="A20049" s="1">
        <v>45474</v>
      </c>
      <c r="B20049" t="s">
        <v>10</v>
      </c>
      <c r="C20049" t="s">
        <v>15</v>
      </c>
      <c r="D20049" t="s">
        <v>108</v>
      </c>
      <c r="E20049">
        <v>11</v>
      </c>
      <c r="F20049">
        <v>15</v>
      </c>
      <c r="G20049">
        <v>33.68</v>
      </c>
      <c r="H20049">
        <v>165</v>
      </c>
      <c r="I20049">
        <v>370.48</v>
      </c>
      <c r="J20049" t="s">
        <v>13</v>
      </c>
    </row>
    <row r="20050" spans="1:10">
      <c r="A20050" s="1">
        <v>45474</v>
      </c>
      <c r="B20050" t="s">
        <v>10</v>
      </c>
      <c r="C20050" t="s">
        <v>11</v>
      </c>
      <c r="D20050" t="s">
        <v>109</v>
      </c>
      <c r="E20050">
        <v>25</v>
      </c>
      <c r="F20050">
        <v>7.56</v>
      </c>
      <c r="G20050">
        <v>17.350000000000001</v>
      </c>
      <c r="H20050">
        <v>189</v>
      </c>
      <c r="I20050">
        <v>433.75</v>
      </c>
      <c r="J20050" t="s">
        <v>13</v>
      </c>
    </row>
    <row r="20051" spans="1:10">
      <c r="A20051" s="1">
        <v>45474</v>
      </c>
      <c r="B20051" t="s">
        <v>10</v>
      </c>
      <c r="C20051" t="s">
        <v>14</v>
      </c>
      <c r="D20051" t="s">
        <v>109</v>
      </c>
      <c r="E20051">
        <v>24</v>
      </c>
      <c r="F20051">
        <v>7.56</v>
      </c>
      <c r="G20051">
        <v>17.350000000000001</v>
      </c>
      <c r="H20051">
        <v>181.44</v>
      </c>
      <c r="I20051">
        <v>416.4</v>
      </c>
      <c r="J20051" t="s">
        <v>13</v>
      </c>
    </row>
    <row r="20052" spans="1:10">
      <c r="A20052" s="1">
        <v>45474</v>
      </c>
      <c r="B20052" t="s">
        <v>10</v>
      </c>
      <c r="C20052" t="s">
        <v>15</v>
      </c>
      <c r="D20052" t="s">
        <v>109</v>
      </c>
      <c r="E20052">
        <v>9</v>
      </c>
      <c r="F20052">
        <v>7.56</v>
      </c>
      <c r="G20052">
        <v>17.350000000000001</v>
      </c>
      <c r="H20052">
        <v>68.040000000000006</v>
      </c>
      <c r="I20052">
        <v>156.15</v>
      </c>
      <c r="J20052" t="s">
        <v>13</v>
      </c>
    </row>
    <row r="20053" spans="1:10">
      <c r="A20053" s="1">
        <v>45474</v>
      </c>
      <c r="B20053" t="s">
        <v>10</v>
      </c>
      <c r="C20053" t="s">
        <v>11</v>
      </c>
      <c r="D20053" t="s">
        <v>110</v>
      </c>
      <c r="E20053">
        <v>24</v>
      </c>
      <c r="F20053">
        <v>15.1</v>
      </c>
      <c r="G20053">
        <v>27.51</v>
      </c>
      <c r="H20053">
        <v>362.4</v>
      </c>
      <c r="I20053">
        <v>660.24</v>
      </c>
      <c r="J20053" t="s">
        <v>13</v>
      </c>
    </row>
    <row r="20054" spans="1:10">
      <c r="A20054" s="1">
        <v>45474</v>
      </c>
      <c r="B20054" t="s">
        <v>10</v>
      </c>
      <c r="C20054" t="s">
        <v>14</v>
      </c>
      <c r="D20054" t="s">
        <v>110</v>
      </c>
      <c r="E20054">
        <v>14</v>
      </c>
      <c r="F20054">
        <v>15.1</v>
      </c>
      <c r="G20054">
        <v>27.51</v>
      </c>
      <c r="H20054">
        <v>211.4</v>
      </c>
      <c r="I20054">
        <v>385.14</v>
      </c>
      <c r="J20054" t="s">
        <v>13</v>
      </c>
    </row>
    <row r="20055" spans="1:10">
      <c r="A20055" s="1">
        <v>45474</v>
      </c>
      <c r="B20055" t="s">
        <v>10</v>
      </c>
      <c r="C20055" t="s">
        <v>15</v>
      </c>
      <c r="D20055" t="s">
        <v>110</v>
      </c>
      <c r="E20055">
        <v>13</v>
      </c>
      <c r="F20055">
        <v>15.1</v>
      </c>
      <c r="G20055">
        <v>27.51</v>
      </c>
      <c r="H20055">
        <v>196.3</v>
      </c>
      <c r="I20055">
        <v>357.63</v>
      </c>
      <c r="J20055" t="s">
        <v>13</v>
      </c>
    </row>
    <row r="20056" spans="1:10">
      <c r="A20056" s="1">
        <v>45474</v>
      </c>
      <c r="B20056" t="s">
        <v>10</v>
      </c>
      <c r="C20056" t="s">
        <v>11</v>
      </c>
      <c r="D20056" t="s">
        <v>111</v>
      </c>
      <c r="E20056">
        <v>22</v>
      </c>
      <c r="F20056">
        <v>6.3</v>
      </c>
      <c r="G20056">
        <v>15.47</v>
      </c>
      <c r="H20056">
        <v>138.6</v>
      </c>
      <c r="I20056">
        <v>340.34</v>
      </c>
      <c r="J20056" t="s">
        <v>13</v>
      </c>
    </row>
    <row r="20057" spans="1:10">
      <c r="A20057" s="1">
        <v>45474</v>
      </c>
      <c r="B20057" t="s">
        <v>10</v>
      </c>
      <c r="C20057" t="s">
        <v>14</v>
      </c>
      <c r="D20057" t="s">
        <v>111</v>
      </c>
      <c r="E20057">
        <v>12</v>
      </c>
      <c r="F20057">
        <v>6.3</v>
      </c>
      <c r="G20057">
        <v>15.47</v>
      </c>
      <c r="H20057">
        <v>75.599999999999994</v>
      </c>
      <c r="I20057">
        <v>185.64</v>
      </c>
      <c r="J20057" t="s">
        <v>13</v>
      </c>
    </row>
    <row r="20058" spans="1:10">
      <c r="A20058" s="1">
        <v>45474</v>
      </c>
      <c r="B20058" t="s">
        <v>10</v>
      </c>
      <c r="C20058" t="s">
        <v>15</v>
      </c>
      <c r="D20058" t="s">
        <v>111</v>
      </c>
      <c r="E20058">
        <v>6</v>
      </c>
      <c r="F20058">
        <v>6.3</v>
      </c>
      <c r="G20058">
        <v>15.47</v>
      </c>
      <c r="H20058">
        <v>37.799999999999997</v>
      </c>
      <c r="I20058">
        <v>92.82</v>
      </c>
      <c r="J20058" t="s">
        <v>13</v>
      </c>
    </row>
    <row r="20059" spans="1:10">
      <c r="A20059" s="1">
        <v>45474</v>
      </c>
      <c r="B20059" t="s">
        <v>10</v>
      </c>
      <c r="C20059" t="s">
        <v>11</v>
      </c>
      <c r="D20059" t="s">
        <v>112</v>
      </c>
      <c r="E20059">
        <v>13</v>
      </c>
      <c r="F20059">
        <v>6.27</v>
      </c>
      <c r="G20059">
        <v>11.51</v>
      </c>
      <c r="H20059">
        <v>81.510000000000005</v>
      </c>
      <c r="I20059">
        <v>149.63</v>
      </c>
      <c r="J20059" t="s">
        <v>13</v>
      </c>
    </row>
    <row r="20060" spans="1:10">
      <c r="A20060" s="1">
        <v>45474</v>
      </c>
      <c r="B20060" t="s">
        <v>10</v>
      </c>
      <c r="C20060" t="s">
        <v>14</v>
      </c>
      <c r="D20060" t="s">
        <v>112</v>
      </c>
      <c r="E20060">
        <v>9</v>
      </c>
      <c r="F20060">
        <v>6.27</v>
      </c>
      <c r="G20060">
        <v>11.51</v>
      </c>
      <c r="H20060">
        <v>56.43</v>
      </c>
      <c r="I20060">
        <v>103.59</v>
      </c>
      <c r="J20060" t="s">
        <v>13</v>
      </c>
    </row>
    <row r="20061" spans="1:10">
      <c r="A20061" s="1">
        <v>45474</v>
      </c>
      <c r="B20061" t="s">
        <v>10</v>
      </c>
      <c r="C20061" t="s">
        <v>15</v>
      </c>
      <c r="D20061" t="s">
        <v>112</v>
      </c>
      <c r="E20061">
        <v>7</v>
      </c>
      <c r="F20061">
        <v>6.27</v>
      </c>
      <c r="G20061">
        <v>11.51</v>
      </c>
      <c r="H20061">
        <v>43.89</v>
      </c>
      <c r="I20061">
        <v>80.569999999999993</v>
      </c>
      <c r="J20061" t="s">
        <v>13</v>
      </c>
    </row>
    <row r="20062" spans="1:10">
      <c r="A20062" s="1">
        <v>45474</v>
      </c>
      <c r="B20062" t="s">
        <v>10</v>
      </c>
      <c r="C20062" t="s">
        <v>11</v>
      </c>
      <c r="D20062" t="s">
        <v>113</v>
      </c>
      <c r="E20062">
        <v>23</v>
      </c>
      <c r="F20062">
        <v>9.8800000000000008</v>
      </c>
      <c r="G20062">
        <v>21.53</v>
      </c>
      <c r="H20062">
        <v>227.24</v>
      </c>
      <c r="I20062">
        <v>495.19</v>
      </c>
      <c r="J20062" t="s">
        <v>13</v>
      </c>
    </row>
    <row r="20063" spans="1:10">
      <c r="A20063" s="1">
        <v>45474</v>
      </c>
      <c r="B20063" t="s">
        <v>10</v>
      </c>
      <c r="C20063" t="s">
        <v>14</v>
      </c>
      <c r="D20063" t="s">
        <v>113</v>
      </c>
      <c r="E20063">
        <v>13</v>
      </c>
      <c r="F20063">
        <v>9.8800000000000008</v>
      </c>
      <c r="G20063">
        <v>21.53</v>
      </c>
      <c r="H20063">
        <v>128.44</v>
      </c>
      <c r="I20063">
        <v>279.89</v>
      </c>
      <c r="J20063" t="s">
        <v>13</v>
      </c>
    </row>
    <row r="20064" spans="1:10">
      <c r="A20064" s="1">
        <v>45474</v>
      </c>
      <c r="B20064" t="s">
        <v>10</v>
      </c>
      <c r="C20064" t="s">
        <v>15</v>
      </c>
      <c r="D20064" t="s">
        <v>113</v>
      </c>
      <c r="E20064">
        <v>10</v>
      </c>
      <c r="F20064">
        <v>9.8800000000000008</v>
      </c>
      <c r="G20064">
        <v>21.53</v>
      </c>
      <c r="H20064">
        <v>98.8</v>
      </c>
      <c r="I20064">
        <v>215.3</v>
      </c>
      <c r="J20064" t="s">
        <v>13</v>
      </c>
    </row>
    <row r="20065" spans="1:10">
      <c r="A20065" s="1">
        <v>45474</v>
      </c>
      <c r="B20065" t="s">
        <v>10</v>
      </c>
      <c r="C20065" t="s">
        <v>11</v>
      </c>
      <c r="D20065" t="s">
        <v>114</v>
      </c>
      <c r="E20065">
        <v>16</v>
      </c>
      <c r="F20065">
        <v>11.86</v>
      </c>
      <c r="G20065">
        <v>27.23</v>
      </c>
      <c r="H20065">
        <v>189.76</v>
      </c>
      <c r="I20065">
        <v>435.68</v>
      </c>
      <c r="J20065" t="s">
        <v>13</v>
      </c>
    </row>
    <row r="20066" spans="1:10">
      <c r="A20066" s="1">
        <v>45474</v>
      </c>
      <c r="B20066" t="s">
        <v>10</v>
      </c>
      <c r="C20066" t="s">
        <v>14</v>
      </c>
      <c r="D20066" t="s">
        <v>114</v>
      </c>
      <c r="E20066">
        <v>17</v>
      </c>
      <c r="F20066">
        <v>11.86</v>
      </c>
      <c r="G20066">
        <v>27.23</v>
      </c>
      <c r="H20066">
        <v>201.62</v>
      </c>
      <c r="I20066">
        <v>462.91</v>
      </c>
      <c r="J20066" t="s">
        <v>13</v>
      </c>
    </row>
    <row r="20067" spans="1:10">
      <c r="A20067" s="1">
        <v>45474</v>
      </c>
      <c r="B20067" t="s">
        <v>10</v>
      </c>
      <c r="C20067" t="s">
        <v>15</v>
      </c>
      <c r="D20067" t="s">
        <v>114</v>
      </c>
      <c r="E20067">
        <v>13</v>
      </c>
      <c r="F20067">
        <v>11.86</v>
      </c>
      <c r="G20067">
        <v>27.23</v>
      </c>
      <c r="H20067">
        <v>154.18</v>
      </c>
      <c r="I20067">
        <v>353.99</v>
      </c>
      <c r="J20067" t="s">
        <v>13</v>
      </c>
    </row>
    <row r="20068" spans="1:10">
      <c r="A20068" s="1">
        <v>45505</v>
      </c>
      <c r="B20068" t="s">
        <v>10</v>
      </c>
      <c r="C20068" t="s">
        <v>11</v>
      </c>
      <c r="D20068" t="s">
        <v>12</v>
      </c>
      <c r="E20068">
        <v>31</v>
      </c>
      <c r="F20068">
        <v>8.09</v>
      </c>
      <c r="G20068">
        <v>18.920000000000002</v>
      </c>
      <c r="H20068">
        <v>250.79</v>
      </c>
      <c r="I20068">
        <v>586.52</v>
      </c>
      <c r="J20068" t="s">
        <v>13</v>
      </c>
    </row>
    <row r="20069" spans="1:10">
      <c r="A20069" s="1">
        <v>45505</v>
      </c>
      <c r="B20069" t="s">
        <v>10</v>
      </c>
      <c r="C20069" t="s">
        <v>14</v>
      </c>
      <c r="D20069" t="s">
        <v>12</v>
      </c>
      <c r="E20069">
        <v>13</v>
      </c>
      <c r="F20069">
        <v>8.09</v>
      </c>
      <c r="G20069">
        <v>18.920000000000002</v>
      </c>
      <c r="H20069">
        <v>105.17</v>
      </c>
      <c r="I20069">
        <v>245.96</v>
      </c>
      <c r="J20069" t="s">
        <v>13</v>
      </c>
    </row>
    <row r="20070" spans="1:10">
      <c r="A20070" s="1">
        <v>45505</v>
      </c>
      <c r="B20070" t="s">
        <v>10</v>
      </c>
      <c r="C20070" t="s">
        <v>15</v>
      </c>
      <c r="D20070" t="s">
        <v>12</v>
      </c>
      <c r="E20070">
        <v>10</v>
      </c>
      <c r="F20070">
        <v>8.09</v>
      </c>
      <c r="G20070">
        <v>18.920000000000002</v>
      </c>
      <c r="H20070">
        <v>80.900000000000006</v>
      </c>
      <c r="I20070">
        <v>189.2</v>
      </c>
      <c r="J20070" t="s">
        <v>13</v>
      </c>
    </row>
    <row r="20071" spans="1:10">
      <c r="A20071" s="1">
        <v>45505</v>
      </c>
      <c r="B20071" t="s">
        <v>10</v>
      </c>
      <c r="C20071" t="s">
        <v>11</v>
      </c>
      <c r="D20071" t="s">
        <v>16</v>
      </c>
      <c r="E20071">
        <v>25</v>
      </c>
      <c r="F20071">
        <v>10.75</v>
      </c>
      <c r="G20071">
        <v>24.49</v>
      </c>
      <c r="H20071">
        <v>268.75</v>
      </c>
      <c r="I20071">
        <v>612.25</v>
      </c>
      <c r="J20071" t="s">
        <v>13</v>
      </c>
    </row>
    <row r="20072" spans="1:10">
      <c r="A20072" s="1">
        <v>45505</v>
      </c>
      <c r="B20072" t="s">
        <v>10</v>
      </c>
      <c r="C20072" t="s">
        <v>14</v>
      </c>
      <c r="D20072" t="s">
        <v>16</v>
      </c>
      <c r="E20072">
        <v>15</v>
      </c>
      <c r="F20072">
        <v>10.75</v>
      </c>
      <c r="G20072">
        <v>24.49</v>
      </c>
      <c r="H20072">
        <v>161.25</v>
      </c>
      <c r="I20072">
        <v>367.35</v>
      </c>
      <c r="J20072" t="s">
        <v>13</v>
      </c>
    </row>
    <row r="20073" spans="1:10">
      <c r="A20073" s="1">
        <v>45505</v>
      </c>
      <c r="B20073" t="s">
        <v>10</v>
      </c>
      <c r="C20073" t="s">
        <v>15</v>
      </c>
      <c r="D20073" t="s">
        <v>16</v>
      </c>
      <c r="E20073">
        <v>13</v>
      </c>
      <c r="F20073">
        <v>10.75</v>
      </c>
      <c r="G20073">
        <v>24.49</v>
      </c>
      <c r="H20073">
        <v>139.75</v>
      </c>
      <c r="I20073">
        <v>318.37</v>
      </c>
      <c r="J20073" t="s">
        <v>13</v>
      </c>
    </row>
    <row r="20074" spans="1:10">
      <c r="A20074" s="1">
        <v>45505</v>
      </c>
      <c r="B20074" t="s">
        <v>10</v>
      </c>
      <c r="C20074" t="s">
        <v>11</v>
      </c>
      <c r="D20074" t="s">
        <v>17</v>
      </c>
      <c r="E20074">
        <v>18</v>
      </c>
      <c r="F20074">
        <v>15.1</v>
      </c>
      <c r="G20074">
        <v>31.89</v>
      </c>
      <c r="H20074">
        <v>271.8</v>
      </c>
      <c r="I20074">
        <v>574.02</v>
      </c>
      <c r="J20074" t="s">
        <v>13</v>
      </c>
    </row>
    <row r="20075" spans="1:10">
      <c r="A20075" s="1">
        <v>45505</v>
      </c>
      <c r="B20075" t="s">
        <v>10</v>
      </c>
      <c r="C20075" t="s">
        <v>14</v>
      </c>
      <c r="D20075" t="s">
        <v>17</v>
      </c>
      <c r="E20075">
        <v>8</v>
      </c>
      <c r="F20075">
        <v>15.1</v>
      </c>
      <c r="G20075">
        <v>31.89</v>
      </c>
      <c r="H20075">
        <v>120.8</v>
      </c>
      <c r="I20075">
        <v>255.12</v>
      </c>
      <c r="J20075" t="s">
        <v>13</v>
      </c>
    </row>
    <row r="20076" spans="1:10">
      <c r="A20076" s="1">
        <v>45505</v>
      </c>
      <c r="B20076" t="s">
        <v>10</v>
      </c>
      <c r="C20076" t="s">
        <v>15</v>
      </c>
      <c r="D20076" t="s">
        <v>17</v>
      </c>
      <c r="E20076">
        <v>13</v>
      </c>
      <c r="F20076">
        <v>15.1</v>
      </c>
      <c r="G20076">
        <v>31.89</v>
      </c>
      <c r="H20076">
        <v>196.3</v>
      </c>
      <c r="I20076">
        <v>414.57</v>
      </c>
      <c r="J20076" t="s">
        <v>13</v>
      </c>
    </row>
    <row r="20077" spans="1:10">
      <c r="A20077" s="1">
        <v>45505</v>
      </c>
      <c r="B20077" t="s">
        <v>10</v>
      </c>
      <c r="C20077" t="s">
        <v>11</v>
      </c>
      <c r="D20077" t="s">
        <v>18</v>
      </c>
      <c r="E20077">
        <v>11</v>
      </c>
      <c r="F20077">
        <v>14.35</v>
      </c>
      <c r="G20077">
        <v>28.58</v>
      </c>
      <c r="H20077">
        <v>157.85</v>
      </c>
      <c r="I20077">
        <v>314.38</v>
      </c>
      <c r="J20077" t="s">
        <v>13</v>
      </c>
    </row>
    <row r="20078" spans="1:10">
      <c r="A20078" s="1">
        <v>45505</v>
      </c>
      <c r="B20078" t="s">
        <v>10</v>
      </c>
      <c r="C20078" t="s">
        <v>14</v>
      </c>
      <c r="D20078" t="s">
        <v>18</v>
      </c>
      <c r="E20078">
        <v>4</v>
      </c>
      <c r="F20078">
        <v>14.35</v>
      </c>
      <c r="G20078">
        <v>28.58</v>
      </c>
      <c r="H20078">
        <v>57.4</v>
      </c>
      <c r="I20078">
        <v>114.32</v>
      </c>
      <c r="J20078" t="s">
        <v>13</v>
      </c>
    </row>
    <row r="20079" spans="1:10">
      <c r="A20079" s="1">
        <v>45505</v>
      </c>
      <c r="B20079" t="s">
        <v>10</v>
      </c>
      <c r="C20079" t="s">
        <v>15</v>
      </c>
      <c r="D20079" t="s">
        <v>18</v>
      </c>
      <c r="E20079">
        <v>11</v>
      </c>
      <c r="F20079">
        <v>14.35</v>
      </c>
      <c r="G20079">
        <v>28.58</v>
      </c>
      <c r="H20079">
        <v>157.85</v>
      </c>
      <c r="I20079">
        <v>314.38</v>
      </c>
      <c r="J20079" t="s">
        <v>13</v>
      </c>
    </row>
    <row r="20080" spans="1:10">
      <c r="A20080" s="1">
        <v>45505</v>
      </c>
      <c r="B20080" t="s">
        <v>10</v>
      </c>
      <c r="C20080" t="s">
        <v>11</v>
      </c>
      <c r="D20080" t="s">
        <v>19</v>
      </c>
      <c r="E20080">
        <v>7</v>
      </c>
      <c r="F20080">
        <v>7.85</v>
      </c>
      <c r="G20080">
        <v>19.61</v>
      </c>
      <c r="H20080">
        <v>54.95</v>
      </c>
      <c r="I20080">
        <v>137.27000000000001</v>
      </c>
      <c r="J20080" t="s">
        <v>13</v>
      </c>
    </row>
    <row r="20081" spans="1:10">
      <c r="A20081" s="1">
        <v>45505</v>
      </c>
      <c r="B20081" t="s">
        <v>10</v>
      </c>
      <c r="C20081" t="s">
        <v>14</v>
      </c>
      <c r="D20081" t="s">
        <v>19</v>
      </c>
      <c r="E20081">
        <v>10</v>
      </c>
      <c r="F20081">
        <v>7.85</v>
      </c>
      <c r="G20081">
        <v>19.61</v>
      </c>
      <c r="H20081">
        <v>78.5</v>
      </c>
      <c r="I20081">
        <v>196.1</v>
      </c>
      <c r="J20081" t="s">
        <v>13</v>
      </c>
    </row>
    <row r="20082" spans="1:10">
      <c r="A20082" s="1">
        <v>45505</v>
      </c>
      <c r="B20082" t="s">
        <v>10</v>
      </c>
      <c r="C20082" t="s">
        <v>15</v>
      </c>
      <c r="D20082" t="s">
        <v>19</v>
      </c>
      <c r="E20082">
        <v>4</v>
      </c>
      <c r="F20082">
        <v>7.85</v>
      </c>
      <c r="G20082">
        <v>19.61</v>
      </c>
      <c r="H20082">
        <v>31.4</v>
      </c>
      <c r="I20082">
        <v>78.44</v>
      </c>
      <c r="J20082" t="s">
        <v>13</v>
      </c>
    </row>
    <row r="20083" spans="1:10">
      <c r="A20083" s="1">
        <v>45505</v>
      </c>
      <c r="B20083" t="s">
        <v>10</v>
      </c>
      <c r="C20083" t="s">
        <v>11</v>
      </c>
      <c r="D20083" t="s">
        <v>20</v>
      </c>
      <c r="E20083">
        <v>19</v>
      </c>
      <c r="F20083">
        <v>15.79</v>
      </c>
      <c r="G20083">
        <v>33.130000000000003</v>
      </c>
      <c r="H20083">
        <v>300.01</v>
      </c>
      <c r="I20083">
        <v>629.47</v>
      </c>
      <c r="J20083" t="s">
        <v>13</v>
      </c>
    </row>
    <row r="20084" spans="1:10">
      <c r="A20084" s="1">
        <v>45505</v>
      </c>
      <c r="B20084" t="s">
        <v>10</v>
      </c>
      <c r="C20084" t="s">
        <v>14</v>
      </c>
      <c r="D20084" t="s">
        <v>20</v>
      </c>
      <c r="E20084">
        <v>18</v>
      </c>
      <c r="F20084">
        <v>15.79</v>
      </c>
      <c r="G20084">
        <v>33.130000000000003</v>
      </c>
      <c r="H20084">
        <v>284.22000000000003</v>
      </c>
      <c r="I20084">
        <v>596.34</v>
      </c>
      <c r="J20084" t="s">
        <v>13</v>
      </c>
    </row>
    <row r="20085" spans="1:10">
      <c r="A20085" s="1">
        <v>45505</v>
      </c>
      <c r="B20085" t="s">
        <v>10</v>
      </c>
      <c r="C20085" t="s">
        <v>15</v>
      </c>
      <c r="D20085" t="s">
        <v>20</v>
      </c>
      <c r="E20085">
        <v>6</v>
      </c>
      <c r="F20085">
        <v>15.79</v>
      </c>
      <c r="G20085">
        <v>33.130000000000003</v>
      </c>
      <c r="H20085">
        <v>94.74</v>
      </c>
      <c r="I20085">
        <v>198.78</v>
      </c>
      <c r="J20085" t="s">
        <v>13</v>
      </c>
    </row>
    <row r="20086" spans="1:10">
      <c r="A20086" s="1">
        <v>45505</v>
      </c>
      <c r="B20086" t="s">
        <v>10</v>
      </c>
      <c r="C20086" t="s">
        <v>11</v>
      </c>
      <c r="D20086" t="s">
        <v>21</v>
      </c>
      <c r="E20086">
        <v>21</v>
      </c>
      <c r="F20086">
        <v>8.69</v>
      </c>
      <c r="G20086">
        <v>18.39</v>
      </c>
      <c r="H20086">
        <v>182.49</v>
      </c>
      <c r="I20086">
        <v>386.19</v>
      </c>
      <c r="J20086" t="s">
        <v>13</v>
      </c>
    </row>
    <row r="20087" spans="1:10">
      <c r="A20087" s="1">
        <v>45505</v>
      </c>
      <c r="B20087" t="s">
        <v>10</v>
      </c>
      <c r="C20087" t="s">
        <v>14</v>
      </c>
      <c r="D20087" t="s">
        <v>21</v>
      </c>
      <c r="E20087">
        <v>10</v>
      </c>
      <c r="F20087">
        <v>8.69</v>
      </c>
      <c r="G20087">
        <v>18.39</v>
      </c>
      <c r="H20087">
        <v>86.9</v>
      </c>
      <c r="I20087">
        <v>183.9</v>
      </c>
      <c r="J20087" t="s">
        <v>13</v>
      </c>
    </row>
    <row r="20088" spans="1:10">
      <c r="A20088" s="1">
        <v>45505</v>
      </c>
      <c r="B20088" t="s">
        <v>10</v>
      </c>
      <c r="C20088" t="s">
        <v>15</v>
      </c>
      <c r="D20088" t="s">
        <v>21</v>
      </c>
      <c r="E20088">
        <v>12</v>
      </c>
      <c r="F20088">
        <v>8.69</v>
      </c>
      <c r="G20088">
        <v>18.39</v>
      </c>
      <c r="H20088">
        <v>104.28</v>
      </c>
      <c r="I20088">
        <v>220.68</v>
      </c>
      <c r="J20088" t="s">
        <v>13</v>
      </c>
    </row>
    <row r="20089" spans="1:10">
      <c r="A20089" s="1">
        <v>45505</v>
      </c>
      <c r="B20089" t="s">
        <v>10</v>
      </c>
      <c r="C20089" t="s">
        <v>11</v>
      </c>
      <c r="D20089" t="s">
        <v>22</v>
      </c>
      <c r="E20089">
        <v>14</v>
      </c>
      <c r="F20089">
        <v>8.69</v>
      </c>
      <c r="G20089">
        <v>16.64</v>
      </c>
      <c r="H20089">
        <v>121.66</v>
      </c>
      <c r="I20089">
        <v>232.96</v>
      </c>
      <c r="J20089" t="s">
        <v>13</v>
      </c>
    </row>
    <row r="20090" spans="1:10">
      <c r="A20090" s="1">
        <v>45505</v>
      </c>
      <c r="B20090" t="s">
        <v>10</v>
      </c>
      <c r="C20090" t="s">
        <v>14</v>
      </c>
      <c r="D20090" t="s">
        <v>22</v>
      </c>
      <c r="E20090">
        <v>14</v>
      </c>
      <c r="F20090">
        <v>8.69</v>
      </c>
      <c r="G20090">
        <v>16.64</v>
      </c>
      <c r="H20090">
        <v>121.66</v>
      </c>
      <c r="I20090">
        <v>232.96</v>
      </c>
      <c r="J20090" t="s">
        <v>13</v>
      </c>
    </row>
    <row r="20091" spans="1:10">
      <c r="A20091" s="1">
        <v>45505</v>
      </c>
      <c r="B20091" t="s">
        <v>10</v>
      </c>
      <c r="C20091" t="s">
        <v>15</v>
      </c>
      <c r="D20091" t="s">
        <v>22</v>
      </c>
      <c r="E20091">
        <v>12</v>
      </c>
      <c r="F20091">
        <v>8.69</v>
      </c>
      <c r="G20091">
        <v>16.64</v>
      </c>
      <c r="H20091">
        <v>104.28</v>
      </c>
      <c r="I20091">
        <v>199.68</v>
      </c>
      <c r="J20091" t="s">
        <v>13</v>
      </c>
    </row>
    <row r="20092" spans="1:10">
      <c r="A20092" s="1">
        <v>45505</v>
      </c>
      <c r="B20092" t="s">
        <v>10</v>
      </c>
      <c r="C20092" t="s">
        <v>11</v>
      </c>
      <c r="D20092" t="s">
        <v>23</v>
      </c>
      <c r="E20092">
        <v>18</v>
      </c>
      <c r="F20092">
        <v>12.44</v>
      </c>
      <c r="G20092">
        <v>29.31</v>
      </c>
      <c r="H20092">
        <v>223.92</v>
      </c>
      <c r="I20092">
        <v>527.58000000000004</v>
      </c>
      <c r="J20092" t="s">
        <v>13</v>
      </c>
    </row>
    <row r="20093" spans="1:10">
      <c r="A20093" s="1">
        <v>45505</v>
      </c>
      <c r="B20093" t="s">
        <v>10</v>
      </c>
      <c r="C20093" t="s">
        <v>14</v>
      </c>
      <c r="D20093" t="s">
        <v>23</v>
      </c>
      <c r="E20093">
        <v>16</v>
      </c>
      <c r="F20093">
        <v>12.44</v>
      </c>
      <c r="G20093">
        <v>29.31</v>
      </c>
      <c r="H20093">
        <v>199.04</v>
      </c>
      <c r="I20093">
        <v>468.96</v>
      </c>
      <c r="J20093" t="s">
        <v>13</v>
      </c>
    </row>
    <row r="20094" spans="1:10">
      <c r="A20094" s="1">
        <v>45505</v>
      </c>
      <c r="B20094" t="s">
        <v>10</v>
      </c>
      <c r="C20094" t="s">
        <v>15</v>
      </c>
      <c r="D20094" t="s">
        <v>23</v>
      </c>
      <c r="E20094">
        <v>13</v>
      </c>
      <c r="F20094">
        <v>12.44</v>
      </c>
      <c r="G20094">
        <v>29.31</v>
      </c>
      <c r="H20094">
        <v>161.72</v>
      </c>
      <c r="I20094">
        <v>381.03</v>
      </c>
      <c r="J20094" t="s">
        <v>13</v>
      </c>
    </row>
    <row r="20095" spans="1:10">
      <c r="A20095" s="1">
        <v>45505</v>
      </c>
      <c r="B20095" t="s">
        <v>10</v>
      </c>
      <c r="C20095" t="s">
        <v>11</v>
      </c>
      <c r="D20095" t="s">
        <v>24</v>
      </c>
      <c r="E20095">
        <v>17</v>
      </c>
      <c r="F20095">
        <v>13.12</v>
      </c>
      <c r="G20095">
        <v>29.99</v>
      </c>
      <c r="H20095">
        <v>223.04</v>
      </c>
      <c r="I20095">
        <v>509.83</v>
      </c>
      <c r="J20095" t="s">
        <v>13</v>
      </c>
    </row>
    <row r="20096" spans="1:10">
      <c r="A20096" s="1">
        <v>45505</v>
      </c>
      <c r="B20096" t="s">
        <v>10</v>
      </c>
      <c r="C20096" t="s">
        <v>14</v>
      </c>
      <c r="D20096" t="s">
        <v>24</v>
      </c>
      <c r="E20096">
        <v>11</v>
      </c>
      <c r="F20096">
        <v>13.12</v>
      </c>
      <c r="G20096">
        <v>29.99</v>
      </c>
      <c r="H20096">
        <v>144.32</v>
      </c>
      <c r="I20096">
        <v>329.89</v>
      </c>
      <c r="J20096" t="s">
        <v>13</v>
      </c>
    </row>
    <row r="20097" spans="1:10">
      <c r="A20097" s="1">
        <v>45505</v>
      </c>
      <c r="B20097" t="s">
        <v>10</v>
      </c>
      <c r="C20097" t="s">
        <v>15</v>
      </c>
      <c r="D20097" t="s">
        <v>24</v>
      </c>
      <c r="E20097">
        <v>9</v>
      </c>
      <c r="F20097">
        <v>13.12</v>
      </c>
      <c r="G20097">
        <v>29.99</v>
      </c>
      <c r="H20097">
        <v>118.08</v>
      </c>
      <c r="I20097">
        <v>269.91000000000003</v>
      </c>
      <c r="J20097" t="s">
        <v>13</v>
      </c>
    </row>
    <row r="20098" spans="1:10">
      <c r="A20098" s="1">
        <v>45505</v>
      </c>
      <c r="B20098" t="s">
        <v>10</v>
      </c>
      <c r="C20098" t="s">
        <v>11</v>
      </c>
      <c r="D20098" t="s">
        <v>25</v>
      </c>
      <c r="E20098">
        <v>14</v>
      </c>
      <c r="F20098">
        <v>12.96</v>
      </c>
      <c r="G20098">
        <v>25.33</v>
      </c>
      <c r="H20098">
        <v>181.44</v>
      </c>
      <c r="I20098">
        <v>354.62</v>
      </c>
      <c r="J20098" t="s">
        <v>13</v>
      </c>
    </row>
    <row r="20099" spans="1:10">
      <c r="A20099" s="1">
        <v>45505</v>
      </c>
      <c r="B20099" t="s">
        <v>10</v>
      </c>
      <c r="C20099" t="s">
        <v>14</v>
      </c>
      <c r="D20099" t="s">
        <v>25</v>
      </c>
      <c r="E20099">
        <v>9</v>
      </c>
      <c r="F20099">
        <v>12.96</v>
      </c>
      <c r="G20099">
        <v>25.33</v>
      </c>
      <c r="H20099">
        <v>116.64</v>
      </c>
      <c r="I20099">
        <v>227.97</v>
      </c>
      <c r="J20099" t="s">
        <v>13</v>
      </c>
    </row>
    <row r="20100" spans="1:10">
      <c r="A20100" s="1">
        <v>45505</v>
      </c>
      <c r="B20100" t="s">
        <v>10</v>
      </c>
      <c r="C20100" t="s">
        <v>15</v>
      </c>
      <c r="D20100" t="s">
        <v>25</v>
      </c>
      <c r="E20100">
        <v>11</v>
      </c>
      <c r="F20100">
        <v>12.96</v>
      </c>
      <c r="G20100">
        <v>25.33</v>
      </c>
      <c r="H20100">
        <v>142.56</v>
      </c>
      <c r="I20100">
        <v>278.63</v>
      </c>
      <c r="J20100" t="s">
        <v>13</v>
      </c>
    </row>
    <row r="20101" spans="1:10">
      <c r="A20101" s="1">
        <v>45505</v>
      </c>
      <c r="B20101" t="s">
        <v>10</v>
      </c>
      <c r="C20101" t="s">
        <v>11</v>
      </c>
      <c r="D20101" t="s">
        <v>26</v>
      </c>
      <c r="E20101">
        <v>22</v>
      </c>
      <c r="F20101">
        <v>7.1</v>
      </c>
      <c r="G20101">
        <v>13.19</v>
      </c>
      <c r="H20101">
        <v>156.19999999999999</v>
      </c>
      <c r="I20101">
        <v>290.18</v>
      </c>
      <c r="J20101" t="s">
        <v>13</v>
      </c>
    </row>
    <row r="20102" spans="1:10">
      <c r="A20102" s="1">
        <v>45505</v>
      </c>
      <c r="B20102" t="s">
        <v>10</v>
      </c>
      <c r="C20102" t="s">
        <v>14</v>
      </c>
      <c r="D20102" t="s">
        <v>26</v>
      </c>
      <c r="E20102">
        <v>15</v>
      </c>
      <c r="F20102">
        <v>7.1</v>
      </c>
      <c r="G20102">
        <v>13.19</v>
      </c>
      <c r="H20102">
        <v>106.5</v>
      </c>
      <c r="I20102">
        <v>197.85</v>
      </c>
      <c r="J20102" t="s">
        <v>13</v>
      </c>
    </row>
    <row r="20103" spans="1:10">
      <c r="A20103" s="1">
        <v>45505</v>
      </c>
      <c r="B20103" t="s">
        <v>10</v>
      </c>
      <c r="C20103" t="s">
        <v>15</v>
      </c>
      <c r="D20103" t="s">
        <v>26</v>
      </c>
      <c r="E20103">
        <v>11</v>
      </c>
      <c r="F20103">
        <v>7.1</v>
      </c>
      <c r="G20103">
        <v>13.19</v>
      </c>
      <c r="H20103">
        <v>78.099999999999994</v>
      </c>
      <c r="I20103">
        <v>145.09</v>
      </c>
      <c r="J20103" t="s">
        <v>13</v>
      </c>
    </row>
    <row r="20104" spans="1:10">
      <c r="A20104" s="1">
        <v>45505</v>
      </c>
      <c r="B20104" t="s">
        <v>10</v>
      </c>
      <c r="C20104" t="s">
        <v>11</v>
      </c>
      <c r="D20104" t="s">
        <v>27</v>
      </c>
      <c r="E20104">
        <v>22</v>
      </c>
      <c r="F20104">
        <v>16.53</v>
      </c>
      <c r="G20104">
        <v>37.630000000000003</v>
      </c>
      <c r="H20104">
        <v>363.66</v>
      </c>
      <c r="I20104">
        <v>827.86</v>
      </c>
      <c r="J20104" t="s">
        <v>13</v>
      </c>
    </row>
    <row r="20105" spans="1:10">
      <c r="A20105" s="1">
        <v>45505</v>
      </c>
      <c r="B20105" t="s">
        <v>10</v>
      </c>
      <c r="C20105" t="s">
        <v>14</v>
      </c>
      <c r="D20105" t="s">
        <v>27</v>
      </c>
      <c r="E20105">
        <v>10</v>
      </c>
      <c r="F20105">
        <v>16.53</v>
      </c>
      <c r="G20105">
        <v>37.630000000000003</v>
      </c>
      <c r="H20105">
        <v>165.3</v>
      </c>
      <c r="I20105">
        <v>376.3</v>
      </c>
      <c r="J20105" t="s">
        <v>13</v>
      </c>
    </row>
    <row r="20106" spans="1:10">
      <c r="A20106" s="1">
        <v>45505</v>
      </c>
      <c r="B20106" t="s">
        <v>10</v>
      </c>
      <c r="C20106" t="s">
        <v>15</v>
      </c>
      <c r="D20106" t="s">
        <v>27</v>
      </c>
      <c r="E20106">
        <v>9</v>
      </c>
      <c r="F20106">
        <v>16.53</v>
      </c>
      <c r="G20106">
        <v>37.630000000000003</v>
      </c>
      <c r="H20106">
        <v>148.77000000000001</v>
      </c>
      <c r="I20106">
        <v>338.67</v>
      </c>
      <c r="J20106" t="s">
        <v>13</v>
      </c>
    </row>
    <row r="20107" spans="1:10">
      <c r="A20107" s="1">
        <v>45505</v>
      </c>
      <c r="B20107" t="s">
        <v>10</v>
      </c>
      <c r="C20107" t="s">
        <v>11</v>
      </c>
      <c r="D20107" t="s">
        <v>28</v>
      </c>
      <c r="E20107">
        <v>17</v>
      </c>
      <c r="F20107">
        <v>9.19</v>
      </c>
      <c r="G20107">
        <v>20.75</v>
      </c>
      <c r="H20107">
        <v>156.22999999999999</v>
      </c>
      <c r="I20107">
        <v>352.75</v>
      </c>
      <c r="J20107" t="s">
        <v>13</v>
      </c>
    </row>
    <row r="20108" spans="1:10">
      <c r="A20108" s="1">
        <v>45505</v>
      </c>
      <c r="B20108" t="s">
        <v>10</v>
      </c>
      <c r="C20108" t="s">
        <v>14</v>
      </c>
      <c r="D20108" t="s">
        <v>28</v>
      </c>
      <c r="E20108">
        <v>20</v>
      </c>
      <c r="F20108">
        <v>9.19</v>
      </c>
      <c r="G20108">
        <v>20.75</v>
      </c>
      <c r="H20108">
        <v>183.8</v>
      </c>
      <c r="I20108">
        <v>415</v>
      </c>
      <c r="J20108" t="s">
        <v>13</v>
      </c>
    </row>
    <row r="20109" spans="1:10">
      <c r="A20109" s="1">
        <v>45505</v>
      </c>
      <c r="B20109" t="s">
        <v>10</v>
      </c>
      <c r="C20109" t="s">
        <v>15</v>
      </c>
      <c r="D20109" t="s">
        <v>28</v>
      </c>
      <c r="E20109">
        <v>7</v>
      </c>
      <c r="F20109">
        <v>9.19</v>
      </c>
      <c r="G20109">
        <v>20.75</v>
      </c>
      <c r="H20109">
        <v>64.33</v>
      </c>
      <c r="I20109">
        <v>145.25</v>
      </c>
      <c r="J20109" t="s">
        <v>13</v>
      </c>
    </row>
    <row r="20110" spans="1:10">
      <c r="A20110" s="1">
        <v>45505</v>
      </c>
      <c r="B20110" t="s">
        <v>10</v>
      </c>
      <c r="C20110" t="s">
        <v>11</v>
      </c>
      <c r="D20110" t="s">
        <v>29</v>
      </c>
      <c r="E20110">
        <v>20</v>
      </c>
      <c r="F20110">
        <v>7.55</v>
      </c>
      <c r="G20110">
        <v>15.03</v>
      </c>
      <c r="H20110">
        <v>151</v>
      </c>
      <c r="I20110">
        <v>300.60000000000002</v>
      </c>
      <c r="J20110" t="s">
        <v>13</v>
      </c>
    </row>
    <row r="20111" spans="1:10">
      <c r="A20111" s="1">
        <v>45505</v>
      </c>
      <c r="B20111" t="s">
        <v>10</v>
      </c>
      <c r="C20111" t="s">
        <v>14</v>
      </c>
      <c r="D20111" t="s">
        <v>29</v>
      </c>
      <c r="E20111">
        <v>9</v>
      </c>
      <c r="F20111">
        <v>7.55</v>
      </c>
      <c r="G20111">
        <v>15.03</v>
      </c>
      <c r="H20111">
        <v>67.95</v>
      </c>
      <c r="I20111">
        <v>135.27000000000001</v>
      </c>
      <c r="J20111" t="s">
        <v>13</v>
      </c>
    </row>
    <row r="20112" spans="1:10">
      <c r="A20112" s="1">
        <v>45505</v>
      </c>
      <c r="B20112" t="s">
        <v>10</v>
      </c>
      <c r="C20112" t="s">
        <v>15</v>
      </c>
      <c r="D20112" t="s">
        <v>29</v>
      </c>
      <c r="E20112">
        <v>10</v>
      </c>
      <c r="F20112">
        <v>7.55</v>
      </c>
      <c r="G20112">
        <v>15.03</v>
      </c>
      <c r="H20112">
        <v>75.5</v>
      </c>
      <c r="I20112">
        <v>150.30000000000001</v>
      </c>
      <c r="J20112" t="s">
        <v>13</v>
      </c>
    </row>
    <row r="20113" spans="1:10">
      <c r="A20113" s="1">
        <v>45505</v>
      </c>
      <c r="B20113" t="s">
        <v>10</v>
      </c>
      <c r="C20113" t="s">
        <v>11</v>
      </c>
      <c r="D20113" t="s">
        <v>30</v>
      </c>
      <c r="E20113">
        <v>39</v>
      </c>
      <c r="F20113">
        <v>16.66</v>
      </c>
      <c r="G20113">
        <v>41.08</v>
      </c>
      <c r="H20113">
        <v>649.74</v>
      </c>
      <c r="I20113">
        <v>1602.12</v>
      </c>
      <c r="J20113" t="s">
        <v>13</v>
      </c>
    </row>
    <row r="20114" spans="1:10">
      <c r="A20114" s="1">
        <v>45505</v>
      </c>
      <c r="B20114" t="s">
        <v>10</v>
      </c>
      <c r="C20114" t="s">
        <v>14</v>
      </c>
      <c r="D20114" t="s">
        <v>30</v>
      </c>
      <c r="E20114">
        <v>15</v>
      </c>
      <c r="F20114">
        <v>16.66</v>
      </c>
      <c r="G20114">
        <v>41.08</v>
      </c>
      <c r="H20114">
        <v>249.9</v>
      </c>
      <c r="I20114">
        <v>616.20000000000005</v>
      </c>
      <c r="J20114" t="s">
        <v>13</v>
      </c>
    </row>
    <row r="20115" spans="1:10">
      <c r="A20115" s="1">
        <v>45505</v>
      </c>
      <c r="B20115" t="s">
        <v>10</v>
      </c>
      <c r="C20115" t="s">
        <v>15</v>
      </c>
      <c r="D20115" t="s">
        <v>30</v>
      </c>
      <c r="E20115">
        <v>12</v>
      </c>
      <c r="F20115">
        <v>16.66</v>
      </c>
      <c r="G20115">
        <v>41.08</v>
      </c>
      <c r="H20115">
        <v>199.92</v>
      </c>
      <c r="I20115">
        <v>492.96</v>
      </c>
      <c r="J20115" t="s">
        <v>13</v>
      </c>
    </row>
    <row r="20116" spans="1:10">
      <c r="A20116" s="1">
        <v>45505</v>
      </c>
      <c r="B20116" t="s">
        <v>10</v>
      </c>
      <c r="C20116" t="s">
        <v>11</v>
      </c>
      <c r="D20116" t="s">
        <v>31</v>
      </c>
      <c r="E20116">
        <v>9</v>
      </c>
      <c r="F20116">
        <v>17.47</v>
      </c>
      <c r="G20116">
        <v>33.29</v>
      </c>
      <c r="H20116">
        <v>157.22999999999999</v>
      </c>
      <c r="I20116">
        <v>299.61</v>
      </c>
      <c r="J20116" t="s">
        <v>13</v>
      </c>
    </row>
    <row r="20117" spans="1:10">
      <c r="A20117" s="1">
        <v>45505</v>
      </c>
      <c r="B20117" t="s">
        <v>10</v>
      </c>
      <c r="C20117" t="s">
        <v>14</v>
      </c>
      <c r="D20117" t="s">
        <v>31</v>
      </c>
      <c r="E20117">
        <v>4</v>
      </c>
      <c r="F20117">
        <v>17.47</v>
      </c>
      <c r="G20117">
        <v>33.29</v>
      </c>
      <c r="H20117">
        <v>69.88</v>
      </c>
      <c r="I20117">
        <v>133.16</v>
      </c>
      <c r="J20117" t="s">
        <v>13</v>
      </c>
    </row>
    <row r="20118" spans="1:10">
      <c r="A20118" s="1">
        <v>45505</v>
      </c>
      <c r="B20118" t="s">
        <v>10</v>
      </c>
      <c r="C20118" t="s">
        <v>15</v>
      </c>
      <c r="D20118" t="s">
        <v>31</v>
      </c>
      <c r="E20118">
        <v>7</v>
      </c>
      <c r="F20118">
        <v>17.47</v>
      </c>
      <c r="G20118">
        <v>33.29</v>
      </c>
      <c r="H20118">
        <v>122.29</v>
      </c>
      <c r="I20118">
        <v>233.03</v>
      </c>
      <c r="J20118" t="s">
        <v>13</v>
      </c>
    </row>
    <row r="20119" spans="1:10">
      <c r="A20119" s="1">
        <v>45505</v>
      </c>
      <c r="B20119" t="s">
        <v>10</v>
      </c>
      <c r="C20119" t="s">
        <v>11</v>
      </c>
      <c r="D20119" t="s">
        <v>32</v>
      </c>
      <c r="E20119">
        <v>10</v>
      </c>
      <c r="F20119">
        <v>16.350000000000001</v>
      </c>
      <c r="G20119">
        <v>34.380000000000003</v>
      </c>
      <c r="H20119">
        <v>163.5</v>
      </c>
      <c r="I20119">
        <v>343.8</v>
      </c>
      <c r="J20119" t="s">
        <v>13</v>
      </c>
    </row>
    <row r="20120" spans="1:10">
      <c r="A20120" s="1">
        <v>45505</v>
      </c>
      <c r="B20120" t="s">
        <v>10</v>
      </c>
      <c r="C20120" t="s">
        <v>14</v>
      </c>
      <c r="D20120" t="s">
        <v>32</v>
      </c>
      <c r="E20120">
        <v>8</v>
      </c>
      <c r="F20120">
        <v>16.350000000000001</v>
      </c>
      <c r="G20120">
        <v>34.380000000000003</v>
      </c>
      <c r="H20120">
        <v>130.80000000000001</v>
      </c>
      <c r="I20120">
        <v>275.04000000000002</v>
      </c>
      <c r="J20120" t="s">
        <v>13</v>
      </c>
    </row>
    <row r="20121" spans="1:10">
      <c r="A20121" s="1">
        <v>45505</v>
      </c>
      <c r="B20121" t="s">
        <v>10</v>
      </c>
      <c r="C20121" t="s">
        <v>15</v>
      </c>
      <c r="D20121" t="s">
        <v>32</v>
      </c>
      <c r="E20121">
        <v>15</v>
      </c>
      <c r="F20121">
        <v>16.350000000000001</v>
      </c>
      <c r="G20121">
        <v>34.380000000000003</v>
      </c>
      <c r="H20121">
        <v>245.25</v>
      </c>
      <c r="I20121">
        <v>515.70000000000005</v>
      </c>
      <c r="J20121" t="s">
        <v>13</v>
      </c>
    </row>
    <row r="20122" spans="1:10">
      <c r="A20122" s="1">
        <v>45505</v>
      </c>
      <c r="B20122" t="s">
        <v>10</v>
      </c>
      <c r="C20122" t="s">
        <v>11</v>
      </c>
      <c r="D20122" t="s">
        <v>33</v>
      </c>
      <c r="E20122">
        <v>11</v>
      </c>
      <c r="F20122">
        <v>15.71</v>
      </c>
      <c r="G20122">
        <v>38.65</v>
      </c>
      <c r="H20122">
        <v>172.81</v>
      </c>
      <c r="I20122">
        <v>425.15</v>
      </c>
      <c r="J20122" t="s">
        <v>13</v>
      </c>
    </row>
    <row r="20123" spans="1:10">
      <c r="A20123" s="1">
        <v>45505</v>
      </c>
      <c r="B20123" t="s">
        <v>10</v>
      </c>
      <c r="C20123" t="s">
        <v>14</v>
      </c>
      <c r="D20123" t="s">
        <v>33</v>
      </c>
      <c r="E20123">
        <v>12</v>
      </c>
      <c r="F20123">
        <v>15.71</v>
      </c>
      <c r="G20123">
        <v>38.65</v>
      </c>
      <c r="H20123">
        <v>188.52</v>
      </c>
      <c r="I20123">
        <v>463.8</v>
      </c>
      <c r="J20123" t="s">
        <v>13</v>
      </c>
    </row>
    <row r="20124" spans="1:10">
      <c r="A20124" s="1">
        <v>45505</v>
      </c>
      <c r="B20124" t="s">
        <v>10</v>
      </c>
      <c r="C20124" t="s">
        <v>15</v>
      </c>
      <c r="D20124" t="s">
        <v>33</v>
      </c>
      <c r="E20124">
        <v>4</v>
      </c>
      <c r="F20124">
        <v>15.71</v>
      </c>
      <c r="G20124">
        <v>38.65</v>
      </c>
      <c r="H20124">
        <v>62.84</v>
      </c>
      <c r="I20124">
        <v>154.6</v>
      </c>
      <c r="J20124" t="s">
        <v>13</v>
      </c>
    </row>
    <row r="20125" spans="1:10">
      <c r="A20125" s="1">
        <v>45505</v>
      </c>
      <c r="B20125" t="s">
        <v>10</v>
      </c>
      <c r="C20125" t="s">
        <v>11</v>
      </c>
      <c r="D20125" t="s">
        <v>34</v>
      </c>
      <c r="E20125">
        <v>14</v>
      </c>
      <c r="F20125">
        <v>13.86</v>
      </c>
      <c r="G20125">
        <v>29.02</v>
      </c>
      <c r="H20125">
        <v>194.04</v>
      </c>
      <c r="I20125">
        <v>406.28</v>
      </c>
      <c r="J20125" t="s">
        <v>13</v>
      </c>
    </row>
    <row r="20126" spans="1:10">
      <c r="A20126" s="1">
        <v>45505</v>
      </c>
      <c r="B20126" t="s">
        <v>10</v>
      </c>
      <c r="C20126" t="s">
        <v>14</v>
      </c>
      <c r="D20126" t="s">
        <v>34</v>
      </c>
      <c r="E20126">
        <v>13</v>
      </c>
      <c r="F20126">
        <v>13.86</v>
      </c>
      <c r="G20126">
        <v>29.02</v>
      </c>
      <c r="H20126">
        <v>180.18</v>
      </c>
      <c r="I20126">
        <v>377.26</v>
      </c>
      <c r="J20126" t="s">
        <v>13</v>
      </c>
    </row>
    <row r="20127" spans="1:10">
      <c r="A20127" s="1">
        <v>45505</v>
      </c>
      <c r="B20127" t="s">
        <v>10</v>
      </c>
      <c r="C20127" t="s">
        <v>15</v>
      </c>
      <c r="D20127" t="s">
        <v>34</v>
      </c>
      <c r="E20127">
        <v>5</v>
      </c>
      <c r="F20127">
        <v>13.86</v>
      </c>
      <c r="G20127">
        <v>29.02</v>
      </c>
      <c r="H20127">
        <v>69.3</v>
      </c>
      <c r="I20127">
        <v>145.1</v>
      </c>
      <c r="J20127" t="s">
        <v>13</v>
      </c>
    </row>
    <row r="20128" spans="1:10">
      <c r="A20128" s="1">
        <v>45505</v>
      </c>
      <c r="B20128" t="s">
        <v>10</v>
      </c>
      <c r="C20128" t="s">
        <v>11</v>
      </c>
      <c r="D20128" t="s">
        <v>35</v>
      </c>
      <c r="E20128">
        <v>11</v>
      </c>
      <c r="F20128">
        <v>12.61</v>
      </c>
      <c r="G20128">
        <v>28.33</v>
      </c>
      <c r="H20128">
        <v>138.71</v>
      </c>
      <c r="I20128">
        <v>311.63</v>
      </c>
      <c r="J20128" t="s">
        <v>13</v>
      </c>
    </row>
    <row r="20129" spans="1:10">
      <c r="A20129" s="1">
        <v>45505</v>
      </c>
      <c r="B20129" t="s">
        <v>10</v>
      </c>
      <c r="C20129" t="s">
        <v>14</v>
      </c>
      <c r="D20129" t="s">
        <v>35</v>
      </c>
      <c r="E20129">
        <v>10</v>
      </c>
      <c r="F20129">
        <v>12.61</v>
      </c>
      <c r="G20129">
        <v>28.33</v>
      </c>
      <c r="H20129">
        <v>126.1</v>
      </c>
      <c r="I20129">
        <v>283.3</v>
      </c>
      <c r="J20129" t="s">
        <v>13</v>
      </c>
    </row>
    <row r="20130" spans="1:10">
      <c r="A20130" s="1">
        <v>45505</v>
      </c>
      <c r="B20130" t="s">
        <v>10</v>
      </c>
      <c r="C20130" t="s">
        <v>15</v>
      </c>
      <c r="D20130" t="s">
        <v>35</v>
      </c>
      <c r="E20130">
        <v>9</v>
      </c>
      <c r="F20130">
        <v>12.61</v>
      </c>
      <c r="G20130">
        <v>28.33</v>
      </c>
      <c r="H20130">
        <v>113.49</v>
      </c>
      <c r="I20130">
        <v>254.97</v>
      </c>
      <c r="J20130" t="s">
        <v>13</v>
      </c>
    </row>
    <row r="20131" spans="1:10">
      <c r="A20131" s="1">
        <v>45505</v>
      </c>
      <c r="B20131" t="s">
        <v>10</v>
      </c>
      <c r="C20131" t="s">
        <v>11</v>
      </c>
      <c r="D20131" t="s">
        <v>36</v>
      </c>
      <c r="E20131">
        <v>33</v>
      </c>
      <c r="F20131">
        <v>7.04</v>
      </c>
      <c r="G20131">
        <v>14.63</v>
      </c>
      <c r="H20131">
        <v>232.32</v>
      </c>
      <c r="I20131">
        <v>482.79</v>
      </c>
      <c r="J20131" t="s">
        <v>13</v>
      </c>
    </row>
    <row r="20132" spans="1:10">
      <c r="A20132" s="1">
        <v>45505</v>
      </c>
      <c r="B20132" t="s">
        <v>10</v>
      </c>
      <c r="C20132" t="s">
        <v>14</v>
      </c>
      <c r="D20132" t="s">
        <v>36</v>
      </c>
      <c r="E20132">
        <v>12</v>
      </c>
      <c r="F20132">
        <v>7.04</v>
      </c>
      <c r="G20132">
        <v>14.63</v>
      </c>
      <c r="H20132">
        <v>84.48</v>
      </c>
      <c r="I20132">
        <v>175.56</v>
      </c>
      <c r="J20132" t="s">
        <v>13</v>
      </c>
    </row>
    <row r="20133" spans="1:10">
      <c r="A20133" s="1">
        <v>45505</v>
      </c>
      <c r="B20133" t="s">
        <v>10</v>
      </c>
      <c r="C20133" t="s">
        <v>15</v>
      </c>
      <c r="D20133" t="s">
        <v>36</v>
      </c>
      <c r="E20133">
        <v>12</v>
      </c>
      <c r="F20133">
        <v>7.04</v>
      </c>
      <c r="G20133">
        <v>14.63</v>
      </c>
      <c r="H20133">
        <v>84.48</v>
      </c>
      <c r="I20133">
        <v>175.56</v>
      </c>
      <c r="J20133" t="s">
        <v>13</v>
      </c>
    </row>
    <row r="20134" spans="1:10">
      <c r="A20134" s="1">
        <v>45505</v>
      </c>
      <c r="B20134" t="s">
        <v>10</v>
      </c>
      <c r="C20134" t="s">
        <v>11</v>
      </c>
      <c r="D20134" t="s">
        <v>37</v>
      </c>
      <c r="E20134">
        <v>29</v>
      </c>
      <c r="F20134">
        <v>10.9</v>
      </c>
      <c r="G20134">
        <v>21.71</v>
      </c>
      <c r="H20134">
        <v>316.10000000000002</v>
      </c>
      <c r="I20134">
        <v>629.59</v>
      </c>
      <c r="J20134" t="s">
        <v>13</v>
      </c>
    </row>
    <row r="20135" spans="1:10">
      <c r="A20135" s="1">
        <v>45505</v>
      </c>
      <c r="B20135" t="s">
        <v>10</v>
      </c>
      <c r="C20135" t="s">
        <v>14</v>
      </c>
      <c r="D20135" t="s">
        <v>37</v>
      </c>
      <c r="E20135">
        <v>13</v>
      </c>
      <c r="F20135">
        <v>10.9</v>
      </c>
      <c r="G20135">
        <v>21.71</v>
      </c>
      <c r="H20135">
        <v>141.69999999999999</v>
      </c>
      <c r="I20135">
        <v>282.23</v>
      </c>
      <c r="J20135" t="s">
        <v>13</v>
      </c>
    </row>
    <row r="20136" spans="1:10">
      <c r="A20136" s="1">
        <v>45505</v>
      </c>
      <c r="B20136" t="s">
        <v>10</v>
      </c>
      <c r="C20136" t="s">
        <v>15</v>
      </c>
      <c r="D20136" t="s">
        <v>37</v>
      </c>
      <c r="E20136">
        <v>17</v>
      </c>
      <c r="F20136">
        <v>10.9</v>
      </c>
      <c r="G20136">
        <v>21.71</v>
      </c>
      <c r="H20136">
        <v>185.3</v>
      </c>
      <c r="I20136">
        <v>369.07</v>
      </c>
      <c r="J20136" t="s">
        <v>13</v>
      </c>
    </row>
    <row r="20137" spans="1:10">
      <c r="A20137" s="1">
        <v>45505</v>
      </c>
      <c r="B20137" t="s">
        <v>10</v>
      </c>
      <c r="C20137" t="s">
        <v>11</v>
      </c>
      <c r="D20137" t="s">
        <v>38</v>
      </c>
      <c r="E20137">
        <v>15</v>
      </c>
      <c r="F20137">
        <v>10.47</v>
      </c>
      <c r="G20137">
        <v>26.06</v>
      </c>
      <c r="H20137">
        <v>157.05000000000001</v>
      </c>
      <c r="I20137">
        <v>390.9</v>
      </c>
      <c r="J20137" t="s">
        <v>13</v>
      </c>
    </row>
    <row r="20138" spans="1:10">
      <c r="A20138" s="1">
        <v>45505</v>
      </c>
      <c r="B20138" t="s">
        <v>10</v>
      </c>
      <c r="C20138" t="s">
        <v>14</v>
      </c>
      <c r="D20138" t="s">
        <v>38</v>
      </c>
      <c r="E20138">
        <v>11</v>
      </c>
      <c r="F20138">
        <v>10.47</v>
      </c>
      <c r="G20138">
        <v>26.06</v>
      </c>
      <c r="H20138">
        <v>115.17</v>
      </c>
      <c r="I20138">
        <v>286.66000000000003</v>
      </c>
      <c r="J20138" t="s">
        <v>13</v>
      </c>
    </row>
    <row r="20139" spans="1:10">
      <c r="A20139" s="1">
        <v>45505</v>
      </c>
      <c r="B20139" t="s">
        <v>10</v>
      </c>
      <c r="C20139" t="s">
        <v>15</v>
      </c>
      <c r="D20139" t="s">
        <v>38</v>
      </c>
      <c r="E20139">
        <v>14</v>
      </c>
      <c r="F20139">
        <v>10.47</v>
      </c>
      <c r="G20139">
        <v>26.06</v>
      </c>
      <c r="H20139">
        <v>146.58000000000001</v>
      </c>
      <c r="I20139">
        <v>364.84</v>
      </c>
      <c r="J20139" t="s">
        <v>13</v>
      </c>
    </row>
    <row r="20140" spans="1:10">
      <c r="A20140" s="1">
        <v>45505</v>
      </c>
      <c r="B20140" t="s">
        <v>10</v>
      </c>
      <c r="C20140" t="s">
        <v>11</v>
      </c>
      <c r="D20140" t="s">
        <v>39</v>
      </c>
      <c r="E20140">
        <v>18</v>
      </c>
      <c r="F20140">
        <v>9.1199999999999992</v>
      </c>
      <c r="G20140">
        <v>19.03</v>
      </c>
      <c r="H20140">
        <v>164.16</v>
      </c>
      <c r="I20140">
        <v>342.54</v>
      </c>
      <c r="J20140" t="s">
        <v>13</v>
      </c>
    </row>
    <row r="20141" spans="1:10">
      <c r="A20141" s="1">
        <v>45505</v>
      </c>
      <c r="B20141" t="s">
        <v>10</v>
      </c>
      <c r="C20141" t="s">
        <v>14</v>
      </c>
      <c r="D20141" t="s">
        <v>39</v>
      </c>
      <c r="E20141">
        <v>10</v>
      </c>
      <c r="F20141">
        <v>9.1199999999999992</v>
      </c>
      <c r="G20141">
        <v>19.03</v>
      </c>
      <c r="H20141">
        <v>91.2</v>
      </c>
      <c r="I20141">
        <v>190.3</v>
      </c>
      <c r="J20141" t="s">
        <v>13</v>
      </c>
    </row>
    <row r="20142" spans="1:10">
      <c r="A20142" s="1">
        <v>45505</v>
      </c>
      <c r="B20142" t="s">
        <v>10</v>
      </c>
      <c r="C20142" t="s">
        <v>15</v>
      </c>
      <c r="D20142" t="s">
        <v>39</v>
      </c>
      <c r="E20142">
        <v>16</v>
      </c>
      <c r="F20142">
        <v>9.1199999999999992</v>
      </c>
      <c r="G20142">
        <v>19.03</v>
      </c>
      <c r="H20142">
        <v>145.91999999999999</v>
      </c>
      <c r="I20142">
        <v>304.48</v>
      </c>
      <c r="J20142" t="s">
        <v>13</v>
      </c>
    </row>
    <row r="20143" spans="1:10">
      <c r="A20143" s="1">
        <v>45505</v>
      </c>
      <c r="B20143" t="s">
        <v>10</v>
      </c>
      <c r="C20143" t="s">
        <v>11</v>
      </c>
      <c r="D20143" t="s">
        <v>40</v>
      </c>
      <c r="E20143">
        <v>23</v>
      </c>
      <c r="F20143">
        <v>14.68</v>
      </c>
      <c r="G20143">
        <v>35.61</v>
      </c>
      <c r="H20143">
        <v>337.64</v>
      </c>
      <c r="I20143">
        <v>819.03</v>
      </c>
      <c r="J20143" t="s">
        <v>13</v>
      </c>
    </row>
    <row r="20144" spans="1:10">
      <c r="A20144" s="1">
        <v>45505</v>
      </c>
      <c r="B20144" t="s">
        <v>10</v>
      </c>
      <c r="C20144" t="s">
        <v>14</v>
      </c>
      <c r="D20144" t="s">
        <v>40</v>
      </c>
      <c r="E20144">
        <v>11</v>
      </c>
      <c r="F20144">
        <v>14.68</v>
      </c>
      <c r="G20144">
        <v>35.61</v>
      </c>
      <c r="H20144">
        <v>161.47999999999999</v>
      </c>
      <c r="I20144">
        <v>391.71</v>
      </c>
      <c r="J20144" t="s">
        <v>13</v>
      </c>
    </row>
    <row r="20145" spans="1:10">
      <c r="A20145" s="1">
        <v>45505</v>
      </c>
      <c r="B20145" t="s">
        <v>10</v>
      </c>
      <c r="C20145" t="s">
        <v>15</v>
      </c>
      <c r="D20145" t="s">
        <v>40</v>
      </c>
      <c r="E20145">
        <v>5</v>
      </c>
      <c r="F20145">
        <v>14.68</v>
      </c>
      <c r="G20145">
        <v>35.61</v>
      </c>
      <c r="H20145">
        <v>73.400000000000006</v>
      </c>
      <c r="I20145">
        <v>178.05</v>
      </c>
      <c r="J20145" t="s">
        <v>13</v>
      </c>
    </row>
    <row r="20146" spans="1:10">
      <c r="A20146" s="1">
        <v>45505</v>
      </c>
      <c r="B20146" t="s">
        <v>10</v>
      </c>
      <c r="C20146" t="s">
        <v>11</v>
      </c>
      <c r="D20146" t="s">
        <v>41</v>
      </c>
      <c r="E20146">
        <v>24</v>
      </c>
      <c r="F20146">
        <v>11.95</v>
      </c>
      <c r="G20146">
        <v>23.43</v>
      </c>
      <c r="H20146">
        <v>286.8</v>
      </c>
      <c r="I20146">
        <v>562.32000000000005</v>
      </c>
      <c r="J20146" t="s">
        <v>13</v>
      </c>
    </row>
    <row r="20147" spans="1:10">
      <c r="A20147" s="1">
        <v>45505</v>
      </c>
      <c r="B20147" t="s">
        <v>10</v>
      </c>
      <c r="C20147" t="s">
        <v>14</v>
      </c>
      <c r="D20147" t="s">
        <v>41</v>
      </c>
      <c r="E20147">
        <v>7</v>
      </c>
      <c r="F20147">
        <v>11.95</v>
      </c>
      <c r="G20147">
        <v>23.43</v>
      </c>
      <c r="H20147">
        <v>83.65</v>
      </c>
      <c r="I20147">
        <v>164.01</v>
      </c>
      <c r="J20147" t="s">
        <v>13</v>
      </c>
    </row>
    <row r="20148" spans="1:10">
      <c r="A20148" s="1">
        <v>45505</v>
      </c>
      <c r="B20148" t="s">
        <v>10</v>
      </c>
      <c r="C20148" t="s">
        <v>15</v>
      </c>
      <c r="D20148" t="s">
        <v>41</v>
      </c>
      <c r="E20148">
        <v>6</v>
      </c>
      <c r="F20148">
        <v>11.95</v>
      </c>
      <c r="G20148">
        <v>23.43</v>
      </c>
      <c r="H20148">
        <v>71.7</v>
      </c>
      <c r="I20148">
        <v>140.58000000000001</v>
      </c>
      <c r="J20148" t="s">
        <v>13</v>
      </c>
    </row>
    <row r="20149" spans="1:10">
      <c r="A20149" s="1">
        <v>45505</v>
      </c>
      <c r="B20149" t="s">
        <v>10</v>
      </c>
      <c r="C20149" t="s">
        <v>11</v>
      </c>
      <c r="D20149" t="s">
        <v>42</v>
      </c>
      <c r="E20149">
        <v>11</v>
      </c>
      <c r="F20149">
        <v>6.97</v>
      </c>
      <c r="G20149">
        <v>13.59</v>
      </c>
      <c r="H20149">
        <v>76.67</v>
      </c>
      <c r="I20149">
        <v>149.49</v>
      </c>
      <c r="J20149" t="s">
        <v>13</v>
      </c>
    </row>
    <row r="20150" spans="1:10">
      <c r="A20150" s="1">
        <v>45505</v>
      </c>
      <c r="B20150" t="s">
        <v>10</v>
      </c>
      <c r="C20150" t="s">
        <v>14</v>
      </c>
      <c r="D20150" t="s">
        <v>42</v>
      </c>
      <c r="E20150">
        <v>6</v>
      </c>
      <c r="F20150">
        <v>6.97</v>
      </c>
      <c r="G20150">
        <v>13.59</v>
      </c>
      <c r="H20150">
        <v>41.82</v>
      </c>
      <c r="I20150">
        <v>81.540000000000006</v>
      </c>
      <c r="J20150" t="s">
        <v>13</v>
      </c>
    </row>
    <row r="20151" spans="1:10">
      <c r="A20151" s="1">
        <v>45505</v>
      </c>
      <c r="B20151" t="s">
        <v>10</v>
      </c>
      <c r="C20151" t="s">
        <v>15</v>
      </c>
      <c r="D20151" t="s">
        <v>42</v>
      </c>
      <c r="E20151">
        <v>6</v>
      </c>
      <c r="F20151">
        <v>6.97</v>
      </c>
      <c r="G20151">
        <v>13.59</v>
      </c>
      <c r="H20151">
        <v>41.82</v>
      </c>
      <c r="I20151">
        <v>81.540000000000006</v>
      </c>
      <c r="J20151" t="s">
        <v>13</v>
      </c>
    </row>
    <row r="20152" spans="1:10">
      <c r="A20152" s="1">
        <v>45505</v>
      </c>
      <c r="B20152" t="s">
        <v>10</v>
      </c>
      <c r="C20152" t="s">
        <v>11</v>
      </c>
      <c r="D20152" t="s">
        <v>43</v>
      </c>
      <c r="E20152">
        <v>11</v>
      </c>
      <c r="F20152">
        <v>8.64</v>
      </c>
      <c r="G20152">
        <v>15.74</v>
      </c>
      <c r="H20152">
        <v>95.04</v>
      </c>
      <c r="I20152">
        <v>173.14</v>
      </c>
      <c r="J20152" t="s">
        <v>13</v>
      </c>
    </row>
    <row r="20153" spans="1:10">
      <c r="A20153" s="1">
        <v>45505</v>
      </c>
      <c r="B20153" t="s">
        <v>10</v>
      </c>
      <c r="C20153" t="s">
        <v>14</v>
      </c>
      <c r="D20153" t="s">
        <v>43</v>
      </c>
      <c r="E20153">
        <v>11</v>
      </c>
      <c r="F20153">
        <v>8.64</v>
      </c>
      <c r="G20153">
        <v>15.74</v>
      </c>
      <c r="H20153">
        <v>95.04</v>
      </c>
      <c r="I20153">
        <v>173.14</v>
      </c>
      <c r="J20153" t="s">
        <v>13</v>
      </c>
    </row>
    <row r="20154" spans="1:10">
      <c r="A20154" s="1">
        <v>45505</v>
      </c>
      <c r="B20154" t="s">
        <v>10</v>
      </c>
      <c r="C20154" t="s">
        <v>15</v>
      </c>
      <c r="D20154" t="s">
        <v>43</v>
      </c>
      <c r="E20154">
        <v>10</v>
      </c>
      <c r="F20154">
        <v>8.64</v>
      </c>
      <c r="G20154">
        <v>15.74</v>
      </c>
      <c r="H20154">
        <v>86.4</v>
      </c>
      <c r="I20154">
        <v>157.4</v>
      </c>
      <c r="J20154" t="s">
        <v>13</v>
      </c>
    </row>
    <row r="20155" spans="1:10">
      <c r="A20155" s="1">
        <v>45505</v>
      </c>
      <c r="B20155" t="s">
        <v>10</v>
      </c>
      <c r="C20155" t="s">
        <v>11</v>
      </c>
      <c r="D20155" t="s">
        <v>44</v>
      </c>
      <c r="E20155">
        <v>10</v>
      </c>
      <c r="F20155">
        <v>14.2</v>
      </c>
      <c r="G20155">
        <v>32.04</v>
      </c>
      <c r="H20155">
        <v>142</v>
      </c>
      <c r="I20155">
        <v>320.39999999999998</v>
      </c>
      <c r="J20155" t="s">
        <v>13</v>
      </c>
    </row>
    <row r="20156" spans="1:10">
      <c r="A20156" s="1">
        <v>45505</v>
      </c>
      <c r="B20156" t="s">
        <v>10</v>
      </c>
      <c r="C20156" t="s">
        <v>14</v>
      </c>
      <c r="D20156" t="s">
        <v>44</v>
      </c>
      <c r="E20156">
        <v>11</v>
      </c>
      <c r="F20156">
        <v>14.2</v>
      </c>
      <c r="G20156">
        <v>32.04</v>
      </c>
      <c r="H20156">
        <v>156.19999999999999</v>
      </c>
      <c r="I20156">
        <v>352.44</v>
      </c>
      <c r="J20156" t="s">
        <v>13</v>
      </c>
    </row>
    <row r="20157" spans="1:10">
      <c r="A20157" s="1">
        <v>45505</v>
      </c>
      <c r="B20157" t="s">
        <v>10</v>
      </c>
      <c r="C20157" t="s">
        <v>15</v>
      </c>
      <c r="D20157" t="s">
        <v>44</v>
      </c>
      <c r="E20157">
        <v>7</v>
      </c>
      <c r="F20157">
        <v>14.2</v>
      </c>
      <c r="G20157">
        <v>32.04</v>
      </c>
      <c r="H20157">
        <v>99.4</v>
      </c>
      <c r="I20157">
        <v>224.28</v>
      </c>
      <c r="J20157" t="s">
        <v>13</v>
      </c>
    </row>
    <row r="20158" spans="1:10">
      <c r="A20158" s="1">
        <v>45505</v>
      </c>
      <c r="B20158" t="s">
        <v>10</v>
      </c>
      <c r="C20158" t="s">
        <v>11</v>
      </c>
      <c r="D20158" t="s">
        <v>45</v>
      </c>
      <c r="E20158">
        <v>17</v>
      </c>
      <c r="F20158">
        <v>6.91</v>
      </c>
      <c r="G20158">
        <v>14.22</v>
      </c>
      <c r="H20158">
        <v>117.47</v>
      </c>
      <c r="I20158">
        <v>241.74</v>
      </c>
      <c r="J20158" t="s">
        <v>13</v>
      </c>
    </row>
    <row r="20159" spans="1:10">
      <c r="A20159" s="1">
        <v>45505</v>
      </c>
      <c r="B20159" t="s">
        <v>10</v>
      </c>
      <c r="C20159" t="s">
        <v>14</v>
      </c>
      <c r="D20159" t="s">
        <v>45</v>
      </c>
      <c r="E20159">
        <v>11</v>
      </c>
      <c r="F20159">
        <v>6.91</v>
      </c>
      <c r="G20159">
        <v>14.22</v>
      </c>
      <c r="H20159">
        <v>76.010000000000005</v>
      </c>
      <c r="I20159">
        <v>156.41999999999999</v>
      </c>
      <c r="J20159" t="s">
        <v>13</v>
      </c>
    </row>
    <row r="20160" spans="1:10">
      <c r="A20160" s="1">
        <v>45505</v>
      </c>
      <c r="B20160" t="s">
        <v>10</v>
      </c>
      <c r="C20160" t="s">
        <v>15</v>
      </c>
      <c r="D20160" t="s">
        <v>45</v>
      </c>
      <c r="E20160">
        <v>8</v>
      </c>
      <c r="F20160">
        <v>6.91</v>
      </c>
      <c r="G20160">
        <v>14.22</v>
      </c>
      <c r="H20160">
        <v>55.28</v>
      </c>
      <c r="I20160">
        <v>113.76</v>
      </c>
      <c r="J20160" t="s">
        <v>13</v>
      </c>
    </row>
    <row r="20161" spans="1:10">
      <c r="A20161" s="1">
        <v>45505</v>
      </c>
      <c r="B20161" t="s">
        <v>10</v>
      </c>
      <c r="C20161" t="s">
        <v>11</v>
      </c>
      <c r="D20161" t="s">
        <v>46</v>
      </c>
      <c r="E20161">
        <v>17</v>
      </c>
      <c r="F20161">
        <v>16.21</v>
      </c>
      <c r="G20161">
        <v>38.99</v>
      </c>
      <c r="H20161">
        <v>275.57</v>
      </c>
      <c r="I20161">
        <v>662.83</v>
      </c>
      <c r="J20161" t="s">
        <v>13</v>
      </c>
    </row>
    <row r="20162" spans="1:10">
      <c r="A20162" s="1">
        <v>45505</v>
      </c>
      <c r="B20162" t="s">
        <v>10</v>
      </c>
      <c r="C20162" t="s">
        <v>14</v>
      </c>
      <c r="D20162" t="s">
        <v>46</v>
      </c>
      <c r="E20162">
        <v>18</v>
      </c>
      <c r="F20162">
        <v>16.21</v>
      </c>
      <c r="G20162">
        <v>38.99</v>
      </c>
      <c r="H20162">
        <v>291.77999999999997</v>
      </c>
      <c r="I20162">
        <v>701.82</v>
      </c>
      <c r="J20162" t="s">
        <v>13</v>
      </c>
    </row>
    <row r="20163" spans="1:10">
      <c r="A20163" s="1">
        <v>45505</v>
      </c>
      <c r="B20163" t="s">
        <v>10</v>
      </c>
      <c r="C20163" t="s">
        <v>15</v>
      </c>
      <c r="D20163" t="s">
        <v>46</v>
      </c>
      <c r="E20163">
        <v>14</v>
      </c>
      <c r="F20163">
        <v>16.21</v>
      </c>
      <c r="G20163">
        <v>38.99</v>
      </c>
      <c r="H20163">
        <v>226.94</v>
      </c>
      <c r="I20163">
        <v>545.86</v>
      </c>
      <c r="J20163" t="s">
        <v>13</v>
      </c>
    </row>
    <row r="20164" spans="1:10">
      <c r="A20164" s="1">
        <v>45505</v>
      </c>
      <c r="B20164" t="s">
        <v>10</v>
      </c>
      <c r="C20164" t="s">
        <v>11</v>
      </c>
      <c r="D20164" t="s">
        <v>47</v>
      </c>
      <c r="E20164">
        <v>21</v>
      </c>
      <c r="F20164">
        <v>11.94</v>
      </c>
      <c r="G20164">
        <v>25.45</v>
      </c>
      <c r="H20164">
        <v>250.74</v>
      </c>
      <c r="I20164">
        <v>534.45000000000005</v>
      </c>
      <c r="J20164" t="s">
        <v>13</v>
      </c>
    </row>
    <row r="20165" spans="1:10">
      <c r="A20165" s="1">
        <v>45505</v>
      </c>
      <c r="B20165" t="s">
        <v>10</v>
      </c>
      <c r="C20165" t="s">
        <v>14</v>
      </c>
      <c r="D20165" t="s">
        <v>47</v>
      </c>
      <c r="E20165">
        <v>17</v>
      </c>
      <c r="F20165">
        <v>11.94</v>
      </c>
      <c r="G20165">
        <v>25.45</v>
      </c>
      <c r="H20165">
        <v>202.98</v>
      </c>
      <c r="I20165">
        <v>432.65</v>
      </c>
      <c r="J20165" t="s">
        <v>13</v>
      </c>
    </row>
    <row r="20166" spans="1:10">
      <c r="A20166" s="1">
        <v>45505</v>
      </c>
      <c r="B20166" t="s">
        <v>10</v>
      </c>
      <c r="C20166" t="s">
        <v>15</v>
      </c>
      <c r="D20166" t="s">
        <v>47</v>
      </c>
      <c r="E20166">
        <v>13</v>
      </c>
      <c r="F20166">
        <v>11.94</v>
      </c>
      <c r="G20166">
        <v>25.45</v>
      </c>
      <c r="H20166">
        <v>155.22</v>
      </c>
      <c r="I20166">
        <v>330.85</v>
      </c>
      <c r="J20166" t="s">
        <v>13</v>
      </c>
    </row>
    <row r="20167" spans="1:10">
      <c r="A20167" s="1">
        <v>45505</v>
      </c>
      <c r="B20167" t="s">
        <v>10</v>
      </c>
      <c r="C20167" t="s">
        <v>11</v>
      </c>
      <c r="D20167" t="s">
        <v>48</v>
      </c>
      <c r="E20167">
        <v>19</v>
      </c>
      <c r="F20167">
        <v>11.77</v>
      </c>
      <c r="G20167">
        <v>29.16</v>
      </c>
      <c r="H20167">
        <v>223.63</v>
      </c>
      <c r="I20167">
        <v>554.04</v>
      </c>
      <c r="J20167" t="s">
        <v>13</v>
      </c>
    </row>
    <row r="20168" spans="1:10">
      <c r="A20168" s="1">
        <v>45505</v>
      </c>
      <c r="B20168" t="s">
        <v>10</v>
      </c>
      <c r="C20168" t="s">
        <v>14</v>
      </c>
      <c r="D20168" t="s">
        <v>48</v>
      </c>
      <c r="E20168">
        <v>9</v>
      </c>
      <c r="F20168">
        <v>11.77</v>
      </c>
      <c r="G20168">
        <v>29.16</v>
      </c>
      <c r="H20168">
        <v>105.93</v>
      </c>
      <c r="I20168">
        <v>262.44</v>
      </c>
      <c r="J20168" t="s">
        <v>13</v>
      </c>
    </row>
    <row r="20169" spans="1:10">
      <c r="A20169" s="1">
        <v>45505</v>
      </c>
      <c r="B20169" t="s">
        <v>10</v>
      </c>
      <c r="C20169" t="s">
        <v>15</v>
      </c>
      <c r="D20169" t="s">
        <v>48</v>
      </c>
      <c r="E20169">
        <v>10</v>
      </c>
      <c r="F20169">
        <v>11.77</v>
      </c>
      <c r="G20169">
        <v>29.16</v>
      </c>
      <c r="H20169">
        <v>117.7</v>
      </c>
      <c r="I20169">
        <v>291.60000000000002</v>
      </c>
      <c r="J20169" t="s">
        <v>13</v>
      </c>
    </row>
    <row r="20170" spans="1:10">
      <c r="A20170" s="1">
        <v>45505</v>
      </c>
      <c r="B20170" t="s">
        <v>10</v>
      </c>
      <c r="C20170" t="s">
        <v>11</v>
      </c>
      <c r="D20170" t="s">
        <v>49</v>
      </c>
      <c r="E20170">
        <v>18</v>
      </c>
      <c r="F20170">
        <v>13.11</v>
      </c>
      <c r="G20170">
        <v>25.3</v>
      </c>
      <c r="H20170">
        <v>235.98</v>
      </c>
      <c r="I20170">
        <v>455.4</v>
      </c>
      <c r="J20170" t="s">
        <v>13</v>
      </c>
    </row>
    <row r="20171" spans="1:10">
      <c r="A20171" s="1">
        <v>45505</v>
      </c>
      <c r="B20171" t="s">
        <v>10</v>
      </c>
      <c r="C20171" t="s">
        <v>14</v>
      </c>
      <c r="D20171" t="s">
        <v>49</v>
      </c>
      <c r="E20171">
        <v>9</v>
      </c>
      <c r="F20171">
        <v>13.11</v>
      </c>
      <c r="G20171">
        <v>25.3</v>
      </c>
      <c r="H20171">
        <v>117.99</v>
      </c>
      <c r="I20171">
        <v>227.7</v>
      </c>
      <c r="J20171" t="s">
        <v>13</v>
      </c>
    </row>
    <row r="20172" spans="1:10">
      <c r="A20172" s="1">
        <v>45505</v>
      </c>
      <c r="B20172" t="s">
        <v>10</v>
      </c>
      <c r="C20172" t="s">
        <v>15</v>
      </c>
      <c r="D20172" t="s">
        <v>49</v>
      </c>
      <c r="E20172">
        <v>8</v>
      </c>
      <c r="F20172">
        <v>13.11</v>
      </c>
      <c r="G20172">
        <v>25.3</v>
      </c>
      <c r="H20172">
        <v>104.88</v>
      </c>
      <c r="I20172">
        <v>202.4</v>
      </c>
      <c r="J20172" t="s">
        <v>13</v>
      </c>
    </row>
    <row r="20173" spans="1:10">
      <c r="A20173" s="1">
        <v>45505</v>
      </c>
      <c r="B20173" t="s">
        <v>10</v>
      </c>
      <c r="C20173" t="s">
        <v>11</v>
      </c>
      <c r="D20173" t="s">
        <v>50</v>
      </c>
      <c r="E20173">
        <v>23</v>
      </c>
      <c r="F20173">
        <v>15.9</v>
      </c>
      <c r="G20173">
        <v>38.29</v>
      </c>
      <c r="H20173">
        <v>365.7</v>
      </c>
      <c r="I20173">
        <v>880.67</v>
      </c>
      <c r="J20173" t="s">
        <v>13</v>
      </c>
    </row>
    <row r="20174" spans="1:10">
      <c r="A20174" s="1">
        <v>45505</v>
      </c>
      <c r="B20174" t="s">
        <v>10</v>
      </c>
      <c r="C20174" t="s">
        <v>14</v>
      </c>
      <c r="D20174" t="s">
        <v>50</v>
      </c>
      <c r="E20174">
        <v>19</v>
      </c>
      <c r="F20174">
        <v>15.9</v>
      </c>
      <c r="G20174">
        <v>38.29</v>
      </c>
      <c r="H20174">
        <v>302.10000000000002</v>
      </c>
      <c r="I20174">
        <v>727.51</v>
      </c>
      <c r="J20174" t="s">
        <v>13</v>
      </c>
    </row>
    <row r="20175" spans="1:10">
      <c r="A20175" s="1">
        <v>45505</v>
      </c>
      <c r="B20175" t="s">
        <v>10</v>
      </c>
      <c r="C20175" t="s">
        <v>15</v>
      </c>
      <c r="D20175" t="s">
        <v>50</v>
      </c>
      <c r="E20175">
        <v>14</v>
      </c>
      <c r="F20175">
        <v>15.9</v>
      </c>
      <c r="G20175">
        <v>38.29</v>
      </c>
      <c r="H20175">
        <v>222.6</v>
      </c>
      <c r="I20175">
        <v>536.05999999999995</v>
      </c>
      <c r="J20175" t="s">
        <v>13</v>
      </c>
    </row>
    <row r="20176" spans="1:10">
      <c r="A20176" s="1">
        <v>45505</v>
      </c>
      <c r="B20176" t="s">
        <v>10</v>
      </c>
      <c r="C20176" t="s">
        <v>11</v>
      </c>
      <c r="D20176" t="s">
        <v>51</v>
      </c>
      <c r="E20176">
        <v>13</v>
      </c>
      <c r="F20176">
        <v>10.17</v>
      </c>
      <c r="G20176">
        <v>23.83</v>
      </c>
      <c r="H20176">
        <v>132.21</v>
      </c>
      <c r="I20176">
        <v>309.79000000000002</v>
      </c>
      <c r="J20176" t="s">
        <v>13</v>
      </c>
    </row>
    <row r="20177" spans="1:10">
      <c r="A20177" s="1">
        <v>45505</v>
      </c>
      <c r="B20177" t="s">
        <v>10</v>
      </c>
      <c r="C20177" t="s">
        <v>14</v>
      </c>
      <c r="D20177" t="s">
        <v>51</v>
      </c>
      <c r="E20177">
        <v>15</v>
      </c>
      <c r="F20177">
        <v>10.17</v>
      </c>
      <c r="G20177">
        <v>23.83</v>
      </c>
      <c r="H20177">
        <v>152.55000000000001</v>
      </c>
      <c r="I20177">
        <v>357.45</v>
      </c>
      <c r="J20177" t="s">
        <v>13</v>
      </c>
    </row>
    <row r="20178" spans="1:10">
      <c r="A20178" s="1">
        <v>45505</v>
      </c>
      <c r="B20178" t="s">
        <v>10</v>
      </c>
      <c r="C20178" t="s">
        <v>15</v>
      </c>
      <c r="D20178" t="s">
        <v>51</v>
      </c>
      <c r="E20178">
        <v>6</v>
      </c>
      <c r="F20178">
        <v>10.17</v>
      </c>
      <c r="G20178">
        <v>23.83</v>
      </c>
      <c r="H20178">
        <v>61.02</v>
      </c>
      <c r="I20178">
        <v>142.97999999999999</v>
      </c>
      <c r="J20178" t="s">
        <v>13</v>
      </c>
    </row>
    <row r="20179" spans="1:10">
      <c r="A20179" s="1">
        <v>45505</v>
      </c>
      <c r="B20179" t="s">
        <v>10</v>
      </c>
      <c r="C20179" t="s">
        <v>11</v>
      </c>
      <c r="D20179" t="s">
        <v>52</v>
      </c>
      <c r="E20179">
        <v>20</v>
      </c>
      <c r="F20179">
        <v>14.14</v>
      </c>
      <c r="G20179">
        <v>33.08</v>
      </c>
      <c r="H20179">
        <v>282.8</v>
      </c>
      <c r="I20179">
        <v>661.6</v>
      </c>
      <c r="J20179" t="s">
        <v>13</v>
      </c>
    </row>
    <row r="20180" spans="1:10">
      <c r="A20180" s="1">
        <v>45505</v>
      </c>
      <c r="B20180" t="s">
        <v>10</v>
      </c>
      <c r="C20180" t="s">
        <v>14</v>
      </c>
      <c r="D20180" t="s">
        <v>52</v>
      </c>
      <c r="E20180">
        <v>6</v>
      </c>
      <c r="F20180">
        <v>14.14</v>
      </c>
      <c r="G20180">
        <v>33.08</v>
      </c>
      <c r="H20180">
        <v>84.84</v>
      </c>
      <c r="I20180">
        <v>198.48</v>
      </c>
      <c r="J20180" t="s">
        <v>13</v>
      </c>
    </row>
    <row r="20181" spans="1:10">
      <c r="A20181" s="1">
        <v>45505</v>
      </c>
      <c r="B20181" t="s">
        <v>10</v>
      </c>
      <c r="C20181" t="s">
        <v>15</v>
      </c>
      <c r="D20181" t="s">
        <v>52</v>
      </c>
      <c r="E20181">
        <v>10</v>
      </c>
      <c r="F20181">
        <v>14.14</v>
      </c>
      <c r="G20181">
        <v>33.08</v>
      </c>
      <c r="H20181">
        <v>141.4</v>
      </c>
      <c r="I20181">
        <v>330.8</v>
      </c>
      <c r="J20181" t="s">
        <v>13</v>
      </c>
    </row>
    <row r="20182" spans="1:10">
      <c r="A20182" s="1">
        <v>45505</v>
      </c>
      <c r="B20182" t="s">
        <v>10</v>
      </c>
      <c r="C20182" t="s">
        <v>11</v>
      </c>
      <c r="D20182" t="s">
        <v>53</v>
      </c>
      <c r="E20182">
        <v>21</v>
      </c>
      <c r="F20182">
        <v>12.79</v>
      </c>
      <c r="G20182">
        <v>30.59</v>
      </c>
      <c r="H20182">
        <v>268.58999999999997</v>
      </c>
      <c r="I20182">
        <v>642.39</v>
      </c>
      <c r="J20182" t="s">
        <v>13</v>
      </c>
    </row>
    <row r="20183" spans="1:10">
      <c r="A20183" s="1">
        <v>45505</v>
      </c>
      <c r="B20183" t="s">
        <v>10</v>
      </c>
      <c r="C20183" t="s">
        <v>14</v>
      </c>
      <c r="D20183" t="s">
        <v>53</v>
      </c>
      <c r="E20183">
        <v>14</v>
      </c>
      <c r="F20183">
        <v>12.79</v>
      </c>
      <c r="G20183">
        <v>30.59</v>
      </c>
      <c r="H20183">
        <v>179.06</v>
      </c>
      <c r="I20183">
        <v>428.26</v>
      </c>
      <c r="J20183" t="s">
        <v>13</v>
      </c>
    </row>
    <row r="20184" spans="1:10">
      <c r="A20184" s="1">
        <v>45505</v>
      </c>
      <c r="B20184" t="s">
        <v>10</v>
      </c>
      <c r="C20184" t="s">
        <v>15</v>
      </c>
      <c r="D20184" t="s">
        <v>53</v>
      </c>
      <c r="E20184">
        <v>19</v>
      </c>
      <c r="F20184">
        <v>12.79</v>
      </c>
      <c r="G20184">
        <v>30.59</v>
      </c>
      <c r="H20184">
        <v>243.01</v>
      </c>
      <c r="I20184">
        <v>581.21</v>
      </c>
      <c r="J20184" t="s">
        <v>13</v>
      </c>
    </row>
    <row r="20185" spans="1:10">
      <c r="A20185" s="1">
        <v>45505</v>
      </c>
      <c r="B20185" t="s">
        <v>10</v>
      </c>
      <c r="C20185" t="s">
        <v>11</v>
      </c>
      <c r="D20185" t="s">
        <v>54</v>
      </c>
      <c r="E20185">
        <v>20</v>
      </c>
      <c r="F20185">
        <v>9.1999999999999993</v>
      </c>
      <c r="G20185">
        <v>21.46</v>
      </c>
      <c r="H20185">
        <v>184</v>
      </c>
      <c r="I20185">
        <v>429.2</v>
      </c>
      <c r="J20185" t="s">
        <v>13</v>
      </c>
    </row>
    <row r="20186" spans="1:10">
      <c r="A20186" s="1">
        <v>45505</v>
      </c>
      <c r="B20186" t="s">
        <v>10</v>
      </c>
      <c r="C20186" t="s">
        <v>14</v>
      </c>
      <c r="D20186" t="s">
        <v>54</v>
      </c>
      <c r="E20186">
        <v>17</v>
      </c>
      <c r="F20186">
        <v>9.1999999999999993</v>
      </c>
      <c r="G20186">
        <v>21.46</v>
      </c>
      <c r="H20186">
        <v>156.4</v>
      </c>
      <c r="I20186">
        <v>364.82</v>
      </c>
      <c r="J20186" t="s">
        <v>13</v>
      </c>
    </row>
    <row r="20187" spans="1:10">
      <c r="A20187" s="1">
        <v>45505</v>
      </c>
      <c r="B20187" t="s">
        <v>10</v>
      </c>
      <c r="C20187" t="s">
        <v>15</v>
      </c>
      <c r="D20187" t="s">
        <v>54</v>
      </c>
      <c r="E20187">
        <v>7</v>
      </c>
      <c r="F20187">
        <v>9.1999999999999993</v>
      </c>
      <c r="G20187">
        <v>21.46</v>
      </c>
      <c r="H20187">
        <v>64.400000000000006</v>
      </c>
      <c r="I20187">
        <v>150.22</v>
      </c>
      <c r="J20187" t="s">
        <v>13</v>
      </c>
    </row>
    <row r="20188" spans="1:10">
      <c r="A20188" s="1">
        <v>45505</v>
      </c>
      <c r="B20188" t="s">
        <v>10</v>
      </c>
      <c r="C20188" t="s">
        <v>11</v>
      </c>
      <c r="D20188" t="s">
        <v>55</v>
      </c>
      <c r="E20188">
        <v>11</v>
      </c>
      <c r="F20188">
        <v>16.54</v>
      </c>
      <c r="G20188">
        <v>37.020000000000003</v>
      </c>
      <c r="H20188">
        <v>181.94</v>
      </c>
      <c r="I20188">
        <v>407.22</v>
      </c>
      <c r="J20188" t="s">
        <v>13</v>
      </c>
    </row>
    <row r="20189" spans="1:10">
      <c r="A20189" s="1">
        <v>45505</v>
      </c>
      <c r="B20189" t="s">
        <v>10</v>
      </c>
      <c r="C20189" t="s">
        <v>14</v>
      </c>
      <c r="D20189" t="s">
        <v>55</v>
      </c>
      <c r="E20189">
        <v>14</v>
      </c>
      <c r="F20189">
        <v>16.54</v>
      </c>
      <c r="G20189">
        <v>37.020000000000003</v>
      </c>
      <c r="H20189">
        <v>231.56</v>
      </c>
      <c r="I20189">
        <v>518.28</v>
      </c>
      <c r="J20189" t="s">
        <v>13</v>
      </c>
    </row>
    <row r="20190" spans="1:10">
      <c r="A20190" s="1">
        <v>45505</v>
      </c>
      <c r="B20190" t="s">
        <v>10</v>
      </c>
      <c r="C20190" t="s">
        <v>15</v>
      </c>
      <c r="D20190" t="s">
        <v>55</v>
      </c>
      <c r="E20190">
        <v>10</v>
      </c>
      <c r="F20190">
        <v>16.54</v>
      </c>
      <c r="G20190">
        <v>37.020000000000003</v>
      </c>
      <c r="H20190">
        <v>165.4</v>
      </c>
      <c r="I20190">
        <v>370.2</v>
      </c>
      <c r="J20190" t="s">
        <v>13</v>
      </c>
    </row>
    <row r="20191" spans="1:10">
      <c r="A20191" s="1">
        <v>45505</v>
      </c>
      <c r="B20191" t="s">
        <v>10</v>
      </c>
      <c r="C20191" t="s">
        <v>11</v>
      </c>
      <c r="D20191" t="s">
        <v>56</v>
      </c>
      <c r="E20191">
        <v>10</v>
      </c>
      <c r="F20191">
        <v>15.57</v>
      </c>
      <c r="G20191">
        <v>29.46</v>
      </c>
      <c r="H20191">
        <v>155.69999999999999</v>
      </c>
      <c r="I20191">
        <v>294.60000000000002</v>
      </c>
      <c r="J20191" t="s">
        <v>13</v>
      </c>
    </row>
    <row r="20192" spans="1:10">
      <c r="A20192" s="1">
        <v>45505</v>
      </c>
      <c r="B20192" t="s">
        <v>10</v>
      </c>
      <c r="C20192" t="s">
        <v>14</v>
      </c>
      <c r="D20192" t="s">
        <v>56</v>
      </c>
      <c r="E20192">
        <v>13</v>
      </c>
      <c r="F20192">
        <v>15.57</v>
      </c>
      <c r="G20192">
        <v>29.46</v>
      </c>
      <c r="H20192">
        <v>202.41</v>
      </c>
      <c r="I20192">
        <v>382.98</v>
      </c>
      <c r="J20192" t="s">
        <v>13</v>
      </c>
    </row>
    <row r="20193" spans="1:10">
      <c r="A20193" s="1">
        <v>45505</v>
      </c>
      <c r="B20193" t="s">
        <v>10</v>
      </c>
      <c r="C20193" t="s">
        <v>15</v>
      </c>
      <c r="D20193" t="s">
        <v>56</v>
      </c>
      <c r="E20193">
        <v>8</v>
      </c>
      <c r="F20193">
        <v>15.57</v>
      </c>
      <c r="G20193">
        <v>29.46</v>
      </c>
      <c r="H20193">
        <v>124.56</v>
      </c>
      <c r="I20193">
        <v>235.68</v>
      </c>
      <c r="J20193" t="s">
        <v>13</v>
      </c>
    </row>
    <row r="20194" spans="1:10">
      <c r="A20194" s="1">
        <v>45505</v>
      </c>
      <c r="B20194" t="s">
        <v>10</v>
      </c>
      <c r="C20194" t="s">
        <v>11</v>
      </c>
      <c r="D20194" t="s">
        <v>57</v>
      </c>
      <c r="E20194">
        <v>15</v>
      </c>
      <c r="F20194">
        <v>13.9</v>
      </c>
      <c r="G20194">
        <v>25.34</v>
      </c>
      <c r="H20194">
        <v>208.5</v>
      </c>
      <c r="I20194">
        <v>380.1</v>
      </c>
      <c r="J20194" t="s">
        <v>13</v>
      </c>
    </row>
    <row r="20195" spans="1:10">
      <c r="A20195" s="1">
        <v>45505</v>
      </c>
      <c r="B20195" t="s">
        <v>10</v>
      </c>
      <c r="C20195" t="s">
        <v>14</v>
      </c>
      <c r="D20195" t="s">
        <v>57</v>
      </c>
      <c r="E20195">
        <v>7</v>
      </c>
      <c r="F20195">
        <v>13.9</v>
      </c>
      <c r="G20195">
        <v>25.34</v>
      </c>
      <c r="H20195">
        <v>97.3</v>
      </c>
      <c r="I20195">
        <v>177.38</v>
      </c>
      <c r="J20195" t="s">
        <v>13</v>
      </c>
    </row>
    <row r="20196" spans="1:10">
      <c r="A20196" s="1">
        <v>45505</v>
      </c>
      <c r="B20196" t="s">
        <v>10</v>
      </c>
      <c r="C20196" t="s">
        <v>15</v>
      </c>
      <c r="D20196" t="s">
        <v>57</v>
      </c>
      <c r="E20196">
        <v>9</v>
      </c>
      <c r="F20196">
        <v>13.9</v>
      </c>
      <c r="G20196">
        <v>25.34</v>
      </c>
      <c r="H20196">
        <v>125.1</v>
      </c>
      <c r="I20196">
        <v>228.06</v>
      </c>
      <c r="J20196" t="s">
        <v>13</v>
      </c>
    </row>
    <row r="20197" spans="1:10">
      <c r="A20197" s="1">
        <v>45505</v>
      </c>
      <c r="B20197" t="s">
        <v>10</v>
      </c>
      <c r="C20197" t="s">
        <v>11</v>
      </c>
      <c r="D20197" t="s">
        <v>58</v>
      </c>
      <c r="E20197">
        <v>13</v>
      </c>
      <c r="F20197">
        <v>16.21</v>
      </c>
      <c r="G20197">
        <v>39.630000000000003</v>
      </c>
      <c r="H20197">
        <v>210.73</v>
      </c>
      <c r="I20197">
        <v>515.19000000000005</v>
      </c>
      <c r="J20197" t="s">
        <v>13</v>
      </c>
    </row>
    <row r="20198" spans="1:10">
      <c r="A20198" s="1">
        <v>45505</v>
      </c>
      <c r="B20198" t="s">
        <v>10</v>
      </c>
      <c r="C20198" t="s">
        <v>14</v>
      </c>
      <c r="D20198" t="s">
        <v>58</v>
      </c>
      <c r="E20198">
        <v>7</v>
      </c>
      <c r="F20198">
        <v>16.21</v>
      </c>
      <c r="G20198">
        <v>39.630000000000003</v>
      </c>
      <c r="H20198">
        <v>113.47</v>
      </c>
      <c r="I20198">
        <v>277.41000000000003</v>
      </c>
      <c r="J20198" t="s">
        <v>13</v>
      </c>
    </row>
    <row r="20199" spans="1:10">
      <c r="A20199" s="1">
        <v>45505</v>
      </c>
      <c r="B20199" t="s">
        <v>10</v>
      </c>
      <c r="C20199" t="s">
        <v>15</v>
      </c>
      <c r="D20199" t="s">
        <v>58</v>
      </c>
      <c r="E20199">
        <v>11</v>
      </c>
      <c r="F20199">
        <v>16.21</v>
      </c>
      <c r="G20199">
        <v>39.630000000000003</v>
      </c>
      <c r="H20199">
        <v>178.31</v>
      </c>
      <c r="I20199">
        <v>435.93</v>
      </c>
      <c r="J20199" t="s">
        <v>13</v>
      </c>
    </row>
    <row r="20200" spans="1:10">
      <c r="A20200" s="1">
        <v>45505</v>
      </c>
      <c r="B20200" t="s">
        <v>10</v>
      </c>
      <c r="C20200" t="s">
        <v>11</v>
      </c>
      <c r="D20200" t="s">
        <v>59</v>
      </c>
      <c r="E20200">
        <v>11</v>
      </c>
      <c r="F20200">
        <v>16.41</v>
      </c>
      <c r="G20200">
        <v>36.619999999999997</v>
      </c>
      <c r="H20200">
        <v>180.51</v>
      </c>
      <c r="I20200">
        <v>402.82</v>
      </c>
      <c r="J20200" t="s">
        <v>13</v>
      </c>
    </row>
    <row r="20201" spans="1:10">
      <c r="A20201" s="1">
        <v>45505</v>
      </c>
      <c r="B20201" t="s">
        <v>10</v>
      </c>
      <c r="C20201" t="s">
        <v>14</v>
      </c>
      <c r="D20201" t="s">
        <v>59</v>
      </c>
      <c r="E20201">
        <v>8</v>
      </c>
      <c r="F20201">
        <v>16.41</v>
      </c>
      <c r="G20201">
        <v>36.619999999999997</v>
      </c>
      <c r="H20201">
        <v>131.28</v>
      </c>
      <c r="I20201">
        <v>292.95999999999998</v>
      </c>
      <c r="J20201" t="s">
        <v>13</v>
      </c>
    </row>
    <row r="20202" spans="1:10">
      <c r="A20202" s="1">
        <v>45505</v>
      </c>
      <c r="B20202" t="s">
        <v>10</v>
      </c>
      <c r="C20202" t="s">
        <v>15</v>
      </c>
      <c r="D20202" t="s">
        <v>59</v>
      </c>
      <c r="E20202">
        <v>8</v>
      </c>
      <c r="F20202">
        <v>16.41</v>
      </c>
      <c r="G20202">
        <v>36.619999999999997</v>
      </c>
      <c r="H20202">
        <v>131.28</v>
      </c>
      <c r="I20202">
        <v>292.95999999999998</v>
      </c>
      <c r="J20202" t="s">
        <v>13</v>
      </c>
    </row>
    <row r="20203" spans="1:10">
      <c r="A20203" s="1">
        <v>45505</v>
      </c>
      <c r="B20203" t="s">
        <v>10</v>
      </c>
      <c r="C20203" t="s">
        <v>11</v>
      </c>
      <c r="D20203" t="s">
        <v>60</v>
      </c>
      <c r="E20203">
        <v>14</v>
      </c>
      <c r="F20203">
        <v>14.5</v>
      </c>
      <c r="G20203">
        <v>34.18</v>
      </c>
      <c r="H20203">
        <v>203</v>
      </c>
      <c r="I20203">
        <v>478.52</v>
      </c>
      <c r="J20203" t="s">
        <v>13</v>
      </c>
    </row>
    <row r="20204" spans="1:10">
      <c r="A20204" s="1">
        <v>45505</v>
      </c>
      <c r="B20204" t="s">
        <v>10</v>
      </c>
      <c r="C20204" t="s">
        <v>14</v>
      </c>
      <c r="D20204" t="s">
        <v>60</v>
      </c>
      <c r="E20204">
        <v>9</v>
      </c>
      <c r="F20204">
        <v>14.5</v>
      </c>
      <c r="G20204">
        <v>34.18</v>
      </c>
      <c r="H20204">
        <v>130.5</v>
      </c>
      <c r="I20204">
        <v>307.62</v>
      </c>
      <c r="J20204" t="s">
        <v>13</v>
      </c>
    </row>
    <row r="20205" spans="1:10">
      <c r="A20205" s="1">
        <v>45505</v>
      </c>
      <c r="B20205" t="s">
        <v>10</v>
      </c>
      <c r="C20205" t="s">
        <v>15</v>
      </c>
      <c r="D20205" t="s">
        <v>60</v>
      </c>
      <c r="E20205">
        <v>10</v>
      </c>
      <c r="F20205">
        <v>14.5</v>
      </c>
      <c r="G20205">
        <v>34.18</v>
      </c>
      <c r="H20205">
        <v>145</v>
      </c>
      <c r="I20205">
        <v>341.8</v>
      </c>
      <c r="J20205" t="s">
        <v>13</v>
      </c>
    </row>
    <row r="20206" spans="1:10">
      <c r="A20206" s="1">
        <v>45505</v>
      </c>
      <c r="B20206" t="s">
        <v>10</v>
      </c>
      <c r="C20206" t="s">
        <v>11</v>
      </c>
      <c r="D20206" t="s">
        <v>61</v>
      </c>
      <c r="E20206">
        <v>21</v>
      </c>
      <c r="F20206">
        <v>16.04</v>
      </c>
      <c r="G20206">
        <v>34.28</v>
      </c>
      <c r="H20206">
        <v>336.84</v>
      </c>
      <c r="I20206">
        <v>719.88</v>
      </c>
      <c r="J20206" t="s">
        <v>13</v>
      </c>
    </row>
    <row r="20207" spans="1:10">
      <c r="A20207" s="1">
        <v>45505</v>
      </c>
      <c r="B20207" t="s">
        <v>10</v>
      </c>
      <c r="C20207" t="s">
        <v>14</v>
      </c>
      <c r="D20207" t="s">
        <v>61</v>
      </c>
      <c r="E20207">
        <v>16</v>
      </c>
      <c r="F20207">
        <v>16.04</v>
      </c>
      <c r="G20207">
        <v>34.28</v>
      </c>
      <c r="H20207">
        <v>256.64</v>
      </c>
      <c r="I20207">
        <v>548.48</v>
      </c>
      <c r="J20207" t="s">
        <v>13</v>
      </c>
    </row>
    <row r="20208" spans="1:10">
      <c r="A20208" s="1">
        <v>45505</v>
      </c>
      <c r="B20208" t="s">
        <v>10</v>
      </c>
      <c r="C20208" t="s">
        <v>15</v>
      </c>
      <c r="D20208" t="s">
        <v>61</v>
      </c>
      <c r="E20208">
        <v>13</v>
      </c>
      <c r="F20208">
        <v>16.04</v>
      </c>
      <c r="G20208">
        <v>34.28</v>
      </c>
      <c r="H20208">
        <v>208.52</v>
      </c>
      <c r="I20208">
        <v>445.64</v>
      </c>
      <c r="J20208" t="s">
        <v>13</v>
      </c>
    </row>
    <row r="20209" spans="1:10">
      <c r="A20209" s="1">
        <v>45505</v>
      </c>
      <c r="B20209" t="s">
        <v>10</v>
      </c>
      <c r="C20209" t="s">
        <v>11</v>
      </c>
      <c r="D20209" t="s">
        <v>62</v>
      </c>
      <c r="E20209">
        <v>13</v>
      </c>
      <c r="F20209">
        <v>14.37</v>
      </c>
      <c r="G20209">
        <v>27.05</v>
      </c>
      <c r="H20209">
        <v>186.81</v>
      </c>
      <c r="I20209">
        <v>351.65</v>
      </c>
      <c r="J20209" t="s">
        <v>13</v>
      </c>
    </row>
    <row r="20210" spans="1:10">
      <c r="A20210" s="1">
        <v>45505</v>
      </c>
      <c r="B20210" t="s">
        <v>10</v>
      </c>
      <c r="C20210" t="s">
        <v>14</v>
      </c>
      <c r="D20210" t="s">
        <v>62</v>
      </c>
      <c r="E20210">
        <v>7</v>
      </c>
      <c r="F20210">
        <v>14.37</v>
      </c>
      <c r="G20210">
        <v>27.05</v>
      </c>
      <c r="H20210">
        <v>100.59</v>
      </c>
      <c r="I20210">
        <v>189.35</v>
      </c>
      <c r="J20210" t="s">
        <v>13</v>
      </c>
    </row>
    <row r="20211" spans="1:10">
      <c r="A20211" s="1">
        <v>45505</v>
      </c>
      <c r="B20211" t="s">
        <v>10</v>
      </c>
      <c r="C20211" t="s">
        <v>15</v>
      </c>
      <c r="D20211" t="s">
        <v>62</v>
      </c>
      <c r="E20211">
        <v>8</v>
      </c>
      <c r="F20211">
        <v>14.37</v>
      </c>
      <c r="G20211">
        <v>27.05</v>
      </c>
      <c r="H20211">
        <v>114.96</v>
      </c>
      <c r="I20211">
        <v>216.4</v>
      </c>
      <c r="J20211" t="s">
        <v>13</v>
      </c>
    </row>
    <row r="20212" spans="1:10">
      <c r="A20212" s="1">
        <v>45505</v>
      </c>
      <c r="B20212" t="s">
        <v>10</v>
      </c>
      <c r="C20212" t="s">
        <v>11</v>
      </c>
      <c r="D20212" t="s">
        <v>63</v>
      </c>
      <c r="E20212">
        <v>24</v>
      </c>
      <c r="F20212">
        <v>14.16</v>
      </c>
      <c r="G20212">
        <v>26.73</v>
      </c>
      <c r="H20212">
        <v>339.84</v>
      </c>
      <c r="I20212">
        <v>641.52</v>
      </c>
      <c r="J20212" t="s">
        <v>13</v>
      </c>
    </row>
    <row r="20213" spans="1:10">
      <c r="A20213" s="1">
        <v>45505</v>
      </c>
      <c r="B20213" t="s">
        <v>10</v>
      </c>
      <c r="C20213" t="s">
        <v>14</v>
      </c>
      <c r="D20213" t="s">
        <v>63</v>
      </c>
      <c r="E20213">
        <v>15</v>
      </c>
      <c r="F20213">
        <v>14.16</v>
      </c>
      <c r="G20213">
        <v>26.73</v>
      </c>
      <c r="H20213">
        <v>212.4</v>
      </c>
      <c r="I20213">
        <v>400.95</v>
      </c>
      <c r="J20213" t="s">
        <v>13</v>
      </c>
    </row>
    <row r="20214" spans="1:10">
      <c r="A20214" s="1">
        <v>45505</v>
      </c>
      <c r="B20214" t="s">
        <v>10</v>
      </c>
      <c r="C20214" t="s">
        <v>15</v>
      </c>
      <c r="D20214" t="s">
        <v>63</v>
      </c>
      <c r="E20214">
        <v>9</v>
      </c>
      <c r="F20214">
        <v>14.16</v>
      </c>
      <c r="G20214">
        <v>26.73</v>
      </c>
      <c r="H20214">
        <v>127.44</v>
      </c>
      <c r="I20214">
        <v>240.57</v>
      </c>
      <c r="J20214" t="s">
        <v>13</v>
      </c>
    </row>
    <row r="20215" spans="1:10">
      <c r="A20215" s="1">
        <v>45505</v>
      </c>
      <c r="B20215" t="s">
        <v>10</v>
      </c>
      <c r="C20215" t="s">
        <v>11</v>
      </c>
      <c r="D20215" t="s">
        <v>64</v>
      </c>
      <c r="E20215">
        <v>21</v>
      </c>
      <c r="F20215">
        <v>13.42</v>
      </c>
      <c r="G20215">
        <v>30.6</v>
      </c>
      <c r="H20215">
        <v>281.82</v>
      </c>
      <c r="I20215">
        <v>642.6</v>
      </c>
      <c r="J20215" t="s">
        <v>13</v>
      </c>
    </row>
    <row r="20216" spans="1:10">
      <c r="A20216" s="1">
        <v>45505</v>
      </c>
      <c r="B20216" t="s">
        <v>10</v>
      </c>
      <c r="C20216" t="s">
        <v>14</v>
      </c>
      <c r="D20216" t="s">
        <v>64</v>
      </c>
      <c r="E20216">
        <v>6</v>
      </c>
      <c r="F20216">
        <v>13.42</v>
      </c>
      <c r="G20216">
        <v>30.6</v>
      </c>
      <c r="H20216">
        <v>80.52</v>
      </c>
      <c r="I20216">
        <v>183.6</v>
      </c>
      <c r="J20216" t="s">
        <v>13</v>
      </c>
    </row>
    <row r="20217" spans="1:10">
      <c r="A20217" s="1">
        <v>45505</v>
      </c>
      <c r="B20217" t="s">
        <v>10</v>
      </c>
      <c r="C20217" t="s">
        <v>15</v>
      </c>
      <c r="D20217" t="s">
        <v>64</v>
      </c>
      <c r="E20217">
        <v>7</v>
      </c>
      <c r="F20217">
        <v>13.42</v>
      </c>
      <c r="G20217">
        <v>30.6</v>
      </c>
      <c r="H20217">
        <v>93.94</v>
      </c>
      <c r="I20217">
        <v>214.2</v>
      </c>
      <c r="J20217" t="s">
        <v>13</v>
      </c>
    </row>
    <row r="20218" spans="1:10">
      <c r="A20218" s="1">
        <v>45505</v>
      </c>
      <c r="B20218" t="s">
        <v>10</v>
      </c>
      <c r="C20218" t="s">
        <v>11</v>
      </c>
      <c r="D20218" t="s">
        <v>65</v>
      </c>
      <c r="E20218">
        <v>12</v>
      </c>
      <c r="F20218">
        <v>15.03</v>
      </c>
      <c r="G20218">
        <v>31.58</v>
      </c>
      <c r="H20218">
        <v>180.36</v>
      </c>
      <c r="I20218">
        <v>378.96</v>
      </c>
      <c r="J20218" t="s">
        <v>13</v>
      </c>
    </row>
    <row r="20219" spans="1:10">
      <c r="A20219" s="1">
        <v>45505</v>
      </c>
      <c r="B20219" t="s">
        <v>10</v>
      </c>
      <c r="C20219" t="s">
        <v>14</v>
      </c>
      <c r="D20219" t="s">
        <v>65</v>
      </c>
      <c r="E20219">
        <v>9</v>
      </c>
      <c r="F20219">
        <v>15.03</v>
      </c>
      <c r="G20219">
        <v>31.58</v>
      </c>
      <c r="H20219">
        <v>135.27000000000001</v>
      </c>
      <c r="I20219">
        <v>284.22000000000003</v>
      </c>
      <c r="J20219" t="s">
        <v>13</v>
      </c>
    </row>
    <row r="20220" spans="1:10">
      <c r="A20220" s="1">
        <v>45505</v>
      </c>
      <c r="B20220" t="s">
        <v>10</v>
      </c>
      <c r="C20220" t="s">
        <v>15</v>
      </c>
      <c r="D20220" t="s">
        <v>65</v>
      </c>
      <c r="E20220">
        <v>5</v>
      </c>
      <c r="F20220">
        <v>15.03</v>
      </c>
      <c r="G20220">
        <v>31.58</v>
      </c>
      <c r="H20220">
        <v>75.150000000000006</v>
      </c>
      <c r="I20220">
        <v>157.9</v>
      </c>
      <c r="J20220" t="s">
        <v>13</v>
      </c>
    </row>
    <row r="20221" spans="1:10">
      <c r="A20221" s="1">
        <v>45505</v>
      </c>
      <c r="B20221" t="s">
        <v>10</v>
      </c>
      <c r="C20221" t="s">
        <v>11</v>
      </c>
      <c r="D20221" t="s">
        <v>66</v>
      </c>
      <c r="E20221">
        <v>17</v>
      </c>
      <c r="F20221">
        <v>7.9</v>
      </c>
      <c r="G20221">
        <v>15.33</v>
      </c>
      <c r="H20221">
        <v>134.30000000000001</v>
      </c>
      <c r="I20221">
        <v>260.61</v>
      </c>
      <c r="J20221" t="s">
        <v>13</v>
      </c>
    </row>
    <row r="20222" spans="1:10">
      <c r="A20222" s="1">
        <v>45505</v>
      </c>
      <c r="B20222" t="s">
        <v>10</v>
      </c>
      <c r="C20222" t="s">
        <v>14</v>
      </c>
      <c r="D20222" t="s">
        <v>66</v>
      </c>
      <c r="E20222">
        <v>12</v>
      </c>
      <c r="F20222">
        <v>7.9</v>
      </c>
      <c r="G20222">
        <v>15.33</v>
      </c>
      <c r="H20222">
        <v>94.8</v>
      </c>
      <c r="I20222">
        <v>183.96</v>
      </c>
      <c r="J20222" t="s">
        <v>13</v>
      </c>
    </row>
    <row r="20223" spans="1:10">
      <c r="A20223" s="1">
        <v>45505</v>
      </c>
      <c r="B20223" t="s">
        <v>10</v>
      </c>
      <c r="C20223" t="s">
        <v>15</v>
      </c>
      <c r="D20223" t="s">
        <v>66</v>
      </c>
      <c r="E20223">
        <v>9</v>
      </c>
      <c r="F20223">
        <v>7.9</v>
      </c>
      <c r="G20223">
        <v>15.33</v>
      </c>
      <c r="H20223">
        <v>71.099999999999994</v>
      </c>
      <c r="I20223">
        <v>137.97</v>
      </c>
      <c r="J20223" t="s">
        <v>13</v>
      </c>
    </row>
    <row r="20224" spans="1:10">
      <c r="A20224" s="1">
        <v>45505</v>
      </c>
      <c r="B20224" t="s">
        <v>10</v>
      </c>
      <c r="C20224" t="s">
        <v>11</v>
      </c>
      <c r="D20224" t="s">
        <v>67</v>
      </c>
      <c r="E20224">
        <v>16</v>
      </c>
      <c r="F20224">
        <v>16.57</v>
      </c>
      <c r="G20224">
        <v>35.53</v>
      </c>
      <c r="H20224">
        <v>265.12</v>
      </c>
      <c r="I20224">
        <v>568.48</v>
      </c>
      <c r="J20224" t="s">
        <v>13</v>
      </c>
    </row>
    <row r="20225" spans="1:10">
      <c r="A20225" s="1">
        <v>45505</v>
      </c>
      <c r="B20225" t="s">
        <v>10</v>
      </c>
      <c r="C20225" t="s">
        <v>14</v>
      </c>
      <c r="D20225" t="s">
        <v>67</v>
      </c>
      <c r="E20225">
        <v>8</v>
      </c>
      <c r="F20225">
        <v>16.57</v>
      </c>
      <c r="G20225">
        <v>35.53</v>
      </c>
      <c r="H20225">
        <v>132.56</v>
      </c>
      <c r="I20225">
        <v>284.24</v>
      </c>
      <c r="J20225" t="s">
        <v>13</v>
      </c>
    </row>
    <row r="20226" spans="1:10">
      <c r="A20226" s="1">
        <v>45505</v>
      </c>
      <c r="B20226" t="s">
        <v>10</v>
      </c>
      <c r="C20226" t="s">
        <v>15</v>
      </c>
      <c r="D20226" t="s">
        <v>67</v>
      </c>
      <c r="E20226">
        <v>6</v>
      </c>
      <c r="F20226">
        <v>16.57</v>
      </c>
      <c r="G20226">
        <v>35.53</v>
      </c>
      <c r="H20226">
        <v>99.42</v>
      </c>
      <c r="I20226">
        <v>213.18</v>
      </c>
      <c r="J20226" t="s">
        <v>13</v>
      </c>
    </row>
    <row r="20227" spans="1:10">
      <c r="A20227" s="1">
        <v>45505</v>
      </c>
      <c r="B20227" t="s">
        <v>10</v>
      </c>
      <c r="C20227" t="s">
        <v>11</v>
      </c>
      <c r="D20227" t="s">
        <v>68</v>
      </c>
      <c r="E20227">
        <v>21</v>
      </c>
      <c r="F20227">
        <v>16.46</v>
      </c>
      <c r="G20227">
        <v>30.37</v>
      </c>
      <c r="H20227">
        <v>345.66</v>
      </c>
      <c r="I20227">
        <v>637.77</v>
      </c>
      <c r="J20227" t="s">
        <v>13</v>
      </c>
    </row>
    <row r="20228" spans="1:10">
      <c r="A20228" s="1">
        <v>45505</v>
      </c>
      <c r="B20228" t="s">
        <v>10</v>
      </c>
      <c r="C20228" t="s">
        <v>14</v>
      </c>
      <c r="D20228" t="s">
        <v>68</v>
      </c>
      <c r="E20228">
        <v>13</v>
      </c>
      <c r="F20228">
        <v>16.46</v>
      </c>
      <c r="G20228">
        <v>30.37</v>
      </c>
      <c r="H20228">
        <v>213.98</v>
      </c>
      <c r="I20228">
        <v>394.81</v>
      </c>
      <c r="J20228" t="s">
        <v>13</v>
      </c>
    </row>
    <row r="20229" spans="1:10">
      <c r="A20229" s="1">
        <v>45505</v>
      </c>
      <c r="B20229" t="s">
        <v>10</v>
      </c>
      <c r="C20229" t="s">
        <v>15</v>
      </c>
      <c r="D20229" t="s">
        <v>68</v>
      </c>
      <c r="E20229">
        <v>14</v>
      </c>
      <c r="F20229">
        <v>16.46</v>
      </c>
      <c r="G20229">
        <v>30.37</v>
      </c>
      <c r="H20229">
        <v>230.44</v>
      </c>
      <c r="I20229">
        <v>425.18</v>
      </c>
      <c r="J20229" t="s">
        <v>13</v>
      </c>
    </row>
    <row r="20230" spans="1:10">
      <c r="A20230" s="1">
        <v>45505</v>
      </c>
      <c r="B20230" t="s">
        <v>10</v>
      </c>
      <c r="C20230" t="s">
        <v>11</v>
      </c>
      <c r="D20230" t="s">
        <v>69</v>
      </c>
      <c r="E20230">
        <v>10</v>
      </c>
      <c r="F20230">
        <v>6.35</v>
      </c>
      <c r="G20230">
        <v>14.02</v>
      </c>
      <c r="H20230">
        <v>63.5</v>
      </c>
      <c r="I20230">
        <v>140.19999999999999</v>
      </c>
      <c r="J20230" t="s">
        <v>13</v>
      </c>
    </row>
    <row r="20231" spans="1:10">
      <c r="A20231" s="1">
        <v>45505</v>
      </c>
      <c r="B20231" t="s">
        <v>10</v>
      </c>
      <c r="C20231" t="s">
        <v>14</v>
      </c>
      <c r="D20231" t="s">
        <v>69</v>
      </c>
      <c r="E20231">
        <v>8</v>
      </c>
      <c r="F20231">
        <v>6.35</v>
      </c>
      <c r="G20231">
        <v>14.02</v>
      </c>
      <c r="H20231">
        <v>50.8</v>
      </c>
      <c r="I20231">
        <v>112.16</v>
      </c>
      <c r="J20231" t="s">
        <v>13</v>
      </c>
    </row>
    <row r="20232" spans="1:10">
      <c r="A20232" s="1">
        <v>45505</v>
      </c>
      <c r="B20232" t="s">
        <v>10</v>
      </c>
      <c r="C20232" t="s">
        <v>15</v>
      </c>
      <c r="D20232" t="s">
        <v>69</v>
      </c>
      <c r="E20232">
        <v>5</v>
      </c>
      <c r="F20232">
        <v>6.35</v>
      </c>
      <c r="G20232">
        <v>14.02</v>
      </c>
      <c r="H20232">
        <v>31.75</v>
      </c>
      <c r="I20232">
        <v>70.099999999999994</v>
      </c>
      <c r="J20232" t="s">
        <v>13</v>
      </c>
    </row>
    <row r="20233" spans="1:10">
      <c r="A20233" s="1">
        <v>45505</v>
      </c>
      <c r="B20233" t="s">
        <v>10</v>
      </c>
      <c r="C20233" t="s">
        <v>11</v>
      </c>
      <c r="D20233" t="s">
        <v>70</v>
      </c>
      <c r="E20233">
        <v>24</v>
      </c>
      <c r="F20233">
        <v>15.91</v>
      </c>
      <c r="G20233">
        <v>31.63</v>
      </c>
      <c r="H20233">
        <v>381.84</v>
      </c>
      <c r="I20233">
        <v>759.12</v>
      </c>
      <c r="J20233" t="s">
        <v>13</v>
      </c>
    </row>
    <row r="20234" spans="1:10">
      <c r="A20234" s="1">
        <v>45505</v>
      </c>
      <c r="B20234" t="s">
        <v>10</v>
      </c>
      <c r="C20234" t="s">
        <v>14</v>
      </c>
      <c r="D20234" t="s">
        <v>70</v>
      </c>
      <c r="E20234">
        <v>16</v>
      </c>
      <c r="F20234">
        <v>15.91</v>
      </c>
      <c r="G20234">
        <v>31.63</v>
      </c>
      <c r="H20234">
        <v>254.56</v>
      </c>
      <c r="I20234">
        <v>506.08</v>
      </c>
      <c r="J20234" t="s">
        <v>13</v>
      </c>
    </row>
    <row r="20235" spans="1:10">
      <c r="A20235" s="1">
        <v>45505</v>
      </c>
      <c r="B20235" t="s">
        <v>10</v>
      </c>
      <c r="C20235" t="s">
        <v>15</v>
      </c>
      <c r="D20235" t="s">
        <v>70</v>
      </c>
      <c r="E20235">
        <v>12</v>
      </c>
      <c r="F20235">
        <v>15.91</v>
      </c>
      <c r="G20235">
        <v>31.63</v>
      </c>
      <c r="H20235">
        <v>190.92</v>
      </c>
      <c r="I20235">
        <v>379.56</v>
      </c>
      <c r="J20235" t="s">
        <v>13</v>
      </c>
    </row>
    <row r="20236" spans="1:10">
      <c r="A20236" s="1">
        <v>45505</v>
      </c>
      <c r="B20236" t="s">
        <v>10</v>
      </c>
      <c r="C20236" t="s">
        <v>11</v>
      </c>
      <c r="D20236" t="s">
        <v>71</v>
      </c>
      <c r="E20236">
        <v>18</v>
      </c>
      <c r="F20236">
        <v>7.55</v>
      </c>
      <c r="G20236">
        <v>17.809999999999999</v>
      </c>
      <c r="H20236">
        <v>135.9</v>
      </c>
      <c r="I20236">
        <v>320.58</v>
      </c>
      <c r="J20236" t="s">
        <v>13</v>
      </c>
    </row>
    <row r="20237" spans="1:10">
      <c r="A20237" s="1">
        <v>45505</v>
      </c>
      <c r="B20237" t="s">
        <v>10</v>
      </c>
      <c r="C20237" t="s">
        <v>14</v>
      </c>
      <c r="D20237" t="s">
        <v>71</v>
      </c>
      <c r="E20237">
        <v>17</v>
      </c>
      <c r="F20237">
        <v>7.55</v>
      </c>
      <c r="G20237">
        <v>17.809999999999999</v>
      </c>
      <c r="H20237">
        <v>128.35</v>
      </c>
      <c r="I20237">
        <v>302.77</v>
      </c>
      <c r="J20237" t="s">
        <v>13</v>
      </c>
    </row>
    <row r="20238" spans="1:10">
      <c r="A20238" s="1">
        <v>45505</v>
      </c>
      <c r="B20238" t="s">
        <v>10</v>
      </c>
      <c r="C20238" t="s">
        <v>15</v>
      </c>
      <c r="D20238" t="s">
        <v>71</v>
      </c>
      <c r="E20238">
        <v>12</v>
      </c>
      <c r="F20238">
        <v>7.55</v>
      </c>
      <c r="G20238">
        <v>17.809999999999999</v>
      </c>
      <c r="H20238">
        <v>90.6</v>
      </c>
      <c r="I20238">
        <v>213.72</v>
      </c>
      <c r="J20238" t="s">
        <v>13</v>
      </c>
    </row>
    <row r="20239" spans="1:10">
      <c r="A20239" s="1">
        <v>45505</v>
      </c>
      <c r="B20239" t="s">
        <v>10</v>
      </c>
      <c r="C20239" t="s">
        <v>11</v>
      </c>
      <c r="D20239" t="s">
        <v>72</v>
      </c>
      <c r="E20239">
        <v>24</v>
      </c>
      <c r="F20239">
        <v>10.02</v>
      </c>
      <c r="G20239">
        <v>20.21</v>
      </c>
      <c r="H20239">
        <v>240.48</v>
      </c>
      <c r="I20239">
        <v>485.04</v>
      </c>
      <c r="J20239" t="s">
        <v>13</v>
      </c>
    </row>
    <row r="20240" spans="1:10">
      <c r="A20240" s="1">
        <v>45505</v>
      </c>
      <c r="B20240" t="s">
        <v>10</v>
      </c>
      <c r="C20240" t="s">
        <v>14</v>
      </c>
      <c r="D20240" t="s">
        <v>72</v>
      </c>
      <c r="E20240">
        <v>20</v>
      </c>
      <c r="F20240">
        <v>10.02</v>
      </c>
      <c r="G20240">
        <v>20.21</v>
      </c>
      <c r="H20240">
        <v>200.4</v>
      </c>
      <c r="I20240">
        <v>404.2</v>
      </c>
      <c r="J20240" t="s">
        <v>13</v>
      </c>
    </row>
    <row r="20241" spans="1:10">
      <c r="A20241" s="1">
        <v>45505</v>
      </c>
      <c r="B20241" t="s">
        <v>10</v>
      </c>
      <c r="C20241" t="s">
        <v>15</v>
      </c>
      <c r="D20241" t="s">
        <v>72</v>
      </c>
      <c r="E20241">
        <v>16</v>
      </c>
      <c r="F20241">
        <v>10.02</v>
      </c>
      <c r="G20241">
        <v>20.21</v>
      </c>
      <c r="H20241">
        <v>160.32</v>
      </c>
      <c r="I20241">
        <v>323.36</v>
      </c>
      <c r="J20241" t="s">
        <v>13</v>
      </c>
    </row>
    <row r="20242" spans="1:10">
      <c r="A20242" s="1">
        <v>45505</v>
      </c>
      <c r="B20242" t="s">
        <v>10</v>
      </c>
      <c r="C20242" t="s">
        <v>11</v>
      </c>
      <c r="D20242" t="s">
        <v>73</v>
      </c>
      <c r="E20242">
        <v>28</v>
      </c>
      <c r="F20242">
        <v>14.92</v>
      </c>
      <c r="G20242">
        <v>31.61</v>
      </c>
      <c r="H20242">
        <v>417.76</v>
      </c>
      <c r="I20242">
        <v>885.08</v>
      </c>
      <c r="J20242" t="s">
        <v>13</v>
      </c>
    </row>
    <row r="20243" spans="1:10">
      <c r="A20243" s="1">
        <v>45505</v>
      </c>
      <c r="B20243" t="s">
        <v>10</v>
      </c>
      <c r="C20243" t="s">
        <v>14</v>
      </c>
      <c r="D20243" t="s">
        <v>73</v>
      </c>
      <c r="E20243">
        <v>18</v>
      </c>
      <c r="F20243">
        <v>14.92</v>
      </c>
      <c r="G20243">
        <v>31.61</v>
      </c>
      <c r="H20243">
        <v>268.56</v>
      </c>
      <c r="I20243">
        <v>568.98</v>
      </c>
      <c r="J20243" t="s">
        <v>13</v>
      </c>
    </row>
    <row r="20244" spans="1:10">
      <c r="A20244" s="1">
        <v>45505</v>
      </c>
      <c r="B20244" t="s">
        <v>10</v>
      </c>
      <c r="C20244" t="s">
        <v>15</v>
      </c>
      <c r="D20244" t="s">
        <v>73</v>
      </c>
      <c r="E20244">
        <v>11</v>
      </c>
      <c r="F20244">
        <v>14.92</v>
      </c>
      <c r="G20244">
        <v>31.61</v>
      </c>
      <c r="H20244">
        <v>164.12</v>
      </c>
      <c r="I20244">
        <v>347.71</v>
      </c>
      <c r="J20244" t="s">
        <v>13</v>
      </c>
    </row>
    <row r="20245" spans="1:10">
      <c r="A20245" s="1">
        <v>45505</v>
      </c>
      <c r="B20245" t="s">
        <v>10</v>
      </c>
      <c r="C20245" t="s">
        <v>11</v>
      </c>
      <c r="D20245" t="s">
        <v>74</v>
      </c>
      <c r="E20245">
        <v>36</v>
      </c>
      <c r="F20245">
        <v>7.93</v>
      </c>
      <c r="G20245">
        <v>14.34</v>
      </c>
      <c r="H20245">
        <v>285.48</v>
      </c>
      <c r="I20245">
        <v>516.24</v>
      </c>
      <c r="J20245" t="s">
        <v>13</v>
      </c>
    </row>
    <row r="20246" spans="1:10">
      <c r="A20246" s="1">
        <v>45505</v>
      </c>
      <c r="B20246" t="s">
        <v>10</v>
      </c>
      <c r="C20246" t="s">
        <v>14</v>
      </c>
      <c r="D20246" t="s">
        <v>74</v>
      </c>
      <c r="E20246">
        <v>22</v>
      </c>
      <c r="F20246">
        <v>7.93</v>
      </c>
      <c r="G20246">
        <v>14.34</v>
      </c>
      <c r="H20246">
        <v>174.46</v>
      </c>
      <c r="I20246">
        <v>315.48</v>
      </c>
      <c r="J20246" t="s">
        <v>13</v>
      </c>
    </row>
    <row r="20247" spans="1:10">
      <c r="A20247" s="1">
        <v>45505</v>
      </c>
      <c r="B20247" t="s">
        <v>10</v>
      </c>
      <c r="C20247" t="s">
        <v>15</v>
      </c>
      <c r="D20247" t="s">
        <v>74</v>
      </c>
      <c r="E20247">
        <v>23</v>
      </c>
      <c r="F20247">
        <v>7.93</v>
      </c>
      <c r="G20247">
        <v>14.34</v>
      </c>
      <c r="H20247">
        <v>182.39</v>
      </c>
      <c r="I20247">
        <v>329.82</v>
      </c>
      <c r="J20247" t="s">
        <v>13</v>
      </c>
    </row>
    <row r="20248" spans="1:10">
      <c r="A20248" s="1">
        <v>45505</v>
      </c>
      <c r="B20248" t="s">
        <v>10</v>
      </c>
      <c r="C20248" t="s">
        <v>11</v>
      </c>
      <c r="D20248" t="s">
        <v>75</v>
      </c>
      <c r="E20248">
        <v>30</v>
      </c>
      <c r="F20248">
        <v>15.82</v>
      </c>
      <c r="G20248">
        <v>29.28</v>
      </c>
      <c r="H20248">
        <v>474.6</v>
      </c>
      <c r="I20248">
        <v>878.4</v>
      </c>
      <c r="J20248" t="s">
        <v>13</v>
      </c>
    </row>
    <row r="20249" spans="1:10">
      <c r="A20249" s="1">
        <v>45505</v>
      </c>
      <c r="B20249" t="s">
        <v>10</v>
      </c>
      <c r="C20249" t="s">
        <v>14</v>
      </c>
      <c r="D20249" t="s">
        <v>75</v>
      </c>
      <c r="E20249">
        <v>13</v>
      </c>
      <c r="F20249">
        <v>15.82</v>
      </c>
      <c r="G20249">
        <v>29.28</v>
      </c>
      <c r="H20249">
        <v>205.66</v>
      </c>
      <c r="I20249">
        <v>380.64</v>
      </c>
      <c r="J20249" t="s">
        <v>13</v>
      </c>
    </row>
    <row r="20250" spans="1:10">
      <c r="A20250" s="1">
        <v>45505</v>
      </c>
      <c r="B20250" t="s">
        <v>10</v>
      </c>
      <c r="C20250" t="s">
        <v>15</v>
      </c>
      <c r="D20250" t="s">
        <v>75</v>
      </c>
      <c r="E20250">
        <v>14</v>
      </c>
      <c r="F20250">
        <v>15.82</v>
      </c>
      <c r="G20250">
        <v>29.28</v>
      </c>
      <c r="H20250">
        <v>221.48</v>
      </c>
      <c r="I20250">
        <v>409.92</v>
      </c>
      <c r="J20250" t="s">
        <v>13</v>
      </c>
    </row>
    <row r="20251" spans="1:10">
      <c r="A20251" s="1">
        <v>45505</v>
      </c>
      <c r="B20251" t="s">
        <v>10</v>
      </c>
      <c r="C20251" t="s">
        <v>11</v>
      </c>
      <c r="D20251" t="s">
        <v>76</v>
      </c>
      <c r="E20251">
        <v>9</v>
      </c>
      <c r="F20251">
        <v>15.99</v>
      </c>
      <c r="G20251">
        <v>33.18</v>
      </c>
      <c r="H20251">
        <v>143.91</v>
      </c>
      <c r="I20251">
        <v>298.62</v>
      </c>
      <c r="J20251" t="s">
        <v>13</v>
      </c>
    </row>
    <row r="20252" spans="1:10">
      <c r="A20252" s="1">
        <v>45505</v>
      </c>
      <c r="B20252" t="s">
        <v>10</v>
      </c>
      <c r="C20252" t="s">
        <v>14</v>
      </c>
      <c r="D20252" t="s">
        <v>76</v>
      </c>
      <c r="E20252">
        <v>10</v>
      </c>
      <c r="F20252">
        <v>15.99</v>
      </c>
      <c r="G20252">
        <v>33.18</v>
      </c>
      <c r="H20252">
        <v>159.9</v>
      </c>
      <c r="I20252">
        <v>331.8</v>
      </c>
      <c r="J20252" t="s">
        <v>13</v>
      </c>
    </row>
    <row r="20253" spans="1:10">
      <c r="A20253" s="1">
        <v>45505</v>
      </c>
      <c r="B20253" t="s">
        <v>10</v>
      </c>
      <c r="C20253" t="s">
        <v>15</v>
      </c>
      <c r="D20253" t="s">
        <v>76</v>
      </c>
      <c r="E20253">
        <v>13</v>
      </c>
      <c r="F20253">
        <v>15.99</v>
      </c>
      <c r="G20253">
        <v>33.18</v>
      </c>
      <c r="H20253">
        <v>207.87</v>
      </c>
      <c r="I20253">
        <v>431.34</v>
      </c>
      <c r="J20253" t="s">
        <v>13</v>
      </c>
    </row>
    <row r="20254" spans="1:10">
      <c r="A20254" s="1">
        <v>45505</v>
      </c>
      <c r="B20254" t="s">
        <v>10</v>
      </c>
      <c r="C20254" t="s">
        <v>11</v>
      </c>
      <c r="D20254" t="s">
        <v>77</v>
      </c>
      <c r="E20254">
        <v>25</v>
      </c>
      <c r="F20254">
        <v>12.09</v>
      </c>
      <c r="G20254">
        <v>25.82</v>
      </c>
      <c r="H20254">
        <v>302.25</v>
      </c>
      <c r="I20254">
        <v>645.5</v>
      </c>
      <c r="J20254" t="s">
        <v>13</v>
      </c>
    </row>
    <row r="20255" spans="1:10">
      <c r="A20255" s="1">
        <v>45505</v>
      </c>
      <c r="B20255" t="s">
        <v>10</v>
      </c>
      <c r="C20255" t="s">
        <v>14</v>
      </c>
      <c r="D20255" t="s">
        <v>77</v>
      </c>
      <c r="E20255">
        <v>8</v>
      </c>
      <c r="F20255">
        <v>12.09</v>
      </c>
      <c r="G20255">
        <v>25.82</v>
      </c>
      <c r="H20255">
        <v>96.72</v>
      </c>
      <c r="I20255">
        <v>206.56</v>
      </c>
      <c r="J20255" t="s">
        <v>13</v>
      </c>
    </row>
    <row r="20256" spans="1:10">
      <c r="A20256" s="1">
        <v>45505</v>
      </c>
      <c r="B20256" t="s">
        <v>10</v>
      </c>
      <c r="C20256" t="s">
        <v>15</v>
      </c>
      <c r="D20256" t="s">
        <v>77</v>
      </c>
      <c r="E20256">
        <v>16</v>
      </c>
      <c r="F20256">
        <v>12.09</v>
      </c>
      <c r="G20256">
        <v>25.82</v>
      </c>
      <c r="H20256">
        <v>193.44</v>
      </c>
      <c r="I20256">
        <v>413.12</v>
      </c>
      <c r="J20256" t="s">
        <v>13</v>
      </c>
    </row>
    <row r="20257" spans="1:10">
      <c r="A20257" s="1">
        <v>45505</v>
      </c>
      <c r="B20257" t="s">
        <v>10</v>
      </c>
      <c r="C20257" t="s">
        <v>11</v>
      </c>
      <c r="D20257" t="s">
        <v>78</v>
      </c>
      <c r="E20257">
        <v>24</v>
      </c>
      <c r="F20257">
        <v>6.08</v>
      </c>
      <c r="G20257">
        <v>13.5</v>
      </c>
      <c r="H20257">
        <v>145.91999999999999</v>
      </c>
      <c r="I20257">
        <v>324</v>
      </c>
      <c r="J20257" t="s">
        <v>13</v>
      </c>
    </row>
    <row r="20258" spans="1:10">
      <c r="A20258" s="1">
        <v>45505</v>
      </c>
      <c r="B20258" t="s">
        <v>10</v>
      </c>
      <c r="C20258" t="s">
        <v>14</v>
      </c>
      <c r="D20258" t="s">
        <v>78</v>
      </c>
      <c r="E20258">
        <v>20</v>
      </c>
      <c r="F20258">
        <v>6.08</v>
      </c>
      <c r="G20258">
        <v>13.5</v>
      </c>
      <c r="H20258">
        <v>121.6</v>
      </c>
      <c r="I20258">
        <v>270</v>
      </c>
      <c r="J20258" t="s">
        <v>13</v>
      </c>
    </row>
    <row r="20259" spans="1:10">
      <c r="A20259" s="1">
        <v>45505</v>
      </c>
      <c r="B20259" t="s">
        <v>10</v>
      </c>
      <c r="C20259" t="s">
        <v>15</v>
      </c>
      <c r="D20259" t="s">
        <v>78</v>
      </c>
      <c r="E20259">
        <v>10</v>
      </c>
      <c r="F20259">
        <v>6.08</v>
      </c>
      <c r="G20259">
        <v>13.5</v>
      </c>
      <c r="H20259">
        <v>60.8</v>
      </c>
      <c r="I20259">
        <v>135</v>
      </c>
      <c r="J20259" t="s">
        <v>13</v>
      </c>
    </row>
    <row r="20260" spans="1:10">
      <c r="A20260" s="1">
        <v>45505</v>
      </c>
      <c r="B20260" t="s">
        <v>10</v>
      </c>
      <c r="C20260" t="s">
        <v>11</v>
      </c>
      <c r="D20260" t="s">
        <v>79</v>
      </c>
      <c r="E20260">
        <v>13</v>
      </c>
      <c r="F20260">
        <v>9.44</v>
      </c>
      <c r="G20260">
        <v>18.920000000000002</v>
      </c>
      <c r="H20260">
        <v>122.72</v>
      </c>
      <c r="I20260">
        <v>245.96</v>
      </c>
      <c r="J20260" t="s">
        <v>13</v>
      </c>
    </row>
    <row r="20261" spans="1:10">
      <c r="A20261" s="1">
        <v>45505</v>
      </c>
      <c r="B20261" t="s">
        <v>10</v>
      </c>
      <c r="C20261" t="s">
        <v>14</v>
      </c>
      <c r="D20261" t="s">
        <v>79</v>
      </c>
      <c r="E20261">
        <v>10</v>
      </c>
      <c r="F20261">
        <v>9.44</v>
      </c>
      <c r="G20261">
        <v>18.920000000000002</v>
      </c>
      <c r="H20261">
        <v>94.4</v>
      </c>
      <c r="I20261">
        <v>189.2</v>
      </c>
      <c r="J20261" t="s">
        <v>13</v>
      </c>
    </row>
    <row r="20262" spans="1:10">
      <c r="A20262" s="1">
        <v>45505</v>
      </c>
      <c r="B20262" t="s">
        <v>10</v>
      </c>
      <c r="C20262" t="s">
        <v>15</v>
      </c>
      <c r="D20262" t="s">
        <v>79</v>
      </c>
      <c r="E20262">
        <v>10</v>
      </c>
      <c r="F20262">
        <v>9.44</v>
      </c>
      <c r="G20262">
        <v>18.920000000000002</v>
      </c>
      <c r="H20262">
        <v>94.4</v>
      </c>
      <c r="I20262">
        <v>189.2</v>
      </c>
      <c r="J20262" t="s">
        <v>13</v>
      </c>
    </row>
    <row r="20263" spans="1:10">
      <c r="A20263" s="1">
        <v>45505</v>
      </c>
      <c r="B20263" t="s">
        <v>10</v>
      </c>
      <c r="C20263" t="s">
        <v>11</v>
      </c>
      <c r="D20263" t="s">
        <v>80</v>
      </c>
      <c r="E20263">
        <v>16</v>
      </c>
      <c r="F20263">
        <v>13.4</v>
      </c>
      <c r="G20263">
        <v>30.64</v>
      </c>
      <c r="H20263">
        <v>214.4</v>
      </c>
      <c r="I20263">
        <v>490.24</v>
      </c>
      <c r="J20263" t="s">
        <v>13</v>
      </c>
    </row>
    <row r="20264" spans="1:10">
      <c r="A20264" s="1">
        <v>45505</v>
      </c>
      <c r="B20264" t="s">
        <v>10</v>
      </c>
      <c r="C20264" t="s">
        <v>14</v>
      </c>
      <c r="D20264" t="s">
        <v>80</v>
      </c>
      <c r="E20264">
        <v>12</v>
      </c>
      <c r="F20264">
        <v>13.4</v>
      </c>
      <c r="G20264">
        <v>30.64</v>
      </c>
      <c r="H20264">
        <v>160.80000000000001</v>
      </c>
      <c r="I20264">
        <v>367.68</v>
      </c>
      <c r="J20264" t="s">
        <v>13</v>
      </c>
    </row>
    <row r="20265" spans="1:10">
      <c r="A20265" s="1">
        <v>45505</v>
      </c>
      <c r="B20265" t="s">
        <v>10</v>
      </c>
      <c r="C20265" t="s">
        <v>15</v>
      </c>
      <c r="D20265" t="s">
        <v>80</v>
      </c>
      <c r="E20265">
        <v>12</v>
      </c>
      <c r="F20265">
        <v>13.4</v>
      </c>
      <c r="G20265">
        <v>30.64</v>
      </c>
      <c r="H20265">
        <v>160.80000000000001</v>
      </c>
      <c r="I20265">
        <v>367.68</v>
      </c>
      <c r="J20265" t="s">
        <v>13</v>
      </c>
    </row>
    <row r="20266" spans="1:10">
      <c r="A20266" s="1">
        <v>45505</v>
      </c>
      <c r="B20266" t="s">
        <v>10</v>
      </c>
      <c r="C20266" t="s">
        <v>11</v>
      </c>
      <c r="D20266" t="s">
        <v>81</v>
      </c>
      <c r="E20266">
        <v>21</v>
      </c>
      <c r="F20266">
        <v>17.77</v>
      </c>
      <c r="G20266">
        <v>42.69</v>
      </c>
      <c r="H20266">
        <v>373.17</v>
      </c>
      <c r="I20266">
        <v>896.49</v>
      </c>
      <c r="J20266" t="s">
        <v>13</v>
      </c>
    </row>
    <row r="20267" spans="1:10">
      <c r="A20267" s="1">
        <v>45505</v>
      </c>
      <c r="B20267" t="s">
        <v>10</v>
      </c>
      <c r="C20267" t="s">
        <v>14</v>
      </c>
      <c r="D20267" t="s">
        <v>81</v>
      </c>
      <c r="E20267">
        <v>11</v>
      </c>
      <c r="F20267">
        <v>17.77</v>
      </c>
      <c r="G20267">
        <v>42.69</v>
      </c>
      <c r="H20267">
        <v>195.47</v>
      </c>
      <c r="I20267">
        <v>469.59</v>
      </c>
      <c r="J20267" t="s">
        <v>13</v>
      </c>
    </row>
    <row r="20268" spans="1:10">
      <c r="A20268" s="1">
        <v>45505</v>
      </c>
      <c r="B20268" t="s">
        <v>10</v>
      </c>
      <c r="C20268" t="s">
        <v>15</v>
      </c>
      <c r="D20268" t="s">
        <v>81</v>
      </c>
      <c r="E20268">
        <v>5</v>
      </c>
      <c r="F20268">
        <v>17.77</v>
      </c>
      <c r="G20268">
        <v>42.69</v>
      </c>
      <c r="H20268">
        <v>88.85</v>
      </c>
      <c r="I20268">
        <v>213.45</v>
      </c>
      <c r="J20268" t="s">
        <v>13</v>
      </c>
    </row>
    <row r="20269" spans="1:10">
      <c r="A20269" s="1">
        <v>45505</v>
      </c>
      <c r="B20269" t="s">
        <v>10</v>
      </c>
      <c r="C20269" t="s">
        <v>11</v>
      </c>
      <c r="D20269" t="s">
        <v>82</v>
      </c>
      <c r="E20269">
        <v>28</v>
      </c>
      <c r="F20269">
        <v>13.58</v>
      </c>
      <c r="G20269">
        <v>31.86</v>
      </c>
      <c r="H20269">
        <v>380.24</v>
      </c>
      <c r="I20269">
        <v>892.08</v>
      </c>
      <c r="J20269" t="s">
        <v>13</v>
      </c>
    </row>
    <row r="20270" spans="1:10">
      <c r="A20270" s="1">
        <v>45505</v>
      </c>
      <c r="B20270" t="s">
        <v>10</v>
      </c>
      <c r="C20270" t="s">
        <v>14</v>
      </c>
      <c r="D20270" t="s">
        <v>82</v>
      </c>
      <c r="E20270">
        <v>12</v>
      </c>
      <c r="F20270">
        <v>13.58</v>
      </c>
      <c r="G20270">
        <v>31.86</v>
      </c>
      <c r="H20270">
        <v>162.96</v>
      </c>
      <c r="I20270">
        <v>382.32</v>
      </c>
      <c r="J20270" t="s">
        <v>13</v>
      </c>
    </row>
    <row r="20271" spans="1:10">
      <c r="A20271" s="1">
        <v>45505</v>
      </c>
      <c r="B20271" t="s">
        <v>10</v>
      </c>
      <c r="C20271" t="s">
        <v>15</v>
      </c>
      <c r="D20271" t="s">
        <v>82</v>
      </c>
      <c r="E20271">
        <v>15</v>
      </c>
      <c r="F20271">
        <v>13.58</v>
      </c>
      <c r="G20271">
        <v>31.86</v>
      </c>
      <c r="H20271">
        <v>203.7</v>
      </c>
      <c r="I20271">
        <v>477.9</v>
      </c>
      <c r="J20271" t="s">
        <v>13</v>
      </c>
    </row>
    <row r="20272" spans="1:10">
      <c r="A20272" s="1">
        <v>45505</v>
      </c>
      <c r="B20272" t="s">
        <v>10</v>
      </c>
      <c r="C20272" t="s">
        <v>11</v>
      </c>
      <c r="D20272" t="s">
        <v>83</v>
      </c>
      <c r="E20272">
        <v>10</v>
      </c>
      <c r="F20272">
        <v>9.1199999999999992</v>
      </c>
      <c r="G20272">
        <v>16.670000000000002</v>
      </c>
      <c r="H20272">
        <v>91.2</v>
      </c>
      <c r="I20272">
        <v>166.7</v>
      </c>
      <c r="J20272" t="s">
        <v>13</v>
      </c>
    </row>
    <row r="20273" spans="1:10">
      <c r="A20273" s="1">
        <v>45505</v>
      </c>
      <c r="B20273" t="s">
        <v>10</v>
      </c>
      <c r="C20273" t="s">
        <v>14</v>
      </c>
      <c r="D20273" t="s">
        <v>83</v>
      </c>
      <c r="E20273">
        <v>7</v>
      </c>
      <c r="F20273">
        <v>9.1199999999999992</v>
      </c>
      <c r="G20273">
        <v>16.670000000000002</v>
      </c>
      <c r="H20273">
        <v>63.84</v>
      </c>
      <c r="I20273">
        <v>116.69</v>
      </c>
      <c r="J20273" t="s">
        <v>13</v>
      </c>
    </row>
    <row r="20274" spans="1:10">
      <c r="A20274" s="1">
        <v>45505</v>
      </c>
      <c r="B20274" t="s">
        <v>10</v>
      </c>
      <c r="C20274" t="s">
        <v>15</v>
      </c>
      <c r="D20274" t="s">
        <v>83</v>
      </c>
      <c r="E20274">
        <v>9</v>
      </c>
      <c r="F20274">
        <v>9.1199999999999992</v>
      </c>
      <c r="G20274">
        <v>16.670000000000002</v>
      </c>
      <c r="H20274">
        <v>82.08</v>
      </c>
      <c r="I20274">
        <v>150.03</v>
      </c>
      <c r="J20274" t="s">
        <v>13</v>
      </c>
    </row>
    <row r="20275" spans="1:10">
      <c r="A20275" s="1">
        <v>45505</v>
      </c>
      <c r="B20275" t="s">
        <v>10</v>
      </c>
      <c r="C20275" t="s">
        <v>11</v>
      </c>
      <c r="D20275" t="s">
        <v>84</v>
      </c>
      <c r="E20275">
        <v>15</v>
      </c>
      <c r="F20275">
        <v>13.61</v>
      </c>
      <c r="G20275">
        <v>29.08</v>
      </c>
      <c r="H20275">
        <v>204.15</v>
      </c>
      <c r="I20275">
        <v>436.2</v>
      </c>
      <c r="J20275" t="s">
        <v>13</v>
      </c>
    </row>
    <row r="20276" spans="1:10">
      <c r="A20276" s="1">
        <v>45505</v>
      </c>
      <c r="B20276" t="s">
        <v>10</v>
      </c>
      <c r="C20276" t="s">
        <v>14</v>
      </c>
      <c r="D20276" t="s">
        <v>84</v>
      </c>
      <c r="E20276">
        <v>8</v>
      </c>
      <c r="F20276">
        <v>13.61</v>
      </c>
      <c r="G20276">
        <v>29.08</v>
      </c>
      <c r="H20276">
        <v>108.88</v>
      </c>
      <c r="I20276">
        <v>232.64</v>
      </c>
      <c r="J20276" t="s">
        <v>13</v>
      </c>
    </row>
    <row r="20277" spans="1:10">
      <c r="A20277" s="1">
        <v>45505</v>
      </c>
      <c r="B20277" t="s">
        <v>10</v>
      </c>
      <c r="C20277" t="s">
        <v>15</v>
      </c>
      <c r="D20277" t="s">
        <v>84</v>
      </c>
      <c r="E20277">
        <v>5</v>
      </c>
      <c r="F20277">
        <v>13.61</v>
      </c>
      <c r="G20277">
        <v>29.08</v>
      </c>
      <c r="H20277">
        <v>68.05</v>
      </c>
      <c r="I20277">
        <v>145.4</v>
      </c>
      <c r="J20277" t="s">
        <v>13</v>
      </c>
    </row>
    <row r="20278" spans="1:10">
      <c r="A20278" s="1">
        <v>45505</v>
      </c>
      <c r="B20278" t="s">
        <v>10</v>
      </c>
      <c r="C20278" t="s">
        <v>11</v>
      </c>
      <c r="D20278" t="s">
        <v>85</v>
      </c>
      <c r="E20278">
        <v>12</v>
      </c>
      <c r="F20278">
        <v>12.48</v>
      </c>
      <c r="G20278">
        <v>23.38</v>
      </c>
      <c r="H20278">
        <v>149.76</v>
      </c>
      <c r="I20278">
        <v>280.56</v>
      </c>
      <c r="J20278" t="s">
        <v>13</v>
      </c>
    </row>
    <row r="20279" spans="1:10">
      <c r="A20279" s="1">
        <v>45505</v>
      </c>
      <c r="B20279" t="s">
        <v>10</v>
      </c>
      <c r="C20279" t="s">
        <v>14</v>
      </c>
      <c r="D20279" t="s">
        <v>85</v>
      </c>
      <c r="E20279">
        <v>3</v>
      </c>
      <c r="F20279">
        <v>12.48</v>
      </c>
      <c r="G20279">
        <v>23.38</v>
      </c>
      <c r="H20279">
        <v>37.44</v>
      </c>
      <c r="I20279">
        <v>70.14</v>
      </c>
      <c r="J20279" t="s">
        <v>13</v>
      </c>
    </row>
    <row r="20280" spans="1:10">
      <c r="A20280" s="1">
        <v>45505</v>
      </c>
      <c r="B20280" t="s">
        <v>10</v>
      </c>
      <c r="C20280" t="s">
        <v>15</v>
      </c>
      <c r="D20280" t="s">
        <v>85</v>
      </c>
      <c r="E20280">
        <v>13</v>
      </c>
      <c r="F20280">
        <v>12.48</v>
      </c>
      <c r="G20280">
        <v>23.38</v>
      </c>
      <c r="H20280">
        <v>162.24</v>
      </c>
      <c r="I20280">
        <v>303.94</v>
      </c>
      <c r="J20280" t="s">
        <v>13</v>
      </c>
    </row>
    <row r="20281" spans="1:10">
      <c r="A20281" s="1">
        <v>45505</v>
      </c>
      <c r="B20281" t="s">
        <v>10</v>
      </c>
      <c r="C20281" t="s">
        <v>11</v>
      </c>
      <c r="D20281" t="s">
        <v>86</v>
      </c>
      <c r="E20281">
        <v>17</v>
      </c>
      <c r="F20281">
        <v>15.36</v>
      </c>
      <c r="G20281">
        <v>30.25</v>
      </c>
      <c r="H20281">
        <v>261.12</v>
      </c>
      <c r="I20281">
        <v>514.25</v>
      </c>
      <c r="J20281" t="s">
        <v>13</v>
      </c>
    </row>
    <row r="20282" spans="1:10">
      <c r="A20282" s="1">
        <v>45505</v>
      </c>
      <c r="B20282" t="s">
        <v>10</v>
      </c>
      <c r="C20282" t="s">
        <v>14</v>
      </c>
      <c r="D20282" t="s">
        <v>86</v>
      </c>
      <c r="E20282">
        <v>11</v>
      </c>
      <c r="F20282">
        <v>15.36</v>
      </c>
      <c r="G20282">
        <v>30.25</v>
      </c>
      <c r="H20282">
        <v>168.96</v>
      </c>
      <c r="I20282">
        <v>332.75</v>
      </c>
      <c r="J20282" t="s">
        <v>13</v>
      </c>
    </row>
    <row r="20283" spans="1:10">
      <c r="A20283" s="1">
        <v>45505</v>
      </c>
      <c r="B20283" t="s">
        <v>10</v>
      </c>
      <c r="C20283" t="s">
        <v>15</v>
      </c>
      <c r="D20283" t="s">
        <v>86</v>
      </c>
      <c r="E20283">
        <v>16</v>
      </c>
      <c r="F20283">
        <v>15.36</v>
      </c>
      <c r="G20283">
        <v>30.25</v>
      </c>
      <c r="H20283">
        <v>245.76</v>
      </c>
      <c r="I20283">
        <v>484</v>
      </c>
      <c r="J20283" t="s">
        <v>13</v>
      </c>
    </row>
    <row r="20284" spans="1:10">
      <c r="A20284" s="1">
        <v>45505</v>
      </c>
      <c r="B20284" t="s">
        <v>10</v>
      </c>
      <c r="C20284" t="s">
        <v>11</v>
      </c>
      <c r="D20284" t="s">
        <v>87</v>
      </c>
      <c r="E20284">
        <v>9</v>
      </c>
      <c r="F20284">
        <v>7.28</v>
      </c>
      <c r="G20284">
        <v>18.13</v>
      </c>
      <c r="H20284">
        <v>65.52</v>
      </c>
      <c r="I20284">
        <v>163.16999999999999</v>
      </c>
      <c r="J20284" t="s">
        <v>13</v>
      </c>
    </row>
    <row r="20285" spans="1:10">
      <c r="A20285" s="1">
        <v>45505</v>
      </c>
      <c r="B20285" t="s">
        <v>10</v>
      </c>
      <c r="C20285" t="s">
        <v>14</v>
      </c>
      <c r="D20285" t="s">
        <v>87</v>
      </c>
      <c r="E20285">
        <v>12</v>
      </c>
      <c r="F20285">
        <v>7.28</v>
      </c>
      <c r="G20285">
        <v>18.13</v>
      </c>
      <c r="H20285">
        <v>87.36</v>
      </c>
      <c r="I20285">
        <v>217.56</v>
      </c>
      <c r="J20285" t="s">
        <v>13</v>
      </c>
    </row>
    <row r="20286" spans="1:10">
      <c r="A20286" s="1">
        <v>45505</v>
      </c>
      <c r="B20286" t="s">
        <v>10</v>
      </c>
      <c r="C20286" t="s">
        <v>15</v>
      </c>
      <c r="D20286" t="s">
        <v>87</v>
      </c>
      <c r="E20286">
        <v>13</v>
      </c>
      <c r="F20286">
        <v>7.28</v>
      </c>
      <c r="G20286">
        <v>18.13</v>
      </c>
      <c r="H20286">
        <v>94.64</v>
      </c>
      <c r="I20286">
        <v>235.69</v>
      </c>
      <c r="J20286" t="s">
        <v>13</v>
      </c>
    </row>
    <row r="20287" spans="1:10">
      <c r="A20287" s="1">
        <v>45505</v>
      </c>
      <c r="B20287" t="s">
        <v>10</v>
      </c>
      <c r="C20287" t="s">
        <v>11</v>
      </c>
      <c r="D20287" t="s">
        <v>88</v>
      </c>
      <c r="E20287">
        <v>16</v>
      </c>
      <c r="F20287">
        <v>15.13</v>
      </c>
      <c r="G20287">
        <v>28.74</v>
      </c>
      <c r="H20287">
        <v>242.08</v>
      </c>
      <c r="I20287">
        <v>459.84</v>
      </c>
      <c r="J20287" t="s">
        <v>13</v>
      </c>
    </row>
    <row r="20288" spans="1:10">
      <c r="A20288" s="1">
        <v>45505</v>
      </c>
      <c r="B20288" t="s">
        <v>10</v>
      </c>
      <c r="C20288" t="s">
        <v>14</v>
      </c>
      <c r="D20288" t="s">
        <v>88</v>
      </c>
      <c r="E20288">
        <v>11</v>
      </c>
      <c r="F20288">
        <v>15.13</v>
      </c>
      <c r="G20288">
        <v>28.74</v>
      </c>
      <c r="H20288">
        <v>166.43</v>
      </c>
      <c r="I20288">
        <v>316.14</v>
      </c>
      <c r="J20288" t="s">
        <v>13</v>
      </c>
    </row>
    <row r="20289" spans="1:10">
      <c r="A20289" s="1">
        <v>45505</v>
      </c>
      <c r="B20289" t="s">
        <v>10</v>
      </c>
      <c r="C20289" t="s">
        <v>15</v>
      </c>
      <c r="D20289" t="s">
        <v>88</v>
      </c>
      <c r="E20289">
        <v>6</v>
      </c>
      <c r="F20289">
        <v>15.13</v>
      </c>
      <c r="G20289">
        <v>28.74</v>
      </c>
      <c r="H20289">
        <v>90.78</v>
      </c>
      <c r="I20289">
        <v>172.44</v>
      </c>
      <c r="J20289" t="s">
        <v>13</v>
      </c>
    </row>
    <row r="20290" spans="1:10">
      <c r="A20290" s="1">
        <v>45505</v>
      </c>
      <c r="B20290" t="s">
        <v>10</v>
      </c>
      <c r="C20290" t="s">
        <v>11</v>
      </c>
      <c r="D20290" t="s">
        <v>89</v>
      </c>
      <c r="E20290">
        <v>11</v>
      </c>
      <c r="F20290">
        <v>12.5</v>
      </c>
      <c r="G20290">
        <v>26.87</v>
      </c>
      <c r="H20290">
        <v>137.5</v>
      </c>
      <c r="I20290">
        <v>295.57</v>
      </c>
      <c r="J20290" t="s">
        <v>13</v>
      </c>
    </row>
    <row r="20291" spans="1:10">
      <c r="A20291" s="1">
        <v>45505</v>
      </c>
      <c r="B20291" t="s">
        <v>10</v>
      </c>
      <c r="C20291" t="s">
        <v>14</v>
      </c>
      <c r="D20291" t="s">
        <v>89</v>
      </c>
      <c r="E20291">
        <v>12</v>
      </c>
      <c r="F20291">
        <v>12.5</v>
      </c>
      <c r="G20291">
        <v>26.87</v>
      </c>
      <c r="H20291">
        <v>150</v>
      </c>
      <c r="I20291">
        <v>322.44</v>
      </c>
      <c r="J20291" t="s">
        <v>13</v>
      </c>
    </row>
    <row r="20292" spans="1:10">
      <c r="A20292" s="1">
        <v>45505</v>
      </c>
      <c r="B20292" t="s">
        <v>10</v>
      </c>
      <c r="C20292" t="s">
        <v>15</v>
      </c>
      <c r="D20292" t="s">
        <v>89</v>
      </c>
      <c r="E20292">
        <v>9</v>
      </c>
      <c r="F20292">
        <v>12.5</v>
      </c>
      <c r="G20292">
        <v>26.87</v>
      </c>
      <c r="H20292">
        <v>112.5</v>
      </c>
      <c r="I20292">
        <v>241.83</v>
      </c>
      <c r="J20292" t="s">
        <v>13</v>
      </c>
    </row>
    <row r="20293" spans="1:10">
      <c r="A20293" s="1">
        <v>45505</v>
      </c>
      <c r="B20293" t="s">
        <v>10</v>
      </c>
      <c r="C20293" t="s">
        <v>11</v>
      </c>
      <c r="D20293" t="s">
        <v>90</v>
      </c>
      <c r="E20293">
        <v>19</v>
      </c>
      <c r="F20293">
        <v>17.559999999999999</v>
      </c>
      <c r="G20293">
        <v>39.21</v>
      </c>
      <c r="H20293">
        <v>333.64</v>
      </c>
      <c r="I20293">
        <v>744.99</v>
      </c>
      <c r="J20293" t="s">
        <v>13</v>
      </c>
    </row>
    <row r="20294" spans="1:10">
      <c r="A20294" s="1">
        <v>45505</v>
      </c>
      <c r="B20294" t="s">
        <v>10</v>
      </c>
      <c r="C20294" t="s">
        <v>14</v>
      </c>
      <c r="D20294" t="s">
        <v>90</v>
      </c>
      <c r="E20294">
        <v>20</v>
      </c>
      <c r="F20294">
        <v>17.559999999999999</v>
      </c>
      <c r="G20294">
        <v>39.21</v>
      </c>
      <c r="H20294">
        <v>351.2</v>
      </c>
      <c r="I20294">
        <v>784.2</v>
      </c>
      <c r="J20294" t="s">
        <v>13</v>
      </c>
    </row>
    <row r="20295" spans="1:10">
      <c r="A20295" s="1">
        <v>45505</v>
      </c>
      <c r="B20295" t="s">
        <v>10</v>
      </c>
      <c r="C20295" t="s">
        <v>15</v>
      </c>
      <c r="D20295" t="s">
        <v>90</v>
      </c>
      <c r="E20295">
        <v>13</v>
      </c>
      <c r="F20295">
        <v>17.559999999999999</v>
      </c>
      <c r="G20295">
        <v>39.21</v>
      </c>
      <c r="H20295">
        <v>228.28</v>
      </c>
      <c r="I20295">
        <v>509.73</v>
      </c>
      <c r="J20295" t="s">
        <v>13</v>
      </c>
    </row>
    <row r="20296" spans="1:10">
      <c r="A20296" s="1">
        <v>45505</v>
      </c>
      <c r="B20296" t="s">
        <v>10</v>
      </c>
      <c r="C20296" t="s">
        <v>11</v>
      </c>
      <c r="D20296" t="s">
        <v>91</v>
      </c>
      <c r="E20296">
        <v>26</v>
      </c>
      <c r="F20296">
        <v>10.1</v>
      </c>
      <c r="G20296">
        <v>23.15</v>
      </c>
      <c r="H20296">
        <v>262.60000000000002</v>
      </c>
      <c r="I20296">
        <v>601.9</v>
      </c>
      <c r="J20296" t="s">
        <v>13</v>
      </c>
    </row>
    <row r="20297" spans="1:10">
      <c r="A20297" s="1">
        <v>45505</v>
      </c>
      <c r="B20297" t="s">
        <v>10</v>
      </c>
      <c r="C20297" t="s">
        <v>14</v>
      </c>
      <c r="D20297" t="s">
        <v>91</v>
      </c>
      <c r="E20297">
        <v>15</v>
      </c>
      <c r="F20297">
        <v>10.1</v>
      </c>
      <c r="G20297">
        <v>23.15</v>
      </c>
      <c r="H20297">
        <v>151.5</v>
      </c>
      <c r="I20297">
        <v>347.25</v>
      </c>
      <c r="J20297" t="s">
        <v>13</v>
      </c>
    </row>
    <row r="20298" spans="1:10">
      <c r="A20298" s="1">
        <v>45505</v>
      </c>
      <c r="B20298" t="s">
        <v>10</v>
      </c>
      <c r="C20298" t="s">
        <v>15</v>
      </c>
      <c r="D20298" t="s">
        <v>91</v>
      </c>
      <c r="E20298">
        <v>11</v>
      </c>
      <c r="F20298">
        <v>10.1</v>
      </c>
      <c r="G20298">
        <v>23.15</v>
      </c>
      <c r="H20298">
        <v>111.1</v>
      </c>
      <c r="I20298">
        <v>254.65</v>
      </c>
      <c r="J20298" t="s">
        <v>13</v>
      </c>
    </row>
    <row r="20299" spans="1:10">
      <c r="A20299" s="1">
        <v>45505</v>
      </c>
      <c r="B20299" t="s">
        <v>10</v>
      </c>
      <c r="C20299" t="s">
        <v>11</v>
      </c>
      <c r="D20299" t="s">
        <v>92</v>
      </c>
      <c r="E20299">
        <v>18</v>
      </c>
      <c r="F20299">
        <v>13.59</v>
      </c>
      <c r="G20299">
        <v>29.79</v>
      </c>
      <c r="H20299">
        <v>244.62</v>
      </c>
      <c r="I20299">
        <v>536.22</v>
      </c>
      <c r="J20299" t="s">
        <v>13</v>
      </c>
    </row>
    <row r="20300" spans="1:10">
      <c r="A20300" s="1">
        <v>45505</v>
      </c>
      <c r="B20300" t="s">
        <v>10</v>
      </c>
      <c r="C20300" t="s">
        <v>14</v>
      </c>
      <c r="D20300" t="s">
        <v>92</v>
      </c>
      <c r="E20300">
        <v>9</v>
      </c>
      <c r="F20300">
        <v>13.59</v>
      </c>
      <c r="G20300">
        <v>29.79</v>
      </c>
      <c r="H20300">
        <v>122.31</v>
      </c>
      <c r="I20300">
        <v>268.11</v>
      </c>
      <c r="J20300" t="s">
        <v>13</v>
      </c>
    </row>
    <row r="20301" spans="1:10">
      <c r="A20301" s="1">
        <v>45505</v>
      </c>
      <c r="B20301" t="s">
        <v>10</v>
      </c>
      <c r="C20301" t="s">
        <v>15</v>
      </c>
      <c r="D20301" t="s">
        <v>92</v>
      </c>
      <c r="E20301">
        <v>9</v>
      </c>
      <c r="F20301">
        <v>13.59</v>
      </c>
      <c r="G20301">
        <v>29.79</v>
      </c>
      <c r="H20301">
        <v>122.31</v>
      </c>
      <c r="I20301">
        <v>268.11</v>
      </c>
      <c r="J20301" t="s">
        <v>13</v>
      </c>
    </row>
    <row r="20302" spans="1:10">
      <c r="A20302" s="1">
        <v>45505</v>
      </c>
      <c r="B20302" t="s">
        <v>10</v>
      </c>
      <c r="C20302" t="s">
        <v>11</v>
      </c>
      <c r="D20302" t="s">
        <v>93</v>
      </c>
      <c r="E20302">
        <v>27</v>
      </c>
      <c r="F20302">
        <v>17.18</v>
      </c>
      <c r="G20302">
        <v>31.04</v>
      </c>
      <c r="H20302">
        <v>463.86</v>
      </c>
      <c r="I20302">
        <v>838.08</v>
      </c>
      <c r="J20302" t="s">
        <v>13</v>
      </c>
    </row>
    <row r="20303" spans="1:10">
      <c r="A20303" s="1">
        <v>45505</v>
      </c>
      <c r="B20303" t="s">
        <v>10</v>
      </c>
      <c r="C20303" t="s">
        <v>14</v>
      </c>
      <c r="D20303" t="s">
        <v>93</v>
      </c>
      <c r="E20303">
        <v>14</v>
      </c>
      <c r="F20303">
        <v>17.18</v>
      </c>
      <c r="G20303">
        <v>31.04</v>
      </c>
      <c r="H20303">
        <v>240.52</v>
      </c>
      <c r="I20303">
        <v>434.56</v>
      </c>
      <c r="J20303" t="s">
        <v>13</v>
      </c>
    </row>
    <row r="20304" spans="1:10">
      <c r="A20304" s="1">
        <v>45505</v>
      </c>
      <c r="B20304" t="s">
        <v>10</v>
      </c>
      <c r="C20304" t="s">
        <v>15</v>
      </c>
      <c r="D20304" t="s">
        <v>93</v>
      </c>
      <c r="E20304">
        <v>14</v>
      </c>
      <c r="F20304">
        <v>17.18</v>
      </c>
      <c r="G20304">
        <v>31.04</v>
      </c>
      <c r="H20304">
        <v>240.52</v>
      </c>
      <c r="I20304">
        <v>434.56</v>
      </c>
      <c r="J20304" t="s">
        <v>13</v>
      </c>
    </row>
    <row r="20305" spans="1:10">
      <c r="A20305" s="1">
        <v>45505</v>
      </c>
      <c r="B20305" t="s">
        <v>10</v>
      </c>
      <c r="C20305" t="s">
        <v>11</v>
      </c>
      <c r="D20305" t="s">
        <v>94</v>
      </c>
      <c r="E20305">
        <v>14</v>
      </c>
      <c r="F20305">
        <v>7.23</v>
      </c>
      <c r="G20305">
        <v>14.67</v>
      </c>
      <c r="H20305">
        <v>101.22</v>
      </c>
      <c r="I20305">
        <v>205.38</v>
      </c>
      <c r="J20305" t="s">
        <v>13</v>
      </c>
    </row>
    <row r="20306" spans="1:10">
      <c r="A20306" s="1">
        <v>45505</v>
      </c>
      <c r="B20306" t="s">
        <v>10</v>
      </c>
      <c r="C20306" t="s">
        <v>14</v>
      </c>
      <c r="D20306" t="s">
        <v>94</v>
      </c>
      <c r="E20306">
        <v>8</v>
      </c>
      <c r="F20306">
        <v>7.23</v>
      </c>
      <c r="G20306">
        <v>14.67</v>
      </c>
      <c r="H20306">
        <v>57.84</v>
      </c>
      <c r="I20306">
        <v>117.36</v>
      </c>
      <c r="J20306" t="s">
        <v>13</v>
      </c>
    </row>
    <row r="20307" spans="1:10">
      <c r="A20307" s="1">
        <v>45505</v>
      </c>
      <c r="B20307" t="s">
        <v>10</v>
      </c>
      <c r="C20307" t="s">
        <v>15</v>
      </c>
      <c r="D20307" t="s">
        <v>94</v>
      </c>
      <c r="E20307">
        <v>8</v>
      </c>
      <c r="F20307">
        <v>7.23</v>
      </c>
      <c r="G20307">
        <v>14.67</v>
      </c>
      <c r="H20307">
        <v>57.84</v>
      </c>
      <c r="I20307">
        <v>117.36</v>
      </c>
      <c r="J20307" t="s">
        <v>13</v>
      </c>
    </row>
    <row r="20308" spans="1:10">
      <c r="A20308" s="1">
        <v>45505</v>
      </c>
      <c r="B20308" t="s">
        <v>10</v>
      </c>
      <c r="C20308" t="s">
        <v>11</v>
      </c>
      <c r="D20308" t="s">
        <v>95</v>
      </c>
      <c r="E20308">
        <v>20</v>
      </c>
      <c r="F20308">
        <v>17.25</v>
      </c>
      <c r="G20308">
        <v>37.299999999999997</v>
      </c>
      <c r="H20308">
        <v>345</v>
      </c>
      <c r="I20308">
        <v>746</v>
      </c>
      <c r="J20308" t="s">
        <v>13</v>
      </c>
    </row>
    <row r="20309" spans="1:10">
      <c r="A20309" s="1">
        <v>45505</v>
      </c>
      <c r="B20309" t="s">
        <v>10</v>
      </c>
      <c r="C20309" t="s">
        <v>14</v>
      </c>
      <c r="D20309" t="s">
        <v>95</v>
      </c>
      <c r="E20309">
        <v>14</v>
      </c>
      <c r="F20309">
        <v>17.25</v>
      </c>
      <c r="G20309">
        <v>37.299999999999997</v>
      </c>
      <c r="H20309">
        <v>241.5</v>
      </c>
      <c r="I20309">
        <v>522.20000000000005</v>
      </c>
      <c r="J20309" t="s">
        <v>13</v>
      </c>
    </row>
    <row r="20310" spans="1:10">
      <c r="A20310" s="1">
        <v>45505</v>
      </c>
      <c r="B20310" t="s">
        <v>10</v>
      </c>
      <c r="C20310" t="s">
        <v>15</v>
      </c>
      <c r="D20310" t="s">
        <v>95</v>
      </c>
      <c r="E20310">
        <v>18</v>
      </c>
      <c r="F20310">
        <v>17.25</v>
      </c>
      <c r="G20310">
        <v>37.299999999999997</v>
      </c>
      <c r="H20310">
        <v>310.5</v>
      </c>
      <c r="I20310">
        <v>671.4</v>
      </c>
      <c r="J20310" t="s">
        <v>13</v>
      </c>
    </row>
    <row r="20311" spans="1:10">
      <c r="A20311" s="1">
        <v>45505</v>
      </c>
      <c r="B20311" t="s">
        <v>10</v>
      </c>
      <c r="C20311" t="s">
        <v>11</v>
      </c>
      <c r="D20311" t="s">
        <v>96</v>
      </c>
      <c r="E20311">
        <v>15</v>
      </c>
      <c r="F20311">
        <v>14.25</v>
      </c>
      <c r="G20311">
        <v>26.53</v>
      </c>
      <c r="H20311">
        <v>213.75</v>
      </c>
      <c r="I20311">
        <v>397.95</v>
      </c>
      <c r="J20311" t="s">
        <v>13</v>
      </c>
    </row>
    <row r="20312" spans="1:10">
      <c r="A20312" s="1">
        <v>45505</v>
      </c>
      <c r="B20312" t="s">
        <v>10</v>
      </c>
      <c r="C20312" t="s">
        <v>14</v>
      </c>
      <c r="D20312" t="s">
        <v>96</v>
      </c>
      <c r="E20312">
        <v>15</v>
      </c>
      <c r="F20312">
        <v>14.25</v>
      </c>
      <c r="G20312">
        <v>26.53</v>
      </c>
      <c r="H20312">
        <v>213.75</v>
      </c>
      <c r="I20312">
        <v>397.95</v>
      </c>
      <c r="J20312" t="s">
        <v>13</v>
      </c>
    </row>
    <row r="20313" spans="1:10">
      <c r="A20313" s="1">
        <v>45505</v>
      </c>
      <c r="B20313" t="s">
        <v>10</v>
      </c>
      <c r="C20313" t="s">
        <v>15</v>
      </c>
      <c r="D20313" t="s">
        <v>96</v>
      </c>
      <c r="E20313">
        <v>7</v>
      </c>
      <c r="F20313">
        <v>14.25</v>
      </c>
      <c r="G20313">
        <v>26.53</v>
      </c>
      <c r="H20313">
        <v>99.75</v>
      </c>
      <c r="I20313">
        <v>185.71</v>
      </c>
      <c r="J20313" t="s">
        <v>13</v>
      </c>
    </row>
    <row r="20314" spans="1:10">
      <c r="A20314" s="1">
        <v>45505</v>
      </c>
      <c r="B20314" t="s">
        <v>10</v>
      </c>
      <c r="C20314" t="s">
        <v>11</v>
      </c>
      <c r="D20314" t="s">
        <v>97</v>
      </c>
      <c r="E20314">
        <v>11</v>
      </c>
      <c r="F20314">
        <v>6.81</v>
      </c>
      <c r="G20314">
        <v>13.93</v>
      </c>
      <c r="H20314">
        <v>74.91</v>
      </c>
      <c r="I20314">
        <v>153.22999999999999</v>
      </c>
      <c r="J20314" t="s">
        <v>13</v>
      </c>
    </row>
    <row r="20315" spans="1:10">
      <c r="A20315" s="1">
        <v>45505</v>
      </c>
      <c r="B20315" t="s">
        <v>10</v>
      </c>
      <c r="C20315" t="s">
        <v>14</v>
      </c>
      <c r="D20315" t="s">
        <v>97</v>
      </c>
      <c r="E20315">
        <v>5</v>
      </c>
      <c r="F20315">
        <v>6.81</v>
      </c>
      <c r="G20315">
        <v>13.93</v>
      </c>
      <c r="H20315">
        <v>34.049999999999997</v>
      </c>
      <c r="I20315">
        <v>69.650000000000006</v>
      </c>
      <c r="J20315" t="s">
        <v>13</v>
      </c>
    </row>
    <row r="20316" spans="1:10">
      <c r="A20316" s="1">
        <v>45505</v>
      </c>
      <c r="B20316" t="s">
        <v>10</v>
      </c>
      <c r="C20316" t="s">
        <v>15</v>
      </c>
      <c r="D20316" t="s">
        <v>97</v>
      </c>
      <c r="E20316">
        <v>4</v>
      </c>
      <c r="F20316">
        <v>6.81</v>
      </c>
      <c r="G20316">
        <v>13.93</v>
      </c>
      <c r="H20316">
        <v>27.24</v>
      </c>
      <c r="I20316">
        <v>55.72</v>
      </c>
      <c r="J20316" t="s">
        <v>13</v>
      </c>
    </row>
    <row r="20317" spans="1:10">
      <c r="A20317" s="1">
        <v>45505</v>
      </c>
      <c r="B20317" t="s">
        <v>10</v>
      </c>
      <c r="C20317" t="s">
        <v>11</v>
      </c>
      <c r="D20317" t="s">
        <v>98</v>
      </c>
      <c r="E20317">
        <v>27</v>
      </c>
      <c r="F20317">
        <v>9.61</v>
      </c>
      <c r="G20317">
        <v>17.52</v>
      </c>
      <c r="H20317">
        <v>259.47000000000003</v>
      </c>
      <c r="I20317">
        <v>473.04</v>
      </c>
      <c r="J20317" t="s">
        <v>13</v>
      </c>
    </row>
    <row r="20318" spans="1:10">
      <c r="A20318" s="1">
        <v>45505</v>
      </c>
      <c r="B20318" t="s">
        <v>10</v>
      </c>
      <c r="C20318" t="s">
        <v>14</v>
      </c>
      <c r="D20318" t="s">
        <v>98</v>
      </c>
      <c r="E20318">
        <v>17</v>
      </c>
      <c r="F20318">
        <v>9.61</v>
      </c>
      <c r="G20318">
        <v>17.52</v>
      </c>
      <c r="H20318">
        <v>163.37</v>
      </c>
      <c r="I20318">
        <v>297.83999999999997</v>
      </c>
      <c r="J20318" t="s">
        <v>13</v>
      </c>
    </row>
    <row r="20319" spans="1:10">
      <c r="A20319" s="1">
        <v>45505</v>
      </c>
      <c r="B20319" t="s">
        <v>10</v>
      </c>
      <c r="C20319" t="s">
        <v>15</v>
      </c>
      <c r="D20319" t="s">
        <v>98</v>
      </c>
      <c r="E20319">
        <v>12</v>
      </c>
      <c r="F20319">
        <v>9.61</v>
      </c>
      <c r="G20319">
        <v>17.52</v>
      </c>
      <c r="H20319">
        <v>115.32</v>
      </c>
      <c r="I20319">
        <v>210.24</v>
      </c>
      <c r="J20319" t="s">
        <v>13</v>
      </c>
    </row>
    <row r="20320" spans="1:10">
      <c r="A20320" s="1">
        <v>45505</v>
      </c>
      <c r="B20320" t="s">
        <v>10</v>
      </c>
      <c r="C20320" t="s">
        <v>11</v>
      </c>
      <c r="D20320" t="s">
        <v>99</v>
      </c>
      <c r="E20320">
        <v>16</v>
      </c>
      <c r="F20320">
        <v>14.5</v>
      </c>
      <c r="G20320">
        <v>26.9</v>
      </c>
      <c r="H20320">
        <v>232</v>
      </c>
      <c r="I20320">
        <v>430.4</v>
      </c>
      <c r="J20320" t="s">
        <v>13</v>
      </c>
    </row>
    <row r="20321" spans="1:10">
      <c r="A20321" s="1">
        <v>45505</v>
      </c>
      <c r="B20321" t="s">
        <v>10</v>
      </c>
      <c r="C20321" t="s">
        <v>14</v>
      </c>
      <c r="D20321" t="s">
        <v>99</v>
      </c>
      <c r="E20321">
        <v>9</v>
      </c>
      <c r="F20321">
        <v>14.5</v>
      </c>
      <c r="G20321">
        <v>26.9</v>
      </c>
      <c r="H20321">
        <v>130.5</v>
      </c>
      <c r="I20321">
        <v>242.1</v>
      </c>
      <c r="J20321" t="s">
        <v>13</v>
      </c>
    </row>
    <row r="20322" spans="1:10">
      <c r="A20322" s="1">
        <v>45505</v>
      </c>
      <c r="B20322" t="s">
        <v>10</v>
      </c>
      <c r="C20322" t="s">
        <v>15</v>
      </c>
      <c r="D20322" t="s">
        <v>99</v>
      </c>
      <c r="E20322">
        <v>9</v>
      </c>
      <c r="F20322">
        <v>14.5</v>
      </c>
      <c r="G20322">
        <v>26.9</v>
      </c>
      <c r="H20322">
        <v>130.5</v>
      </c>
      <c r="I20322">
        <v>242.1</v>
      </c>
      <c r="J20322" t="s">
        <v>13</v>
      </c>
    </row>
    <row r="20323" spans="1:10">
      <c r="A20323" s="1">
        <v>45505</v>
      </c>
      <c r="B20323" t="s">
        <v>10</v>
      </c>
      <c r="C20323" t="s">
        <v>11</v>
      </c>
      <c r="D20323" t="s">
        <v>100</v>
      </c>
      <c r="E20323">
        <v>12</v>
      </c>
      <c r="F20323">
        <v>6.81</v>
      </c>
      <c r="G20323">
        <v>14.15</v>
      </c>
      <c r="H20323">
        <v>81.72</v>
      </c>
      <c r="I20323">
        <v>169.8</v>
      </c>
      <c r="J20323" t="s">
        <v>13</v>
      </c>
    </row>
    <row r="20324" spans="1:10">
      <c r="A20324" s="1">
        <v>45505</v>
      </c>
      <c r="B20324" t="s">
        <v>10</v>
      </c>
      <c r="C20324" t="s">
        <v>14</v>
      </c>
      <c r="D20324" t="s">
        <v>100</v>
      </c>
      <c r="E20324">
        <v>3</v>
      </c>
      <c r="F20324">
        <v>6.81</v>
      </c>
      <c r="G20324">
        <v>14.15</v>
      </c>
      <c r="H20324">
        <v>20.43</v>
      </c>
      <c r="I20324">
        <v>42.45</v>
      </c>
      <c r="J20324" t="s">
        <v>13</v>
      </c>
    </row>
    <row r="20325" spans="1:10">
      <c r="A20325" s="1">
        <v>45505</v>
      </c>
      <c r="B20325" t="s">
        <v>10</v>
      </c>
      <c r="C20325" t="s">
        <v>15</v>
      </c>
      <c r="D20325" t="s">
        <v>100</v>
      </c>
      <c r="E20325">
        <v>10</v>
      </c>
      <c r="F20325">
        <v>6.81</v>
      </c>
      <c r="G20325">
        <v>14.15</v>
      </c>
      <c r="H20325">
        <v>68.099999999999994</v>
      </c>
      <c r="I20325">
        <v>141.5</v>
      </c>
      <c r="J20325" t="s">
        <v>13</v>
      </c>
    </row>
    <row r="20326" spans="1:10">
      <c r="A20326" s="1">
        <v>45505</v>
      </c>
      <c r="B20326" t="s">
        <v>10</v>
      </c>
      <c r="C20326" t="s">
        <v>11</v>
      </c>
      <c r="D20326" t="s">
        <v>101</v>
      </c>
      <c r="E20326">
        <v>17</v>
      </c>
      <c r="F20326">
        <v>12.99</v>
      </c>
      <c r="G20326">
        <v>24.59</v>
      </c>
      <c r="H20326">
        <v>220.83</v>
      </c>
      <c r="I20326">
        <v>418.03</v>
      </c>
      <c r="J20326" t="s">
        <v>13</v>
      </c>
    </row>
    <row r="20327" spans="1:10">
      <c r="A20327" s="1">
        <v>45505</v>
      </c>
      <c r="B20327" t="s">
        <v>10</v>
      </c>
      <c r="C20327" t="s">
        <v>14</v>
      </c>
      <c r="D20327" t="s">
        <v>101</v>
      </c>
      <c r="E20327">
        <v>20</v>
      </c>
      <c r="F20327">
        <v>12.99</v>
      </c>
      <c r="G20327">
        <v>24.59</v>
      </c>
      <c r="H20327">
        <v>259.8</v>
      </c>
      <c r="I20327">
        <v>491.8</v>
      </c>
      <c r="J20327" t="s">
        <v>13</v>
      </c>
    </row>
    <row r="20328" spans="1:10">
      <c r="A20328" s="1">
        <v>45505</v>
      </c>
      <c r="B20328" t="s">
        <v>10</v>
      </c>
      <c r="C20328" t="s">
        <v>15</v>
      </c>
      <c r="D20328" t="s">
        <v>101</v>
      </c>
      <c r="E20328">
        <v>9</v>
      </c>
      <c r="F20328">
        <v>12.99</v>
      </c>
      <c r="G20328">
        <v>24.59</v>
      </c>
      <c r="H20328">
        <v>116.91</v>
      </c>
      <c r="I20328">
        <v>221.31</v>
      </c>
      <c r="J20328" t="s">
        <v>13</v>
      </c>
    </row>
    <row r="20329" spans="1:10">
      <c r="A20329" s="1">
        <v>45505</v>
      </c>
      <c r="B20329" t="s">
        <v>10</v>
      </c>
      <c r="C20329" t="s">
        <v>11</v>
      </c>
      <c r="D20329" t="s">
        <v>102</v>
      </c>
      <c r="E20329">
        <v>18</v>
      </c>
      <c r="F20329">
        <v>10.15</v>
      </c>
      <c r="G20329">
        <v>22.3</v>
      </c>
      <c r="H20329">
        <v>182.7</v>
      </c>
      <c r="I20329">
        <v>401.4</v>
      </c>
      <c r="J20329" t="s">
        <v>13</v>
      </c>
    </row>
    <row r="20330" spans="1:10">
      <c r="A20330" s="1">
        <v>45505</v>
      </c>
      <c r="B20330" t="s">
        <v>10</v>
      </c>
      <c r="C20330" t="s">
        <v>14</v>
      </c>
      <c r="D20330" t="s">
        <v>102</v>
      </c>
      <c r="E20330">
        <v>16</v>
      </c>
      <c r="F20330">
        <v>10.15</v>
      </c>
      <c r="G20330">
        <v>22.3</v>
      </c>
      <c r="H20330">
        <v>162.4</v>
      </c>
      <c r="I20330">
        <v>356.8</v>
      </c>
      <c r="J20330" t="s">
        <v>13</v>
      </c>
    </row>
    <row r="20331" spans="1:10">
      <c r="A20331" s="1">
        <v>45505</v>
      </c>
      <c r="B20331" t="s">
        <v>10</v>
      </c>
      <c r="C20331" t="s">
        <v>15</v>
      </c>
      <c r="D20331" t="s">
        <v>102</v>
      </c>
      <c r="E20331">
        <v>9</v>
      </c>
      <c r="F20331">
        <v>10.15</v>
      </c>
      <c r="G20331">
        <v>22.3</v>
      </c>
      <c r="H20331">
        <v>91.35</v>
      </c>
      <c r="I20331">
        <v>200.7</v>
      </c>
      <c r="J20331" t="s">
        <v>13</v>
      </c>
    </row>
    <row r="20332" spans="1:10">
      <c r="A20332" s="1">
        <v>45505</v>
      </c>
      <c r="B20332" t="s">
        <v>10</v>
      </c>
      <c r="C20332" t="s">
        <v>11</v>
      </c>
      <c r="D20332" t="s">
        <v>103</v>
      </c>
      <c r="E20332">
        <v>30</v>
      </c>
      <c r="F20332">
        <v>13.45</v>
      </c>
      <c r="G20332">
        <v>30.7</v>
      </c>
      <c r="H20332">
        <v>403.5</v>
      </c>
      <c r="I20332">
        <v>921</v>
      </c>
      <c r="J20332" t="s">
        <v>13</v>
      </c>
    </row>
    <row r="20333" spans="1:10">
      <c r="A20333" s="1">
        <v>45505</v>
      </c>
      <c r="B20333" t="s">
        <v>10</v>
      </c>
      <c r="C20333" t="s">
        <v>14</v>
      </c>
      <c r="D20333" t="s">
        <v>103</v>
      </c>
      <c r="E20333">
        <v>17</v>
      </c>
      <c r="F20333">
        <v>13.45</v>
      </c>
      <c r="G20333">
        <v>30.7</v>
      </c>
      <c r="H20333">
        <v>228.65</v>
      </c>
      <c r="I20333">
        <v>521.9</v>
      </c>
      <c r="J20333" t="s">
        <v>13</v>
      </c>
    </row>
    <row r="20334" spans="1:10">
      <c r="A20334" s="1">
        <v>45505</v>
      </c>
      <c r="B20334" t="s">
        <v>10</v>
      </c>
      <c r="C20334" t="s">
        <v>15</v>
      </c>
      <c r="D20334" t="s">
        <v>103</v>
      </c>
      <c r="E20334">
        <v>17</v>
      </c>
      <c r="F20334">
        <v>13.45</v>
      </c>
      <c r="G20334">
        <v>30.7</v>
      </c>
      <c r="H20334">
        <v>228.65</v>
      </c>
      <c r="I20334">
        <v>521.9</v>
      </c>
      <c r="J20334" t="s">
        <v>13</v>
      </c>
    </row>
    <row r="20335" spans="1:10">
      <c r="A20335" s="1">
        <v>45505</v>
      </c>
      <c r="B20335" t="s">
        <v>10</v>
      </c>
      <c r="C20335" t="s">
        <v>11</v>
      </c>
      <c r="D20335" t="s">
        <v>104</v>
      </c>
      <c r="E20335">
        <v>32</v>
      </c>
      <c r="F20335">
        <v>6.55</v>
      </c>
      <c r="G20335">
        <v>15.46</v>
      </c>
      <c r="H20335">
        <v>209.6</v>
      </c>
      <c r="I20335">
        <v>494.72</v>
      </c>
      <c r="J20335" t="s">
        <v>13</v>
      </c>
    </row>
    <row r="20336" spans="1:10">
      <c r="A20336" s="1">
        <v>45505</v>
      </c>
      <c r="B20336" t="s">
        <v>10</v>
      </c>
      <c r="C20336" t="s">
        <v>14</v>
      </c>
      <c r="D20336" t="s">
        <v>104</v>
      </c>
      <c r="E20336">
        <v>24</v>
      </c>
      <c r="F20336">
        <v>6.55</v>
      </c>
      <c r="G20336">
        <v>15.46</v>
      </c>
      <c r="H20336">
        <v>157.19999999999999</v>
      </c>
      <c r="I20336">
        <v>371.04</v>
      </c>
      <c r="J20336" t="s">
        <v>13</v>
      </c>
    </row>
    <row r="20337" spans="1:10">
      <c r="A20337" s="1">
        <v>45505</v>
      </c>
      <c r="B20337" t="s">
        <v>10</v>
      </c>
      <c r="C20337" t="s">
        <v>15</v>
      </c>
      <c r="D20337" t="s">
        <v>104</v>
      </c>
      <c r="E20337">
        <v>16</v>
      </c>
      <c r="F20337">
        <v>6.55</v>
      </c>
      <c r="G20337">
        <v>15.46</v>
      </c>
      <c r="H20337">
        <v>104.8</v>
      </c>
      <c r="I20337">
        <v>247.36</v>
      </c>
      <c r="J20337" t="s">
        <v>13</v>
      </c>
    </row>
    <row r="20338" spans="1:10">
      <c r="A20338" s="1">
        <v>45505</v>
      </c>
      <c r="B20338" t="s">
        <v>10</v>
      </c>
      <c r="C20338" t="s">
        <v>11</v>
      </c>
      <c r="D20338" t="s">
        <v>105</v>
      </c>
      <c r="E20338">
        <v>19</v>
      </c>
      <c r="F20338">
        <v>16.46</v>
      </c>
      <c r="G20338">
        <v>31.93</v>
      </c>
      <c r="H20338">
        <v>312.74</v>
      </c>
      <c r="I20338">
        <v>606.66999999999996</v>
      </c>
      <c r="J20338" t="s">
        <v>13</v>
      </c>
    </row>
    <row r="20339" spans="1:10">
      <c r="A20339" s="1">
        <v>45505</v>
      </c>
      <c r="B20339" t="s">
        <v>10</v>
      </c>
      <c r="C20339" t="s">
        <v>14</v>
      </c>
      <c r="D20339" t="s">
        <v>105</v>
      </c>
      <c r="E20339">
        <v>14</v>
      </c>
      <c r="F20339">
        <v>16.46</v>
      </c>
      <c r="G20339">
        <v>31.93</v>
      </c>
      <c r="H20339">
        <v>230.44</v>
      </c>
      <c r="I20339">
        <v>447.02</v>
      </c>
      <c r="J20339" t="s">
        <v>13</v>
      </c>
    </row>
    <row r="20340" spans="1:10">
      <c r="A20340" s="1">
        <v>45505</v>
      </c>
      <c r="B20340" t="s">
        <v>10</v>
      </c>
      <c r="C20340" t="s">
        <v>15</v>
      </c>
      <c r="D20340" t="s">
        <v>105</v>
      </c>
      <c r="E20340">
        <v>9</v>
      </c>
      <c r="F20340">
        <v>16.46</v>
      </c>
      <c r="G20340">
        <v>31.93</v>
      </c>
      <c r="H20340">
        <v>148.13999999999999</v>
      </c>
      <c r="I20340">
        <v>287.37</v>
      </c>
      <c r="J20340" t="s">
        <v>13</v>
      </c>
    </row>
    <row r="20341" spans="1:10">
      <c r="A20341" s="1">
        <v>45505</v>
      </c>
      <c r="B20341" t="s">
        <v>10</v>
      </c>
      <c r="C20341" t="s">
        <v>11</v>
      </c>
      <c r="D20341" t="s">
        <v>106</v>
      </c>
      <c r="E20341">
        <v>13</v>
      </c>
      <c r="F20341">
        <v>17.68</v>
      </c>
      <c r="G20341">
        <v>33.9</v>
      </c>
      <c r="H20341">
        <v>229.84</v>
      </c>
      <c r="I20341">
        <v>440.7</v>
      </c>
      <c r="J20341" t="s">
        <v>13</v>
      </c>
    </row>
    <row r="20342" spans="1:10">
      <c r="A20342" s="1">
        <v>45505</v>
      </c>
      <c r="B20342" t="s">
        <v>10</v>
      </c>
      <c r="C20342" t="s">
        <v>14</v>
      </c>
      <c r="D20342" t="s">
        <v>106</v>
      </c>
      <c r="E20342">
        <v>5</v>
      </c>
      <c r="F20342">
        <v>17.68</v>
      </c>
      <c r="G20342">
        <v>33.9</v>
      </c>
      <c r="H20342">
        <v>88.4</v>
      </c>
      <c r="I20342">
        <v>169.5</v>
      </c>
      <c r="J20342" t="s">
        <v>13</v>
      </c>
    </row>
    <row r="20343" spans="1:10">
      <c r="A20343" s="1">
        <v>45505</v>
      </c>
      <c r="B20343" t="s">
        <v>10</v>
      </c>
      <c r="C20343" t="s">
        <v>15</v>
      </c>
      <c r="D20343" t="s">
        <v>106</v>
      </c>
      <c r="E20343">
        <v>7</v>
      </c>
      <c r="F20343">
        <v>17.68</v>
      </c>
      <c r="G20343">
        <v>33.9</v>
      </c>
      <c r="H20343">
        <v>123.76</v>
      </c>
      <c r="I20343">
        <v>237.3</v>
      </c>
      <c r="J20343" t="s">
        <v>13</v>
      </c>
    </row>
    <row r="20344" spans="1:10">
      <c r="A20344" s="1">
        <v>45505</v>
      </c>
      <c r="B20344" t="s">
        <v>10</v>
      </c>
      <c r="C20344" t="s">
        <v>11</v>
      </c>
      <c r="D20344" t="s">
        <v>107</v>
      </c>
      <c r="E20344">
        <v>22</v>
      </c>
      <c r="F20344">
        <v>17.63</v>
      </c>
      <c r="G20344">
        <v>33.020000000000003</v>
      </c>
      <c r="H20344">
        <v>387.86</v>
      </c>
      <c r="I20344">
        <v>726.44</v>
      </c>
      <c r="J20344" t="s">
        <v>13</v>
      </c>
    </row>
    <row r="20345" spans="1:10">
      <c r="A20345" s="1">
        <v>45505</v>
      </c>
      <c r="B20345" t="s">
        <v>10</v>
      </c>
      <c r="C20345" t="s">
        <v>14</v>
      </c>
      <c r="D20345" t="s">
        <v>107</v>
      </c>
      <c r="E20345">
        <v>10</v>
      </c>
      <c r="F20345">
        <v>17.63</v>
      </c>
      <c r="G20345">
        <v>33.020000000000003</v>
      </c>
      <c r="H20345">
        <v>176.3</v>
      </c>
      <c r="I20345">
        <v>330.2</v>
      </c>
      <c r="J20345" t="s">
        <v>13</v>
      </c>
    </row>
    <row r="20346" spans="1:10">
      <c r="A20346" s="1">
        <v>45505</v>
      </c>
      <c r="B20346" t="s">
        <v>10</v>
      </c>
      <c r="C20346" t="s">
        <v>15</v>
      </c>
      <c r="D20346" t="s">
        <v>107</v>
      </c>
      <c r="E20346">
        <v>8</v>
      </c>
      <c r="F20346">
        <v>17.63</v>
      </c>
      <c r="G20346">
        <v>33.020000000000003</v>
      </c>
      <c r="H20346">
        <v>141.04</v>
      </c>
      <c r="I20346">
        <v>264.16000000000003</v>
      </c>
      <c r="J20346" t="s">
        <v>13</v>
      </c>
    </row>
    <row r="20347" spans="1:10">
      <c r="A20347" s="1">
        <v>45505</v>
      </c>
      <c r="B20347" t="s">
        <v>10</v>
      </c>
      <c r="C20347" t="s">
        <v>11</v>
      </c>
      <c r="D20347" t="s">
        <v>108</v>
      </c>
      <c r="E20347">
        <v>15</v>
      </c>
      <c r="F20347">
        <v>15</v>
      </c>
      <c r="G20347">
        <v>33.68</v>
      </c>
      <c r="H20347">
        <v>225</v>
      </c>
      <c r="I20347">
        <v>505.2</v>
      </c>
      <c r="J20347" t="s">
        <v>13</v>
      </c>
    </row>
    <row r="20348" spans="1:10">
      <c r="A20348" s="1">
        <v>45505</v>
      </c>
      <c r="B20348" t="s">
        <v>10</v>
      </c>
      <c r="C20348" t="s">
        <v>14</v>
      </c>
      <c r="D20348" t="s">
        <v>108</v>
      </c>
      <c r="E20348">
        <v>14</v>
      </c>
      <c r="F20348">
        <v>15</v>
      </c>
      <c r="G20348">
        <v>33.68</v>
      </c>
      <c r="H20348">
        <v>210</v>
      </c>
      <c r="I20348">
        <v>471.52</v>
      </c>
      <c r="J20348" t="s">
        <v>13</v>
      </c>
    </row>
    <row r="20349" spans="1:10">
      <c r="A20349" s="1">
        <v>45505</v>
      </c>
      <c r="B20349" t="s">
        <v>10</v>
      </c>
      <c r="C20349" t="s">
        <v>15</v>
      </c>
      <c r="D20349" t="s">
        <v>108</v>
      </c>
      <c r="E20349">
        <v>8</v>
      </c>
      <c r="F20349">
        <v>15</v>
      </c>
      <c r="G20349">
        <v>33.68</v>
      </c>
      <c r="H20349">
        <v>120</v>
      </c>
      <c r="I20349">
        <v>269.44</v>
      </c>
      <c r="J20349" t="s">
        <v>13</v>
      </c>
    </row>
    <row r="20350" spans="1:10">
      <c r="A20350" s="1">
        <v>45505</v>
      </c>
      <c r="B20350" t="s">
        <v>10</v>
      </c>
      <c r="C20350" t="s">
        <v>11</v>
      </c>
      <c r="D20350" t="s">
        <v>109</v>
      </c>
      <c r="E20350">
        <v>19</v>
      </c>
      <c r="F20350">
        <v>7.56</v>
      </c>
      <c r="G20350">
        <v>17.350000000000001</v>
      </c>
      <c r="H20350">
        <v>143.63999999999999</v>
      </c>
      <c r="I20350">
        <v>329.65</v>
      </c>
      <c r="J20350" t="s">
        <v>13</v>
      </c>
    </row>
    <row r="20351" spans="1:10">
      <c r="A20351" s="1">
        <v>45505</v>
      </c>
      <c r="B20351" t="s">
        <v>10</v>
      </c>
      <c r="C20351" t="s">
        <v>14</v>
      </c>
      <c r="D20351" t="s">
        <v>109</v>
      </c>
      <c r="E20351">
        <v>12</v>
      </c>
      <c r="F20351">
        <v>7.56</v>
      </c>
      <c r="G20351">
        <v>17.350000000000001</v>
      </c>
      <c r="H20351">
        <v>90.72</v>
      </c>
      <c r="I20351">
        <v>208.2</v>
      </c>
      <c r="J20351" t="s">
        <v>13</v>
      </c>
    </row>
    <row r="20352" spans="1:10">
      <c r="A20352" s="1">
        <v>45505</v>
      </c>
      <c r="B20352" t="s">
        <v>10</v>
      </c>
      <c r="C20352" t="s">
        <v>15</v>
      </c>
      <c r="D20352" t="s">
        <v>109</v>
      </c>
      <c r="E20352">
        <v>5</v>
      </c>
      <c r="F20352">
        <v>7.56</v>
      </c>
      <c r="G20352">
        <v>17.350000000000001</v>
      </c>
      <c r="H20352">
        <v>37.799999999999997</v>
      </c>
      <c r="I20352">
        <v>86.75</v>
      </c>
      <c r="J20352" t="s">
        <v>13</v>
      </c>
    </row>
    <row r="20353" spans="1:10">
      <c r="A20353" s="1">
        <v>45505</v>
      </c>
      <c r="B20353" t="s">
        <v>10</v>
      </c>
      <c r="C20353" t="s">
        <v>11</v>
      </c>
      <c r="D20353" t="s">
        <v>110</v>
      </c>
      <c r="E20353">
        <v>15</v>
      </c>
      <c r="F20353">
        <v>15.1</v>
      </c>
      <c r="G20353">
        <v>27.51</v>
      </c>
      <c r="H20353">
        <v>226.5</v>
      </c>
      <c r="I20353">
        <v>412.65</v>
      </c>
      <c r="J20353" t="s">
        <v>13</v>
      </c>
    </row>
    <row r="20354" spans="1:10">
      <c r="A20354" s="1">
        <v>45505</v>
      </c>
      <c r="B20354" t="s">
        <v>10</v>
      </c>
      <c r="C20354" t="s">
        <v>14</v>
      </c>
      <c r="D20354" t="s">
        <v>110</v>
      </c>
      <c r="E20354">
        <v>16</v>
      </c>
      <c r="F20354">
        <v>15.1</v>
      </c>
      <c r="G20354">
        <v>27.51</v>
      </c>
      <c r="H20354">
        <v>241.6</v>
      </c>
      <c r="I20354">
        <v>440.16</v>
      </c>
      <c r="J20354" t="s">
        <v>13</v>
      </c>
    </row>
    <row r="20355" spans="1:10">
      <c r="A20355" s="1">
        <v>45505</v>
      </c>
      <c r="B20355" t="s">
        <v>10</v>
      </c>
      <c r="C20355" t="s">
        <v>15</v>
      </c>
      <c r="D20355" t="s">
        <v>110</v>
      </c>
      <c r="E20355">
        <v>6</v>
      </c>
      <c r="F20355">
        <v>15.1</v>
      </c>
      <c r="G20355">
        <v>27.51</v>
      </c>
      <c r="H20355">
        <v>90.6</v>
      </c>
      <c r="I20355">
        <v>165.06</v>
      </c>
      <c r="J20355" t="s">
        <v>13</v>
      </c>
    </row>
    <row r="20356" spans="1:10">
      <c r="A20356" s="1">
        <v>45505</v>
      </c>
      <c r="B20356" t="s">
        <v>10</v>
      </c>
      <c r="C20356" t="s">
        <v>11</v>
      </c>
      <c r="D20356" t="s">
        <v>111</v>
      </c>
      <c r="E20356">
        <v>21</v>
      </c>
      <c r="F20356">
        <v>6.3</v>
      </c>
      <c r="G20356">
        <v>15.47</v>
      </c>
      <c r="H20356">
        <v>132.30000000000001</v>
      </c>
      <c r="I20356">
        <v>324.87</v>
      </c>
      <c r="J20356" t="s">
        <v>13</v>
      </c>
    </row>
    <row r="20357" spans="1:10">
      <c r="A20357" s="1">
        <v>45505</v>
      </c>
      <c r="B20357" t="s">
        <v>10</v>
      </c>
      <c r="C20357" t="s">
        <v>14</v>
      </c>
      <c r="D20357" t="s">
        <v>111</v>
      </c>
      <c r="E20357">
        <v>16</v>
      </c>
      <c r="F20357">
        <v>6.3</v>
      </c>
      <c r="G20357">
        <v>15.47</v>
      </c>
      <c r="H20357">
        <v>100.8</v>
      </c>
      <c r="I20357">
        <v>247.52</v>
      </c>
      <c r="J20357" t="s">
        <v>13</v>
      </c>
    </row>
    <row r="20358" spans="1:10">
      <c r="A20358" s="1">
        <v>45505</v>
      </c>
      <c r="B20358" t="s">
        <v>10</v>
      </c>
      <c r="C20358" t="s">
        <v>15</v>
      </c>
      <c r="D20358" t="s">
        <v>111</v>
      </c>
      <c r="E20358">
        <v>11</v>
      </c>
      <c r="F20358">
        <v>6.3</v>
      </c>
      <c r="G20358">
        <v>15.47</v>
      </c>
      <c r="H20358">
        <v>69.3</v>
      </c>
      <c r="I20358">
        <v>170.17</v>
      </c>
      <c r="J20358" t="s">
        <v>13</v>
      </c>
    </row>
    <row r="20359" spans="1:10">
      <c r="A20359" s="1">
        <v>45505</v>
      </c>
      <c r="B20359" t="s">
        <v>10</v>
      </c>
      <c r="C20359" t="s">
        <v>11</v>
      </c>
      <c r="D20359" t="s">
        <v>112</v>
      </c>
      <c r="E20359">
        <v>7</v>
      </c>
      <c r="F20359">
        <v>6.27</v>
      </c>
      <c r="G20359">
        <v>11.51</v>
      </c>
      <c r="H20359">
        <v>43.89</v>
      </c>
      <c r="I20359">
        <v>80.569999999999993</v>
      </c>
      <c r="J20359" t="s">
        <v>13</v>
      </c>
    </row>
    <row r="20360" spans="1:10">
      <c r="A20360" s="1">
        <v>45505</v>
      </c>
      <c r="B20360" t="s">
        <v>10</v>
      </c>
      <c r="C20360" t="s">
        <v>14</v>
      </c>
      <c r="D20360" t="s">
        <v>112</v>
      </c>
      <c r="E20360">
        <v>5</v>
      </c>
      <c r="F20360">
        <v>6.27</v>
      </c>
      <c r="G20360">
        <v>11.51</v>
      </c>
      <c r="H20360">
        <v>31.35</v>
      </c>
      <c r="I20360">
        <v>57.55</v>
      </c>
      <c r="J20360" t="s">
        <v>13</v>
      </c>
    </row>
    <row r="20361" spans="1:10">
      <c r="A20361" s="1">
        <v>45505</v>
      </c>
      <c r="B20361" t="s">
        <v>10</v>
      </c>
      <c r="C20361" t="s">
        <v>15</v>
      </c>
      <c r="D20361" t="s">
        <v>112</v>
      </c>
      <c r="E20361">
        <v>7</v>
      </c>
      <c r="F20361">
        <v>6.27</v>
      </c>
      <c r="G20361">
        <v>11.51</v>
      </c>
      <c r="H20361">
        <v>43.89</v>
      </c>
      <c r="I20361">
        <v>80.569999999999993</v>
      </c>
      <c r="J20361" t="s">
        <v>13</v>
      </c>
    </row>
    <row r="20362" spans="1:10">
      <c r="A20362" s="1">
        <v>45505</v>
      </c>
      <c r="B20362" t="s">
        <v>10</v>
      </c>
      <c r="C20362" t="s">
        <v>11</v>
      </c>
      <c r="D20362" t="s">
        <v>113</v>
      </c>
      <c r="E20362">
        <v>13</v>
      </c>
      <c r="F20362">
        <v>9.8800000000000008</v>
      </c>
      <c r="G20362">
        <v>21.53</v>
      </c>
      <c r="H20362">
        <v>128.44</v>
      </c>
      <c r="I20362">
        <v>279.89</v>
      </c>
      <c r="J20362" t="s">
        <v>13</v>
      </c>
    </row>
    <row r="20363" spans="1:10">
      <c r="A20363" s="1">
        <v>45505</v>
      </c>
      <c r="B20363" t="s">
        <v>10</v>
      </c>
      <c r="C20363" t="s">
        <v>14</v>
      </c>
      <c r="D20363" t="s">
        <v>113</v>
      </c>
      <c r="E20363">
        <v>19</v>
      </c>
      <c r="F20363">
        <v>9.8800000000000008</v>
      </c>
      <c r="G20363">
        <v>21.53</v>
      </c>
      <c r="H20363">
        <v>187.72</v>
      </c>
      <c r="I20363">
        <v>409.07</v>
      </c>
      <c r="J20363" t="s">
        <v>13</v>
      </c>
    </row>
    <row r="20364" spans="1:10">
      <c r="A20364" s="1">
        <v>45505</v>
      </c>
      <c r="B20364" t="s">
        <v>10</v>
      </c>
      <c r="C20364" t="s">
        <v>15</v>
      </c>
      <c r="D20364" t="s">
        <v>113</v>
      </c>
      <c r="E20364">
        <v>8</v>
      </c>
      <c r="F20364">
        <v>9.8800000000000008</v>
      </c>
      <c r="G20364">
        <v>21.53</v>
      </c>
      <c r="H20364">
        <v>79.040000000000006</v>
      </c>
      <c r="I20364">
        <v>172.24</v>
      </c>
      <c r="J20364" t="s">
        <v>13</v>
      </c>
    </row>
    <row r="20365" spans="1:10">
      <c r="A20365" s="1">
        <v>45505</v>
      </c>
      <c r="B20365" t="s">
        <v>10</v>
      </c>
      <c r="C20365" t="s">
        <v>11</v>
      </c>
      <c r="D20365" t="s">
        <v>114</v>
      </c>
      <c r="E20365">
        <v>21</v>
      </c>
      <c r="F20365">
        <v>11.86</v>
      </c>
      <c r="G20365">
        <v>27.23</v>
      </c>
      <c r="H20365">
        <v>249.06</v>
      </c>
      <c r="I20365">
        <v>571.83000000000004</v>
      </c>
      <c r="J20365" t="s">
        <v>13</v>
      </c>
    </row>
    <row r="20366" spans="1:10">
      <c r="A20366" s="1">
        <v>45505</v>
      </c>
      <c r="B20366" t="s">
        <v>10</v>
      </c>
      <c r="C20366" t="s">
        <v>14</v>
      </c>
      <c r="D20366" t="s">
        <v>114</v>
      </c>
      <c r="E20366">
        <v>11</v>
      </c>
      <c r="F20366">
        <v>11.86</v>
      </c>
      <c r="G20366">
        <v>27.23</v>
      </c>
      <c r="H20366">
        <v>130.46</v>
      </c>
      <c r="I20366">
        <v>299.52999999999997</v>
      </c>
      <c r="J20366" t="s">
        <v>13</v>
      </c>
    </row>
    <row r="20367" spans="1:10">
      <c r="A20367" s="1">
        <v>45505</v>
      </c>
      <c r="B20367" t="s">
        <v>10</v>
      </c>
      <c r="C20367" t="s">
        <v>15</v>
      </c>
      <c r="D20367" t="s">
        <v>114</v>
      </c>
      <c r="E20367">
        <v>10</v>
      </c>
      <c r="F20367">
        <v>11.86</v>
      </c>
      <c r="G20367">
        <v>27.23</v>
      </c>
      <c r="H20367">
        <v>118.6</v>
      </c>
      <c r="I20367">
        <v>272.3</v>
      </c>
      <c r="J20367" t="s">
        <v>13</v>
      </c>
    </row>
    <row r="20368" spans="1:10">
      <c r="A20368" s="1">
        <v>45536</v>
      </c>
      <c r="B20368" t="s">
        <v>10</v>
      </c>
      <c r="C20368" t="s">
        <v>11</v>
      </c>
      <c r="D20368" t="s">
        <v>12</v>
      </c>
      <c r="E20368">
        <v>26</v>
      </c>
      <c r="F20368">
        <v>8.09</v>
      </c>
      <c r="G20368">
        <v>18.920000000000002</v>
      </c>
      <c r="H20368">
        <v>210.34</v>
      </c>
      <c r="I20368">
        <v>491.92</v>
      </c>
      <c r="J20368" t="s">
        <v>13</v>
      </c>
    </row>
    <row r="20369" spans="1:10">
      <c r="A20369" s="1">
        <v>45536</v>
      </c>
      <c r="B20369" t="s">
        <v>10</v>
      </c>
      <c r="C20369" t="s">
        <v>14</v>
      </c>
      <c r="D20369" t="s">
        <v>12</v>
      </c>
      <c r="E20369">
        <v>9</v>
      </c>
      <c r="F20369">
        <v>8.09</v>
      </c>
      <c r="G20369">
        <v>18.920000000000002</v>
      </c>
      <c r="H20369">
        <v>72.81</v>
      </c>
      <c r="I20369">
        <v>170.28</v>
      </c>
      <c r="J20369" t="s">
        <v>13</v>
      </c>
    </row>
    <row r="20370" spans="1:10">
      <c r="A20370" s="1">
        <v>45536</v>
      </c>
      <c r="B20370" t="s">
        <v>10</v>
      </c>
      <c r="C20370" t="s">
        <v>15</v>
      </c>
      <c r="D20370" t="s">
        <v>12</v>
      </c>
      <c r="E20370">
        <v>13</v>
      </c>
      <c r="F20370">
        <v>8.09</v>
      </c>
      <c r="G20370">
        <v>18.920000000000002</v>
      </c>
      <c r="H20370">
        <v>105.17</v>
      </c>
      <c r="I20370">
        <v>245.96</v>
      </c>
      <c r="J20370" t="s">
        <v>13</v>
      </c>
    </row>
    <row r="20371" spans="1:10">
      <c r="A20371" s="1">
        <v>45536</v>
      </c>
      <c r="B20371" t="s">
        <v>10</v>
      </c>
      <c r="C20371" t="s">
        <v>11</v>
      </c>
      <c r="D20371" t="s">
        <v>16</v>
      </c>
      <c r="E20371">
        <v>26</v>
      </c>
      <c r="F20371">
        <v>10.75</v>
      </c>
      <c r="G20371">
        <v>24.49</v>
      </c>
      <c r="H20371">
        <v>279.5</v>
      </c>
      <c r="I20371">
        <v>636.74</v>
      </c>
      <c r="J20371" t="s">
        <v>13</v>
      </c>
    </row>
    <row r="20372" spans="1:10">
      <c r="A20372" s="1">
        <v>45536</v>
      </c>
      <c r="B20372" t="s">
        <v>10</v>
      </c>
      <c r="C20372" t="s">
        <v>14</v>
      </c>
      <c r="D20372" t="s">
        <v>16</v>
      </c>
      <c r="E20372">
        <v>14</v>
      </c>
      <c r="F20372">
        <v>10.75</v>
      </c>
      <c r="G20372">
        <v>24.49</v>
      </c>
      <c r="H20372">
        <v>150.5</v>
      </c>
      <c r="I20372">
        <v>342.86</v>
      </c>
      <c r="J20372" t="s">
        <v>13</v>
      </c>
    </row>
    <row r="20373" spans="1:10">
      <c r="A20373" s="1">
        <v>45536</v>
      </c>
      <c r="B20373" t="s">
        <v>10</v>
      </c>
      <c r="C20373" t="s">
        <v>15</v>
      </c>
      <c r="D20373" t="s">
        <v>16</v>
      </c>
      <c r="E20373">
        <v>11</v>
      </c>
      <c r="F20373">
        <v>10.75</v>
      </c>
      <c r="G20373">
        <v>24.49</v>
      </c>
      <c r="H20373">
        <v>118.25</v>
      </c>
      <c r="I20373">
        <v>269.39</v>
      </c>
      <c r="J20373" t="s">
        <v>13</v>
      </c>
    </row>
    <row r="20374" spans="1:10">
      <c r="A20374" s="1">
        <v>45536</v>
      </c>
      <c r="B20374" t="s">
        <v>10</v>
      </c>
      <c r="C20374" t="s">
        <v>11</v>
      </c>
      <c r="D20374" t="s">
        <v>17</v>
      </c>
      <c r="E20374">
        <v>18</v>
      </c>
      <c r="F20374">
        <v>15.1</v>
      </c>
      <c r="G20374">
        <v>31.89</v>
      </c>
      <c r="H20374">
        <v>271.8</v>
      </c>
      <c r="I20374">
        <v>574.02</v>
      </c>
      <c r="J20374" t="s">
        <v>13</v>
      </c>
    </row>
    <row r="20375" spans="1:10">
      <c r="A20375" s="1">
        <v>45536</v>
      </c>
      <c r="B20375" t="s">
        <v>10</v>
      </c>
      <c r="C20375" t="s">
        <v>14</v>
      </c>
      <c r="D20375" t="s">
        <v>17</v>
      </c>
      <c r="E20375">
        <v>11</v>
      </c>
      <c r="F20375">
        <v>15.1</v>
      </c>
      <c r="G20375">
        <v>31.89</v>
      </c>
      <c r="H20375">
        <v>166.1</v>
      </c>
      <c r="I20375">
        <v>350.79</v>
      </c>
      <c r="J20375" t="s">
        <v>13</v>
      </c>
    </row>
    <row r="20376" spans="1:10">
      <c r="A20376" s="1">
        <v>45536</v>
      </c>
      <c r="B20376" t="s">
        <v>10</v>
      </c>
      <c r="C20376" t="s">
        <v>15</v>
      </c>
      <c r="D20376" t="s">
        <v>17</v>
      </c>
      <c r="E20376">
        <v>11</v>
      </c>
      <c r="F20376">
        <v>15.1</v>
      </c>
      <c r="G20376">
        <v>31.89</v>
      </c>
      <c r="H20376">
        <v>166.1</v>
      </c>
      <c r="I20376">
        <v>350.79</v>
      </c>
      <c r="J20376" t="s">
        <v>13</v>
      </c>
    </row>
    <row r="20377" spans="1:10">
      <c r="A20377" s="1">
        <v>45536</v>
      </c>
      <c r="B20377" t="s">
        <v>10</v>
      </c>
      <c r="C20377" t="s">
        <v>11</v>
      </c>
      <c r="D20377" t="s">
        <v>18</v>
      </c>
      <c r="E20377">
        <v>5</v>
      </c>
      <c r="F20377">
        <v>14.35</v>
      </c>
      <c r="G20377">
        <v>28.58</v>
      </c>
      <c r="H20377">
        <v>71.75</v>
      </c>
      <c r="I20377">
        <v>142.9</v>
      </c>
      <c r="J20377" t="s">
        <v>13</v>
      </c>
    </row>
    <row r="20378" spans="1:10">
      <c r="A20378" s="1">
        <v>45536</v>
      </c>
      <c r="B20378" t="s">
        <v>10</v>
      </c>
      <c r="C20378" t="s">
        <v>14</v>
      </c>
      <c r="D20378" t="s">
        <v>18</v>
      </c>
      <c r="E20378">
        <v>5</v>
      </c>
      <c r="F20378">
        <v>14.35</v>
      </c>
      <c r="G20378">
        <v>28.58</v>
      </c>
      <c r="H20378">
        <v>71.75</v>
      </c>
      <c r="I20378">
        <v>142.9</v>
      </c>
      <c r="J20378" t="s">
        <v>13</v>
      </c>
    </row>
    <row r="20379" spans="1:10">
      <c r="A20379" s="1">
        <v>45536</v>
      </c>
      <c r="B20379" t="s">
        <v>10</v>
      </c>
      <c r="C20379" t="s">
        <v>15</v>
      </c>
      <c r="D20379" t="s">
        <v>18</v>
      </c>
      <c r="E20379">
        <v>6</v>
      </c>
      <c r="F20379">
        <v>14.35</v>
      </c>
      <c r="G20379">
        <v>28.58</v>
      </c>
      <c r="H20379">
        <v>86.1</v>
      </c>
      <c r="I20379">
        <v>171.48</v>
      </c>
      <c r="J20379" t="s">
        <v>13</v>
      </c>
    </row>
    <row r="20380" spans="1:10">
      <c r="A20380" s="1">
        <v>45536</v>
      </c>
      <c r="B20380" t="s">
        <v>10</v>
      </c>
      <c r="C20380" t="s">
        <v>11</v>
      </c>
      <c r="D20380" t="s">
        <v>19</v>
      </c>
      <c r="E20380">
        <v>27</v>
      </c>
      <c r="F20380">
        <v>7.85</v>
      </c>
      <c r="G20380">
        <v>19.61</v>
      </c>
      <c r="H20380">
        <v>211.95</v>
      </c>
      <c r="I20380">
        <v>529.47</v>
      </c>
      <c r="J20380" t="s">
        <v>13</v>
      </c>
    </row>
    <row r="20381" spans="1:10">
      <c r="A20381" s="1">
        <v>45536</v>
      </c>
      <c r="B20381" t="s">
        <v>10</v>
      </c>
      <c r="C20381" t="s">
        <v>14</v>
      </c>
      <c r="D20381" t="s">
        <v>19</v>
      </c>
      <c r="E20381">
        <v>22</v>
      </c>
      <c r="F20381">
        <v>7.85</v>
      </c>
      <c r="G20381">
        <v>19.61</v>
      </c>
      <c r="H20381">
        <v>172.7</v>
      </c>
      <c r="I20381">
        <v>431.42</v>
      </c>
      <c r="J20381" t="s">
        <v>13</v>
      </c>
    </row>
    <row r="20382" spans="1:10">
      <c r="A20382" s="1">
        <v>45536</v>
      </c>
      <c r="B20382" t="s">
        <v>10</v>
      </c>
      <c r="C20382" t="s">
        <v>15</v>
      </c>
      <c r="D20382" t="s">
        <v>19</v>
      </c>
      <c r="E20382">
        <v>17</v>
      </c>
      <c r="F20382">
        <v>7.85</v>
      </c>
      <c r="G20382">
        <v>19.61</v>
      </c>
      <c r="H20382">
        <v>133.44999999999999</v>
      </c>
      <c r="I20382">
        <v>333.37</v>
      </c>
      <c r="J20382" t="s">
        <v>13</v>
      </c>
    </row>
    <row r="20383" spans="1:10">
      <c r="A20383" s="1">
        <v>45536</v>
      </c>
      <c r="B20383" t="s">
        <v>10</v>
      </c>
      <c r="C20383" t="s">
        <v>11</v>
      </c>
      <c r="D20383" t="s">
        <v>20</v>
      </c>
      <c r="E20383">
        <v>11</v>
      </c>
      <c r="F20383">
        <v>15.79</v>
      </c>
      <c r="G20383">
        <v>33.130000000000003</v>
      </c>
      <c r="H20383">
        <v>173.69</v>
      </c>
      <c r="I20383">
        <v>364.43</v>
      </c>
      <c r="J20383" t="s">
        <v>13</v>
      </c>
    </row>
    <row r="20384" spans="1:10">
      <c r="A20384" s="1">
        <v>45536</v>
      </c>
      <c r="B20384" t="s">
        <v>10</v>
      </c>
      <c r="C20384" t="s">
        <v>14</v>
      </c>
      <c r="D20384" t="s">
        <v>20</v>
      </c>
      <c r="E20384">
        <v>8</v>
      </c>
      <c r="F20384">
        <v>15.79</v>
      </c>
      <c r="G20384">
        <v>33.130000000000003</v>
      </c>
      <c r="H20384">
        <v>126.32</v>
      </c>
      <c r="I20384">
        <v>265.04000000000002</v>
      </c>
      <c r="J20384" t="s">
        <v>13</v>
      </c>
    </row>
    <row r="20385" spans="1:10">
      <c r="A20385" s="1">
        <v>45536</v>
      </c>
      <c r="B20385" t="s">
        <v>10</v>
      </c>
      <c r="C20385" t="s">
        <v>15</v>
      </c>
      <c r="D20385" t="s">
        <v>20</v>
      </c>
      <c r="E20385">
        <v>11</v>
      </c>
      <c r="F20385">
        <v>15.79</v>
      </c>
      <c r="G20385">
        <v>33.130000000000003</v>
      </c>
      <c r="H20385">
        <v>173.69</v>
      </c>
      <c r="I20385">
        <v>364.43</v>
      </c>
      <c r="J20385" t="s">
        <v>13</v>
      </c>
    </row>
    <row r="20386" spans="1:10">
      <c r="A20386" s="1">
        <v>45536</v>
      </c>
      <c r="B20386" t="s">
        <v>10</v>
      </c>
      <c r="C20386" t="s">
        <v>11</v>
      </c>
      <c r="D20386" t="s">
        <v>21</v>
      </c>
      <c r="E20386">
        <v>6</v>
      </c>
      <c r="F20386">
        <v>8.69</v>
      </c>
      <c r="G20386">
        <v>18.39</v>
      </c>
      <c r="H20386">
        <v>52.14</v>
      </c>
      <c r="I20386">
        <v>110.34</v>
      </c>
      <c r="J20386" t="s">
        <v>13</v>
      </c>
    </row>
    <row r="20387" spans="1:10">
      <c r="A20387" s="1">
        <v>45536</v>
      </c>
      <c r="B20387" t="s">
        <v>10</v>
      </c>
      <c r="C20387" t="s">
        <v>14</v>
      </c>
      <c r="D20387" t="s">
        <v>21</v>
      </c>
      <c r="E20387">
        <v>7</v>
      </c>
      <c r="F20387">
        <v>8.69</v>
      </c>
      <c r="G20387">
        <v>18.39</v>
      </c>
      <c r="H20387">
        <v>60.83</v>
      </c>
      <c r="I20387">
        <v>128.72999999999999</v>
      </c>
      <c r="J20387" t="s">
        <v>13</v>
      </c>
    </row>
    <row r="20388" spans="1:10">
      <c r="A20388" s="1">
        <v>45536</v>
      </c>
      <c r="B20388" t="s">
        <v>10</v>
      </c>
      <c r="C20388" t="s">
        <v>15</v>
      </c>
      <c r="D20388" t="s">
        <v>21</v>
      </c>
      <c r="E20388">
        <v>8</v>
      </c>
      <c r="F20388">
        <v>8.69</v>
      </c>
      <c r="G20388">
        <v>18.39</v>
      </c>
      <c r="H20388">
        <v>69.52</v>
      </c>
      <c r="I20388">
        <v>147.12</v>
      </c>
      <c r="J20388" t="s">
        <v>13</v>
      </c>
    </row>
    <row r="20389" spans="1:10">
      <c r="A20389" s="1">
        <v>45536</v>
      </c>
      <c r="B20389" t="s">
        <v>10</v>
      </c>
      <c r="C20389" t="s">
        <v>11</v>
      </c>
      <c r="D20389" t="s">
        <v>22</v>
      </c>
      <c r="E20389">
        <v>15</v>
      </c>
      <c r="F20389">
        <v>8.69</v>
      </c>
      <c r="G20389">
        <v>16.64</v>
      </c>
      <c r="H20389">
        <v>130.35</v>
      </c>
      <c r="I20389">
        <v>249.6</v>
      </c>
      <c r="J20389" t="s">
        <v>13</v>
      </c>
    </row>
    <row r="20390" spans="1:10">
      <c r="A20390" s="1">
        <v>45536</v>
      </c>
      <c r="B20390" t="s">
        <v>10</v>
      </c>
      <c r="C20390" t="s">
        <v>14</v>
      </c>
      <c r="D20390" t="s">
        <v>22</v>
      </c>
      <c r="E20390">
        <v>7</v>
      </c>
      <c r="F20390">
        <v>8.69</v>
      </c>
      <c r="G20390">
        <v>16.64</v>
      </c>
      <c r="H20390">
        <v>60.83</v>
      </c>
      <c r="I20390">
        <v>116.48</v>
      </c>
      <c r="J20390" t="s">
        <v>13</v>
      </c>
    </row>
    <row r="20391" spans="1:10">
      <c r="A20391" s="1">
        <v>45536</v>
      </c>
      <c r="B20391" t="s">
        <v>10</v>
      </c>
      <c r="C20391" t="s">
        <v>15</v>
      </c>
      <c r="D20391" t="s">
        <v>22</v>
      </c>
      <c r="E20391">
        <v>17</v>
      </c>
      <c r="F20391">
        <v>8.69</v>
      </c>
      <c r="G20391">
        <v>16.64</v>
      </c>
      <c r="H20391">
        <v>147.72999999999999</v>
      </c>
      <c r="I20391">
        <v>282.88</v>
      </c>
      <c r="J20391" t="s">
        <v>13</v>
      </c>
    </row>
    <row r="20392" spans="1:10">
      <c r="A20392" s="1">
        <v>45536</v>
      </c>
      <c r="B20392" t="s">
        <v>10</v>
      </c>
      <c r="C20392" t="s">
        <v>11</v>
      </c>
      <c r="D20392" t="s">
        <v>23</v>
      </c>
      <c r="E20392">
        <v>9</v>
      </c>
      <c r="F20392">
        <v>12.44</v>
      </c>
      <c r="G20392">
        <v>29.31</v>
      </c>
      <c r="H20392">
        <v>111.96</v>
      </c>
      <c r="I20392">
        <v>263.79000000000002</v>
      </c>
      <c r="J20392" t="s">
        <v>13</v>
      </c>
    </row>
    <row r="20393" spans="1:10">
      <c r="A20393" s="1">
        <v>45536</v>
      </c>
      <c r="B20393" t="s">
        <v>10</v>
      </c>
      <c r="C20393" t="s">
        <v>14</v>
      </c>
      <c r="D20393" t="s">
        <v>23</v>
      </c>
      <c r="E20393">
        <v>6</v>
      </c>
      <c r="F20393">
        <v>12.44</v>
      </c>
      <c r="G20393">
        <v>29.31</v>
      </c>
      <c r="H20393">
        <v>74.64</v>
      </c>
      <c r="I20393">
        <v>175.86</v>
      </c>
      <c r="J20393" t="s">
        <v>13</v>
      </c>
    </row>
    <row r="20394" spans="1:10">
      <c r="A20394" s="1">
        <v>45536</v>
      </c>
      <c r="B20394" t="s">
        <v>10</v>
      </c>
      <c r="C20394" t="s">
        <v>15</v>
      </c>
      <c r="D20394" t="s">
        <v>23</v>
      </c>
      <c r="E20394">
        <v>3</v>
      </c>
      <c r="F20394">
        <v>12.44</v>
      </c>
      <c r="G20394">
        <v>29.31</v>
      </c>
      <c r="H20394">
        <v>37.32</v>
      </c>
      <c r="I20394">
        <v>87.93</v>
      </c>
      <c r="J20394" t="s">
        <v>13</v>
      </c>
    </row>
    <row r="20395" spans="1:10">
      <c r="A20395" s="1">
        <v>45536</v>
      </c>
      <c r="B20395" t="s">
        <v>10</v>
      </c>
      <c r="C20395" t="s">
        <v>11</v>
      </c>
      <c r="D20395" t="s">
        <v>24</v>
      </c>
      <c r="E20395">
        <v>22</v>
      </c>
      <c r="F20395">
        <v>13.12</v>
      </c>
      <c r="G20395">
        <v>29.99</v>
      </c>
      <c r="H20395">
        <v>288.64</v>
      </c>
      <c r="I20395">
        <v>659.78</v>
      </c>
      <c r="J20395" t="s">
        <v>13</v>
      </c>
    </row>
    <row r="20396" spans="1:10">
      <c r="A20396" s="1">
        <v>45536</v>
      </c>
      <c r="B20396" t="s">
        <v>10</v>
      </c>
      <c r="C20396" t="s">
        <v>14</v>
      </c>
      <c r="D20396" t="s">
        <v>24</v>
      </c>
      <c r="E20396">
        <v>13</v>
      </c>
      <c r="F20396">
        <v>13.12</v>
      </c>
      <c r="G20396">
        <v>29.99</v>
      </c>
      <c r="H20396">
        <v>170.56</v>
      </c>
      <c r="I20396">
        <v>389.87</v>
      </c>
      <c r="J20396" t="s">
        <v>13</v>
      </c>
    </row>
    <row r="20397" spans="1:10">
      <c r="A20397" s="1">
        <v>45536</v>
      </c>
      <c r="B20397" t="s">
        <v>10</v>
      </c>
      <c r="C20397" t="s">
        <v>15</v>
      </c>
      <c r="D20397" t="s">
        <v>24</v>
      </c>
      <c r="E20397">
        <v>8</v>
      </c>
      <c r="F20397">
        <v>13.12</v>
      </c>
      <c r="G20397">
        <v>29.99</v>
      </c>
      <c r="H20397">
        <v>104.96</v>
      </c>
      <c r="I20397">
        <v>239.92</v>
      </c>
      <c r="J20397" t="s">
        <v>13</v>
      </c>
    </row>
    <row r="20398" spans="1:10">
      <c r="A20398" s="1">
        <v>45536</v>
      </c>
      <c r="B20398" t="s">
        <v>10</v>
      </c>
      <c r="C20398" t="s">
        <v>11</v>
      </c>
      <c r="D20398" t="s">
        <v>25</v>
      </c>
      <c r="E20398">
        <v>21</v>
      </c>
      <c r="F20398">
        <v>12.96</v>
      </c>
      <c r="G20398">
        <v>25.33</v>
      </c>
      <c r="H20398">
        <v>272.16000000000003</v>
      </c>
      <c r="I20398">
        <v>531.92999999999995</v>
      </c>
      <c r="J20398" t="s">
        <v>13</v>
      </c>
    </row>
    <row r="20399" spans="1:10">
      <c r="A20399" s="1">
        <v>45536</v>
      </c>
      <c r="B20399" t="s">
        <v>10</v>
      </c>
      <c r="C20399" t="s">
        <v>14</v>
      </c>
      <c r="D20399" t="s">
        <v>25</v>
      </c>
      <c r="E20399">
        <v>13</v>
      </c>
      <c r="F20399">
        <v>12.96</v>
      </c>
      <c r="G20399">
        <v>25.33</v>
      </c>
      <c r="H20399">
        <v>168.48</v>
      </c>
      <c r="I20399">
        <v>329.29</v>
      </c>
      <c r="J20399" t="s">
        <v>13</v>
      </c>
    </row>
    <row r="20400" spans="1:10">
      <c r="A20400" s="1">
        <v>45536</v>
      </c>
      <c r="B20400" t="s">
        <v>10</v>
      </c>
      <c r="C20400" t="s">
        <v>15</v>
      </c>
      <c r="D20400" t="s">
        <v>25</v>
      </c>
      <c r="E20400">
        <v>6</v>
      </c>
      <c r="F20400">
        <v>12.96</v>
      </c>
      <c r="G20400">
        <v>25.33</v>
      </c>
      <c r="H20400">
        <v>77.760000000000005</v>
      </c>
      <c r="I20400">
        <v>151.97999999999999</v>
      </c>
      <c r="J20400" t="s">
        <v>13</v>
      </c>
    </row>
    <row r="20401" spans="1:10">
      <c r="A20401" s="1">
        <v>45536</v>
      </c>
      <c r="B20401" t="s">
        <v>10</v>
      </c>
      <c r="C20401" t="s">
        <v>11</v>
      </c>
      <c r="D20401" t="s">
        <v>26</v>
      </c>
      <c r="E20401">
        <v>17</v>
      </c>
      <c r="F20401">
        <v>7.1</v>
      </c>
      <c r="G20401">
        <v>13.19</v>
      </c>
      <c r="H20401">
        <v>120.7</v>
      </c>
      <c r="I20401">
        <v>224.23</v>
      </c>
      <c r="J20401" t="s">
        <v>13</v>
      </c>
    </row>
    <row r="20402" spans="1:10">
      <c r="A20402" s="1">
        <v>45536</v>
      </c>
      <c r="B20402" t="s">
        <v>10</v>
      </c>
      <c r="C20402" t="s">
        <v>14</v>
      </c>
      <c r="D20402" t="s">
        <v>26</v>
      </c>
      <c r="E20402">
        <v>11</v>
      </c>
      <c r="F20402">
        <v>7.1</v>
      </c>
      <c r="G20402">
        <v>13.19</v>
      </c>
      <c r="H20402">
        <v>78.099999999999994</v>
      </c>
      <c r="I20402">
        <v>145.09</v>
      </c>
      <c r="J20402" t="s">
        <v>13</v>
      </c>
    </row>
    <row r="20403" spans="1:10">
      <c r="A20403" s="1">
        <v>45536</v>
      </c>
      <c r="B20403" t="s">
        <v>10</v>
      </c>
      <c r="C20403" t="s">
        <v>15</v>
      </c>
      <c r="D20403" t="s">
        <v>26</v>
      </c>
      <c r="E20403">
        <v>12</v>
      </c>
      <c r="F20403">
        <v>7.1</v>
      </c>
      <c r="G20403">
        <v>13.19</v>
      </c>
      <c r="H20403">
        <v>85.2</v>
      </c>
      <c r="I20403">
        <v>158.28</v>
      </c>
      <c r="J20403" t="s">
        <v>13</v>
      </c>
    </row>
    <row r="20404" spans="1:10">
      <c r="A20404" s="1">
        <v>45536</v>
      </c>
      <c r="B20404" t="s">
        <v>10</v>
      </c>
      <c r="C20404" t="s">
        <v>11</v>
      </c>
      <c r="D20404" t="s">
        <v>27</v>
      </c>
      <c r="E20404">
        <v>11</v>
      </c>
      <c r="F20404">
        <v>16.53</v>
      </c>
      <c r="G20404">
        <v>37.630000000000003</v>
      </c>
      <c r="H20404">
        <v>181.83</v>
      </c>
      <c r="I20404">
        <v>413.93</v>
      </c>
      <c r="J20404" t="s">
        <v>13</v>
      </c>
    </row>
    <row r="20405" spans="1:10">
      <c r="A20405" s="1">
        <v>45536</v>
      </c>
      <c r="B20405" t="s">
        <v>10</v>
      </c>
      <c r="C20405" t="s">
        <v>14</v>
      </c>
      <c r="D20405" t="s">
        <v>27</v>
      </c>
      <c r="E20405">
        <v>9</v>
      </c>
      <c r="F20405">
        <v>16.53</v>
      </c>
      <c r="G20405">
        <v>37.630000000000003</v>
      </c>
      <c r="H20405">
        <v>148.77000000000001</v>
      </c>
      <c r="I20405">
        <v>338.67</v>
      </c>
      <c r="J20405" t="s">
        <v>13</v>
      </c>
    </row>
    <row r="20406" spans="1:10">
      <c r="A20406" s="1">
        <v>45536</v>
      </c>
      <c r="B20406" t="s">
        <v>10</v>
      </c>
      <c r="C20406" t="s">
        <v>15</v>
      </c>
      <c r="D20406" t="s">
        <v>27</v>
      </c>
      <c r="E20406">
        <v>6</v>
      </c>
      <c r="F20406">
        <v>16.53</v>
      </c>
      <c r="G20406">
        <v>37.630000000000003</v>
      </c>
      <c r="H20406">
        <v>99.18</v>
      </c>
      <c r="I20406">
        <v>225.78</v>
      </c>
      <c r="J20406" t="s">
        <v>13</v>
      </c>
    </row>
    <row r="20407" spans="1:10">
      <c r="A20407" s="1">
        <v>45536</v>
      </c>
      <c r="B20407" t="s">
        <v>10</v>
      </c>
      <c r="C20407" t="s">
        <v>11</v>
      </c>
      <c r="D20407" t="s">
        <v>28</v>
      </c>
      <c r="E20407">
        <v>22</v>
      </c>
      <c r="F20407">
        <v>9.19</v>
      </c>
      <c r="G20407">
        <v>20.75</v>
      </c>
      <c r="H20407">
        <v>202.18</v>
      </c>
      <c r="I20407">
        <v>456.5</v>
      </c>
      <c r="J20407" t="s">
        <v>13</v>
      </c>
    </row>
    <row r="20408" spans="1:10">
      <c r="A20408" s="1">
        <v>45536</v>
      </c>
      <c r="B20408" t="s">
        <v>10</v>
      </c>
      <c r="C20408" t="s">
        <v>14</v>
      </c>
      <c r="D20408" t="s">
        <v>28</v>
      </c>
      <c r="E20408">
        <v>14</v>
      </c>
      <c r="F20408">
        <v>9.19</v>
      </c>
      <c r="G20408">
        <v>20.75</v>
      </c>
      <c r="H20408">
        <v>128.66</v>
      </c>
      <c r="I20408">
        <v>290.5</v>
      </c>
      <c r="J20408" t="s">
        <v>13</v>
      </c>
    </row>
    <row r="20409" spans="1:10">
      <c r="A20409" s="1">
        <v>45536</v>
      </c>
      <c r="B20409" t="s">
        <v>10</v>
      </c>
      <c r="C20409" t="s">
        <v>15</v>
      </c>
      <c r="D20409" t="s">
        <v>28</v>
      </c>
      <c r="E20409">
        <v>10</v>
      </c>
      <c r="F20409">
        <v>9.19</v>
      </c>
      <c r="G20409">
        <v>20.75</v>
      </c>
      <c r="H20409">
        <v>91.9</v>
      </c>
      <c r="I20409">
        <v>207.5</v>
      </c>
      <c r="J20409" t="s">
        <v>13</v>
      </c>
    </row>
    <row r="20410" spans="1:10">
      <c r="A20410" s="1">
        <v>45536</v>
      </c>
      <c r="B20410" t="s">
        <v>10</v>
      </c>
      <c r="C20410" t="s">
        <v>11</v>
      </c>
      <c r="D20410" t="s">
        <v>29</v>
      </c>
      <c r="E20410">
        <v>12</v>
      </c>
      <c r="F20410">
        <v>7.55</v>
      </c>
      <c r="G20410">
        <v>15.03</v>
      </c>
      <c r="H20410">
        <v>90.6</v>
      </c>
      <c r="I20410">
        <v>180.36</v>
      </c>
      <c r="J20410" t="s">
        <v>13</v>
      </c>
    </row>
    <row r="20411" spans="1:10">
      <c r="A20411" s="1">
        <v>45536</v>
      </c>
      <c r="B20411" t="s">
        <v>10</v>
      </c>
      <c r="C20411" t="s">
        <v>14</v>
      </c>
      <c r="D20411" t="s">
        <v>29</v>
      </c>
      <c r="E20411">
        <v>10</v>
      </c>
      <c r="F20411">
        <v>7.55</v>
      </c>
      <c r="G20411">
        <v>15.03</v>
      </c>
      <c r="H20411">
        <v>75.5</v>
      </c>
      <c r="I20411">
        <v>150.30000000000001</v>
      </c>
      <c r="J20411" t="s">
        <v>13</v>
      </c>
    </row>
    <row r="20412" spans="1:10">
      <c r="A20412" s="1">
        <v>45536</v>
      </c>
      <c r="B20412" t="s">
        <v>10</v>
      </c>
      <c r="C20412" t="s">
        <v>15</v>
      </c>
      <c r="D20412" t="s">
        <v>29</v>
      </c>
      <c r="E20412">
        <v>5</v>
      </c>
      <c r="F20412">
        <v>7.55</v>
      </c>
      <c r="G20412">
        <v>15.03</v>
      </c>
      <c r="H20412">
        <v>37.75</v>
      </c>
      <c r="I20412">
        <v>75.150000000000006</v>
      </c>
      <c r="J20412" t="s">
        <v>13</v>
      </c>
    </row>
    <row r="20413" spans="1:10">
      <c r="A20413" s="1">
        <v>45536</v>
      </c>
      <c r="B20413" t="s">
        <v>10</v>
      </c>
      <c r="C20413" t="s">
        <v>11</v>
      </c>
      <c r="D20413" t="s">
        <v>30</v>
      </c>
      <c r="E20413">
        <v>19</v>
      </c>
      <c r="F20413">
        <v>16.66</v>
      </c>
      <c r="G20413">
        <v>41.08</v>
      </c>
      <c r="H20413">
        <v>316.54000000000002</v>
      </c>
      <c r="I20413">
        <v>780.52</v>
      </c>
      <c r="J20413" t="s">
        <v>13</v>
      </c>
    </row>
    <row r="20414" spans="1:10">
      <c r="A20414" s="1">
        <v>45536</v>
      </c>
      <c r="B20414" t="s">
        <v>10</v>
      </c>
      <c r="C20414" t="s">
        <v>14</v>
      </c>
      <c r="D20414" t="s">
        <v>30</v>
      </c>
      <c r="E20414">
        <v>9</v>
      </c>
      <c r="F20414">
        <v>16.66</v>
      </c>
      <c r="G20414">
        <v>41.08</v>
      </c>
      <c r="H20414">
        <v>149.94</v>
      </c>
      <c r="I20414">
        <v>369.72</v>
      </c>
      <c r="J20414" t="s">
        <v>13</v>
      </c>
    </row>
    <row r="20415" spans="1:10">
      <c r="A20415" s="1">
        <v>45536</v>
      </c>
      <c r="B20415" t="s">
        <v>10</v>
      </c>
      <c r="C20415" t="s">
        <v>15</v>
      </c>
      <c r="D20415" t="s">
        <v>30</v>
      </c>
      <c r="E20415">
        <v>4</v>
      </c>
      <c r="F20415">
        <v>16.66</v>
      </c>
      <c r="G20415">
        <v>41.08</v>
      </c>
      <c r="H20415">
        <v>66.64</v>
      </c>
      <c r="I20415">
        <v>164.32</v>
      </c>
      <c r="J20415" t="s">
        <v>13</v>
      </c>
    </row>
    <row r="20416" spans="1:10">
      <c r="A20416" s="1">
        <v>45536</v>
      </c>
      <c r="B20416" t="s">
        <v>10</v>
      </c>
      <c r="C20416" t="s">
        <v>11</v>
      </c>
      <c r="D20416" t="s">
        <v>31</v>
      </c>
      <c r="E20416">
        <v>16</v>
      </c>
      <c r="F20416">
        <v>17.47</v>
      </c>
      <c r="G20416">
        <v>33.29</v>
      </c>
      <c r="H20416">
        <v>279.52</v>
      </c>
      <c r="I20416">
        <v>532.64</v>
      </c>
      <c r="J20416" t="s">
        <v>13</v>
      </c>
    </row>
    <row r="20417" spans="1:10">
      <c r="A20417" s="1">
        <v>45536</v>
      </c>
      <c r="B20417" t="s">
        <v>10</v>
      </c>
      <c r="C20417" t="s">
        <v>14</v>
      </c>
      <c r="D20417" t="s">
        <v>31</v>
      </c>
      <c r="E20417">
        <v>14</v>
      </c>
      <c r="F20417">
        <v>17.47</v>
      </c>
      <c r="G20417">
        <v>33.29</v>
      </c>
      <c r="H20417">
        <v>244.58</v>
      </c>
      <c r="I20417">
        <v>466.06</v>
      </c>
      <c r="J20417" t="s">
        <v>13</v>
      </c>
    </row>
    <row r="20418" spans="1:10">
      <c r="A20418" s="1">
        <v>45536</v>
      </c>
      <c r="B20418" t="s">
        <v>10</v>
      </c>
      <c r="C20418" t="s">
        <v>15</v>
      </c>
      <c r="D20418" t="s">
        <v>31</v>
      </c>
      <c r="E20418">
        <v>8</v>
      </c>
      <c r="F20418">
        <v>17.47</v>
      </c>
      <c r="G20418">
        <v>33.29</v>
      </c>
      <c r="H20418">
        <v>139.76</v>
      </c>
      <c r="I20418">
        <v>266.32</v>
      </c>
      <c r="J20418" t="s">
        <v>13</v>
      </c>
    </row>
    <row r="20419" spans="1:10">
      <c r="A20419" s="1">
        <v>45536</v>
      </c>
      <c r="B20419" t="s">
        <v>10</v>
      </c>
      <c r="C20419" t="s">
        <v>11</v>
      </c>
      <c r="D20419" t="s">
        <v>32</v>
      </c>
      <c r="E20419">
        <v>23</v>
      </c>
      <c r="F20419">
        <v>16.350000000000001</v>
      </c>
      <c r="G20419">
        <v>34.380000000000003</v>
      </c>
      <c r="H20419">
        <v>376.05</v>
      </c>
      <c r="I20419">
        <v>790.74</v>
      </c>
      <c r="J20419" t="s">
        <v>13</v>
      </c>
    </row>
    <row r="20420" spans="1:10">
      <c r="A20420" s="1">
        <v>45536</v>
      </c>
      <c r="B20420" t="s">
        <v>10</v>
      </c>
      <c r="C20420" t="s">
        <v>14</v>
      </c>
      <c r="D20420" t="s">
        <v>32</v>
      </c>
      <c r="E20420">
        <v>13</v>
      </c>
      <c r="F20420">
        <v>16.350000000000001</v>
      </c>
      <c r="G20420">
        <v>34.380000000000003</v>
      </c>
      <c r="H20420">
        <v>212.55</v>
      </c>
      <c r="I20420">
        <v>446.94</v>
      </c>
      <c r="J20420" t="s">
        <v>13</v>
      </c>
    </row>
    <row r="20421" spans="1:10">
      <c r="A20421" s="1">
        <v>45536</v>
      </c>
      <c r="B20421" t="s">
        <v>10</v>
      </c>
      <c r="C20421" t="s">
        <v>15</v>
      </c>
      <c r="D20421" t="s">
        <v>32</v>
      </c>
      <c r="E20421">
        <v>13</v>
      </c>
      <c r="F20421">
        <v>16.350000000000001</v>
      </c>
      <c r="G20421">
        <v>34.380000000000003</v>
      </c>
      <c r="H20421">
        <v>212.55</v>
      </c>
      <c r="I20421">
        <v>446.94</v>
      </c>
      <c r="J20421" t="s">
        <v>13</v>
      </c>
    </row>
    <row r="20422" spans="1:10">
      <c r="A20422" s="1">
        <v>45536</v>
      </c>
      <c r="B20422" t="s">
        <v>10</v>
      </c>
      <c r="C20422" t="s">
        <v>11</v>
      </c>
      <c r="D20422" t="s">
        <v>33</v>
      </c>
      <c r="E20422">
        <v>18</v>
      </c>
      <c r="F20422">
        <v>15.71</v>
      </c>
      <c r="G20422">
        <v>38.65</v>
      </c>
      <c r="H20422">
        <v>282.77999999999997</v>
      </c>
      <c r="I20422">
        <v>695.7</v>
      </c>
      <c r="J20422" t="s">
        <v>13</v>
      </c>
    </row>
    <row r="20423" spans="1:10">
      <c r="A20423" s="1">
        <v>45536</v>
      </c>
      <c r="B20423" t="s">
        <v>10</v>
      </c>
      <c r="C20423" t="s">
        <v>14</v>
      </c>
      <c r="D20423" t="s">
        <v>33</v>
      </c>
      <c r="E20423">
        <v>3</v>
      </c>
      <c r="F20423">
        <v>15.71</v>
      </c>
      <c r="G20423">
        <v>38.65</v>
      </c>
      <c r="H20423">
        <v>47.13</v>
      </c>
      <c r="I20423">
        <v>115.95</v>
      </c>
      <c r="J20423" t="s">
        <v>13</v>
      </c>
    </row>
    <row r="20424" spans="1:10">
      <c r="A20424" s="1">
        <v>45536</v>
      </c>
      <c r="B20424" t="s">
        <v>10</v>
      </c>
      <c r="C20424" t="s">
        <v>15</v>
      </c>
      <c r="D20424" t="s">
        <v>33</v>
      </c>
      <c r="E20424">
        <v>10</v>
      </c>
      <c r="F20424">
        <v>15.71</v>
      </c>
      <c r="G20424">
        <v>38.65</v>
      </c>
      <c r="H20424">
        <v>157.1</v>
      </c>
      <c r="I20424">
        <v>386.5</v>
      </c>
      <c r="J20424" t="s">
        <v>13</v>
      </c>
    </row>
    <row r="20425" spans="1:10">
      <c r="A20425" s="1">
        <v>45536</v>
      </c>
      <c r="B20425" t="s">
        <v>10</v>
      </c>
      <c r="C20425" t="s">
        <v>11</v>
      </c>
      <c r="D20425" t="s">
        <v>34</v>
      </c>
      <c r="E20425">
        <v>17</v>
      </c>
      <c r="F20425">
        <v>13.86</v>
      </c>
      <c r="G20425">
        <v>29.02</v>
      </c>
      <c r="H20425">
        <v>235.62</v>
      </c>
      <c r="I20425">
        <v>493.34</v>
      </c>
      <c r="J20425" t="s">
        <v>13</v>
      </c>
    </row>
    <row r="20426" spans="1:10">
      <c r="A20426" s="1">
        <v>45536</v>
      </c>
      <c r="B20426" t="s">
        <v>10</v>
      </c>
      <c r="C20426" t="s">
        <v>14</v>
      </c>
      <c r="D20426" t="s">
        <v>34</v>
      </c>
      <c r="E20426">
        <v>11</v>
      </c>
      <c r="F20426">
        <v>13.86</v>
      </c>
      <c r="G20426">
        <v>29.02</v>
      </c>
      <c r="H20426">
        <v>152.46</v>
      </c>
      <c r="I20426">
        <v>319.22000000000003</v>
      </c>
      <c r="J20426" t="s">
        <v>13</v>
      </c>
    </row>
    <row r="20427" spans="1:10">
      <c r="A20427" s="1">
        <v>45536</v>
      </c>
      <c r="B20427" t="s">
        <v>10</v>
      </c>
      <c r="C20427" t="s">
        <v>15</v>
      </c>
      <c r="D20427" t="s">
        <v>34</v>
      </c>
      <c r="E20427">
        <v>11</v>
      </c>
      <c r="F20427">
        <v>13.86</v>
      </c>
      <c r="G20427">
        <v>29.02</v>
      </c>
      <c r="H20427">
        <v>152.46</v>
      </c>
      <c r="I20427">
        <v>319.22000000000003</v>
      </c>
      <c r="J20427" t="s">
        <v>13</v>
      </c>
    </row>
    <row r="20428" spans="1:10">
      <c r="A20428" s="1">
        <v>45536</v>
      </c>
      <c r="B20428" t="s">
        <v>10</v>
      </c>
      <c r="C20428" t="s">
        <v>11</v>
      </c>
      <c r="D20428" t="s">
        <v>35</v>
      </c>
      <c r="E20428">
        <v>4</v>
      </c>
      <c r="F20428">
        <v>12.61</v>
      </c>
      <c r="G20428">
        <v>28.33</v>
      </c>
      <c r="H20428">
        <v>50.44</v>
      </c>
      <c r="I20428">
        <v>113.32</v>
      </c>
      <c r="J20428" t="s">
        <v>13</v>
      </c>
    </row>
    <row r="20429" spans="1:10">
      <c r="A20429" s="1">
        <v>45536</v>
      </c>
      <c r="B20429" t="s">
        <v>10</v>
      </c>
      <c r="C20429" t="s">
        <v>14</v>
      </c>
      <c r="D20429" t="s">
        <v>35</v>
      </c>
      <c r="E20429">
        <v>7</v>
      </c>
      <c r="F20429">
        <v>12.61</v>
      </c>
      <c r="G20429">
        <v>28.33</v>
      </c>
      <c r="H20429">
        <v>88.27</v>
      </c>
      <c r="I20429">
        <v>198.31</v>
      </c>
      <c r="J20429" t="s">
        <v>13</v>
      </c>
    </row>
    <row r="20430" spans="1:10">
      <c r="A20430" s="1">
        <v>45536</v>
      </c>
      <c r="B20430" t="s">
        <v>10</v>
      </c>
      <c r="C20430" t="s">
        <v>15</v>
      </c>
      <c r="D20430" t="s">
        <v>35</v>
      </c>
      <c r="E20430">
        <v>5</v>
      </c>
      <c r="F20430">
        <v>12.61</v>
      </c>
      <c r="G20430">
        <v>28.33</v>
      </c>
      <c r="H20430">
        <v>63.05</v>
      </c>
      <c r="I20430">
        <v>141.65</v>
      </c>
      <c r="J20430" t="s">
        <v>13</v>
      </c>
    </row>
    <row r="20431" spans="1:10">
      <c r="A20431" s="1">
        <v>45536</v>
      </c>
      <c r="B20431" t="s">
        <v>10</v>
      </c>
      <c r="C20431" t="s">
        <v>11</v>
      </c>
      <c r="D20431" t="s">
        <v>36</v>
      </c>
      <c r="E20431">
        <v>17</v>
      </c>
      <c r="F20431">
        <v>7.04</v>
      </c>
      <c r="G20431">
        <v>14.63</v>
      </c>
      <c r="H20431">
        <v>119.68</v>
      </c>
      <c r="I20431">
        <v>248.71</v>
      </c>
      <c r="J20431" t="s">
        <v>13</v>
      </c>
    </row>
    <row r="20432" spans="1:10">
      <c r="A20432" s="1">
        <v>45536</v>
      </c>
      <c r="B20432" t="s">
        <v>10</v>
      </c>
      <c r="C20432" t="s">
        <v>14</v>
      </c>
      <c r="D20432" t="s">
        <v>36</v>
      </c>
      <c r="E20432">
        <v>13</v>
      </c>
      <c r="F20432">
        <v>7.04</v>
      </c>
      <c r="G20432">
        <v>14.63</v>
      </c>
      <c r="H20432">
        <v>91.52</v>
      </c>
      <c r="I20432">
        <v>190.19</v>
      </c>
      <c r="J20432" t="s">
        <v>13</v>
      </c>
    </row>
    <row r="20433" spans="1:10">
      <c r="A20433" s="1">
        <v>45536</v>
      </c>
      <c r="B20433" t="s">
        <v>10</v>
      </c>
      <c r="C20433" t="s">
        <v>15</v>
      </c>
      <c r="D20433" t="s">
        <v>36</v>
      </c>
      <c r="E20433">
        <v>3</v>
      </c>
      <c r="F20433">
        <v>7.04</v>
      </c>
      <c r="G20433">
        <v>14.63</v>
      </c>
      <c r="H20433">
        <v>21.12</v>
      </c>
      <c r="I20433">
        <v>43.89</v>
      </c>
      <c r="J20433" t="s">
        <v>13</v>
      </c>
    </row>
    <row r="20434" spans="1:10">
      <c r="A20434" s="1">
        <v>45536</v>
      </c>
      <c r="B20434" t="s">
        <v>10</v>
      </c>
      <c r="C20434" t="s">
        <v>11</v>
      </c>
      <c r="D20434" t="s">
        <v>37</v>
      </c>
      <c r="E20434">
        <v>20</v>
      </c>
      <c r="F20434">
        <v>10.9</v>
      </c>
      <c r="G20434">
        <v>21.71</v>
      </c>
      <c r="H20434">
        <v>218</v>
      </c>
      <c r="I20434">
        <v>434.2</v>
      </c>
      <c r="J20434" t="s">
        <v>13</v>
      </c>
    </row>
    <row r="20435" spans="1:10">
      <c r="A20435" s="1">
        <v>45536</v>
      </c>
      <c r="B20435" t="s">
        <v>10</v>
      </c>
      <c r="C20435" t="s">
        <v>14</v>
      </c>
      <c r="D20435" t="s">
        <v>37</v>
      </c>
      <c r="E20435">
        <v>19</v>
      </c>
      <c r="F20435">
        <v>10.9</v>
      </c>
      <c r="G20435">
        <v>21.71</v>
      </c>
      <c r="H20435">
        <v>207.1</v>
      </c>
      <c r="I20435">
        <v>412.49</v>
      </c>
      <c r="J20435" t="s">
        <v>13</v>
      </c>
    </row>
    <row r="20436" spans="1:10">
      <c r="A20436" s="1">
        <v>45536</v>
      </c>
      <c r="B20436" t="s">
        <v>10</v>
      </c>
      <c r="C20436" t="s">
        <v>15</v>
      </c>
      <c r="D20436" t="s">
        <v>37</v>
      </c>
      <c r="E20436">
        <v>12</v>
      </c>
      <c r="F20436">
        <v>10.9</v>
      </c>
      <c r="G20436">
        <v>21.71</v>
      </c>
      <c r="H20436">
        <v>130.80000000000001</v>
      </c>
      <c r="I20436">
        <v>260.52</v>
      </c>
      <c r="J20436" t="s">
        <v>13</v>
      </c>
    </row>
    <row r="20437" spans="1:10">
      <c r="A20437" s="1">
        <v>45536</v>
      </c>
      <c r="B20437" t="s">
        <v>10</v>
      </c>
      <c r="C20437" t="s">
        <v>11</v>
      </c>
      <c r="D20437" t="s">
        <v>38</v>
      </c>
      <c r="E20437">
        <v>21</v>
      </c>
      <c r="F20437">
        <v>10.47</v>
      </c>
      <c r="G20437">
        <v>26.06</v>
      </c>
      <c r="H20437">
        <v>219.87</v>
      </c>
      <c r="I20437">
        <v>547.26</v>
      </c>
      <c r="J20437" t="s">
        <v>13</v>
      </c>
    </row>
    <row r="20438" spans="1:10">
      <c r="A20438" s="1">
        <v>45536</v>
      </c>
      <c r="B20438" t="s">
        <v>10</v>
      </c>
      <c r="C20438" t="s">
        <v>14</v>
      </c>
      <c r="D20438" t="s">
        <v>38</v>
      </c>
      <c r="E20438">
        <v>13</v>
      </c>
      <c r="F20438">
        <v>10.47</v>
      </c>
      <c r="G20438">
        <v>26.06</v>
      </c>
      <c r="H20438">
        <v>136.11000000000001</v>
      </c>
      <c r="I20438">
        <v>338.78</v>
      </c>
      <c r="J20438" t="s">
        <v>13</v>
      </c>
    </row>
    <row r="20439" spans="1:10">
      <c r="A20439" s="1">
        <v>45536</v>
      </c>
      <c r="B20439" t="s">
        <v>10</v>
      </c>
      <c r="C20439" t="s">
        <v>15</v>
      </c>
      <c r="D20439" t="s">
        <v>38</v>
      </c>
      <c r="E20439">
        <v>8</v>
      </c>
      <c r="F20439">
        <v>10.47</v>
      </c>
      <c r="G20439">
        <v>26.06</v>
      </c>
      <c r="H20439">
        <v>83.76</v>
      </c>
      <c r="I20439">
        <v>208.48</v>
      </c>
      <c r="J20439" t="s">
        <v>13</v>
      </c>
    </row>
    <row r="20440" spans="1:10">
      <c r="A20440" s="1">
        <v>45536</v>
      </c>
      <c r="B20440" t="s">
        <v>10</v>
      </c>
      <c r="C20440" t="s">
        <v>11</v>
      </c>
      <c r="D20440" t="s">
        <v>39</v>
      </c>
      <c r="E20440">
        <v>14</v>
      </c>
      <c r="F20440">
        <v>9.1199999999999992</v>
      </c>
      <c r="G20440">
        <v>19.03</v>
      </c>
      <c r="H20440">
        <v>127.68</v>
      </c>
      <c r="I20440">
        <v>266.42</v>
      </c>
      <c r="J20440" t="s">
        <v>13</v>
      </c>
    </row>
    <row r="20441" spans="1:10">
      <c r="A20441" s="1">
        <v>45536</v>
      </c>
      <c r="B20441" t="s">
        <v>10</v>
      </c>
      <c r="C20441" t="s">
        <v>14</v>
      </c>
      <c r="D20441" t="s">
        <v>39</v>
      </c>
      <c r="E20441">
        <v>8</v>
      </c>
      <c r="F20441">
        <v>9.1199999999999992</v>
      </c>
      <c r="G20441">
        <v>19.03</v>
      </c>
      <c r="H20441">
        <v>72.959999999999994</v>
      </c>
      <c r="I20441">
        <v>152.24</v>
      </c>
      <c r="J20441" t="s">
        <v>13</v>
      </c>
    </row>
    <row r="20442" spans="1:10">
      <c r="A20442" s="1">
        <v>45536</v>
      </c>
      <c r="B20442" t="s">
        <v>10</v>
      </c>
      <c r="C20442" t="s">
        <v>15</v>
      </c>
      <c r="D20442" t="s">
        <v>39</v>
      </c>
      <c r="E20442">
        <v>12</v>
      </c>
      <c r="F20442">
        <v>9.1199999999999992</v>
      </c>
      <c r="G20442">
        <v>19.03</v>
      </c>
      <c r="H20442">
        <v>109.44</v>
      </c>
      <c r="I20442">
        <v>228.36</v>
      </c>
      <c r="J20442" t="s">
        <v>13</v>
      </c>
    </row>
    <row r="20443" spans="1:10">
      <c r="A20443" s="1">
        <v>45536</v>
      </c>
      <c r="B20443" t="s">
        <v>10</v>
      </c>
      <c r="C20443" t="s">
        <v>11</v>
      </c>
      <c r="D20443" t="s">
        <v>40</v>
      </c>
      <c r="E20443">
        <v>12</v>
      </c>
      <c r="F20443">
        <v>14.68</v>
      </c>
      <c r="G20443">
        <v>35.61</v>
      </c>
      <c r="H20443">
        <v>176.16</v>
      </c>
      <c r="I20443">
        <v>427.32</v>
      </c>
      <c r="J20443" t="s">
        <v>13</v>
      </c>
    </row>
    <row r="20444" spans="1:10">
      <c r="A20444" s="1">
        <v>45536</v>
      </c>
      <c r="B20444" t="s">
        <v>10</v>
      </c>
      <c r="C20444" t="s">
        <v>14</v>
      </c>
      <c r="D20444" t="s">
        <v>40</v>
      </c>
      <c r="E20444">
        <v>8</v>
      </c>
      <c r="F20444">
        <v>14.68</v>
      </c>
      <c r="G20444">
        <v>35.61</v>
      </c>
      <c r="H20444">
        <v>117.44</v>
      </c>
      <c r="I20444">
        <v>284.88</v>
      </c>
      <c r="J20444" t="s">
        <v>13</v>
      </c>
    </row>
    <row r="20445" spans="1:10">
      <c r="A20445" s="1">
        <v>45536</v>
      </c>
      <c r="B20445" t="s">
        <v>10</v>
      </c>
      <c r="C20445" t="s">
        <v>15</v>
      </c>
      <c r="D20445" t="s">
        <v>40</v>
      </c>
      <c r="E20445">
        <v>5</v>
      </c>
      <c r="F20445">
        <v>14.68</v>
      </c>
      <c r="G20445">
        <v>35.61</v>
      </c>
      <c r="H20445">
        <v>73.400000000000006</v>
      </c>
      <c r="I20445">
        <v>178.05</v>
      </c>
      <c r="J20445" t="s">
        <v>13</v>
      </c>
    </row>
    <row r="20446" spans="1:10">
      <c r="A20446" s="1">
        <v>45536</v>
      </c>
      <c r="B20446" t="s">
        <v>10</v>
      </c>
      <c r="C20446" t="s">
        <v>11</v>
      </c>
      <c r="D20446" t="s">
        <v>41</v>
      </c>
      <c r="E20446">
        <v>17</v>
      </c>
      <c r="F20446">
        <v>11.95</v>
      </c>
      <c r="G20446">
        <v>23.43</v>
      </c>
      <c r="H20446">
        <v>203.15</v>
      </c>
      <c r="I20446">
        <v>398.31</v>
      </c>
      <c r="J20446" t="s">
        <v>13</v>
      </c>
    </row>
    <row r="20447" spans="1:10">
      <c r="A20447" s="1">
        <v>45536</v>
      </c>
      <c r="B20447" t="s">
        <v>10</v>
      </c>
      <c r="C20447" t="s">
        <v>14</v>
      </c>
      <c r="D20447" t="s">
        <v>41</v>
      </c>
      <c r="E20447">
        <v>19</v>
      </c>
      <c r="F20447">
        <v>11.95</v>
      </c>
      <c r="G20447">
        <v>23.43</v>
      </c>
      <c r="H20447">
        <v>227.05</v>
      </c>
      <c r="I20447">
        <v>445.17</v>
      </c>
      <c r="J20447" t="s">
        <v>13</v>
      </c>
    </row>
    <row r="20448" spans="1:10">
      <c r="A20448" s="1">
        <v>45536</v>
      </c>
      <c r="B20448" t="s">
        <v>10</v>
      </c>
      <c r="C20448" t="s">
        <v>15</v>
      </c>
      <c r="D20448" t="s">
        <v>41</v>
      </c>
      <c r="E20448">
        <v>11</v>
      </c>
      <c r="F20448">
        <v>11.95</v>
      </c>
      <c r="G20448">
        <v>23.43</v>
      </c>
      <c r="H20448">
        <v>131.44999999999999</v>
      </c>
      <c r="I20448">
        <v>257.73</v>
      </c>
      <c r="J20448" t="s">
        <v>13</v>
      </c>
    </row>
    <row r="20449" spans="1:10">
      <c r="A20449" s="1">
        <v>45536</v>
      </c>
      <c r="B20449" t="s">
        <v>10</v>
      </c>
      <c r="C20449" t="s">
        <v>11</v>
      </c>
      <c r="D20449" t="s">
        <v>42</v>
      </c>
      <c r="E20449">
        <v>24</v>
      </c>
      <c r="F20449">
        <v>6.97</v>
      </c>
      <c r="G20449">
        <v>13.59</v>
      </c>
      <c r="H20449">
        <v>167.28</v>
      </c>
      <c r="I20449">
        <v>326.16000000000003</v>
      </c>
      <c r="J20449" t="s">
        <v>13</v>
      </c>
    </row>
    <row r="20450" spans="1:10">
      <c r="A20450" s="1">
        <v>45536</v>
      </c>
      <c r="B20450" t="s">
        <v>10</v>
      </c>
      <c r="C20450" t="s">
        <v>14</v>
      </c>
      <c r="D20450" t="s">
        <v>42</v>
      </c>
      <c r="E20450">
        <v>5</v>
      </c>
      <c r="F20450">
        <v>6.97</v>
      </c>
      <c r="G20450">
        <v>13.59</v>
      </c>
      <c r="H20450">
        <v>34.85</v>
      </c>
      <c r="I20450">
        <v>67.95</v>
      </c>
      <c r="J20450" t="s">
        <v>13</v>
      </c>
    </row>
    <row r="20451" spans="1:10">
      <c r="A20451" s="1">
        <v>45536</v>
      </c>
      <c r="B20451" t="s">
        <v>10</v>
      </c>
      <c r="C20451" t="s">
        <v>15</v>
      </c>
      <c r="D20451" t="s">
        <v>42</v>
      </c>
      <c r="E20451">
        <v>11</v>
      </c>
      <c r="F20451">
        <v>6.97</v>
      </c>
      <c r="G20451">
        <v>13.59</v>
      </c>
      <c r="H20451">
        <v>76.67</v>
      </c>
      <c r="I20451">
        <v>149.49</v>
      </c>
      <c r="J20451" t="s">
        <v>13</v>
      </c>
    </row>
    <row r="20452" spans="1:10">
      <c r="A20452" s="1">
        <v>45536</v>
      </c>
      <c r="B20452" t="s">
        <v>10</v>
      </c>
      <c r="C20452" t="s">
        <v>11</v>
      </c>
      <c r="D20452" t="s">
        <v>43</v>
      </c>
      <c r="E20452">
        <v>16</v>
      </c>
      <c r="F20452">
        <v>8.64</v>
      </c>
      <c r="G20452">
        <v>15.74</v>
      </c>
      <c r="H20452">
        <v>138.24</v>
      </c>
      <c r="I20452">
        <v>251.84</v>
      </c>
      <c r="J20452" t="s">
        <v>13</v>
      </c>
    </row>
    <row r="20453" spans="1:10">
      <c r="A20453" s="1">
        <v>45536</v>
      </c>
      <c r="B20453" t="s">
        <v>10</v>
      </c>
      <c r="C20453" t="s">
        <v>14</v>
      </c>
      <c r="D20453" t="s">
        <v>43</v>
      </c>
      <c r="E20453">
        <v>15</v>
      </c>
      <c r="F20453">
        <v>8.64</v>
      </c>
      <c r="G20453">
        <v>15.74</v>
      </c>
      <c r="H20453">
        <v>129.6</v>
      </c>
      <c r="I20453">
        <v>236.1</v>
      </c>
      <c r="J20453" t="s">
        <v>13</v>
      </c>
    </row>
    <row r="20454" spans="1:10">
      <c r="A20454" s="1">
        <v>45536</v>
      </c>
      <c r="B20454" t="s">
        <v>10</v>
      </c>
      <c r="C20454" t="s">
        <v>15</v>
      </c>
      <c r="D20454" t="s">
        <v>43</v>
      </c>
      <c r="E20454">
        <v>5</v>
      </c>
      <c r="F20454">
        <v>8.64</v>
      </c>
      <c r="G20454">
        <v>15.74</v>
      </c>
      <c r="H20454">
        <v>43.2</v>
      </c>
      <c r="I20454">
        <v>78.7</v>
      </c>
      <c r="J20454" t="s">
        <v>13</v>
      </c>
    </row>
    <row r="20455" spans="1:10">
      <c r="A20455" s="1">
        <v>45536</v>
      </c>
      <c r="B20455" t="s">
        <v>10</v>
      </c>
      <c r="C20455" t="s">
        <v>11</v>
      </c>
      <c r="D20455" t="s">
        <v>44</v>
      </c>
      <c r="E20455">
        <v>17</v>
      </c>
      <c r="F20455">
        <v>14.2</v>
      </c>
      <c r="G20455">
        <v>32.04</v>
      </c>
      <c r="H20455">
        <v>241.4</v>
      </c>
      <c r="I20455">
        <v>544.67999999999995</v>
      </c>
      <c r="J20455" t="s">
        <v>13</v>
      </c>
    </row>
    <row r="20456" spans="1:10">
      <c r="A20456" s="1">
        <v>45536</v>
      </c>
      <c r="B20456" t="s">
        <v>10</v>
      </c>
      <c r="C20456" t="s">
        <v>14</v>
      </c>
      <c r="D20456" t="s">
        <v>44</v>
      </c>
      <c r="E20456">
        <v>13</v>
      </c>
      <c r="F20456">
        <v>14.2</v>
      </c>
      <c r="G20456">
        <v>32.04</v>
      </c>
      <c r="H20456">
        <v>184.6</v>
      </c>
      <c r="I20456">
        <v>416.52</v>
      </c>
      <c r="J20456" t="s">
        <v>13</v>
      </c>
    </row>
    <row r="20457" spans="1:10">
      <c r="A20457" s="1">
        <v>45536</v>
      </c>
      <c r="B20457" t="s">
        <v>10</v>
      </c>
      <c r="C20457" t="s">
        <v>15</v>
      </c>
      <c r="D20457" t="s">
        <v>44</v>
      </c>
      <c r="E20457">
        <v>6</v>
      </c>
      <c r="F20457">
        <v>14.2</v>
      </c>
      <c r="G20457">
        <v>32.04</v>
      </c>
      <c r="H20457">
        <v>85.2</v>
      </c>
      <c r="I20457">
        <v>192.24</v>
      </c>
      <c r="J20457" t="s">
        <v>13</v>
      </c>
    </row>
    <row r="20458" spans="1:10">
      <c r="A20458" s="1">
        <v>45536</v>
      </c>
      <c r="B20458" t="s">
        <v>10</v>
      </c>
      <c r="C20458" t="s">
        <v>11</v>
      </c>
      <c r="D20458" t="s">
        <v>45</v>
      </c>
      <c r="E20458">
        <v>23</v>
      </c>
      <c r="F20458">
        <v>6.91</v>
      </c>
      <c r="G20458">
        <v>14.22</v>
      </c>
      <c r="H20458">
        <v>158.93</v>
      </c>
      <c r="I20458">
        <v>327.06</v>
      </c>
      <c r="J20458" t="s">
        <v>13</v>
      </c>
    </row>
    <row r="20459" spans="1:10">
      <c r="A20459" s="1">
        <v>45536</v>
      </c>
      <c r="B20459" t="s">
        <v>10</v>
      </c>
      <c r="C20459" t="s">
        <v>14</v>
      </c>
      <c r="D20459" t="s">
        <v>45</v>
      </c>
      <c r="E20459">
        <v>9</v>
      </c>
      <c r="F20459">
        <v>6.91</v>
      </c>
      <c r="G20459">
        <v>14.22</v>
      </c>
      <c r="H20459">
        <v>62.19</v>
      </c>
      <c r="I20459">
        <v>127.98</v>
      </c>
      <c r="J20459" t="s">
        <v>13</v>
      </c>
    </row>
    <row r="20460" spans="1:10">
      <c r="A20460" s="1">
        <v>45536</v>
      </c>
      <c r="B20460" t="s">
        <v>10</v>
      </c>
      <c r="C20460" t="s">
        <v>15</v>
      </c>
      <c r="D20460" t="s">
        <v>45</v>
      </c>
      <c r="E20460">
        <v>7</v>
      </c>
      <c r="F20460">
        <v>6.91</v>
      </c>
      <c r="G20460">
        <v>14.22</v>
      </c>
      <c r="H20460">
        <v>48.37</v>
      </c>
      <c r="I20460">
        <v>99.54</v>
      </c>
      <c r="J20460" t="s">
        <v>13</v>
      </c>
    </row>
    <row r="20461" spans="1:10">
      <c r="A20461" s="1">
        <v>45536</v>
      </c>
      <c r="B20461" t="s">
        <v>10</v>
      </c>
      <c r="C20461" t="s">
        <v>11</v>
      </c>
      <c r="D20461" t="s">
        <v>46</v>
      </c>
      <c r="E20461">
        <v>13</v>
      </c>
      <c r="F20461">
        <v>16.21</v>
      </c>
      <c r="G20461">
        <v>38.99</v>
      </c>
      <c r="H20461">
        <v>210.73</v>
      </c>
      <c r="I20461">
        <v>506.87</v>
      </c>
      <c r="J20461" t="s">
        <v>13</v>
      </c>
    </row>
    <row r="20462" spans="1:10">
      <c r="A20462" s="1">
        <v>45536</v>
      </c>
      <c r="B20462" t="s">
        <v>10</v>
      </c>
      <c r="C20462" t="s">
        <v>14</v>
      </c>
      <c r="D20462" t="s">
        <v>46</v>
      </c>
      <c r="E20462">
        <v>4</v>
      </c>
      <c r="F20462">
        <v>16.21</v>
      </c>
      <c r="G20462">
        <v>38.99</v>
      </c>
      <c r="H20462">
        <v>64.84</v>
      </c>
      <c r="I20462">
        <v>155.96</v>
      </c>
      <c r="J20462" t="s">
        <v>13</v>
      </c>
    </row>
    <row r="20463" spans="1:10">
      <c r="A20463" s="1">
        <v>45536</v>
      </c>
      <c r="B20463" t="s">
        <v>10</v>
      </c>
      <c r="C20463" t="s">
        <v>15</v>
      </c>
      <c r="D20463" t="s">
        <v>46</v>
      </c>
      <c r="E20463">
        <v>14</v>
      </c>
      <c r="F20463">
        <v>16.21</v>
      </c>
      <c r="G20463">
        <v>38.99</v>
      </c>
      <c r="H20463">
        <v>226.94</v>
      </c>
      <c r="I20463">
        <v>545.86</v>
      </c>
      <c r="J20463" t="s">
        <v>13</v>
      </c>
    </row>
    <row r="20464" spans="1:10">
      <c r="A20464" s="1">
        <v>45536</v>
      </c>
      <c r="B20464" t="s">
        <v>10</v>
      </c>
      <c r="C20464" t="s">
        <v>11</v>
      </c>
      <c r="D20464" t="s">
        <v>47</v>
      </c>
      <c r="E20464">
        <v>5</v>
      </c>
      <c r="F20464">
        <v>11.94</v>
      </c>
      <c r="G20464">
        <v>25.45</v>
      </c>
      <c r="H20464">
        <v>59.7</v>
      </c>
      <c r="I20464">
        <v>127.25</v>
      </c>
      <c r="J20464" t="s">
        <v>13</v>
      </c>
    </row>
    <row r="20465" spans="1:10">
      <c r="A20465" s="1">
        <v>45536</v>
      </c>
      <c r="B20465" t="s">
        <v>10</v>
      </c>
      <c r="C20465" t="s">
        <v>14</v>
      </c>
      <c r="D20465" t="s">
        <v>47</v>
      </c>
      <c r="E20465">
        <v>5</v>
      </c>
      <c r="F20465">
        <v>11.94</v>
      </c>
      <c r="G20465">
        <v>25.45</v>
      </c>
      <c r="H20465">
        <v>59.7</v>
      </c>
      <c r="I20465">
        <v>127.25</v>
      </c>
      <c r="J20465" t="s">
        <v>13</v>
      </c>
    </row>
    <row r="20466" spans="1:10">
      <c r="A20466" s="1">
        <v>45536</v>
      </c>
      <c r="B20466" t="s">
        <v>10</v>
      </c>
      <c r="C20466" t="s">
        <v>15</v>
      </c>
      <c r="D20466" t="s">
        <v>47</v>
      </c>
      <c r="E20466">
        <v>2</v>
      </c>
      <c r="F20466">
        <v>11.94</v>
      </c>
      <c r="G20466">
        <v>25.45</v>
      </c>
      <c r="H20466">
        <v>23.88</v>
      </c>
      <c r="I20466">
        <v>50.9</v>
      </c>
      <c r="J20466" t="s">
        <v>13</v>
      </c>
    </row>
    <row r="20467" spans="1:10">
      <c r="A20467" s="1">
        <v>45536</v>
      </c>
      <c r="B20467" t="s">
        <v>10</v>
      </c>
      <c r="C20467" t="s">
        <v>11</v>
      </c>
      <c r="D20467" t="s">
        <v>48</v>
      </c>
      <c r="E20467">
        <v>21</v>
      </c>
      <c r="F20467">
        <v>11.77</v>
      </c>
      <c r="G20467">
        <v>29.16</v>
      </c>
      <c r="H20467">
        <v>247.17</v>
      </c>
      <c r="I20467">
        <v>612.36</v>
      </c>
      <c r="J20467" t="s">
        <v>13</v>
      </c>
    </row>
    <row r="20468" spans="1:10">
      <c r="A20468" s="1">
        <v>45536</v>
      </c>
      <c r="B20468" t="s">
        <v>10</v>
      </c>
      <c r="C20468" t="s">
        <v>14</v>
      </c>
      <c r="D20468" t="s">
        <v>48</v>
      </c>
      <c r="E20468">
        <v>14</v>
      </c>
      <c r="F20468">
        <v>11.77</v>
      </c>
      <c r="G20468">
        <v>29.16</v>
      </c>
      <c r="H20468">
        <v>164.78</v>
      </c>
      <c r="I20468">
        <v>408.24</v>
      </c>
      <c r="J20468" t="s">
        <v>13</v>
      </c>
    </row>
    <row r="20469" spans="1:10">
      <c r="A20469" s="1">
        <v>45536</v>
      </c>
      <c r="B20469" t="s">
        <v>10</v>
      </c>
      <c r="C20469" t="s">
        <v>15</v>
      </c>
      <c r="D20469" t="s">
        <v>48</v>
      </c>
      <c r="E20469">
        <v>11</v>
      </c>
      <c r="F20469">
        <v>11.77</v>
      </c>
      <c r="G20469">
        <v>29.16</v>
      </c>
      <c r="H20469">
        <v>129.47</v>
      </c>
      <c r="I20469">
        <v>320.76</v>
      </c>
      <c r="J20469" t="s">
        <v>13</v>
      </c>
    </row>
    <row r="20470" spans="1:10">
      <c r="A20470" s="1">
        <v>45536</v>
      </c>
      <c r="B20470" t="s">
        <v>10</v>
      </c>
      <c r="C20470" t="s">
        <v>11</v>
      </c>
      <c r="D20470" t="s">
        <v>49</v>
      </c>
      <c r="E20470">
        <v>13</v>
      </c>
      <c r="F20470">
        <v>13.11</v>
      </c>
      <c r="G20470">
        <v>25.3</v>
      </c>
      <c r="H20470">
        <v>170.43</v>
      </c>
      <c r="I20470">
        <v>328.9</v>
      </c>
      <c r="J20470" t="s">
        <v>13</v>
      </c>
    </row>
    <row r="20471" spans="1:10">
      <c r="A20471" s="1">
        <v>45536</v>
      </c>
      <c r="B20471" t="s">
        <v>10</v>
      </c>
      <c r="C20471" t="s">
        <v>14</v>
      </c>
      <c r="D20471" t="s">
        <v>49</v>
      </c>
      <c r="E20471">
        <v>10</v>
      </c>
      <c r="F20471">
        <v>13.11</v>
      </c>
      <c r="G20471">
        <v>25.3</v>
      </c>
      <c r="H20471">
        <v>131.1</v>
      </c>
      <c r="I20471">
        <v>253</v>
      </c>
      <c r="J20471" t="s">
        <v>13</v>
      </c>
    </row>
    <row r="20472" spans="1:10">
      <c r="A20472" s="1">
        <v>45536</v>
      </c>
      <c r="B20472" t="s">
        <v>10</v>
      </c>
      <c r="C20472" t="s">
        <v>15</v>
      </c>
      <c r="D20472" t="s">
        <v>49</v>
      </c>
      <c r="E20472">
        <v>8</v>
      </c>
      <c r="F20472">
        <v>13.11</v>
      </c>
      <c r="G20472">
        <v>25.3</v>
      </c>
      <c r="H20472">
        <v>104.88</v>
      </c>
      <c r="I20472">
        <v>202.4</v>
      </c>
      <c r="J20472" t="s">
        <v>13</v>
      </c>
    </row>
    <row r="20473" spans="1:10">
      <c r="A20473" s="1">
        <v>45536</v>
      </c>
      <c r="B20473" t="s">
        <v>10</v>
      </c>
      <c r="C20473" t="s">
        <v>11</v>
      </c>
      <c r="D20473" t="s">
        <v>50</v>
      </c>
      <c r="E20473">
        <v>11</v>
      </c>
      <c r="F20473">
        <v>15.9</v>
      </c>
      <c r="G20473">
        <v>38.29</v>
      </c>
      <c r="H20473">
        <v>174.9</v>
      </c>
      <c r="I20473">
        <v>421.19</v>
      </c>
      <c r="J20473" t="s">
        <v>13</v>
      </c>
    </row>
    <row r="20474" spans="1:10">
      <c r="A20474" s="1">
        <v>45536</v>
      </c>
      <c r="B20474" t="s">
        <v>10</v>
      </c>
      <c r="C20474" t="s">
        <v>14</v>
      </c>
      <c r="D20474" t="s">
        <v>50</v>
      </c>
      <c r="E20474">
        <v>15</v>
      </c>
      <c r="F20474">
        <v>15.9</v>
      </c>
      <c r="G20474">
        <v>38.29</v>
      </c>
      <c r="H20474">
        <v>238.5</v>
      </c>
      <c r="I20474">
        <v>574.35</v>
      </c>
      <c r="J20474" t="s">
        <v>13</v>
      </c>
    </row>
    <row r="20475" spans="1:10">
      <c r="A20475" s="1">
        <v>45536</v>
      </c>
      <c r="B20475" t="s">
        <v>10</v>
      </c>
      <c r="C20475" t="s">
        <v>15</v>
      </c>
      <c r="D20475" t="s">
        <v>50</v>
      </c>
      <c r="E20475">
        <v>8</v>
      </c>
      <c r="F20475">
        <v>15.9</v>
      </c>
      <c r="G20475">
        <v>38.29</v>
      </c>
      <c r="H20475">
        <v>127.2</v>
      </c>
      <c r="I20475">
        <v>306.32</v>
      </c>
      <c r="J20475" t="s">
        <v>13</v>
      </c>
    </row>
    <row r="20476" spans="1:10">
      <c r="A20476" s="1">
        <v>45536</v>
      </c>
      <c r="B20476" t="s">
        <v>10</v>
      </c>
      <c r="C20476" t="s">
        <v>11</v>
      </c>
      <c r="D20476" t="s">
        <v>51</v>
      </c>
      <c r="E20476">
        <v>13</v>
      </c>
      <c r="F20476">
        <v>10.17</v>
      </c>
      <c r="G20476">
        <v>23.83</v>
      </c>
      <c r="H20476">
        <v>132.21</v>
      </c>
      <c r="I20476">
        <v>309.79000000000002</v>
      </c>
      <c r="J20476" t="s">
        <v>13</v>
      </c>
    </row>
    <row r="20477" spans="1:10">
      <c r="A20477" s="1">
        <v>45536</v>
      </c>
      <c r="B20477" t="s">
        <v>10</v>
      </c>
      <c r="C20477" t="s">
        <v>14</v>
      </c>
      <c r="D20477" t="s">
        <v>51</v>
      </c>
      <c r="E20477">
        <v>13</v>
      </c>
      <c r="F20477">
        <v>10.17</v>
      </c>
      <c r="G20477">
        <v>23.83</v>
      </c>
      <c r="H20477">
        <v>132.21</v>
      </c>
      <c r="I20477">
        <v>309.79000000000002</v>
      </c>
      <c r="J20477" t="s">
        <v>13</v>
      </c>
    </row>
    <row r="20478" spans="1:10">
      <c r="A20478" s="1">
        <v>45536</v>
      </c>
      <c r="B20478" t="s">
        <v>10</v>
      </c>
      <c r="C20478" t="s">
        <v>15</v>
      </c>
      <c r="D20478" t="s">
        <v>51</v>
      </c>
      <c r="E20478">
        <v>14</v>
      </c>
      <c r="F20478">
        <v>10.17</v>
      </c>
      <c r="G20478">
        <v>23.83</v>
      </c>
      <c r="H20478">
        <v>142.38</v>
      </c>
      <c r="I20478">
        <v>333.62</v>
      </c>
      <c r="J20478" t="s">
        <v>13</v>
      </c>
    </row>
    <row r="20479" spans="1:10">
      <c r="A20479" s="1">
        <v>45536</v>
      </c>
      <c r="B20479" t="s">
        <v>10</v>
      </c>
      <c r="C20479" t="s">
        <v>11</v>
      </c>
      <c r="D20479" t="s">
        <v>52</v>
      </c>
      <c r="E20479">
        <v>16</v>
      </c>
      <c r="F20479">
        <v>14.14</v>
      </c>
      <c r="G20479">
        <v>33.08</v>
      </c>
      <c r="H20479">
        <v>226.24</v>
      </c>
      <c r="I20479">
        <v>529.28</v>
      </c>
      <c r="J20479" t="s">
        <v>13</v>
      </c>
    </row>
    <row r="20480" spans="1:10">
      <c r="A20480" s="1">
        <v>45536</v>
      </c>
      <c r="B20480" t="s">
        <v>10</v>
      </c>
      <c r="C20480" t="s">
        <v>14</v>
      </c>
      <c r="D20480" t="s">
        <v>52</v>
      </c>
      <c r="E20480">
        <v>15</v>
      </c>
      <c r="F20480">
        <v>14.14</v>
      </c>
      <c r="G20480">
        <v>33.08</v>
      </c>
      <c r="H20480">
        <v>212.1</v>
      </c>
      <c r="I20480">
        <v>496.2</v>
      </c>
      <c r="J20480" t="s">
        <v>13</v>
      </c>
    </row>
    <row r="20481" spans="1:10">
      <c r="A20481" s="1">
        <v>45536</v>
      </c>
      <c r="B20481" t="s">
        <v>10</v>
      </c>
      <c r="C20481" t="s">
        <v>15</v>
      </c>
      <c r="D20481" t="s">
        <v>52</v>
      </c>
      <c r="E20481">
        <v>16</v>
      </c>
      <c r="F20481">
        <v>14.14</v>
      </c>
      <c r="G20481">
        <v>33.08</v>
      </c>
      <c r="H20481">
        <v>226.24</v>
      </c>
      <c r="I20481">
        <v>529.28</v>
      </c>
      <c r="J20481" t="s">
        <v>13</v>
      </c>
    </row>
    <row r="20482" spans="1:10">
      <c r="A20482" s="1">
        <v>45536</v>
      </c>
      <c r="B20482" t="s">
        <v>10</v>
      </c>
      <c r="C20482" t="s">
        <v>11</v>
      </c>
      <c r="D20482" t="s">
        <v>53</v>
      </c>
      <c r="E20482">
        <v>24</v>
      </c>
      <c r="F20482">
        <v>12.79</v>
      </c>
      <c r="G20482">
        <v>30.59</v>
      </c>
      <c r="H20482">
        <v>306.95999999999998</v>
      </c>
      <c r="I20482">
        <v>734.16</v>
      </c>
      <c r="J20482" t="s">
        <v>13</v>
      </c>
    </row>
    <row r="20483" spans="1:10">
      <c r="A20483" s="1">
        <v>45536</v>
      </c>
      <c r="B20483" t="s">
        <v>10</v>
      </c>
      <c r="C20483" t="s">
        <v>14</v>
      </c>
      <c r="D20483" t="s">
        <v>53</v>
      </c>
      <c r="E20483">
        <v>17</v>
      </c>
      <c r="F20483">
        <v>12.79</v>
      </c>
      <c r="G20483">
        <v>30.59</v>
      </c>
      <c r="H20483">
        <v>217.43</v>
      </c>
      <c r="I20483">
        <v>520.03</v>
      </c>
      <c r="J20483" t="s">
        <v>13</v>
      </c>
    </row>
    <row r="20484" spans="1:10">
      <c r="A20484" s="1">
        <v>45536</v>
      </c>
      <c r="B20484" t="s">
        <v>10</v>
      </c>
      <c r="C20484" t="s">
        <v>15</v>
      </c>
      <c r="D20484" t="s">
        <v>53</v>
      </c>
      <c r="E20484">
        <v>8</v>
      </c>
      <c r="F20484">
        <v>12.79</v>
      </c>
      <c r="G20484">
        <v>30.59</v>
      </c>
      <c r="H20484">
        <v>102.32</v>
      </c>
      <c r="I20484">
        <v>244.72</v>
      </c>
      <c r="J20484" t="s">
        <v>13</v>
      </c>
    </row>
    <row r="20485" spans="1:10">
      <c r="A20485" s="1">
        <v>45536</v>
      </c>
      <c r="B20485" t="s">
        <v>10</v>
      </c>
      <c r="C20485" t="s">
        <v>11</v>
      </c>
      <c r="D20485" t="s">
        <v>54</v>
      </c>
      <c r="E20485">
        <v>27</v>
      </c>
      <c r="F20485">
        <v>9.1999999999999993</v>
      </c>
      <c r="G20485">
        <v>21.46</v>
      </c>
      <c r="H20485">
        <v>248.4</v>
      </c>
      <c r="I20485">
        <v>579.41999999999996</v>
      </c>
      <c r="J20485" t="s">
        <v>13</v>
      </c>
    </row>
    <row r="20486" spans="1:10">
      <c r="A20486" s="1">
        <v>45536</v>
      </c>
      <c r="B20486" t="s">
        <v>10</v>
      </c>
      <c r="C20486" t="s">
        <v>14</v>
      </c>
      <c r="D20486" t="s">
        <v>54</v>
      </c>
      <c r="E20486">
        <v>18</v>
      </c>
      <c r="F20486">
        <v>9.1999999999999993</v>
      </c>
      <c r="G20486">
        <v>21.46</v>
      </c>
      <c r="H20486">
        <v>165.6</v>
      </c>
      <c r="I20486">
        <v>386.28</v>
      </c>
      <c r="J20486" t="s">
        <v>13</v>
      </c>
    </row>
    <row r="20487" spans="1:10">
      <c r="A20487" s="1">
        <v>45536</v>
      </c>
      <c r="B20487" t="s">
        <v>10</v>
      </c>
      <c r="C20487" t="s">
        <v>15</v>
      </c>
      <c r="D20487" t="s">
        <v>54</v>
      </c>
      <c r="E20487">
        <v>10</v>
      </c>
      <c r="F20487">
        <v>9.1999999999999993</v>
      </c>
      <c r="G20487">
        <v>21.46</v>
      </c>
      <c r="H20487">
        <v>92</v>
      </c>
      <c r="I20487">
        <v>214.6</v>
      </c>
      <c r="J20487" t="s">
        <v>13</v>
      </c>
    </row>
    <row r="20488" spans="1:10">
      <c r="A20488" s="1">
        <v>45536</v>
      </c>
      <c r="B20488" t="s">
        <v>10</v>
      </c>
      <c r="C20488" t="s">
        <v>11</v>
      </c>
      <c r="D20488" t="s">
        <v>55</v>
      </c>
      <c r="E20488">
        <v>20</v>
      </c>
      <c r="F20488">
        <v>16.54</v>
      </c>
      <c r="G20488">
        <v>37.020000000000003</v>
      </c>
      <c r="H20488">
        <v>330.8</v>
      </c>
      <c r="I20488">
        <v>740.4</v>
      </c>
      <c r="J20488" t="s">
        <v>13</v>
      </c>
    </row>
    <row r="20489" spans="1:10">
      <c r="A20489" s="1">
        <v>45536</v>
      </c>
      <c r="B20489" t="s">
        <v>10</v>
      </c>
      <c r="C20489" t="s">
        <v>14</v>
      </c>
      <c r="D20489" t="s">
        <v>55</v>
      </c>
      <c r="E20489">
        <v>9</v>
      </c>
      <c r="F20489">
        <v>16.54</v>
      </c>
      <c r="G20489">
        <v>37.020000000000003</v>
      </c>
      <c r="H20489">
        <v>148.86000000000001</v>
      </c>
      <c r="I20489">
        <v>333.18</v>
      </c>
      <c r="J20489" t="s">
        <v>13</v>
      </c>
    </row>
    <row r="20490" spans="1:10">
      <c r="A20490" s="1">
        <v>45536</v>
      </c>
      <c r="B20490" t="s">
        <v>10</v>
      </c>
      <c r="C20490" t="s">
        <v>15</v>
      </c>
      <c r="D20490" t="s">
        <v>55</v>
      </c>
      <c r="E20490">
        <v>16</v>
      </c>
      <c r="F20490">
        <v>16.54</v>
      </c>
      <c r="G20490">
        <v>37.020000000000003</v>
      </c>
      <c r="H20490">
        <v>264.64</v>
      </c>
      <c r="I20490">
        <v>592.32000000000005</v>
      </c>
      <c r="J20490" t="s">
        <v>13</v>
      </c>
    </row>
    <row r="20491" spans="1:10">
      <c r="A20491" s="1">
        <v>45536</v>
      </c>
      <c r="B20491" t="s">
        <v>10</v>
      </c>
      <c r="C20491" t="s">
        <v>11</v>
      </c>
      <c r="D20491" t="s">
        <v>56</v>
      </c>
      <c r="E20491">
        <v>13</v>
      </c>
      <c r="F20491">
        <v>15.57</v>
      </c>
      <c r="G20491">
        <v>29.46</v>
      </c>
      <c r="H20491">
        <v>202.41</v>
      </c>
      <c r="I20491">
        <v>382.98</v>
      </c>
      <c r="J20491" t="s">
        <v>13</v>
      </c>
    </row>
    <row r="20492" spans="1:10">
      <c r="A20492" s="1">
        <v>45536</v>
      </c>
      <c r="B20492" t="s">
        <v>10</v>
      </c>
      <c r="C20492" t="s">
        <v>14</v>
      </c>
      <c r="D20492" t="s">
        <v>56</v>
      </c>
      <c r="E20492">
        <v>13</v>
      </c>
      <c r="F20492">
        <v>15.57</v>
      </c>
      <c r="G20492">
        <v>29.46</v>
      </c>
      <c r="H20492">
        <v>202.41</v>
      </c>
      <c r="I20492">
        <v>382.98</v>
      </c>
      <c r="J20492" t="s">
        <v>13</v>
      </c>
    </row>
    <row r="20493" spans="1:10">
      <c r="A20493" s="1">
        <v>45536</v>
      </c>
      <c r="B20493" t="s">
        <v>10</v>
      </c>
      <c r="C20493" t="s">
        <v>15</v>
      </c>
      <c r="D20493" t="s">
        <v>56</v>
      </c>
      <c r="E20493">
        <v>11</v>
      </c>
      <c r="F20493">
        <v>15.57</v>
      </c>
      <c r="G20493">
        <v>29.46</v>
      </c>
      <c r="H20493">
        <v>171.27</v>
      </c>
      <c r="I20493">
        <v>324.06</v>
      </c>
      <c r="J20493" t="s">
        <v>13</v>
      </c>
    </row>
    <row r="20494" spans="1:10">
      <c r="A20494" s="1">
        <v>45536</v>
      </c>
      <c r="B20494" t="s">
        <v>10</v>
      </c>
      <c r="C20494" t="s">
        <v>11</v>
      </c>
      <c r="D20494" t="s">
        <v>57</v>
      </c>
      <c r="E20494">
        <v>14</v>
      </c>
      <c r="F20494">
        <v>13.9</v>
      </c>
      <c r="G20494">
        <v>25.34</v>
      </c>
      <c r="H20494">
        <v>194.6</v>
      </c>
      <c r="I20494">
        <v>354.76</v>
      </c>
      <c r="J20494" t="s">
        <v>13</v>
      </c>
    </row>
    <row r="20495" spans="1:10">
      <c r="A20495" s="1">
        <v>45536</v>
      </c>
      <c r="B20495" t="s">
        <v>10</v>
      </c>
      <c r="C20495" t="s">
        <v>14</v>
      </c>
      <c r="D20495" t="s">
        <v>57</v>
      </c>
      <c r="E20495">
        <v>18</v>
      </c>
      <c r="F20495">
        <v>13.9</v>
      </c>
      <c r="G20495">
        <v>25.34</v>
      </c>
      <c r="H20495">
        <v>250.2</v>
      </c>
      <c r="I20495">
        <v>456.12</v>
      </c>
      <c r="J20495" t="s">
        <v>13</v>
      </c>
    </row>
    <row r="20496" spans="1:10">
      <c r="A20496" s="1">
        <v>45536</v>
      </c>
      <c r="B20496" t="s">
        <v>10</v>
      </c>
      <c r="C20496" t="s">
        <v>15</v>
      </c>
      <c r="D20496" t="s">
        <v>57</v>
      </c>
      <c r="E20496">
        <v>10</v>
      </c>
      <c r="F20496">
        <v>13.9</v>
      </c>
      <c r="G20496">
        <v>25.34</v>
      </c>
      <c r="H20496">
        <v>139</v>
      </c>
      <c r="I20496">
        <v>253.4</v>
      </c>
      <c r="J20496" t="s">
        <v>13</v>
      </c>
    </row>
    <row r="20497" spans="1:10">
      <c r="A20497" s="1">
        <v>45536</v>
      </c>
      <c r="B20497" t="s">
        <v>10</v>
      </c>
      <c r="C20497" t="s">
        <v>11</v>
      </c>
      <c r="D20497" t="s">
        <v>58</v>
      </c>
      <c r="E20497">
        <v>13</v>
      </c>
      <c r="F20497">
        <v>16.21</v>
      </c>
      <c r="G20497">
        <v>39.630000000000003</v>
      </c>
      <c r="H20497">
        <v>210.73</v>
      </c>
      <c r="I20497">
        <v>515.19000000000005</v>
      </c>
      <c r="J20497" t="s">
        <v>13</v>
      </c>
    </row>
    <row r="20498" spans="1:10">
      <c r="A20498" s="1">
        <v>45536</v>
      </c>
      <c r="B20498" t="s">
        <v>10</v>
      </c>
      <c r="C20498" t="s">
        <v>14</v>
      </c>
      <c r="D20498" t="s">
        <v>58</v>
      </c>
      <c r="E20498">
        <v>9</v>
      </c>
      <c r="F20498">
        <v>16.21</v>
      </c>
      <c r="G20498">
        <v>39.630000000000003</v>
      </c>
      <c r="H20498">
        <v>145.88999999999999</v>
      </c>
      <c r="I20498">
        <v>356.67</v>
      </c>
      <c r="J20498" t="s">
        <v>13</v>
      </c>
    </row>
    <row r="20499" spans="1:10">
      <c r="A20499" s="1">
        <v>45536</v>
      </c>
      <c r="B20499" t="s">
        <v>10</v>
      </c>
      <c r="C20499" t="s">
        <v>15</v>
      </c>
      <c r="D20499" t="s">
        <v>58</v>
      </c>
      <c r="E20499">
        <v>11</v>
      </c>
      <c r="F20499">
        <v>16.21</v>
      </c>
      <c r="G20499">
        <v>39.630000000000003</v>
      </c>
      <c r="H20499">
        <v>178.31</v>
      </c>
      <c r="I20499">
        <v>435.93</v>
      </c>
      <c r="J20499" t="s">
        <v>13</v>
      </c>
    </row>
    <row r="20500" spans="1:10">
      <c r="A20500" s="1">
        <v>45536</v>
      </c>
      <c r="B20500" t="s">
        <v>10</v>
      </c>
      <c r="C20500" t="s">
        <v>11</v>
      </c>
      <c r="D20500" t="s">
        <v>59</v>
      </c>
      <c r="E20500">
        <v>16</v>
      </c>
      <c r="F20500">
        <v>16.41</v>
      </c>
      <c r="G20500">
        <v>36.619999999999997</v>
      </c>
      <c r="H20500">
        <v>262.56</v>
      </c>
      <c r="I20500">
        <v>585.91999999999996</v>
      </c>
      <c r="J20500" t="s">
        <v>13</v>
      </c>
    </row>
    <row r="20501" spans="1:10">
      <c r="A20501" s="1">
        <v>45536</v>
      </c>
      <c r="B20501" t="s">
        <v>10</v>
      </c>
      <c r="C20501" t="s">
        <v>14</v>
      </c>
      <c r="D20501" t="s">
        <v>59</v>
      </c>
      <c r="E20501">
        <v>19</v>
      </c>
      <c r="F20501">
        <v>16.41</v>
      </c>
      <c r="G20501">
        <v>36.619999999999997</v>
      </c>
      <c r="H20501">
        <v>311.79000000000002</v>
      </c>
      <c r="I20501">
        <v>695.78</v>
      </c>
      <c r="J20501" t="s">
        <v>13</v>
      </c>
    </row>
    <row r="20502" spans="1:10">
      <c r="A20502" s="1">
        <v>45536</v>
      </c>
      <c r="B20502" t="s">
        <v>10</v>
      </c>
      <c r="C20502" t="s">
        <v>15</v>
      </c>
      <c r="D20502" t="s">
        <v>59</v>
      </c>
      <c r="E20502">
        <v>8</v>
      </c>
      <c r="F20502">
        <v>16.41</v>
      </c>
      <c r="G20502">
        <v>36.619999999999997</v>
      </c>
      <c r="H20502">
        <v>131.28</v>
      </c>
      <c r="I20502">
        <v>292.95999999999998</v>
      </c>
      <c r="J20502" t="s">
        <v>13</v>
      </c>
    </row>
    <row r="20503" spans="1:10">
      <c r="A20503" s="1">
        <v>45536</v>
      </c>
      <c r="B20503" t="s">
        <v>10</v>
      </c>
      <c r="C20503" t="s">
        <v>11</v>
      </c>
      <c r="D20503" t="s">
        <v>60</v>
      </c>
      <c r="E20503">
        <v>15</v>
      </c>
      <c r="F20503">
        <v>14.5</v>
      </c>
      <c r="G20503">
        <v>34.18</v>
      </c>
      <c r="H20503">
        <v>217.5</v>
      </c>
      <c r="I20503">
        <v>512.70000000000005</v>
      </c>
      <c r="J20503" t="s">
        <v>13</v>
      </c>
    </row>
    <row r="20504" spans="1:10">
      <c r="A20504" s="1">
        <v>45536</v>
      </c>
      <c r="B20504" t="s">
        <v>10</v>
      </c>
      <c r="C20504" t="s">
        <v>14</v>
      </c>
      <c r="D20504" t="s">
        <v>60</v>
      </c>
      <c r="E20504">
        <v>7</v>
      </c>
      <c r="F20504">
        <v>14.5</v>
      </c>
      <c r="G20504">
        <v>34.18</v>
      </c>
      <c r="H20504">
        <v>101.5</v>
      </c>
      <c r="I20504">
        <v>239.26</v>
      </c>
      <c r="J20504" t="s">
        <v>13</v>
      </c>
    </row>
    <row r="20505" spans="1:10">
      <c r="A20505" s="1">
        <v>45536</v>
      </c>
      <c r="B20505" t="s">
        <v>10</v>
      </c>
      <c r="C20505" t="s">
        <v>15</v>
      </c>
      <c r="D20505" t="s">
        <v>60</v>
      </c>
      <c r="E20505">
        <v>14</v>
      </c>
      <c r="F20505">
        <v>14.5</v>
      </c>
      <c r="G20505">
        <v>34.18</v>
      </c>
      <c r="H20505">
        <v>203</v>
      </c>
      <c r="I20505">
        <v>478.52</v>
      </c>
      <c r="J20505" t="s">
        <v>13</v>
      </c>
    </row>
    <row r="20506" spans="1:10">
      <c r="A20506" s="1">
        <v>45536</v>
      </c>
      <c r="B20506" t="s">
        <v>10</v>
      </c>
      <c r="C20506" t="s">
        <v>11</v>
      </c>
      <c r="D20506" t="s">
        <v>61</v>
      </c>
      <c r="E20506">
        <v>15</v>
      </c>
      <c r="F20506">
        <v>16.04</v>
      </c>
      <c r="G20506">
        <v>34.28</v>
      </c>
      <c r="H20506">
        <v>240.6</v>
      </c>
      <c r="I20506">
        <v>514.20000000000005</v>
      </c>
      <c r="J20506" t="s">
        <v>13</v>
      </c>
    </row>
    <row r="20507" spans="1:10">
      <c r="A20507" s="1">
        <v>45536</v>
      </c>
      <c r="B20507" t="s">
        <v>10</v>
      </c>
      <c r="C20507" t="s">
        <v>14</v>
      </c>
      <c r="D20507" t="s">
        <v>61</v>
      </c>
      <c r="E20507">
        <v>10</v>
      </c>
      <c r="F20507">
        <v>16.04</v>
      </c>
      <c r="G20507">
        <v>34.28</v>
      </c>
      <c r="H20507">
        <v>160.4</v>
      </c>
      <c r="I20507">
        <v>342.8</v>
      </c>
      <c r="J20507" t="s">
        <v>13</v>
      </c>
    </row>
    <row r="20508" spans="1:10">
      <c r="A20508" s="1">
        <v>45536</v>
      </c>
      <c r="B20508" t="s">
        <v>10</v>
      </c>
      <c r="C20508" t="s">
        <v>15</v>
      </c>
      <c r="D20508" t="s">
        <v>61</v>
      </c>
      <c r="E20508">
        <v>5</v>
      </c>
      <c r="F20508">
        <v>16.04</v>
      </c>
      <c r="G20508">
        <v>34.28</v>
      </c>
      <c r="H20508">
        <v>80.2</v>
      </c>
      <c r="I20508">
        <v>171.4</v>
      </c>
      <c r="J20508" t="s">
        <v>13</v>
      </c>
    </row>
    <row r="20509" spans="1:10">
      <c r="A20509" s="1">
        <v>45536</v>
      </c>
      <c r="B20509" t="s">
        <v>10</v>
      </c>
      <c r="C20509" t="s">
        <v>11</v>
      </c>
      <c r="D20509" t="s">
        <v>62</v>
      </c>
      <c r="E20509">
        <v>23</v>
      </c>
      <c r="F20509">
        <v>14.37</v>
      </c>
      <c r="G20509">
        <v>27.05</v>
      </c>
      <c r="H20509">
        <v>330.51</v>
      </c>
      <c r="I20509">
        <v>622.15</v>
      </c>
      <c r="J20509" t="s">
        <v>13</v>
      </c>
    </row>
    <row r="20510" spans="1:10">
      <c r="A20510" s="1">
        <v>45536</v>
      </c>
      <c r="B20510" t="s">
        <v>10</v>
      </c>
      <c r="C20510" t="s">
        <v>14</v>
      </c>
      <c r="D20510" t="s">
        <v>62</v>
      </c>
      <c r="E20510">
        <v>18</v>
      </c>
      <c r="F20510">
        <v>14.37</v>
      </c>
      <c r="G20510">
        <v>27.05</v>
      </c>
      <c r="H20510">
        <v>258.66000000000003</v>
      </c>
      <c r="I20510">
        <v>486.9</v>
      </c>
      <c r="J20510" t="s">
        <v>13</v>
      </c>
    </row>
    <row r="20511" spans="1:10">
      <c r="A20511" s="1">
        <v>45536</v>
      </c>
      <c r="B20511" t="s">
        <v>10</v>
      </c>
      <c r="C20511" t="s">
        <v>15</v>
      </c>
      <c r="D20511" t="s">
        <v>62</v>
      </c>
      <c r="E20511">
        <v>12</v>
      </c>
      <c r="F20511">
        <v>14.37</v>
      </c>
      <c r="G20511">
        <v>27.05</v>
      </c>
      <c r="H20511">
        <v>172.44</v>
      </c>
      <c r="I20511">
        <v>324.60000000000002</v>
      </c>
      <c r="J20511" t="s">
        <v>13</v>
      </c>
    </row>
    <row r="20512" spans="1:10">
      <c r="A20512" s="1">
        <v>45536</v>
      </c>
      <c r="B20512" t="s">
        <v>10</v>
      </c>
      <c r="C20512" t="s">
        <v>11</v>
      </c>
      <c r="D20512" t="s">
        <v>63</v>
      </c>
      <c r="E20512">
        <v>29</v>
      </c>
      <c r="F20512">
        <v>14.16</v>
      </c>
      <c r="G20512">
        <v>26.73</v>
      </c>
      <c r="H20512">
        <v>410.64</v>
      </c>
      <c r="I20512">
        <v>775.17</v>
      </c>
      <c r="J20512" t="s">
        <v>13</v>
      </c>
    </row>
    <row r="20513" spans="1:10">
      <c r="A20513" s="1">
        <v>45536</v>
      </c>
      <c r="B20513" t="s">
        <v>10</v>
      </c>
      <c r="C20513" t="s">
        <v>14</v>
      </c>
      <c r="D20513" t="s">
        <v>63</v>
      </c>
      <c r="E20513">
        <v>16</v>
      </c>
      <c r="F20513">
        <v>14.16</v>
      </c>
      <c r="G20513">
        <v>26.73</v>
      </c>
      <c r="H20513">
        <v>226.56</v>
      </c>
      <c r="I20513">
        <v>427.68</v>
      </c>
      <c r="J20513" t="s">
        <v>13</v>
      </c>
    </row>
    <row r="20514" spans="1:10">
      <c r="A20514" s="1">
        <v>45536</v>
      </c>
      <c r="B20514" t="s">
        <v>10</v>
      </c>
      <c r="C20514" t="s">
        <v>15</v>
      </c>
      <c r="D20514" t="s">
        <v>63</v>
      </c>
      <c r="E20514">
        <v>13</v>
      </c>
      <c r="F20514">
        <v>14.16</v>
      </c>
      <c r="G20514">
        <v>26.73</v>
      </c>
      <c r="H20514">
        <v>184.08</v>
      </c>
      <c r="I20514">
        <v>347.49</v>
      </c>
      <c r="J20514" t="s">
        <v>13</v>
      </c>
    </row>
    <row r="20515" spans="1:10">
      <c r="A20515" s="1">
        <v>45536</v>
      </c>
      <c r="B20515" t="s">
        <v>10</v>
      </c>
      <c r="C20515" t="s">
        <v>11</v>
      </c>
      <c r="D20515" t="s">
        <v>64</v>
      </c>
      <c r="E20515">
        <v>21</v>
      </c>
      <c r="F20515">
        <v>13.42</v>
      </c>
      <c r="G20515">
        <v>30.6</v>
      </c>
      <c r="H20515">
        <v>281.82</v>
      </c>
      <c r="I20515">
        <v>642.6</v>
      </c>
      <c r="J20515" t="s">
        <v>13</v>
      </c>
    </row>
    <row r="20516" spans="1:10">
      <c r="A20516" s="1">
        <v>45536</v>
      </c>
      <c r="B20516" t="s">
        <v>10</v>
      </c>
      <c r="C20516" t="s">
        <v>14</v>
      </c>
      <c r="D20516" t="s">
        <v>64</v>
      </c>
      <c r="E20516">
        <v>9</v>
      </c>
      <c r="F20516">
        <v>13.42</v>
      </c>
      <c r="G20516">
        <v>30.6</v>
      </c>
      <c r="H20516">
        <v>120.78</v>
      </c>
      <c r="I20516">
        <v>275.39999999999998</v>
      </c>
      <c r="J20516" t="s">
        <v>13</v>
      </c>
    </row>
    <row r="20517" spans="1:10">
      <c r="A20517" s="1">
        <v>45536</v>
      </c>
      <c r="B20517" t="s">
        <v>10</v>
      </c>
      <c r="C20517" t="s">
        <v>15</v>
      </c>
      <c r="D20517" t="s">
        <v>64</v>
      </c>
      <c r="E20517">
        <v>6</v>
      </c>
      <c r="F20517">
        <v>13.42</v>
      </c>
      <c r="G20517">
        <v>30.6</v>
      </c>
      <c r="H20517">
        <v>80.52</v>
      </c>
      <c r="I20517">
        <v>183.6</v>
      </c>
      <c r="J20517" t="s">
        <v>13</v>
      </c>
    </row>
    <row r="20518" spans="1:10">
      <c r="A20518" s="1">
        <v>45536</v>
      </c>
      <c r="B20518" t="s">
        <v>10</v>
      </c>
      <c r="C20518" t="s">
        <v>11</v>
      </c>
      <c r="D20518" t="s">
        <v>65</v>
      </c>
      <c r="E20518">
        <v>22</v>
      </c>
      <c r="F20518">
        <v>15.03</v>
      </c>
      <c r="G20518">
        <v>31.58</v>
      </c>
      <c r="H20518">
        <v>330.66</v>
      </c>
      <c r="I20518">
        <v>694.76</v>
      </c>
      <c r="J20518" t="s">
        <v>13</v>
      </c>
    </row>
    <row r="20519" spans="1:10">
      <c r="A20519" s="1">
        <v>45536</v>
      </c>
      <c r="B20519" t="s">
        <v>10</v>
      </c>
      <c r="C20519" t="s">
        <v>14</v>
      </c>
      <c r="D20519" t="s">
        <v>65</v>
      </c>
      <c r="E20519">
        <v>18</v>
      </c>
      <c r="F20519">
        <v>15.03</v>
      </c>
      <c r="G20519">
        <v>31.58</v>
      </c>
      <c r="H20519">
        <v>270.54000000000002</v>
      </c>
      <c r="I20519">
        <v>568.44000000000005</v>
      </c>
      <c r="J20519" t="s">
        <v>13</v>
      </c>
    </row>
    <row r="20520" spans="1:10">
      <c r="A20520" s="1">
        <v>45536</v>
      </c>
      <c r="B20520" t="s">
        <v>10</v>
      </c>
      <c r="C20520" t="s">
        <v>15</v>
      </c>
      <c r="D20520" t="s">
        <v>65</v>
      </c>
      <c r="E20520">
        <v>7</v>
      </c>
      <c r="F20520">
        <v>15.03</v>
      </c>
      <c r="G20520">
        <v>31.58</v>
      </c>
      <c r="H20520">
        <v>105.21</v>
      </c>
      <c r="I20520">
        <v>221.06</v>
      </c>
      <c r="J20520" t="s">
        <v>13</v>
      </c>
    </row>
    <row r="20521" spans="1:10">
      <c r="A20521" s="1">
        <v>45536</v>
      </c>
      <c r="B20521" t="s">
        <v>10</v>
      </c>
      <c r="C20521" t="s">
        <v>11</v>
      </c>
      <c r="D20521" t="s">
        <v>66</v>
      </c>
      <c r="E20521">
        <v>11</v>
      </c>
      <c r="F20521">
        <v>7.9</v>
      </c>
      <c r="G20521">
        <v>15.33</v>
      </c>
      <c r="H20521">
        <v>86.9</v>
      </c>
      <c r="I20521">
        <v>168.63</v>
      </c>
      <c r="J20521" t="s">
        <v>13</v>
      </c>
    </row>
    <row r="20522" spans="1:10">
      <c r="A20522" s="1">
        <v>45536</v>
      </c>
      <c r="B20522" t="s">
        <v>10</v>
      </c>
      <c r="C20522" t="s">
        <v>14</v>
      </c>
      <c r="D20522" t="s">
        <v>66</v>
      </c>
      <c r="E20522">
        <v>7</v>
      </c>
      <c r="F20522">
        <v>7.9</v>
      </c>
      <c r="G20522">
        <v>15.33</v>
      </c>
      <c r="H20522">
        <v>55.3</v>
      </c>
      <c r="I20522">
        <v>107.31</v>
      </c>
      <c r="J20522" t="s">
        <v>13</v>
      </c>
    </row>
    <row r="20523" spans="1:10">
      <c r="A20523" s="1">
        <v>45536</v>
      </c>
      <c r="B20523" t="s">
        <v>10</v>
      </c>
      <c r="C20523" t="s">
        <v>15</v>
      </c>
      <c r="D20523" t="s">
        <v>66</v>
      </c>
      <c r="E20523">
        <v>5</v>
      </c>
      <c r="F20523">
        <v>7.9</v>
      </c>
      <c r="G20523">
        <v>15.33</v>
      </c>
      <c r="H20523">
        <v>39.5</v>
      </c>
      <c r="I20523">
        <v>76.650000000000006</v>
      </c>
      <c r="J20523" t="s">
        <v>13</v>
      </c>
    </row>
    <row r="20524" spans="1:10">
      <c r="A20524" s="1">
        <v>45536</v>
      </c>
      <c r="B20524" t="s">
        <v>10</v>
      </c>
      <c r="C20524" t="s">
        <v>11</v>
      </c>
      <c r="D20524" t="s">
        <v>67</v>
      </c>
      <c r="E20524">
        <v>22</v>
      </c>
      <c r="F20524">
        <v>16.57</v>
      </c>
      <c r="G20524">
        <v>35.53</v>
      </c>
      <c r="H20524">
        <v>364.54</v>
      </c>
      <c r="I20524">
        <v>781.66</v>
      </c>
      <c r="J20524" t="s">
        <v>13</v>
      </c>
    </row>
    <row r="20525" spans="1:10">
      <c r="A20525" s="1">
        <v>45536</v>
      </c>
      <c r="B20525" t="s">
        <v>10</v>
      </c>
      <c r="C20525" t="s">
        <v>14</v>
      </c>
      <c r="D20525" t="s">
        <v>67</v>
      </c>
      <c r="E20525">
        <v>22</v>
      </c>
      <c r="F20525">
        <v>16.57</v>
      </c>
      <c r="G20525">
        <v>35.53</v>
      </c>
      <c r="H20525">
        <v>364.54</v>
      </c>
      <c r="I20525">
        <v>781.66</v>
      </c>
      <c r="J20525" t="s">
        <v>13</v>
      </c>
    </row>
    <row r="20526" spans="1:10">
      <c r="A20526" s="1">
        <v>45536</v>
      </c>
      <c r="B20526" t="s">
        <v>10</v>
      </c>
      <c r="C20526" t="s">
        <v>15</v>
      </c>
      <c r="D20526" t="s">
        <v>67</v>
      </c>
      <c r="E20526">
        <v>5</v>
      </c>
      <c r="F20526">
        <v>16.57</v>
      </c>
      <c r="G20526">
        <v>35.53</v>
      </c>
      <c r="H20526">
        <v>82.85</v>
      </c>
      <c r="I20526">
        <v>177.65</v>
      </c>
      <c r="J20526" t="s">
        <v>13</v>
      </c>
    </row>
    <row r="20527" spans="1:10">
      <c r="A20527" s="1">
        <v>45536</v>
      </c>
      <c r="B20527" t="s">
        <v>10</v>
      </c>
      <c r="C20527" t="s">
        <v>11</v>
      </c>
      <c r="D20527" t="s">
        <v>68</v>
      </c>
      <c r="E20527">
        <v>22</v>
      </c>
      <c r="F20527">
        <v>16.46</v>
      </c>
      <c r="G20527">
        <v>30.37</v>
      </c>
      <c r="H20527">
        <v>362.12</v>
      </c>
      <c r="I20527">
        <v>668.14</v>
      </c>
      <c r="J20527" t="s">
        <v>13</v>
      </c>
    </row>
    <row r="20528" spans="1:10">
      <c r="A20528" s="1">
        <v>45536</v>
      </c>
      <c r="B20528" t="s">
        <v>10</v>
      </c>
      <c r="C20528" t="s">
        <v>14</v>
      </c>
      <c r="D20528" t="s">
        <v>68</v>
      </c>
      <c r="E20528">
        <v>12</v>
      </c>
      <c r="F20528">
        <v>16.46</v>
      </c>
      <c r="G20528">
        <v>30.37</v>
      </c>
      <c r="H20528">
        <v>197.52</v>
      </c>
      <c r="I20528">
        <v>364.44</v>
      </c>
      <c r="J20528" t="s">
        <v>13</v>
      </c>
    </row>
    <row r="20529" spans="1:10">
      <c r="A20529" s="1">
        <v>45536</v>
      </c>
      <c r="B20529" t="s">
        <v>10</v>
      </c>
      <c r="C20529" t="s">
        <v>15</v>
      </c>
      <c r="D20529" t="s">
        <v>68</v>
      </c>
      <c r="E20529">
        <v>13</v>
      </c>
      <c r="F20529">
        <v>16.46</v>
      </c>
      <c r="G20529">
        <v>30.37</v>
      </c>
      <c r="H20529">
        <v>213.98</v>
      </c>
      <c r="I20529">
        <v>394.81</v>
      </c>
      <c r="J20529" t="s">
        <v>13</v>
      </c>
    </row>
    <row r="20530" spans="1:10">
      <c r="A20530" s="1">
        <v>45536</v>
      </c>
      <c r="B20530" t="s">
        <v>10</v>
      </c>
      <c r="C20530" t="s">
        <v>11</v>
      </c>
      <c r="D20530" t="s">
        <v>69</v>
      </c>
      <c r="E20530">
        <v>22</v>
      </c>
      <c r="F20530">
        <v>6.35</v>
      </c>
      <c r="G20530">
        <v>14.02</v>
      </c>
      <c r="H20530">
        <v>139.69999999999999</v>
      </c>
      <c r="I20530">
        <v>308.44</v>
      </c>
      <c r="J20530" t="s">
        <v>13</v>
      </c>
    </row>
    <row r="20531" spans="1:10">
      <c r="A20531" s="1">
        <v>45536</v>
      </c>
      <c r="B20531" t="s">
        <v>10</v>
      </c>
      <c r="C20531" t="s">
        <v>14</v>
      </c>
      <c r="D20531" t="s">
        <v>69</v>
      </c>
      <c r="E20531">
        <v>9</v>
      </c>
      <c r="F20531">
        <v>6.35</v>
      </c>
      <c r="G20531">
        <v>14.02</v>
      </c>
      <c r="H20531">
        <v>57.15</v>
      </c>
      <c r="I20531">
        <v>126.18</v>
      </c>
      <c r="J20531" t="s">
        <v>13</v>
      </c>
    </row>
    <row r="20532" spans="1:10">
      <c r="A20532" s="1">
        <v>45536</v>
      </c>
      <c r="B20532" t="s">
        <v>10</v>
      </c>
      <c r="C20532" t="s">
        <v>15</v>
      </c>
      <c r="D20532" t="s">
        <v>69</v>
      </c>
      <c r="E20532">
        <v>6</v>
      </c>
      <c r="F20532">
        <v>6.35</v>
      </c>
      <c r="G20532">
        <v>14.02</v>
      </c>
      <c r="H20532">
        <v>38.1</v>
      </c>
      <c r="I20532">
        <v>84.12</v>
      </c>
      <c r="J20532" t="s">
        <v>13</v>
      </c>
    </row>
    <row r="20533" spans="1:10">
      <c r="A20533" s="1">
        <v>45536</v>
      </c>
      <c r="B20533" t="s">
        <v>10</v>
      </c>
      <c r="C20533" t="s">
        <v>11</v>
      </c>
      <c r="D20533" t="s">
        <v>70</v>
      </c>
      <c r="E20533">
        <v>7</v>
      </c>
      <c r="F20533">
        <v>15.91</v>
      </c>
      <c r="G20533">
        <v>31.63</v>
      </c>
      <c r="H20533">
        <v>111.37</v>
      </c>
      <c r="I20533">
        <v>221.41</v>
      </c>
      <c r="J20533" t="s">
        <v>13</v>
      </c>
    </row>
    <row r="20534" spans="1:10">
      <c r="A20534" s="1">
        <v>45536</v>
      </c>
      <c r="B20534" t="s">
        <v>10</v>
      </c>
      <c r="C20534" t="s">
        <v>14</v>
      </c>
      <c r="D20534" t="s">
        <v>70</v>
      </c>
      <c r="E20534">
        <v>9</v>
      </c>
      <c r="F20534">
        <v>15.91</v>
      </c>
      <c r="G20534">
        <v>31.63</v>
      </c>
      <c r="H20534">
        <v>143.19</v>
      </c>
      <c r="I20534">
        <v>284.67</v>
      </c>
      <c r="J20534" t="s">
        <v>13</v>
      </c>
    </row>
    <row r="20535" spans="1:10">
      <c r="A20535" s="1">
        <v>45536</v>
      </c>
      <c r="B20535" t="s">
        <v>10</v>
      </c>
      <c r="C20535" t="s">
        <v>15</v>
      </c>
      <c r="D20535" t="s">
        <v>70</v>
      </c>
      <c r="E20535">
        <v>4</v>
      </c>
      <c r="F20535">
        <v>15.91</v>
      </c>
      <c r="G20535">
        <v>31.63</v>
      </c>
      <c r="H20535">
        <v>63.64</v>
      </c>
      <c r="I20535">
        <v>126.52</v>
      </c>
      <c r="J20535" t="s">
        <v>13</v>
      </c>
    </row>
    <row r="20536" spans="1:10">
      <c r="A20536" s="1">
        <v>45536</v>
      </c>
      <c r="B20536" t="s">
        <v>10</v>
      </c>
      <c r="C20536" t="s">
        <v>11</v>
      </c>
      <c r="D20536" t="s">
        <v>71</v>
      </c>
      <c r="E20536">
        <v>22</v>
      </c>
      <c r="F20536">
        <v>7.55</v>
      </c>
      <c r="G20536">
        <v>17.809999999999999</v>
      </c>
      <c r="H20536">
        <v>166.1</v>
      </c>
      <c r="I20536">
        <v>391.82</v>
      </c>
      <c r="J20536" t="s">
        <v>13</v>
      </c>
    </row>
    <row r="20537" spans="1:10">
      <c r="A20537" s="1">
        <v>45536</v>
      </c>
      <c r="B20537" t="s">
        <v>10</v>
      </c>
      <c r="C20537" t="s">
        <v>14</v>
      </c>
      <c r="D20537" t="s">
        <v>71</v>
      </c>
      <c r="E20537">
        <v>15</v>
      </c>
      <c r="F20537">
        <v>7.55</v>
      </c>
      <c r="G20537">
        <v>17.809999999999999</v>
      </c>
      <c r="H20537">
        <v>113.25</v>
      </c>
      <c r="I20537">
        <v>267.14999999999998</v>
      </c>
      <c r="J20537" t="s">
        <v>13</v>
      </c>
    </row>
    <row r="20538" spans="1:10">
      <c r="A20538" s="1">
        <v>45536</v>
      </c>
      <c r="B20538" t="s">
        <v>10</v>
      </c>
      <c r="C20538" t="s">
        <v>15</v>
      </c>
      <c r="D20538" t="s">
        <v>71</v>
      </c>
      <c r="E20538">
        <v>10</v>
      </c>
      <c r="F20538">
        <v>7.55</v>
      </c>
      <c r="G20538">
        <v>17.809999999999999</v>
      </c>
      <c r="H20538">
        <v>75.5</v>
      </c>
      <c r="I20538">
        <v>178.1</v>
      </c>
      <c r="J20538" t="s">
        <v>13</v>
      </c>
    </row>
    <row r="20539" spans="1:10">
      <c r="A20539" s="1">
        <v>45536</v>
      </c>
      <c r="B20539" t="s">
        <v>10</v>
      </c>
      <c r="C20539" t="s">
        <v>11</v>
      </c>
      <c r="D20539" t="s">
        <v>72</v>
      </c>
      <c r="E20539">
        <v>19</v>
      </c>
      <c r="F20539">
        <v>10.02</v>
      </c>
      <c r="G20539">
        <v>20.21</v>
      </c>
      <c r="H20539">
        <v>190.38</v>
      </c>
      <c r="I20539">
        <v>383.99</v>
      </c>
      <c r="J20539" t="s">
        <v>13</v>
      </c>
    </row>
    <row r="20540" spans="1:10">
      <c r="A20540" s="1">
        <v>45536</v>
      </c>
      <c r="B20540" t="s">
        <v>10</v>
      </c>
      <c r="C20540" t="s">
        <v>14</v>
      </c>
      <c r="D20540" t="s">
        <v>72</v>
      </c>
      <c r="E20540">
        <v>11</v>
      </c>
      <c r="F20540">
        <v>10.02</v>
      </c>
      <c r="G20540">
        <v>20.21</v>
      </c>
      <c r="H20540">
        <v>110.22</v>
      </c>
      <c r="I20540">
        <v>222.31</v>
      </c>
      <c r="J20540" t="s">
        <v>13</v>
      </c>
    </row>
    <row r="20541" spans="1:10">
      <c r="A20541" s="1">
        <v>45536</v>
      </c>
      <c r="B20541" t="s">
        <v>10</v>
      </c>
      <c r="C20541" t="s">
        <v>15</v>
      </c>
      <c r="D20541" t="s">
        <v>72</v>
      </c>
      <c r="E20541">
        <v>10</v>
      </c>
      <c r="F20541">
        <v>10.02</v>
      </c>
      <c r="G20541">
        <v>20.21</v>
      </c>
      <c r="H20541">
        <v>100.2</v>
      </c>
      <c r="I20541">
        <v>202.1</v>
      </c>
      <c r="J20541" t="s">
        <v>13</v>
      </c>
    </row>
    <row r="20542" spans="1:10">
      <c r="A20542" s="1">
        <v>45536</v>
      </c>
      <c r="B20542" t="s">
        <v>10</v>
      </c>
      <c r="C20542" t="s">
        <v>11</v>
      </c>
      <c r="D20542" t="s">
        <v>73</v>
      </c>
      <c r="E20542">
        <v>13</v>
      </c>
      <c r="F20542">
        <v>14.92</v>
      </c>
      <c r="G20542">
        <v>31.61</v>
      </c>
      <c r="H20542">
        <v>193.96</v>
      </c>
      <c r="I20542">
        <v>410.93</v>
      </c>
      <c r="J20542" t="s">
        <v>13</v>
      </c>
    </row>
    <row r="20543" spans="1:10">
      <c r="A20543" s="1">
        <v>45536</v>
      </c>
      <c r="B20543" t="s">
        <v>10</v>
      </c>
      <c r="C20543" t="s">
        <v>14</v>
      </c>
      <c r="D20543" t="s">
        <v>73</v>
      </c>
      <c r="E20543">
        <v>7</v>
      </c>
      <c r="F20543">
        <v>14.92</v>
      </c>
      <c r="G20543">
        <v>31.61</v>
      </c>
      <c r="H20543">
        <v>104.44</v>
      </c>
      <c r="I20543">
        <v>221.27</v>
      </c>
      <c r="J20543" t="s">
        <v>13</v>
      </c>
    </row>
    <row r="20544" spans="1:10">
      <c r="A20544" s="1">
        <v>45536</v>
      </c>
      <c r="B20544" t="s">
        <v>10</v>
      </c>
      <c r="C20544" t="s">
        <v>15</v>
      </c>
      <c r="D20544" t="s">
        <v>73</v>
      </c>
      <c r="E20544">
        <v>6</v>
      </c>
      <c r="F20544">
        <v>14.92</v>
      </c>
      <c r="G20544">
        <v>31.61</v>
      </c>
      <c r="H20544">
        <v>89.52</v>
      </c>
      <c r="I20544">
        <v>189.66</v>
      </c>
      <c r="J20544" t="s">
        <v>13</v>
      </c>
    </row>
    <row r="20545" spans="1:10">
      <c r="A20545" s="1">
        <v>45536</v>
      </c>
      <c r="B20545" t="s">
        <v>10</v>
      </c>
      <c r="C20545" t="s">
        <v>11</v>
      </c>
      <c r="D20545" t="s">
        <v>74</v>
      </c>
      <c r="E20545">
        <v>13</v>
      </c>
      <c r="F20545">
        <v>7.93</v>
      </c>
      <c r="G20545">
        <v>14.34</v>
      </c>
      <c r="H20545">
        <v>103.09</v>
      </c>
      <c r="I20545">
        <v>186.42</v>
      </c>
      <c r="J20545" t="s">
        <v>13</v>
      </c>
    </row>
    <row r="20546" spans="1:10">
      <c r="A20546" s="1">
        <v>45536</v>
      </c>
      <c r="B20546" t="s">
        <v>10</v>
      </c>
      <c r="C20546" t="s">
        <v>14</v>
      </c>
      <c r="D20546" t="s">
        <v>74</v>
      </c>
      <c r="E20546">
        <v>16</v>
      </c>
      <c r="F20546">
        <v>7.93</v>
      </c>
      <c r="G20546">
        <v>14.34</v>
      </c>
      <c r="H20546">
        <v>126.88</v>
      </c>
      <c r="I20546">
        <v>229.44</v>
      </c>
      <c r="J20546" t="s">
        <v>13</v>
      </c>
    </row>
    <row r="20547" spans="1:10">
      <c r="A20547" s="1">
        <v>45536</v>
      </c>
      <c r="B20547" t="s">
        <v>10</v>
      </c>
      <c r="C20547" t="s">
        <v>15</v>
      </c>
      <c r="D20547" t="s">
        <v>74</v>
      </c>
      <c r="E20547">
        <v>14</v>
      </c>
      <c r="F20547">
        <v>7.93</v>
      </c>
      <c r="G20547">
        <v>14.34</v>
      </c>
      <c r="H20547">
        <v>111.02</v>
      </c>
      <c r="I20547">
        <v>200.76</v>
      </c>
      <c r="J20547" t="s">
        <v>13</v>
      </c>
    </row>
    <row r="20548" spans="1:10">
      <c r="A20548" s="1">
        <v>45536</v>
      </c>
      <c r="B20548" t="s">
        <v>10</v>
      </c>
      <c r="C20548" t="s">
        <v>11</v>
      </c>
      <c r="D20548" t="s">
        <v>75</v>
      </c>
      <c r="E20548">
        <v>13</v>
      </c>
      <c r="F20548">
        <v>15.82</v>
      </c>
      <c r="G20548">
        <v>29.28</v>
      </c>
      <c r="H20548">
        <v>205.66</v>
      </c>
      <c r="I20548">
        <v>380.64</v>
      </c>
      <c r="J20548" t="s">
        <v>13</v>
      </c>
    </row>
    <row r="20549" spans="1:10">
      <c r="A20549" s="1">
        <v>45536</v>
      </c>
      <c r="B20549" t="s">
        <v>10</v>
      </c>
      <c r="C20549" t="s">
        <v>14</v>
      </c>
      <c r="D20549" t="s">
        <v>75</v>
      </c>
      <c r="E20549">
        <v>11</v>
      </c>
      <c r="F20549">
        <v>15.82</v>
      </c>
      <c r="G20549">
        <v>29.28</v>
      </c>
      <c r="H20549">
        <v>174.02</v>
      </c>
      <c r="I20549">
        <v>322.08</v>
      </c>
      <c r="J20549" t="s">
        <v>13</v>
      </c>
    </row>
    <row r="20550" spans="1:10">
      <c r="A20550" s="1">
        <v>45536</v>
      </c>
      <c r="B20550" t="s">
        <v>10</v>
      </c>
      <c r="C20550" t="s">
        <v>15</v>
      </c>
      <c r="D20550" t="s">
        <v>75</v>
      </c>
      <c r="E20550">
        <v>9</v>
      </c>
      <c r="F20550">
        <v>15.82</v>
      </c>
      <c r="G20550">
        <v>29.28</v>
      </c>
      <c r="H20550">
        <v>142.38</v>
      </c>
      <c r="I20550">
        <v>263.52</v>
      </c>
      <c r="J20550" t="s">
        <v>13</v>
      </c>
    </row>
    <row r="20551" spans="1:10">
      <c r="A20551" s="1">
        <v>45536</v>
      </c>
      <c r="B20551" t="s">
        <v>10</v>
      </c>
      <c r="C20551" t="s">
        <v>11</v>
      </c>
      <c r="D20551" t="s">
        <v>76</v>
      </c>
      <c r="E20551">
        <v>21</v>
      </c>
      <c r="F20551">
        <v>15.99</v>
      </c>
      <c r="G20551">
        <v>33.18</v>
      </c>
      <c r="H20551">
        <v>335.79</v>
      </c>
      <c r="I20551">
        <v>696.78</v>
      </c>
      <c r="J20551" t="s">
        <v>13</v>
      </c>
    </row>
    <row r="20552" spans="1:10">
      <c r="A20552" s="1">
        <v>45536</v>
      </c>
      <c r="B20552" t="s">
        <v>10</v>
      </c>
      <c r="C20552" t="s">
        <v>14</v>
      </c>
      <c r="D20552" t="s">
        <v>76</v>
      </c>
      <c r="E20552">
        <v>11</v>
      </c>
      <c r="F20552">
        <v>15.99</v>
      </c>
      <c r="G20552">
        <v>33.18</v>
      </c>
      <c r="H20552">
        <v>175.89</v>
      </c>
      <c r="I20552">
        <v>364.98</v>
      </c>
      <c r="J20552" t="s">
        <v>13</v>
      </c>
    </row>
    <row r="20553" spans="1:10">
      <c r="A20553" s="1">
        <v>45536</v>
      </c>
      <c r="B20553" t="s">
        <v>10</v>
      </c>
      <c r="C20553" t="s">
        <v>15</v>
      </c>
      <c r="D20553" t="s">
        <v>76</v>
      </c>
      <c r="E20553">
        <v>12</v>
      </c>
      <c r="F20553">
        <v>15.99</v>
      </c>
      <c r="G20553">
        <v>33.18</v>
      </c>
      <c r="H20553">
        <v>191.88</v>
      </c>
      <c r="I20553">
        <v>398.16</v>
      </c>
      <c r="J20553" t="s">
        <v>13</v>
      </c>
    </row>
    <row r="20554" spans="1:10">
      <c r="A20554" s="1">
        <v>45536</v>
      </c>
      <c r="B20554" t="s">
        <v>10</v>
      </c>
      <c r="C20554" t="s">
        <v>11</v>
      </c>
      <c r="D20554" t="s">
        <v>77</v>
      </c>
      <c r="E20554">
        <v>30</v>
      </c>
      <c r="F20554">
        <v>12.09</v>
      </c>
      <c r="G20554">
        <v>25.82</v>
      </c>
      <c r="H20554">
        <v>362.7</v>
      </c>
      <c r="I20554">
        <v>774.6</v>
      </c>
      <c r="J20554" t="s">
        <v>13</v>
      </c>
    </row>
    <row r="20555" spans="1:10">
      <c r="A20555" s="1">
        <v>45536</v>
      </c>
      <c r="B20555" t="s">
        <v>10</v>
      </c>
      <c r="C20555" t="s">
        <v>14</v>
      </c>
      <c r="D20555" t="s">
        <v>77</v>
      </c>
      <c r="E20555">
        <v>15</v>
      </c>
      <c r="F20555">
        <v>12.09</v>
      </c>
      <c r="G20555">
        <v>25.82</v>
      </c>
      <c r="H20555">
        <v>181.35</v>
      </c>
      <c r="I20555">
        <v>387.3</v>
      </c>
      <c r="J20555" t="s">
        <v>13</v>
      </c>
    </row>
    <row r="20556" spans="1:10">
      <c r="A20556" s="1">
        <v>45536</v>
      </c>
      <c r="B20556" t="s">
        <v>10</v>
      </c>
      <c r="C20556" t="s">
        <v>15</v>
      </c>
      <c r="D20556" t="s">
        <v>77</v>
      </c>
      <c r="E20556">
        <v>11</v>
      </c>
      <c r="F20556">
        <v>12.09</v>
      </c>
      <c r="G20556">
        <v>25.82</v>
      </c>
      <c r="H20556">
        <v>132.99</v>
      </c>
      <c r="I20556">
        <v>284.02</v>
      </c>
      <c r="J20556" t="s">
        <v>13</v>
      </c>
    </row>
    <row r="20557" spans="1:10">
      <c r="A20557" s="1">
        <v>45536</v>
      </c>
      <c r="B20557" t="s">
        <v>10</v>
      </c>
      <c r="C20557" t="s">
        <v>11</v>
      </c>
      <c r="D20557" t="s">
        <v>78</v>
      </c>
      <c r="E20557">
        <v>24</v>
      </c>
      <c r="F20557">
        <v>6.08</v>
      </c>
      <c r="G20557">
        <v>13.5</v>
      </c>
      <c r="H20557">
        <v>145.91999999999999</v>
      </c>
      <c r="I20557">
        <v>324</v>
      </c>
      <c r="J20557" t="s">
        <v>13</v>
      </c>
    </row>
    <row r="20558" spans="1:10">
      <c r="A20558" s="1">
        <v>45536</v>
      </c>
      <c r="B20558" t="s">
        <v>10</v>
      </c>
      <c r="C20558" t="s">
        <v>14</v>
      </c>
      <c r="D20558" t="s">
        <v>78</v>
      </c>
      <c r="E20558">
        <v>23</v>
      </c>
      <c r="F20558">
        <v>6.08</v>
      </c>
      <c r="G20558">
        <v>13.5</v>
      </c>
      <c r="H20558">
        <v>139.84</v>
      </c>
      <c r="I20558">
        <v>310.5</v>
      </c>
      <c r="J20558" t="s">
        <v>13</v>
      </c>
    </row>
    <row r="20559" spans="1:10">
      <c r="A20559" s="1">
        <v>45536</v>
      </c>
      <c r="B20559" t="s">
        <v>10</v>
      </c>
      <c r="C20559" t="s">
        <v>15</v>
      </c>
      <c r="D20559" t="s">
        <v>78</v>
      </c>
      <c r="E20559">
        <v>13</v>
      </c>
      <c r="F20559">
        <v>6.08</v>
      </c>
      <c r="G20559">
        <v>13.5</v>
      </c>
      <c r="H20559">
        <v>79.040000000000006</v>
      </c>
      <c r="I20559">
        <v>175.5</v>
      </c>
      <c r="J20559" t="s">
        <v>13</v>
      </c>
    </row>
    <row r="20560" spans="1:10">
      <c r="A20560" s="1">
        <v>45536</v>
      </c>
      <c r="B20560" t="s">
        <v>10</v>
      </c>
      <c r="C20560" t="s">
        <v>11</v>
      </c>
      <c r="D20560" t="s">
        <v>79</v>
      </c>
      <c r="E20560">
        <v>20</v>
      </c>
      <c r="F20560">
        <v>9.44</v>
      </c>
      <c r="G20560">
        <v>18.920000000000002</v>
      </c>
      <c r="H20560">
        <v>188.8</v>
      </c>
      <c r="I20560">
        <v>378.4</v>
      </c>
      <c r="J20560" t="s">
        <v>13</v>
      </c>
    </row>
    <row r="20561" spans="1:10">
      <c r="A20561" s="1">
        <v>45536</v>
      </c>
      <c r="B20561" t="s">
        <v>10</v>
      </c>
      <c r="C20561" t="s">
        <v>14</v>
      </c>
      <c r="D20561" t="s">
        <v>79</v>
      </c>
      <c r="E20561">
        <v>24</v>
      </c>
      <c r="F20561">
        <v>9.44</v>
      </c>
      <c r="G20561">
        <v>18.920000000000002</v>
      </c>
      <c r="H20561">
        <v>226.56</v>
      </c>
      <c r="I20561">
        <v>454.08</v>
      </c>
      <c r="J20561" t="s">
        <v>13</v>
      </c>
    </row>
    <row r="20562" spans="1:10">
      <c r="A20562" s="1">
        <v>45536</v>
      </c>
      <c r="B20562" t="s">
        <v>10</v>
      </c>
      <c r="C20562" t="s">
        <v>15</v>
      </c>
      <c r="D20562" t="s">
        <v>79</v>
      </c>
      <c r="E20562">
        <v>14</v>
      </c>
      <c r="F20562">
        <v>9.44</v>
      </c>
      <c r="G20562">
        <v>18.920000000000002</v>
      </c>
      <c r="H20562">
        <v>132.16</v>
      </c>
      <c r="I20562">
        <v>264.88</v>
      </c>
      <c r="J20562" t="s">
        <v>13</v>
      </c>
    </row>
    <row r="20563" spans="1:10">
      <c r="A20563" s="1">
        <v>45536</v>
      </c>
      <c r="B20563" t="s">
        <v>10</v>
      </c>
      <c r="C20563" t="s">
        <v>11</v>
      </c>
      <c r="D20563" t="s">
        <v>80</v>
      </c>
      <c r="E20563">
        <v>11</v>
      </c>
      <c r="F20563">
        <v>13.4</v>
      </c>
      <c r="G20563">
        <v>30.64</v>
      </c>
      <c r="H20563">
        <v>147.4</v>
      </c>
      <c r="I20563">
        <v>337.04</v>
      </c>
      <c r="J20563" t="s">
        <v>13</v>
      </c>
    </row>
    <row r="20564" spans="1:10">
      <c r="A20564" s="1">
        <v>45536</v>
      </c>
      <c r="B20564" t="s">
        <v>10</v>
      </c>
      <c r="C20564" t="s">
        <v>14</v>
      </c>
      <c r="D20564" t="s">
        <v>80</v>
      </c>
      <c r="E20564">
        <v>10</v>
      </c>
      <c r="F20564">
        <v>13.4</v>
      </c>
      <c r="G20564">
        <v>30.64</v>
      </c>
      <c r="H20564">
        <v>134</v>
      </c>
      <c r="I20564">
        <v>306.39999999999998</v>
      </c>
      <c r="J20564" t="s">
        <v>13</v>
      </c>
    </row>
    <row r="20565" spans="1:10">
      <c r="A20565" s="1">
        <v>45536</v>
      </c>
      <c r="B20565" t="s">
        <v>10</v>
      </c>
      <c r="C20565" t="s">
        <v>15</v>
      </c>
      <c r="D20565" t="s">
        <v>80</v>
      </c>
      <c r="E20565">
        <v>10</v>
      </c>
      <c r="F20565">
        <v>13.4</v>
      </c>
      <c r="G20565">
        <v>30.64</v>
      </c>
      <c r="H20565">
        <v>134</v>
      </c>
      <c r="I20565">
        <v>306.39999999999998</v>
      </c>
      <c r="J20565" t="s">
        <v>13</v>
      </c>
    </row>
    <row r="20566" spans="1:10">
      <c r="A20566" s="1">
        <v>45536</v>
      </c>
      <c r="B20566" t="s">
        <v>10</v>
      </c>
      <c r="C20566" t="s">
        <v>11</v>
      </c>
      <c r="D20566" t="s">
        <v>81</v>
      </c>
      <c r="E20566">
        <v>15</v>
      </c>
      <c r="F20566">
        <v>17.77</v>
      </c>
      <c r="G20566">
        <v>42.69</v>
      </c>
      <c r="H20566">
        <v>266.55</v>
      </c>
      <c r="I20566">
        <v>640.35</v>
      </c>
      <c r="J20566" t="s">
        <v>13</v>
      </c>
    </row>
    <row r="20567" spans="1:10">
      <c r="A20567" s="1">
        <v>45536</v>
      </c>
      <c r="B20567" t="s">
        <v>10</v>
      </c>
      <c r="C20567" t="s">
        <v>14</v>
      </c>
      <c r="D20567" t="s">
        <v>81</v>
      </c>
      <c r="E20567">
        <v>8</v>
      </c>
      <c r="F20567">
        <v>17.77</v>
      </c>
      <c r="G20567">
        <v>42.69</v>
      </c>
      <c r="H20567">
        <v>142.16</v>
      </c>
      <c r="I20567">
        <v>341.52</v>
      </c>
      <c r="J20567" t="s">
        <v>13</v>
      </c>
    </row>
    <row r="20568" spans="1:10">
      <c r="A20568" s="1">
        <v>45536</v>
      </c>
      <c r="B20568" t="s">
        <v>10</v>
      </c>
      <c r="C20568" t="s">
        <v>15</v>
      </c>
      <c r="D20568" t="s">
        <v>81</v>
      </c>
      <c r="E20568">
        <v>9</v>
      </c>
      <c r="F20568">
        <v>17.77</v>
      </c>
      <c r="G20568">
        <v>42.69</v>
      </c>
      <c r="H20568">
        <v>159.93</v>
      </c>
      <c r="I20568">
        <v>384.21</v>
      </c>
      <c r="J20568" t="s">
        <v>13</v>
      </c>
    </row>
    <row r="20569" spans="1:10">
      <c r="A20569" s="1">
        <v>45536</v>
      </c>
      <c r="B20569" t="s">
        <v>10</v>
      </c>
      <c r="C20569" t="s">
        <v>11</v>
      </c>
      <c r="D20569" t="s">
        <v>82</v>
      </c>
      <c r="E20569">
        <v>14</v>
      </c>
      <c r="F20569">
        <v>13.58</v>
      </c>
      <c r="G20569">
        <v>31.86</v>
      </c>
      <c r="H20569">
        <v>190.12</v>
      </c>
      <c r="I20569">
        <v>446.04</v>
      </c>
      <c r="J20569" t="s">
        <v>13</v>
      </c>
    </row>
    <row r="20570" spans="1:10">
      <c r="A20570" s="1">
        <v>45536</v>
      </c>
      <c r="B20570" t="s">
        <v>10</v>
      </c>
      <c r="C20570" t="s">
        <v>14</v>
      </c>
      <c r="D20570" t="s">
        <v>82</v>
      </c>
      <c r="E20570">
        <v>10</v>
      </c>
      <c r="F20570">
        <v>13.58</v>
      </c>
      <c r="G20570">
        <v>31.86</v>
      </c>
      <c r="H20570">
        <v>135.80000000000001</v>
      </c>
      <c r="I20570">
        <v>318.60000000000002</v>
      </c>
      <c r="J20570" t="s">
        <v>13</v>
      </c>
    </row>
    <row r="20571" spans="1:10">
      <c r="A20571" s="1">
        <v>45536</v>
      </c>
      <c r="B20571" t="s">
        <v>10</v>
      </c>
      <c r="C20571" t="s">
        <v>15</v>
      </c>
      <c r="D20571" t="s">
        <v>82</v>
      </c>
      <c r="E20571">
        <v>9</v>
      </c>
      <c r="F20571">
        <v>13.58</v>
      </c>
      <c r="G20571">
        <v>31.86</v>
      </c>
      <c r="H20571">
        <v>122.22</v>
      </c>
      <c r="I20571">
        <v>286.74</v>
      </c>
      <c r="J20571" t="s">
        <v>13</v>
      </c>
    </row>
    <row r="20572" spans="1:10">
      <c r="A20572" s="1">
        <v>45536</v>
      </c>
      <c r="B20572" t="s">
        <v>10</v>
      </c>
      <c r="C20572" t="s">
        <v>11</v>
      </c>
      <c r="D20572" t="s">
        <v>83</v>
      </c>
      <c r="E20572">
        <v>14</v>
      </c>
      <c r="F20572">
        <v>9.1199999999999992</v>
      </c>
      <c r="G20572">
        <v>16.670000000000002</v>
      </c>
      <c r="H20572">
        <v>127.68</v>
      </c>
      <c r="I20572">
        <v>233.38</v>
      </c>
      <c r="J20572" t="s">
        <v>13</v>
      </c>
    </row>
    <row r="20573" spans="1:10">
      <c r="A20573" s="1">
        <v>45536</v>
      </c>
      <c r="B20573" t="s">
        <v>10</v>
      </c>
      <c r="C20573" t="s">
        <v>14</v>
      </c>
      <c r="D20573" t="s">
        <v>83</v>
      </c>
      <c r="E20573">
        <v>11</v>
      </c>
      <c r="F20573">
        <v>9.1199999999999992</v>
      </c>
      <c r="G20573">
        <v>16.670000000000002</v>
      </c>
      <c r="H20573">
        <v>100.32</v>
      </c>
      <c r="I20573">
        <v>183.37</v>
      </c>
      <c r="J20573" t="s">
        <v>13</v>
      </c>
    </row>
    <row r="20574" spans="1:10">
      <c r="A20574" s="1">
        <v>45536</v>
      </c>
      <c r="B20574" t="s">
        <v>10</v>
      </c>
      <c r="C20574" t="s">
        <v>15</v>
      </c>
      <c r="D20574" t="s">
        <v>83</v>
      </c>
      <c r="E20574">
        <v>15</v>
      </c>
      <c r="F20574">
        <v>9.1199999999999992</v>
      </c>
      <c r="G20574">
        <v>16.670000000000002</v>
      </c>
      <c r="H20574">
        <v>136.80000000000001</v>
      </c>
      <c r="I20574">
        <v>250.05</v>
      </c>
      <c r="J20574" t="s">
        <v>13</v>
      </c>
    </row>
    <row r="20575" spans="1:10">
      <c r="A20575" s="1">
        <v>45536</v>
      </c>
      <c r="B20575" t="s">
        <v>10</v>
      </c>
      <c r="C20575" t="s">
        <v>11</v>
      </c>
      <c r="D20575" t="s">
        <v>84</v>
      </c>
      <c r="E20575">
        <v>18</v>
      </c>
      <c r="F20575">
        <v>13.61</v>
      </c>
      <c r="G20575">
        <v>29.08</v>
      </c>
      <c r="H20575">
        <v>244.98</v>
      </c>
      <c r="I20575">
        <v>523.44000000000005</v>
      </c>
      <c r="J20575" t="s">
        <v>13</v>
      </c>
    </row>
    <row r="20576" spans="1:10">
      <c r="A20576" s="1">
        <v>45536</v>
      </c>
      <c r="B20576" t="s">
        <v>10</v>
      </c>
      <c r="C20576" t="s">
        <v>14</v>
      </c>
      <c r="D20576" t="s">
        <v>84</v>
      </c>
      <c r="E20576">
        <v>5</v>
      </c>
      <c r="F20576">
        <v>13.61</v>
      </c>
      <c r="G20576">
        <v>29.08</v>
      </c>
      <c r="H20576">
        <v>68.05</v>
      </c>
      <c r="I20576">
        <v>145.4</v>
      </c>
      <c r="J20576" t="s">
        <v>13</v>
      </c>
    </row>
    <row r="20577" spans="1:10">
      <c r="A20577" s="1">
        <v>45536</v>
      </c>
      <c r="B20577" t="s">
        <v>10</v>
      </c>
      <c r="C20577" t="s">
        <v>15</v>
      </c>
      <c r="D20577" t="s">
        <v>84</v>
      </c>
      <c r="E20577">
        <v>12</v>
      </c>
      <c r="F20577">
        <v>13.61</v>
      </c>
      <c r="G20577">
        <v>29.08</v>
      </c>
      <c r="H20577">
        <v>163.32</v>
      </c>
      <c r="I20577">
        <v>348.96</v>
      </c>
      <c r="J20577" t="s">
        <v>13</v>
      </c>
    </row>
    <row r="20578" spans="1:10">
      <c r="A20578" s="1">
        <v>45536</v>
      </c>
      <c r="B20578" t="s">
        <v>10</v>
      </c>
      <c r="C20578" t="s">
        <v>11</v>
      </c>
      <c r="D20578" t="s">
        <v>85</v>
      </c>
      <c r="E20578">
        <v>20</v>
      </c>
      <c r="F20578">
        <v>12.48</v>
      </c>
      <c r="G20578">
        <v>23.38</v>
      </c>
      <c r="H20578">
        <v>249.6</v>
      </c>
      <c r="I20578">
        <v>467.6</v>
      </c>
      <c r="J20578" t="s">
        <v>13</v>
      </c>
    </row>
    <row r="20579" spans="1:10">
      <c r="A20579" s="1">
        <v>45536</v>
      </c>
      <c r="B20579" t="s">
        <v>10</v>
      </c>
      <c r="C20579" t="s">
        <v>14</v>
      </c>
      <c r="D20579" t="s">
        <v>85</v>
      </c>
      <c r="E20579">
        <v>14</v>
      </c>
      <c r="F20579">
        <v>12.48</v>
      </c>
      <c r="G20579">
        <v>23.38</v>
      </c>
      <c r="H20579">
        <v>174.72</v>
      </c>
      <c r="I20579">
        <v>327.32</v>
      </c>
      <c r="J20579" t="s">
        <v>13</v>
      </c>
    </row>
    <row r="20580" spans="1:10">
      <c r="A20580" s="1">
        <v>45536</v>
      </c>
      <c r="B20580" t="s">
        <v>10</v>
      </c>
      <c r="C20580" t="s">
        <v>15</v>
      </c>
      <c r="D20580" t="s">
        <v>85</v>
      </c>
      <c r="E20580">
        <v>11</v>
      </c>
      <c r="F20580">
        <v>12.48</v>
      </c>
      <c r="G20580">
        <v>23.38</v>
      </c>
      <c r="H20580">
        <v>137.28</v>
      </c>
      <c r="I20580">
        <v>257.18</v>
      </c>
      <c r="J20580" t="s">
        <v>13</v>
      </c>
    </row>
    <row r="20581" spans="1:10">
      <c r="A20581" s="1">
        <v>45536</v>
      </c>
      <c r="B20581" t="s">
        <v>10</v>
      </c>
      <c r="C20581" t="s">
        <v>11</v>
      </c>
      <c r="D20581" t="s">
        <v>86</v>
      </c>
      <c r="E20581">
        <v>39</v>
      </c>
      <c r="F20581">
        <v>15.36</v>
      </c>
      <c r="G20581">
        <v>30.25</v>
      </c>
      <c r="H20581">
        <v>599.04</v>
      </c>
      <c r="I20581">
        <v>1179.75</v>
      </c>
      <c r="J20581" t="s">
        <v>13</v>
      </c>
    </row>
    <row r="20582" spans="1:10">
      <c r="A20582" s="1">
        <v>45536</v>
      </c>
      <c r="B20582" t="s">
        <v>10</v>
      </c>
      <c r="C20582" t="s">
        <v>14</v>
      </c>
      <c r="D20582" t="s">
        <v>86</v>
      </c>
      <c r="E20582">
        <v>13</v>
      </c>
      <c r="F20582">
        <v>15.36</v>
      </c>
      <c r="G20582">
        <v>30.25</v>
      </c>
      <c r="H20582">
        <v>199.68</v>
      </c>
      <c r="I20582">
        <v>393.25</v>
      </c>
      <c r="J20582" t="s">
        <v>13</v>
      </c>
    </row>
    <row r="20583" spans="1:10">
      <c r="A20583" s="1">
        <v>45536</v>
      </c>
      <c r="B20583" t="s">
        <v>10</v>
      </c>
      <c r="C20583" t="s">
        <v>15</v>
      </c>
      <c r="D20583" t="s">
        <v>86</v>
      </c>
      <c r="E20583">
        <v>16</v>
      </c>
      <c r="F20583">
        <v>15.36</v>
      </c>
      <c r="G20583">
        <v>30.25</v>
      </c>
      <c r="H20583">
        <v>245.76</v>
      </c>
      <c r="I20583">
        <v>484</v>
      </c>
      <c r="J20583" t="s">
        <v>13</v>
      </c>
    </row>
    <row r="20584" spans="1:10">
      <c r="A20584" s="1">
        <v>45536</v>
      </c>
      <c r="B20584" t="s">
        <v>10</v>
      </c>
      <c r="C20584" t="s">
        <v>11</v>
      </c>
      <c r="D20584" t="s">
        <v>87</v>
      </c>
      <c r="E20584">
        <v>17</v>
      </c>
      <c r="F20584">
        <v>7.28</v>
      </c>
      <c r="G20584">
        <v>18.13</v>
      </c>
      <c r="H20584">
        <v>123.76</v>
      </c>
      <c r="I20584">
        <v>308.20999999999998</v>
      </c>
      <c r="J20584" t="s">
        <v>13</v>
      </c>
    </row>
    <row r="20585" spans="1:10">
      <c r="A20585" s="1">
        <v>45536</v>
      </c>
      <c r="B20585" t="s">
        <v>10</v>
      </c>
      <c r="C20585" t="s">
        <v>14</v>
      </c>
      <c r="D20585" t="s">
        <v>87</v>
      </c>
      <c r="E20585">
        <v>12</v>
      </c>
      <c r="F20585">
        <v>7.28</v>
      </c>
      <c r="G20585">
        <v>18.13</v>
      </c>
      <c r="H20585">
        <v>87.36</v>
      </c>
      <c r="I20585">
        <v>217.56</v>
      </c>
      <c r="J20585" t="s">
        <v>13</v>
      </c>
    </row>
    <row r="20586" spans="1:10">
      <c r="A20586" s="1">
        <v>45536</v>
      </c>
      <c r="B20586" t="s">
        <v>10</v>
      </c>
      <c r="C20586" t="s">
        <v>15</v>
      </c>
      <c r="D20586" t="s">
        <v>87</v>
      </c>
      <c r="E20586">
        <v>11</v>
      </c>
      <c r="F20586">
        <v>7.28</v>
      </c>
      <c r="G20586">
        <v>18.13</v>
      </c>
      <c r="H20586">
        <v>80.08</v>
      </c>
      <c r="I20586">
        <v>199.43</v>
      </c>
      <c r="J20586" t="s">
        <v>13</v>
      </c>
    </row>
    <row r="20587" spans="1:10">
      <c r="A20587" s="1">
        <v>45536</v>
      </c>
      <c r="B20587" t="s">
        <v>10</v>
      </c>
      <c r="C20587" t="s">
        <v>11</v>
      </c>
      <c r="D20587" t="s">
        <v>88</v>
      </c>
      <c r="E20587">
        <v>23</v>
      </c>
      <c r="F20587">
        <v>15.13</v>
      </c>
      <c r="G20587">
        <v>28.74</v>
      </c>
      <c r="H20587">
        <v>347.99</v>
      </c>
      <c r="I20587">
        <v>661.02</v>
      </c>
      <c r="J20587" t="s">
        <v>13</v>
      </c>
    </row>
    <row r="20588" spans="1:10">
      <c r="A20588" s="1">
        <v>45536</v>
      </c>
      <c r="B20588" t="s">
        <v>10</v>
      </c>
      <c r="C20588" t="s">
        <v>14</v>
      </c>
      <c r="D20588" t="s">
        <v>88</v>
      </c>
      <c r="E20588">
        <v>20</v>
      </c>
      <c r="F20588">
        <v>15.13</v>
      </c>
      <c r="G20588">
        <v>28.74</v>
      </c>
      <c r="H20588">
        <v>302.60000000000002</v>
      </c>
      <c r="I20588">
        <v>574.79999999999995</v>
      </c>
      <c r="J20588" t="s">
        <v>13</v>
      </c>
    </row>
    <row r="20589" spans="1:10">
      <c r="A20589" s="1">
        <v>45536</v>
      </c>
      <c r="B20589" t="s">
        <v>10</v>
      </c>
      <c r="C20589" t="s">
        <v>15</v>
      </c>
      <c r="D20589" t="s">
        <v>88</v>
      </c>
      <c r="E20589">
        <v>10</v>
      </c>
      <c r="F20589">
        <v>15.13</v>
      </c>
      <c r="G20589">
        <v>28.74</v>
      </c>
      <c r="H20589">
        <v>151.30000000000001</v>
      </c>
      <c r="I20589">
        <v>287.39999999999998</v>
      </c>
      <c r="J20589" t="s">
        <v>13</v>
      </c>
    </row>
    <row r="20590" spans="1:10">
      <c r="A20590" s="1">
        <v>45536</v>
      </c>
      <c r="B20590" t="s">
        <v>10</v>
      </c>
      <c r="C20590" t="s">
        <v>11</v>
      </c>
      <c r="D20590" t="s">
        <v>89</v>
      </c>
      <c r="E20590">
        <v>22</v>
      </c>
      <c r="F20590">
        <v>12.5</v>
      </c>
      <c r="G20590">
        <v>26.87</v>
      </c>
      <c r="H20590">
        <v>275</v>
      </c>
      <c r="I20590">
        <v>591.14</v>
      </c>
      <c r="J20590" t="s">
        <v>13</v>
      </c>
    </row>
    <row r="20591" spans="1:10">
      <c r="A20591" s="1">
        <v>45536</v>
      </c>
      <c r="B20591" t="s">
        <v>10</v>
      </c>
      <c r="C20591" t="s">
        <v>14</v>
      </c>
      <c r="D20591" t="s">
        <v>89</v>
      </c>
      <c r="E20591">
        <v>10</v>
      </c>
      <c r="F20591">
        <v>12.5</v>
      </c>
      <c r="G20591">
        <v>26.87</v>
      </c>
      <c r="H20591">
        <v>125</v>
      </c>
      <c r="I20591">
        <v>268.7</v>
      </c>
      <c r="J20591" t="s">
        <v>13</v>
      </c>
    </row>
    <row r="20592" spans="1:10">
      <c r="A20592" s="1">
        <v>45536</v>
      </c>
      <c r="B20592" t="s">
        <v>10</v>
      </c>
      <c r="C20592" t="s">
        <v>15</v>
      </c>
      <c r="D20592" t="s">
        <v>89</v>
      </c>
      <c r="E20592">
        <v>9</v>
      </c>
      <c r="F20592">
        <v>12.5</v>
      </c>
      <c r="G20592">
        <v>26.87</v>
      </c>
      <c r="H20592">
        <v>112.5</v>
      </c>
      <c r="I20592">
        <v>241.83</v>
      </c>
      <c r="J20592" t="s">
        <v>13</v>
      </c>
    </row>
    <row r="20593" spans="1:10">
      <c r="A20593" s="1">
        <v>45536</v>
      </c>
      <c r="B20593" t="s">
        <v>10</v>
      </c>
      <c r="C20593" t="s">
        <v>11</v>
      </c>
      <c r="D20593" t="s">
        <v>90</v>
      </c>
      <c r="E20593">
        <v>17</v>
      </c>
      <c r="F20593">
        <v>17.559999999999999</v>
      </c>
      <c r="G20593">
        <v>39.21</v>
      </c>
      <c r="H20593">
        <v>298.52</v>
      </c>
      <c r="I20593">
        <v>666.57</v>
      </c>
      <c r="J20593" t="s">
        <v>13</v>
      </c>
    </row>
    <row r="20594" spans="1:10">
      <c r="A20594" s="1">
        <v>45536</v>
      </c>
      <c r="B20594" t="s">
        <v>10</v>
      </c>
      <c r="C20594" t="s">
        <v>14</v>
      </c>
      <c r="D20594" t="s">
        <v>90</v>
      </c>
      <c r="E20594">
        <v>10</v>
      </c>
      <c r="F20594">
        <v>17.559999999999999</v>
      </c>
      <c r="G20594">
        <v>39.21</v>
      </c>
      <c r="H20594">
        <v>175.6</v>
      </c>
      <c r="I20594">
        <v>392.1</v>
      </c>
      <c r="J20594" t="s">
        <v>13</v>
      </c>
    </row>
    <row r="20595" spans="1:10">
      <c r="A20595" s="1">
        <v>45536</v>
      </c>
      <c r="B20595" t="s">
        <v>10</v>
      </c>
      <c r="C20595" t="s">
        <v>15</v>
      </c>
      <c r="D20595" t="s">
        <v>90</v>
      </c>
      <c r="E20595">
        <v>10</v>
      </c>
      <c r="F20595">
        <v>17.559999999999999</v>
      </c>
      <c r="G20595">
        <v>39.21</v>
      </c>
      <c r="H20595">
        <v>175.6</v>
      </c>
      <c r="I20595">
        <v>392.1</v>
      </c>
      <c r="J20595" t="s">
        <v>13</v>
      </c>
    </row>
    <row r="20596" spans="1:10">
      <c r="A20596" s="1">
        <v>45536</v>
      </c>
      <c r="B20596" t="s">
        <v>10</v>
      </c>
      <c r="C20596" t="s">
        <v>11</v>
      </c>
      <c r="D20596" t="s">
        <v>91</v>
      </c>
      <c r="E20596">
        <v>18</v>
      </c>
      <c r="F20596">
        <v>10.1</v>
      </c>
      <c r="G20596">
        <v>23.15</v>
      </c>
      <c r="H20596">
        <v>181.8</v>
      </c>
      <c r="I20596">
        <v>416.7</v>
      </c>
      <c r="J20596" t="s">
        <v>13</v>
      </c>
    </row>
    <row r="20597" spans="1:10">
      <c r="A20597" s="1">
        <v>45536</v>
      </c>
      <c r="B20597" t="s">
        <v>10</v>
      </c>
      <c r="C20597" t="s">
        <v>14</v>
      </c>
      <c r="D20597" t="s">
        <v>91</v>
      </c>
      <c r="E20597">
        <v>6</v>
      </c>
      <c r="F20597">
        <v>10.1</v>
      </c>
      <c r="G20597">
        <v>23.15</v>
      </c>
      <c r="H20597">
        <v>60.6</v>
      </c>
      <c r="I20597">
        <v>138.9</v>
      </c>
      <c r="J20597" t="s">
        <v>13</v>
      </c>
    </row>
    <row r="20598" spans="1:10">
      <c r="A20598" s="1">
        <v>45536</v>
      </c>
      <c r="B20598" t="s">
        <v>10</v>
      </c>
      <c r="C20598" t="s">
        <v>15</v>
      </c>
      <c r="D20598" t="s">
        <v>91</v>
      </c>
      <c r="E20598">
        <v>5</v>
      </c>
      <c r="F20598">
        <v>10.1</v>
      </c>
      <c r="G20598">
        <v>23.15</v>
      </c>
      <c r="H20598">
        <v>50.5</v>
      </c>
      <c r="I20598">
        <v>115.75</v>
      </c>
      <c r="J20598" t="s">
        <v>13</v>
      </c>
    </row>
    <row r="20599" spans="1:10">
      <c r="A20599" s="1">
        <v>45536</v>
      </c>
      <c r="B20599" t="s">
        <v>10</v>
      </c>
      <c r="C20599" t="s">
        <v>11</v>
      </c>
      <c r="D20599" t="s">
        <v>92</v>
      </c>
      <c r="E20599">
        <v>18</v>
      </c>
      <c r="F20599">
        <v>13.59</v>
      </c>
      <c r="G20599">
        <v>29.79</v>
      </c>
      <c r="H20599">
        <v>244.62</v>
      </c>
      <c r="I20599">
        <v>536.22</v>
      </c>
      <c r="J20599" t="s">
        <v>13</v>
      </c>
    </row>
    <row r="20600" spans="1:10">
      <c r="A20600" s="1">
        <v>45536</v>
      </c>
      <c r="B20600" t="s">
        <v>10</v>
      </c>
      <c r="C20600" t="s">
        <v>14</v>
      </c>
      <c r="D20600" t="s">
        <v>92</v>
      </c>
      <c r="E20600">
        <v>11</v>
      </c>
      <c r="F20600">
        <v>13.59</v>
      </c>
      <c r="G20600">
        <v>29.79</v>
      </c>
      <c r="H20600">
        <v>149.49</v>
      </c>
      <c r="I20600">
        <v>327.69</v>
      </c>
      <c r="J20600" t="s">
        <v>13</v>
      </c>
    </row>
    <row r="20601" spans="1:10">
      <c r="A20601" s="1">
        <v>45536</v>
      </c>
      <c r="B20601" t="s">
        <v>10</v>
      </c>
      <c r="C20601" t="s">
        <v>15</v>
      </c>
      <c r="D20601" t="s">
        <v>92</v>
      </c>
      <c r="E20601">
        <v>9</v>
      </c>
      <c r="F20601">
        <v>13.59</v>
      </c>
      <c r="G20601">
        <v>29.79</v>
      </c>
      <c r="H20601">
        <v>122.31</v>
      </c>
      <c r="I20601">
        <v>268.11</v>
      </c>
      <c r="J20601" t="s">
        <v>13</v>
      </c>
    </row>
    <row r="20602" spans="1:10">
      <c r="A20602" s="1">
        <v>45536</v>
      </c>
      <c r="B20602" t="s">
        <v>10</v>
      </c>
      <c r="C20602" t="s">
        <v>11</v>
      </c>
      <c r="D20602" t="s">
        <v>93</v>
      </c>
      <c r="E20602">
        <v>21</v>
      </c>
      <c r="F20602">
        <v>17.18</v>
      </c>
      <c r="G20602">
        <v>31.04</v>
      </c>
      <c r="H20602">
        <v>360.78</v>
      </c>
      <c r="I20602">
        <v>651.84</v>
      </c>
      <c r="J20602" t="s">
        <v>13</v>
      </c>
    </row>
    <row r="20603" spans="1:10">
      <c r="A20603" s="1">
        <v>45536</v>
      </c>
      <c r="B20603" t="s">
        <v>10</v>
      </c>
      <c r="C20603" t="s">
        <v>14</v>
      </c>
      <c r="D20603" t="s">
        <v>93</v>
      </c>
      <c r="E20603">
        <v>6</v>
      </c>
      <c r="F20603">
        <v>17.18</v>
      </c>
      <c r="G20603">
        <v>31.04</v>
      </c>
      <c r="H20603">
        <v>103.08</v>
      </c>
      <c r="I20603">
        <v>186.24</v>
      </c>
      <c r="J20603" t="s">
        <v>13</v>
      </c>
    </row>
    <row r="20604" spans="1:10">
      <c r="A20604" s="1">
        <v>45536</v>
      </c>
      <c r="B20604" t="s">
        <v>10</v>
      </c>
      <c r="C20604" t="s">
        <v>15</v>
      </c>
      <c r="D20604" t="s">
        <v>93</v>
      </c>
      <c r="E20604">
        <v>7</v>
      </c>
      <c r="F20604">
        <v>17.18</v>
      </c>
      <c r="G20604">
        <v>31.04</v>
      </c>
      <c r="H20604">
        <v>120.26</v>
      </c>
      <c r="I20604">
        <v>217.28</v>
      </c>
      <c r="J20604" t="s">
        <v>13</v>
      </c>
    </row>
    <row r="20605" spans="1:10">
      <c r="A20605" s="1">
        <v>45536</v>
      </c>
      <c r="B20605" t="s">
        <v>10</v>
      </c>
      <c r="C20605" t="s">
        <v>11</v>
      </c>
      <c r="D20605" t="s">
        <v>94</v>
      </c>
      <c r="E20605">
        <v>20</v>
      </c>
      <c r="F20605">
        <v>7.23</v>
      </c>
      <c r="G20605">
        <v>14.67</v>
      </c>
      <c r="H20605">
        <v>144.6</v>
      </c>
      <c r="I20605">
        <v>293.39999999999998</v>
      </c>
      <c r="J20605" t="s">
        <v>13</v>
      </c>
    </row>
    <row r="20606" spans="1:10">
      <c r="A20606" s="1">
        <v>45536</v>
      </c>
      <c r="B20606" t="s">
        <v>10</v>
      </c>
      <c r="C20606" t="s">
        <v>14</v>
      </c>
      <c r="D20606" t="s">
        <v>94</v>
      </c>
      <c r="E20606">
        <v>12</v>
      </c>
      <c r="F20606">
        <v>7.23</v>
      </c>
      <c r="G20606">
        <v>14.67</v>
      </c>
      <c r="H20606">
        <v>86.76</v>
      </c>
      <c r="I20606">
        <v>176.04</v>
      </c>
      <c r="J20606" t="s">
        <v>13</v>
      </c>
    </row>
    <row r="20607" spans="1:10">
      <c r="A20607" s="1">
        <v>45536</v>
      </c>
      <c r="B20607" t="s">
        <v>10</v>
      </c>
      <c r="C20607" t="s">
        <v>15</v>
      </c>
      <c r="D20607" t="s">
        <v>94</v>
      </c>
      <c r="E20607">
        <v>12</v>
      </c>
      <c r="F20607">
        <v>7.23</v>
      </c>
      <c r="G20607">
        <v>14.67</v>
      </c>
      <c r="H20607">
        <v>86.76</v>
      </c>
      <c r="I20607">
        <v>176.04</v>
      </c>
      <c r="J20607" t="s">
        <v>13</v>
      </c>
    </row>
    <row r="20608" spans="1:10">
      <c r="A20608" s="1">
        <v>45536</v>
      </c>
      <c r="B20608" t="s">
        <v>10</v>
      </c>
      <c r="C20608" t="s">
        <v>11</v>
      </c>
      <c r="D20608" t="s">
        <v>95</v>
      </c>
      <c r="E20608">
        <v>14</v>
      </c>
      <c r="F20608">
        <v>17.25</v>
      </c>
      <c r="G20608">
        <v>37.299999999999997</v>
      </c>
      <c r="H20608">
        <v>241.5</v>
      </c>
      <c r="I20608">
        <v>522.20000000000005</v>
      </c>
      <c r="J20608" t="s">
        <v>13</v>
      </c>
    </row>
    <row r="20609" spans="1:10">
      <c r="A20609" s="1">
        <v>45536</v>
      </c>
      <c r="B20609" t="s">
        <v>10</v>
      </c>
      <c r="C20609" t="s">
        <v>14</v>
      </c>
      <c r="D20609" t="s">
        <v>95</v>
      </c>
      <c r="E20609">
        <v>14</v>
      </c>
      <c r="F20609">
        <v>17.25</v>
      </c>
      <c r="G20609">
        <v>37.299999999999997</v>
      </c>
      <c r="H20609">
        <v>241.5</v>
      </c>
      <c r="I20609">
        <v>522.20000000000005</v>
      </c>
      <c r="J20609" t="s">
        <v>13</v>
      </c>
    </row>
    <row r="20610" spans="1:10">
      <c r="A20610" s="1">
        <v>45536</v>
      </c>
      <c r="B20610" t="s">
        <v>10</v>
      </c>
      <c r="C20610" t="s">
        <v>15</v>
      </c>
      <c r="D20610" t="s">
        <v>95</v>
      </c>
      <c r="E20610">
        <v>13</v>
      </c>
      <c r="F20610">
        <v>17.25</v>
      </c>
      <c r="G20610">
        <v>37.299999999999997</v>
      </c>
      <c r="H20610">
        <v>224.25</v>
      </c>
      <c r="I20610">
        <v>484.9</v>
      </c>
      <c r="J20610" t="s">
        <v>13</v>
      </c>
    </row>
    <row r="20611" spans="1:10">
      <c r="A20611" s="1">
        <v>45536</v>
      </c>
      <c r="B20611" t="s">
        <v>10</v>
      </c>
      <c r="C20611" t="s">
        <v>11</v>
      </c>
      <c r="D20611" t="s">
        <v>96</v>
      </c>
      <c r="E20611">
        <v>13</v>
      </c>
      <c r="F20611">
        <v>14.25</v>
      </c>
      <c r="G20611">
        <v>26.53</v>
      </c>
      <c r="H20611">
        <v>185.25</v>
      </c>
      <c r="I20611">
        <v>344.89</v>
      </c>
      <c r="J20611" t="s">
        <v>13</v>
      </c>
    </row>
    <row r="20612" spans="1:10">
      <c r="A20612" s="1">
        <v>45536</v>
      </c>
      <c r="B20612" t="s">
        <v>10</v>
      </c>
      <c r="C20612" t="s">
        <v>14</v>
      </c>
      <c r="D20612" t="s">
        <v>96</v>
      </c>
      <c r="E20612">
        <v>6</v>
      </c>
      <c r="F20612">
        <v>14.25</v>
      </c>
      <c r="G20612">
        <v>26.53</v>
      </c>
      <c r="H20612">
        <v>85.5</v>
      </c>
      <c r="I20612">
        <v>159.18</v>
      </c>
      <c r="J20612" t="s">
        <v>13</v>
      </c>
    </row>
    <row r="20613" spans="1:10">
      <c r="A20613" s="1">
        <v>45536</v>
      </c>
      <c r="B20613" t="s">
        <v>10</v>
      </c>
      <c r="C20613" t="s">
        <v>15</v>
      </c>
      <c r="D20613" t="s">
        <v>96</v>
      </c>
      <c r="E20613">
        <v>9</v>
      </c>
      <c r="F20613">
        <v>14.25</v>
      </c>
      <c r="G20613">
        <v>26.53</v>
      </c>
      <c r="H20613">
        <v>128.25</v>
      </c>
      <c r="I20613">
        <v>238.77</v>
      </c>
      <c r="J20613" t="s">
        <v>13</v>
      </c>
    </row>
    <row r="20614" spans="1:10">
      <c r="A20614" s="1">
        <v>45536</v>
      </c>
      <c r="B20614" t="s">
        <v>10</v>
      </c>
      <c r="C20614" t="s">
        <v>11</v>
      </c>
      <c r="D20614" t="s">
        <v>97</v>
      </c>
      <c r="E20614">
        <v>16</v>
      </c>
      <c r="F20614">
        <v>6.81</v>
      </c>
      <c r="G20614">
        <v>13.93</v>
      </c>
      <c r="H20614">
        <v>108.96</v>
      </c>
      <c r="I20614">
        <v>222.88</v>
      </c>
      <c r="J20614" t="s">
        <v>13</v>
      </c>
    </row>
    <row r="20615" spans="1:10">
      <c r="A20615" s="1">
        <v>45536</v>
      </c>
      <c r="B20615" t="s">
        <v>10</v>
      </c>
      <c r="C20615" t="s">
        <v>14</v>
      </c>
      <c r="D20615" t="s">
        <v>97</v>
      </c>
      <c r="E20615">
        <v>6</v>
      </c>
      <c r="F20615">
        <v>6.81</v>
      </c>
      <c r="G20615">
        <v>13.93</v>
      </c>
      <c r="H20615">
        <v>40.86</v>
      </c>
      <c r="I20615">
        <v>83.58</v>
      </c>
      <c r="J20615" t="s">
        <v>13</v>
      </c>
    </row>
    <row r="20616" spans="1:10">
      <c r="A20616" s="1">
        <v>45536</v>
      </c>
      <c r="B20616" t="s">
        <v>10</v>
      </c>
      <c r="C20616" t="s">
        <v>15</v>
      </c>
      <c r="D20616" t="s">
        <v>97</v>
      </c>
      <c r="E20616">
        <v>6</v>
      </c>
      <c r="F20616">
        <v>6.81</v>
      </c>
      <c r="G20616">
        <v>13.93</v>
      </c>
      <c r="H20616">
        <v>40.86</v>
      </c>
      <c r="I20616">
        <v>83.58</v>
      </c>
      <c r="J20616" t="s">
        <v>13</v>
      </c>
    </row>
    <row r="20617" spans="1:10">
      <c r="A20617" s="1">
        <v>45536</v>
      </c>
      <c r="B20617" t="s">
        <v>10</v>
      </c>
      <c r="C20617" t="s">
        <v>11</v>
      </c>
      <c r="D20617" t="s">
        <v>98</v>
      </c>
      <c r="E20617">
        <v>23</v>
      </c>
      <c r="F20617">
        <v>9.61</v>
      </c>
      <c r="G20617">
        <v>17.52</v>
      </c>
      <c r="H20617">
        <v>221.03</v>
      </c>
      <c r="I20617">
        <v>402.96</v>
      </c>
      <c r="J20617" t="s">
        <v>13</v>
      </c>
    </row>
    <row r="20618" spans="1:10">
      <c r="A20618" s="1">
        <v>45536</v>
      </c>
      <c r="B20618" t="s">
        <v>10</v>
      </c>
      <c r="C20618" t="s">
        <v>14</v>
      </c>
      <c r="D20618" t="s">
        <v>98</v>
      </c>
      <c r="E20618">
        <v>17</v>
      </c>
      <c r="F20618">
        <v>9.61</v>
      </c>
      <c r="G20618">
        <v>17.52</v>
      </c>
      <c r="H20618">
        <v>163.37</v>
      </c>
      <c r="I20618">
        <v>297.83999999999997</v>
      </c>
      <c r="J20618" t="s">
        <v>13</v>
      </c>
    </row>
    <row r="20619" spans="1:10">
      <c r="A20619" s="1">
        <v>45536</v>
      </c>
      <c r="B20619" t="s">
        <v>10</v>
      </c>
      <c r="C20619" t="s">
        <v>15</v>
      </c>
      <c r="D20619" t="s">
        <v>98</v>
      </c>
      <c r="E20619">
        <v>10</v>
      </c>
      <c r="F20619">
        <v>9.61</v>
      </c>
      <c r="G20619">
        <v>17.52</v>
      </c>
      <c r="H20619">
        <v>96.1</v>
      </c>
      <c r="I20619">
        <v>175.2</v>
      </c>
      <c r="J20619" t="s">
        <v>13</v>
      </c>
    </row>
    <row r="20620" spans="1:10">
      <c r="A20620" s="1">
        <v>45536</v>
      </c>
      <c r="B20620" t="s">
        <v>10</v>
      </c>
      <c r="C20620" t="s">
        <v>11</v>
      </c>
      <c r="D20620" t="s">
        <v>99</v>
      </c>
      <c r="E20620">
        <v>22</v>
      </c>
      <c r="F20620">
        <v>14.5</v>
      </c>
      <c r="G20620">
        <v>26.9</v>
      </c>
      <c r="H20620">
        <v>319</v>
      </c>
      <c r="I20620">
        <v>591.79999999999995</v>
      </c>
      <c r="J20620" t="s">
        <v>13</v>
      </c>
    </row>
    <row r="20621" spans="1:10">
      <c r="A20621" s="1">
        <v>45536</v>
      </c>
      <c r="B20621" t="s">
        <v>10</v>
      </c>
      <c r="C20621" t="s">
        <v>14</v>
      </c>
      <c r="D20621" t="s">
        <v>99</v>
      </c>
      <c r="E20621">
        <v>17</v>
      </c>
      <c r="F20621">
        <v>14.5</v>
      </c>
      <c r="G20621">
        <v>26.9</v>
      </c>
      <c r="H20621">
        <v>246.5</v>
      </c>
      <c r="I20621">
        <v>457.3</v>
      </c>
      <c r="J20621" t="s">
        <v>13</v>
      </c>
    </row>
    <row r="20622" spans="1:10">
      <c r="A20622" s="1">
        <v>45536</v>
      </c>
      <c r="B20622" t="s">
        <v>10</v>
      </c>
      <c r="C20622" t="s">
        <v>15</v>
      </c>
      <c r="D20622" t="s">
        <v>99</v>
      </c>
      <c r="E20622">
        <v>10</v>
      </c>
      <c r="F20622">
        <v>14.5</v>
      </c>
      <c r="G20622">
        <v>26.9</v>
      </c>
      <c r="H20622">
        <v>145</v>
      </c>
      <c r="I20622">
        <v>269</v>
      </c>
      <c r="J20622" t="s">
        <v>13</v>
      </c>
    </row>
    <row r="20623" spans="1:10">
      <c r="A20623" s="1">
        <v>45536</v>
      </c>
      <c r="B20623" t="s">
        <v>10</v>
      </c>
      <c r="C20623" t="s">
        <v>11</v>
      </c>
      <c r="D20623" t="s">
        <v>100</v>
      </c>
      <c r="E20623">
        <v>17</v>
      </c>
      <c r="F20623">
        <v>6.81</v>
      </c>
      <c r="G20623">
        <v>14.15</v>
      </c>
      <c r="H20623">
        <v>115.77</v>
      </c>
      <c r="I20623">
        <v>240.55</v>
      </c>
      <c r="J20623" t="s">
        <v>13</v>
      </c>
    </row>
    <row r="20624" spans="1:10">
      <c r="A20624" s="1">
        <v>45536</v>
      </c>
      <c r="B20624" t="s">
        <v>10</v>
      </c>
      <c r="C20624" t="s">
        <v>14</v>
      </c>
      <c r="D20624" t="s">
        <v>100</v>
      </c>
      <c r="E20624">
        <v>8</v>
      </c>
      <c r="F20624">
        <v>6.81</v>
      </c>
      <c r="G20624">
        <v>14.15</v>
      </c>
      <c r="H20624">
        <v>54.48</v>
      </c>
      <c r="I20624">
        <v>113.2</v>
      </c>
      <c r="J20624" t="s">
        <v>13</v>
      </c>
    </row>
    <row r="20625" spans="1:10">
      <c r="A20625" s="1">
        <v>45536</v>
      </c>
      <c r="B20625" t="s">
        <v>10</v>
      </c>
      <c r="C20625" t="s">
        <v>15</v>
      </c>
      <c r="D20625" t="s">
        <v>100</v>
      </c>
      <c r="E20625">
        <v>9</v>
      </c>
      <c r="F20625">
        <v>6.81</v>
      </c>
      <c r="G20625">
        <v>14.15</v>
      </c>
      <c r="H20625">
        <v>61.29</v>
      </c>
      <c r="I20625">
        <v>127.35</v>
      </c>
      <c r="J20625" t="s">
        <v>13</v>
      </c>
    </row>
    <row r="20626" spans="1:10">
      <c r="A20626" s="1">
        <v>45536</v>
      </c>
      <c r="B20626" t="s">
        <v>10</v>
      </c>
      <c r="C20626" t="s">
        <v>11</v>
      </c>
      <c r="D20626" t="s">
        <v>101</v>
      </c>
      <c r="E20626">
        <v>13</v>
      </c>
      <c r="F20626">
        <v>12.99</v>
      </c>
      <c r="G20626">
        <v>24.59</v>
      </c>
      <c r="H20626">
        <v>168.87</v>
      </c>
      <c r="I20626">
        <v>319.67</v>
      </c>
      <c r="J20626" t="s">
        <v>13</v>
      </c>
    </row>
    <row r="20627" spans="1:10">
      <c r="A20627" s="1">
        <v>45536</v>
      </c>
      <c r="B20627" t="s">
        <v>10</v>
      </c>
      <c r="C20627" t="s">
        <v>14</v>
      </c>
      <c r="D20627" t="s">
        <v>101</v>
      </c>
      <c r="E20627">
        <v>13</v>
      </c>
      <c r="F20627">
        <v>12.99</v>
      </c>
      <c r="G20627">
        <v>24.59</v>
      </c>
      <c r="H20627">
        <v>168.87</v>
      </c>
      <c r="I20627">
        <v>319.67</v>
      </c>
      <c r="J20627" t="s">
        <v>13</v>
      </c>
    </row>
    <row r="20628" spans="1:10">
      <c r="A20628" s="1">
        <v>45536</v>
      </c>
      <c r="B20628" t="s">
        <v>10</v>
      </c>
      <c r="C20628" t="s">
        <v>15</v>
      </c>
      <c r="D20628" t="s">
        <v>101</v>
      </c>
      <c r="E20628">
        <v>8</v>
      </c>
      <c r="F20628">
        <v>12.99</v>
      </c>
      <c r="G20628">
        <v>24.59</v>
      </c>
      <c r="H20628">
        <v>103.92</v>
      </c>
      <c r="I20628">
        <v>196.72</v>
      </c>
      <c r="J20628" t="s">
        <v>13</v>
      </c>
    </row>
    <row r="20629" spans="1:10">
      <c r="A20629" s="1">
        <v>45536</v>
      </c>
      <c r="B20629" t="s">
        <v>10</v>
      </c>
      <c r="C20629" t="s">
        <v>11</v>
      </c>
      <c r="D20629" t="s">
        <v>102</v>
      </c>
      <c r="E20629">
        <v>10</v>
      </c>
      <c r="F20629">
        <v>10.15</v>
      </c>
      <c r="G20629">
        <v>22.3</v>
      </c>
      <c r="H20629">
        <v>101.5</v>
      </c>
      <c r="I20629">
        <v>223</v>
      </c>
      <c r="J20629" t="s">
        <v>13</v>
      </c>
    </row>
    <row r="20630" spans="1:10">
      <c r="A20630" s="1">
        <v>45536</v>
      </c>
      <c r="B20630" t="s">
        <v>10</v>
      </c>
      <c r="C20630" t="s">
        <v>14</v>
      </c>
      <c r="D20630" t="s">
        <v>102</v>
      </c>
      <c r="E20630">
        <v>4</v>
      </c>
      <c r="F20630">
        <v>10.15</v>
      </c>
      <c r="G20630">
        <v>22.3</v>
      </c>
      <c r="H20630">
        <v>40.6</v>
      </c>
      <c r="I20630">
        <v>89.2</v>
      </c>
      <c r="J20630" t="s">
        <v>13</v>
      </c>
    </row>
    <row r="20631" spans="1:10">
      <c r="A20631" s="1">
        <v>45536</v>
      </c>
      <c r="B20631" t="s">
        <v>10</v>
      </c>
      <c r="C20631" t="s">
        <v>15</v>
      </c>
      <c r="D20631" t="s">
        <v>102</v>
      </c>
      <c r="E20631">
        <v>10</v>
      </c>
      <c r="F20631">
        <v>10.15</v>
      </c>
      <c r="G20631">
        <v>22.3</v>
      </c>
      <c r="H20631">
        <v>101.5</v>
      </c>
      <c r="I20631">
        <v>223</v>
      </c>
      <c r="J20631" t="s">
        <v>13</v>
      </c>
    </row>
    <row r="20632" spans="1:10">
      <c r="A20632" s="1">
        <v>45536</v>
      </c>
      <c r="B20632" t="s">
        <v>10</v>
      </c>
      <c r="C20632" t="s">
        <v>11</v>
      </c>
      <c r="D20632" t="s">
        <v>103</v>
      </c>
      <c r="E20632">
        <v>18</v>
      </c>
      <c r="F20632">
        <v>13.45</v>
      </c>
      <c r="G20632">
        <v>30.7</v>
      </c>
      <c r="H20632">
        <v>242.1</v>
      </c>
      <c r="I20632">
        <v>552.6</v>
      </c>
      <c r="J20632" t="s">
        <v>13</v>
      </c>
    </row>
    <row r="20633" spans="1:10">
      <c r="A20633" s="1">
        <v>45536</v>
      </c>
      <c r="B20633" t="s">
        <v>10</v>
      </c>
      <c r="C20633" t="s">
        <v>14</v>
      </c>
      <c r="D20633" t="s">
        <v>103</v>
      </c>
      <c r="E20633">
        <v>6</v>
      </c>
      <c r="F20633">
        <v>13.45</v>
      </c>
      <c r="G20633">
        <v>30.7</v>
      </c>
      <c r="H20633">
        <v>80.7</v>
      </c>
      <c r="I20633">
        <v>184.2</v>
      </c>
      <c r="J20633" t="s">
        <v>13</v>
      </c>
    </row>
    <row r="20634" spans="1:10">
      <c r="A20634" s="1">
        <v>45536</v>
      </c>
      <c r="B20634" t="s">
        <v>10</v>
      </c>
      <c r="C20634" t="s">
        <v>15</v>
      </c>
      <c r="D20634" t="s">
        <v>103</v>
      </c>
      <c r="E20634">
        <v>6</v>
      </c>
      <c r="F20634">
        <v>13.45</v>
      </c>
      <c r="G20634">
        <v>30.7</v>
      </c>
      <c r="H20634">
        <v>80.7</v>
      </c>
      <c r="I20634">
        <v>184.2</v>
      </c>
      <c r="J20634" t="s">
        <v>13</v>
      </c>
    </row>
    <row r="20635" spans="1:10">
      <c r="A20635" s="1">
        <v>45536</v>
      </c>
      <c r="B20635" t="s">
        <v>10</v>
      </c>
      <c r="C20635" t="s">
        <v>11</v>
      </c>
      <c r="D20635" t="s">
        <v>104</v>
      </c>
      <c r="E20635">
        <v>23</v>
      </c>
      <c r="F20635">
        <v>6.55</v>
      </c>
      <c r="G20635">
        <v>15.46</v>
      </c>
      <c r="H20635">
        <v>150.65</v>
      </c>
      <c r="I20635">
        <v>355.58</v>
      </c>
      <c r="J20635" t="s">
        <v>13</v>
      </c>
    </row>
    <row r="20636" spans="1:10">
      <c r="A20636" s="1">
        <v>45536</v>
      </c>
      <c r="B20636" t="s">
        <v>10</v>
      </c>
      <c r="C20636" t="s">
        <v>14</v>
      </c>
      <c r="D20636" t="s">
        <v>104</v>
      </c>
      <c r="E20636">
        <v>17</v>
      </c>
      <c r="F20636">
        <v>6.55</v>
      </c>
      <c r="G20636">
        <v>15.46</v>
      </c>
      <c r="H20636">
        <v>111.35</v>
      </c>
      <c r="I20636">
        <v>262.82</v>
      </c>
      <c r="J20636" t="s">
        <v>13</v>
      </c>
    </row>
    <row r="20637" spans="1:10">
      <c r="A20637" s="1">
        <v>45536</v>
      </c>
      <c r="B20637" t="s">
        <v>10</v>
      </c>
      <c r="C20637" t="s">
        <v>15</v>
      </c>
      <c r="D20637" t="s">
        <v>104</v>
      </c>
      <c r="E20637">
        <v>13</v>
      </c>
      <c r="F20637">
        <v>6.55</v>
      </c>
      <c r="G20637">
        <v>15.46</v>
      </c>
      <c r="H20637">
        <v>85.15</v>
      </c>
      <c r="I20637">
        <v>200.98</v>
      </c>
      <c r="J20637" t="s">
        <v>13</v>
      </c>
    </row>
    <row r="20638" spans="1:10">
      <c r="A20638" s="1">
        <v>45536</v>
      </c>
      <c r="B20638" t="s">
        <v>10</v>
      </c>
      <c r="C20638" t="s">
        <v>11</v>
      </c>
      <c r="D20638" t="s">
        <v>105</v>
      </c>
      <c r="E20638">
        <v>9</v>
      </c>
      <c r="F20638">
        <v>16.46</v>
      </c>
      <c r="G20638">
        <v>31.93</v>
      </c>
      <c r="H20638">
        <v>148.13999999999999</v>
      </c>
      <c r="I20638">
        <v>287.37</v>
      </c>
      <c r="J20638" t="s">
        <v>13</v>
      </c>
    </row>
    <row r="20639" spans="1:10">
      <c r="A20639" s="1">
        <v>45536</v>
      </c>
      <c r="B20639" t="s">
        <v>10</v>
      </c>
      <c r="C20639" t="s">
        <v>14</v>
      </c>
      <c r="D20639" t="s">
        <v>105</v>
      </c>
      <c r="E20639">
        <v>7</v>
      </c>
      <c r="F20639">
        <v>16.46</v>
      </c>
      <c r="G20639">
        <v>31.93</v>
      </c>
      <c r="H20639">
        <v>115.22</v>
      </c>
      <c r="I20639">
        <v>223.51</v>
      </c>
      <c r="J20639" t="s">
        <v>13</v>
      </c>
    </row>
    <row r="20640" spans="1:10">
      <c r="A20640" s="1">
        <v>45536</v>
      </c>
      <c r="B20640" t="s">
        <v>10</v>
      </c>
      <c r="C20640" t="s">
        <v>15</v>
      </c>
      <c r="D20640" t="s">
        <v>105</v>
      </c>
      <c r="E20640">
        <v>6</v>
      </c>
      <c r="F20640">
        <v>16.46</v>
      </c>
      <c r="G20640">
        <v>31.93</v>
      </c>
      <c r="H20640">
        <v>98.76</v>
      </c>
      <c r="I20640">
        <v>191.58</v>
      </c>
      <c r="J20640" t="s">
        <v>13</v>
      </c>
    </row>
    <row r="20641" spans="1:10">
      <c r="A20641" s="1">
        <v>45536</v>
      </c>
      <c r="B20641" t="s">
        <v>10</v>
      </c>
      <c r="C20641" t="s">
        <v>11</v>
      </c>
      <c r="D20641" t="s">
        <v>106</v>
      </c>
      <c r="E20641">
        <v>15</v>
      </c>
      <c r="F20641">
        <v>17.68</v>
      </c>
      <c r="G20641">
        <v>33.9</v>
      </c>
      <c r="H20641">
        <v>265.2</v>
      </c>
      <c r="I20641">
        <v>508.5</v>
      </c>
      <c r="J20641" t="s">
        <v>13</v>
      </c>
    </row>
    <row r="20642" spans="1:10">
      <c r="A20642" s="1">
        <v>45536</v>
      </c>
      <c r="B20642" t="s">
        <v>10</v>
      </c>
      <c r="C20642" t="s">
        <v>14</v>
      </c>
      <c r="D20642" t="s">
        <v>106</v>
      </c>
      <c r="E20642">
        <v>9</v>
      </c>
      <c r="F20642">
        <v>17.68</v>
      </c>
      <c r="G20642">
        <v>33.9</v>
      </c>
      <c r="H20642">
        <v>159.12</v>
      </c>
      <c r="I20642">
        <v>305.10000000000002</v>
      </c>
      <c r="J20642" t="s">
        <v>13</v>
      </c>
    </row>
    <row r="20643" spans="1:10">
      <c r="A20643" s="1">
        <v>45536</v>
      </c>
      <c r="B20643" t="s">
        <v>10</v>
      </c>
      <c r="C20643" t="s">
        <v>15</v>
      </c>
      <c r="D20643" t="s">
        <v>106</v>
      </c>
      <c r="E20643">
        <v>10</v>
      </c>
      <c r="F20643">
        <v>17.68</v>
      </c>
      <c r="G20643">
        <v>33.9</v>
      </c>
      <c r="H20643">
        <v>176.8</v>
      </c>
      <c r="I20643">
        <v>339</v>
      </c>
      <c r="J20643" t="s">
        <v>13</v>
      </c>
    </row>
    <row r="20644" spans="1:10">
      <c r="A20644" s="1">
        <v>45536</v>
      </c>
      <c r="B20644" t="s">
        <v>10</v>
      </c>
      <c r="C20644" t="s">
        <v>11</v>
      </c>
      <c r="D20644" t="s">
        <v>107</v>
      </c>
      <c r="E20644">
        <v>26</v>
      </c>
      <c r="F20644">
        <v>17.63</v>
      </c>
      <c r="G20644">
        <v>33.020000000000003</v>
      </c>
      <c r="H20644">
        <v>458.38</v>
      </c>
      <c r="I20644">
        <v>858.52</v>
      </c>
      <c r="J20644" t="s">
        <v>13</v>
      </c>
    </row>
    <row r="20645" spans="1:10">
      <c r="A20645" s="1">
        <v>45536</v>
      </c>
      <c r="B20645" t="s">
        <v>10</v>
      </c>
      <c r="C20645" t="s">
        <v>14</v>
      </c>
      <c r="D20645" t="s">
        <v>107</v>
      </c>
      <c r="E20645">
        <v>12</v>
      </c>
      <c r="F20645">
        <v>17.63</v>
      </c>
      <c r="G20645">
        <v>33.020000000000003</v>
      </c>
      <c r="H20645">
        <v>211.56</v>
      </c>
      <c r="I20645">
        <v>396.24</v>
      </c>
      <c r="J20645" t="s">
        <v>13</v>
      </c>
    </row>
    <row r="20646" spans="1:10">
      <c r="A20646" s="1">
        <v>45536</v>
      </c>
      <c r="B20646" t="s">
        <v>10</v>
      </c>
      <c r="C20646" t="s">
        <v>15</v>
      </c>
      <c r="D20646" t="s">
        <v>107</v>
      </c>
      <c r="E20646">
        <v>18</v>
      </c>
      <c r="F20646">
        <v>17.63</v>
      </c>
      <c r="G20646">
        <v>33.020000000000003</v>
      </c>
      <c r="H20646">
        <v>317.33999999999997</v>
      </c>
      <c r="I20646">
        <v>594.36</v>
      </c>
      <c r="J20646" t="s">
        <v>13</v>
      </c>
    </row>
    <row r="20647" spans="1:10">
      <c r="A20647" s="1">
        <v>45536</v>
      </c>
      <c r="B20647" t="s">
        <v>10</v>
      </c>
      <c r="C20647" t="s">
        <v>11</v>
      </c>
      <c r="D20647" t="s">
        <v>108</v>
      </c>
      <c r="E20647">
        <v>12</v>
      </c>
      <c r="F20647">
        <v>15</v>
      </c>
      <c r="G20647">
        <v>33.68</v>
      </c>
      <c r="H20647">
        <v>180</v>
      </c>
      <c r="I20647">
        <v>404.16</v>
      </c>
      <c r="J20647" t="s">
        <v>13</v>
      </c>
    </row>
    <row r="20648" spans="1:10">
      <c r="A20648" s="1">
        <v>45536</v>
      </c>
      <c r="B20648" t="s">
        <v>10</v>
      </c>
      <c r="C20648" t="s">
        <v>14</v>
      </c>
      <c r="D20648" t="s">
        <v>108</v>
      </c>
      <c r="E20648">
        <v>7</v>
      </c>
      <c r="F20648">
        <v>15</v>
      </c>
      <c r="G20648">
        <v>33.68</v>
      </c>
      <c r="H20648">
        <v>105</v>
      </c>
      <c r="I20648">
        <v>235.76</v>
      </c>
      <c r="J20648" t="s">
        <v>13</v>
      </c>
    </row>
    <row r="20649" spans="1:10">
      <c r="A20649" s="1">
        <v>45536</v>
      </c>
      <c r="B20649" t="s">
        <v>10</v>
      </c>
      <c r="C20649" t="s">
        <v>15</v>
      </c>
      <c r="D20649" t="s">
        <v>108</v>
      </c>
      <c r="E20649">
        <v>10</v>
      </c>
      <c r="F20649">
        <v>15</v>
      </c>
      <c r="G20649">
        <v>33.68</v>
      </c>
      <c r="H20649">
        <v>150</v>
      </c>
      <c r="I20649">
        <v>336.8</v>
      </c>
      <c r="J20649" t="s">
        <v>13</v>
      </c>
    </row>
    <row r="20650" spans="1:10">
      <c r="A20650" s="1">
        <v>45536</v>
      </c>
      <c r="B20650" t="s">
        <v>10</v>
      </c>
      <c r="C20650" t="s">
        <v>11</v>
      </c>
      <c r="D20650" t="s">
        <v>109</v>
      </c>
      <c r="E20650">
        <v>22</v>
      </c>
      <c r="F20650">
        <v>7.56</v>
      </c>
      <c r="G20650">
        <v>17.350000000000001</v>
      </c>
      <c r="H20650">
        <v>166.32</v>
      </c>
      <c r="I20650">
        <v>381.7</v>
      </c>
      <c r="J20650" t="s">
        <v>13</v>
      </c>
    </row>
    <row r="20651" spans="1:10">
      <c r="A20651" s="1">
        <v>45536</v>
      </c>
      <c r="B20651" t="s">
        <v>10</v>
      </c>
      <c r="C20651" t="s">
        <v>14</v>
      </c>
      <c r="D20651" t="s">
        <v>109</v>
      </c>
      <c r="E20651">
        <v>16</v>
      </c>
      <c r="F20651">
        <v>7.56</v>
      </c>
      <c r="G20651">
        <v>17.350000000000001</v>
      </c>
      <c r="H20651">
        <v>120.96</v>
      </c>
      <c r="I20651">
        <v>277.60000000000002</v>
      </c>
      <c r="J20651" t="s">
        <v>13</v>
      </c>
    </row>
    <row r="20652" spans="1:10">
      <c r="A20652" s="1">
        <v>45536</v>
      </c>
      <c r="B20652" t="s">
        <v>10</v>
      </c>
      <c r="C20652" t="s">
        <v>15</v>
      </c>
      <c r="D20652" t="s">
        <v>109</v>
      </c>
      <c r="E20652">
        <v>7</v>
      </c>
      <c r="F20652">
        <v>7.56</v>
      </c>
      <c r="G20652">
        <v>17.350000000000001</v>
      </c>
      <c r="H20652">
        <v>52.92</v>
      </c>
      <c r="I20652">
        <v>121.45</v>
      </c>
      <c r="J20652" t="s">
        <v>13</v>
      </c>
    </row>
    <row r="20653" spans="1:10">
      <c r="A20653" s="1">
        <v>45536</v>
      </c>
      <c r="B20653" t="s">
        <v>10</v>
      </c>
      <c r="C20653" t="s">
        <v>11</v>
      </c>
      <c r="D20653" t="s">
        <v>110</v>
      </c>
      <c r="E20653">
        <v>30</v>
      </c>
      <c r="F20653">
        <v>15.1</v>
      </c>
      <c r="G20653">
        <v>27.51</v>
      </c>
      <c r="H20653">
        <v>453</v>
      </c>
      <c r="I20653">
        <v>825.3</v>
      </c>
      <c r="J20653" t="s">
        <v>13</v>
      </c>
    </row>
    <row r="20654" spans="1:10">
      <c r="A20654" s="1">
        <v>45536</v>
      </c>
      <c r="B20654" t="s">
        <v>10</v>
      </c>
      <c r="C20654" t="s">
        <v>14</v>
      </c>
      <c r="D20654" t="s">
        <v>110</v>
      </c>
      <c r="E20654">
        <v>15</v>
      </c>
      <c r="F20654">
        <v>15.1</v>
      </c>
      <c r="G20654">
        <v>27.51</v>
      </c>
      <c r="H20654">
        <v>226.5</v>
      </c>
      <c r="I20654">
        <v>412.65</v>
      </c>
      <c r="J20654" t="s">
        <v>13</v>
      </c>
    </row>
    <row r="20655" spans="1:10">
      <c r="A20655" s="1">
        <v>45536</v>
      </c>
      <c r="B20655" t="s">
        <v>10</v>
      </c>
      <c r="C20655" t="s">
        <v>15</v>
      </c>
      <c r="D20655" t="s">
        <v>110</v>
      </c>
      <c r="E20655">
        <v>8</v>
      </c>
      <c r="F20655">
        <v>15.1</v>
      </c>
      <c r="G20655">
        <v>27.51</v>
      </c>
      <c r="H20655">
        <v>120.8</v>
      </c>
      <c r="I20655">
        <v>220.08</v>
      </c>
      <c r="J20655" t="s">
        <v>13</v>
      </c>
    </row>
    <row r="20656" spans="1:10">
      <c r="A20656" s="1">
        <v>45536</v>
      </c>
      <c r="B20656" t="s">
        <v>10</v>
      </c>
      <c r="C20656" t="s">
        <v>11</v>
      </c>
      <c r="D20656" t="s">
        <v>111</v>
      </c>
      <c r="E20656">
        <v>7</v>
      </c>
      <c r="F20656">
        <v>6.3</v>
      </c>
      <c r="G20656">
        <v>15.47</v>
      </c>
      <c r="H20656">
        <v>44.1</v>
      </c>
      <c r="I20656">
        <v>108.29</v>
      </c>
      <c r="J20656" t="s">
        <v>13</v>
      </c>
    </row>
    <row r="20657" spans="1:10">
      <c r="A20657" s="1">
        <v>45536</v>
      </c>
      <c r="B20657" t="s">
        <v>10</v>
      </c>
      <c r="C20657" t="s">
        <v>14</v>
      </c>
      <c r="D20657" t="s">
        <v>111</v>
      </c>
      <c r="E20657">
        <v>5</v>
      </c>
      <c r="F20657">
        <v>6.3</v>
      </c>
      <c r="G20657">
        <v>15.47</v>
      </c>
      <c r="H20657">
        <v>31.5</v>
      </c>
      <c r="I20657">
        <v>77.349999999999994</v>
      </c>
      <c r="J20657" t="s">
        <v>13</v>
      </c>
    </row>
    <row r="20658" spans="1:10">
      <c r="A20658" s="1">
        <v>45536</v>
      </c>
      <c r="B20658" t="s">
        <v>10</v>
      </c>
      <c r="C20658" t="s">
        <v>15</v>
      </c>
      <c r="D20658" t="s">
        <v>111</v>
      </c>
      <c r="E20658">
        <v>5</v>
      </c>
      <c r="F20658">
        <v>6.3</v>
      </c>
      <c r="G20658">
        <v>15.47</v>
      </c>
      <c r="H20658">
        <v>31.5</v>
      </c>
      <c r="I20658">
        <v>77.349999999999994</v>
      </c>
      <c r="J20658" t="s">
        <v>13</v>
      </c>
    </row>
    <row r="20659" spans="1:10">
      <c r="A20659" s="1">
        <v>45536</v>
      </c>
      <c r="B20659" t="s">
        <v>10</v>
      </c>
      <c r="C20659" t="s">
        <v>11</v>
      </c>
      <c r="D20659" t="s">
        <v>112</v>
      </c>
      <c r="E20659">
        <v>26</v>
      </c>
      <c r="F20659">
        <v>6.27</v>
      </c>
      <c r="G20659">
        <v>11.51</v>
      </c>
      <c r="H20659">
        <v>163.02000000000001</v>
      </c>
      <c r="I20659">
        <v>299.26</v>
      </c>
      <c r="J20659" t="s">
        <v>13</v>
      </c>
    </row>
    <row r="20660" spans="1:10">
      <c r="A20660" s="1">
        <v>45536</v>
      </c>
      <c r="B20660" t="s">
        <v>10</v>
      </c>
      <c r="C20660" t="s">
        <v>14</v>
      </c>
      <c r="D20660" t="s">
        <v>112</v>
      </c>
      <c r="E20660">
        <v>12</v>
      </c>
      <c r="F20660">
        <v>6.27</v>
      </c>
      <c r="G20660">
        <v>11.51</v>
      </c>
      <c r="H20660">
        <v>75.239999999999995</v>
      </c>
      <c r="I20660">
        <v>138.12</v>
      </c>
      <c r="J20660" t="s">
        <v>13</v>
      </c>
    </row>
    <row r="20661" spans="1:10">
      <c r="A20661" s="1">
        <v>45536</v>
      </c>
      <c r="B20661" t="s">
        <v>10</v>
      </c>
      <c r="C20661" t="s">
        <v>15</v>
      </c>
      <c r="D20661" t="s">
        <v>112</v>
      </c>
      <c r="E20661">
        <v>10</v>
      </c>
      <c r="F20661">
        <v>6.27</v>
      </c>
      <c r="G20661">
        <v>11.51</v>
      </c>
      <c r="H20661">
        <v>62.7</v>
      </c>
      <c r="I20661">
        <v>115.1</v>
      </c>
      <c r="J20661" t="s">
        <v>13</v>
      </c>
    </row>
    <row r="20662" spans="1:10">
      <c r="A20662" s="1">
        <v>45536</v>
      </c>
      <c r="B20662" t="s">
        <v>10</v>
      </c>
      <c r="C20662" t="s">
        <v>11</v>
      </c>
      <c r="D20662" t="s">
        <v>113</v>
      </c>
      <c r="E20662">
        <v>15</v>
      </c>
      <c r="F20662">
        <v>9.8800000000000008</v>
      </c>
      <c r="G20662">
        <v>21.53</v>
      </c>
      <c r="H20662">
        <v>148.19999999999999</v>
      </c>
      <c r="I20662">
        <v>322.95</v>
      </c>
      <c r="J20662" t="s">
        <v>13</v>
      </c>
    </row>
    <row r="20663" spans="1:10">
      <c r="A20663" s="1">
        <v>45536</v>
      </c>
      <c r="B20663" t="s">
        <v>10</v>
      </c>
      <c r="C20663" t="s">
        <v>14</v>
      </c>
      <c r="D20663" t="s">
        <v>113</v>
      </c>
      <c r="E20663">
        <v>16</v>
      </c>
      <c r="F20663">
        <v>9.8800000000000008</v>
      </c>
      <c r="G20663">
        <v>21.53</v>
      </c>
      <c r="H20663">
        <v>158.08000000000001</v>
      </c>
      <c r="I20663">
        <v>344.48</v>
      </c>
      <c r="J20663" t="s">
        <v>13</v>
      </c>
    </row>
    <row r="20664" spans="1:10">
      <c r="A20664" s="1">
        <v>45536</v>
      </c>
      <c r="B20664" t="s">
        <v>10</v>
      </c>
      <c r="C20664" t="s">
        <v>15</v>
      </c>
      <c r="D20664" t="s">
        <v>113</v>
      </c>
      <c r="E20664">
        <v>9</v>
      </c>
      <c r="F20664">
        <v>9.8800000000000008</v>
      </c>
      <c r="G20664">
        <v>21.53</v>
      </c>
      <c r="H20664">
        <v>88.92</v>
      </c>
      <c r="I20664">
        <v>193.77</v>
      </c>
      <c r="J20664" t="s">
        <v>13</v>
      </c>
    </row>
    <row r="20665" spans="1:10">
      <c r="A20665" s="1">
        <v>45536</v>
      </c>
      <c r="B20665" t="s">
        <v>10</v>
      </c>
      <c r="C20665" t="s">
        <v>11</v>
      </c>
      <c r="D20665" t="s">
        <v>114</v>
      </c>
      <c r="E20665">
        <v>20</v>
      </c>
      <c r="F20665">
        <v>11.86</v>
      </c>
      <c r="G20665">
        <v>27.23</v>
      </c>
      <c r="H20665">
        <v>237.2</v>
      </c>
      <c r="I20665">
        <v>544.6</v>
      </c>
      <c r="J20665" t="s">
        <v>13</v>
      </c>
    </row>
    <row r="20666" spans="1:10">
      <c r="A20666" s="1">
        <v>45536</v>
      </c>
      <c r="B20666" t="s">
        <v>10</v>
      </c>
      <c r="C20666" t="s">
        <v>14</v>
      </c>
      <c r="D20666" t="s">
        <v>114</v>
      </c>
      <c r="E20666">
        <v>15</v>
      </c>
      <c r="F20666">
        <v>11.86</v>
      </c>
      <c r="G20666">
        <v>27.23</v>
      </c>
      <c r="H20666">
        <v>177.9</v>
      </c>
      <c r="I20666">
        <v>408.45</v>
      </c>
      <c r="J20666" t="s">
        <v>13</v>
      </c>
    </row>
    <row r="20667" spans="1:10">
      <c r="A20667" s="1">
        <v>45536</v>
      </c>
      <c r="B20667" t="s">
        <v>10</v>
      </c>
      <c r="C20667" t="s">
        <v>15</v>
      </c>
      <c r="D20667" t="s">
        <v>114</v>
      </c>
      <c r="E20667">
        <v>6</v>
      </c>
      <c r="F20667">
        <v>11.86</v>
      </c>
      <c r="G20667">
        <v>27.23</v>
      </c>
      <c r="H20667">
        <v>71.16</v>
      </c>
      <c r="I20667">
        <v>163.38</v>
      </c>
      <c r="J20667" t="s">
        <v>13</v>
      </c>
    </row>
    <row r="20668" spans="1:10">
      <c r="A20668" s="1">
        <v>45566</v>
      </c>
      <c r="B20668" t="s">
        <v>10</v>
      </c>
      <c r="C20668" t="s">
        <v>11</v>
      </c>
      <c r="D20668" t="s">
        <v>12</v>
      </c>
      <c r="E20668">
        <v>12</v>
      </c>
      <c r="F20668">
        <v>8.09</v>
      </c>
      <c r="G20668">
        <v>18.920000000000002</v>
      </c>
      <c r="H20668">
        <v>97.08</v>
      </c>
      <c r="I20668">
        <v>227.04</v>
      </c>
      <c r="J20668" t="s">
        <v>13</v>
      </c>
    </row>
    <row r="20669" spans="1:10">
      <c r="A20669" s="1">
        <v>45566</v>
      </c>
      <c r="B20669" t="s">
        <v>10</v>
      </c>
      <c r="C20669" t="s">
        <v>14</v>
      </c>
      <c r="D20669" t="s">
        <v>12</v>
      </c>
      <c r="E20669">
        <v>7</v>
      </c>
      <c r="F20669">
        <v>8.09</v>
      </c>
      <c r="G20669">
        <v>18.920000000000002</v>
      </c>
      <c r="H20669">
        <v>56.63</v>
      </c>
      <c r="I20669">
        <v>132.44</v>
      </c>
      <c r="J20669" t="s">
        <v>13</v>
      </c>
    </row>
    <row r="20670" spans="1:10">
      <c r="A20670" s="1">
        <v>45566</v>
      </c>
      <c r="B20670" t="s">
        <v>10</v>
      </c>
      <c r="C20670" t="s">
        <v>15</v>
      </c>
      <c r="D20670" t="s">
        <v>12</v>
      </c>
      <c r="E20670">
        <v>8</v>
      </c>
      <c r="F20670">
        <v>8.09</v>
      </c>
      <c r="G20670">
        <v>18.920000000000002</v>
      </c>
      <c r="H20670">
        <v>64.72</v>
      </c>
      <c r="I20670">
        <v>151.36000000000001</v>
      </c>
      <c r="J20670" t="s">
        <v>13</v>
      </c>
    </row>
    <row r="20671" spans="1:10">
      <c r="A20671" s="1">
        <v>45566</v>
      </c>
      <c r="B20671" t="s">
        <v>10</v>
      </c>
      <c r="C20671" t="s">
        <v>11</v>
      </c>
      <c r="D20671" t="s">
        <v>16</v>
      </c>
      <c r="E20671">
        <v>18</v>
      </c>
      <c r="F20671">
        <v>10.75</v>
      </c>
      <c r="G20671">
        <v>24.49</v>
      </c>
      <c r="H20671">
        <v>193.5</v>
      </c>
      <c r="I20671">
        <v>440.82</v>
      </c>
      <c r="J20671" t="s">
        <v>13</v>
      </c>
    </row>
    <row r="20672" spans="1:10">
      <c r="A20672" s="1">
        <v>45566</v>
      </c>
      <c r="B20672" t="s">
        <v>10</v>
      </c>
      <c r="C20672" t="s">
        <v>14</v>
      </c>
      <c r="D20672" t="s">
        <v>16</v>
      </c>
      <c r="E20672">
        <v>15</v>
      </c>
      <c r="F20672">
        <v>10.75</v>
      </c>
      <c r="G20672">
        <v>24.49</v>
      </c>
      <c r="H20672">
        <v>161.25</v>
      </c>
      <c r="I20672">
        <v>367.35</v>
      </c>
      <c r="J20672" t="s">
        <v>13</v>
      </c>
    </row>
    <row r="20673" spans="1:10">
      <c r="A20673" s="1">
        <v>45566</v>
      </c>
      <c r="B20673" t="s">
        <v>10</v>
      </c>
      <c r="C20673" t="s">
        <v>15</v>
      </c>
      <c r="D20673" t="s">
        <v>16</v>
      </c>
      <c r="E20673">
        <v>8</v>
      </c>
      <c r="F20673">
        <v>10.75</v>
      </c>
      <c r="G20673">
        <v>24.49</v>
      </c>
      <c r="H20673">
        <v>86</v>
      </c>
      <c r="I20673">
        <v>195.92</v>
      </c>
      <c r="J20673" t="s">
        <v>13</v>
      </c>
    </row>
    <row r="20674" spans="1:10">
      <c r="A20674" s="1">
        <v>45566</v>
      </c>
      <c r="B20674" t="s">
        <v>10</v>
      </c>
      <c r="C20674" t="s">
        <v>11</v>
      </c>
      <c r="D20674" t="s">
        <v>17</v>
      </c>
      <c r="E20674">
        <v>11</v>
      </c>
      <c r="F20674">
        <v>15.1</v>
      </c>
      <c r="G20674">
        <v>31.89</v>
      </c>
      <c r="H20674">
        <v>166.1</v>
      </c>
      <c r="I20674">
        <v>350.79</v>
      </c>
      <c r="J20674" t="s">
        <v>13</v>
      </c>
    </row>
    <row r="20675" spans="1:10">
      <c r="A20675" s="1">
        <v>45566</v>
      </c>
      <c r="B20675" t="s">
        <v>10</v>
      </c>
      <c r="C20675" t="s">
        <v>14</v>
      </c>
      <c r="D20675" t="s">
        <v>17</v>
      </c>
      <c r="E20675">
        <v>12</v>
      </c>
      <c r="F20675">
        <v>15.1</v>
      </c>
      <c r="G20675">
        <v>31.89</v>
      </c>
      <c r="H20675">
        <v>181.2</v>
      </c>
      <c r="I20675">
        <v>382.68</v>
      </c>
      <c r="J20675" t="s">
        <v>13</v>
      </c>
    </row>
    <row r="20676" spans="1:10">
      <c r="A20676" s="1">
        <v>45566</v>
      </c>
      <c r="B20676" t="s">
        <v>10</v>
      </c>
      <c r="C20676" t="s">
        <v>15</v>
      </c>
      <c r="D20676" t="s">
        <v>17</v>
      </c>
      <c r="E20676">
        <v>10</v>
      </c>
      <c r="F20676">
        <v>15.1</v>
      </c>
      <c r="G20676">
        <v>31.89</v>
      </c>
      <c r="H20676">
        <v>151</v>
      </c>
      <c r="I20676">
        <v>318.89999999999998</v>
      </c>
      <c r="J20676" t="s">
        <v>13</v>
      </c>
    </row>
    <row r="20677" spans="1:10">
      <c r="A20677" s="1">
        <v>45566</v>
      </c>
      <c r="B20677" t="s">
        <v>10</v>
      </c>
      <c r="C20677" t="s">
        <v>11</v>
      </c>
      <c r="D20677" t="s">
        <v>18</v>
      </c>
      <c r="E20677">
        <v>12</v>
      </c>
      <c r="F20677">
        <v>14.35</v>
      </c>
      <c r="G20677">
        <v>28.58</v>
      </c>
      <c r="H20677">
        <v>172.2</v>
      </c>
      <c r="I20677">
        <v>342.96</v>
      </c>
      <c r="J20677" t="s">
        <v>13</v>
      </c>
    </row>
    <row r="20678" spans="1:10">
      <c r="A20678" s="1">
        <v>45566</v>
      </c>
      <c r="B20678" t="s">
        <v>10</v>
      </c>
      <c r="C20678" t="s">
        <v>14</v>
      </c>
      <c r="D20678" t="s">
        <v>18</v>
      </c>
      <c r="E20678">
        <v>10</v>
      </c>
      <c r="F20678">
        <v>14.35</v>
      </c>
      <c r="G20678">
        <v>28.58</v>
      </c>
      <c r="H20678">
        <v>143.5</v>
      </c>
      <c r="I20678">
        <v>285.8</v>
      </c>
      <c r="J20678" t="s">
        <v>13</v>
      </c>
    </row>
    <row r="20679" spans="1:10">
      <c r="A20679" s="1">
        <v>45566</v>
      </c>
      <c r="B20679" t="s">
        <v>10</v>
      </c>
      <c r="C20679" t="s">
        <v>15</v>
      </c>
      <c r="D20679" t="s">
        <v>18</v>
      </c>
      <c r="E20679">
        <v>3</v>
      </c>
      <c r="F20679">
        <v>14.35</v>
      </c>
      <c r="G20679">
        <v>28.58</v>
      </c>
      <c r="H20679">
        <v>43.05</v>
      </c>
      <c r="I20679">
        <v>85.74</v>
      </c>
      <c r="J20679" t="s">
        <v>13</v>
      </c>
    </row>
    <row r="20680" spans="1:10">
      <c r="A20680" s="1">
        <v>45566</v>
      </c>
      <c r="B20680" t="s">
        <v>10</v>
      </c>
      <c r="C20680" t="s">
        <v>11</v>
      </c>
      <c r="D20680" t="s">
        <v>19</v>
      </c>
      <c r="E20680">
        <v>9</v>
      </c>
      <c r="F20680">
        <v>7.85</v>
      </c>
      <c r="G20680">
        <v>19.61</v>
      </c>
      <c r="H20680">
        <v>70.650000000000006</v>
      </c>
      <c r="I20680">
        <v>176.49</v>
      </c>
      <c r="J20680" t="s">
        <v>13</v>
      </c>
    </row>
    <row r="20681" spans="1:10">
      <c r="A20681" s="1">
        <v>45566</v>
      </c>
      <c r="B20681" t="s">
        <v>10</v>
      </c>
      <c r="C20681" t="s">
        <v>14</v>
      </c>
      <c r="D20681" t="s">
        <v>19</v>
      </c>
      <c r="E20681">
        <v>7</v>
      </c>
      <c r="F20681">
        <v>7.85</v>
      </c>
      <c r="G20681">
        <v>19.61</v>
      </c>
      <c r="H20681">
        <v>54.95</v>
      </c>
      <c r="I20681">
        <v>137.27000000000001</v>
      </c>
      <c r="J20681" t="s">
        <v>13</v>
      </c>
    </row>
    <row r="20682" spans="1:10">
      <c r="A20682" s="1">
        <v>45566</v>
      </c>
      <c r="B20682" t="s">
        <v>10</v>
      </c>
      <c r="C20682" t="s">
        <v>15</v>
      </c>
      <c r="D20682" t="s">
        <v>19</v>
      </c>
      <c r="E20682">
        <v>7</v>
      </c>
      <c r="F20682">
        <v>7.85</v>
      </c>
      <c r="G20682">
        <v>19.61</v>
      </c>
      <c r="H20682">
        <v>54.95</v>
      </c>
      <c r="I20682">
        <v>137.27000000000001</v>
      </c>
      <c r="J20682" t="s">
        <v>13</v>
      </c>
    </row>
    <row r="20683" spans="1:10">
      <c r="A20683" s="1">
        <v>45566</v>
      </c>
      <c r="B20683" t="s">
        <v>10</v>
      </c>
      <c r="C20683" t="s">
        <v>11</v>
      </c>
      <c r="D20683" t="s">
        <v>20</v>
      </c>
      <c r="E20683">
        <v>9</v>
      </c>
      <c r="F20683">
        <v>15.79</v>
      </c>
      <c r="G20683">
        <v>33.130000000000003</v>
      </c>
      <c r="H20683">
        <v>142.11000000000001</v>
      </c>
      <c r="I20683">
        <v>298.17</v>
      </c>
      <c r="J20683" t="s">
        <v>13</v>
      </c>
    </row>
    <row r="20684" spans="1:10">
      <c r="A20684" s="1">
        <v>45566</v>
      </c>
      <c r="B20684" t="s">
        <v>10</v>
      </c>
      <c r="C20684" t="s">
        <v>14</v>
      </c>
      <c r="D20684" t="s">
        <v>20</v>
      </c>
      <c r="E20684">
        <v>7</v>
      </c>
      <c r="F20684">
        <v>15.79</v>
      </c>
      <c r="G20684">
        <v>33.130000000000003</v>
      </c>
      <c r="H20684">
        <v>110.53</v>
      </c>
      <c r="I20684">
        <v>231.91</v>
      </c>
      <c r="J20684" t="s">
        <v>13</v>
      </c>
    </row>
    <row r="20685" spans="1:10">
      <c r="A20685" s="1">
        <v>45566</v>
      </c>
      <c r="B20685" t="s">
        <v>10</v>
      </c>
      <c r="C20685" t="s">
        <v>15</v>
      </c>
      <c r="D20685" t="s">
        <v>20</v>
      </c>
      <c r="E20685">
        <v>5</v>
      </c>
      <c r="F20685">
        <v>15.79</v>
      </c>
      <c r="G20685">
        <v>33.130000000000003</v>
      </c>
      <c r="H20685">
        <v>78.95</v>
      </c>
      <c r="I20685">
        <v>165.65</v>
      </c>
      <c r="J20685" t="s">
        <v>13</v>
      </c>
    </row>
    <row r="20686" spans="1:10">
      <c r="A20686" s="1">
        <v>45566</v>
      </c>
      <c r="B20686" t="s">
        <v>10</v>
      </c>
      <c r="C20686" t="s">
        <v>11</v>
      </c>
      <c r="D20686" t="s">
        <v>21</v>
      </c>
      <c r="E20686">
        <v>17</v>
      </c>
      <c r="F20686">
        <v>8.69</v>
      </c>
      <c r="G20686">
        <v>18.39</v>
      </c>
      <c r="H20686">
        <v>147.72999999999999</v>
      </c>
      <c r="I20686">
        <v>312.63</v>
      </c>
      <c r="J20686" t="s">
        <v>13</v>
      </c>
    </row>
    <row r="20687" spans="1:10">
      <c r="A20687" s="1">
        <v>45566</v>
      </c>
      <c r="B20687" t="s">
        <v>10</v>
      </c>
      <c r="C20687" t="s">
        <v>14</v>
      </c>
      <c r="D20687" t="s">
        <v>21</v>
      </c>
      <c r="E20687">
        <v>10</v>
      </c>
      <c r="F20687">
        <v>8.69</v>
      </c>
      <c r="G20687">
        <v>18.39</v>
      </c>
      <c r="H20687">
        <v>86.9</v>
      </c>
      <c r="I20687">
        <v>183.9</v>
      </c>
      <c r="J20687" t="s">
        <v>13</v>
      </c>
    </row>
    <row r="20688" spans="1:10">
      <c r="A20688" s="1">
        <v>45566</v>
      </c>
      <c r="B20688" t="s">
        <v>10</v>
      </c>
      <c r="C20688" t="s">
        <v>15</v>
      </c>
      <c r="D20688" t="s">
        <v>21</v>
      </c>
      <c r="E20688">
        <v>9</v>
      </c>
      <c r="F20688">
        <v>8.69</v>
      </c>
      <c r="G20688">
        <v>18.39</v>
      </c>
      <c r="H20688">
        <v>78.209999999999994</v>
      </c>
      <c r="I20688">
        <v>165.51</v>
      </c>
      <c r="J20688" t="s">
        <v>13</v>
      </c>
    </row>
    <row r="20689" spans="1:10">
      <c r="A20689" s="1">
        <v>45566</v>
      </c>
      <c r="B20689" t="s">
        <v>10</v>
      </c>
      <c r="C20689" t="s">
        <v>11</v>
      </c>
      <c r="D20689" t="s">
        <v>22</v>
      </c>
      <c r="E20689">
        <v>19</v>
      </c>
      <c r="F20689">
        <v>8.69</v>
      </c>
      <c r="G20689">
        <v>16.64</v>
      </c>
      <c r="H20689">
        <v>165.11</v>
      </c>
      <c r="I20689">
        <v>316.16000000000003</v>
      </c>
      <c r="J20689" t="s">
        <v>13</v>
      </c>
    </row>
    <row r="20690" spans="1:10">
      <c r="A20690" s="1">
        <v>45566</v>
      </c>
      <c r="B20690" t="s">
        <v>10</v>
      </c>
      <c r="C20690" t="s">
        <v>14</v>
      </c>
      <c r="D20690" t="s">
        <v>22</v>
      </c>
      <c r="E20690">
        <v>14</v>
      </c>
      <c r="F20690">
        <v>8.69</v>
      </c>
      <c r="G20690">
        <v>16.64</v>
      </c>
      <c r="H20690">
        <v>121.66</v>
      </c>
      <c r="I20690">
        <v>232.96</v>
      </c>
      <c r="J20690" t="s">
        <v>13</v>
      </c>
    </row>
    <row r="20691" spans="1:10">
      <c r="A20691" s="1">
        <v>45566</v>
      </c>
      <c r="B20691" t="s">
        <v>10</v>
      </c>
      <c r="C20691" t="s">
        <v>15</v>
      </c>
      <c r="D20691" t="s">
        <v>22</v>
      </c>
      <c r="E20691">
        <v>14</v>
      </c>
      <c r="F20691">
        <v>8.69</v>
      </c>
      <c r="G20691">
        <v>16.64</v>
      </c>
      <c r="H20691">
        <v>121.66</v>
      </c>
      <c r="I20691">
        <v>232.96</v>
      </c>
      <c r="J20691" t="s">
        <v>13</v>
      </c>
    </row>
    <row r="20692" spans="1:10">
      <c r="A20692" s="1">
        <v>45566</v>
      </c>
      <c r="B20692" t="s">
        <v>10</v>
      </c>
      <c r="C20692" t="s">
        <v>11</v>
      </c>
      <c r="D20692" t="s">
        <v>23</v>
      </c>
      <c r="E20692">
        <v>13</v>
      </c>
      <c r="F20692">
        <v>12.44</v>
      </c>
      <c r="G20692">
        <v>29.31</v>
      </c>
      <c r="H20692">
        <v>161.72</v>
      </c>
      <c r="I20692">
        <v>381.03</v>
      </c>
      <c r="J20692" t="s">
        <v>13</v>
      </c>
    </row>
    <row r="20693" spans="1:10">
      <c r="A20693" s="1">
        <v>45566</v>
      </c>
      <c r="B20693" t="s">
        <v>10</v>
      </c>
      <c r="C20693" t="s">
        <v>14</v>
      </c>
      <c r="D20693" t="s">
        <v>23</v>
      </c>
      <c r="E20693">
        <v>6</v>
      </c>
      <c r="F20693">
        <v>12.44</v>
      </c>
      <c r="G20693">
        <v>29.31</v>
      </c>
      <c r="H20693">
        <v>74.64</v>
      </c>
      <c r="I20693">
        <v>175.86</v>
      </c>
      <c r="J20693" t="s">
        <v>13</v>
      </c>
    </row>
    <row r="20694" spans="1:10">
      <c r="A20694" s="1">
        <v>45566</v>
      </c>
      <c r="B20694" t="s">
        <v>10</v>
      </c>
      <c r="C20694" t="s">
        <v>15</v>
      </c>
      <c r="D20694" t="s">
        <v>23</v>
      </c>
      <c r="E20694">
        <v>8</v>
      </c>
      <c r="F20694">
        <v>12.44</v>
      </c>
      <c r="G20694">
        <v>29.31</v>
      </c>
      <c r="H20694">
        <v>99.52</v>
      </c>
      <c r="I20694">
        <v>234.48</v>
      </c>
      <c r="J20694" t="s">
        <v>13</v>
      </c>
    </row>
    <row r="20695" spans="1:10">
      <c r="A20695" s="1">
        <v>45566</v>
      </c>
      <c r="B20695" t="s">
        <v>10</v>
      </c>
      <c r="C20695" t="s">
        <v>11</v>
      </c>
      <c r="D20695" t="s">
        <v>24</v>
      </c>
      <c r="E20695">
        <v>31</v>
      </c>
      <c r="F20695">
        <v>13.12</v>
      </c>
      <c r="G20695">
        <v>29.99</v>
      </c>
      <c r="H20695">
        <v>406.72</v>
      </c>
      <c r="I20695">
        <v>929.69</v>
      </c>
      <c r="J20695" t="s">
        <v>13</v>
      </c>
    </row>
    <row r="20696" spans="1:10">
      <c r="A20696" s="1">
        <v>45566</v>
      </c>
      <c r="B20696" t="s">
        <v>10</v>
      </c>
      <c r="C20696" t="s">
        <v>14</v>
      </c>
      <c r="D20696" t="s">
        <v>24</v>
      </c>
      <c r="E20696">
        <v>28</v>
      </c>
      <c r="F20696">
        <v>13.12</v>
      </c>
      <c r="G20696">
        <v>29.99</v>
      </c>
      <c r="H20696">
        <v>367.36</v>
      </c>
      <c r="I20696">
        <v>839.72</v>
      </c>
      <c r="J20696" t="s">
        <v>13</v>
      </c>
    </row>
    <row r="20697" spans="1:10">
      <c r="A20697" s="1">
        <v>45566</v>
      </c>
      <c r="B20697" t="s">
        <v>10</v>
      </c>
      <c r="C20697" t="s">
        <v>15</v>
      </c>
      <c r="D20697" t="s">
        <v>24</v>
      </c>
      <c r="E20697">
        <v>15</v>
      </c>
      <c r="F20697">
        <v>13.12</v>
      </c>
      <c r="G20697">
        <v>29.99</v>
      </c>
      <c r="H20697">
        <v>196.8</v>
      </c>
      <c r="I20697">
        <v>449.85</v>
      </c>
      <c r="J20697" t="s">
        <v>13</v>
      </c>
    </row>
    <row r="20698" spans="1:10">
      <c r="A20698" s="1">
        <v>45566</v>
      </c>
      <c r="B20698" t="s">
        <v>10</v>
      </c>
      <c r="C20698" t="s">
        <v>11</v>
      </c>
      <c r="D20698" t="s">
        <v>25</v>
      </c>
      <c r="E20698">
        <v>27</v>
      </c>
      <c r="F20698">
        <v>12.96</v>
      </c>
      <c r="G20698">
        <v>25.33</v>
      </c>
      <c r="H20698">
        <v>349.92</v>
      </c>
      <c r="I20698">
        <v>683.91</v>
      </c>
      <c r="J20698" t="s">
        <v>13</v>
      </c>
    </row>
    <row r="20699" spans="1:10">
      <c r="A20699" s="1">
        <v>45566</v>
      </c>
      <c r="B20699" t="s">
        <v>10</v>
      </c>
      <c r="C20699" t="s">
        <v>14</v>
      </c>
      <c r="D20699" t="s">
        <v>25</v>
      </c>
      <c r="E20699">
        <v>17</v>
      </c>
      <c r="F20699">
        <v>12.96</v>
      </c>
      <c r="G20699">
        <v>25.33</v>
      </c>
      <c r="H20699">
        <v>220.32</v>
      </c>
      <c r="I20699">
        <v>430.61</v>
      </c>
      <c r="J20699" t="s">
        <v>13</v>
      </c>
    </row>
    <row r="20700" spans="1:10">
      <c r="A20700" s="1">
        <v>45566</v>
      </c>
      <c r="B20700" t="s">
        <v>10</v>
      </c>
      <c r="C20700" t="s">
        <v>15</v>
      </c>
      <c r="D20700" t="s">
        <v>25</v>
      </c>
      <c r="E20700">
        <v>17</v>
      </c>
      <c r="F20700">
        <v>12.96</v>
      </c>
      <c r="G20700">
        <v>25.33</v>
      </c>
      <c r="H20700">
        <v>220.32</v>
      </c>
      <c r="I20700">
        <v>430.61</v>
      </c>
      <c r="J20700" t="s">
        <v>13</v>
      </c>
    </row>
    <row r="20701" spans="1:10">
      <c r="A20701" s="1">
        <v>45566</v>
      </c>
      <c r="B20701" t="s">
        <v>10</v>
      </c>
      <c r="C20701" t="s">
        <v>11</v>
      </c>
      <c r="D20701" t="s">
        <v>26</v>
      </c>
      <c r="E20701">
        <v>20</v>
      </c>
      <c r="F20701">
        <v>7.1</v>
      </c>
      <c r="G20701">
        <v>13.19</v>
      </c>
      <c r="H20701">
        <v>142</v>
      </c>
      <c r="I20701">
        <v>263.8</v>
      </c>
      <c r="J20701" t="s">
        <v>13</v>
      </c>
    </row>
    <row r="20702" spans="1:10">
      <c r="A20702" s="1">
        <v>45566</v>
      </c>
      <c r="B20702" t="s">
        <v>10</v>
      </c>
      <c r="C20702" t="s">
        <v>14</v>
      </c>
      <c r="D20702" t="s">
        <v>26</v>
      </c>
      <c r="E20702">
        <v>13</v>
      </c>
      <c r="F20702">
        <v>7.1</v>
      </c>
      <c r="G20702">
        <v>13.19</v>
      </c>
      <c r="H20702">
        <v>92.3</v>
      </c>
      <c r="I20702">
        <v>171.47</v>
      </c>
      <c r="J20702" t="s">
        <v>13</v>
      </c>
    </row>
    <row r="20703" spans="1:10">
      <c r="A20703" s="1">
        <v>45566</v>
      </c>
      <c r="B20703" t="s">
        <v>10</v>
      </c>
      <c r="C20703" t="s">
        <v>15</v>
      </c>
      <c r="D20703" t="s">
        <v>26</v>
      </c>
      <c r="E20703">
        <v>11</v>
      </c>
      <c r="F20703">
        <v>7.1</v>
      </c>
      <c r="G20703">
        <v>13.19</v>
      </c>
      <c r="H20703">
        <v>78.099999999999994</v>
      </c>
      <c r="I20703">
        <v>145.09</v>
      </c>
      <c r="J20703" t="s">
        <v>13</v>
      </c>
    </row>
    <row r="20704" spans="1:10">
      <c r="A20704" s="1">
        <v>45566</v>
      </c>
      <c r="B20704" t="s">
        <v>10</v>
      </c>
      <c r="C20704" t="s">
        <v>11</v>
      </c>
      <c r="D20704" t="s">
        <v>27</v>
      </c>
      <c r="E20704">
        <v>13</v>
      </c>
      <c r="F20704">
        <v>16.53</v>
      </c>
      <c r="G20704">
        <v>37.630000000000003</v>
      </c>
      <c r="H20704">
        <v>214.89</v>
      </c>
      <c r="I20704">
        <v>489.19</v>
      </c>
      <c r="J20704" t="s">
        <v>13</v>
      </c>
    </row>
    <row r="20705" spans="1:10">
      <c r="A20705" s="1">
        <v>45566</v>
      </c>
      <c r="B20705" t="s">
        <v>10</v>
      </c>
      <c r="C20705" t="s">
        <v>14</v>
      </c>
      <c r="D20705" t="s">
        <v>27</v>
      </c>
      <c r="E20705">
        <v>9</v>
      </c>
      <c r="F20705">
        <v>16.53</v>
      </c>
      <c r="G20705">
        <v>37.630000000000003</v>
      </c>
      <c r="H20705">
        <v>148.77000000000001</v>
      </c>
      <c r="I20705">
        <v>338.67</v>
      </c>
      <c r="J20705" t="s">
        <v>13</v>
      </c>
    </row>
    <row r="20706" spans="1:10">
      <c r="A20706" s="1">
        <v>45566</v>
      </c>
      <c r="B20706" t="s">
        <v>10</v>
      </c>
      <c r="C20706" t="s">
        <v>15</v>
      </c>
      <c r="D20706" t="s">
        <v>27</v>
      </c>
      <c r="E20706">
        <v>9</v>
      </c>
      <c r="F20706">
        <v>16.53</v>
      </c>
      <c r="G20706">
        <v>37.630000000000003</v>
      </c>
      <c r="H20706">
        <v>148.77000000000001</v>
      </c>
      <c r="I20706">
        <v>338.67</v>
      </c>
      <c r="J20706" t="s">
        <v>13</v>
      </c>
    </row>
    <row r="20707" spans="1:10">
      <c r="A20707" s="1">
        <v>45566</v>
      </c>
      <c r="B20707" t="s">
        <v>10</v>
      </c>
      <c r="C20707" t="s">
        <v>11</v>
      </c>
      <c r="D20707" t="s">
        <v>28</v>
      </c>
      <c r="E20707">
        <v>8</v>
      </c>
      <c r="F20707">
        <v>9.19</v>
      </c>
      <c r="G20707">
        <v>20.75</v>
      </c>
      <c r="H20707">
        <v>73.52</v>
      </c>
      <c r="I20707">
        <v>166</v>
      </c>
      <c r="J20707" t="s">
        <v>13</v>
      </c>
    </row>
    <row r="20708" spans="1:10">
      <c r="A20708" s="1">
        <v>45566</v>
      </c>
      <c r="B20708" t="s">
        <v>10</v>
      </c>
      <c r="C20708" t="s">
        <v>14</v>
      </c>
      <c r="D20708" t="s">
        <v>28</v>
      </c>
      <c r="E20708">
        <v>11</v>
      </c>
      <c r="F20708">
        <v>9.19</v>
      </c>
      <c r="G20708">
        <v>20.75</v>
      </c>
      <c r="H20708">
        <v>101.09</v>
      </c>
      <c r="I20708">
        <v>228.25</v>
      </c>
      <c r="J20708" t="s">
        <v>13</v>
      </c>
    </row>
    <row r="20709" spans="1:10">
      <c r="A20709" s="1">
        <v>45566</v>
      </c>
      <c r="B20709" t="s">
        <v>10</v>
      </c>
      <c r="C20709" t="s">
        <v>15</v>
      </c>
      <c r="D20709" t="s">
        <v>28</v>
      </c>
      <c r="E20709">
        <v>5</v>
      </c>
      <c r="F20709">
        <v>9.19</v>
      </c>
      <c r="G20709">
        <v>20.75</v>
      </c>
      <c r="H20709">
        <v>45.95</v>
      </c>
      <c r="I20709">
        <v>103.75</v>
      </c>
      <c r="J20709" t="s">
        <v>13</v>
      </c>
    </row>
    <row r="20710" spans="1:10">
      <c r="A20710" s="1">
        <v>45566</v>
      </c>
      <c r="B20710" t="s">
        <v>10</v>
      </c>
      <c r="C20710" t="s">
        <v>11</v>
      </c>
      <c r="D20710" t="s">
        <v>29</v>
      </c>
      <c r="E20710">
        <v>21</v>
      </c>
      <c r="F20710">
        <v>7.55</v>
      </c>
      <c r="G20710">
        <v>15.03</v>
      </c>
      <c r="H20710">
        <v>158.55000000000001</v>
      </c>
      <c r="I20710">
        <v>315.63</v>
      </c>
      <c r="J20710" t="s">
        <v>13</v>
      </c>
    </row>
    <row r="20711" spans="1:10">
      <c r="A20711" s="1">
        <v>45566</v>
      </c>
      <c r="B20711" t="s">
        <v>10</v>
      </c>
      <c r="C20711" t="s">
        <v>14</v>
      </c>
      <c r="D20711" t="s">
        <v>29</v>
      </c>
      <c r="E20711">
        <v>17</v>
      </c>
      <c r="F20711">
        <v>7.55</v>
      </c>
      <c r="G20711">
        <v>15.03</v>
      </c>
      <c r="H20711">
        <v>128.35</v>
      </c>
      <c r="I20711">
        <v>255.51</v>
      </c>
      <c r="J20711" t="s">
        <v>13</v>
      </c>
    </row>
    <row r="20712" spans="1:10">
      <c r="A20712" s="1">
        <v>45566</v>
      </c>
      <c r="B20712" t="s">
        <v>10</v>
      </c>
      <c r="C20712" t="s">
        <v>15</v>
      </c>
      <c r="D20712" t="s">
        <v>29</v>
      </c>
      <c r="E20712">
        <v>10</v>
      </c>
      <c r="F20712">
        <v>7.55</v>
      </c>
      <c r="G20712">
        <v>15.03</v>
      </c>
      <c r="H20712">
        <v>75.5</v>
      </c>
      <c r="I20712">
        <v>150.30000000000001</v>
      </c>
      <c r="J20712" t="s">
        <v>13</v>
      </c>
    </row>
    <row r="20713" spans="1:10">
      <c r="A20713" s="1">
        <v>45566</v>
      </c>
      <c r="B20713" t="s">
        <v>10</v>
      </c>
      <c r="C20713" t="s">
        <v>11</v>
      </c>
      <c r="D20713" t="s">
        <v>30</v>
      </c>
      <c r="E20713">
        <v>29</v>
      </c>
      <c r="F20713">
        <v>16.66</v>
      </c>
      <c r="G20713">
        <v>41.08</v>
      </c>
      <c r="H20713">
        <v>483.14</v>
      </c>
      <c r="I20713">
        <v>1191.32</v>
      </c>
      <c r="J20713" t="s">
        <v>13</v>
      </c>
    </row>
    <row r="20714" spans="1:10">
      <c r="A20714" s="1">
        <v>45566</v>
      </c>
      <c r="B20714" t="s">
        <v>10</v>
      </c>
      <c r="C20714" t="s">
        <v>14</v>
      </c>
      <c r="D20714" t="s">
        <v>30</v>
      </c>
      <c r="E20714">
        <v>18</v>
      </c>
      <c r="F20714">
        <v>16.66</v>
      </c>
      <c r="G20714">
        <v>41.08</v>
      </c>
      <c r="H20714">
        <v>299.88</v>
      </c>
      <c r="I20714">
        <v>739.44</v>
      </c>
      <c r="J20714" t="s">
        <v>13</v>
      </c>
    </row>
    <row r="20715" spans="1:10">
      <c r="A20715" s="1">
        <v>45566</v>
      </c>
      <c r="B20715" t="s">
        <v>10</v>
      </c>
      <c r="C20715" t="s">
        <v>15</v>
      </c>
      <c r="D20715" t="s">
        <v>30</v>
      </c>
      <c r="E20715">
        <v>19</v>
      </c>
      <c r="F20715">
        <v>16.66</v>
      </c>
      <c r="G20715">
        <v>41.08</v>
      </c>
      <c r="H20715">
        <v>316.54000000000002</v>
      </c>
      <c r="I20715">
        <v>780.52</v>
      </c>
      <c r="J20715" t="s">
        <v>13</v>
      </c>
    </row>
    <row r="20716" spans="1:10">
      <c r="A20716" s="1">
        <v>45566</v>
      </c>
      <c r="B20716" t="s">
        <v>10</v>
      </c>
      <c r="C20716" t="s">
        <v>11</v>
      </c>
      <c r="D20716" t="s">
        <v>31</v>
      </c>
      <c r="E20716">
        <v>15</v>
      </c>
      <c r="F20716">
        <v>17.47</v>
      </c>
      <c r="G20716">
        <v>33.29</v>
      </c>
      <c r="H20716">
        <v>262.05</v>
      </c>
      <c r="I20716">
        <v>499.35</v>
      </c>
      <c r="J20716" t="s">
        <v>13</v>
      </c>
    </row>
    <row r="20717" spans="1:10">
      <c r="A20717" s="1">
        <v>45566</v>
      </c>
      <c r="B20717" t="s">
        <v>10</v>
      </c>
      <c r="C20717" t="s">
        <v>14</v>
      </c>
      <c r="D20717" t="s">
        <v>31</v>
      </c>
      <c r="E20717">
        <v>15</v>
      </c>
      <c r="F20717">
        <v>17.47</v>
      </c>
      <c r="G20717">
        <v>33.29</v>
      </c>
      <c r="H20717">
        <v>262.05</v>
      </c>
      <c r="I20717">
        <v>499.35</v>
      </c>
      <c r="J20717" t="s">
        <v>13</v>
      </c>
    </row>
    <row r="20718" spans="1:10">
      <c r="A20718" s="1">
        <v>45566</v>
      </c>
      <c r="B20718" t="s">
        <v>10</v>
      </c>
      <c r="C20718" t="s">
        <v>15</v>
      </c>
      <c r="D20718" t="s">
        <v>31</v>
      </c>
      <c r="E20718">
        <v>15</v>
      </c>
      <c r="F20718">
        <v>17.47</v>
      </c>
      <c r="G20718">
        <v>33.29</v>
      </c>
      <c r="H20718">
        <v>262.05</v>
      </c>
      <c r="I20718">
        <v>499.35</v>
      </c>
      <c r="J20718" t="s">
        <v>13</v>
      </c>
    </row>
    <row r="20719" spans="1:10">
      <c r="A20719" s="1">
        <v>45566</v>
      </c>
      <c r="B20719" t="s">
        <v>10</v>
      </c>
      <c r="C20719" t="s">
        <v>11</v>
      </c>
      <c r="D20719" t="s">
        <v>32</v>
      </c>
      <c r="E20719">
        <v>20</v>
      </c>
      <c r="F20719">
        <v>16.350000000000001</v>
      </c>
      <c r="G20719">
        <v>34.380000000000003</v>
      </c>
      <c r="H20719">
        <v>327</v>
      </c>
      <c r="I20719">
        <v>687.6</v>
      </c>
      <c r="J20719" t="s">
        <v>13</v>
      </c>
    </row>
    <row r="20720" spans="1:10">
      <c r="A20720" s="1">
        <v>45566</v>
      </c>
      <c r="B20720" t="s">
        <v>10</v>
      </c>
      <c r="C20720" t="s">
        <v>14</v>
      </c>
      <c r="D20720" t="s">
        <v>32</v>
      </c>
      <c r="E20720">
        <v>17</v>
      </c>
      <c r="F20720">
        <v>16.350000000000001</v>
      </c>
      <c r="G20720">
        <v>34.380000000000003</v>
      </c>
      <c r="H20720">
        <v>277.95</v>
      </c>
      <c r="I20720">
        <v>584.46</v>
      </c>
      <c r="J20720" t="s">
        <v>13</v>
      </c>
    </row>
    <row r="20721" spans="1:10">
      <c r="A20721" s="1">
        <v>45566</v>
      </c>
      <c r="B20721" t="s">
        <v>10</v>
      </c>
      <c r="C20721" t="s">
        <v>15</v>
      </c>
      <c r="D20721" t="s">
        <v>32</v>
      </c>
      <c r="E20721">
        <v>12</v>
      </c>
      <c r="F20721">
        <v>16.350000000000001</v>
      </c>
      <c r="G20721">
        <v>34.380000000000003</v>
      </c>
      <c r="H20721">
        <v>196.2</v>
      </c>
      <c r="I20721">
        <v>412.56</v>
      </c>
      <c r="J20721" t="s">
        <v>13</v>
      </c>
    </row>
    <row r="20722" spans="1:10">
      <c r="A20722" s="1">
        <v>45566</v>
      </c>
      <c r="B20722" t="s">
        <v>10</v>
      </c>
      <c r="C20722" t="s">
        <v>11</v>
      </c>
      <c r="D20722" t="s">
        <v>33</v>
      </c>
      <c r="E20722">
        <v>23</v>
      </c>
      <c r="F20722">
        <v>15.71</v>
      </c>
      <c r="G20722">
        <v>38.65</v>
      </c>
      <c r="H20722">
        <v>361.33</v>
      </c>
      <c r="I20722">
        <v>888.95</v>
      </c>
      <c r="J20722" t="s">
        <v>13</v>
      </c>
    </row>
    <row r="20723" spans="1:10">
      <c r="A20723" s="1">
        <v>45566</v>
      </c>
      <c r="B20723" t="s">
        <v>10</v>
      </c>
      <c r="C20723" t="s">
        <v>14</v>
      </c>
      <c r="D20723" t="s">
        <v>33</v>
      </c>
      <c r="E20723">
        <v>13</v>
      </c>
      <c r="F20723">
        <v>15.71</v>
      </c>
      <c r="G20723">
        <v>38.65</v>
      </c>
      <c r="H20723">
        <v>204.23</v>
      </c>
      <c r="I20723">
        <v>502.45</v>
      </c>
      <c r="J20723" t="s">
        <v>13</v>
      </c>
    </row>
    <row r="20724" spans="1:10">
      <c r="A20724" s="1">
        <v>45566</v>
      </c>
      <c r="B20724" t="s">
        <v>10</v>
      </c>
      <c r="C20724" t="s">
        <v>15</v>
      </c>
      <c r="D20724" t="s">
        <v>33</v>
      </c>
      <c r="E20724">
        <v>13</v>
      </c>
      <c r="F20724">
        <v>15.71</v>
      </c>
      <c r="G20724">
        <v>38.65</v>
      </c>
      <c r="H20724">
        <v>204.23</v>
      </c>
      <c r="I20724">
        <v>502.45</v>
      </c>
      <c r="J20724" t="s">
        <v>13</v>
      </c>
    </row>
    <row r="20725" spans="1:10">
      <c r="A20725" s="1">
        <v>45566</v>
      </c>
      <c r="B20725" t="s">
        <v>10</v>
      </c>
      <c r="C20725" t="s">
        <v>11</v>
      </c>
      <c r="D20725" t="s">
        <v>34</v>
      </c>
      <c r="E20725">
        <v>17</v>
      </c>
      <c r="F20725">
        <v>13.86</v>
      </c>
      <c r="G20725">
        <v>29.02</v>
      </c>
      <c r="H20725">
        <v>235.62</v>
      </c>
      <c r="I20725">
        <v>493.34</v>
      </c>
      <c r="J20725" t="s">
        <v>13</v>
      </c>
    </row>
    <row r="20726" spans="1:10">
      <c r="A20726" s="1">
        <v>45566</v>
      </c>
      <c r="B20726" t="s">
        <v>10</v>
      </c>
      <c r="C20726" t="s">
        <v>14</v>
      </c>
      <c r="D20726" t="s">
        <v>34</v>
      </c>
      <c r="E20726">
        <v>11</v>
      </c>
      <c r="F20726">
        <v>13.86</v>
      </c>
      <c r="G20726">
        <v>29.02</v>
      </c>
      <c r="H20726">
        <v>152.46</v>
      </c>
      <c r="I20726">
        <v>319.22000000000003</v>
      </c>
      <c r="J20726" t="s">
        <v>13</v>
      </c>
    </row>
    <row r="20727" spans="1:10">
      <c r="A20727" s="1">
        <v>45566</v>
      </c>
      <c r="B20727" t="s">
        <v>10</v>
      </c>
      <c r="C20727" t="s">
        <v>15</v>
      </c>
      <c r="D20727" t="s">
        <v>34</v>
      </c>
      <c r="E20727">
        <v>6</v>
      </c>
      <c r="F20727">
        <v>13.86</v>
      </c>
      <c r="G20727">
        <v>29.02</v>
      </c>
      <c r="H20727">
        <v>83.16</v>
      </c>
      <c r="I20727">
        <v>174.12</v>
      </c>
      <c r="J20727" t="s">
        <v>13</v>
      </c>
    </row>
    <row r="20728" spans="1:10">
      <c r="A20728" s="1">
        <v>45566</v>
      </c>
      <c r="B20728" t="s">
        <v>10</v>
      </c>
      <c r="C20728" t="s">
        <v>11</v>
      </c>
      <c r="D20728" t="s">
        <v>35</v>
      </c>
      <c r="E20728">
        <v>31</v>
      </c>
      <c r="F20728">
        <v>12.61</v>
      </c>
      <c r="G20728">
        <v>28.33</v>
      </c>
      <c r="H20728">
        <v>390.91</v>
      </c>
      <c r="I20728">
        <v>878.23</v>
      </c>
      <c r="J20728" t="s">
        <v>13</v>
      </c>
    </row>
    <row r="20729" spans="1:10">
      <c r="A20729" s="1">
        <v>45566</v>
      </c>
      <c r="B20729" t="s">
        <v>10</v>
      </c>
      <c r="C20729" t="s">
        <v>14</v>
      </c>
      <c r="D20729" t="s">
        <v>35</v>
      </c>
      <c r="E20729">
        <v>17</v>
      </c>
      <c r="F20729">
        <v>12.61</v>
      </c>
      <c r="G20729">
        <v>28.33</v>
      </c>
      <c r="H20729">
        <v>214.37</v>
      </c>
      <c r="I20729">
        <v>481.61</v>
      </c>
      <c r="J20729" t="s">
        <v>13</v>
      </c>
    </row>
    <row r="20730" spans="1:10">
      <c r="A20730" s="1">
        <v>45566</v>
      </c>
      <c r="B20730" t="s">
        <v>10</v>
      </c>
      <c r="C20730" t="s">
        <v>15</v>
      </c>
      <c r="D20730" t="s">
        <v>35</v>
      </c>
      <c r="E20730">
        <v>18</v>
      </c>
      <c r="F20730">
        <v>12.61</v>
      </c>
      <c r="G20730">
        <v>28.33</v>
      </c>
      <c r="H20730">
        <v>226.98</v>
      </c>
      <c r="I20730">
        <v>509.94</v>
      </c>
      <c r="J20730" t="s">
        <v>13</v>
      </c>
    </row>
    <row r="20731" spans="1:10">
      <c r="A20731" s="1">
        <v>45566</v>
      </c>
      <c r="B20731" t="s">
        <v>10</v>
      </c>
      <c r="C20731" t="s">
        <v>11</v>
      </c>
      <c r="D20731" t="s">
        <v>36</v>
      </c>
      <c r="E20731">
        <v>12</v>
      </c>
      <c r="F20731">
        <v>7.04</v>
      </c>
      <c r="G20731">
        <v>14.63</v>
      </c>
      <c r="H20731">
        <v>84.48</v>
      </c>
      <c r="I20731">
        <v>175.56</v>
      </c>
      <c r="J20731" t="s">
        <v>13</v>
      </c>
    </row>
    <row r="20732" spans="1:10">
      <c r="A20732" s="1">
        <v>45566</v>
      </c>
      <c r="B20732" t="s">
        <v>10</v>
      </c>
      <c r="C20732" t="s">
        <v>14</v>
      </c>
      <c r="D20732" t="s">
        <v>36</v>
      </c>
      <c r="E20732">
        <v>9</v>
      </c>
      <c r="F20732">
        <v>7.04</v>
      </c>
      <c r="G20732">
        <v>14.63</v>
      </c>
      <c r="H20732">
        <v>63.36</v>
      </c>
      <c r="I20732">
        <v>131.66999999999999</v>
      </c>
      <c r="J20732" t="s">
        <v>13</v>
      </c>
    </row>
    <row r="20733" spans="1:10">
      <c r="A20733" s="1">
        <v>45566</v>
      </c>
      <c r="B20733" t="s">
        <v>10</v>
      </c>
      <c r="C20733" t="s">
        <v>15</v>
      </c>
      <c r="D20733" t="s">
        <v>36</v>
      </c>
      <c r="E20733">
        <v>10</v>
      </c>
      <c r="F20733">
        <v>7.04</v>
      </c>
      <c r="G20733">
        <v>14.63</v>
      </c>
      <c r="H20733">
        <v>70.400000000000006</v>
      </c>
      <c r="I20733">
        <v>146.30000000000001</v>
      </c>
      <c r="J20733" t="s">
        <v>13</v>
      </c>
    </row>
    <row r="20734" spans="1:10">
      <c r="A20734" s="1">
        <v>45566</v>
      </c>
      <c r="B20734" t="s">
        <v>10</v>
      </c>
      <c r="C20734" t="s">
        <v>11</v>
      </c>
      <c r="D20734" t="s">
        <v>37</v>
      </c>
      <c r="E20734">
        <v>28</v>
      </c>
      <c r="F20734">
        <v>10.9</v>
      </c>
      <c r="G20734">
        <v>21.71</v>
      </c>
      <c r="H20734">
        <v>305.2</v>
      </c>
      <c r="I20734">
        <v>607.88</v>
      </c>
      <c r="J20734" t="s">
        <v>13</v>
      </c>
    </row>
    <row r="20735" spans="1:10">
      <c r="A20735" s="1">
        <v>45566</v>
      </c>
      <c r="B20735" t="s">
        <v>10</v>
      </c>
      <c r="C20735" t="s">
        <v>14</v>
      </c>
      <c r="D20735" t="s">
        <v>37</v>
      </c>
      <c r="E20735">
        <v>15</v>
      </c>
      <c r="F20735">
        <v>10.9</v>
      </c>
      <c r="G20735">
        <v>21.71</v>
      </c>
      <c r="H20735">
        <v>163.5</v>
      </c>
      <c r="I20735">
        <v>325.64999999999998</v>
      </c>
      <c r="J20735" t="s">
        <v>13</v>
      </c>
    </row>
    <row r="20736" spans="1:10">
      <c r="A20736" s="1">
        <v>45566</v>
      </c>
      <c r="B20736" t="s">
        <v>10</v>
      </c>
      <c r="C20736" t="s">
        <v>15</v>
      </c>
      <c r="D20736" t="s">
        <v>37</v>
      </c>
      <c r="E20736">
        <v>21</v>
      </c>
      <c r="F20736">
        <v>10.9</v>
      </c>
      <c r="G20736">
        <v>21.71</v>
      </c>
      <c r="H20736">
        <v>228.9</v>
      </c>
      <c r="I20736">
        <v>455.91</v>
      </c>
      <c r="J20736" t="s">
        <v>13</v>
      </c>
    </row>
    <row r="20737" spans="1:10">
      <c r="A20737" s="1">
        <v>45566</v>
      </c>
      <c r="B20737" t="s">
        <v>10</v>
      </c>
      <c r="C20737" t="s">
        <v>11</v>
      </c>
      <c r="D20737" t="s">
        <v>38</v>
      </c>
      <c r="E20737">
        <v>12</v>
      </c>
      <c r="F20737">
        <v>10.47</v>
      </c>
      <c r="G20737">
        <v>26.06</v>
      </c>
      <c r="H20737">
        <v>125.64</v>
      </c>
      <c r="I20737">
        <v>312.72000000000003</v>
      </c>
      <c r="J20737" t="s">
        <v>13</v>
      </c>
    </row>
    <row r="20738" spans="1:10">
      <c r="A20738" s="1">
        <v>45566</v>
      </c>
      <c r="B20738" t="s">
        <v>10</v>
      </c>
      <c r="C20738" t="s">
        <v>14</v>
      </c>
      <c r="D20738" t="s">
        <v>38</v>
      </c>
      <c r="E20738">
        <v>10</v>
      </c>
      <c r="F20738">
        <v>10.47</v>
      </c>
      <c r="G20738">
        <v>26.06</v>
      </c>
      <c r="H20738">
        <v>104.7</v>
      </c>
      <c r="I20738">
        <v>260.60000000000002</v>
      </c>
      <c r="J20738" t="s">
        <v>13</v>
      </c>
    </row>
    <row r="20739" spans="1:10">
      <c r="A20739" s="1">
        <v>45566</v>
      </c>
      <c r="B20739" t="s">
        <v>10</v>
      </c>
      <c r="C20739" t="s">
        <v>15</v>
      </c>
      <c r="D20739" t="s">
        <v>38</v>
      </c>
      <c r="E20739">
        <v>11</v>
      </c>
      <c r="F20739">
        <v>10.47</v>
      </c>
      <c r="G20739">
        <v>26.06</v>
      </c>
      <c r="H20739">
        <v>115.17</v>
      </c>
      <c r="I20739">
        <v>286.66000000000003</v>
      </c>
      <c r="J20739" t="s">
        <v>13</v>
      </c>
    </row>
    <row r="20740" spans="1:10">
      <c r="A20740" s="1">
        <v>45566</v>
      </c>
      <c r="B20740" t="s">
        <v>10</v>
      </c>
      <c r="C20740" t="s">
        <v>11</v>
      </c>
      <c r="D20740" t="s">
        <v>39</v>
      </c>
      <c r="E20740">
        <v>8</v>
      </c>
      <c r="F20740">
        <v>9.1199999999999992</v>
      </c>
      <c r="G20740">
        <v>19.03</v>
      </c>
      <c r="H20740">
        <v>72.959999999999994</v>
      </c>
      <c r="I20740">
        <v>152.24</v>
      </c>
      <c r="J20740" t="s">
        <v>13</v>
      </c>
    </row>
    <row r="20741" spans="1:10">
      <c r="A20741" s="1">
        <v>45566</v>
      </c>
      <c r="B20741" t="s">
        <v>10</v>
      </c>
      <c r="C20741" t="s">
        <v>14</v>
      </c>
      <c r="D20741" t="s">
        <v>39</v>
      </c>
      <c r="E20741">
        <v>9</v>
      </c>
      <c r="F20741">
        <v>9.1199999999999992</v>
      </c>
      <c r="G20741">
        <v>19.03</v>
      </c>
      <c r="H20741">
        <v>82.08</v>
      </c>
      <c r="I20741">
        <v>171.27</v>
      </c>
      <c r="J20741" t="s">
        <v>13</v>
      </c>
    </row>
    <row r="20742" spans="1:10">
      <c r="A20742" s="1">
        <v>45566</v>
      </c>
      <c r="B20742" t="s">
        <v>10</v>
      </c>
      <c r="C20742" t="s">
        <v>15</v>
      </c>
      <c r="D20742" t="s">
        <v>39</v>
      </c>
      <c r="E20742">
        <v>10</v>
      </c>
      <c r="F20742">
        <v>9.1199999999999992</v>
      </c>
      <c r="G20742">
        <v>19.03</v>
      </c>
      <c r="H20742">
        <v>91.2</v>
      </c>
      <c r="I20742">
        <v>190.3</v>
      </c>
      <c r="J20742" t="s">
        <v>13</v>
      </c>
    </row>
    <row r="20743" spans="1:10">
      <c r="A20743" s="1">
        <v>45566</v>
      </c>
      <c r="B20743" t="s">
        <v>10</v>
      </c>
      <c r="C20743" t="s">
        <v>11</v>
      </c>
      <c r="D20743" t="s">
        <v>40</v>
      </c>
      <c r="E20743">
        <v>17</v>
      </c>
      <c r="F20743">
        <v>14.68</v>
      </c>
      <c r="G20743">
        <v>35.61</v>
      </c>
      <c r="H20743">
        <v>249.56</v>
      </c>
      <c r="I20743">
        <v>605.37</v>
      </c>
      <c r="J20743" t="s">
        <v>13</v>
      </c>
    </row>
    <row r="20744" spans="1:10">
      <c r="A20744" s="1">
        <v>45566</v>
      </c>
      <c r="B20744" t="s">
        <v>10</v>
      </c>
      <c r="C20744" t="s">
        <v>14</v>
      </c>
      <c r="D20744" t="s">
        <v>40</v>
      </c>
      <c r="E20744">
        <v>18</v>
      </c>
      <c r="F20744">
        <v>14.68</v>
      </c>
      <c r="G20744">
        <v>35.61</v>
      </c>
      <c r="H20744">
        <v>264.24</v>
      </c>
      <c r="I20744">
        <v>640.98</v>
      </c>
      <c r="J20744" t="s">
        <v>13</v>
      </c>
    </row>
    <row r="20745" spans="1:10">
      <c r="A20745" s="1">
        <v>45566</v>
      </c>
      <c r="B20745" t="s">
        <v>10</v>
      </c>
      <c r="C20745" t="s">
        <v>15</v>
      </c>
      <c r="D20745" t="s">
        <v>40</v>
      </c>
      <c r="E20745">
        <v>10</v>
      </c>
      <c r="F20745">
        <v>14.68</v>
      </c>
      <c r="G20745">
        <v>35.61</v>
      </c>
      <c r="H20745">
        <v>146.80000000000001</v>
      </c>
      <c r="I20745">
        <v>356.1</v>
      </c>
      <c r="J20745" t="s">
        <v>13</v>
      </c>
    </row>
    <row r="20746" spans="1:10">
      <c r="A20746" s="1">
        <v>45566</v>
      </c>
      <c r="B20746" t="s">
        <v>10</v>
      </c>
      <c r="C20746" t="s">
        <v>11</v>
      </c>
      <c r="D20746" t="s">
        <v>41</v>
      </c>
      <c r="E20746">
        <v>22</v>
      </c>
      <c r="F20746">
        <v>11.95</v>
      </c>
      <c r="G20746">
        <v>23.43</v>
      </c>
      <c r="H20746">
        <v>262.89999999999998</v>
      </c>
      <c r="I20746">
        <v>515.46</v>
      </c>
      <c r="J20746" t="s">
        <v>13</v>
      </c>
    </row>
    <row r="20747" spans="1:10">
      <c r="A20747" s="1">
        <v>45566</v>
      </c>
      <c r="B20747" t="s">
        <v>10</v>
      </c>
      <c r="C20747" t="s">
        <v>14</v>
      </c>
      <c r="D20747" t="s">
        <v>41</v>
      </c>
      <c r="E20747">
        <v>12</v>
      </c>
      <c r="F20747">
        <v>11.95</v>
      </c>
      <c r="G20747">
        <v>23.43</v>
      </c>
      <c r="H20747">
        <v>143.4</v>
      </c>
      <c r="I20747">
        <v>281.16000000000003</v>
      </c>
      <c r="J20747" t="s">
        <v>13</v>
      </c>
    </row>
    <row r="20748" spans="1:10">
      <c r="A20748" s="1">
        <v>45566</v>
      </c>
      <c r="B20748" t="s">
        <v>10</v>
      </c>
      <c r="C20748" t="s">
        <v>15</v>
      </c>
      <c r="D20748" t="s">
        <v>41</v>
      </c>
      <c r="E20748">
        <v>14</v>
      </c>
      <c r="F20748">
        <v>11.95</v>
      </c>
      <c r="G20748">
        <v>23.43</v>
      </c>
      <c r="H20748">
        <v>167.3</v>
      </c>
      <c r="I20748">
        <v>328.02</v>
      </c>
      <c r="J20748" t="s">
        <v>13</v>
      </c>
    </row>
    <row r="20749" spans="1:10">
      <c r="A20749" s="1">
        <v>45566</v>
      </c>
      <c r="B20749" t="s">
        <v>10</v>
      </c>
      <c r="C20749" t="s">
        <v>11</v>
      </c>
      <c r="D20749" t="s">
        <v>42</v>
      </c>
      <c r="E20749">
        <v>12</v>
      </c>
      <c r="F20749">
        <v>6.97</v>
      </c>
      <c r="G20749">
        <v>13.59</v>
      </c>
      <c r="H20749">
        <v>83.64</v>
      </c>
      <c r="I20749">
        <v>163.08000000000001</v>
      </c>
      <c r="J20749" t="s">
        <v>13</v>
      </c>
    </row>
    <row r="20750" spans="1:10">
      <c r="A20750" s="1">
        <v>45566</v>
      </c>
      <c r="B20750" t="s">
        <v>10</v>
      </c>
      <c r="C20750" t="s">
        <v>14</v>
      </c>
      <c r="D20750" t="s">
        <v>42</v>
      </c>
      <c r="E20750">
        <v>5</v>
      </c>
      <c r="F20750">
        <v>6.97</v>
      </c>
      <c r="G20750">
        <v>13.59</v>
      </c>
      <c r="H20750">
        <v>34.85</v>
      </c>
      <c r="I20750">
        <v>67.95</v>
      </c>
      <c r="J20750" t="s">
        <v>13</v>
      </c>
    </row>
    <row r="20751" spans="1:10">
      <c r="A20751" s="1">
        <v>45566</v>
      </c>
      <c r="B20751" t="s">
        <v>10</v>
      </c>
      <c r="C20751" t="s">
        <v>15</v>
      </c>
      <c r="D20751" t="s">
        <v>42</v>
      </c>
      <c r="E20751">
        <v>7</v>
      </c>
      <c r="F20751">
        <v>6.97</v>
      </c>
      <c r="G20751">
        <v>13.59</v>
      </c>
      <c r="H20751">
        <v>48.79</v>
      </c>
      <c r="I20751">
        <v>95.13</v>
      </c>
      <c r="J20751" t="s">
        <v>13</v>
      </c>
    </row>
    <row r="20752" spans="1:10">
      <c r="A20752" s="1">
        <v>45566</v>
      </c>
      <c r="B20752" t="s">
        <v>10</v>
      </c>
      <c r="C20752" t="s">
        <v>11</v>
      </c>
      <c r="D20752" t="s">
        <v>43</v>
      </c>
      <c r="E20752">
        <v>16</v>
      </c>
      <c r="F20752">
        <v>8.64</v>
      </c>
      <c r="G20752">
        <v>15.74</v>
      </c>
      <c r="H20752">
        <v>138.24</v>
      </c>
      <c r="I20752">
        <v>251.84</v>
      </c>
      <c r="J20752" t="s">
        <v>13</v>
      </c>
    </row>
    <row r="20753" spans="1:10">
      <c r="A20753" s="1">
        <v>45566</v>
      </c>
      <c r="B20753" t="s">
        <v>10</v>
      </c>
      <c r="C20753" t="s">
        <v>14</v>
      </c>
      <c r="D20753" t="s">
        <v>43</v>
      </c>
      <c r="E20753">
        <v>22</v>
      </c>
      <c r="F20753">
        <v>8.64</v>
      </c>
      <c r="G20753">
        <v>15.74</v>
      </c>
      <c r="H20753">
        <v>190.08</v>
      </c>
      <c r="I20753">
        <v>346.28</v>
      </c>
      <c r="J20753" t="s">
        <v>13</v>
      </c>
    </row>
    <row r="20754" spans="1:10">
      <c r="A20754" s="1">
        <v>45566</v>
      </c>
      <c r="B20754" t="s">
        <v>10</v>
      </c>
      <c r="C20754" t="s">
        <v>15</v>
      </c>
      <c r="D20754" t="s">
        <v>43</v>
      </c>
      <c r="E20754">
        <v>10</v>
      </c>
      <c r="F20754">
        <v>8.64</v>
      </c>
      <c r="G20754">
        <v>15.74</v>
      </c>
      <c r="H20754">
        <v>86.4</v>
      </c>
      <c r="I20754">
        <v>157.4</v>
      </c>
      <c r="J20754" t="s">
        <v>13</v>
      </c>
    </row>
    <row r="20755" spans="1:10">
      <c r="A20755" s="1">
        <v>45566</v>
      </c>
      <c r="B20755" t="s">
        <v>10</v>
      </c>
      <c r="C20755" t="s">
        <v>11</v>
      </c>
      <c r="D20755" t="s">
        <v>44</v>
      </c>
      <c r="E20755">
        <v>14</v>
      </c>
      <c r="F20755">
        <v>14.2</v>
      </c>
      <c r="G20755">
        <v>32.04</v>
      </c>
      <c r="H20755">
        <v>198.8</v>
      </c>
      <c r="I20755">
        <v>448.56</v>
      </c>
      <c r="J20755" t="s">
        <v>13</v>
      </c>
    </row>
    <row r="20756" spans="1:10">
      <c r="A20756" s="1">
        <v>45566</v>
      </c>
      <c r="B20756" t="s">
        <v>10</v>
      </c>
      <c r="C20756" t="s">
        <v>14</v>
      </c>
      <c r="D20756" t="s">
        <v>44</v>
      </c>
      <c r="E20756">
        <v>11</v>
      </c>
      <c r="F20756">
        <v>14.2</v>
      </c>
      <c r="G20756">
        <v>32.04</v>
      </c>
      <c r="H20756">
        <v>156.19999999999999</v>
      </c>
      <c r="I20756">
        <v>352.44</v>
      </c>
      <c r="J20756" t="s">
        <v>13</v>
      </c>
    </row>
    <row r="20757" spans="1:10">
      <c r="A20757" s="1">
        <v>45566</v>
      </c>
      <c r="B20757" t="s">
        <v>10</v>
      </c>
      <c r="C20757" t="s">
        <v>15</v>
      </c>
      <c r="D20757" t="s">
        <v>44</v>
      </c>
      <c r="E20757">
        <v>2</v>
      </c>
      <c r="F20757">
        <v>14.2</v>
      </c>
      <c r="G20757">
        <v>32.04</v>
      </c>
      <c r="H20757">
        <v>28.4</v>
      </c>
      <c r="I20757">
        <v>64.08</v>
      </c>
      <c r="J20757" t="s">
        <v>13</v>
      </c>
    </row>
    <row r="20758" spans="1:10">
      <c r="A20758" s="1">
        <v>45566</v>
      </c>
      <c r="B20758" t="s">
        <v>10</v>
      </c>
      <c r="C20758" t="s">
        <v>11</v>
      </c>
      <c r="D20758" t="s">
        <v>45</v>
      </c>
      <c r="E20758">
        <v>24</v>
      </c>
      <c r="F20758">
        <v>6.91</v>
      </c>
      <c r="G20758">
        <v>14.22</v>
      </c>
      <c r="H20758">
        <v>165.84</v>
      </c>
      <c r="I20758">
        <v>341.28</v>
      </c>
      <c r="J20758" t="s">
        <v>13</v>
      </c>
    </row>
    <row r="20759" spans="1:10">
      <c r="A20759" s="1">
        <v>45566</v>
      </c>
      <c r="B20759" t="s">
        <v>10</v>
      </c>
      <c r="C20759" t="s">
        <v>14</v>
      </c>
      <c r="D20759" t="s">
        <v>45</v>
      </c>
      <c r="E20759">
        <v>22</v>
      </c>
      <c r="F20759">
        <v>6.91</v>
      </c>
      <c r="G20759">
        <v>14.22</v>
      </c>
      <c r="H20759">
        <v>152.02000000000001</v>
      </c>
      <c r="I20759">
        <v>312.83999999999997</v>
      </c>
      <c r="J20759" t="s">
        <v>13</v>
      </c>
    </row>
    <row r="20760" spans="1:10">
      <c r="A20760" s="1">
        <v>45566</v>
      </c>
      <c r="B20760" t="s">
        <v>10</v>
      </c>
      <c r="C20760" t="s">
        <v>15</v>
      </c>
      <c r="D20760" t="s">
        <v>45</v>
      </c>
      <c r="E20760">
        <v>9</v>
      </c>
      <c r="F20760">
        <v>6.91</v>
      </c>
      <c r="G20760">
        <v>14.22</v>
      </c>
      <c r="H20760">
        <v>62.19</v>
      </c>
      <c r="I20760">
        <v>127.98</v>
      </c>
      <c r="J20760" t="s">
        <v>13</v>
      </c>
    </row>
    <row r="20761" spans="1:10">
      <c r="A20761" s="1">
        <v>45566</v>
      </c>
      <c r="B20761" t="s">
        <v>10</v>
      </c>
      <c r="C20761" t="s">
        <v>11</v>
      </c>
      <c r="D20761" t="s">
        <v>46</v>
      </c>
      <c r="E20761">
        <v>22</v>
      </c>
      <c r="F20761">
        <v>16.21</v>
      </c>
      <c r="G20761">
        <v>38.99</v>
      </c>
      <c r="H20761">
        <v>356.62</v>
      </c>
      <c r="I20761">
        <v>857.78</v>
      </c>
      <c r="J20761" t="s">
        <v>13</v>
      </c>
    </row>
    <row r="20762" spans="1:10">
      <c r="A20762" s="1">
        <v>45566</v>
      </c>
      <c r="B20762" t="s">
        <v>10</v>
      </c>
      <c r="C20762" t="s">
        <v>14</v>
      </c>
      <c r="D20762" t="s">
        <v>46</v>
      </c>
      <c r="E20762">
        <v>9</v>
      </c>
      <c r="F20762">
        <v>16.21</v>
      </c>
      <c r="G20762">
        <v>38.99</v>
      </c>
      <c r="H20762">
        <v>145.88999999999999</v>
      </c>
      <c r="I20762">
        <v>350.91</v>
      </c>
      <c r="J20762" t="s">
        <v>13</v>
      </c>
    </row>
    <row r="20763" spans="1:10">
      <c r="A20763" s="1">
        <v>45566</v>
      </c>
      <c r="B20763" t="s">
        <v>10</v>
      </c>
      <c r="C20763" t="s">
        <v>15</v>
      </c>
      <c r="D20763" t="s">
        <v>46</v>
      </c>
      <c r="E20763">
        <v>14</v>
      </c>
      <c r="F20763">
        <v>16.21</v>
      </c>
      <c r="G20763">
        <v>38.99</v>
      </c>
      <c r="H20763">
        <v>226.94</v>
      </c>
      <c r="I20763">
        <v>545.86</v>
      </c>
      <c r="J20763" t="s">
        <v>13</v>
      </c>
    </row>
    <row r="20764" spans="1:10">
      <c r="A20764" s="1">
        <v>45566</v>
      </c>
      <c r="B20764" t="s">
        <v>10</v>
      </c>
      <c r="C20764" t="s">
        <v>11</v>
      </c>
      <c r="D20764" t="s">
        <v>47</v>
      </c>
      <c r="E20764">
        <v>19</v>
      </c>
      <c r="F20764">
        <v>11.94</v>
      </c>
      <c r="G20764">
        <v>25.45</v>
      </c>
      <c r="H20764">
        <v>226.86</v>
      </c>
      <c r="I20764">
        <v>483.55</v>
      </c>
      <c r="J20764" t="s">
        <v>13</v>
      </c>
    </row>
    <row r="20765" spans="1:10">
      <c r="A20765" s="1">
        <v>45566</v>
      </c>
      <c r="B20765" t="s">
        <v>10</v>
      </c>
      <c r="C20765" t="s">
        <v>14</v>
      </c>
      <c r="D20765" t="s">
        <v>47</v>
      </c>
      <c r="E20765">
        <v>22</v>
      </c>
      <c r="F20765">
        <v>11.94</v>
      </c>
      <c r="G20765">
        <v>25.45</v>
      </c>
      <c r="H20765">
        <v>262.68</v>
      </c>
      <c r="I20765">
        <v>559.9</v>
      </c>
      <c r="J20765" t="s">
        <v>13</v>
      </c>
    </row>
    <row r="20766" spans="1:10">
      <c r="A20766" s="1">
        <v>45566</v>
      </c>
      <c r="B20766" t="s">
        <v>10</v>
      </c>
      <c r="C20766" t="s">
        <v>15</v>
      </c>
      <c r="D20766" t="s">
        <v>47</v>
      </c>
      <c r="E20766">
        <v>8</v>
      </c>
      <c r="F20766">
        <v>11.94</v>
      </c>
      <c r="G20766">
        <v>25.45</v>
      </c>
      <c r="H20766">
        <v>95.52</v>
      </c>
      <c r="I20766">
        <v>203.6</v>
      </c>
      <c r="J20766" t="s">
        <v>13</v>
      </c>
    </row>
    <row r="20767" spans="1:10">
      <c r="A20767" s="1">
        <v>45566</v>
      </c>
      <c r="B20767" t="s">
        <v>10</v>
      </c>
      <c r="C20767" t="s">
        <v>11</v>
      </c>
      <c r="D20767" t="s">
        <v>48</v>
      </c>
      <c r="E20767">
        <v>29</v>
      </c>
      <c r="F20767">
        <v>11.77</v>
      </c>
      <c r="G20767">
        <v>29.16</v>
      </c>
      <c r="H20767">
        <v>341.33</v>
      </c>
      <c r="I20767">
        <v>845.64</v>
      </c>
      <c r="J20767" t="s">
        <v>13</v>
      </c>
    </row>
    <row r="20768" spans="1:10">
      <c r="A20768" s="1">
        <v>45566</v>
      </c>
      <c r="B20768" t="s">
        <v>10</v>
      </c>
      <c r="C20768" t="s">
        <v>14</v>
      </c>
      <c r="D20768" t="s">
        <v>48</v>
      </c>
      <c r="E20768">
        <v>20</v>
      </c>
      <c r="F20768">
        <v>11.77</v>
      </c>
      <c r="G20768">
        <v>29.16</v>
      </c>
      <c r="H20768">
        <v>235.4</v>
      </c>
      <c r="I20768">
        <v>583.20000000000005</v>
      </c>
      <c r="J20768" t="s">
        <v>13</v>
      </c>
    </row>
    <row r="20769" spans="1:10">
      <c r="A20769" s="1">
        <v>45566</v>
      </c>
      <c r="B20769" t="s">
        <v>10</v>
      </c>
      <c r="C20769" t="s">
        <v>15</v>
      </c>
      <c r="D20769" t="s">
        <v>48</v>
      </c>
      <c r="E20769">
        <v>12</v>
      </c>
      <c r="F20769">
        <v>11.77</v>
      </c>
      <c r="G20769">
        <v>29.16</v>
      </c>
      <c r="H20769">
        <v>141.24</v>
      </c>
      <c r="I20769">
        <v>349.92</v>
      </c>
      <c r="J20769" t="s">
        <v>13</v>
      </c>
    </row>
    <row r="20770" spans="1:10">
      <c r="A20770" s="1">
        <v>45566</v>
      </c>
      <c r="B20770" t="s">
        <v>10</v>
      </c>
      <c r="C20770" t="s">
        <v>11</v>
      </c>
      <c r="D20770" t="s">
        <v>49</v>
      </c>
      <c r="E20770">
        <v>18</v>
      </c>
      <c r="F20770">
        <v>13.11</v>
      </c>
      <c r="G20770">
        <v>25.3</v>
      </c>
      <c r="H20770">
        <v>235.98</v>
      </c>
      <c r="I20770">
        <v>455.4</v>
      </c>
      <c r="J20770" t="s">
        <v>13</v>
      </c>
    </row>
    <row r="20771" spans="1:10">
      <c r="A20771" s="1">
        <v>45566</v>
      </c>
      <c r="B20771" t="s">
        <v>10</v>
      </c>
      <c r="C20771" t="s">
        <v>14</v>
      </c>
      <c r="D20771" t="s">
        <v>49</v>
      </c>
      <c r="E20771">
        <v>10</v>
      </c>
      <c r="F20771">
        <v>13.11</v>
      </c>
      <c r="G20771">
        <v>25.3</v>
      </c>
      <c r="H20771">
        <v>131.1</v>
      </c>
      <c r="I20771">
        <v>253</v>
      </c>
      <c r="J20771" t="s">
        <v>13</v>
      </c>
    </row>
    <row r="20772" spans="1:10">
      <c r="A20772" s="1">
        <v>45566</v>
      </c>
      <c r="B20772" t="s">
        <v>10</v>
      </c>
      <c r="C20772" t="s">
        <v>15</v>
      </c>
      <c r="D20772" t="s">
        <v>49</v>
      </c>
      <c r="E20772">
        <v>12</v>
      </c>
      <c r="F20772">
        <v>13.11</v>
      </c>
      <c r="G20772">
        <v>25.3</v>
      </c>
      <c r="H20772">
        <v>157.32</v>
      </c>
      <c r="I20772">
        <v>303.60000000000002</v>
      </c>
      <c r="J20772" t="s">
        <v>13</v>
      </c>
    </row>
    <row r="20773" spans="1:10">
      <c r="A20773" s="1">
        <v>45566</v>
      </c>
      <c r="B20773" t="s">
        <v>10</v>
      </c>
      <c r="C20773" t="s">
        <v>11</v>
      </c>
      <c r="D20773" t="s">
        <v>50</v>
      </c>
      <c r="E20773">
        <v>28</v>
      </c>
      <c r="F20773">
        <v>15.9</v>
      </c>
      <c r="G20773">
        <v>38.29</v>
      </c>
      <c r="H20773">
        <v>445.2</v>
      </c>
      <c r="I20773">
        <v>1072.1199999999999</v>
      </c>
      <c r="J20773" t="s">
        <v>13</v>
      </c>
    </row>
    <row r="20774" spans="1:10">
      <c r="A20774" s="1">
        <v>45566</v>
      </c>
      <c r="B20774" t="s">
        <v>10</v>
      </c>
      <c r="C20774" t="s">
        <v>14</v>
      </c>
      <c r="D20774" t="s">
        <v>50</v>
      </c>
      <c r="E20774">
        <v>14</v>
      </c>
      <c r="F20774">
        <v>15.9</v>
      </c>
      <c r="G20774">
        <v>38.29</v>
      </c>
      <c r="H20774">
        <v>222.6</v>
      </c>
      <c r="I20774">
        <v>536.05999999999995</v>
      </c>
      <c r="J20774" t="s">
        <v>13</v>
      </c>
    </row>
    <row r="20775" spans="1:10">
      <c r="A20775" s="1">
        <v>45566</v>
      </c>
      <c r="B20775" t="s">
        <v>10</v>
      </c>
      <c r="C20775" t="s">
        <v>15</v>
      </c>
      <c r="D20775" t="s">
        <v>50</v>
      </c>
      <c r="E20775">
        <v>13</v>
      </c>
      <c r="F20775">
        <v>15.9</v>
      </c>
      <c r="G20775">
        <v>38.29</v>
      </c>
      <c r="H20775">
        <v>206.7</v>
      </c>
      <c r="I20775">
        <v>497.77</v>
      </c>
      <c r="J20775" t="s">
        <v>13</v>
      </c>
    </row>
    <row r="20776" spans="1:10">
      <c r="A20776" s="1">
        <v>45566</v>
      </c>
      <c r="B20776" t="s">
        <v>10</v>
      </c>
      <c r="C20776" t="s">
        <v>11</v>
      </c>
      <c r="D20776" t="s">
        <v>51</v>
      </c>
      <c r="E20776">
        <v>19</v>
      </c>
      <c r="F20776">
        <v>10.17</v>
      </c>
      <c r="G20776">
        <v>23.83</v>
      </c>
      <c r="H20776">
        <v>193.23</v>
      </c>
      <c r="I20776">
        <v>452.77</v>
      </c>
      <c r="J20776" t="s">
        <v>13</v>
      </c>
    </row>
    <row r="20777" spans="1:10">
      <c r="A20777" s="1">
        <v>45566</v>
      </c>
      <c r="B20777" t="s">
        <v>10</v>
      </c>
      <c r="C20777" t="s">
        <v>14</v>
      </c>
      <c r="D20777" t="s">
        <v>51</v>
      </c>
      <c r="E20777">
        <v>20</v>
      </c>
      <c r="F20777">
        <v>10.17</v>
      </c>
      <c r="G20777">
        <v>23.83</v>
      </c>
      <c r="H20777">
        <v>203.4</v>
      </c>
      <c r="I20777">
        <v>476.6</v>
      </c>
      <c r="J20777" t="s">
        <v>13</v>
      </c>
    </row>
    <row r="20778" spans="1:10">
      <c r="A20778" s="1">
        <v>45566</v>
      </c>
      <c r="B20778" t="s">
        <v>10</v>
      </c>
      <c r="C20778" t="s">
        <v>15</v>
      </c>
      <c r="D20778" t="s">
        <v>51</v>
      </c>
      <c r="E20778">
        <v>14</v>
      </c>
      <c r="F20778">
        <v>10.17</v>
      </c>
      <c r="G20778">
        <v>23.83</v>
      </c>
      <c r="H20778">
        <v>142.38</v>
      </c>
      <c r="I20778">
        <v>333.62</v>
      </c>
      <c r="J20778" t="s">
        <v>13</v>
      </c>
    </row>
    <row r="20779" spans="1:10">
      <c r="A20779" s="1">
        <v>45566</v>
      </c>
      <c r="B20779" t="s">
        <v>10</v>
      </c>
      <c r="C20779" t="s">
        <v>11</v>
      </c>
      <c r="D20779" t="s">
        <v>52</v>
      </c>
      <c r="E20779">
        <v>16</v>
      </c>
      <c r="F20779">
        <v>14.14</v>
      </c>
      <c r="G20779">
        <v>33.08</v>
      </c>
      <c r="H20779">
        <v>226.24</v>
      </c>
      <c r="I20779">
        <v>529.28</v>
      </c>
      <c r="J20779" t="s">
        <v>13</v>
      </c>
    </row>
    <row r="20780" spans="1:10">
      <c r="A20780" s="1">
        <v>45566</v>
      </c>
      <c r="B20780" t="s">
        <v>10</v>
      </c>
      <c r="C20780" t="s">
        <v>14</v>
      </c>
      <c r="D20780" t="s">
        <v>52</v>
      </c>
      <c r="E20780">
        <v>26</v>
      </c>
      <c r="F20780">
        <v>14.14</v>
      </c>
      <c r="G20780">
        <v>33.08</v>
      </c>
      <c r="H20780">
        <v>367.64</v>
      </c>
      <c r="I20780">
        <v>860.08</v>
      </c>
      <c r="J20780" t="s">
        <v>13</v>
      </c>
    </row>
    <row r="20781" spans="1:10">
      <c r="A20781" s="1">
        <v>45566</v>
      </c>
      <c r="B20781" t="s">
        <v>10</v>
      </c>
      <c r="C20781" t="s">
        <v>15</v>
      </c>
      <c r="D20781" t="s">
        <v>52</v>
      </c>
      <c r="E20781">
        <v>15</v>
      </c>
      <c r="F20781">
        <v>14.14</v>
      </c>
      <c r="G20781">
        <v>33.08</v>
      </c>
      <c r="H20781">
        <v>212.1</v>
      </c>
      <c r="I20781">
        <v>496.2</v>
      </c>
      <c r="J20781" t="s">
        <v>13</v>
      </c>
    </row>
    <row r="20782" spans="1:10">
      <c r="A20782" s="1">
        <v>45566</v>
      </c>
      <c r="B20782" t="s">
        <v>10</v>
      </c>
      <c r="C20782" t="s">
        <v>11</v>
      </c>
      <c r="D20782" t="s">
        <v>53</v>
      </c>
      <c r="E20782">
        <v>16</v>
      </c>
      <c r="F20782">
        <v>12.79</v>
      </c>
      <c r="G20782">
        <v>30.59</v>
      </c>
      <c r="H20782">
        <v>204.64</v>
      </c>
      <c r="I20782">
        <v>489.44</v>
      </c>
      <c r="J20782" t="s">
        <v>13</v>
      </c>
    </row>
    <row r="20783" spans="1:10">
      <c r="A20783" s="1">
        <v>45566</v>
      </c>
      <c r="B20783" t="s">
        <v>10</v>
      </c>
      <c r="C20783" t="s">
        <v>14</v>
      </c>
      <c r="D20783" t="s">
        <v>53</v>
      </c>
      <c r="E20783">
        <v>5</v>
      </c>
      <c r="F20783">
        <v>12.79</v>
      </c>
      <c r="G20783">
        <v>30.59</v>
      </c>
      <c r="H20783">
        <v>63.95</v>
      </c>
      <c r="I20783">
        <v>152.94999999999999</v>
      </c>
      <c r="J20783" t="s">
        <v>13</v>
      </c>
    </row>
    <row r="20784" spans="1:10">
      <c r="A20784" s="1">
        <v>45566</v>
      </c>
      <c r="B20784" t="s">
        <v>10</v>
      </c>
      <c r="C20784" t="s">
        <v>15</v>
      </c>
      <c r="D20784" t="s">
        <v>53</v>
      </c>
      <c r="E20784">
        <v>7</v>
      </c>
      <c r="F20784">
        <v>12.79</v>
      </c>
      <c r="G20784">
        <v>30.59</v>
      </c>
      <c r="H20784">
        <v>89.53</v>
      </c>
      <c r="I20784">
        <v>214.13</v>
      </c>
      <c r="J20784" t="s">
        <v>13</v>
      </c>
    </row>
    <row r="20785" spans="1:10">
      <c r="A20785" s="1">
        <v>45566</v>
      </c>
      <c r="B20785" t="s">
        <v>10</v>
      </c>
      <c r="C20785" t="s">
        <v>11</v>
      </c>
      <c r="D20785" t="s">
        <v>54</v>
      </c>
      <c r="E20785">
        <v>13</v>
      </c>
      <c r="F20785">
        <v>9.1999999999999993</v>
      </c>
      <c r="G20785">
        <v>21.46</v>
      </c>
      <c r="H20785">
        <v>119.6</v>
      </c>
      <c r="I20785">
        <v>278.98</v>
      </c>
      <c r="J20785" t="s">
        <v>13</v>
      </c>
    </row>
    <row r="20786" spans="1:10">
      <c r="A20786" s="1">
        <v>45566</v>
      </c>
      <c r="B20786" t="s">
        <v>10</v>
      </c>
      <c r="C20786" t="s">
        <v>14</v>
      </c>
      <c r="D20786" t="s">
        <v>54</v>
      </c>
      <c r="E20786">
        <v>16</v>
      </c>
      <c r="F20786">
        <v>9.1999999999999993</v>
      </c>
      <c r="G20786">
        <v>21.46</v>
      </c>
      <c r="H20786">
        <v>147.19999999999999</v>
      </c>
      <c r="I20786">
        <v>343.36</v>
      </c>
      <c r="J20786" t="s">
        <v>13</v>
      </c>
    </row>
    <row r="20787" spans="1:10">
      <c r="A20787" s="1">
        <v>45566</v>
      </c>
      <c r="B20787" t="s">
        <v>10</v>
      </c>
      <c r="C20787" t="s">
        <v>15</v>
      </c>
      <c r="D20787" t="s">
        <v>54</v>
      </c>
      <c r="E20787">
        <v>10</v>
      </c>
      <c r="F20787">
        <v>9.1999999999999993</v>
      </c>
      <c r="G20787">
        <v>21.46</v>
      </c>
      <c r="H20787">
        <v>92</v>
      </c>
      <c r="I20787">
        <v>214.6</v>
      </c>
      <c r="J20787" t="s">
        <v>13</v>
      </c>
    </row>
    <row r="20788" spans="1:10">
      <c r="A20788" s="1">
        <v>45566</v>
      </c>
      <c r="B20788" t="s">
        <v>10</v>
      </c>
      <c r="C20788" t="s">
        <v>11</v>
      </c>
      <c r="D20788" t="s">
        <v>55</v>
      </c>
      <c r="E20788">
        <v>27</v>
      </c>
      <c r="F20788">
        <v>16.54</v>
      </c>
      <c r="G20788">
        <v>37.020000000000003</v>
      </c>
      <c r="H20788">
        <v>446.58</v>
      </c>
      <c r="I20788">
        <v>999.54</v>
      </c>
      <c r="J20788" t="s">
        <v>13</v>
      </c>
    </row>
    <row r="20789" spans="1:10">
      <c r="A20789" s="1">
        <v>45566</v>
      </c>
      <c r="B20789" t="s">
        <v>10</v>
      </c>
      <c r="C20789" t="s">
        <v>14</v>
      </c>
      <c r="D20789" t="s">
        <v>55</v>
      </c>
      <c r="E20789">
        <v>5</v>
      </c>
      <c r="F20789">
        <v>16.54</v>
      </c>
      <c r="G20789">
        <v>37.020000000000003</v>
      </c>
      <c r="H20789">
        <v>82.7</v>
      </c>
      <c r="I20789">
        <v>185.1</v>
      </c>
      <c r="J20789" t="s">
        <v>13</v>
      </c>
    </row>
    <row r="20790" spans="1:10">
      <c r="A20790" s="1">
        <v>45566</v>
      </c>
      <c r="B20790" t="s">
        <v>10</v>
      </c>
      <c r="C20790" t="s">
        <v>15</v>
      </c>
      <c r="D20790" t="s">
        <v>55</v>
      </c>
      <c r="E20790">
        <v>15</v>
      </c>
      <c r="F20790">
        <v>16.54</v>
      </c>
      <c r="G20790">
        <v>37.020000000000003</v>
      </c>
      <c r="H20790">
        <v>248.1</v>
      </c>
      <c r="I20790">
        <v>555.29999999999995</v>
      </c>
      <c r="J20790" t="s">
        <v>13</v>
      </c>
    </row>
    <row r="20791" spans="1:10">
      <c r="A20791" s="1">
        <v>45566</v>
      </c>
      <c r="B20791" t="s">
        <v>10</v>
      </c>
      <c r="C20791" t="s">
        <v>11</v>
      </c>
      <c r="D20791" t="s">
        <v>56</v>
      </c>
      <c r="E20791">
        <v>28</v>
      </c>
      <c r="F20791">
        <v>15.57</v>
      </c>
      <c r="G20791">
        <v>29.46</v>
      </c>
      <c r="H20791">
        <v>435.96</v>
      </c>
      <c r="I20791">
        <v>824.88</v>
      </c>
      <c r="J20791" t="s">
        <v>13</v>
      </c>
    </row>
    <row r="20792" spans="1:10">
      <c r="A20792" s="1">
        <v>45566</v>
      </c>
      <c r="B20792" t="s">
        <v>10</v>
      </c>
      <c r="C20792" t="s">
        <v>14</v>
      </c>
      <c r="D20792" t="s">
        <v>56</v>
      </c>
      <c r="E20792">
        <v>11</v>
      </c>
      <c r="F20792">
        <v>15.57</v>
      </c>
      <c r="G20792">
        <v>29.46</v>
      </c>
      <c r="H20792">
        <v>171.27</v>
      </c>
      <c r="I20792">
        <v>324.06</v>
      </c>
      <c r="J20792" t="s">
        <v>13</v>
      </c>
    </row>
    <row r="20793" spans="1:10">
      <c r="A20793" s="1">
        <v>45566</v>
      </c>
      <c r="B20793" t="s">
        <v>10</v>
      </c>
      <c r="C20793" t="s">
        <v>15</v>
      </c>
      <c r="D20793" t="s">
        <v>56</v>
      </c>
      <c r="E20793">
        <v>9</v>
      </c>
      <c r="F20793">
        <v>15.57</v>
      </c>
      <c r="G20793">
        <v>29.46</v>
      </c>
      <c r="H20793">
        <v>140.13</v>
      </c>
      <c r="I20793">
        <v>265.14</v>
      </c>
      <c r="J20793" t="s">
        <v>13</v>
      </c>
    </row>
    <row r="20794" spans="1:10">
      <c r="A20794" s="1">
        <v>45566</v>
      </c>
      <c r="B20794" t="s">
        <v>10</v>
      </c>
      <c r="C20794" t="s">
        <v>11</v>
      </c>
      <c r="D20794" t="s">
        <v>57</v>
      </c>
      <c r="E20794">
        <v>21</v>
      </c>
      <c r="F20794">
        <v>13.9</v>
      </c>
      <c r="G20794">
        <v>25.34</v>
      </c>
      <c r="H20794">
        <v>291.89999999999998</v>
      </c>
      <c r="I20794">
        <v>532.14</v>
      </c>
      <c r="J20794" t="s">
        <v>13</v>
      </c>
    </row>
    <row r="20795" spans="1:10">
      <c r="A20795" s="1">
        <v>45566</v>
      </c>
      <c r="B20795" t="s">
        <v>10</v>
      </c>
      <c r="C20795" t="s">
        <v>14</v>
      </c>
      <c r="D20795" t="s">
        <v>57</v>
      </c>
      <c r="E20795">
        <v>14</v>
      </c>
      <c r="F20795">
        <v>13.9</v>
      </c>
      <c r="G20795">
        <v>25.34</v>
      </c>
      <c r="H20795">
        <v>194.6</v>
      </c>
      <c r="I20795">
        <v>354.76</v>
      </c>
      <c r="J20795" t="s">
        <v>13</v>
      </c>
    </row>
    <row r="20796" spans="1:10">
      <c r="A20796" s="1">
        <v>45566</v>
      </c>
      <c r="B20796" t="s">
        <v>10</v>
      </c>
      <c r="C20796" t="s">
        <v>15</v>
      </c>
      <c r="D20796" t="s">
        <v>57</v>
      </c>
      <c r="E20796">
        <v>16</v>
      </c>
      <c r="F20796">
        <v>13.9</v>
      </c>
      <c r="G20796">
        <v>25.34</v>
      </c>
      <c r="H20796">
        <v>222.4</v>
      </c>
      <c r="I20796">
        <v>405.44</v>
      </c>
      <c r="J20796" t="s">
        <v>13</v>
      </c>
    </row>
    <row r="20797" spans="1:10">
      <c r="A20797" s="1">
        <v>45566</v>
      </c>
      <c r="B20797" t="s">
        <v>10</v>
      </c>
      <c r="C20797" t="s">
        <v>11</v>
      </c>
      <c r="D20797" t="s">
        <v>58</v>
      </c>
      <c r="E20797">
        <v>15</v>
      </c>
      <c r="F20797">
        <v>16.21</v>
      </c>
      <c r="G20797">
        <v>39.630000000000003</v>
      </c>
      <c r="H20797">
        <v>243.15</v>
      </c>
      <c r="I20797">
        <v>594.45000000000005</v>
      </c>
      <c r="J20797" t="s">
        <v>13</v>
      </c>
    </row>
    <row r="20798" spans="1:10">
      <c r="A20798" s="1">
        <v>45566</v>
      </c>
      <c r="B20798" t="s">
        <v>10</v>
      </c>
      <c r="C20798" t="s">
        <v>14</v>
      </c>
      <c r="D20798" t="s">
        <v>58</v>
      </c>
      <c r="E20798">
        <v>8</v>
      </c>
      <c r="F20798">
        <v>16.21</v>
      </c>
      <c r="G20798">
        <v>39.630000000000003</v>
      </c>
      <c r="H20798">
        <v>129.68</v>
      </c>
      <c r="I20798">
        <v>317.04000000000002</v>
      </c>
      <c r="J20798" t="s">
        <v>13</v>
      </c>
    </row>
    <row r="20799" spans="1:10">
      <c r="A20799" s="1">
        <v>45566</v>
      </c>
      <c r="B20799" t="s">
        <v>10</v>
      </c>
      <c r="C20799" t="s">
        <v>15</v>
      </c>
      <c r="D20799" t="s">
        <v>58</v>
      </c>
      <c r="E20799">
        <v>9</v>
      </c>
      <c r="F20799">
        <v>16.21</v>
      </c>
      <c r="G20799">
        <v>39.630000000000003</v>
      </c>
      <c r="H20799">
        <v>145.88999999999999</v>
      </c>
      <c r="I20799">
        <v>356.67</v>
      </c>
      <c r="J20799" t="s">
        <v>13</v>
      </c>
    </row>
    <row r="20800" spans="1:10">
      <c r="A20800" s="1">
        <v>45566</v>
      </c>
      <c r="B20800" t="s">
        <v>10</v>
      </c>
      <c r="C20800" t="s">
        <v>11</v>
      </c>
      <c r="D20800" t="s">
        <v>59</v>
      </c>
      <c r="E20800">
        <v>19</v>
      </c>
      <c r="F20800">
        <v>16.41</v>
      </c>
      <c r="G20800">
        <v>36.619999999999997</v>
      </c>
      <c r="H20800">
        <v>311.79000000000002</v>
      </c>
      <c r="I20800">
        <v>695.78</v>
      </c>
      <c r="J20800" t="s">
        <v>13</v>
      </c>
    </row>
    <row r="20801" spans="1:10">
      <c r="A20801" s="1">
        <v>45566</v>
      </c>
      <c r="B20801" t="s">
        <v>10</v>
      </c>
      <c r="C20801" t="s">
        <v>14</v>
      </c>
      <c r="D20801" t="s">
        <v>59</v>
      </c>
      <c r="E20801">
        <v>9</v>
      </c>
      <c r="F20801">
        <v>16.41</v>
      </c>
      <c r="G20801">
        <v>36.619999999999997</v>
      </c>
      <c r="H20801">
        <v>147.69</v>
      </c>
      <c r="I20801">
        <v>329.58</v>
      </c>
      <c r="J20801" t="s">
        <v>13</v>
      </c>
    </row>
    <row r="20802" spans="1:10">
      <c r="A20802" s="1">
        <v>45566</v>
      </c>
      <c r="B20802" t="s">
        <v>10</v>
      </c>
      <c r="C20802" t="s">
        <v>15</v>
      </c>
      <c r="D20802" t="s">
        <v>59</v>
      </c>
      <c r="E20802">
        <v>14</v>
      </c>
      <c r="F20802">
        <v>16.41</v>
      </c>
      <c r="G20802">
        <v>36.619999999999997</v>
      </c>
      <c r="H20802">
        <v>229.74</v>
      </c>
      <c r="I20802">
        <v>512.67999999999995</v>
      </c>
      <c r="J20802" t="s">
        <v>13</v>
      </c>
    </row>
    <row r="20803" spans="1:10">
      <c r="A20803" s="1">
        <v>45566</v>
      </c>
      <c r="B20803" t="s">
        <v>10</v>
      </c>
      <c r="C20803" t="s">
        <v>11</v>
      </c>
      <c r="D20803" t="s">
        <v>60</v>
      </c>
      <c r="E20803">
        <v>8</v>
      </c>
      <c r="F20803">
        <v>14.5</v>
      </c>
      <c r="G20803">
        <v>34.18</v>
      </c>
      <c r="H20803">
        <v>116</v>
      </c>
      <c r="I20803">
        <v>273.44</v>
      </c>
      <c r="J20803" t="s">
        <v>13</v>
      </c>
    </row>
    <row r="20804" spans="1:10">
      <c r="A20804" s="1">
        <v>45566</v>
      </c>
      <c r="B20804" t="s">
        <v>10</v>
      </c>
      <c r="C20804" t="s">
        <v>14</v>
      </c>
      <c r="D20804" t="s">
        <v>60</v>
      </c>
      <c r="E20804">
        <v>4</v>
      </c>
      <c r="F20804">
        <v>14.5</v>
      </c>
      <c r="G20804">
        <v>34.18</v>
      </c>
      <c r="H20804">
        <v>58</v>
      </c>
      <c r="I20804">
        <v>136.72</v>
      </c>
      <c r="J20804" t="s">
        <v>13</v>
      </c>
    </row>
    <row r="20805" spans="1:10">
      <c r="A20805" s="1">
        <v>45566</v>
      </c>
      <c r="B20805" t="s">
        <v>10</v>
      </c>
      <c r="C20805" t="s">
        <v>15</v>
      </c>
      <c r="D20805" t="s">
        <v>60</v>
      </c>
      <c r="E20805">
        <v>8</v>
      </c>
      <c r="F20805">
        <v>14.5</v>
      </c>
      <c r="G20805">
        <v>34.18</v>
      </c>
      <c r="H20805">
        <v>116</v>
      </c>
      <c r="I20805">
        <v>273.44</v>
      </c>
      <c r="J20805" t="s">
        <v>13</v>
      </c>
    </row>
    <row r="20806" spans="1:10">
      <c r="A20806" s="1">
        <v>45566</v>
      </c>
      <c r="B20806" t="s">
        <v>10</v>
      </c>
      <c r="C20806" t="s">
        <v>11</v>
      </c>
      <c r="D20806" t="s">
        <v>61</v>
      </c>
      <c r="E20806">
        <v>25</v>
      </c>
      <c r="F20806">
        <v>16.04</v>
      </c>
      <c r="G20806">
        <v>34.28</v>
      </c>
      <c r="H20806">
        <v>401</v>
      </c>
      <c r="I20806">
        <v>857</v>
      </c>
      <c r="J20806" t="s">
        <v>13</v>
      </c>
    </row>
    <row r="20807" spans="1:10">
      <c r="A20807" s="1">
        <v>45566</v>
      </c>
      <c r="B20807" t="s">
        <v>10</v>
      </c>
      <c r="C20807" t="s">
        <v>14</v>
      </c>
      <c r="D20807" t="s">
        <v>61</v>
      </c>
      <c r="E20807">
        <v>12</v>
      </c>
      <c r="F20807">
        <v>16.04</v>
      </c>
      <c r="G20807">
        <v>34.28</v>
      </c>
      <c r="H20807">
        <v>192.48</v>
      </c>
      <c r="I20807">
        <v>411.36</v>
      </c>
      <c r="J20807" t="s">
        <v>13</v>
      </c>
    </row>
    <row r="20808" spans="1:10">
      <c r="A20808" s="1">
        <v>45566</v>
      </c>
      <c r="B20808" t="s">
        <v>10</v>
      </c>
      <c r="C20808" t="s">
        <v>15</v>
      </c>
      <c r="D20808" t="s">
        <v>61</v>
      </c>
      <c r="E20808">
        <v>12</v>
      </c>
      <c r="F20808">
        <v>16.04</v>
      </c>
      <c r="G20808">
        <v>34.28</v>
      </c>
      <c r="H20808">
        <v>192.48</v>
      </c>
      <c r="I20808">
        <v>411.36</v>
      </c>
      <c r="J20808" t="s">
        <v>13</v>
      </c>
    </row>
    <row r="20809" spans="1:10">
      <c r="A20809" s="1">
        <v>45566</v>
      </c>
      <c r="B20809" t="s">
        <v>10</v>
      </c>
      <c r="C20809" t="s">
        <v>11</v>
      </c>
      <c r="D20809" t="s">
        <v>62</v>
      </c>
      <c r="E20809">
        <v>20</v>
      </c>
      <c r="F20809">
        <v>14.37</v>
      </c>
      <c r="G20809">
        <v>27.05</v>
      </c>
      <c r="H20809">
        <v>287.39999999999998</v>
      </c>
      <c r="I20809">
        <v>541</v>
      </c>
      <c r="J20809" t="s">
        <v>13</v>
      </c>
    </row>
    <row r="20810" spans="1:10">
      <c r="A20810" s="1">
        <v>45566</v>
      </c>
      <c r="B20810" t="s">
        <v>10</v>
      </c>
      <c r="C20810" t="s">
        <v>14</v>
      </c>
      <c r="D20810" t="s">
        <v>62</v>
      </c>
      <c r="E20810">
        <v>19</v>
      </c>
      <c r="F20810">
        <v>14.37</v>
      </c>
      <c r="G20810">
        <v>27.05</v>
      </c>
      <c r="H20810">
        <v>273.02999999999997</v>
      </c>
      <c r="I20810">
        <v>513.95000000000005</v>
      </c>
      <c r="J20810" t="s">
        <v>13</v>
      </c>
    </row>
    <row r="20811" spans="1:10">
      <c r="A20811" s="1">
        <v>45566</v>
      </c>
      <c r="B20811" t="s">
        <v>10</v>
      </c>
      <c r="C20811" t="s">
        <v>15</v>
      </c>
      <c r="D20811" t="s">
        <v>62</v>
      </c>
      <c r="E20811">
        <v>12</v>
      </c>
      <c r="F20811">
        <v>14.37</v>
      </c>
      <c r="G20811">
        <v>27.05</v>
      </c>
      <c r="H20811">
        <v>172.44</v>
      </c>
      <c r="I20811">
        <v>324.60000000000002</v>
      </c>
      <c r="J20811" t="s">
        <v>13</v>
      </c>
    </row>
    <row r="20812" spans="1:10">
      <c r="A20812" s="1">
        <v>45566</v>
      </c>
      <c r="B20812" t="s">
        <v>10</v>
      </c>
      <c r="C20812" t="s">
        <v>11</v>
      </c>
      <c r="D20812" t="s">
        <v>63</v>
      </c>
      <c r="E20812">
        <v>18</v>
      </c>
      <c r="F20812">
        <v>14.16</v>
      </c>
      <c r="G20812">
        <v>26.73</v>
      </c>
      <c r="H20812">
        <v>254.88</v>
      </c>
      <c r="I20812">
        <v>481.14</v>
      </c>
      <c r="J20812" t="s">
        <v>13</v>
      </c>
    </row>
    <row r="20813" spans="1:10">
      <c r="A20813" s="1">
        <v>45566</v>
      </c>
      <c r="B20813" t="s">
        <v>10</v>
      </c>
      <c r="C20813" t="s">
        <v>14</v>
      </c>
      <c r="D20813" t="s">
        <v>63</v>
      </c>
      <c r="E20813">
        <v>15</v>
      </c>
      <c r="F20813">
        <v>14.16</v>
      </c>
      <c r="G20813">
        <v>26.73</v>
      </c>
      <c r="H20813">
        <v>212.4</v>
      </c>
      <c r="I20813">
        <v>400.95</v>
      </c>
      <c r="J20813" t="s">
        <v>13</v>
      </c>
    </row>
    <row r="20814" spans="1:10">
      <c r="A20814" s="1">
        <v>45566</v>
      </c>
      <c r="B20814" t="s">
        <v>10</v>
      </c>
      <c r="C20814" t="s">
        <v>15</v>
      </c>
      <c r="D20814" t="s">
        <v>63</v>
      </c>
      <c r="E20814">
        <v>13</v>
      </c>
      <c r="F20814">
        <v>14.16</v>
      </c>
      <c r="G20814">
        <v>26.73</v>
      </c>
      <c r="H20814">
        <v>184.08</v>
      </c>
      <c r="I20814">
        <v>347.49</v>
      </c>
      <c r="J20814" t="s">
        <v>13</v>
      </c>
    </row>
    <row r="20815" spans="1:10">
      <c r="A20815" s="1">
        <v>45566</v>
      </c>
      <c r="B20815" t="s">
        <v>10</v>
      </c>
      <c r="C20815" t="s">
        <v>11</v>
      </c>
      <c r="D20815" t="s">
        <v>64</v>
      </c>
      <c r="E20815">
        <v>22</v>
      </c>
      <c r="F20815">
        <v>13.42</v>
      </c>
      <c r="G20815">
        <v>30.6</v>
      </c>
      <c r="H20815">
        <v>295.24</v>
      </c>
      <c r="I20815">
        <v>673.2</v>
      </c>
      <c r="J20815" t="s">
        <v>13</v>
      </c>
    </row>
    <row r="20816" spans="1:10">
      <c r="A20816" s="1">
        <v>45566</v>
      </c>
      <c r="B20816" t="s">
        <v>10</v>
      </c>
      <c r="C20816" t="s">
        <v>14</v>
      </c>
      <c r="D20816" t="s">
        <v>64</v>
      </c>
      <c r="E20816">
        <v>17</v>
      </c>
      <c r="F20816">
        <v>13.42</v>
      </c>
      <c r="G20816">
        <v>30.6</v>
      </c>
      <c r="H20816">
        <v>228.14</v>
      </c>
      <c r="I20816">
        <v>520.20000000000005</v>
      </c>
      <c r="J20816" t="s">
        <v>13</v>
      </c>
    </row>
    <row r="20817" spans="1:10">
      <c r="A20817" s="1">
        <v>45566</v>
      </c>
      <c r="B20817" t="s">
        <v>10</v>
      </c>
      <c r="C20817" t="s">
        <v>15</v>
      </c>
      <c r="D20817" t="s">
        <v>64</v>
      </c>
      <c r="E20817">
        <v>10</v>
      </c>
      <c r="F20817">
        <v>13.42</v>
      </c>
      <c r="G20817">
        <v>30.6</v>
      </c>
      <c r="H20817">
        <v>134.19999999999999</v>
      </c>
      <c r="I20817">
        <v>306</v>
      </c>
      <c r="J20817" t="s">
        <v>13</v>
      </c>
    </row>
    <row r="20818" spans="1:10">
      <c r="A20818" s="1">
        <v>45566</v>
      </c>
      <c r="B20818" t="s">
        <v>10</v>
      </c>
      <c r="C20818" t="s">
        <v>11</v>
      </c>
      <c r="D20818" t="s">
        <v>65</v>
      </c>
      <c r="E20818">
        <v>6</v>
      </c>
      <c r="F20818">
        <v>15.03</v>
      </c>
      <c r="G20818">
        <v>31.58</v>
      </c>
      <c r="H20818">
        <v>90.18</v>
      </c>
      <c r="I20818">
        <v>189.48</v>
      </c>
      <c r="J20818" t="s">
        <v>13</v>
      </c>
    </row>
    <row r="20819" spans="1:10">
      <c r="A20819" s="1">
        <v>45566</v>
      </c>
      <c r="B20819" t="s">
        <v>10</v>
      </c>
      <c r="C20819" t="s">
        <v>14</v>
      </c>
      <c r="D20819" t="s">
        <v>65</v>
      </c>
      <c r="E20819">
        <v>8</v>
      </c>
      <c r="F20819">
        <v>15.03</v>
      </c>
      <c r="G20819">
        <v>31.58</v>
      </c>
      <c r="H20819">
        <v>120.24</v>
      </c>
      <c r="I20819">
        <v>252.64</v>
      </c>
      <c r="J20819" t="s">
        <v>13</v>
      </c>
    </row>
    <row r="20820" spans="1:10">
      <c r="A20820" s="1">
        <v>45566</v>
      </c>
      <c r="B20820" t="s">
        <v>10</v>
      </c>
      <c r="C20820" t="s">
        <v>15</v>
      </c>
      <c r="D20820" t="s">
        <v>65</v>
      </c>
      <c r="E20820">
        <v>6</v>
      </c>
      <c r="F20820">
        <v>15.03</v>
      </c>
      <c r="G20820">
        <v>31.58</v>
      </c>
      <c r="H20820">
        <v>90.18</v>
      </c>
      <c r="I20820">
        <v>189.48</v>
      </c>
      <c r="J20820" t="s">
        <v>13</v>
      </c>
    </row>
    <row r="20821" spans="1:10">
      <c r="A20821" s="1">
        <v>45566</v>
      </c>
      <c r="B20821" t="s">
        <v>10</v>
      </c>
      <c r="C20821" t="s">
        <v>11</v>
      </c>
      <c r="D20821" t="s">
        <v>66</v>
      </c>
      <c r="E20821">
        <v>21</v>
      </c>
      <c r="F20821">
        <v>7.9</v>
      </c>
      <c r="G20821">
        <v>15.33</v>
      </c>
      <c r="H20821">
        <v>165.9</v>
      </c>
      <c r="I20821">
        <v>321.93</v>
      </c>
      <c r="J20821" t="s">
        <v>13</v>
      </c>
    </row>
    <row r="20822" spans="1:10">
      <c r="A20822" s="1">
        <v>45566</v>
      </c>
      <c r="B20822" t="s">
        <v>10</v>
      </c>
      <c r="C20822" t="s">
        <v>14</v>
      </c>
      <c r="D20822" t="s">
        <v>66</v>
      </c>
      <c r="E20822">
        <v>17</v>
      </c>
      <c r="F20822">
        <v>7.9</v>
      </c>
      <c r="G20822">
        <v>15.33</v>
      </c>
      <c r="H20822">
        <v>134.30000000000001</v>
      </c>
      <c r="I20822">
        <v>260.61</v>
      </c>
      <c r="J20822" t="s">
        <v>13</v>
      </c>
    </row>
    <row r="20823" spans="1:10">
      <c r="A20823" s="1">
        <v>45566</v>
      </c>
      <c r="B20823" t="s">
        <v>10</v>
      </c>
      <c r="C20823" t="s">
        <v>15</v>
      </c>
      <c r="D20823" t="s">
        <v>66</v>
      </c>
      <c r="E20823">
        <v>7</v>
      </c>
      <c r="F20823">
        <v>7.9</v>
      </c>
      <c r="G20823">
        <v>15.33</v>
      </c>
      <c r="H20823">
        <v>55.3</v>
      </c>
      <c r="I20823">
        <v>107.31</v>
      </c>
      <c r="J20823" t="s">
        <v>13</v>
      </c>
    </row>
    <row r="20824" spans="1:10">
      <c r="A20824" s="1">
        <v>45566</v>
      </c>
      <c r="B20824" t="s">
        <v>10</v>
      </c>
      <c r="C20824" t="s">
        <v>11</v>
      </c>
      <c r="D20824" t="s">
        <v>67</v>
      </c>
      <c r="E20824">
        <v>6</v>
      </c>
      <c r="F20824">
        <v>16.57</v>
      </c>
      <c r="G20824">
        <v>35.53</v>
      </c>
      <c r="H20824">
        <v>99.42</v>
      </c>
      <c r="I20824">
        <v>213.18</v>
      </c>
      <c r="J20824" t="s">
        <v>13</v>
      </c>
    </row>
    <row r="20825" spans="1:10">
      <c r="A20825" s="1">
        <v>45566</v>
      </c>
      <c r="B20825" t="s">
        <v>10</v>
      </c>
      <c r="C20825" t="s">
        <v>14</v>
      </c>
      <c r="D20825" t="s">
        <v>67</v>
      </c>
      <c r="E20825">
        <v>12</v>
      </c>
      <c r="F20825">
        <v>16.57</v>
      </c>
      <c r="G20825">
        <v>35.53</v>
      </c>
      <c r="H20825">
        <v>198.84</v>
      </c>
      <c r="I20825">
        <v>426.36</v>
      </c>
      <c r="J20825" t="s">
        <v>13</v>
      </c>
    </row>
    <row r="20826" spans="1:10">
      <c r="A20826" s="1">
        <v>45566</v>
      </c>
      <c r="B20826" t="s">
        <v>10</v>
      </c>
      <c r="C20826" t="s">
        <v>15</v>
      </c>
      <c r="D20826" t="s">
        <v>67</v>
      </c>
      <c r="E20826">
        <v>6</v>
      </c>
      <c r="F20826">
        <v>16.57</v>
      </c>
      <c r="G20826">
        <v>35.53</v>
      </c>
      <c r="H20826">
        <v>99.42</v>
      </c>
      <c r="I20826">
        <v>213.18</v>
      </c>
      <c r="J20826" t="s">
        <v>13</v>
      </c>
    </row>
    <row r="20827" spans="1:10">
      <c r="A20827" s="1">
        <v>45566</v>
      </c>
      <c r="B20827" t="s">
        <v>10</v>
      </c>
      <c r="C20827" t="s">
        <v>11</v>
      </c>
      <c r="D20827" t="s">
        <v>68</v>
      </c>
      <c r="E20827">
        <v>12</v>
      </c>
      <c r="F20827">
        <v>16.46</v>
      </c>
      <c r="G20827">
        <v>30.37</v>
      </c>
      <c r="H20827">
        <v>197.52</v>
      </c>
      <c r="I20827">
        <v>364.44</v>
      </c>
      <c r="J20827" t="s">
        <v>13</v>
      </c>
    </row>
    <row r="20828" spans="1:10">
      <c r="A20828" s="1">
        <v>45566</v>
      </c>
      <c r="B20828" t="s">
        <v>10</v>
      </c>
      <c r="C20828" t="s">
        <v>14</v>
      </c>
      <c r="D20828" t="s">
        <v>68</v>
      </c>
      <c r="E20828">
        <v>14</v>
      </c>
      <c r="F20828">
        <v>16.46</v>
      </c>
      <c r="G20828">
        <v>30.37</v>
      </c>
      <c r="H20828">
        <v>230.44</v>
      </c>
      <c r="I20828">
        <v>425.18</v>
      </c>
      <c r="J20828" t="s">
        <v>13</v>
      </c>
    </row>
    <row r="20829" spans="1:10">
      <c r="A20829" s="1">
        <v>45566</v>
      </c>
      <c r="B20829" t="s">
        <v>10</v>
      </c>
      <c r="C20829" t="s">
        <v>15</v>
      </c>
      <c r="D20829" t="s">
        <v>68</v>
      </c>
      <c r="E20829">
        <v>8</v>
      </c>
      <c r="F20829">
        <v>16.46</v>
      </c>
      <c r="G20829">
        <v>30.37</v>
      </c>
      <c r="H20829">
        <v>131.68</v>
      </c>
      <c r="I20829">
        <v>242.96</v>
      </c>
      <c r="J20829" t="s">
        <v>13</v>
      </c>
    </row>
    <row r="20830" spans="1:10">
      <c r="A20830" s="1">
        <v>45566</v>
      </c>
      <c r="B20830" t="s">
        <v>10</v>
      </c>
      <c r="C20830" t="s">
        <v>11</v>
      </c>
      <c r="D20830" t="s">
        <v>69</v>
      </c>
      <c r="E20830">
        <v>14</v>
      </c>
      <c r="F20830">
        <v>6.35</v>
      </c>
      <c r="G20830">
        <v>14.02</v>
      </c>
      <c r="H20830">
        <v>88.9</v>
      </c>
      <c r="I20830">
        <v>196.28</v>
      </c>
      <c r="J20830" t="s">
        <v>13</v>
      </c>
    </row>
    <row r="20831" spans="1:10">
      <c r="A20831" s="1">
        <v>45566</v>
      </c>
      <c r="B20831" t="s">
        <v>10</v>
      </c>
      <c r="C20831" t="s">
        <v>14</v>
      </c>
      <c r="D20831" t="s">
        <v>69</v>
      </c>
      <c r="E20831">
        <v>16</v>
      </c>
      <c r="F20831">
        <v>6.35</v>
      </c>
      <c r="G20831">
        <v>14.02</v>
      </c>
      <c r="H20831">
        <v>101.6</v>
      </c>
      <c r="I20831">
        <v>224.32</v>
      </c>
      <c r="J20831" t="s">
        <v>13</v>
      </c>
    </row>
    <row r="20832" spans="1:10">
      <c r="A20832" s="1">
        <v>45566</v>
      </c>
      <c r="B20832" t="s">
        <v>10</v>
      </c>
      <c r="C20832" t="s">
        <v>15</v>
      </c>
      <c r="D20832" t="s">
        <v>69</v>
      </c>
      <c r="E20832">
        <v>8</v>
      </c>
      <c r="F20832">
        <v>6.35</v>
      </c>
      <c r="G20832">
        <v>14.02</v>
      </c>
      <c r="H20832">
        <v>50.8</v>
      </c>
      <c r="I20832">
        <v>112.16</v>
      </c>
      <c r="J20832" t="s">
        <v>13</v>
      </c>
    </row>
    <row r="20833" spans="1:10">
      <c r="A20833" s="1">
        <v>45566</v>
      </c>
      <c r="B20833" t="s">
        <v>10</v>
      </c>
      <c r="C20833" t="s">
        <v>11</v>
      </c>
      <c r="D20833" t="s">
        <v>70</v>
      </c>
      <c r="E20833">
        <v>24</v>
      </c>
      <c r="F20833">
        <v>15.91</v>
      </c>
      <c r="G20833">
        <v>31.63</v>
      </c>
      <c r="H20833">
        <v>381.84</v>
      </c>
      <c r="I20833">
        <v>759.12</v>
      </c>
      <c r="J20833" t="s">
        <v>13</v>
      </c>
    </row>
    <row r="20834" spans="1:10">
      <c r="A20834" s="1">
        <v>45566</v>
      </c>
      <c r="B20834" t="s">
        <v>10</v>
      </c>
      <c r="C20834" t="s">
        <v>14</v>
      </c>
      <c r="D20834" t="s">
        <v>70</v>
      </c>
      <c r="E20834">
        <v>16</v>
      </c>
      <c r="F20834">
        <v>15.91</v>
      </c>
      <c r="G20834">
        <v>31.63</v>
      </c>
      <c r="H20834">
        <v>254.56</v>
      </c>
      <c r="I20834">
        <v>506.08</v>
      </c>
      <c r="J20834" t="s">
        <v>13</v>
      </c>
    </row>
    <row r="20835" spans="1:10">
      <c r="A20835" s="1">
        <v>45566</v>
      </c>
      <c r="B20835" t="s">
        <v>10</v>
      </c>
      <c r="C20835" t="s">
        <v>15</v>
      </c>
      <c r="D20835" t="s">
        <v>70</v>
      </c>
      <c r="E20835">
        <v>18</v>
      </c>
      <c r="F20835">
        <v>15.91</v>
      </c>
      <c r="G20835">
        <v>31.63</v>
      </c>
      <c r="H20835">
        <v>286.38</v>
      </c>
      <c r="I20835">
        <v>569.34</v>
      </c>
      <c r="J20835" t="s">
        <v>13</v>
      </c>
    </row>
    <row r="20836" spans="1:10">
      <c r="A20836" s="1">
        <v>45566</v>
      </c>
      <c r="B20836" t="s">
        <v>10</v>
      </c>
      <c r="C20836" t="s">
        <v>11</v>
      </c>
      <c r="D20836" t="s">
        <v>71</v>
      </c>
      <c r="E20836">
        <v>12</v>
      </c>
      <c r="F20836">
        <v>7.55</v>
      </c>
      <c r="G20836">
        <v>17.809999999999999</v>
      </c>
      <c r="H20836">
        <v>90.6</v>
      </c>
      <c r="I20836">
        <v>213.72</v>
      </c>
      <c r="J20836" t="s">
        <v>13</v>
      </c>
    </row>
    <row r="20837" spans="1:10">
      <c r="A20837" s="1">
        <v>45566</v>
      </c>
      <c r="B20837" t="s">
        <v>10</v>
      </c>
      <c r="C20837" t="s">
        <v>14</v>
      </c>
      <c r="D20837" t="s">
        <v>71</v>
      </c>
      <c r="E20837">
        <v>9</v>
      </c>
      <c r="F20837">
        <v>7.55</v>
      </c>
      <c r="G20837">
        <v>17.809999999999999</v>
      </c>
      <c r="H20837">
        <v>67.95</v>
      </c>
      <c r="I20837">
        <v>160.29</v>
      </c>
      <c r="J20837" t="s">
        <v>13</v>
      </c>
    </row>
    <row r="20838" spans="1:10">
      <c r="A20838" s="1">
        <v>45566</v>
      </c>
      <c r="B20838" t="s">
        <v>10</v>
      </c>
      <c r="C20838" t="s">
        <v>15</v>
      </c>
      <c r="D20838" t="s">
        <v>71</v>
      </c>
      <c r="E20838">
        <v>8</v>
      </c>
      <c r="F20838">
        <v>7.55</v>
      </c>
      <c r="G20838">
        <v>17.809999999999999</v>
      </c>
      <c r="H20838">
        <v>60.4</v>
      </c>
      <c r="I20838">
        <v>142.47999999999999</v>
      </c>
      <c r="J20838" t="s">
        <v>13</v>
      </c>
    </row>
    <row r="20839" spans="1:10">
      <c r="A20839" s="1">
        <v>45566</v>
      </c>
      <c r="B20839" t="s">
        <v>10</v>
      </c>
      <c r="C20839" t="s">
        <v>11</v>
      </c>
      <c r="D20839" t="s">
        <v>72</v>
      </c>
      <c r="E20839">
        <v>11</v>
      </c>
      <c r="F20839">
        <v>10.02</v>
      </c>
      <c r="G20839">
        <v>20.21</v>
      </c>
      <c r="H20839">
        <v>110.22</v>
      </c>
      <c r="I20839">
        <v>222.31</v>
      </c>
      <c r="J20839" t="s">
        <v>13</v>
      </c>
    </row>
    <row r="20840" spans="1:10">
      <c r="A20840" s="1">
        <v>45566</v>
      </c>
      <c r="B20840" t="s">
        <v>10</v>
      </c>
      <c r="C20840" t="s">
        <v>14</v>
      </c>
      <c r="D20840" t="s">
        <v>72</v>
      </c>
      <c r="E20840">
        <v>13</v>
      </c>
      <c r="F20840">
        <v>10.02</v>
      </c>
      <c r="G20840">
        <v>20.21</v>
      </c>
      <c r="H20840">
        <v>130.26</v>
      </c>
      <c r="I20840">
        <v>262.73</v>
      </c>
      <c r="J20840" t="s">
        <v>13</v>
      </c>
    </row>
    <row r="20841" spans="1:10">
      <c r="A20841" s="1">
        <v>45566</v>
      </c>
      <c r="B20841" t="s">
        <v>10</v>
      </c>
      <c r="C20841" t="s">
        <v>15</v>
      </c>
      <c r="D20841" t="s">
        <v>72</v>
      </c>
      <c r="E20841">
        <v>13</v>
      </c>
      <c r="F20841">
        <v>10.02</v>
      </c>
      <c r="G20841">
        <v>20.21</v>
      </c>
      <c r="H20841">
        <v>130.26</v>
      </c>
      <c r="I20841">
        <v>262.73</v>
      </c>
      <c r="J20841" t="s">
        <v>13</v>
      </c>
    </row>
    <row r="20842" spans="1:10">
      <c r="A20842" s="1">
        <v>45566</v>
      </c>
      <c r="B20842" t="s">
        <v>10</v>
      </c>
      <c r="C20842" t="s">
        <v>11</v>
      </c>
      <c r="D20842" t="s">
        <v>73</v>
      </c>
      <c r="E20842">
        <v>26</v>
      </c>
      <c r="F20842">
        <v>14.92</v>
      </c>
      <c r="G20842">
        <v>31.61</v>
      </c>
      <c r="H20842">
        <v>387.92</v>
      </c>
      <c r="I20842">
        <v>821.86</v>
      </c>
      <c r="J20842" t="s">
        <v>13</v>
      </c>
    </row>
    <row r="20843" spans="1:10">
      <c r="A20843" s="1">
        <v>45566</v>
      </c>
      <c r="B20843" t="s">
        <v>10</v>
      </c>
      <c r="C20843" t="s">
        <v>14</v>
      </c>
      <c r="D20843" t="s">
        <v>73</v>
      </c>
      <c r="E20843">
        <v>17</v>
      </c>
      <c r="F20843">
        <v>14.92</v>
      </c>
      <c r="G20843">
        <v>31.61</v>
      </c>
      <c r="H20843">
        <v>253.64</v>
      </c>
      <c r="I20843">
        <v>537.37</v>
      </c>
      <c r="J20843" t="s">
        <v>13</v>
      </c>
    </row>
    <row r="20844" spans="1:10">
      <c r="A20844" s="1">
        <v>45566</v>
      </c>
      <c r="B20844" t="s">
        <v>10</v>
      </c>
      <c r="C20844" t="s">
        <v>15</v>
      </c>
      <c r="D20844" t="s">
        <v>73</v>
      </c>
      <c r="E20844">
        <v>13</v>
      </c>
      <c r="F20844">
        <v>14.92</v>
      </c>
      <c r="G20844">
        <v>31.61</v>
      </c>
      <c r="H20844">
        <v>193.96</v>
      </c>
      <c r="I20844">
        <v>410.93</v>
      </c>
      <c r="J20844" t="s">
        <v>13</v>
      </c>
    </row>
    <row r="20845" spans="1:10">
      <c r="A20845" s="1">
        <v>45566</v>
      </c>
      <c r="B20845" t="s">
        <v>10</v>
      </c>
      <c r="C20845" t="s">
        <v>11</v>
      </c>
      <c r="D20845" t="s">
        <v>74</v>
      </c>
      <c r="E20845">
        <v>24</v>
      </c>
      <c r="F20845">
        <v>7.93</v>
      </c>
      <c r="G20845">
        <v>14.34</v>
      </c>
      <c r="H20845">
        <v>190.32</v>
      </c>
      <c r="I20845">
        <v>344.16</v>
      </c>
      <c r="J20845" t="s">
        <v>13</v>
      </c>
    </row>
    <row r="20846" spans="1:10">
      <c r="A20846" s="1">
        <v>45566</v>
      </c>
      <c r="B20846" t="s">
        <v>10</v>
      </c>
      <c r="C20846" t="s">
        <v>14</v>
      </c>
      <c r="D20846" t="s">
        <v>74</v>
      </c>
      <c r="E20846">
        <v>17</v>
      </c>
      <c r="F20846">
        <v>7.93</v>
      </c>
      <c r="G20846">
        <v>14.34</v>
      </c>
      <c r="H20846">
        <v>134.81</v>
      </c>
      <c r="I20846">
        <v>243.78</v>
      </c>
      <c r="J20846" t="s">
        <v>13</v>
      </c>
    </row>
    <row r="20847" spans="1:10">
      <c r="A20847" s="1">
        <v>45566</v>
      </c>
      <c r="B20847" t="s">
        <v>10</v>
      </c>
      <c r="C20847" t="s">
        <v>15</v>
      </c>
      <c r="D20847" t="s">
        <v>74</v>
      </c>
      <c r="E20847">
        <v>12</v>
      </c>
      <c r="F20847">
        <v>7.93</v>
      </c>
      <c r="G20847">
        <v>14.34</v>
      </c>
      <c r="H20847">
        <v>95.16</v>
      </c>
      <c r="I20847">
        <v>172.08</v>
      </c>
      <c r="J20847" t="s">
        <v>13</v>
      </c>
    </row>
    <row r="20848" spans="1:10">
      <c r="A20848" s="1">
        <v>45566</v>
      </c>
      <c r="B20848" t="s">
        <v>10</v>
      </c>
      <c r="C20848" t="s">
        <v>11</v>
      </c>
      <c r="D20848" t="s">
        <v>75</v>
      </c>
      <c r="E20848">
        <v>18</v>
      </c>
      <c r="F20848">
        <v>15.82</v>
      </c>
      <c r="G20848">
        <v>29.28</v>
      </c>
      <c r="H20848">
        <v>284.76</v>
      </c>
      <c r="I20848">
        <v>527.04</v>
      </c>
      <c r="J20848" t="s">
        <v>13</v>
      </c>
    </row>
    <row r="20849" spans="1:10">
      <c r="A20849" s="1">
        <v>45566</v>
      </c>
      <c r="B20849" t="s">
        <v>10</v>
      </c>
      <c r="C20849" t="s">
        <v>14</v>
      </c>
      <c r="D20849" t="s">
        <v>75</v>
      </c>
      <c r="E20849">
        <v>16</v>
      </c>
      <c r="F20849">
        <v>15.82</v>
      </c>
      <c r="G20849">
        <v>29.28</v>
      </c>
      <c r="H20849">
        <v>253.12</v>
      </c>
      <c r="I20849">
        <v>468.48</v>
      </c>
      <c r="J20849" t="s">
        <v>13</v>
      </c>
    </row>
    <row r="20850" spans="1:10">
      <c r="A20850" s="1">
        <v>45566</v>
      </c>
      <c r="B20850" t="s">
        <v>10</v>
      </c>
      <c r="C20850" t="s">
        <v>15</v>
      </c>
      <c r="D20850" t="s">
        <v>75</v>
      </c>
      <c r="E20850">
        <v>16</v>
      </c>
      <c r="F20850">
        <v>15.82</v>
      </c>
      <c r="G20850">
        <v>29.28</v>
      </c>
      <c r="H20850">
        <v>253.12</v>
      </c>
      <c r="I20850">
        <v>468.48</v>
      </c>
      <c r="J20850" t="s">
        <v>13</v>
      </c>
    </row>
    <row r="20851" spans="1:10">
      <c r="A20851" s="1">
        <v>45566</v>
      </c>
      <c r="B20851" t="s">
        <v>10</v>
      </c>
      <c r="C20851" t="s">
        <v>11</v>
      </c>
      <c r="D20851" t="s">
        <v>76</v>
      </c>
      <c r="E20851">
        <v>30</v>
      </c>
      <c r="F20851">
        <v>15.99</v>
      </c>
      <c r="G20851">
        <v>33.18</v>
      </c>
      <c r="H20851">
        <v>479.7</v>
      </c>
      <c r="I20851">
        <v>995.4</v>
      </c>
      <c r="J20851" t="s">
        <v>13</v>
      </c>
    </row>
    <row r="20852" spans="1:10">
      <c r="A20852" s="1">
        <v>45566</v>
      </c>
      <c r="B20852" t="s">
        <v>10</v>
      </c>
      <c r="C20852" t="s">
        <v>14</v>
      </c>
      <c r="D20852" t="s">
        <v>76</v>
      </c>
      <c r="E20852">
        <v>18</v>
      </c>
      <c r="F20852">
        <v>15.99</v>
      </c>
      <c r="G20852">
        <v>33.18</v>
      </c>
      <c r="H20852">
        <v>287.82</v>
      </c>
      <c r="I20852">
        <v>597.24</v>
      </c>
      <c r="J20852" t="s">
        <v>13</v>
      </c>
    </row>
    <row r="20853" spans="1:10">
      <c r="A20853" s="1">
        <v>45566</v>
      </c>
      <c r="B20853" t="s">
        <v>10</v>
      </c>
      <c r="C20853" t="s">
        <v>15</v>
      </c>
      <c r="D20853" t="s">
        <v>76</v>
      </c>
      <c r="E20853">
        <v>14</v>
      </c>
      <c r="F20853">
        <v>15.99</v>
      </c>
      <c r="G20853">
        <v>33.18</v>
      </c>
      <c r="H20853">
        <v>223.86</v>
      </c>
      <c r="I20853">
        <v>464.52</v>
      </c>
      <c r="J20853" t="s">
        <v>13</v>
      </c>
    </row>
    <row r="20854" spans="1:10">
      <c r="A20854" s="1">
        <v>45566</v>
      </c>
      <c r="B20854" t="s">
        <v>10</v>
      </c>
      <c r="C20854" t="s">
        <v>11</v>
      </c>
      <c r="D20854" t="s">
        <v>77</v>
      </c>
      <c r="E20854">
        <v>31</v>
      </c>
      <c r="F20854">
        <v>12.09</v>
      </c>
      <c r="G20854">
        <v>25.82</v>
      </c>
      <c r="H20854">
        <v>374.79</v>
      </c>
      <c r="I20854">
        <v>800.42</v>
      </c>
      <c r="J20854" t="s">
        <v>13</v>
      </c>
    </row>
    <row r="20855" spans="1:10">
      <c r="A20855" s="1">
        <v>45566</v>
      </c>
      <c r="B20855" t="s">
        <v>10</v>
      </c>
      <c r="C20855" t="s">
        <v>14</v>
      </c>
      <c r="D20855" t="s">
        <v>77</v>
      </c>
      <c r="E20855">
        <v>17</v>
      </c>
      <c r="F20855">
        <v>12.09</v>
      </c>
      <c r="G20855">
        <v>25.82</v>
      </c>
      <c r="H20855">
        <v>205.53</v>
      </c>
      <c r="I20855">
        <v>438.94</v>
      </c>
      <c r="J20855" t="s">
        <v>13</v>
      </c>
    </row>
    <row r="20856" spans="1:10">
      <c r="A20856" s="1">
        <v>45566</v>
      </c>
      <c r="B20856" t="s">
        <v>10</v>
      </c>
      <c r="C20856" t="s">
        <v>15</v>
      </c>
      <c r="D20856" t="s">
        <v>77</v>
      </c>
      <c r="E20856">
        <v>14</v>
      </c>
      <c r="F20856">
        <v>12.09</v>
      </c>
      <c r="G20856">
        <v>25.82</v>
      </c>
      <c r="H20856">
        <v>169.26</v>
      </c>
      <c r="I20856">
        <v>361.48</v>
      </c>
      <c r="J20856" t="s">
        <v>13</v>
      </c>
    </row>
    <row r="20857" spans="1:10">
      <c r="A20857" s="1">
        <v>45566</v>
      </c>
      <c r="B20857" t="s">
        <v>10</v>
      </c>
      <c r="C20857" t="s">
        <v>11</v>
      </c>
      <c r="D20857" t="s">
        <v>78</v>
      </c>
      <c r="E20857">
        <v>15</v>
      </c>
      <c r="F20857">
        <v>6.08</v>
      </c>
      <c r="G20857">
        <v>13.5</v>
      </c>
      <c r="H20857">
        <v>91.2</v>
      </c>
      <c r="I20857">
        <v>202.5</v>
      </c>
      <c r="J20857" t="s">
        <v>13</v>
      </c>
    </row>
    <row r="20858" spans="1:10">
      <c r="A20858" s="1">
        <v>45566</v>
      </c>
      <c r="B20858" t="s">
        <v>10</v>
      </c>
      <c r="C20858" t="s">
        <v>14</v>
      </c>
      <c r="D20858" t="s">
        <v>78</v>
      </c>
      <c r="E20858">
        <v>8</v>
      </c>
      <c r="F20858">
        <v>6.08</v>
      </c>
      <c r="G20858">
        <v>13.5</v>
      </c>
      <c r="H20858">
        <v>48.64</v>
      </c>
      <c r="I20858">
        <v>108</v>
      </c>
      <c r="J20858" t="s">
        <v>13</v>
      </c>
    </row>
    <row r="20859" spans="1:10">
      <c r="A20859" s="1">
        <v>45566</v>
      </c>
      <c r="B20859" t="s">
        <v>10</v>
      </c>
      <c r="C20859" t="s">
        <v>15</v>
      </c>
      <c r="D20859" t="s">
        <v>78</v>
      </c>
      <c r="E20859">
        <v>13</v>
      </c>
      <c r="F20859">
        <v>6.08</v>
      </c>
      <c r="G20859">
        <v>13.5</v>
      </c>
      <c r="H20859">
        <v>79.040000000000006</v>
      </c>
      <c r="I20859">
        <v>175.5</v>
      </c>
      <c r="J20859" t="s">
        <v>13</v>
      </c>
    </row>
    <row r="20860" spans="1:10">
      <c r="A20860" s="1">
        <v>45566</v>
      </c>
      <c r="B20860" t="s">
        <v>10</v>
      </c>
      <c r="C20860" t="s">
        <v>11</v>
      </c>
      <c r="D20860" t="s">
        <v>79</v>
      </c>
      <c r="E20860">
        <v>13</v>
      </c>
      <c r="F20860">
        <v>9.44</v>
      </c>
      <c r="G20860">
        <v>18.920000000000002</v>
      </c>
      <c r="H20860">
        <v>122.72</v>
      </c>
      <c r="I20860">
        <v>245.96</v>
      </c>
      <c r="J20860" t="s">
        <v>13</v>
      </c>
    </row>
    <row r="20861" spans="1:10">
      <c r="A20861" s="1">
        <v>45566</v>
      </c>
      <c r="B20861" t="s">
        <v>10</v>
      </c>
      <c r="C20861" t="s">
        <v>14</v>
      </c>
      <c r="D20861" t="s">
        <v>79</v>
      </c>
      <c r="E20861">
        <v>8</v>
      </c>
      <c r="F20861">
        <v>9.44</v>
      </c>
      <c r="G20861">
        <v>18.920000000000002</v>
      </c>
      <c r="H20861">
        <v>75.52</v>
      </c>
      <c r="I20861">
        <v>151.36000000000001</v>
      </c>
      <c r="J20861" t="s">
        <v>13</v>
      </c>
    </row>
    <row r="20862" spans="1:10">
      <c r="A20862" s="1">
        <v>45566</v>
      </c>
      <c r="B20862" t="s">
        <v>10</v>
      </c>
      <c r="C20862" t="s">
        <v>15</v>
      </c>
      <c r="D20862" t="s">
        <v>79</v>
      </c>
      <c r="E20862">
        <v>11</v>
      </c>
      <c r="F20862">
        <v>9.44</v>
      </c>
      <c r="G20862">
        <v>18.920000000000002</v>
      </c>
      <c r="H20862">
        <v>103.84</v>
      </c>
      <c r="I20862">
        <v>208.12</v>
      </c>
      <c r="J20862" t="s">
        <v>13</v>
      </c>
    </row>
    <row r="20863" spans="1:10">
      <c r="A20863" s="1">
        <v>45566</v>
      </c>
      <c r="B20863" t="s">
        <v>10</v>
      </c>
      <c r="C20863" t="s">
        <v>11</v>
      </c>
      <c r="D20863" t="s">
        <v>80</v>
      </c>
      <c r="E20863">
        <v>18</v>
      </c>
      <c r="F20863">
        <v>13.4</v>
      </c>
      <c r="G20863">
        <v>30.64</v>
      </c>
      <c r="H20863">
        <v>241.2</v>
      </c>
      <c r="I20863">
        <v>551.52</v>
      </c>
      <c r="J20863" t="s">
        <v>13</v>
      </c>
    </row>
    <row r="20864" spans="1:10">
      <c r="A20864" s="1">
        <v>45566</v>
      </c>
      <c r="B20864" t="s">
        <v>10</v>
      </c>
      <c r="C20864" t="s">
        <v>14</v>
      </c>
      <c r="D20864" t="s">
        <v>80</v>
      </c>
      <c r="E20864">
        <v>8</v>
      </c>
      <c r="F20864">
        <v>13.4</v>
      </c>
      <c r="G20864">
        <v>30.64</v>
      </c>
      <c r="H20864">
        <v>107.2</v>
      </c>
      <c r="I20864">
        <v>245.12</v>
      </c>
      <c r="J20864" t="s">
        <v>13</v>
      </c>
    </row>
    <row r="20865" spans="1:10">
      <c r="A20865" s="1">
        <v>45566</v>
      </c>
      <c r="B20865" t="s">
        <v>10</v>
      </c>
      <c r="C20865" t="s">
        <v>15</v>
      </c>
      <c r="D20865" t="s">
        <v>80</v>
      </c>
      <c r="E20865">
        <v>5</v>
      </c>
      <c r="F20865">
        <v>13.4</v>
      </c>
      <c r="G20865">
        <v>30.64</v>
      </c>
      <c r="H20865">
        <v>67</v>
      </c>
      <c r="I20865">
        <v>153.19999999999999</v>
      </c>
      <c r="J20865" t="s">
        <v>13</v>
      </c>
    </row>
    <row r="20866" spans="1:10">
      <c r="A20866" s="1">
        <v>45566</v>
      </c>
      <c r="B20866" t="s">
        <v>10</v>
      </c>
      <c r="C20866" t="s">
        <v>11</v>
      </c>
      <c r="D20866" t="s">
        <v>81</v>
      </c>
      <c r="E20866">
        <v>22</v>
      </c>
      <c r="F20866">
        <v>17.77</v>
      </c>
      <c r="G20866">
        <v>42.69</v>
      </c>
      <c r="H20866">
        <v>390.94</v>
      </c>
      <c r="I20866">
        <v>939.18</v>
      </c>
      <c r="J20866" t="s">
        <v>13</v>
      </c>
    </row>
    <row r="20867" spans="1:10">
      <c r="A20867" s="1">
        <v>45566</v>
      </c>
      <c r="B20867" t="s">
        <v>10</v>
      </c>
      <c r="C20867" t="s">
        <v>14</v>
      </c>
      <c r="D20867" t="s">
        <v>81</v>
      </c>
      <c r="E20867">
        <v>8</v>
      </c>
      <c r="F20867">
        <v>17.77</v>
      </c>
      <c r="G20867">
        <v>42.69</v>
      </c>
      <c r="H20867">
        <v>142.16</v>
      </c>
      <c r="I20867">
        <v>341.52</v>
      </c>
      <c r="J20867" t="s">
        <v>13</v>
      </c>
    </row>
    <row r="20868" spans="1:10">
      <c r="A20868" s="1">
        <v>45566</v>
      </c>
      <c r="B20868" t="s">
        <v>10</v>
      </c>
      <c r="C20868" t="s">
        <v>15</v>
      </c>
      <c r="D20868" t="s">
        <v>81</v>
      </c>
      <c r="E20868">
        <v>7</v>
      </c>
      <c r="F20868">
        <v>17.77</v>
      </c>
      <c r="G20868">
        <v>42.69</v>
      </c>
      <c r="H20868">
        <v>124.39</v>
      </c>
      <c r="I20868">
        <v>298.83</v>
      </c>
      <c r="J20868" t="s">
        <v>13</v>
      </c>
    </row>
    <row r="20869" spans="1:10">
      <c r="A20869" s="1">
        <v>45566</v>
      </c>
      <c r="B20869" t="s">
        <v>10</v>
      </c>
      <c r="C20869" t="s">
        <v>11</v>
      </c>
      <c r="D20869" t="s">
        <v>82</v>
      </c>
      <c r="E20869">
        <v>14</v>
      </c>
      <c r="F20869">
        <v>13.58</v>
      </c>
      <c r="G20869">
        <v>31.86</v>
      </c>
      <c r="H20869">
        <v>190.12</v>
      </c>
      <c r="I20869">
        <v>446.04</v>
      </c>
      <c r="J20869" t="s">
        <v>13</v>
      </c>
    </row>
    <row r="20870" spans="1:10">
      <c r="A20870" s="1">
        <v>45566</v>
      </c>
      <c r="B20870" t="s">
        <v>10</v>
      </c>
      <c r="C20870" t="s">
        <v>14</v>
      </c>
      <c r="D20870" t="s">
        <v>82</v>
      </c>
      <c r="E20870">
        <v>24</v>
      </c>
      <c r="F20870">
        <v>13.58</v>
      </c>
      <c r="G20870">
        <v>31.86</v>
      </c>
      <c r="H20870">
        <v>325.92</v>
      </c>
      <c r="I20870">
        <v>764.64</v>
      </c>
      <c r="J20870" t="s">
        <v>13</v>
      </c>
    </row>
    <row r="20871" spans="1:10">
      <c r="A20871" s="1">
        <v>45566</v>
      </c>
      <c r="B20871" t="s">
        <v>10</v>
      </c>
      <c r="C20871" t="s">
        <v>15</v>
      </c>
      <c r="D20871" t="s">
        <v>82</v>
      </c>
      <c r="E20871">
        <v>11</v>
      </c>
      <c r="F20871">
        <v>13.58</v>
      </c>
      <c r="G20871">
        <v>31.86</v>
      </c>
      <c r="H20871">
        <v>149.38</v>
      </c>
      <c r="I20871">
        <v>350.46</v>
      </c>
      <c r="J20871" t="s">
        <v>13</v>
      </c>
    </row>
    <row r="20872" spans="1:10">
      <c r="A20872" s="1">
        <v>45566</v>
      </c>
      <c r="B20872" t="s">
        <v>10</v>
      </c>
      <c r="C20872" t="s">
        <v>11</v>
      </c>
      <c r="D20872" t="s">
        <v>83</v>
      </c>
      <c r="E20872">
        <v>19</v>
      </c>
      <c r="F20872">
        <v>9.1199999999999992</v>
      </c>
      <c r="G20872">
        <v>16.670000000000002</v>
      </c>
      <c r="H20872">
        <v>173.28</v>
      </c>
      <c r="I20872">
        <v>316.73</v>
      </c>
      <c r="J20872" t="s">
        <v>13</v>
      </c>
    </row>
    <row r="20873" spans="1:10">
      <c r="A20873" s="1">
        <v>45566</v>
      </c>
      <c r="B20873" t="s">
        <v>10</v>
      </c>
      <c r="C20873" t="s">
        <v>14</v>
      </c>
      <c r="D20873" t="s">
        <v>83</v>
      </c>
      <c r="E20873">
        <v>12</v>
      </c>
      <c r="F20873">
        <v>9.1199999999999992</v>
      </c>
      <c r="G20873">
        <v>16.670000000000002</v>
      </c>
      <c r="H20873">
        <v>109.44</v>
      </c>
      <c r="I20873">
        <v>200.04</v>
      </c>
      <c r="J20873" t="s">
        <v>13</v>
      </c>
    </row>
    <row r="20874" spans="1:10">
      <c r="A20874" s="1">
        <v>45566</v>
      </c>
      <c r="B20874" t="s">
        <v>10</v>
      </c>
      <c r="C20874" t="s">
        <v>15</v>
      </c>
      <c r="D20874" t="s">
        <v>83</v>
      </c>
      <c r="E20874">
        <v>7</v>
      </c>
      <c r="F20874">
        <v>9.1199999999999992</v>
      </c>
      <c r="G20874">
        <v>16.670000000000002</v>
      </c>
      <c r="H20874">
        <v>63.84</v>
      </c>
      <c r="I20874">
        <v>116.69</v>
      </c>
      <c r="J20874" t="s">
        <v>13</v>
      </c>
    </row>
    <row r="20875" spans="1:10">
      <c r="A20875" s="1">
        <v>45566</v>
      </c>
      <c r="B20875" t="s">
        <v>10</v>
      </c>
      <c r="C20875" t="s">
        <v>11</v>
      </c>
      <c r="D20875" t="s">
        <v>84</v>
      </c>
      <c r="E20875">
        <v>22</v>
      </c>
      <c r="F20875">
        <v>13.61</v>
      </c>
      <c r="G20875">
        <v>29.08</v>
      </c>
      <c r="H20875">
        <v>299.42</v>
      </c>
      <c r="I20875">
        <v>639.76</v>
      </c>
      <c r="J20875" t="s">
        <v>13</v>
      </c>
    </row>
    <row r="20876" spans="1:10">
      <c r="A20876" s="1">
        <v>45566</v>
      </c>
      <c r="B20876" t="s">
        <v>10</v>
      </c>
      <c r="C20876" t="s">
        <v>14</v>
      </c>
      <c r="D20876" t="s">
        <v>84</v>
      </c>
      <c r="E20876">
        <v>8</v>
      </c>
      <c r="F20876">
        <v>13.61</v>
      </c>
      <c r="G20876">
        <v>29.08</v>
      </c>
      <c r="H20876">
        <v>108.88</v>
      </c>
      <c r="I20876">
        <v>232.64</v>
      </c>
      <c r="J20876" t="s">
        <v>13</v>
      </c>
    </row>
    <row r="20877" spans="1:10">
      <c r="A20877" s="1">
        <v>45566</v>
      </c>
      <c r="B20877" t="s">
        <v>10</v>
      </c>
      <c r="C20877" t="s">
        <v>15</v>
      </c>
      <c r="D20877" t="s">
        <v>84</v>
      </c>
      <c r="E20877">
        <v>7</v>
      </c>
      <c r="F20877">
        <v>13.61</v>
      </c>
      <c r="G20877">
        <v>29.08</v>
      </c>
      <c r="H20877">
        <v>95.27</v>
      </c>
      <c r="I20877">
        <v>203.56</v>
      </c>
      <c r="J20877" t="s">
        <v>13</v>
      </c>
    </row>
    <row r="20878" spans="1:10">
      <c r="A20878" s="1">
        <v>45566</v>
      </c>
      <c r="B20878" t="s">
        <v>10</v>
      </c>
      <c r="C20878" t="s">
        <v>11</v>
      </c>
      <c r="D20878" t="s">
        <v>85</v>
      </c>
      <c r="E20878">
        <v>16</v>
      </c>
      <c r="F20878">
        <v>12.48</v>
      </c>
      <c r="G20878">
        <v>23.38</v>
      </c>
      <c r="H20878">
        <v>199.68</v>
      </c>
      <c r="I20878">
        <v>374.08</v>
      </c>
      <c r="J20878" t="s">
        <v>13</v>
      </c>
    </row>
    <row r="20879" spans="1:10">
      <c r="A20879" s="1">
        <v>45566</v>
      </c>
      <c r="B20879" t="s">
        <v>10</v>
      </c>
      <c r="C20879" t="s">
        <v>14</v>
      </c>
      <c r="D20879" t="s">
        <v>85</v>
      </c>
      <c r="E20879">
        <v>6</v>
      </c>
      <c r="F20879">
        <v>12.48</v>
      </c>
      <c r="G20879">
        <v>23.38</v>
      </c>
      <c r="H20879">
        <v>74.88</v>
      </c>
      <c r="I20879">
        <v>140.28</v>
      </c>
      <c r="J20879" t="s">
        <v>13</v>
      </c>
    </row>
    <row r="20880" spans="1:10">
      <c r="A20880" s="1">
        <v>45566</v>
      </c>
      <c r="B20880" t="s">
        <v>10</v>
      </c>
      <c r="C20880" t="s">
        <v>15</v>
      </c>
      <c r="D20880" t="s">
        <v>85</v>
      </c>
      <c r="E20880">
        <v>7</v>
      </c>
      <c r="F20880">
        <v>12.48</v>
      </c>
      <c r="G20880">
        <v>23.38</v>
      </c>
      <c r="H20880">
        <v>87.36</v>
      </c>
      <c r="I20880">
        <v>163.66</v>
      </c>
      <c r="J20880" t="s">
        <v>13</v>
      </c>
    </row>
    <row r="20881" spans="1:10">
      <c r="A20881" s="1">
        <v>45566</v>
      </c>
      <c r="B20881" t="s">
        <v>10</v>
      </c>
      <c r="C20881" t="s">
        <v>11</v>
      </c>
      <c r="D20881" t="s">
        <v>86</v>
      </c>
      <c r="E20881">
        <v>26</v>
      </c>
      <c r="F20881">
        <v>15.36</v>
      </c>
      <c r="G20881">
        <v>30.25</v>
      </c>
      <c r="H20881">
        <v>399.36</v>
      </c>
      <c r="I20881">
        <v>786.5</v>
      </c>
      <c r="J20881" t="s">
        <v>13</v>
      </c>
    </row>
    <row r="20882" spans="1:10">
      <c r="A20882" s="1">
        <v>45566</v>
      </c>
      <c r="B20882" t="s">
        <v>10</v>
      </c>
      <c r="C20882" t="s">
        <v>14</v>
      </c>
      <c r="D20882" t="s">
        <v>86</v>
      </c>
      <c r="E20882">
        <v>9</v>
      </c>
      <c r="F20882">
        <v>15.36</v>
      </c>
      <c r="G20882">
        <v>30.25</v>
      </c>
      <c r="H20882">
        <v>138.24</v>
      </c>
      <c r="I20882">
        <v>272.25</v>
      </c>
      <c r="J20882" t="s">
        <v>13</v>
      </c>
    </row>
    <row r="20883" spans="1:10">
      <c r="A20883" s="1">
        <v>45566</v>
      </c>
      <c r="B20883" t="s">
        <v>10</v>
      </c>
      <c r="C20883" t="s">
        <v>15</v>
      </c>
      <c r="D20883" t="s">
        <v>86</v>
      </c>
      <c r="E20883">
        <v>15</v>
      </c>
      <c r="F20883">
        <v>15.36</v>
      </c>
      <c r="G20883">
        <v>30.25</v>
      </c>
      <c r="H20883">
        <v>230.4</v>
      </c>
      <c r="I20883">
        <v>453.75</v>
      </c>
      <c r="J20883" t="s">
        <v>13</v>
      </c>
    </row>
    <row r="20884" spans="1:10">
      <c r="A20884" s="1">
        <v>45566</v>
      </c>
      <c r="B20884" t="s">
        <v>10</v>
      </c>
      <c r="C20884" t="s">
        <v>11</v>
      </c>
      <c r="D20884" t="s">
        <v>87</v>
      </c>
      <c r="E20884">
        <v>21</v>
      </c>
      <c r="F20884">
        <v>7.28</v>
      </c>
      <c r="G20884">
        <v>18.13</v>
      </c>
      <c r="H20884">
        <v>152.88</v>
      </c>
      <c r="I20884">
        <v>380.73</v>
      </c>
      <c r="J20884" t="s">
        <v>13</v>
      </c>
    </row>
    <row r="20885" spans="1:10">
      <c r="A20885" s="1">
        <v>45566</v>
      </c>
      <c r="B20885" t="s">
        <v>10</v>
      </c>
      <c r="C20885" t="s">
        <v>14</v>
      </c>
      <c r="D20885" t="s">
        <v>87</v>
      </c>
      <c r="E20885">
        <v>15</v>
      </c>
      <c r="F20885">
        <v>7.28</v>
      </c>
      <c r="G20885">
        <v>18.13</v>
      </c>
      <c r="H20885">
        <v>109.2</v>
      </c>
      <c r="I20885">
        <v>271.95</v>
      </c>
      <c r="J20885" t="s">
        <v>13</v>
      </c>
    </row>
    <row r="20886" spans="1:10">
      <c r="A20886" s="1">
        <v>45566</v>
      </c>
      <c r="B20886" t="s">
        <v>10</v>
      </c>
      <c r="C20886" t="s">
        <v>15</v>
      </c>
      <c r="D20886" t="s">
        <v>87</v>
      </c>
      <c r="E20886">
        <v>10</v>
      </c>
      <c r="F20886">
        <v>7.28</v>
      </c>
      <c r="G20886">
        <v>18.13</v>
      </c>
      <c r="H20886">
        <v>72.8</v>
      </c>
      <c r="I20886">
        <v>181.3</v>
      </c>
      <c r="J20886" t="s">
        <v>13</v>
      </c>
    </row>
    <row r="20887" spans="1:10">
      <c r="A20887" s="1">
        <v>45566</v>
      </c>
      <c r="B20887" t="s">
        <v>10</v>
      </c>
      <c r="C20887" t="s">
        <v>11</v>
      </c>
      <c r="D20887" t="s">
        <v>88</v>
      </c>
      <c r="E20887">
        <v>22</v>
      </c>
      <c r="F20887">
        <v>15.13</v>
      </c>
      <c r="G20887">
        <v>28.74</v>
      </c>
      <c r="H20887">
        <v>332.86</v>
      </c>
      <c r="I20887">
        <v>632.28</v>
      </c>
      <c r="J20887" t="s">
        <v>13</v>
      </c>
    </row>
    <row r="20888" spans="1:10">
      <c r="A20888" s="1">
        <v>45566</v>
      </c>
      <c r="B20888" t="s">
        <v>10</v>
      </c>
      <c r="C20888" t="s">
        <v>14</v>
      </c>
      <c r="D20888" t="s">
        <v>88</v>
      </c>
      <c r="E20888">
        <v>14</v>
      </c>
      <c r="F20888">
        <v>15.13</v>
      </c>
      <c r="G20888">
        <v>28.74</v>
      </c>
      <c r="H20888">
        <v>211.82</v>
      </c>
      <c r="I20888">
        <v>402.36</v>
      </c>
      <c r="J20888" t="s">
        <v>13</v>
      </c>
    </row>
    <row r="20889" spans="1:10">
      <c r="A20889" s="1">
        <v>45566</v>
      </c>
      <c r="B20889" t="s">
        <v>10</v>
      </c>
      <c r="C20889" t="s">
        <v>15</v>
      </c>
      <c r="D20889" t="s">
        <v>88</v>
      </c>
      <c r="E20889">
        <v>9</v>
      </c>
      <c r="F20889">
        <v>15.13</v>
      </c>
      <c r="G20889">
        <v>28.74</v>
      </c>
      <c r="H20889">
        <v>136.16999999999999</v>
      </c>
      <c r="I20889">
        <v>258.66000000000003</v>
      </c>
      <c r="J20889" t="s">
        <v>13</v>
      </c>
    </row>
    <row r="20890" spans="1:10">
      <c r="A20890" s="1">
        <v>45566</v>
      </c>
      <c r="B20890" t="s">
        <v>10</v>
      </c>
      <c r="C20890" t="s">
        <v>11</v>
      </c>
      <c r="D20890" t="s">
        <v>89</v>
      </c>
      <c r="E20890">
        <v>16</v>
      </c>
      <c r="F20890">
        <v>12.5</v>
      </c>
      <c r="G20890">
        <v>26.87</v>
      </c>
      <c r="H20890">
        <v>200</v>
      </c>
      <c r="I20890">
        <v>429.92</v>
      </c>
      <c r="J20890" t="s">
        <v>13</v>
      </c>
    </row>
    <row r="20891" spans="1:10">
      <c r="A20891" s="1">
        <v>45566</v>
      </c>
      <c r="B20891" t="s">
        <v>10</v>
      </c>
      <c r="C20891" t="s">
        <v>14</v>
      </c>
      <c r="D20891" t="s">
        <v>89</v>
      </c>
      <c r="E20891">
        <v>14</v>
      </c>
      <c r="F20891">
        <v>12.5</v>
      </c>
      <c r="G20891">
        <v>26.87</v>
      </c>
      <c r="H20891">
        <v>175</v>
      </c>
      <c r="I20891">
        <v>376.18</v>
      </c>
      <c r="J20891" t="s">
        <v>13</v>
      </c>
    </row>
    <row r="20892" spans="1:10">
      <c r="A20892" s="1">
        <v>45566</v>
      </c>
      <c r="B20892" t="s">
        <v>10</v>
      </c>
      <c r="C20892" t="s">
        <v>15</v>
      </c>
      <c r="D20892" t="s">
        <v>89</v>
      </c>
      <c r="E20892">
        <v>11</v>
      </c>
      <c r="F20892">
        <v>12.5</v>
      </c>
      <c r="G20892">
        <v>26.87</v>
      </c>
      <c r="H20892">
        <v>137.5</v>
      </c>
      <c r="I20892">
        <v>295.57</v>
      </c>
      <c r="J20892" t="s">
        <v>13</v>
      </c>
    </row>
    <row r="20893" spans="1:10">
      <c r="A20893" s="1">
        <v>45566</v>
      </c>
      <c r="B20893" t="s">
        <v>10</v>
      </c>
      <c r="C20893" t="s">
        <v>11</v>
      </c>
      <c r="D20893" t="s">
        <v>90</v>
      </c>
      <c r="E20893">
        <v>14</v>
      </c>
      <c r="F20893">
        <v>17.559999999999999</v>
      </c>
      <c r="G20893">
        <v>39.21</v>
      </c>
      <c r="H20893">
        <v>245.84</v>
      </c>
      <c r="I20893">
        <v>548.94000000000005</v>
      </c>
      <c r="J20893" t="s">
        <v>13</v>
      </c>
    </row>
    <row r="20894" spans="1:10">
      <c r="A20894" s="1">
        <v>45566</v>
      </c>
      <c r="B20894" t="s">
        <v>10</v>
      </c>
      <c r="C20894" t="s">
        <v>14</v>
      </c>
      <c r="D20894" t="s">
        <v>90</v>
      </c>
      <c r="E20894">
        <v>3</v>
      </c>
      <c r="F20894">
        <v>17.559999999999999</v>
      </c>
      <c r="G20894">
        <v>39.21</v>
      </c>
      <c r="H20894">
        <v>52.68</v>
      </c>
      <c r="I20894">
        <v>117.63</v>
      </c>
      <c r="J20894" t="s">
        <v>13</v>
      </c>
    </row>
    <row r="20895" spans="1:10">
      <c r="A20895" s="1">
        <v>45566</v>
      </c>
      <c r="B20895" t="s">
        <v>10</v>
      </c>
      <c r="C20895" t="s">
        <v>15</v>
      </c>
      <c r="D20895" t="s">
        <v>90</v>
      </c>
      <c r="E20895">
        <v>5</v>
      </c>
      <c r="F20895">
        <v>17.559999999999999</v>
      </c>
      <c r="G20895">
        <v>39.21</v>
      </c>
      <c r="H20895">
        <v>87.8</v>
      </c>
      <c r="I20895">
        <v>196.05</v>
      </c>
      <c r="J20895" t="s">
        <v>13</v>
      </c>
    </row>
    <row r="20896" spans="1:10">
      <c r="A20896" s="1">
        <v>45566</v>
      </c>
      <c r="B20896" t="s">
        <v>10</v>
      </c>
      <c r="C20896" t="s">
        <v>11</v>
      </c>
      <c r="D20896" t="s">
        <v>91</v>
      </c>
      <c r="E20896">
        <v>30</v>
      </c>
      <c r="F20896">
        <v>10.1</v>
      </c>
      <c r="G20896">
        <v>23.15</v>
      </c>
      <c r="H20896">
        <v>303</v>
      </c>
      <c r="I20896">
        <v>694.5</v>
      </c>
      <c r="J20896" t="s">
        <v>13</v>
      </c>
    </row>
    <row r="20897" spans="1:10">
      <c r="A20897" s="1">
        <v>45566</v>
      </c>
      <c r="B20897" t="s">
        <v>10</v>
      </c>
      <c r="C20897" t="s">
        <v>14</v>
      </c>
      <c r="D20897" t="s">
        <v>91</v>
      </c>
      <c r="E20897">
        <v>10</v>
      </c>
      <c r="F20897">
        <v>10.1</v>
      </c>
      <c r="G20897">
        <v>23.15</v>
      </c>
      <c r="H20897">
        <v>101</v>
      </c>
      <c r="I20897">
        <v>231.5</v>
      </c>
      <c r="J20897" t="s">
        <v>13</v>
      </c>
    </row>
    <row r="20898" spans="1:10">
      <c r="A20898" s="1">
        <v>45566</v>
      </c>
      <c r="B20898" t="s">
        <v>10</v>
      </c>
      <c r="C20898" t="s">
        <v>15</v>
      </c>
      <c r="D20898" t="s">
        <v>91</v>
      </c>
      <c r="E20898">
        <v>15</v>
      </c>
      <c r="F20898">
        <v>10.1</v>
      </c>
      <c r="G20898">
        <v>23.15</v>
      </c>
      <c r="H20898">
        <v>151.5</v>
      </c>
      <c r="I20898">
        <v>347.25</v>
      </c>
      <c r="J20898" t="s">
        <v>13</v>
      </c>
    </row>
    <row r="20899" spans="1:10">
      <c r="A20899" s="1">
        <v>45566</v>
      </c>
      <c r="B20899" t="s">
        <v>10</v>
      </c>
      <c r="C20899" t="s">
        <v>11</v>
      </c>
      <c r="D20899" t="s">
        <v>92</v>
      </c>
      <c r="E20899">
        <v>17</v>
      </c>
      <c r="F20899">
        <v>13.59</v>
      </c>
      <c r="G20899">
        <v>29.79</v>
      </c>
      <c r="H20899">
        <v>231.03</v>
      </c>
      <c r="I20899">
        <v>506.43</v>
      </c>
      <c r="J20899" t="s">
        <v>13</v>
      </c>
    </row>
    <row r="20900" spans="1:10">
      <c r="A20900" s="1">
        <v>45566</v>
      </c>
      <c r="B20900" t="s">
        <v>10</v>
      </c>
      <c r="C20900" t="s">
        <v>14</v>
      </c>
      <c r="D20900" t="s">
        <v>92</v>
      </c>
      <c r="E20900">
        <v>12</v>
      </c>
      <c r="F20900">
        <v>13.59</v>
      </c>
      <c r="G20900">
        <v>29.79</v>
      </c>
      <c r="H20900">
        <v>163.08000000000001</v>
      </c>
      <c r="I20900">
        <v>357.48</v>
      </c>
      <c r="J20900" t="s">
        <v>13</v>
      </c>
    </row>
    <row r="20901" spans="1:10">
      <c r="A20901" s="1">
        <v>45566</v>
      </c>
      <c r="B20901" t="s">
        <v>10</v>
      </c>
      <c r="C20901" t="s">
        <v>15</v>
      </c>
      <c r="D20901" t="s">
        <v>92</v>
      </c>
      <c r="E20901">
        <v>6</v>
      </c>
      <c r="F20901">
        <v>13.59</v>
      </c>
      <c r="G20901">
        <v>29.79</v>
      </c>
      <c r="H20901">
        <v>81.540000000000006</v>
      </c>
      <c r="I20901">
        <v>178.74</v>
      </c>
      <c r="J20901" t="s">
        <v>13</v>
      </c>
    </row>
    <row r="20902" spans="1:10">
      <c r="A20902" s="1">
        <v>45566</v>
      </c>
      <c r="B20902" t="s">
        <v>10</v>
      </c>
      <c r="C20902" t="s">
        <v>11</v>
      </c>
      <c r="D20902" t="s">
        <v>93</v>
      </c>
      <c r="E20902">
        <v>22</v>
      </c>
      <c r="F20902">
        <v>17.18</v>
      </c>
      <c r="G20902">
        <v>31.04</v>
      </c>
      <c r="H20902">
        <v>377.96</v>
      </c>
      <c r="I20902">
        <v>682.88</v>
      </c>
      <c r="J20902" t="s">
        <v>13</v>
      </c>
    </row>
    <row r="20903" spans="1:10">
      <c r="A20903" s="1">
        <v>45566</v>
      </c>
      <c r="B20903" t="s">
        <v>10</v>
      </c>
      <c r="C20903" t="s">
        <v>14</v>
      </c>
      <c r="D20903" t="s">
        <v>93</v>
      </c>
      <c r="E20903">
        <v>11</v>
      </c>
      <c r="F20903">
        <v>17.18</v>
      </c>
      <c r="G20903">
        <v>31.04</v>
      </c>
      <c r="H20903">
        <v>188.98</v>
      </c>
      <c r="I20903">
        <v>341.44</v>
      </c>
      <c r="J20903" t="s">
        <v>13</v>
      </c>
    </row>
    <row r="20904" spans="1:10">
      <c r="A20904" s="1">
        <v>45566</v>
      </c>
      <c r="B20904" t="s">
        <v>10</v>
      </c>
      <c r="C20904" t="s">
        <v>15</v>
      </c>
      <c r="D20904" t="s">
        <v>93</v>
      </c>
      <c r="E20904">
        <v>8</v>
      </c>
      <c r="F20904">
        <v>17.18</v>
      </c>
      <c r="G20904">
        <v>31.04</v>
      </c>
      <c r="H20904">
        <v>137.44</v>
      </c>
      <c r="I20904">
        <v>248.32</v>
      </c>
      <c r="J20904" t="s">
        <v>13</v>
      </c>
    </row>
    <row r="20905" spans="1:10">
      <c r="A20905" s="1">
        <v>45566</v>
      </c>
      <c r="B20905" t="s">
        <v>10</v>
      </c>
      <c r="C20905" t="s">
        <v>11</v>
      </c>
      <c r="D20905" t="s">
        <v>94</v>
      </c>
      <c r="E20905">
        <v>23</v>
      </c>
      <c r="F20905">
        <v>7.23</v>
      </c>
      <c r="G20905">
        <v>14.67</v>
      </c>
      <c r="H20905">
        <v>166.29</v>
      </c>
      <c r="I20905">
        <v>337.41</v>
      </c>
      <c r="J20905" t="s">
        <v>13</v>
      </c>
    </row>
    <row r="20906" spans="1:10">
      <c r="A20906" s="1">
        <v>45566</v>
      </c>
      <c r="B20906" t="s">
        <v>10</v>
      </c>
      <c r="C20906" t="s">
        <v>14</v>
      </c>
      <c r="D20906" t="s">
        <v>94</v>
      </c>
      <c r="E20906">
        <v>18</v>
      </c>
      <c r="F20906">
        <v>7.23</v>
      </c>
      <c r="G20906">
        <v>14.67</v>
      </c>
      <c r="H20906">
        <v>130.13999999999999</v>
      </c>
      <c r="I20906">
        <v>264.06</v>
      </c>
      <c r="J20906" t="s">
        <v>13</v>
      </c>
    </row>
    <row r="20907" spans="1:10">
      <c r="A20907" s="1">
        <v>45566</v>
      </c>
      <c r="B20907" t="s">
        <v>10</v>
      </c>
      <c r="C20907" t="s">
        <v>15</v>
      </c>
      <c r="D20907" t="s">
        <v>94</v>
      </c>
      <c r="E20907">
        <v>7</v>
      </c>
      <c r="F20907">
        <v>7.23</v>
      </c>
      <c r="G20907">
        <v>14.67</v>
      </c>
      <c r="H20907">
        <v>50.61</v>
      </c>
      <c r="I20907">
        <v>102.69</v>
      </c>
      <c r="J20907" t="s">
        <v>13</v>
      </c>
    </row>
    <row r="20908" spans="1:10">
      <c r="A20908" s="1">
        <v>45566</v>
      </c>
      <c r="B20908" t="s">
        <v>10</v>
      </c>
      <c r="C20908" t="s">
        <v>11</v>
      </c>
      <c r="D20908" t="s">
        <v>95</v>
      </c>
      <c r="E20908">
        <v>18</v>
      </c>
      <c r="F20908">
        <v>17.25</v>
      </c>
      <c r="G20908">
        <v>37.299999999999997</v>
      </c>
      <c r="H20908">
        <v>310.5</v>
      </c>
      <c r="I20908">
        <v>671.4</v>
      </c>
      <c r="J20908" t="s">
        <v>13</v>
      </c>
    </row>
    <row r="20909" spans="1:10">
      <c r="A20909" s="1">
        <v>45566</v>
      </c>
      <c r="B20909" t="s">
        <v>10</v>
      </c>
      <c r="C20909" t="s">
        <v>14</v>
      </c>
      <c r="D20909" t="s">
        <v>95</v>
      </c>
      <c r="E20909">
        <v>12</v>
      </c>
      <c r="F20909">
        <v>17.25</v>
      </c>
      <c r="G20909">
        <v>37.299999999999997</v>
      </c>
      <c r="H20909">
        <v>207</v>
      </c>
      <c r="I20909">
        <v>447.6</v>
      </c>
      <c r="J20909" t="s">
        <v>13</v>
      </c>
    </row>
    <row r="20910" spans="1:10">
      <c r="A20910" s="1">
        <v>45566</v>
      </c>
      <c r="B20910" t="s">
        <v>10</v>
      </c>
      <c r="C20910" t="s">
        <v>15</v>
      </c>
      <c r="D20910" t="s">
        <v>95</v>
      </c>
      <c r="E20910">
        <v>7</v>
      </c>
      <c r="F20910">
        <v>17.25</v>
      </c>
      <c r="G20910">
        <v>37.299999999999997</v>
      </c>
      <c r="H20910">
        <v>120.75</v>
      </c>
      <c r="I20910">
        <v>261.10000000000002</v>
      </c>
      <c r="J20910" t="s">
        <v>13</v>
      </c>
    </row>
    <row r="20911" spans="1:10">
      <c r="A20911" s="1">
        <v>45566</v>
      </c>
      <c r="B20911" t="s">
        <v>10</v>
      </c>
      <c r="C20911" t="s">
        <v>11</v>
      </c>
      <c r="D20911" t="s">
        <v>96</v>
      </c>
      <c r="E20911">
        <v>12</v>
      </c>
      <c r="F20911">
        <v>14.25</v>
      </c>
      <c r="G20911">
        <v>26.53</v>
      </c>
      <c r="H20911">
        <v>171</v>
      </c>
      <c r="I20911">
        <v>318.36</v>
      </c>
      <c r="J20911" t="s">
        <v>13</v>
      </c>
    </row>
    <row r="20912" spans="1:10">
      <c r="A20912" s="1">
        <v>45566</v>
      </c>
      <c r="B20912" t="s">
        <v>10</v>
      </c>
      <c r="C20912" t="s">
        <v>14</v>
      </c>
      <c r="D20912" t="s">
        <v>96</v>
      </c>
      <c r="E20912">
        <v>7</v>
      </c>
      <c r="F20912">
        <v>14.25</v>
      </c>
      <c r="G20912">
        <v>26.53</v>
      </c>
      <c r="H20912">
        <v>99.75</v>
      </c>
      <c r="I20912">
        <v>185.71</v>
      </c>
      <c r="J20912" t="s">
        <v>13</v>
      </c>
    </row>
    <row r="20913" spans="1:10">
      <c r="A20913" s="1">
        <v>45566</v>
      </c>
      <c r="B20913" t="s">
        <v>10</v>
      </c>
      <c r="C20913" t="s">
        <v>15</v>
      </c>
      <c r="D20913" t="s">
        <v>96</v>
      </c>
      <c r="E20913">
        <v>4</v>
      </c>
      <c r="F20913">
        <v>14.25</v>
      </c>
      <c r="G20913">
        <v>26.53</v>
      </c>
      <c r="H20913">
        <v>57</v>
      </c>
      <c r="I20913">
        <v>106.12</v>
      </c>
      <c r="J20913" t="s">
        <v>13</v>
      </c>
    </row>
    <row r="20914" spans="1:10">
      <c r="A20914" s="1">
        <v>45566</v>
      </c>
      <c r="B20914" t="s">
        <v>10</v>
      </c>
      <c r="C20914" t="s">
        <v>11</v>
      </c>
      <c r="D20914" t="s">
        <v>97</v>
      </c>
      <c r="E20914">
        <v>14</v>
      </c>
      <c r="F20914">
        <v>6.81</v>
      </c>
      <c r="G20914">
        <v>13.93</v>
      </c>
      <c r="H20914">
        <v>95.34</v>
      </c>
      <c r="I20914">
        <v>195.02</v>
      </c>
      <c r="J20914" t="s">
        <v>13</v>
      </c>
    </row>
    <row r="20915" spans="1:10">
      <c r="A20915" s="1">
        <v>45566</v>
      </c>
      <c r="B20915" t="s">
        <v>10</v>
      </c>
      <c r="C20915" t="s">
        <v>14</v>
      </c>
      <c r="D20915" t="s">
        <v>97</v>
      </c>
      <c r="E20915">
        <v>8</v>
      </c>
      <c r="F20915">
        <v>6.81</v>
      </c>
      <c r="G20915">
        <v>13.93</v>
      </c>
      <c r="H20915">
        <v>54.48</v>
      </c>
      <c r="I20915">
        <v>111.44</v>
      </c>
      <c r="J20915" t="s">
        <v>13</v>
      </c>
    </row>
    <row r="20916" spans="1:10">
      <c r="A20916" s="1">
        <v>45566</v>
      </c>
      <c r="B20916" t="s">
        <v>10</v>
      </c>
      <c r="C20916" t="s">
        <v>15</v>
      </c>
      <c r="D20916" t="s">
        <v>97</v>
      </c>
      <c r="E20916">
        <v>5</v>
      </c>
      <c r="F20916">
        <v>6.81</v>
      </c>
      <c r="G20916">
        <v>13.93</v>
      </c>
      <c r="H20916">
        <v>34.049999999999997</v>
      </c>
      <c r="I20916">
        <v>69.650000000000006</v>
      </c>
      <c r="J20916" t="s">
        <v>13</v>
      </c>
    </row>
    <row r="20917" spans="1:10">
      <c r="A20917" s="1">
        <v>45566</v>
      </c>
      <c r="B20917" t="s">
        <v>10</v>
      </c>
      <c r="C20917" t="s">
        <v>11</v>
      </c>
      <c r="D20917" t="s">
        <v>98</v>
      </c>
      <c r="E20917">
        <v>26</v>
      </c>
      <c r="F20917">
        <v>9.61</v>
      </c>
      <c r="G20917">
        <v>17.52</v>
      </c>
      <c r="H20917">
        <v>249.86</v>
      </c>
      <c r="I20917">
        <v>455.52</v>
      </c>
      <c r="J20917" t="s">
        <v>13</v>
      </c>
    </row>
    <row r="20918" spans="1:10">
      <c r="A20918" s="1">
        <v>45566</v>
      </c>
      <c r="B20918" t="s">
        <v>10</v>
      </c>
      <c r="C20918" t="s">
        <v>14</v>
      </c>
      <c r="D20918" t="s">
        <v>98</v>
      </c>
      <c r="E20918">
        <v>11</v>
      </c>
      <c r="F20918">
        <v>9.61</v>
      </c>
      <c r="G20918">
        <v>17.52</v>
      </c>
      <c r="H20918">
        <v>105.71</v>
      </c>
      <c r="I20918">
        <v>192.72</v>
      </c>
      <c r="J20918" t="s">
        <v>13</v>
      </c>
    </row>
    <row r="20919" spans="1:10">
      <c r="A20919" s="1">
        <v>45566</v>
      </c>
      <c r="B20919" t="s">
        <v>10</v>
      </c>
      <c r="C20919" t="s">
        <v>15</v>
      </c>
      <c r="D20919" t="s">
        <v>98</v>
      </c>
      <c r="E20919">
        <v>17</v>
      </c>
      <c r="F20919">
        <v>9.61</v>
      </c>
      <c r="G20919">
        <v>17.52</v>
      </c>
      <c r="H20919">
        <v>163.37</v>
      </c>
      <c r="I20919">
        <v>297.83999999999997</v>
      </c>
      <c r="J20919" t="s">
        <v>13</v>
      </c>
    </row>
    <row r="20920" spans="1:10">
      <c r="A20920" s="1">
        <v>45566</v>
      </c>
      <c r="B20920" t="s">
        <v>10</v>
      </c>
      <c r="C20920" t="s">
        <v>11</v>
      </c>
      <c r="D20920" t="s">
        <v>99</v>
      </c>
      <c r="E20920">
        <v>20</v>
      </c>
      <c r="F20920">
        <v>14.5</v>
      </c>
      <c r="G20920">
        <v>26.9</v>
      </c>
      <c r="H20920">
        <v>290</v>
      </c>
      <c r="I20920">
        <v>538</v>
      </c>
      <c r="J20920" t="s">
        <v>13</v>
      </c>
    </row>
    <row r="20921" spans="1:10">
      <c r="A20921" s="1">
        <v>45566</v>
      </c>
      <c r="B20921" t="s">
        <v>10</v>
      </c>
      <c r="C20921" t="s">
        <v>14</v>
      </c>
      <c r="D20921" t="s">
        <v>99</v>
      </c>
      <c r="E20921">
        <v>16</v>
      </c>
      <c r="F20921">
        <v>14.5</v>
      </c>
      <c r="G20921">
        <v>26.9</v>
      </c>
      <c r="H20921">
        <v>232</v>
      </c>
      <c r="I20921">
        <v>430.4</v>
      </c>
      <c r="J20921" t="s">
        <v>13</v>
      </c>
    </row>
    <row r="20922" spans="1:10">
      <c r="A20922" s="1">
        <v>45566</v>
      </c>
      <c r="B20922" t="s">
        <v>10</v>
      </c>
      <c r="C20922" t="s">
        <v>15</v>
      </c>
      <c r="D20922" t="s">
        <v>99</v>
      </c>
      <c r="E20922">
        <v>13</v>
      </c>
      <c r="F20922">
        <v>14.5</v>
      </c>
      <c r="G20922">
        <v>26.9</v>
      </c>
      <c r="H20922">
        <v>188.5</v>
      </c>
      <c r="I20922">
        <v>349.7</v>
      </c>
      <c r="J20922" t="s">
        <v>13</v>
      </c>
    </row>
    <row r="20923" spans="1:10">
      <c r="A20923" s="1">
        <v>45566</v>
      </c>
      <c r="B20923" t="s">
        <v>10</v>
      </c>
      <c r="C20923" t="s">
        <v>11</v>
      </c>
      <c r="D20923" t="s">
        <v>100</v>
      </c>
      <c r="E20923">
        <v>19</v>
      </c>
      <c r="F20923">
        <v>6.81</v>
      </c>
      <c r="G20923">
        <v>14.15</v>
      </c>
      <c r="H20923">
        <v>129.38999999999999</v>
      </c>
      <c r="I20923">
        <v>268.85000000000002</v>
      </c>
      <c r="J20923" t="s">
        <v>13</v>
      </c>
    </row>
    <row r="20924" spans="1:10">
      <c r="A20924" s="1">
        <v>45566</v>
      </c>
      <c r="B20924" t="s">
        <v>10</v>
      </c>
      <c r="C20924" t="s">
        <v>14</v>
      </c>
      <c r="D20924" t="s">
        <v>100</v>
      </c>
      <c r="E20924">
        <v>23</v>
      </c>
      <c r="F20924">
        <v>6.81</v>
      </c>
      <c r="G20924">
        <v>14.15</v>
      </c>
      <c r="H20924">
        <v>156.63</v>
      </c>
      <c r="I20924">
        <v>325.45</v>
      </c>
      <c r="J20924" t="s">
        <v>13</v>
      </c>
    </row>
    <row r="20925" spans="1:10">
      <c r="A20925" s="1">
        <v>45566</v>
      </c>
      <c r="B20925" t="s">
        <v>10</v>
      </c>
      <c r="C20925" t="s">
        <v>15</v>
      </c>
      <c r="D20925" t="s">
        <v>100</v>
      </c>
      <c r="E20925">
        <v>14</v>
      </c>
      <c r="F20925">
        <v>6.81</v>
      </c>
      <c r="G20925">
        <v>14.15</v>
      </c>
      <c r="H20925">
        <v>95.34</v>
      </c>
      <c r="I20925">
        <v>198.1</v>
      </c>
      <c r="J20925" t="s">
        <v>13</v>
      </c>
    </row>
    <row r="20926" spans="1:10">
      <c r="A20926" s="1">
        <v>45566</v>
      </c>
      <c r="B20926" t="s">
        <v>10</v>
      </c>
      <c r="C20926" t="s">
        <v>11</v>
      </c>
      <c r="D20926" t="s">
        <v>101</v>
      </c>
      <c r="E20926">
        <v>25</v>
      </c>
      <c r="F20926">
        <v>12.99</v>
      </c>
      <c r="G20926">
        <v>24.59</v>
      </c>
      <c r="H20926">
        <v>324.75</v>
      </c>
      <c r="I20926">
        <v>614.75</v>
      </c>
      <c r="J20926" t="s">
        <v>13</v>
      </c>
    </row>
    <row r="20927" spans="1:10">
      <c r="A20927" s="1">
        <v>45566</v>
      </c>
      <c r="B20927" t="s">
        <v>10</v>
      </c>
      <c r="C20927" t="s">
        <v>14</v>
      </c>
      <c r="D20927" t="s">
        <v>101</v>
      </c>
      <c r="E20927">
        <v>16</v>
      </c>
      <c r="F20927">
        <v>12.99</v>
      </c>
      <c r="G20927">
        <v>24.59</v>
      </c>
      <c r="H20927">
        <v>207.84</v>
      </c>
      <c r="I20927">
        <v>393.44</v>
      </c>
      <c r="J20927" t="s">
        <v>13</v>
      </c>
    </row>
    <row r="20928" spans="1:10">
      <c r="A20928" s="1">
        <v>45566</v>
      </c>
      <c r="B20928" t="s">
        <v>10</v>
      </c>
      <c r="C20928" t="s">
        <v>15</v>
      </c>
      <c r="D20928" t="s">
        <v>101</v>
      </c>
      <c r="E20928">
        <v>15</v>
      </c>
      <c r="F20928">
        <v>12.99</v>
      </c>
      <c r="G20928">
        <v>24.59</v>
      </c>
      <c r="H20928">
        <v>194.85</v>
      </c>
      <c r="I20928">
        <v>368.85</v>
      </c>
      <c r="J20928" t="s">
        <v>13</v>
      </c>
    </row>
    <row r="20929" spans="1:10">
      <c r="A20929" s="1">
        <v>45566</v>
      </c>
      <c r="B20929" t="s">
        <v>10</v>
      </c>
      <c r="C20929" t="s">
        <v>11</v>
      </c>
      <c r="D20929" t="s">
        <v>102</v>
      </c>
      <c r="E20929">
        <v>21</v>
      </c>
      <c r="F20929">
        <v>10.15</v>
      </c>
      <c r="G20929">
        <v>22.3</v>
      </c>
      <c r="H20929">
        <v>213.15</v>
      </c>
      <c r="I20929">
        <v>468.3</v>
      </c>
      <c r="J20929" t="s">
        <v>13</v>
      </c>
    </row>
    <row r="20930" spans="1:10">
      <c r="A20930" s="1">
        <v>45566</v>
      </c>
      <c r="B20930" t="s">
        <v>10</v>
      </c>
      <c r="C20930" t="s">
        <v>14</v>
      </c>
      <c r="D20930" t="s">
        <v>102</v>
      </c>
      <c r="E20930">
        <v>10</v>
      </c>
      <c r="F20930">
        <v>10.15</v>
      </c>
      <c r="G20930">
        <v>22.3</v>
      </c>
      <c r="H20930">
        <v>101.5</v>
      </c>
      <c r="I20930">
        <v>223</v>
      </c>
      <c r="J20930" t="s">
        <v>13</v>
      </c>
    </row>
    <row r="20931" spans="1:10">
      <c r="A20931" s="1">
        <v>45566</v>
      </c>
      <c r="B20931" t="s">
        <v>10</v>
      </c>
      <c r="C20931" t="s">
        <v>15</v>
      </c>
      <c r="D20931" t="s">
        <v>102</v>
      </c>
      <c r="E20931">
        <v>7</v>
      </c>
      <c r="F20931">
        <v>10.15</v>
      </c>
      <c r="G20931">
        <v>22.3</v>
      </c>
      <c r="H20931">
        <v>71.05</v>
      </c>
      <c r="I20931">
        <v>156.1</v>
      </c>
      <c r="J20931" t="s">
        <v>13</v>
      </c>
    </row>
    <row r="20932" spans="1:10">
      <c r="A20932" s="1">
        <v>45566</v>
      </c>
      <c r="B20932" t="s">
        <v>10</v>
      </c>
      <c r="C20932" t="s">
        <v>11</v>
      </c>
      <c r="D20932" t="s">
        <v>103</v>
      </c>
      <c r="E20932">
        <v>20</v>
      </c>
      <c r="F20932">
        <v>13.45</v>
      </c>
      <c r="G20932">
        <v>30.7</v>
      </c>
      <c r="H20932">
        <v>269</v>
      </c>
      <c r="I20932">
        <v>614</v>
      </c>
      <c r="J20932" t="s">
        <v>13</v>
      </c>
    </row>
    <row r="20933" spans="1:10">
      <c r="A20933" s="1">
        <v>45566</v>
      </c>
      <c r="B20933" t="s">
        <v>10</v>
      </c>
      <c r="C20933" t="s">
        <v>14</v>
      </c>
      <c r="D20933" t="s">
        <v>103</v>
      </c>
      <c r="E20933">
        <v>18</v>
      </c>
      <c r="F20933">
        <v>13.45</v>
      </c>
      <c r="G20933">
        <v>30.7</v>
      </c>
      <c r="H20933">
        <v>242.1</v>
      </c>
      <c r="I20933">
        <v>552.6</v>
      </c>
      <c r="J20933" t="s">
        <v>13</v>
      </c>
    </row>
    <row r="20934" spans="1:10">
      <c r="A20934" s="1">
        <v>45566</v>
      </c>
      <c r="B20934" t="s">
        <v>10</v>
      </c>
      <c r="C20934" t="s">
        <v>15</v>
      </c>
      <c r="D20934" t="s">
        <v>103</v>
      </c>
      <c r="E20934">
        <v>13</v>
      </c>
      <c r="F20934">
        <v>13.45</v>
      </c>
      <c r="G20934">
        <v>30.7</v>
      </c>
      <c r="H20934">
        <v>174.85</v>
      </c>
      <c r="I20934">
        <v>399.1</v>
      </c>
      <c r="J20934" t="s">
        <v>13</v>
      </c>
    </row>
    <row r="20935" spans="1:10">
      <c r="A20935" s="1">
        <v>45566</v>
      </c>
      <c r="B20935" t="s">
        <v>10</v>
      </c>
      <c r="C20935" t="s">
        <v>11</v>
      </c>
      <c r="D20935" t="s">
        <v>104</v>
      </c>
      <c r="E20935">
        <v>28</v>
      </c>
      <c r="F20935">
        <v>6.55</v>
      </c>
      <c r="G20935">
        <v>15.46</v>
      </c>
      <c r="H20935">
        <v>183.4</v>
      </c>
      <c r="I20935">
        <v>432.88</v>
      </c>
      <c r="J20935" t="s">
        <v>13</v>
      </c>
    </row>
    <row r="20936" spans="1:10">
      <c r="A20936" s="1">
        <v>45566</v>
      </c>
      <c r="B20936" t="s">
        <v>10</v>
      </c>
      <c r="C20936" t="s">
        <v>14</v>
      </c>
      <c r="D20936" t="s">
        <v>104</v>
      </c>
      <c r="E20936">
        <v>6</v>
      </c>
      <c r="F20936">
        <v>6.55</v>
      </c>
      <c r="G20936">
        <v>15.46</v>
      </c>
      <c r="H20936">
        <v>39.299999999999997</v>
      </c>
      <c r="I20936">
        <v>92.76</v>
      </c>
      <c r="J20936" t="s">
        <v>13</v>
      </c>
    </row>
    <row r="20937" spans="1:10">
      <c r="A20937" s="1">
        <v>45566</v>
      </c>
      <c r="B20937" t="s">
        <v>10</v>
      </c>
      <c r="C20937" t="s">
        <v>15</v>
      </c>
      <c r="D20937" t="s">
        <v>104</v>
      </c>
      <c r="E20937">
        <v>13</v>
      </c>
      <c r="F20937">
        <v>6.55</v>
      </c>
      <c r="G20937">
        <v>15.46</v>
      </c>
      <c r="H20937">
        <v>85.15</v>
      </c>
      <c r="I20937">
        <v>200.98</v>
      </c>
      <c r="J20937" t="s">
        <v>13</v>
      </c>
    </row>
    <row r="20938" spans="1:10">
      <c r="A20938" s="1">
        <v>45566</v>
      </c>
      <c r="B20938" t="s">
        <v>10</v>
      </c>
      <c r="C20938" t="s">
        <v>11</v>
      </c>
      <c r="D20938" t="s">
        <v>105</v>
      </c>
      <c r="E20938">
        <v>14</v>
      </c>
      <c r="F20938">
        <v>16.46</v>
      </c>
      <c r="G20938">
        <v>31.93</v>
      </c>
      <c r="H20938">
        <v>230.44</v>
      </c>
      <c r="I20938">
        <v>447.02</v>
      </c>
      <c r="J20938" t="s">
        <v>13</v>
      </c>
    </row>
    <row r="20939" spans="1:10">
      <c r="A20939" s="1">
        <v>45566</v>
      </c>
      <c r="B20939" t="s">
        <v>10</v>
      </c>
      <c r="C20939" t="s">
        <v>14</v>
      </c>
      <c r="D20939" t="s">
        <v>105</v>
      </c>
      <c r="E20939">
        <v>10</v>
      </c>
      <c r="F20939">
        <v>16.46</v>
      </c>
      <c r="G20939">
        <v>31.93</v>
      </c>
      <c r="H20939">
        <v>164.6</v>
      </c>
      <c r="I20939">
        <v>319.3</v>
      </c>
      <c r="J20939" t="s">
        <v>13</v>
      </c>
    </row>
    <row r="20940" spans="1:10">
      <c r="A20940" s="1">
        <v>45566</v>
      </c>
      <c r="B20940" t="s">
        <v>10</v>
      </c>
      <c r="C20940" t="s">
        <v>15</v>
      </c>
      <c r="D20940" t="s">
        <v>105</v>
      </c>
      <c r="E20940">
        <v>9</v>
      </c>
      <c r="F20940">
        <v>16.46</v>
      </c>
      <c r="G20940">
        <v>31.93</v>
      </c>
      <c r="H20940">
        <v>148.13999999999999</v>
      </c>
      <c r="I20940">
        <v>287.37</v>
      </c>
      <c r="J20940" t="s">
        <v>13</v>
      </c>
    </row>
    <row r="20941" spans="1:10">
      <c r="A20941" s="1">
        <v>45566</v>
      </c>
      <c r="B20941" t="s">
        <v>10</v>
      </c>
      <c r="C20941" t="s">
        <v>11</v>
      </c>
      <c r="D20941" t="s">
        <v>106</v>
      </c>
      <c r="E20941">
        <v>13</v>
      </c>
      <c r="F20941">
        <v>17.68</v>
      </c>
      <c r="G20941">
        <v>33.9</v>
      </c>
      <c r="H20941">
        <v>229.84</v>
      </c>
      <c r="I20941">
        <v>440.7</v>
      </c>
      <c r="J20941" t="s">
        <v>13</v>
      </c>
    </row>
    <row r="20942" spans="1:10">
      <c r="A20942" s="1">
        <v>45566</v>
      </c>
      <c r="B20942" t="s">
        <v>10</v>
      </c>
      <c r="C20942" t="s">
        <v>14</v>
      </c>
      <c r="D20942" t="s">
        <v>106</v>
      </c>
      <c r="E20942">
        <v>6</v>
      </c>
      <c r="F20942">
        <v>17.68</v>
      </c>
      <c r="G20942">
        <v>33.9</v>
      </c>
      <c r="H20942">
        <v>106.08</v>
      </c>
      <c r="I20942">
        <v>203.4</v>
      </c>
      <c r="J20942" t="s">
        <v>13</v>
      </c>
    </row>
    <row r="20943" spans="1:10">
      <c r="A20943" s="1">
        <v>45566</v>
      </c>
      <c r="B20943" t="s">
        <v>10</v>
      </c>
      <c r="C20943" t="s">
        <v>15</v>
      </c>
      <c r="D20943" t="s">
        <v>106</v>
      </c>
      <c r="E20943">
        <v>4</v>
      </c>
      <c r="F20943">
        <v>17.68</v>
      </c>
      <c r="G20943">
        <v>33.9</v>
      </c>
      <c r="H20943">
        <v>70.72</v>
      </c>
      <c r="I20943">
        <v>135.6</v>
      </c>
      <c r="J20943" t="s">
        <v>13</v>
      </c>
    </row>
    <row r="20944" spans="1:10">
      <c r="A20944" s="1">
        <v>45566</v>
      </c>
      <c r="B20944" t="s">
        <v>10</v>
      </c>
      <c r="C20944" t="s">
        <v>11</v>
      </c>
      <c r="D20944" t="s">
        <v>107</v>
      </c>
      <c r="E20944">
        <v>14</v>
      </c>
      <c r="F20944">
        <v>17.63</v>
      </c>
      <c r="G20944">
        <v>33.020000000000003</v>
      </c>
      <c r="H20944">
        <v>246.82</v>
      </c>
      <c r="I20944">
        <v>462.28</v>
      </c>
      <c r="J20944" t="s">
        <v>13</v>
      </c>
    </row>
    <row r="20945" spans="1:10">
      <c r="A20945" s="1">
        <v>45566</v>
      </c>
      <c r="B20945" t="s">
        <v>10</v>
      </c>
      <c r="C20945" t="s">
        <v>14</v>
      </c>
      <c r="D20945" t="s">
        <v>107</v>
      </c>
      <c r="E20945">
        <v>16</v>
      </c>
      <c r="F20945">
        <v>17.63</v>
      </c>
      <c r="G20945">
        <v>33.020000000000003</v>
      </c>
      <c r="H20945">
        <v>282.08</v>
      </c>
      <c r="I20945">
        <v>528.32000000000005</v>
      </c>
      <c r="J20945" t="s">
        <v>13</v>
      </c>
    </row>
    <row r="20946" spans="1:10">
      <c r="A20946" s="1">
        <v>45566</v>
      </c>
      <c r="B20946" t="s">
        <v>10</v>
      </c>
      <c r="C20946" t="s">
        <v>15</v>
      </c>
      <c r="D20946" t="s">
        <v>107</v>
      </c>
      <c r="E20946">
        <v>12</v>
      </c>
      <c r="F20946">
        <v>17.63</v>
      </c>
      <c r="G20946">
        <v>33.020000000000003</v>
      </c>
      <c r="H20946">
        <v>211.56</v>
      </c>
      <c r="I20946">
        <v>396.24</v>
      </c>
      <c r="J20946" t="s">
        <v>13</v>
      </c>
    </row>
    <row r="20947" spans="1:10">
      <c r="A20947" s="1">
        <v>45566</v>
      </c>
      <c r="B20947" t="s">
        <v>10</v>
      </c>
      <c r="C20947" t="s">
        <v>11</v>
      </c>
      <c r="D20947" t="s">
        <v>108</v>
      </c>
      <c r="E20947">
        <v>19</v>
      </c>
      <c r="F20947">
        <v>15</v>
      </c>
      <c r="G20947">
        <v>33.68</v>
      </c>
      <c r="H20947">
        <v>285</v>
      </c>
      <c r="I20947">
        <v>639.91999999999996</v>
      </c>
      <c r="J20947" t="s">
        <v>13</v>
      </c>
    </row>
    <row r="20948" spans="1:10">
      <c r="A20948" s="1">
        <v>45566</v>
      </c>
      <c r="B20948" t="s">
        <v>10</v>
      </c>
      <c r="C20948" t="s">
        <v>14</v>
      </c>
      <c r="D20948" t="s">
        <v>108</v>
      </c>
      <c r="E20948">
        <v>10</v>
      </c>
      <c r="F20948">
        <v>15</v>
      </c>
      <c r="G20948">
        <v>33.68</v>
      </c>
      <c r="H20948">
        <v>150</v>
      </c>
      <c r="I20948">
        <v>336.8</v>
      </c>
      <c r="J20948" t="s">
        <v>13</v>
      </c>
    </row>
    <row r="20949" spans="1:10">
      <c r="A20949" s="1">
        <v>45566</v>
      </c>
      <c r="B20949" t="s">
        <v>10</v>
      </c>
      <c r="C20949" t="s">
        <v>15</v>
      </c>
      <c r="D20949" t="s">
        <v>108</v>
      </c>
      <c r="E20949">
        <v>5</v>
      </c>
      <c r="F20949">
        <v>15</v>
      </c>
      <c r="G20949">
        <v>33.68</v>
      </c>
      <c r="H20949">
        <v>75</v>
      </c>
      <c r="I20949">
        <v>168.4</v>
      </c>
      <c r="J20949" t="s">
        <v>13</v>
      </c>
    </row>
    <row r="20950" spans="1:10">
      <c r="A20950" s="1">
        <v>45566</v>
      </c>
      <c r="B20950" t="s">
        <v>10</v>
      </c>
      <c r="C20950" t="s">
        <v>11</v>
      </c>
      <c r="D20950" t="s">
        <v>109</v>
      </c>
      <c r="E20950">
        <v>9</v>
      </c>
      <c r="F20950">
        <v>7.56</v>
      </c>
      <c r="G20950">
        <v>17.350000000000001</v>
      </c>
      <c r="H20950">
        <v>68.040000000000006</v>
      </c>
      <c r="I20950">
        <v>156.15</v>
      </c>
      <c r="J20950" t="s">
        <v>13</v>
      </c>
    </row>
    <row r="20951" spans="1:10">
      <c r="A20951" s="1">
        <v>45566</v>
      </c>
      <c r="B20951" t="s">
        <v>10</v>
      </c>
      <c r="C20951" t="s">
        <v>14</v>
      </c>
      <c r="D20951" t="s">
        <v>109</v>
      </c>
      <c r="E20951">
        <v>11</v>
      </c>
      <c r="F20951">
        <v>7.56</v>
      </c>
      <c r="G20951">
        <v>17.350000000000001</v>
      </c>
      <c r="H20951">
        <v>83.16</v>
      </c>
      <c r="I20951">
        <v>190.85</v>
      </c>
      <c r="J20951" t="s">
        <v>13</v>
      </c>
    </row>
    <row r="20952" spans="1:10">
      <c r="A20952" s="1">
        <v>45566</v>
      </c>
      <c r="B20952" t="s">
        <v>10</v>
      </c>
      <c r="C20952" t="s">
        <v>15</v>
      </c>
      <c r="D20952" t="s">
        <v>109</v>
      </c>
      <c r="E20952">
        <v>9</v>
      </c>
      <c r="F20952">
        <v>7.56</v>
      </c>
      <c r="G20952">
        <v>17.350000000000001</v>
      </c>
      <c r="H20952">
        <v>68.040000000000006</v>
      </c>
      <c r="I20952">
        <v>156.15</v>
      </c>
      <c r="J20952" t="s">
        <v>13</v>
      </c>
    </row>
    <row r="20953" spans="1:10">
      <c r="A20953" s="1">
        <v>45566</v>
      </c>
      <c r="B20953" t="s">
        <v>10</v>
      </c>
      <c r="C20953" t="s">
        <v>11</v>
      </c>
      <c r="D20953" t="s">
        <v>110</v>
      </c>
      <c r="E20953">
        <v>28</v>
      </c>
      <c r="F20953">
        <v>15.1</v>
      </c>
      <c r="G20953">
        <v>27.51</v>
      </c>
      <c r="H20953">
        <v>422.8</v>
      </c>
      <c r="I20953">
        <v>770.28</v>
      </c>
      <c r="J20953" t="s">
        <v>13</v>
      </c>
    </row>
    <row r="20954" spans="1:10">
      <c r="A20954" s="1">
        <v>45566</v>
      </c>
      <c r="B20954" t="s">
        <v>10</v>
      </c>
      <c r="C20954" t="s">
        <v>14</v>
      </c>
      <c r="D20954" t="s">
        <v>110</v>
      </c>
      <c r="E20954">
        <v>15</v>
      </c>
      <c r="F20954">
        <v>15.1</v>
      </c>
      <c r="G20954">
        <v>27.51</v>
      </c>
      <c r="H20954">
        <v>226.5</v>
      </c>
      <c r="I20954">
        <v>412.65</v>
      </c>
      <c r="J20954" t="s">
        <v>13</v>
      </c>
    </row>
    <row r="20955" spans="1:10">
      <c r="A20955" s="1">
        <v>45566</v>
      </c>
      <c r="B20955" t="s">
        <v>10</v>
      </c>
      <c r="C20955" t="s">
        <v>15</v>
      </c>
      <c r="D20955" t="s">
        <v>110</v>
      </c>
      <c r="E20955">
        <v>11</v>
      </c>
      <c r="F20955">
        <v>15.1</v>
      </c>
      <c r="G20955">
        <v>27.51</v>
      </c>
      <c r="H20955">
        <v>166.1</v>
      </c>
      <c r="I20955">
        <v>302.61</v>
      </c>
      <c r="J20955" t="s">
        <v>13</v>
      </c>
    </row>
    <row r="20956" spans="1:10">
      <c r="A20956" s="1">
        <v>45566</v>
      </c>
      <c r="B20956" t="s">
        <v>10</v>
      </c>
      <c r="C20956" t="s">
        <v>11</v>
      </c>
      <c r="D20956" t="s">
        <v>111</v>
      </c>
      <c r="E20956">
        <v>26</v>
      </c>
      <c r="F20956">
        <v>6.3</v>
      </c>
      <c r="G20956">
        <v>15.47</v>
      </c>
      <c r="H20956">
        <v>163.80000000000001</v>
      </c>
      <c r="I20956">
        <v>402.22</v>
      </c>
      <c r="J20956" t="s">
        <v>13</v>
      </c>
    </row>
    <row r="20957" spans="1:10">
      <c r="A20957" s="1">
        <v>45566</v>
      </c>
      <c r="B20957" t="s">
        <v>10</v>
      </c>
      <c r="C20957" t="s">
        <v>14</v>
      </c>
      <c r="D20957" t="s">
        <v>111</v>
      </c>
      <c r="E20957">
        <v>16</v>
      </c>
      <c r="F20957">
        <v>6.3</v>
      </c>
      <c r="G20957">
        <v>15.47</v>
      </c>
      <c r="H20957">
        <v>100.8</v>
      </c>
      <c r="I20957">
        <v>247.52</v>
      </c>
      <c r="J20957" t="s">
        <v>13</v>
      </c>
    </row>
    <row r="20958" spans="1:10">
      <c r="A20958" s="1">
        <v>45566</v>
      </c>
      <c r="B20958" t="s">
        <v>10</v>
      </c>
      <c r="C20958" t="s">
        <v>15</v>
      </c>
      <c r="D20958" t="s">
        <v>111</v>
      </c>
      <c r="E20958">
        <v>9</v>
      </c>
      <c r="F20958">
        <v>6.3</v>
      </c>
      <c r="G20958">
        <v>15.47</v>
      </c>
      <c r="H20958">
        <v>56.7</v>
      </c>
      <c r="I20958">
        <v>139.22999999999999</v>
      </c>
      <c r="J20958" t="s">
        <v>13</v>
      </c>
    </row>
    <row r="20959" spans="1:10">
      <c r="A20959" s="1">
        <v>45566</v>
      </c>
      <c r="B20959" t="s">
        <v>10</v>
      </c>
      <c r="C20959" t="s">
        <v>11</v>
      </c>
      <c r="D20959" t="s">
        <v>112</v>
      </c>
      <c r="E20959">
        <v>22</v>
      </c>
      <c r="F20959">
        <v>6.27</v>
      </c>
      <c r="G20959">
        <v>11.51</v>
      </c>
      <c r="H20959">
        <v>137.94</v>
      </c>
      <c r="I20959">
        <v>253.22</v>
      </c>
      <c r="J20959" t="s">
        <v>13</v>
      </c>
    </row>
    <row r="20960" spans="1:10">
      <c r="A20960" s="1">
        <v>45566</v>
      </c>
      <c r="B20960" t="s">
        <v>10</v>
      </c>
      <c r="C20960" t="s">
        <v>14</v>
      </c>
      <c r="D20960" t="s">
        <v>112</v>
      </c>
      <c r="E20960">
        <v>12</v>
      </c>
      <c r="F20960">
        <v>6.27</v>
      </c>
      <c r="G20960">
        <v>11.51</v>
      </c>
      <c r="H20960">
        <v>75.239999999999995</v>
      </c>
      <c r="I20960">
        <v>138.12</v>
      </c>
      <c r="J20960" t="s">
        <v>13</v>
      </c>
    </row>
    <row r="20961" spans="1:10">
      <c r="A20961" s="1">
        <v>45566</v>
      </c>
      <c r="B20961" t="s">
        <v>10</v>
      </c>
      <c r="C20961" t="s">
        <v>15</v>
      </c>
      <c r="D20961" t="s">
        <v>112</v>
      </c>
      <c r="E20961">
        <v>10</v>
      </c>
      <c r="F20961">
        <v>6.27</v>
      </c>
      <c r="G20961">
        <v>11.51</v>
      </c>
      <c r="H20961">
        <v>62.7</v>
      </c>
      <c r="I20961">
        <v>115.1</v>
      </c>
      <c r="J20961" t="s">
        <v>13</v>
      </c>
    </row>
    <row r="20962" spans="1:10">
      <c r="A20962" s="1">
        <v>45566</v>
      </c>
      <c r="B20962" t="s">
        <v>10</v>
      </c>
      <c r="C20962" t="s">
        <v>11</v>
      </c>
      <c r="D20962" t="s">
        <v>113</v>
      </c>
      <c r="E20962">
        <v>15</v>
      </c>
      <c r="F20962">
        <v>9.8800000000000008</v>
      </c>
      <c r="G20962">
        <v>21.53</v>
      </c>
      <c r="H20962">
        <v>148.19999999999999</v>
      </c>
      <c r="I20962">
        <v>322.95</v>
      </c>
      <c r="J20962" t="s">
        <v>13</v>
      </c>
    </row>
    <row r="20963" spans="1:10">
      <c r="A20963" s="1">
        <v>45566</v>
      </c>
      <c r="B20963" t="s">
        <v>10</v>
      </c>
      <c r="C20963" t="s">
        <v>14</v>
      </c>
      <c r="D20963" t="s">
        <v>113</v>
      </c>
      <c r="E20963">
        <v>14</v>
      </c>
      <c r="F20963">
        <v>9.8800000000000008</v>
      </c>
      <c r="G20963">
        <v>21.53</v>
      </c>
      <c r="H20963">
        <v>138.32</v>
      </c>
      <c r="I20963">
        <v>301.42</v>
      </c>
      <c r="J20963" t="s">
        <v>13</v>
      </c>
    </row>
    <row r="20964" spans="1:10">
      <c r="A20964" s="1">
        <v>45566</v>
      </c>
      <c r="B20964" t="s">
        <v>10</v>
      </c>
      <c r="C20964" t="s">
        <v>15</v>
      </c>
      <c r="D20964" t="s">
        <v>113</v>
      </c>
      <c r="E20964">
        <v>12</v>
      </c>
      <c r="F20964">
        <v>9.8800000000000008</v>
      </c>
      <c r="G20964">
        <v>21.53</v>
      </c>
      <c r="H20964">
        <v>118.56</v>
      </c>
      <c r="I20964">
        <v>258.36</v>
      </c>
      <c r="J20964" t="s">
        <v>13</v>
      </c>
    </row>
    <row r="20965" spans="1:10">
      <c r="A20965" s="1">
        <v>45566</v>
      </c>
      <c r="B20965" t="s">
        <v>10</v>
      </c>
      <c r="C20965" t="s">
        <v>11</v>
      </c>
      <c r="D20965" t="s">
        <v>114</v>
      </c>
      <c r="E20965">
        <v>28</v>
      </c>
      <c r="F20965">
        <v>11.86</v>
      </c>
      <c r="G20965">
        <v>27.23</v>
      </c>
      <c r="H20965">
        <v>332.08</v>
      </c>
      <c r="I20965">
        <v>762.44</v>
      </c>
      <c r="J20965" t="s">
        <v>13</v>
      </c>
    </row>
    <row r="20966" spans="1:10">
      <c r="A20966" s="1">
        <v>45566</v>
      </c>
      <c r="B20966" t="s">
        <v>10</v>
      </c>
      <c r="C20966" t="s">
        <v>14</v>
      </c>
      <c r="D20966" t="s">
        <v>114</v>
      </c>
      <c r="E20966">
        <v>18</v>
      </c>
      <c r="F20966">
        <v>11.86</v>
      </c>
      <c r="G20966">
        <v>27.23</v>
      </c>
      <c r="H20966">
        <v>213.48</v>
      </c>
      <c r="I20966">
        <v>490.14</v>
      </c>
      <c r="J20966" t="s">
        <v>13</v>
      </c>
    </row>
    <row r="20967" spans="1:10">
      <c r="A20967" s="1">
        <v>45566</v>
      </c>
      <c r="B20967" t="s">
        <v>10</v>
      </c>
      <c r="C20967" t="s">
        <v>15</v>
      </c>
      <c r="D20967" t="s">
        <v>114</v>
      </c>
      <c r="E20967">
        <v>16</v>
      </c>
      <c r="F20967">
        <v>11.86</v>
      </c>
      <c r="G20967">
        <v>27.23</v>
      </c>
      <c r="H20967">
        <v>189.76</v>
      </c>
      <c r="I20967">
        <v>435.68</v>
      </c>
      <c r="J20967" t="s">
        <v>13</v>
      </c>
    </row>
    <row r="20968" spans="1:10">
      <c r="A20968" s="1">
        <v>45597</v>
      </c>
      <c r="B20968" t="s">
        <v>10</v>
      </c>
      <c r="C20968" t="s">
        <v>11</v>
      </c>
      <c r="D20968" t="s">
        <v>12</v>
      </c>
      <c r="E20968">
        <v>11</v>
      </c>
      <c r="F20968">
        <v>8.09</v>
      </c>
      <c r="G20968">
        <v>18.920000000000002</v>
      </c>
      <c r="H20968">
        <v>88.99</v>
      </c>
      <c r="I20968">
        <v>208.12</v>
      </c>
      <c r="J20968" t="s">
        <v>13</v>
      </c>
    </row>
    <row r="20969" spans="1:10">
      <c r="A20969" s="1">
        <v>45597</v>
      </c>
      <c r="B20969" t="s">
        <v>10</v>
      </c>
      <c r="C20969" t="s">
        <v>14</v>
      </c>
      <c r="D20969" t="s">
        <v>12</v>
      </c>
      <c r="E20969">
        <v>7</v>
      </c>
      <c r="F20969">
        <v>8.09</v>
      </c>
      <c r="G20969">
        <v>18.920000000000002</v>
      </c>
      <c r="H20969">
        <v>56.63</v>
      </c>
      <c r="I20969">
        <v>132.44</v>
      </c>
      <c r="J20969" t="s">
        <v>13</v>
      </c>
    </row>
    <row r="20970" spans="1:10">
      <c r="A20970" s="1">
        <v>45597</v>
      </c>
      <c r="B20970" t="s">
        <v>10</v>
      </c>
      <c r="C20970" t="s">
        <v>15</v>
      </c>
      <c r="D20970" t="s">
        <v>12</v>
      </c>
      <c r="E20970">
        <v>6</v>
      </c>
      <c r="F20970">
        <v>8.09</v>
      </c>
      <c r="G20970">
        <v>18.920000000000002</v>
      </c>
      <c r="H20970">
        <v>48.54</v>
      </c>
      <c r="I20970">
        <v>113.52</v>
      </c>
      <c r="J20970" t="s">
        <v>13</v>
      </c>
    </row>
    <row r="20971" spans="1:10">
      <c r="A20971" s="1">
        <v>45597</v>
      </c>
      <c r="B20971" t="s">
        <v>10</v>
      </c>
      <c r="C20971" t="s">
        <v>11</v>
      </c>
      <c r="D20971" t="s">
        <v>16</v>
      </c>
      <c r="E20971">
        <v>14</v>
      </c>
      <c r="F20971">
        <v>10.75</v>
      </c>
      <c r="G20971">
        <v>24.49</v>
      </c>
      <c r="H20971">
        <v>150.5</v>
      </c>
      <c r="I20971">
        <v>342.86</v>
      </c>
      <c r="J20971" t="s">
        <v>13</v>
      </c>
    </row>
    <row r="20972" spans="1:10">
      <c r="A20972" s="1">
        <v>45597</v>
      </c>
      <c r="B20972" t="s">
        <v>10</v>
      </c>
      <c r="C20972" t="s">
        <v>14</v>
      </c>
      <c r="D20972" t="s">
        <v>16</v>
      </c>
      <c r="E20972">
        <v>4</v>
      </c>
      <c r="F20972">
        <v>10.75</v>
      </c>
      <c r="G20972">
        <v>24.49</v>
      </c>
      <c r="H20972">
        <v>43</v>
      </c>
      <c r="I20972">
        <v>97.96</v>
      </c>
      <c r="J20972" t="s">
        <v>13</v>
      </c>
    </row>
    <row r="20973" spans="1:10">
      <c r="A20973" s="1">
        <v>45597</v>
      </c>
      <c r="B20973" t="s">
        <v>10</v>
      </c>
      <c r="C20973" t="s">
        <v>15</v>
      </c>
      <c r="D20973" t="s">
        <v>16</v>
      </c>
      <c r="E20973">
        <v>5</v>
      </c>
      <c r="F20973">
        <v>10.75</v>
      </c>
      <c r="G20973">
        <v>24.49</v>
      </c>
      <c r="H20973">
        <v>53.75</v>
      </c>
      <c r="I20973">
        <v>122.45</v>
      </c>
      <c r="J20973" t="s">
        <v>13</v>
      </c>
    </row>
    <row r="20974" spans="1:10">
      <c r="A20974" s="1">
        <v>45597</v>
      </c>
      <c r="B20974" t="s">
        <v>10</v>
      </c>
      <c r="C20974" t="s">
        <v>11</v>
      </c>
      <c r="D20974" t="s">
        <v>17</v>
      </c>
      <c r="E20974">
        <v>24</v>
      </c>
      <c r="F20974">
        <v>15.1</v>
      </c>
      <c r="G20974">
        <v>31.89</v>
      </c>
      <c r="H20974">
        <v>362.4</v>
      </c>
      <c r="I20974">
        <v>765.36</v>
      </c>
      <c r="J20974" t="s">
        <v>13</v>
      </c>
    </row>
    <row r="20975" spans="1:10">
      <c r="A20975" s="1">
        <v>45597</v>
      </c>
      <c r="B20975" t="s">
        <v>10</v>
      </c>
      <c r="C20975" t="s">
        <v>14</v>
      </c>
      <c r="D20975" t="s">
        <v>17</v>
      </c>
      <c r="E20975">
        <v>14</v>
      </c>
      <c r="F20975">
        <v>15.1</v>
      </c>
      <c r="G20975">
        <v>31.89</v>
      </c>
      <c r="H20975">
        <v>211.4</v>
      </c>
      <c r="I20975">
        <v>446.46</v>
      </c>
      <c r="J20975" t="s">
        <v>13</v>
      </c>
    </row>
    <row r="20976" spans="1:10">
      <c r="A20976" s="1">
        <v>45597</v>
      </c>
      <c r="B20976" t="s">
        <v>10</v>
      </c>
      <c r="C20976" t="s">
        <v>15</v>
      </c>
      <c r="D20976" t="s">
        <v>17</v>
      </c>
      <c r="E20976">
        <v>13</v>
      </c>
      <c r="F20976">
        <v>15.1</v>
      </c>
      <c r="G20976">
        <v>31.89</v>
      </c>
      <c r="H20976">
        <v>196.3</v>
      </c>
      <c r="I20976">
        <v>414.57</v>
      </c>
      <c r="J20976" t="s">
        <v>13</v>
      </c>
    </row>
    <row r="20977" spans="1:10">
      <c r="A20977" s="1">
        <v>45597</v>
      </c>
      <c r="B20977" t="s">
        <v>10</v>
      </c>
      <c r="C20977" t="s">
        <v>11</v>
      </c>
      <c r="D20977" t="s">
        <v>18</v>
      </c>
      <c r="E20977">
        <v>12</v>
      </c>
      <c r="F20977">
        <v>14.35</v>
      </c>
      <c r="G20977">
        <v>28.58</v>
      </c>
      <c r="H20977">
        <v>172.2</v>
      </c>
      <c r="I20977">
        <v>342.96</v>
      </c>
      <c r="J20977" t="s">
        <v>13</v>
      </c>
    </row>
    <row r="20978" spans="1:10">
      <c r="A20978" s="1">
        <v>45597</v>
      </c>
      <c r="B20978" t="s">
        <v>10</v>
      </c>
      <c r="C20978" t="s">
        <v>14</v>
      </c>
      <c r="D20978" t="s">
        <v>18</v>
      </c>
      <c r="E20978">
        <v>9</v>
      </c>
      <c r="F20978">
        <v>14.35</v>
      </c>
      <c r="G20978">
        <v>28.58</v>
      </c>
      <c r="H20978">
        <v>129.15</v>
      </c>
      <c r="I20978">
        <v>257.22000000000003</v>
      </c>
      <c r="J20978" t="s">
        <v>13</v>
      </c>
    </row>
    <row r="20979" spans="1:10">
      <c r="A20979" s="1">
        <v>45597</v>
      </c>
      <c r="B20979" t="s">
        <v>10</v>
      </c>
      <c r="C20979" t="s">
        <v>15</v>
      </c>
      <c r="D20979" t="s">
        <v>18</v>
      </c>
      <c r="E20979">
        <v>5</v>
      </c>
      <c r="F20979">
        <v>14.35</v>
      </c>
      <c r="G20979">
        <v>28.58</v>
      </c>
      <c r="H20979">
        <v>71.75</v>
      </c>
      <c r="I20979">
        <v>142.9</v>
      </c>
      <c r="J20979" t="s">
        <v>13</v>
      </c>
    </row>
    <row r="20980" spans="1:10">
      <c r="A20980" s="1">
        <v>45597</v>
      </c>
      <c r="B20980" t="s">
        <v>10</v>
      </c>
      <c r="C20980" t="s">
        <v>11</v>
      </c>
      <c r="D20980" t="s">
        <v>19</v>
      </c>
      <c r="E20980">
        <v>21</v>
      </c>
      <c r="F20980">
        <v>7.85</v>
      </c>
      <c r="G20980">
        <v>19.61</v>
      </c>
      <c r="H20980">
        <v>164.85</v>
      </c>
      <c r="I20980">
        <v>411.81</v>
      </c>
      <c r="J20980" t="s">
        <v>13</v>
      </c>
    </row>
    <row r="20981" spans="1:10">
      <c r="A20981" s="1">
        <v>45597</v>
      </c>
      <c r="B20981" t="s">
        <v>10</v>
      </c>
      <c r="C20981" t="s">
        <v>14</v>
      </c>
      <c r="D20981" t="s">
        <v>19</v>
      </c>
      <c r="E20981">
        <v>18</v>
      </c>
      <c r="F20981">
        <v>7.85</v>
      </c>
      <c r="G20981">
        <v>19.61</v>
      </c>
      <c r="H20981">
        <v>141.30000000000001</v>
      </c>
      <c r="I20981">
        <v>352.98</v>
      </c>
      <c r="J20981" t="s">
        <v>13</v>
      </c>
    </row>
    <row r="20982" spans="1:10">
      <c r="A20982" s="1">
        <v>45597</v>
      </c>
      <c r="B20982" t="s">
        <v>10</v>
      </c>
      <c r="C20982" t="s">
        <v>15</v>
      </c>
      <c r="D20982" t="s">
        <v>19</v>
      </c>
      <c r="E20982">
        <v>8</v>
      </c>
      <c r="F20982">
        <v>7.85</v>
      </c>
      <c r="G20982">
        <v>19.61</v>
      </c>
      <c r="H20982">
        <v>62.8</v>
      </c>
      <c r="I20982">
        <v>156.88</v>
      </c>
      <c r="J20982" t="s">
        <v>13</v>
      </c>
    </row>
    <row r="20983" spans="1:10">
      <c r="A20983" s="1">
        <v>45597</v>
      </c>
      <c r="B20983" t="s">
        <v>10</v>
      </c>
      <c r="C20983" t="s">
        <v>11</v>
      </c>
      <c r="D20983" t="s">
        <v>20</v>
      </c>
      <c r="E20983">
        <v>23</v>
      </c>
      <c r="F20983">
        <v>15.79</v>
      </c>
      <c r="G20983">
        <v>33.130000000000003</v>
      </c>
      <c r="H20983">
        <v>363.17</v>
      </c>
      <c r="I20983">
        <v>761.99</v>
      </c>
      <c r="J20983" t="s">
        <v>13</v>
      </c>
    </row>
    <row r="20984" spans="1:10">
      <c r="A20984" s="1">
        <v>45597</v>
      </c>
      <c r="B20984" t="s">
        <v>10</v>
      </c>
      <c r="C20984" t="s">
        <v>14</v>
      </c>
      <c r="D20984" t="s">
        <v>20</v>
      </c>
      <c r="E20984">
        <v>13</v>
      </c>
      <c r="F20984">
        <v>15.79</v>
      </c>
      <c r="G20984">
        <v>33.130000000000003</v>
      </c>
      <c r="H20984">
        <v>205.27</v>
      </c>
      <c r="I20984">
        <v>430.69</v>
      </c>
      <c r="J20984" t="s">
        <v>13</v>
      </c>
    </row>
    <row r="20985" spans="1:10">
      <c r="A20985" s="1">
        <v>45597</v>
      </c>
      <c r="B20985" t="s">
        <v>10</v>
      </c>
      <c r="C20985" t="s">
        <v>15</v>
      </c>
      <c r="D20985" t="s">
        <v>20</v>
      </c>
      <c r="E20985">
        <v>9</v>
      </c>
      <c r="F20985">
        <v>15.79</v>
      </c>
      <c r="G20985">
        <v>33.130000000000003</v>
      </c>
      <c r="H20985">
        <v>142.11000000000001</v>
      </c>
      <c r="I20985">
        <v>298.17</v>
      </c>
      <c r="J20985" t="s">
        <v>13</v>
      </c>
    </row>
    <row r="20986" spans="1:10">
      <c r="A20986" s="1">
        <v>45597</v>
      </c>
      <c r="B20986" t="s">
        <v>10</v>
      </c>
      <c r="C20986" t="s">
        <v>11</v>
      </c>
      <c r="D20986" t="s">
        <v>21</v>
      </c>
      <c r="E20986">
        <v>18</v>
      </c>
      <c r="F20986">
        <v>8.69</v>
      </c>
      <c r="G20986">
        <v>18.39</v>
      </c>
      <c r="H20986">
        <v>156.41999999999999</v>
      </c>
      <c r="I20986">
        <v>331.02</v>
      </c>
      <c r="J20986" t="s">
        <v>13</v>
      </c>
    </row>
    <row r="20987" spans="1:10">
      <c r="A20987" s="1">
        <v>45597</v>
      </c>
      <c r="B20987" t="s">
        <v>10</v>
      </c>
      <c r="C20987" t="s">
        <v>14</v>
      </c>
      <c r="D20987" t="s">
        <v>21</v>
      </c>
      <c r="E20987">
        <v>12</v>
      </c>
      <c r="F20987">
        <v>8.69</v>
      </c>
      <c r="G20987">
        <v>18.39</v>
      </c>
      <c r="H20987">
        <v>104.28</v>
      </c>
      <c r="I20987">
        <v>220.68</v>
      </c>
      <c r="J20987" t="s">
        <v>13</v>
      </c>
    </row>
    <row r="20988" spans="1:10">
      <c r="A20988" s="1">
        <v>45597</v>
      </c>
      <c r="B20988" t="s">
        <v>10</v>
      </c>
      <c r="C20988" t="s">
        <v>15</v>
      </c>
      <c r="D20988" t="s">
        <v>21</v>
      </c>
      <c r="E20988">
        <v>17</v>
      </c>
      <c r="F20988">
        <v>8.69</v>
      </c>
      <c r="G20988">
        <v>18.39</v>
      </c>
      <c r="H20988">
        <v>147.72999999999999</v>
      </c>
      <c r="I20988">
        <v>312.63</v>
      </c>
      <c r="J20988" t="s">
        <v>13</v>
      </c>
    </row>
    <row r="20989" spans="1:10">
      <c r="A20989" s="1">
        <v>45597</v>
      </c>
      <c r="B20989" t="s">
        <v>10</v>
      </c>
      <c r="C20989" t="s">
        <v>11</v>
      </c>
      <c r="D20989" t="s">
        <v>22</v>
      </c>
      <c r="E20989">
        <v>11</v>
      </c>
      <c r="F20989">
        <v>8.69</v>
      </c>
      <c r="G20989">
        <v>16.64</v>
      </c>
      <c r="H20989">
        <v>95.59</v>
      </c>
      <c r="I20989">
        <v>183.04</v>
      </c>
      <c r="J20989" t="s">
        <v>13</v>
      </c>
    </row>
    <row r="20990" spans="1:10">
      <c r="A20990" s="1">
        <v>45597</v>
      </c>
      <c r="B20990" t="s">
        <v>10</v>
      </c>
      <c r="C20990" t="s">
        <v>14</v>
      </c>
      <c r="D20990" t="s">
        <v>22</v>
      </c>
      <c r="E20990">
        <v>16</v>
      </c>
      <c r="F20990">
        <v>8.69</v>
      </c>
      <c r="G20990">
        <v>16.64</v>
      </c>
      <c r="H20990">
        <v>139.04</v>
      </c>
      <c r="I20990">
        <v>266.24</v>
      </c>
      <c r="J20990" t="s">
        <v>13</v>
      </c>
    </row>
    <row r="20991" spans="1:10">
      <c r="A20991" s="1">
        <v>45597</v>
      </c>
      <c r="B20991" t="s">
        <v>10</v>
      </c>
      <c r="C20991" t="s">
        <v>15</v>
      </c>
      <c r="D20991" t="s">
        <v>22</v>
      </c>
      <c r="E20991">
        <v>12</v>
      </c>
      <c r="F20991">
        <v>8.69</v>
      </c>
      <c r="G20991">
        <v>16.64</v>
      </c>
      <c r="H20991">
        <v>104.28</v>
      </c>
      <c r="I20991">
        <v>199.68</v>
      </c>
      <c r="J20991" t="s">
        <v>13</v>
      </c>
    </row>
    <row r="20992" spans="1:10">
      <c r="A20992" s="1">
        <v>45597</v>
      </c>
      <c r="B20992" t="s">
        <v>10</v>
      </c>
      <c r="C20992" t="s">
        <v>11</v>
      </c>
      <c r="D20992" t="s">
        <v>23</v>
      </c>
      <c r="E20992">
        <v>16</v>
      </c>
      <c r="F20992">
        <v>12.44</v>
      </c>
      <c r="G20992">
        <v>29.31</v>
      </c>
      <c r="H20992">
        <v>199.04</v>
      </c>
      <c r="I20992">
        <v>468.96</v>
      </c>
      <c r="J20992" t="s">
        <v>13</v>
      </c>
    </row>
    <row r="20993" spans="1:10">
      <c r="A20993" s="1">
        <v>45597</v>
      </c>
      <c r="B20993" t="s">
        <v>10</v>
      </c>
      <c r="C20993" t="s">
        <v>14</v>
      </c>
      <c r="D20993" t="s">
        <v>23</v>
      </c>
      <c r="E20993">
        <v>17</v>
      </c>
      <c r="F20993">
        <v>12.44</v>
      </c>
      <c r="G20993">
        <v>29.31</v>
      </c>
      <c r="H20993">
        <v>211.48</v>
      </c>
      <c r="I20993">
        <v>498.27</v>
      </c>
      <c r="J20993" t="s">
        <v>13</v>
      </c>
    </row>
    <row r="20994" spans="1:10">
      <c r="A20994" s="1">
        <v>45597</v>
      </c>
      <c r="B20994" t="s">
        <v>10</v>
      </c>
      <c r="C20994" t="s">
        <v>15</v>
      </c>
      <c r="D20994" t="s">
        <v>23</v>
      </c>
      <c r="E20994">
        <v>12</v>
      </c>
      <c r="F20994">
        <v>12.44</v>
      </c>
      <c r="G20994">
        <v>29.31</v>
      </c>
      <c r="H20994">
        <v>149.28</v>
      </c>
      <c r="I20994">
        <v>351.72</v>
      </c>
      <c r="J20994" t="s">
        <v>13</v>
      </c>
    </row>
    <row r="20995" spans="1:10">
      <c r="A20995" s="1">
        <v>45597</v>
      </c>
      <c r="B20995" t="s">
        <v>10</v>
      </c>
      <c r="C20995" t="s">
        <v>11</v>
      </c>
      <c r="D20995" t="s">
        <v>24</v>
      </c>
      <c r="E20995">
        <v>25</v>
      </c>
      <c r="F20995">
        <v>13.12</v>
      </c>
      <c r="G20995">
        <v>29.99</v>
      </c>
      <c r="H20995">
        <v>328</v>
      </c>
      <c r="I20995">
        <v>749.75</v>
      </c>
      <c r="J20995" t="s">
        <v>13</v>
      </c>
    </row>
    <row r="20996" spans="1:10">
      <c r="A20996" s="1">
        <v>45597</v>
      </c>
      <c r="B20996" t="s">
        <v>10</v>
      </c>
      <c r="C20996" t="s">
        <v>14</v>
      </c>
      <c r="D20996" t="s">
        <v>24</v>
      </c>
      <c r="E20996">
        <v>19</v>
      </c>
      <c r="F20996">
        <v>13.12</v>
      </c>
      <c r="G20996">
        <v>29.99</v>
      </c>
      <c r="H20996">
        <v>249.28</v>
      </c>
      <c r="I20996">
        <v>569.80999999999995</v>
      </c>
      <c r="J20996" t="s">
        <v>13</v>
      </c>
    </row>
    <row r="20997" spans="1:10">
      <c r="A20997" s="1">
        <v>45597</v>
      </c>
      <c r="B20997" t="s">
        <v>10</v>
      </c>
      <c r="C20997" t="s">
        <v>15</v>
      </c>
      <c r="D20997" t="s">
        <v>24</v>
      </c>
      <c r="E20997">
        <v>12</v>
      </c>
      <c r="F20997">
        <v>13.12</v>
      </c>
      <c r="G20997">
        <v>29.99</v>
      </c>
      <c r="H20997">
        <v>157.44</v>
      </c>
      <c r="I20997">
        <v>359.88</v>
      </c>
      <c r="J20997" t="s">
        <v>13</v>
      </c>
    </row>
    <row r="20998" spans="1:10">
      <c r="A20998" s="1">
        <v>45597</v>
      </c>
      <c r="B20998" t="s">
        <v>10</v>
      </c>
      <c r="C20998" t="s">
        <v>11</v>
      </c>
      <c r="D20998" t="s">
        <v>25</v>
      </c>
      <c r="E20998">
        <v>32</v>
      </c>
      <c r="F20998">
        <v>12.96</v>
      </c>
      <c r="G20998">
        <v>25.33</v>
      </c>
      <c r="H20998">
        <v>414.72</v>
      </c>
      <c r="I20998">
        <v>810.56</v>
      </c>
      <c r="J20998" t="s">
        <v>13</v>
      </c>
    </row>
    <row r="20999" spans="1:10">
      <c r="A20999" s="1">
        <v>45597</v>
      </c>
      <c r="B20999" t="s">
        <v>10</v>
      </c>
      <c r="C20999" t="s">
        <v>14</v>
      </c>
      <c r="D20999" t="s">
        <v>25</v>
      </c>
      <c r="E20999">
        <v>21</v>
      </c>
      <c r="F20999">
        <v>12.96</v>
      </c>
      <c r="G20999">
        <v>25.33</v>
      </c>
      <c r="H20999">
        <v>272.16000000000003</v>
      </c>
      <c r="I20999">
        <v>531.92999999999995</v>
      </c>
      <c r="J20999" t="s">
        <v>13</v>
      </c>
    </row>
    <row r="21000" spans="1:10">
      <c r="A21000" s="1">
        <v>45597</v>
      </c>
      <c r="B21000" t="s">
        <v>10</v>
      </c>
      <c r="C21000" t="s">
        <v>15</v>
      </c>
      <c r="D21000" t="s">
        <v>25</v>
      </c>
      <c r="E21000">
        <v>9</v>
      </c>
      <c r="F21000">
        <v>12.96</v>
      </c>
      <c r="G21000">
        <v>25.33</v>
      </c>
      <c r="H21000">
        <v>116.64</v>
      </c>
      <c r="I21000">
        <v>227.97</v>
      </c>
      <c r="J21000" t="s">
        <v>13</v>
      </c>
    </row>
    <row r="21001" spans="1:10">
      <c r="A21001" s="1">
        <v>45597</v>
      </c>
      <c r="B21001" t="s">
        <v>10</v>
      </c>
      <c r="C21001" t="s">
        <v>11</v>
      </c>
      <c r="D21001" t="s">
        <v>26</v>
      </c>
      <c r="E21001">
        <v>17</v>
      </c>
      <c r="F21001">
        <v>7.1</v>
      </c>
      <c r="G21001">
        <v>13.19</v>
      </c>
      <c r="H21001">
        <v>120.7</v>
      </c>
      <c r="I21001">
        <v>224.23</v>
      </c>
      <c r="J21001" t="s">
        <v>13</v>
      </c>
    </row>
    <row r="21002" spans="1:10">
      <c r="A21002" s="1">
        <v>45597</v>
      </c>
      <c r="B21002" t="s">
        <v>10</v>
      </c>
      <c r="C21002" t="s">
        <v>14</v>
      </c>
      <c r="D21002" t="s">
        <v>26</v>
      </c>
      <c r="E21002">
        <v>17</v>
      </c>
      <c r="F21002">
        <v>7.1</v>
      </c>
      <c r="G21002">
        <v>13.19</v>
      </c>
      <c r="H21002">
        <v>120.7</v>
      </c>
      <c r="I21002">
        <v>224.23</v>
      </c>
      <c r="J21002" t="s">
        <v>13</v>
      </c>
    </row>
    <row r="21003" spans="1:10">
      <c r="A21003" s="1">
        <v>45597</v>
      </c>
      <c r="B21003" t="s">
        <v>10</v>
      </c>
      <c r="C21003" t="s">
        <v>15</v>
      </c>
      <c r="D21003" t="s">
        <v>26</v>
      </c>
      <c r="E21003">
        <v>12</v>
      </c>
      <c r="F21003">
        <v>7.1</v>
      </c>
      <c r="G21003">
        <v>13.19</v>
      </c>
      <c r="H21003">
        <v>85.2</v>
      </c>
      <c r="I21003">
        <v>158.28</v>
      </c>
      <c r="J21003" t="s">
        <v>13</v>
      </c>
    </row>
    <row r="21004" spans="1:10">
      <c r="A21004" s="1">
        <v>45597</v>
      </c>
      <c r="B21004" t="s">
        <v>10</v>
      </c>
      <c r="C21004" t="s">
        <v>11</v>
      </c>
      <c r="D21004" t="s">
        <v>27</v>
      </c>
      <c r="E21004">
        <v>15</v>
      </c>
      <c r="F21004">
        <v>16.53</v>
      </c>
      <c r="G21004">
        <v>37.630000000000003</v>
      </c>
      <c r="H21004">
        <v>247.95</v>
      </c>
      <c r="I21004">
        <v>564.45000000000005</v>
      </c>
      <c r="J21004" t="s">
        <v>13</v>
      </c>
    </row>
    <row r="21005" spans="1:10">
      <c r="A21005" s="1">
        <v>45597</v>
      </c>
      <c r="B21005" t="s">
        <v>10</v>
      </c>
      <c r="C21005" t="s">
        <v>14</v>
      </c>
      <c r="D21005" t="s">
        <v>27</v>
      </c>
      <c r="E21005">
        <v>6</v>
      </c>
      <c r="F21005">
        <v>16.53</v>
      </c>
      <c r="G21005">
        <v>37.630000000000003</v>
      </c>
      <c r="H21005">
        <v>99.18</v>
      </c>
      <c r="I21005">
        <v>225.78</v>
      </c>
      <c r="J21005" t="s">
        <v>13</v>
      </c>
    </row>
    <row r="21006" spans="1:10">
      <c r="A21006" s="1">
        <v>45597</v>
      </c>
      <c r="B21006" t="s">
        <v>10</v>
      </c>
      <c r="C21006" t="s">
        <v>15</v>
      </c>
      <c r="D21006" t="s">
        <v>27</v>
      </c>
      <c r="E21006">
        <v>6</v>
      </c>
      <c r="F21006">
        <v>16.53</v>
      </c>
      <c r="G21006">
        <v>37.630000000000003</v>
      </c>
      <c r="H21006">
        <v>99.18</v>
      </c>
      <c r="I21006">
        <v>225.78</v>
      </c>
      <c r="J21006" t="s">
        <v>13</v>
      </c>
    </row>
    <row r="21007" spans="1:10">
      <c r="A21007" s="1">
        <v>45597</v>
      </c>
      <c r="B21007" t="s">
        <v>10</v>
      </c>
      <c r="C21007" t="s">
        <v>11</v>
      </c>
      <c r="D21007" t="s">
        <v>28</v>
      </c>
      <c r="E21007">
        <v>23</v>
      </c>
      <c r="F21007">
        <v>9.19</v>
      </c>
      <c r="G21007">
        <v>20.75</v>
      </c>
      <c r="H21007">
        <v>211.37</v>
      </c>
      <c r="I21007">
        <v>477.25</v>
      </c>
      <c r="J21007" t="s">
        <v>13</v>
      </c>
    </row>
    <row r="21008" spans="1:10">
      <c r="A21008" s="1">
        <v>45597</v>
      </c>
      <c r="B21008" t="s">
        <v>10</v>
      </c>
      <c r="C21008" t="s">
        <v>14</v>
      </c>
      <c r="D21008" t="s">
        <v>28</v>
      </c>
      <c r="E21008">
        <v>20</v>
      </c>
      <c r="F21008">
        <v>9.19</v>
      </c>
      <c r="G21008">
        <v>20.75</v>
      </c>
      <c r="H21008">
        <v>183.8</v>
      </c>
      <c r="I21008">
        <v>415</v>
      </c>
      <c r="J21008" t="s">
        <v>13</v>
      </c>
    </row>
    <row r="21009" spans="1:10">
      <c r="A21009" s="1">
        <v>45597</v>
      </c>
      <c r="B21009" t="s">
        <v>10</v>
      </c>
      <c r="C21009" t="s">
        <v>15</v>
      </c>
      <c r="D21009" t="s">
        <v>28</v>
      </c>
      <c r="E21009">
        <v>19</v>
      </c>
      <c r="F21009">
        <v>9.19</v>
      </c>
      <c r="G21009">
        <v>20.75</v>
      </c>
      <c r="H21009">
        <v>174.61</v>
      </c>
      <c r="I21009">
        <v>394.25</v>
      </c>
      <c r="J21009" t="s">
        <v>13</v>
      </c>
    </row>
    <row r="21010" spans="1:10">
      <c r="A21010" s="1">
        <v>45597</v>
      </c>
      <c r="B21010" t="s">
        <v>10</v>
      </c>
      <c r="C21010" t="s">
        <v>11</v>
      </c>
      <c r="D21010" t="s">
        <v>29</v>
      </c>
      <c r="E21010">
        <v>17</v>
      </c>
      <c r="F21010">
        <v>7.55</v>
      </c>
      <c r="G21010">
        <v>15.03</v>
      </c>
      <c r="H21010">
        <v>128.35</v>
      </c>
      <c r="I21010">
        <v>255.51</v>
      </c>
      <c r="J21010" t="s">
        <v>13</v>
      </c>
    </row>
    <row r="21011" spans="1:10">
      <c r="A21011" s="1">
        <v>45597</v>
      </c>
      <c r="B21011" t="s">
        <v>10</v>
      </c>
      <c r="C21011" t="s">
        <v>14</v>
      </c>
      <c r="D21011" t="s">
        <v>29</v>
      </c>
      <c r="E21011">
        <v>17</v>
      </c>
      <c r="F21011">
        <v>7.55</v>
      </c>
      <c r="G21011">
        <v>15.03</v>
      </c>
      <c r="H21011">
        <v>128.35</v>
      </c>
      <c r="I21011">
        <v>255.51</v>
      </c>
      <c r="J21011" t="s">
        <v>13</v>
      </c>
    </row>
    <row r="21012" spans="1:10">
      <c r="A21012" s="1">
        <v>45597</v>
      </c>
      <c r="B21012" t="s">
        <v>10</v>
      </c>
      <c r="C21012" t="s">
        <v>15</v>
      </c>
      <c r="D21012" t="s">
        <v>29</v>
      </c>
      <c r="E21012">
        <v>10</v>
      </c>
      <c r="F21012">
        <v>7.55</v>
      </c>
      <c r="G21012">
        <v>15.03</v>
      </c>
      <c r="H21012">
        <v>75.5</v>
      </c>
      <c r="I21012">
        <v>150.30000000000001</v>
      </c>
      <c r="J21012" t="s">
        <v>13</v>
      </c>
    </row>
    <row r="21013" spans="1:10">
      <c r="A21013" s="1">
        <v>45597</v>
      </c>
      <c r="B21013" t="s">
        <v>10</v>
      </c>
      <c r="C21013" t="s">
        <v>11</v>
      </c>
      <c r="D21013" t="s">
        <v>30</v>
      </c>
      <c r="E21013">
        <v>19</v>
      </c>
      <c r="F21013">
        <v>16.66</v>
      </c>
      <c r="G21013">
        <v>41.08</v>
      </c>
      <c r="H21013">
        <v>316.54000000000002</v>
      </c>
      <c r="I21013">
        <v>780.52</v>
      </c>
      <c r="J21013" t="s">
        <v>13</v>
      </c>
    </row>
    <row r="21014" spans="1:10">
      <c r="A21014" s="1">
        <v>45597</v>
      </c>
      <c r="B21014" t="s">
        <v>10</v>
      </c>
      <c r="C21014" t="s">
        <v>14</v>
      </c>
      <c r="D21014" t="s">
        <v>30</v>
      </c>
      <c r="E21014">
        <v>12</v>
      </c>
      <c r="F21014">
        <v>16.66</v>
      </c>
      <c r="G21014">
        <v>41.08</v>
      </c>
      <c r="H21014">
        <v>199.92</v>
      </c>
      <c r="I21014">
        <v>492.96</v>
      </c>
      <c r="J21014" t="s">
        <v>13</v>
      </c>
    </row>
    <row r="21015" spans="1:10">
      <c r="A21015" s="1">
        <v>45597</v>
      </c>
      <c r="B21015" t="s">
        <v>10</v>
      </c>
      <c r="C21015" t="s">
        <v>15</v>
      </c>
      <c r="D21015" t="s">
        <v>30</v>
      </c>
      <c r="E21015">
        <v>10</v>
      </c>
      <c r="F21015">
        <v>16.66</v>
      </c>
      <c r="G21015">
        <v>41.08</v>
      </c>
      <c r="H21015">
        <v>166.6</v>
      </c>
      <c r="I21015">
        <v>410.8</v>
      </c>
      <c r="J21015" t="s">
        <v>13</v>
      </c>
    </row>
    <row r="21016" spans="1:10">
      <c r="A21016" s="1">
        <v>45597</v>
      </c>
      <c r="B21016" t="s">
        <v>10</v>
      </c>
      <c r="C21016" t="s">
        <v>11</v>
      </c>
      <c r="D21016" t="s">
        <v>31</v>
      </c>
      <c r="E21016">
        <v>13</v>
      </c>
      <c r="F21016">
        <v>17.47</v>
      </c>
      <c r="G21016">
        <v>33.29</v>
      </c>
      <c r="H21016">
        <v>227.11</v>
      </c>
      <c r="I21016">
        <v>432.77</v>
      </c>
      <c r="J21016" t="s">
        <v>13</v>
      </c>
    </row>
    <row r="21017" spans="1:10">
      <c r="A21017" s="1">
        <v>45597</v>
      </c>
      <c r="B21017" t="s">
        <v>10</v>
      </c>
      <c r="C21017" t="s">
        <v>14</v>
      </c>
      <c r="D21017" t="s">
        <v>31</v>
      </c>
      <c r="E21017">
        <v>13</v>
      </c>
      <c r="F21017">
        <v>17.47</v>
      </c>
      <c r="G21017">
        <v>33.29</v>
      </c>
      <c r="H21017">
        <v>227.11</v>
      </c>
      <c r="I21017">
        <v>432.77</v>
      </c>
      <c r="J21017" t="s">
        <v>13</v>
      </c>
    </row>
    <row r="21018" spans="1:10">
      <c r="A21018" s="1">
        <v>45597</v>
      </c>
      <c r="B21018" t="s">
        <v>10</v>
      </c>
      <c r="C21018" t="s">
        <v>15</v>
      </c>
      <c r="D21018" t="s">
        <v>31</v>
      </c>
      <c r="E21018">
        <v>11</v>
      </c>
      <c r="F21018">
        <v>17.47</v>
      </c>
      <c r="G21018">
        <v>33.29</v>
      </c>
      <c r="H21018">
        <v>192.17</v>
      </c>
      <c r="I21018">
        <v>366.19</v>
      </c>
      <c r="J21018" t="s">
        <v>13</v>
      </c>
    </row>
    <row r="21019" spans="1:10">
      <c r="A21019" s="1">
        <v>45597</v>
      </c>
      <c r="B21019" t="s">
        <v>10</v>
      </c>
      <c r="C21019" t="s">
        <v>11</v>
      </c>
      <c r="D21019" t="s">
        <v>32</v>
      </c>
      <c r="E21019">
        <v>27</v>
      </c>
      <c r="F21019">
        <v>16.350000000000001</v>
      </c>
      <c r="G21019">
        <v>34.380000000000003</v>
      </c>
      <c r="H21019">
        <v>441.45</v>
      </c>
      <c r="I21019">
        <v>928.26</v>
      </c>
      <c r="J21019" t="s">
        <v>13</v>
      </c>
    </row>
    <row r="21020" spans="1:10">
      <c r="A21020" s="1">
        <v>45597</v>
      </c>
      <c r="B21020" t="s">
        <v>10</v>
      </c>
      <c r="C21020" t="s">
        <v>14</v>
      </c>
      <c r="D21020" t="s">
        <v>32</v>
      </c>
      <c r="E21020">
        <v>9</v>
      </c>
      <c r="F21020">
        <v>16.350000000000001</v>
      </c>
      <c r="G21020">
        <v>34.380000000000003</v>
      </c>
      <c r="H21020">
        <v>147.15</v>
      </c>
      <c r="I21020">
        <v>309.42</v>
      </c>
      <c r="J21020" t="s">
        <v>13</v>
      </c>
    </row>
    <row r="21021" spans="1:10">
      <c r="A21021" s="1">
        <v>45597</v>
      </c>
      <c r="B21021" t="s">
        <v>10</v>
      </c>
      <c r="C21021" t="s">
        <v>15</v>
      </c>
      <c r="D21021" t="s">
        <v>32</v>
      </c>
      <c r="E21021">
        <v>9</v>
      </c>
      <c r="F21021">
        <v>16.350000000000001</v>
      </c>
      <c r="G21021">
        <v>34.380000000000003</v>
      </c>
      <c r="H21021">
        <v>147.15</v>
      </c>
      <c r="I21021">
        <v>309.42</v>
      </c>
      <c r="J21021" t="s">
        <v>13</v>
      </c>
    </row>
    <row r="21022" spans="1:10">
      <c r="A21022" s="1">
        <v>45597</v>
      </c>
      <c r="B21022" t="s">
        <v>10</v>
      </c>
      <c r="C21022" t="s">
        <v>11</v>
      </c>
      <c r="D21022" t="s">
        <v>33</v>
      </c>
      <c r="E21022">
        <v>21</v>
      </c>
      <c r="F21022">
        <v>15.71</v>
      </c>
      <c r="G21022">
        <v>38.65</v>
      </c>
      <c r="H21022">
        <v>329.91</v>
      </c>
      <c r="I21022">
        <v>811.65</v>
      </c>
      <c r="J21022" t="s">
        <v>13</v>
      </c>
    </row>
    <row r="21023" spans="1:10">
      <c r="A21023" s="1">
        <v>45597</v>
      </c>
      <c r="B21023" t="s">
        <v>10</v>
      </c>
      <c r="C21023" t="s">
        <v>14</v>
      </c>
      <c r="D21023" t="s">
        <v>33</v>
      </c>
      <c r="E21023">
        <v>14</v>
      </c>
      <c r="F21023">
        <v>15.71</v>
      </c>
      <c r="G21023">
        <v>38.65</v>
      </c>
      <c r="H21023">
        <v>219.94</v>
      </c>
      <c r="I21023">
        <v>541.1</v>
      </c>
      <c r="J21023" t="s">
        <v>13</v>
      </c>
    </row>
    <row r="21024" spans="1:10">
      <c r="A21024" s="1">
        <v>45597</v>
      </c>
      <c r="B21024" t="s">
        <v>10</v>
      </c>
      <c r="C21024" t="s">
        <v>15</v>
      </c>
      <c r="D21024" t="s">
        <v>33</v>
      </c>
      <c r="E21024">
        <v>12</v>
      </c>
      <c r="F21024">
        <v>15.71</v>
      </c>
      <c r="G21024">
        <v>38.65</v>
      </c>
      <c r="H21024">
        <v>188.52</v>
      </c>
      <c r="I21024">
        <v>463.8</v>
      </c>
      <c r="J21024" t="s">
        <v>13</v>
      </c>
    </row>
    <row r="21025" spans="1:10">
      <c r="A21025" s="1">
        <v>45597</v>
      </c>
      <c r="B21025" t="s">
        <v>10</v>
      </c>
      <c r="C21025" t="s">
        <v>11</v>
      </c>
      <c r="D21025" t="s">
        <v>34</v>
      </c>
      <c r="E21025">
        <v>27</v>
      </c>
      <c r="F21025">
        <v>13.86</v>
      </c>
      <c r="G21025">
        <v>29.02</v>
      </c>
      <c r="H21025">
        <v>374.22</v>
      </c>
      <c r="I21025">
        <v>783.54</v>
      </c>
      <c r="J21025" t="s">
        <v>13</v>
      </c>
    </row>
    <row r="21026" spans="1:10">
      <c r="A21026" s="1">
        <v>45597</v>
      </c>
      <c r="B21026" t="s">
        <v>10</v>
      </c>
      <c r="C21026" t="s">
        <v>14</v>
      </c>
      <c r="D21026" t="s">
        <v>34</v>
      </c>
      <c r="E21026">
        <v>16</v>
      </c>
      <c r="F21026">
        <v>13.86</v>
      </c>
      <c r="G21026">
        <v>29.02</v>
      </c>
      <c r="H21026">
        <v>221.76</v>
      </c>
      <c r="I21026">
        <v>464.32</v>
      </c>
      <c r="J21026" t="s">
        <v>13</v>
      </c>
    </row>
    <row r="21027" spans="1:10">
      <c r="A21027" s="1">
        <v>45597</v>
      </c>
      <c r="B21027" t="s">
        <v>10</v>
      </c>
      <c r="C21027" t="s">
        <v>15</v>
      </c>
      <c r="D21027" t="s">
        <v>34</v>
      </c>
      <c r="E21027">
        <v>12</v>
      </c>
      <c r="F21027">
        <v>13.86</v>
      </c>
      <c r="G21027">
        <v>29.02</v>
      </c>
      <c r="H21027">
        <v>166.32</v>
      </c>
      <c r="I21027">
        <v>348.24</v>
      </c>
      <c r="J21027" t="s">
        <v>13</v>
      </c>
    </row>
    <row r="21028" spans="1:10">
      <c r="A21028" s="1">
        <v>45597</v>
      </c>
      <c r="B21028" t="s">
        <v>10</v>
      </c>
      <c r="C21028" t="s">
        <v>11</v>
      </c>
      <c r="D21028" t="s">
        <v>35</v>
      </c>
      <c r="E21028">
        <v>25</v>
      </c>
      <c r="F21028">
        <v>12.61</v>
      </c>
      <c r="G21028">
        <v>28.33</v>
      </c>
      <c r="H21028">
        <v>315.25</v>
      </c>
      <c r="I21028">
        <v>708.25</v>
      </c>
      <c r="J21028" t="s">
        <v>13</v>
      </c>
    </row>
    <row r="21029" spans="1:10">
      <c r="A21029" s="1">
        <v>45597</v>
      </c>
      <c r="B21029" t="s">
        <v>10</v>
      </c>
      <c r="C21029" t="s">
        <v>14</v>
      </c>
      <c r="D21029" t="s">
        <v>35</v>
      </c>
      <c r="E21029">
        <v>17</v>
      </c>
      <c r="F21029">
        <v>12.61</v>
      </c>
      <c r="G21029">
        <v>28.33</v>
      </c>
      <c r="H21029">
        <v>214.37</v>
      </c>
      <c r="I21029">
        <v>481.61</v>
      </c>
      <c r="J21029" t="s">
        <v>13</v>
      </c>
    </row>
    <row r="21030" spans="1:10">
      <c r="A21030" s="1">
        <v>45597</v>
      </c>
      <c r="B21030" t="s">
        <v>10</v>
      </c>
      <c r="C21030" t="s">
        <v>15</v>
      </c>
      <c r="D21030" t="s">
        <v>35</v>
      </c>
      <c r="E21030">
        <v>12</v>
      </c>
      <c r="F21030">
        <v>12.61</v>
      </c>
      <c r="G21030">
        <v>28.33</v>
      </c>
      <c r="H21030">
        <v>151.32</v>
      </c>
      <c r="I21030">
        <v>339.96</v>
      </c>
      <c r="J21030" t="s">
        <v>13</v>
      </c>
    </row>
    <row r="21031" spans="1:10">
      <c r="A21031" s="1">
        <v>45597</v>
      </c>
      <c r="B21031" t="s">
        <v>10</v>
      </c>
      <c r="C21031" t="s">
        <v>11</v>
      </c>
      <c r="D21031" t="s">
        <v>36</v>
      </c>
      <c r="E21031">
        <v>6</v>
      </c>
      <c r="F21031">
        <v>7.04</v>
      </c>
      <c r="G21031">
        <v>14.63</v>
      </c>
      <c r="H21031">
        <v>42.24</v>
      </c>
      <c r="I21031">
        <v>87.78</v>
      </c>
      <c r="J21031" t="s">
        <v>13</v>
      </c>
    </row>
    <row r="21032" spans="1:10">
      <c r="A21032" s="1">
        <v>45597</v>
      </c>
      <c r="B21032" t="s">
        <v>10</v>
      </c>
      <c r="C21032" t="s">
        <v>14</v>
      </c>
      <c r="D21032" t="s">
        <v>36</v>
      </c>
      <c r="E21032">
        <v>4</v>
      </c>
      <c r="F21032">
        <v>7.04</v>
      </c>
      <c r="G21032">
        <v>14.63</v>
      </c>
      <c r="H21032">
        <v>28.16</v>
      </c>
      <c r="I21032">
        <v>58.52</v>
      </c>
      <c r="J21032" t="s">
        <v>13</v>
      </c>
    </row>
    <row r="21033" spans="1:10">
      <c r="A21033" s="1">
        <v>45597</v>
      </c>
      <c r="B21033" t="s">
        <v>10</v>
      </c>
      <c r="C21033" t="s">
        <v>15</v>
      </c>
      <c r="D21033" t="s">
        <v>36</v>
      </c>
      <c r="E21033">
        <v>3</v>
      </c>
      <c r="F21033">
        <v>7.04</v>
      </c>
      <c r="G21033">
        <v>14.63</v>
      </c>
      <c r="H21033">
        <v>21.12</v>
      </c>
      <c r="I21033">
        <v>43.89</v>
      </c>
      <c r="J21033" t="s">
        <v>13</v>
      </c>
    </row>
    <row r="21034" spans="1:10">
      <c r="A21034" s="1">
        <v>45597</v>
      </c>
      <c r="B21034" t="s">
        <v>10</v>
      </c>
      <c r="C21034" t="s">
        <v>11</v>
      </c>
      <c r="D21034" t="s">
        <v>37</v>
      </c>
      <c r="E21034">
        <v>29</v>
      </c>
      <c r="F21034">
        <v>10.9</v>
      </c>
      <c r="G21034">
        <v>21.71</v>
      </c>
      <c r="H21034">
        <v>316.10000000000002</v>
      </c>
      <c r="I21034">
        <v>629.59</v>
      </c>
      <c r="J21034" t="s">
        <v>13</v>
      </c>
    </row>
    <row r="21035" spans="1:10">
      <c r="A21035" s="1">
        <v>45597</v>
      </c>
      <c r="B21035" t="s">
        <v>10</v>
      </c>
      <c r="C21035" t="s">
        <v>14</v>
      </c>
      <c r="D21035" t="s">
        <v>37</v>
      </c>
      <c r="E21035">
        <v>18</v>
      </c>
      <c r="F21035">
        <v>10.9</v>
      </c>
      <c r="G21035">
        <v>21.71</v>
      </c>
      <c r="H21035">
        <v>196.2</v>
      </c>
      <c r="I21035">
        <v>390.78</v>
      </c>
      <c r="J21035" t="s">
        <v>13</v>
      </c>
    </row>
    <row r="21036" spans="1:10">
      <c r="A21036" s="1">
        <v>45597</v>
      </c>
      <c r="B21036" t="s">
        <v>10</v>
      </c>
      <c r="C21036" t="s">
        <v>15</v>
      </c>
      <c r="D21036" t="s">
        <v>37</v>
      </c>
      <c r="E21036">
        <v>13</v>
      </c>
      <c r="F21036">
        <v>10.9</v>
      </c>
      <c r="G21036">
        <v>21.71</v>
      </c>
      <c r="H21036">
        <v>141.69999999999999</v>
      </c>
      <c r="I21036">
        <v>282.23</v>
      </c>
      <c r="J21036" t="s">
        <v>13</v>
      </c>
    </row>
    <row r="21037" spans="1:10">
      <c r="A21037" s="1">
        <v>45597</v>
      </c>
      <c r="B21037" t="s">
        <v>10</v>
      </c>
      <c r="C21037" t="s">
        <v>11</v>
      </c>
      <c r="D21037" t="s">
        <v>38</v>
      </c>
      <c r="E21037">
        <v>37</v>
      </c>
      <c r="F21037">
        <v>10.47</v>
      </c>
      <c r="G21037">
        <v>26.06</v>
      </c>
      <c r="H21037">
        <v>387.39</v>
      </c>
      <c r="I21037">
        <v>964.22</v>
      </c>
      <c r="J21037" t="s">
        <v>13</v>
      </c>
    </row>
    <row r="21038" spans="1:10">
      <c r="A21038" s="1">
        <v>45597</v>
      </c>
      <c r="B21038" t="s">
        <v>10</v>
      </c>
      <c r="C21038" t="s">
        <v>14</v>
      </c>
      <c r="D21038" t="s">
        <v>38</v>
      </c>
      <c r="E21038">
        <v>8</v>
      </c>
      <c r="F21038">
        <v>10.47</v>
      </c>
      <c r="G21038">
        <v>26.06</v>
      </c>
      <c r="H21038">
        <v>83.76</v>
      </c>
      <c r="I21038">
        <v>208.48</v>
      </c>
      <c r="J21038" t="s">
        <v>13</v>
      </c>
    </row>
    <row r="21039" spans="1:10">
      <c r="A21039" s="1">
        <v>45597</v>
      </c>
      <c r="B21039" t="s">
        <v>10</v>
      </c>
      <c r="C21039" t="s">
        <v>15</v>
      </c>
      <c r="D21039" t="s">
        <v>38</v>
      </c>
      <c r="E21039">
        <v>11</v>
      </c>
      <c r="F21039">
        <v>10.47</v>
      </c>
      <c r="G21039">
        <v>26.06</v>
      </c>
      <c r="H21039">
        <v>115.17</v>
      </c>
      <c r="I21039">
        <v>286.66000000000003</v>
      </c>
      <c r="J21039" t="s">
        <v>13</v>
      </c>
    </row>
    <row r="21040" spans="1:10">
      <c r="A21040" s="1">
        <v>45597</v>
      </c>
      <c r="B21040" t="s">
        <v>10</v>
      </c>
      <c r="C21040" t="s">
        <v>11</v>
      </c>
      <c r="D21040" t="s">
        <v>39</v>
      </c>
      <c r="E21040">
        <v>16</v>
      </c>
      <c r="F21040">
        <v>9.1199999999999992</v>
      </c>
      <c r="G21040">
        <v>19.03</v>
      </c>
      <c r="H21040">
        <v>145.91999999999999</v>
      </c>
      <c r="I21040">
        <v>304.48</v>
      </c>
      <c r="J21040" t="s">
        <v>13</v>
      </c>
    </row>
    <row r="21041" spans="1:10">
      <c r="A21041" s="1">
        <v>45597</v>
      </c>
      <c r="B21041" t="s">
        <v>10</v>
      </c>
      <c r="C21041" t="s">
        <v>14</v>
      </c>
      <c r="D21041" t="s">
        <v>39</v>
      </c>
      <c r="E21041">
        <v>12</v>
      </c>
      <c r="F21041">
        <v>9.1199999999999992</v>
      </c>
      <c r="G21041">
        <v>19.03</v>
      </c>
      <c r="H21041">
        <v>109.44</v>
      </c>
      <c r="I21041">
        <v>228.36</v>
      </c>
      <c r="J21041" t="s">
        <v>13</v>
      </c>
    </row>
    <row r="21042" spans="1:10">
      <c r="A21042" s="1">
        <v>45597</v>
      </c>
      <c r="B21042" t="s">
        <v>10</v>
      </c>
      <c r="C21042" t="s">
        <v>15</v>
      </c>
      <c r="D21042" t="s">
        <v>39</v>
      </c>
      <c r="E21042">
        <v>10</v>
      </c>
      <c r="F21042">
        <v>9.1199999999999992</v>
      </c>
      <c r="G21042">
        <v>19.03</v>
      </c>
      <c r="H21042">
        <v>91.2</v>
      </c>
      <c r="I21042">
        <v>190.3</v>
      </c>
      <c r="J21042" t="s">
        <v>13</v>
      </c>
    </row>
    <row r="21043" spans="1:10">
      <c r="A21043" s="1">
        <v>45597</v>
      </c>
      <c r="B21043" t="s">
        <v>10</v>
      </c>
      <c r="C21043" t="s">
        <v>11</v>
      </c>
      <c r="D21043" t="s">
        <v>40</v>
      </c>
      <c r="E21043">
        <v>21</v>
      </c>
      <c r="F21043">
        <v>14.68</v>
      </c>
      <c r="G21043">
        <v>35.61</v>
      </c>
      <c r="H21043">
        <v>308.27999999999997</v>
      </c>
      <c r="I21043">
        <v>747.81</v>
      </c>
      <c r="J21043" t="s">
        <v>13</v>
      </c>
    </row>
    <row r="21044" spans="1:10">
      <c r="A21044" s="1">
        <v>45597</v>
      </c>
      <c r="B21044" t="s">
        <v>10</v>
      </c>
      <c r="C21044" t="s">
        <v>14</v>
      </c>
      <c r="D21044" t="s">
        <v>40</v>
      </c>
      <c r="E21044">
        <v>9</v>
      </c>
      <c r="F21044">
        <v>14.68</v>
      </c>
      <c r="G21044">
        <v>35.61</v>
      </c>
      <c r="H21044">
        <v>132.12</v>
      </c>
      <c r="I21044">
        <v>320.49</v>
      </c>
      <c r="J21044" t="s">
        <v>13</v>
      </c>
    </row>
    <row r="21045" spans="1:10">
      <c r="A21045" s="1">
        <v>45597</v>
      </c>
      <c r="B21045" t="s">
        <v>10</v>
      </c>
      <c r="C21045" t="s">
        <v>15</v>
      </c>
      <c r="D21045" t="s">
        <v>40</v>
      </c>
      <c r="E21045">
        <v>10</v>
      </c>
      <c r="F21045">
        <v>14.68</v>
      </c>
      <c r="G21045">
        <v>35.61</v>
      </c>
      <c r="H21045">
        <v>146.80000000000001</v>
      </c>
      <c r="I21045">
        <v>356.1</v>
      </c>
      <c r="J21045" t="s">
        <v>13</v>
      </c>
    </row>
    <row r="21046" spans="1:10">
      <c r="A21046" s="1">
        <v>45597</v>
      </c>
      <c r="B21046" t="s">
        <v>10</v>
      </c>
      <c r="C21046" t="s">
        <v>11</v>
      </c>
      <c r="D21046" t="s">
        <v>41</v>
      </c>
      <c r="E21046">
        <v>20</v>
      </c>
      <c r="F21046">
        <v>11.95</v>
      </c>
      <c r="G21046">
        <v>23.43</v>
      </c>
      <c r="H21046">
        <v>239</v>
      </c>
      <c r="I21046">
        <v>468.6</v>
      </c>
      <c r="J21046" t="s">
        <v>13</v>
      </c>
    </row>
    <row r="21047" spans="1:10">
      <c r="A21047" s="1">
        <v>45597</v>
      </c>
      <c r="B21047" t="s">
        <v>10</v>
      </c>
      <c r="C21047" t="s">
        <v>14</v>
      </c>
      <c r="D21047" t="s">
        <v>41</v>
      </c>
      <c r="E21047">
        <v>13</v>
      </c>
      <c r="F21047">
        <v>11.95</v>
      </c>
      <c r="G21047">
        <v>23.43</v>
      </c>
      <c r="H21047">
        <v>155.35</v>
      </c>
      <c r="I21047">
        <v>304.58999999999997</v>
      </c>
      <c r="J21047" t="s">
        <v>13</v>
      </c>
    </row>
    <row r="21048" spans="1:10">
      <c r="A21048" s="1">
        <v>45597</v>
      </c>
      <c r="B21048" t="s">
        <v>10</v>
      </c>
      <c r="C21048" t="s">
        <v>15</v>
      </c>
      <c r="D21048" t="s">
        <v>41</v>
      </c>
      <c r="E21048">
        <v>9</v>
      </c>
      <c r="F21048">
        <v>11.95</v>
      </c>
      <c r="G21048">
        <v>23.43</v>
      </c>
      <c r="H21048">
        <v>107.55</v>
      </c>
      <c r="I21048">
        <v>210.87</v>
      </c>
      <c r="J21048" t="s">
        <v>13</v>
      </c>
    </row>
    <row r="21049" spans="1:10">
      <c r="A21049" s="1">
        <v>45597</v>
      </c>
      <c r="B21049" t="s">
        <v>10</v>
      </c>
      <c r="C21049" t="s">
        <v>11</v>
      </c>
      <c r="D21049" t="s">
        <v>42</v>
      </c>
      <c r="E21049">
        <v>21</v>
      </c>
      <c r="F21049">
        <v>6.97</v>
      </c>
      <c r="G21049">
        <v>13.59</v>
      </c>
      <c r="H21049">
        <v>146.37</v>
      </c>
      <c r="I21049">
        <v>285.39</v>
      </c>
      <c r="J21049" t="s">
        <v>13</v>
      </c>
    </row>
    <row r="21050" spans="1:10">
      <c r="A21050" s="1">
        <v>45597</v>
      </c>
      <c r="B21050" t="s">
        <v>10</v>
      </c>
      <c r="C21050" t="s">
        <v>14</v>
      </c>
      <c r="D21050" t="s">
        <v>42</v>
      </c>
      <c r="E21050">
        <v>18</v>
      </c>
      <c r="F21050">
        <v>6.97</v>
      </c>
      <c r="G21050">
        <v>13.59</v>
      </c>
      <c r="H21050">
        <v>125.46</v>
      </c>
      <c r="I21050">
        <v>244.62</v>
      </c>
      <c r="J21050" t="s">
        <v>13</v>
      </c>
    </row>
    <row r="21051" spans="1:10">
      <c r="A21051" s="1">
        <v>45597</v>
      </c>
      <c r="B21051" t="s">
        <v>10</v>
      </c>
      <c r="C21051" t="s">
        <v>15</v>
      </c>
      <c r="D21051" t="s">
        <v>42</v>
      </c>
      <c r="E21051">
        <v>17</v>
      </c>
      <c r="F21051">
        <v>6.97</v>
      </c>
      <c r="G21051">
        <v>13.59</v>
      </c>
      <c r="H21051">
        <v>118.49</v>
      </c>
      <c r="I21051">
        <v>231.03</v>
      </c>
      <c r="J21051" t="s">
        <v>13</v>
      </c>
    </row>
    <row r="21052" spans="1:10">
      <c r="A21052" s="1">
        <v>45597</v>
      </c>
      <c r="B21052" t="s">
        <v>10</v>
      </c>
      <c r="C21052" t="s">
        <v>11</v>
      </c>
      <c r="D21052" t="s">
        <v>43</v>
      </c>
      <c r="E21052">
        <v>25</v>
      </c>
      <c r="F21052">
        <v>8.64</v>
      </c>
      <c r="G21052">
        <v>15.74</v>
      </c>
      <c r="H21052">
        <v>216</v>
      </c>
      <c r="I21052">
        <v>393.5</v>
      </c>
      <c r="J21052" t="s">
        <v>13</v>
      </c>
    </row>
    <row r="21053" spans="1:10">
      <c r="A21053" s="1">
        <v>45597</v>
      </c>
      <c r="B21053" t="s">
        <v>10</v>
      </c>
      <c r="C21053" t="s">
        <v>14</v>
      </c>
      <c r="D21053" t="s">
        <v>43</v>
      </c>
      <c r="E21053">
        <v>12</v>
      </c>
      <c r="F21053">
        <v>8.64</v>
      </c>
      <c r="G21053">
        <v>15.74</v>
      </c>
      <c r="H21053">
        <v>103.68</v>
      </c>
      <c r="I21053">
        <v>188.88</v>
      </c>
      <c r="J21053" t="s">
        <v>13</v>
      </c>
    </row>
    <row r="21054" spans="1:10">
      <c r="A21054" s="1">
        <v>45597</v>
      </c>
      <c r="B21054" t="s">
        <v>10</v>
      </c>
      <c r="C21054" t="s">
        <v>15</v>
      </c>
      <c r="D21054" t="s">
        <v>43</v>
      </c>
      <c r="E21054">
        <v>15</v>
      </c>
      <c r="F21054">
        <v>8.64</v>
      </c>
      <c r="G21054">
        <v>15.74</v>
      </c>
      <c r="H21054">
        <v>129.6</v>
      </c>
      <c r="I21054">
        <v>236.1</v>
      </c>
      <c r="J21054" t="s">
        <v>13</v>
      </c>
    </row>
    <row r="21055" spans="1:10">
      <c r="A21055" s="1">
        <v>45597</v>
      </c>
      <c r="B21055" t="s">
        <v>10</v>
      </c>
      <c r="C21055" t="s">
        <v>11</v>
      </c>
      <c r="D21055" t="s">
        <v>44</v>
      </c>
      <c r="E21055">
        <v>13</v>
      </c>
      <c r="F21055">
        <v>14.2</v>
      </c>
      <c r="G21055">
        <v>32.04</v>
      </c>
      <c r="H21055">
        <v>184.6</v>
      </c>
      <c r="I21055">
        <v>416.52</v>
      </c>
      <c r="J21055" t="s">
        <v>13</v>
      </c>
    </row>
    <row r="21056" spans="1:10">
      <c r="A21056" s="1">
        <v>45597</v>
      </c>
      <c r="B21056" t="s">
        <v>10</v>
      </c>
      <c r="C21056" t="s">
        <v>14</v>
      </c>
      <c r="D21056" t="s">
        <v>44</v>
      </c>
      <c r="E21056">
        <v>11</v>
      </c>
      <c r="F21056">
        <v>14.2</v>
      </c>
      <c r="G21056">
        <v>32.04</v>
      </c>
      <c r="H21056">
        <v>156.19999999999999</v>
      </c>
      <c r="I21056">
        <v>352.44</v>
      </c>
      <c r="J21056" t="s">
        <v>13</v>
      </c>
    </row>
    <row r="21057" spans="1:10">
      <c r="A21057" s="1">
        <v>45597</v>
      </c>
      <c r="B21057" t="s">
        <v>10</v>
      </c>
      <c r="C21057" t="s">
        <v>15</v>
      </c>
      <c r="D21057" t="s">
        <v>44</v>
      </c>
      <c r="E21057">
        <v>13</v>
      </c>
      <c r="F21057">
        <v>14.2</v>
      </c>
      <c r="G21057">
        <v>32.04</v>
      </c>
      <c r="H21057">
        <v>184.6</v>
      </c>
      <c r="I21057">
        <v>416.52</v>
      </c>
      <c r="J21057" t="s">
        <v>13</v>
      </c>
    </row>
    <row r="21058" spans="1:10">
      <c r="A21058" s="1">
        <v>45597</v>
      </c>
      <c r="B21058" t="s">
        <v>10</v>
      </c>
      <c r="C21058" t="s">
        <v>11</v>
      </c>
      <c r="D21058" t="s">
        <v>45</v>
      </c>
      <c r="E21058">
        <v>25</v>
      </c>
      <c r="F21058">
        <v>6.91</v>
      </c>
      <c r="G21058">
        <v>14.22</v>
      </c>
      <c r="H21058">
        <v>172.75</v>
      </c>
      <c r="I21058">
        <v>355.5</v>
      </c>
      <c r="J21058" t="s">
        <v>13</v>
      </c>
    </row>
    <row r="21059" spans="1:10">
      <c r="A21059" s="1">
        <v>45597</v>
      </c>
      <c r="B21059" t="s">
        <v>10</v>
      </c>
      <c r="C21059" t="s">
        <v>14</v>
      </c>
      <c r="D21059" t="s">
        <v>45</v>
      </c>
      <c r="E21059">
        <v>16</v>
      </c>
      <c r="F21059">
        <v>6.91</v>
      </c>
      <c r="G21059">
        <v>14.22</v>
      </c>
      <c r="H21059">
        <v>110.56</v>
      </c>
      <c r="I21059">
        <v>227.52</v>
      </c>
      <c r="J21059" t="s">
        <v>13</v>
      </c>
    </row>
    <row r="21060" spans="1:10">
      <c r="A21060" s="1">
        <v>45597</v>
      </c>
      <c r="B21060" t="s">
        <v>10</v>
      </c>
      <c r="C21060" t="s">
        <v>15</v>
      </c>
      <c r="D21060" t="s">
        <v>45</v>
      </c>
      <c r="E21060">
        <v>16</v>
      </c>
      <c r="F21060">
        <v>6.91</v>
      </c>
      <c r="G21060">
        <v>14.22</v>
      </c>
      <c r="H21060">
        <v>110.56</v>
      </c>
      <c r="I21060">
        <v>227.52</v>
      </c>
      <c r="J21060" t="s">
        <v>13</v>
      </c>
    </row>
    <row r="21061" spans="1:10">
      <c r="A21061" s="1">
        <v>45597</v>
      </c>
      <c r="B21061" t="s">
        <v>10</v>
      </c>
      <c r="C21061" t="s">
        <v>11</v>
      </c>
      <c r="D21061" t="s">
        <v>46</v>
      </c>
      <c r="E21061">
        <v>30</v>
      </c>
      <c r="F21061">
        <v>16.21</v>
      </c>
      <c r="G21061">
        <v>38.99</v>
      </c>
      <c r="H21061">
        <v>486.3</v>
      </c>
      <c r="I21061">
        <v>1169.7</v>
      </c>
      <c r="J21061" t="s">
        <v>13</v>
      </c>
    </row>
    <row r="21062" spans="1:10">
      <c r="A21062" s="1">
        <v>45597</v>
      </c>
      <c r="B21062" t="s">
        <v>10</v>
      </c>
      <c r="C21062" t="s">
        <v>14</v>
      </c>
      <c r="D21062" t="s">
        <v>46</v>
      </c>
      <c r="E21062">
        <v>17</v>
      </c>
      <c r="F21062">
        <v>16.21</v>
      </c>
      <c r="G21062">
        <v>38.99</v>
      </c>
      <c r="H21062">
        <v>275.57</v>
      </c>
      <c r="I21062">
        <v>662.83</v>
      </c>
      <c r="J21062" t="s">
        <v>13</v>
      </c>
    </row>
    <row r="21063" spans="1:10">
      <c r="A21063" s="1">
        <v>45597</v>
      </c>
      <c r="B21063" t="s">
        <v>10</v>
      </c>
      <c r="C21063" t="s">
        <v>15</v>
      </c>
      <c r="D21063" t="s">
        <v>46</v>
      </c>
      <c r="E21063">
        <v>15</v>
      </c>
      <c r="F21063">
        <v>16.21</v>
      </c>
      <c r="G21063">
        <v>38.99</v>
      </c>
      <c r="H21063">
        <v>243.15</v>
      </c>
      <c r="I21063">
        <v>584.85</v>
      </c>
      <c r="J21063" t="s">
        <v>13</v>
      </c>
    </row>
    <row r="21064" spans="1:10">
      <c r="A21064" s="1">
        <v>45597</v>
      </c>
      <c r="B21064" t="s">
        <v>10</v>
      </c>
      <c r="C21064" t="s">
        <v>11</v>
      </c>
      <c r="D21064" t="s">
        <v>47</v>
      </c>
      <c r="E21064">
        <v>16</v>
      </c>
      <c r="F21064">
        <v>11.94</v>
      </c>
      <c r="G21064">
        <v>25.45</v>
      </c>
      <c r="H21064">
        <v>191.04</v>
      </c>
      <c r="I21064">
        <v>407.2</v>
      </c>
      <c r="J21064" t="s">
        <v>13</v>
      </c>
    </row>
    <row r="21065" spans="1:10">
      <c r="A21065" s="1">
        <v>45597</v>
      </c>
      <c r="B21065" t="s">
        <v>10</v>
      </c>
      <c r="C21065" t="s">
        <v>14</v>
      </c>
      <c r="D21065" t="s">
        <v>47</v>
      </c>
      <c r="E21065">
        <v>15</v>
      </c>
      <c r="F21065">
        <v>11.94</v>
      </c>
      <c r="G21065">
        <v>25.45</v>
      </c>
      <c r="H21065">
        <v>179.1</v>
      </c>
      <c r="I21065">
        <v>381.75</v>
      </c>
      <c r="J21065" t="s">
        <v>13</v>
      </c>
    </row>
    <row r="21066" spans="1:10">
      <c r="A21066" s="1">
        <v>45597</v>
      </c>
      <c r="B21066" t="s">
        <v>10</v>
      </c>
      <c r="C21066" t="s">
        <v>15</v>
      </c>
      <c r="D21066" t="s">
        <v>47</v>
      </c>
      <c r="E21066">
        <v>14</v>
      </c>
      <c r="F21066">
        <v>11.94</v>
      </c>
      <c r="G21066">
        <v>25.45</v>
      </c>
      <c r="H21066">
        <v>167.16</v>
      </c>
      <c r="I21066">
        <v>356.3</v>
      </c>
      <c r="J21066" t="s">
        <v>13</v>
      </c>
    </row>
    <row r="21067" spans="1:10">
      <c r="A21067" s="1">
        <v>45597</v>
      </c>
      <c r="B21067" t="s">
        <v>10</v>
      </c>
      <c r="C21067" t="s">
        <v>11</v>
      </c>
      <c r="D21067" t="s">
        <v>48</v>
      </c>
      <c r="E21067">
        <v>26</v>
      </c>
      <c r="F21067">
        <v>11.77</v>
      </c>
      <c r="G21067">
        <v>29.16</v>
      </c>
      <c r="H21067">
        <v>306.02</v>
      </c>
      <c r="I21067">
        <v>758.16</v>
      </c>
      <c r="J21067" t="s">
        <v>13</v>
      </c>
    </row>
    <row r="21068" spans="1:10">
      <c r="A21068" s="1">
        <v>45597</v>
      </c>
      <c r="B21068" t="s">
        <v>10</v>
      </c>
      <c r="C21068" t="s">
        <v>14</v>
      </c>
      <c r="D21068" t="s">
        <v>48</v>
      </c>
      <c r="E21068">
        <v>22</v>
      </c>
      <c r="F21068">
        <v>11.77</v>
      </c>
      <c r="G21068">
        <v>29.16</v>
      </c>
      <c r="H21068">
        <v>258.94</v>
      </c>
      <c r="I21068">
        <v>641.52</v>
      </c>
      <c r="J21068" t="s">
        <v>13</v>
      </c>
    </row>
    <row r="21069" spans="1:10">
      <c r="A21069" s="1">
        <v>45597</v>
      </c>
      <c r="B21069" t="s">
        <v>10</v>
      </c>
      <c r="C21069" t="s">
        <v>15</v>
      </c>
      <c r="D21069" t="s">
        <v>48</v>
      </c>
      <c r="E21069">
        <v>16</v>
      </c>
      <c r="F21069">
        <v>11.77</v>
      </c>
      <c r="G21069">
        <v>29.16</v>
      </c>
      <c r="H21069">
        <v>188.32</v>
      </c>
      <c r="I21069">
        <v>466.56</v>
      </c>
      <c r="J21069" t="s">
        <v>13</v>
      </c>
    </row>
    <row r="21070" spans="1:10">
      <c r="A21070" s="1">
        <v>45597</v>
      </c>
      <c r="B21070" t="s">
        <v>10</v>
      </c>
      <c r="C21070" t="s">
        <v>11</v>
      </c>
      <c r="D21070" t="s">
        <v>49</v>
      </c>
      <c r="E21070">
        <v>24</v>
      </c>
      <c r="F21070">
        <v>13.11</v>
      </c>
      <c r="G21070">
        <v>25.3</v>
      </c>
      <c r="H21070">
        <v>314.64</v>
      </c>
      <c r="I21070">
        <v>607.20000000000005</v>
      </c>
      <c r="J21070" t="s">
        <v>13</v>
      </c>
    </row>
    <row r="21071" spans="1:10">
      <c r="A21071" s="1">
        <v>45597</v>
      </c>
      <c r="B21071" t="s">
        <v>10</v>
      </c>
      <c r="C21071" t="s">
        <v>14</v>
      </c>
      <c r="D21071" t="s">
        <v>49</v>
      </c>
      <c r="E21071">
        <v>12</v>
      </c>
      <c r="F21071">
        <v>13.11</v>
      </c>
      <c r="G21071">
        <v>25.3</v>
      </c>
      <c r="H21071">
        <v>157.32</v>
      </c>
      <c r="I21071">
        <v>303.60000000000002</v>
      </c>
      <c r="J21071" t="s">
        <v>13</v>
      </c>
    </row>
    <row r="21072" spans="1:10">
      <c r="A21072" s="1">
        <v>45597</v>
      </c>
      <c r="B21072" t="s">
        <v>10</v>
      </c>
      <c r="C21072" t="s">
        <v>15</v>
      </c>
      <c r="D21072" t="s">
        <v>49</v>
      </c>
      <c r="E21072">
        <v>11</v>
      </c>
      <c r="F21072">
        <v>13.11</v>
      </c>
      <c r="G21072">
        <v>25.3</v>
      </c>
      <c r="H21072">
        <v>144.21</v>
      </c>
      <c r="I21072">
        <v>278.3</v>
      </c>
      <c r="J21072" t="s">
        <v>13</v>
      </c>
    </row>
    <row r="21073" spans="1:10">
      <c r="A21073" s="1">
        <v>45597</v>
      </c>
      <c r="B21073" t="s">
        <v>10</v>
      </c>
      <c r="C21073" t="s">
        <v>11</v>
      </c>
      <c r="D21073" t="s">
        <v>50</v>
      </c>
      <c r="E21073">
        <v>13</v>
      </c>
      <c r="F21073">
        <v>15.9</v>
      </c>
      <c r="G21073">
        <v>38.29</v>
      </c>
      <c r="H21073">
        <v>206.7</v>
      </c>
      <c r="I21073">
        <v>497.77</v>
      </c>
      <c r="J21073" t="s">
        <v>13</v>
      </c>
    </row>
    <row r="21074" spans="1:10">
      <c r="A21074" s="1">
        <v>45597</v>
      </c>
      <c r="B21074" t="s">
        <v>10</v>
      </c>
      <c r="C21074" t="s">
        <v>14</v>
      </c>
      <c r="D21074" t="s">
        <v>50</v>
      </c>
      <c r="E21074">
        <v>18</v>
      </c>
      <c r="F21074">
        <v>15.9</v>
      </c>
      <c r="G21074">
        <v>38.29</v>
      </c>
      <c r="H21074">
        <v>286.2</v>
      </c>
      <c r="I21074">
        <v>689.22</v>
      </c>
      <c r="J21074" t="s">
        <v>13</v>
      </c>
    </row>
    <row r="21075" spans="1:10">
      <c r="A21075" s="1">
        <v>45597</v>
      </c>
      <c r="B21075" t="s">
        <v>10</v>
      </c>
      <c r="C21075" t="s">
        <v>15</v>
      </c>
      <c r="D21075" t="s">
        <v>50</v>
      </c>
      <c r="E21075">
        <v>15</v>
      </c>
      <c r="F21075">
        <v>15.9</v>
      </c>
      <c r="G21075">
        <v>38.29</v>
      </c>
      <c r="H21075">
        <v>238.5</v>
      </c>
      <c r="I21075">
        <v>574.35</v>
      </c>
      <c r="J21075" t="s">
        <v>13</v>
      </c>
    </row>
    <row r="21076" spans="1:10">
      <c r="A21076" s="1">
        <v>45597</v>
      </c>
      <c r="B21076" t="s">
        <v>10</v>
      </c>
      <c r="C21076" t="s">
        <v>11</v>
      </c>
      <c r="D21076" t="s">
        <v>51</v>
      </c>
      <c r="E21076">
        <v>19</v>
      </c>
      <c r="F21076">
        <v>10.17</v>
      </c>
      <c r="G21076">
        <v>23.83</v>
      </c>
      <c r="H21076">
        <v>193.23</v>
      </c>
      <c r="I21076">
        <v>452.77</v>
      </c>
      <c r="J21076" t="s">
        <v>13</v>
      </c>
    </row>
    <row r="21077" spans="1:10">
      <c r="A21077" s="1">
        <v>45597</v>
      </c>
      <c r="B21077" t="s">
        <v>10</v>
      </c>
      <c r="C21077" t="s">
        <v>14</v>
      </c>
      <c r="D21077" t="s">
        <v>51</v>
      </c>
      <c r="E21077">
        <v>10</v>
      </c>
      <c r="F21077">
        <v>10.17</v>
      </c>
      <c r="G21077">
        <v>23.83</v>
      </c>
      <c r="H21077">
        <v>101.7</v>
      </c>
      <c r="I21077">
        <v>238.3</v>
      </c>
      <c r="J21077" t="s">
        <v>13</v>
      </c>
    </row>
    <row r="21078" spans="1:10">
      <c r="A21078" s="1">
        <v>45597</v>
      </c>
      <c r="B21078" t="s">
        <v>10</v>
      </c>
      <c r="C21078" t="s">
        <v>15</v>
      </c>
      <c r="D21078" t="s">
        <v>51</v>
      </c>
      <c r="E21078">
        <v>16</v>
      </c>
      <c r="F21078">
        <v>10.17</v>
      </c>
      <c r="G21078">
        <v>23.83</v>
      </c>
      <c r="H21078">
        <v>162.72</v>
      </c>
      <c r="I21078">
        <v>381.28</v>
      </c>
      <c r="J21078" t="s">
        <v>13</v>
      </c>
    </row>
    <row r="21079" spans="1:10">
      <c r="A21079" s="1">
        <v>45597</v>
      </c>
      <c r="B21079" t="s">
        <v>10</v>
      </c>
      <c r="C21079" t="s">
        <v>11</v>
      </c>
      <c r="D21079" t="s">
        <v>52</v>
      </c>
      <c r="E21079">
        <v>7</v>
      </c>
      <c r="F21079">
        <v>14.14</v>
      </c>
      <c r="G21079">
        <v>33.08</v>
      </c>
      <c r="H21079">
        <v>98.98</v>
      </c>
      <c r="I21079">
        <v>231.56</v>
      </c>
      <c r="J21079" t="s">
        <v>13</v>
      </c>
    </row>
    <row r="21080" spans="1:10">
      <c r="A21080" s="1">
        <v>45597</v>
      </c>
      <c r="B21080" t="s">
        <v>10</v>
      </c>
      <c r="C21080" t="s">
        <v>14</v>
      </c>
      <c r="D21080" t="s">
        <v>52</v>
      </c>
      <c r="E21080">
        <v>9</v>
      </c>
      <c r="F21080">
        <v>14.14</v>
      </c>
      <c r="G21080">
        <v>33.08</v>
      </c>
      <c r="H21080">
        <v>127.26</v>
      </c>
      <c r="I21080">
        <v>297.72000000000003</v>
      </c>
      <c r="J21080" t="s">
        <v>13</v>
      </c>
    </row>
    <row r="21081" spans="1:10">
      <c r="A21081" s="1">
        <v>45597</v>
      </c>
      <c r="B21081" t="s">
        <v>10</v>
      </c>
      <c r="C21081" t="s">
        <v>15</v>
      </c>
      <c r="D21081" t="s">
        <v>52</v>
      </c>
      <c r="E21081">
        <v>9</v>
      </c>
      <c r="F21081">
        <v>14.14</v>
      </c>
      <c r="G21081">
        <v>33.08</v>
      </c>
      <c r="H21081">
        <v>127.26</v>
      </c>
      <c r="I21081">
        <v>297.72000000000003</v>
      </c>
      <c r="J21081" t="s">
        <v>13</v>
      </c>
    </row>
    <row r="21082" spans="1:10">
      <c r="A21082" s="1">
        <v>45597</v>
      </c>
      <c r="B21082" t="s">
        <v>10</v>
      </c>
      <c r="C21082" t="s">
        <v>11</v>
      </c>
      <c r="D21082" t="s">
        <v>53</v>
      </c>
      <c r="E21082">
        <v>16</v>
      </c>
      <c r="F21082">
        <v>12.79</v>
      </c>
      <c r="G21082">
        <v>30.59</v>
      </c>
      <c r="H21082">
        <v>204.64</v>
      </c>
      <c r="I21082">
        <v>489.44</v>
      </c>
      <c r="J21082" t="s">
        <v>13</v>
      </c>
    </row>
    <row r="21083" spans="1:10">
      <c r="A21083" s="1">
        <v>45597</v>
      </c>
      <c r="B21083" t="s">
        <v>10</v>
      </c>
      <c r="C21083" t="s">
        <v>14</v>
      </c>
      <c r="D21083" t="s">
        <v>53</v>
      </c>
      <c r="E21083">
        <v>18</v>
      </c>
      <c r="F21083">
        <v>12.79</v>
      </c>
      <c r="G21083">
        <v>30.59</v>
      </c>
      <c r="H21083">
        <v>230.22</v>
      </c>
      <c r="I21083">
        <v>550.62</v>
      </c>
      <c r="J21083" t="s">
        <v>13</v>
      </c>
    </row>
    <row r="21084" spans="1:10">
      <c r="A21084" s="1">
        <v>45597</v>
      </c>
      <c r="B21084" t="s">
        <v>10</v>
      </c>
      <c r="C21084" t="s">
        <v>15</v>
      </c>
      <c r="D21084" t="s">
        <v>53</v>
      </c>
      <c r="E21084">
        <v>15</v>
      </c>
      <c r="F21084">
        <v>12.79</v>
      </c>
      <c r="G21084">
        <v>30.59</v>
      </c>
      <c r="H21084">
        <v>191.85</v>
      </c>
      <c r="I21084">
        <v>458.85</v>
      </c>
      <c r="J21084" t="s">
        <v>13</v>
      </c>
    </row>
    <row r="21085" spans="1:10">
      <c r="A21085" s="1">
        <v>45597</v>
      </c>
      <c r="B21085" t="s">
        <v>10</v>
      </c>
      <c r="C21085" t="s">
        <v>11</v>
      </c>
      <c r="D21085" t="s">
        <v>54</v>
      </c>
      <c r="E21085">
        <v>11</v>
      </c>
      <c r="F21085">
        <v>9.1999999999999993</v>
      </c>
      <c r="G21085">
        <v>21.46</v>
      </c>
      <c r="H21085">
        <v>101.2</v>
      </c>
      <c r="I21085">
        <v>236.06</v>
      </c>
      <c r="J21085" t="s">
        <v>13</v>
      </c>
    </row>
    <row r="21086" spans="1:10">
      <c r="A21086" s="1">
        <v>45597</v>
      </c>
      <c r="B21086" t="s">
        <v>10</v>
      </c>
      <c r="C21086" t="s">
        <v>14</v>
      </c>
      <c r="D21086" t="s">
        <v>54</v>
      </c>
      <c r="E21086">
        <v>9</v>
      </c>
      <c r="F21086">
        <v>9.1999999999999993</v>
      </c>
      <c r="G21086">
        <v>21.46</v>
      </c>
      <c r="H21086">
        <v>82.8</v>
      </c>
      <c r="I21086">
        <v>193.14</v>
      </c>
      <c r="J21086" t="s">
        <v>13</v>
      </c>
    </row>
    <row r="21087" spans="1:10">
      <c r="A21087" s="1">
        <v>45597</v>
      </c>
      <c r="B21087" t="s">
        <v>10</v>
      </c>
      <c r="C21087" t="s">
        <v>15</v>
      </c>
      <c r="D21087" t="s">
        <v>54</v>
      </c>
      <c r="E21087">
        <v>12</v>
      </c>
      <c r="F21087">
        <v>9.1999999999999993</v>
      </c>
      <c r="G21087">
        <v>21.46</v>
      </c>
      <c r="H21087">
        <v>110.4</v>
      </c>
      <c r="I21087">
        <v>257.52</v>
      </c>
      <c r="J21087" t="s">
        <v>13</v>
      </c>
    </row>
    <row r="21088" spans="1:10">
      <c r="A21088" s="1">
        <v>45597</v>
      </c>
      <c r="B21088" t="s">
        <v>10</v>
      </c>
      <c r="C21088" t="s">
        <v>11</v>
      </c>
      <c r="D21088" t="s">
        <v>55</v>
      </c>
      <c r="E21088">
        <v>22</v>
      </c>
      <c r="F21088">
        <v>16.54</v>
      </c>
      <c r="G21088">
        <v>37.020000000000003</v>
      </c>
      <c r="H21088">
        <v>363.88</v>
      </c>
      <c r="I21088">
        <v>814.44</v>
      </c>
      <c r="J21088" t="s">
        <v>13</v>
      </c>
    </row>
    <row r="21089" spans="1:10">
      <c r="A21089" s="1">
        <v>45597</v>
      </c>
      <c r="B21089" t="s">
        <v>10</v>
      </c>
      <c r="C21089" t="s">
        <v>14</v>
      </c>
      <c r="D21089" t="s">
        <v>55</v>
      </c>
      <c r="E21089">
        <v>9</v>
      </c>
      <c r="F21089">
        <v>16.54</v>
      </c>
      <c r="G21089">
        <v>37.020000000000003</v>
      </c>
      <c r="H21089">
        <v>148.86000000000001</v>
      </c>
      <c r="I21089">
        <v>333.18</v>
      </c>
      <c r="J21089" t="s">
        <v>13</v>
      </c>
    </row>
    <row r="21090" spans="1:10">
      <c r="A21090" s="1">
        <v>45597</v>
      </c>
      <c r="B21090" t="s">
        <v>10</v>
      </c>
      <c r="C21090" t="s">
        <v>15</v>
      </c>
      <c r="D21090" t="s">
        <v>55</v>
      </c>
      <c r="E21090">
        <v>17</v>
      </c>
      <c r="F21090">
        <v>16.54</v>
      </c>
      <c r="G21090">
        <v>37.020000000000003</v>
      </c>
      <c r="H21090">
        <v>281.18</v>
      </c>
      <c r="I21090">
        <v>629.34</v>
      </c>
      <c r="J21090" t="s">
        <v>13</v>
      </c>
    </row>
    <row r="21091" spans="1:10">
      <c r="A21091" s="1">
        <v>45597</v>
      </c>
      <c r="B21091" t="s">
        <v>10</v>
      </c>
      <c r="C21091" t="s">
        <v>11</v>
      </c>
      <c r="D21091" t="s">
        <v>56</v>
      </c>
      <c r="E21091">
        <v>17</v>
      </c>
      <c r="F21091">
        <v>15.57</v>
      </c>
      <c r="G21091">
        <v>29.46</v>
      </c>
      <c r="H21091">
        <v>264.69</v>
      </c>
      <c r="I21091">
        <v>500.82</v>
      </c>
      <c r="J21091" t="s">
        <v>13</v>
      </c>
    </row>
    <row r="21092" spans="1:10">
      <c r="A21092" s="1">
        <v>45597</v>
      </c>
      <c r="B21092" t="s">
        <v>10</v>
      </c>
      <c r="C21092" t="s">
        <v>14</v>
      </c>
      <c r="D21092" t="s">
        <v>56</v>
      </c>
      <c r="E21092">
        <v>11</v>
      </c>
      <c r="F21092">
        <v>15.57</v>
      </c>
      <c r="G21092">
        <v>29.46</v>
      </c>
      <c r="H21092">
        <v>171.27</v>
      </c>
      <c r="I21092">
        <v>324.06</v>
      </c>
      <c r="J21092" t="s">
        <v>13</v>
      </c>
    </row>
    <row r="21093" spans="1:10">
      <c r="A21093" s="1">
        <v>45597</v>
      </c>
      <c r="B21093" t="s">
        <v>10</v>
      </c>
      <c r="C21093" t="s">
        <v>15</v>
      </c>
      <c r="D21093" t="s">
        <v>56</v>
      </c>
      <c r="E21093">
        <v>7</v>
      </c>
      <c r="F21093">
        <v>15.57</v>
      </c>
      <c r="G21093">
        <v>29.46</v>
      </c>
      <c r="H21093">
        <v>108.99</v>
      </c>
      <c r="I21093">
        <v>206.22</v>
      </c>
      <c r="J21093" t="s">
        <v>13</v>
      </c>
    </row>
    <row r="21094" spans="1:10">
      <c r="A21094" s="1">
        <v>45597</v>
      </c>
      <c r="B21094" t="s">
        <v>10</v>
      </c>
      <c r="C21094" t="s">
        <v>11</v>
      </c>
      <c r="D21094" t="s">
        <v>57</v>
      </c>
      <c r="E21094">
        <v>21</v>
      </c>
      <c r="F21094">
        <v>13.9</v>
      </c>
      <c r="G21094">
        <v>25.34</v>
      </c>
      <c r="H21094">
        <v>291.89999999999998</v>
      </c>
      <c r="I21094">
        <v>532.14</v>
      </c>
      <c r="J21094" t="s">
        <v>13</v>
      </c>
    </row>
    <row r="21095" spans="1:10">
      <c r="A21095" s="1">
        <v>45597</v>
      </c>
      <c r="B21095" t="s">
        <v>10</v>
      </c>
      <c r="C21095" t="s">
        <v>14</v>
      </c>
      <c r="D21095" t="s">
        <v>57</v>
      </c>
      <c r="E21095">
        <v>10</v>
      </c>
      <c r="F21095">
        <v>13.9</v>
      </c>
      <c r="G21095">
        <v>25.34</v>
      </c>
      <c r="H21095">
        <v>139</v>
      </c>
      <c r="I21095">
        <v>253.4</v>
      </c>
      <c r="J21095" t="s">
        <v>13</v>
      </c>
    </row>
    <row r="21096" spans="1:10">
      <c r="A21096" s="1">
        <v>45597</v>
      </c>
      <c r="B21096" t="s">
        <v>10</v>
      </c>
      <c r="C21096" t="s">
        <v>15</v>
      </c>
      <c r="D21096" t="s">
        <v>57</v>
      </c>
      <c r="E21096">
        <v>10</v>
      </c>
      <c r="F21096">
        <v>13.9</v>
      </c>
      <c r="G21096">
        <v>25.34</v>
      </c>
      <c r="H21096">
        <v>139</v>
      </c>
      <c r="I21096">
        <v>253.4</v>
      </c>
      <c r="J21096" t="s">
        <v>13</v>
      </c>
    </row>
    <row r="21097" spans="1:10">
      <c r="A21097" s="1">
        <v>45597</v>
      </c>
      <c r="B21097" t="s">
        <v>10</v>
      </c>
      <c r="C21097" t="s">
        <v>11</v>
      </c>
      <c r="D21097" t="s">
        <v>58</v>
      </c>
      <c r="E21097">
        <v>20</v>
      </c>
      <c r="F21097">
        <v>16.21</v>
      </c>
      <c r="G21097">
        <v>39.630000000000003</v>
      </c>
      <c r="H21097">
        <v>324.2</v>
      </c>
      <c r="I21097">
        <v>792.6</v>
      </c>
      <c r="J21097" t="s">
        <v>13</v>
      </c>
    </row>
    <row r="21098" spans="1:10">
      <c r="A21098" s="1">
        <v>45597</v>
      </c>
      <c r="B21098" t="s">
        <v>10</v>
      </c>
      <c r="C21098" t="s">
        <v>14</v>
      </c>
      <c r="D21098" t="s">
        <v>58</v>
      </c>
      <c r="E21098">
        <v>17</v>
      </c>
      <c r="F21098">
        <v>16.21</v>
      </c>
      <c r="G21098">
        <v>39.630000000000003</v>
      </c>
      <c r="H21098">
        <v>275.57</v>
      </c>
      <c r="I21098">
        <v>673.71</v>
      </c>
      <c r="J21098" t="s">
        <v>13</v>
      </c>
    </row>
    <row r="21099" spans="1:10">
      <c r="A21099" s="1">
        <v>45597</v>
      </c>
      <c r="B21099" t="s">
        <v>10</v>
      </c>
      <c r="C21099" t="s">
        <v>15</v>
      </c>
      <c r="D21099" t="s">
        <v>58</v>
      </c>
      <c r="E21099">
        <v>6</v>
      </c>
      <c r="F21099">
        <v>16.21</v>
      </c>
      <c r="G21099">
        <v>39.630000000000003</v>
      </c>
      <c r="H21099">
        <v>97.26</v>
      </c>
      <c r="I21099">
        <v>237.78</v>
      </c>
      <c r="J21099" t="s">
        <v>13</v>
      </c>
    </row>
    <row r="21100" spans="1:10">
      <c r="A21100" s="1">
        <v>45597</v>
      </c>
      <c r="B21100" t="s">
        <v>10</v>
      </c>
      <c r="C21100" t="s">
        <v>11</v>
      </c>
      <c r="D21100" t="s">
        <v>59</v>
      </c>
      <c r="E21100">
        <v>32</v>
      </c>
      <c r="F21100">
        <v>16.41</v>
      </c>
      <c r="G21100">
        <v>36.619999999999997</v>
      </c>
      <c r="H21100">
        <v>525.12</v>
      </c>
      <c r="I21100">
        <v>1171.8399999999999</v>
      </c>
      <c r="J21100" t="s">
        <v>13</v>
      </c>
    </row>
    <row r="21101" spans="1:10">
      <c r="A21101" s="1">
        <v>45597</v>
      </c>
      <c r="B21101" t="s">
        <v>10</v>
      </c>
      <c r="C21101" t="s">
        <v>14</v>
      </c>
      <c r="D21101" t="s">
        <v>59</v>
      </c>
      <c r="E21101">
        <v>13</v>
      </c>
      <c r="F21101">
        <v>16.41</v>
      </c>
      <c r="G21101">
        <v>36.619999999999997</v>
      </c>
      <c r="H21101">
        <v>213.33</v>
      </c>
      <c r="I21101">
        <v>476.06</v>
      </c>
      <c r="J21101" t="s">
        <v>13</v>
      </c>
    </row>
    <row r="21102" spans="1:10">
      <c r="A21102" s="1">
        <v>45597</v>
      </c>
      <c r="B21102" t="s">
        <v>10</v>
      </c>
      <c r="C21102" t="s">
        <v>15</v>
      </c>
      <c r="D21102" t="s">
        <v>59</v>
      </c>
      <c r="E21102">
        <v>11</v>
      </c>
      <c r="F21102">
        <v>16.41</v>
      </c>
      <c r="G21102">
        <v>36.619999999999997</v>
      </c>
      <c r="H21102">
        <v>180.51</v>
      </c>
      <c r="I21102">
        <v>402.82</v>
      </c>
      <c r="J21102" t="s">
        <v>13</v>
      </c>
    </row>
    <row r="21103" spans="1:10">
      <c r="A21103" s="1">
        <v>45597</v>
      </c>
      <c r="B21103" t="s">
        <v>10</v>
      </c>
      <c r="C21103" t="s">
        <v>11</v>
      </c>
      <c r="D21103" t="s">
        <v>60</v>
      </c>
      <c r="E21103">
        <v>26</v>
      </c>
      <c r="F21103">
        <v>14.5</v>
      </c>
      <c r="G21103">
        <v>34.18</v>
      </c>
      <c r="H21103">
        <v>377</v>
      </c>
      <c r="I21103">
        <v>888.68</v>
      </c>
      <c r="J21103" t="s">
        <v>13</v>
      </c>
    </row>
    <row r="21104" spans="1:10">
      <c r="A21104" s="1">
        <v>45597</v>
      </c>
      <c r="B21104" t="s">
        <v>10</v>
      </c>
      <c r="C21104" t="s">
        <v>14</v>
      </c>
      <c r="D21104" t="s">
        <v>60</v>
      </c>
      <c r="E21104">
        <v>21</v>
      </c>
      <c r="F21104">
        <v>14.5</v>
      </c>
      <c r="G21104">
        <v>34.18</v>
      </c>
      <c r="H21104">
        <v>304.5</v>
      </c>
      <c r="I21104">
        <v>717.78</v>
      </c>
      <c r="J21104" t="s">
        <v>13</v>
      </c>
    </row>
    <row r="21105" spans="1:10">
      <c r="A21105" s="1">
        <v>45597</v>
      </c>
      <c r="B21105" t="s">
        <v>10</v>
      </c>
      <c r="C21105" t="s">
        <v>15</v>
      </c>
      <c r="D21105" t="s">
        <v>60</v>
      </c>
      <c r="E21105">
        <v>16</v>
      </c>
      <c r="F21105">
        <v>14.5</v>
      </c>
      <c r="G21105">
        <v>34.18</v>
      </c>
      <c r="H21105">
        <v>232</v>
      </c>
      <c r="I21105">
        <v>546.88</v>
      </c>
      <c r="J21105" t="s">
        <v>13</v>
      </c>
    </row>
    <row r="21106" spans="1:10">
      <c r="A21106" s="1">
        <v>45597</v>
      </c>
      <c r="B21106" t="s">
        <v>10</v>
      </c>
      <c r="C21106" t="s">
        <v>11</v>
      </c>
      <c r="D21106" t="s">
        <v>61</v>
      </c>
      <c r="E21106">
        <v>26</v>
      </c>
      <c r="F21106">
        <v>16.04</v>
      </c>
      <c r="G21106">
        <v>34.28</v>
      </c>
      <c r="H21106">
        <v>417.04</v>
      </c>
      <c r="I21106">
        <v>891.28</v>
      </c>
      <c r="J21106" t="s">
        <v>13</v>
      </c>
    </row>
    <row r="21107" spans="1:10">
      <c r="A21107" s="1">
        <v>45597</v>
      </c>
      <c r="B21107" t="s">
        <v>10</v>
      </c>
      <c r="C21107" t="s">
        <v>14</v>
      </c>
      <c r="D21107" t="s">
        <v>61</v>
      </c>
      <c r="E21107">
        <v>17</v>
      </c>
      <c r="F21107">
        <v>16.04</v>
      </c>
      <c r="G21107">
        <v>34.28</v>
      </c>
      <c r="H21107">
        <v>272.68</v>
      </c>
      <c r="I21107">
        <v>582.76</v>
      </c>
      <c r="J21107" t="s">
        <v>13</v>
      </c>
    </row>
    <row r="21108" spans="1:10">
      <c r="A21108" s="1">
        <v>45597</v>
      </c>
      <c r="B21108" t="s">
        <v>10</v>
      </c>
      <c r="C21108" t="s">
        <v>15</v>
      </c>
      <c r="D21108" t="s">
        <v>61</v>
      </c>
      <c r="E21108">
        <v>11</v>
      </c>
      <c r="F21108">
        <v>16.04</v>
      </c>
      <c r="G21108">
        <v>34.28</v>
      </c>
      <c r="H21108">
        <v>176.44</v>
      </c>
      <c r="I21108">
        <v>377.08</v>
      </c>
      <c r="J21108" t="s">
        <v>13</v>
      </c>
    </row>
    <row r="21109" spans="1:10">
      <c r="A21109" s="1">
        <v>45597</v>
      </c>
      <c r="B21109" t="s">
        <v>10</v>
      </c>
      <c r="C21109" t="s">
        <v>11</v>
      </c>
      <c r="D21109" t="s">
        <v>62</v>
      </c>
      <c r="E21109">
        <v>14</v>
      </c>
      <c r="F21109">
        <v>14.37</v>
      </c>
      <c r="G21109">
        <v>27.05</v>
      </c>
      <c r="H21109">
        <v>201.18</v>
      </c>
      <c r="I21109">
        <v>378.7</v>
      </c>
      <c r="J21109" t="s">
        <v>13</v>
      </c>
    </row>
    <row r="21110" spans="1:10">
      <c r="A21110" s="1">
        <v>45597</v>
      </c>
      <c r="B21110" t="s">
        <v>10</v>
      </c>
      <c r="C21110" t="s">
        <v>14</v>
      </c>
      <c r="D21110" t="s">
        <v>62</v>
      </c>
      <c r="E21110">
        <v>17</v>
      </c>
      <c r="F21110">
        <v>14.37</v>
      </c>
      <c r="G21110">
        <v>27.05</v>
      </c>
      <c r="H21110">
        <v>244.29</v>
      </c>
      <c r="I21110">
        <v>459.85</v>
      </c>
      <c r="J21110" t="s">
        <v>13</v>
      </c>
    </row>
    <row r="21111" spans="1:10">
      <c r="A21111" s="1">
        <v>45597</v>
      </c>
      <c r="B21111" t="s">
        <v>10</v>
      </c>
      <c r="C21111" t="s">
        <v>15</v>
      </c>
      <c r="D21111" t="s">
        <v>62</v>
      </c>
      <c r="E21111">
        <v>7</v>
      </c>
      <c r="F21111">
        <v>14.37</v>
      </c>
      <c r="G21111">
        <v>27.05</v>
      </c>
      <c r="H21111">
        <v>100.59</v>
      </c>
      <c r="I21111">
        <v>189.35</v>
      </c>
      <c r="J21111" t="s">
        <v>13</v>
      </c>
    </row>
    <row r="21112" spans="1:10">
      <c r="A21112" s="1">
        <v>45597</v>
      </c>
      <c r="B21112" t="s">
        <v>10</v>
      </c>
      <c r="C21112" t="s">
        <v>11</v>
      </c>
      <c r="D21112" t="s">
        <v>63</v>
      </c>
      <c r="E21112">
        <v>19</v>
      </c>
      <c r="F21112">
        <v>14.16</v>
      </c>
      <c r="G21112">
        <v>26.73</v>
      </c>
      <c r="H21112">
        <v>269.04000000000002</v>
      </c>
      <c r="I21112">
        <v>507.87</v>
      </c>
      <c r="J21112" t="s">
        <v>13</v>
      </c>
    </row>
    <row r="21113" spans="1:10">
      <c r="A21113" s="1">
        <v>45597</v>
      </c>
      <c r="B21113" t="s">
        <v>10</v>
      </c>
      <c r="C21113" t="s">
        <v>14</v>
      </c>
      <c r="D21113" t="s">
        <v>63</v>
      </c>
      <c r="E21113">
        <v>16</v>
      </c>
      <c r="F21113">
        <v>14.16</v>
      </c>
      <c r="G21113">
        <v>26.73</v>
      </c>
      <c r="H21113">
        <v>226.56</v>
      </c>
      <c r="I21113">
        <v>427.68</v>
      </c>
      <c r="J21113" t="s">
        <v>13</v>
      </c>
    </row>
    <row r="21114" spans="1:10">
      <c r="A21114" s="1">
        <v>45597</v>
      </c>
      <c r="B21114" t="s">
        <v>10</v>
      </c>
      <c r="C21114" t="s">
        <v>15</v>
      </c>
      <c r="D21114" t="s">
        <v>63</v>
      </c>
      <c r="E21114">
        <v>11</v>
      </c>
      <c r="F21114">
        <v>14.16</v>
      </c>
      <c r="G21114">
        <v>26.73</v>
      </c>
      <c r="H21114">
        <v>155.76</v>
      </c>
      <c r="I21114">
        <v>294.02999999999997</v>
      </c>
      <c r="J21114" t="s">
        <v>13</v>
      </c>
    </row>
    <row r="21115" spans="1:10">
      <c r="A21115" s="1">
        <v>45597</v>
      </c>
      <c r="B21115" t="s">
        <v>10</v>
      </c>
      <c r="C21115" t="s">
        <v>11</v>
      </c>
      <c r="D21115" t="s">
        <v>64</v>
      </c>
      <c r="E21115">
        <v>22</v>
      </c>
      <c r="F21115">
        <v>13.42</v>
      </c>
      <c r="G21115">
        <v>30.6</v>
      </c>
      <c r="H21115">
        <v>295.24</v>
      </c>
      <c r="I21115">
        <v>673.2</v>
      </c>
      <c r="J21115" t="s">
        <v>13</v>
      </c>
    </row>
    <row r="21116" spans="1:10">
      <c r="A21116" s="1">
        <v>45597</v>
      </c>
      <c r="B21116" t="s">
        <v>10</v>
      </c>
      <c r="C21116" t="s">
        <v>14</v>
      </c>
      <c r="D21116" t="s">
        <v>64</v>
      </c>
      <c r="E21116">
        <v>14</v>
      </c>
      <c r="F21116">
        <v>13.42</v>
      </c>
      <c r="G21116">
        <v>30.6</v>
      </c>
      <c r="H21116">
        <v>187.88</v>
      </c>
      <c r="I21116">
        <v>428.4</v>
      </c>
      <c r="J21116" t="s">
        <v>13</v>
      </c>
    </row>
    <row r="21117" spans="1:10">
      <c r="A21117" s="1">
        <v>45597</v>
      </c>
      <c r="B21117" t="s">
        <v>10</v>
      </c>
      <c r="C21117" t="s">
        <v>15</v>
      </c>
      <c r="D21117" t="s">
        <v>64</v>
      </c>
      <c r="E21117">
        <v>14</v>
      </c>
      <c r="F21117">
        <v>13.42</v>
      </c>
      <c r="G21117">
        <v>30.6</v>
      </c>
      <c r="H21117">
        <v>187.88</v>
      </c>
      <c r="I21117">
        <v>428.4</v>
      </c>
      <c r="J21117" t="s">
        <v>13</v>
      </c>
    </row>
    <row r="21118" spans="1:10">
      <c r="A21118" s="1">
        <v>45597</v>
      </c>
      <c r="B21118" t="s">
        <v>10</v>
      </c>
      <c r="C21118" t="s">
        <v>11</v>
      </c>
      <c r="D21118" t="s">
        <v>65</v>
      </c>
      <c r="E21118">
        <v>22</v>
      </c>
      <c r="F21118">
        <v>15.03</v>
      </c>
      <c r="G21118">
        <v>31.58</v>
      </c>
      <c r="H21118">
        <v>330.66</v>
      </c>
      <c r="I21118">
        <v>694.76</v>
      </c>
      <c r="J21118" t="s">
        <v>13</v>
      </c>
    </row>
    <row r="21119" spans="1:10">
      <c r="A21119" s="1">
        <v>45597</v>
      </c>
      <c r="B21119" t="s">
        <v>10</v>
      </c>
      <c r="C21119" t="s">
        <v>14</v>
      </c>
      <c r="D21119" t="s">
        <v>65</v>
      </c>
      <c r="E21119">
        <v>13</v>
      </c>
      <c r="F21119">
        <v>15.03</v>
      </c>
      <c r="G21119">
        <v>31.58</v>
      </c>
      <c r="H21119">
        <v>195.39</v>
      </c>
      <c r="I21119">
        <v>410.54</v>
      </c>
      <c r="J21119" t="s">
        <v>13</v>
      </c>
    </row>
    <row r="21120" spans="1:10">
      <c r="A21120" s="1">
        <v>45597</v>
      </c>
      <c r="B21120" t="s">
        <v>10</v>
      </c>
      <c r="C21120" t="s">
        <v>15</v>
      </c>
      <c r="D21120" t="s">
        <v>65</v>
      </c>
      <c r="E21120">
        <v>10</v>
      </c>
      <c r="F21120">
        <v>15.03</v>
      </c>
      <c r="G21120">
        <v>31.58</v>
      </c>
      <c r="H21120">
        <v>150.30000000000001</v>
      </c>
      <c r="I21120">
        <v>315.8</v>
      </c>
      <c r="J21120" t="s">
        <v>13</v>
      </c>
    </row>
    <row r="21121" spans="1:10">
      <c r="A21121" s="1">
        <v>45597</v>
      </c>
      <c r="B21121" t="s">
        <v>10</v>
      </c>
      <c r="C21121" t="s">
        <v>11</v>
      </c>
      <c r="D21121" t="s">
        <v>66</v>
      </c>
      <c r="E21121">
        <v>30</v>
      </c>
      <c r="F21121">
        <v>7.9</v>
      </c>
      <c r="G21121">
        <v>15.33</v>
      </c>
      <c r="H21121">
        <v>237</v>
      </c>
      <c r="I21121">
        <v>459.9</v>
      </c>
      <c r="J21121" t="s">
        <v>13</v>
      </c>
    </row>
    <row r="21122" spans="1:10">
      <c r="A21122" s="1">
        <v>45597</v>
      </c>
      <c r="B21122" t="s">
        <v>10</v>
      </c>
      <c r="C21122" t="s">
        <v>14</v>
      </c>
      <c r="D21122" t="s">
        <v>66</v>
      </c>
      <c r="E21122">
        <v>12</v>
      </c>
      <c r="F21122">
        <v>7.9</v>
      </c>
      <c r="G21122">
        <v>15.33</v>
      </c>
      <c r="H21122">
        <v>94.8</v>
      </c>
      <c r="I21122">
        <v>183.96</v>
      </c>
      <c r="J21122" t="s">
        <v>13</v>
      </c>
    </row>
    <row r="21123" spans="1:10">
      <c r="A21123" s="1">
        <v>45597</v>
      </c>
      <c r="B21123" t="s">
        <v>10</v>
      </c>
      <c r="C21123" t="s">
        <v>15</v>
      </c>
      <c r="D21123" t="s">
        <v>66</v>
      </c>
      <c r="E21123">
        <v>8</v>
      </c>
      <c r="F21123">
        <v>7.9</v>
      </c>
      <c r="G21123">
        <v>15.33</v>
      </c>
      <c r="H21123">
        <v>63.2</v>
      </c>
      <c r="I21123">
        <v>122.64</v>
      </c>
      <c r="J21123" t="s">
        <v>13</v>
      </c>
    </row>
    <row r="21124" spans="1:10">
      <c r="A21124" s="1">
        <v>45597</v>
      </c>
      <c r="B21124" t="s">
        <v>10</v>
      </c>
      <c r="C21124" t="s">
        <v>11</v>
      </c>
      <c r="D21124" t="s">
        <v>67</v>
      </c>
      <c r="E21124">
        <v>18</v>
      </c>
      <c r="F21124">
        <v>16.57</v>
      </c>
      <c r="G21124">
        <v>35.53</v>
      </c>
      <c r="H21124">
        <v>298.26</v>
      </c>
      <c r="I21124">
        <v>639.54</v>
      </c>
      <c r="J21124" t="s">
        <v>13</v>
      </c>
    </row>
    <row r="21125" spans="1:10">
      <c r="A21125" s="1">
        <v>45597</v>
      </c>
      <c r="B21125" t="s">
        <v>10</v>
      </c>
      <c r="C21125" t="s">
        <v>14</v>
      </c>
      <c r="D21125" t="s">
        <v>67</v>
      </c>
      <c r="E21125">
        <v>21</v>
      </c>
      <c r="F21125">
        <v>16.57</v>
      </c>
      <c r="G21125">
        <v>35.53</v>
      </c>
      <c r="H21125">
        <v>347.97</v>
      </c>
      <c r="I21125">
        <v>746.13</v>
      </c>
      <c r="J21125" t="s">
        <v>13</v>
      </c>
    </row>
    <row r="21126" spans="1:10">
      <c r="A21126" s="1">
        <v>45597</v>
      </c>
      <c r="B21126" t="s">
        <v>10</v>
      </c>
      <c r="C21126" t="s">
        <v>15</v>
      </c>
      <c r="D21126" t="s">
        <v>67</v>
      </c>
      <c r="E21126">
        <v>9</v>
      </c>
      <c r="F21126">
        <v>16.57</v>
      </c>
      <c r="G21126">
        <v>35.53</v>
      </c>
      <c r="H21126">
        <v>149.13</v>
      </c>
      <c r="I21126">
        <v>319.77</v>
      </c>
      <c r="J21126" t="s">
        <v>13</v>
      </c>
    </row>
    <row r="21127" spans="1:10">
      <c r="A21127" s="1">
        <v>45597</v>
      </c>
      <c r="B21127" t="s">
        <v>10</v>
      </c>
      <c r="C21127" t="s">
        <v>11</v>
      </c>
      <c r="D21127" t="s">
        <v>68</v>
      </c>
      <c r="E21127">
        <v>22</v>
      </c>
      <c r="F21127">
        <v>16.46</v>
      </c>
      <c r="G21127">
        <v>30.37</v>
      </c>
      <c r="H21127">
        <v>362.12</v>
      </c>
      <c r="I21127">
        <v>668.14</v>
      </c>
      <c r="J21127" t="s">
        <v>13</v>
      </c>
    </row>
    <row r="21128" spans="1:10">
      <c r="A21128" s="1">
        <v>45597</v>
      </c>
      <c r="B21128" t="s">
        <v>10</v>
      </c>
      <c r="C21128" t="s">
        <v>14</v>
      </c>
      <c r="D21128" t="s">
        <v>68</v>
      </c>
      <c r="E21128">
        <v>11</v>
      </c>
      <c r="F21128">
        <v>16.46</v>
      </c>
      <c r="G21128">
        <v>30.37</v>
      </c>
      <c r="H21128">
        <v>181.06</v>
      </c>
      <c r="I21128">
        <v>334.07</v>
      </c>
      <c r="J21128" t="s">
        <v>13</v>
      </c>
    </row>
    <row r="21129" spans="1:10">
      <c r="A21129" s="1">
        <v>45597</v>
      </c>
      <c r="B21129" t="s">
        <v>10</v>
      </c>
      <c r="C21129" t="s">
        <v>15</v>
      </c>
      <c r="D21129" t="s">
        <v>68</v>
      </c>
      <c r="E21129">
        <v>12</v>
      </c>
      <c r="F21129">
        <v>16.46</v>
      </c>
      <c r="G21129">
        <v>30.37</v>
      </c>
      <c r="H21129">
        <v>197.52</v>
      </c>
      <c r="I21129">
        <v>364.44</v>
      </c>
      <c r="J21129" t="s">
        <v>13</v>
      </c>
    </row>
    <row r="21130" spans="1:10">
      <c r="A21130" s="1">
        <v>45597</v>
      </c>
      <c r="B21130" t="s">
        <v>10</v>
      </c>
      <c r="C21130" t="s">
        <v>11</v>
      </c>
      <c r="D21130" t="s">
        <v>69</v>
      </c>
      <c r="E21130">
        <v>34</v>
      </c>
      <c r="F21130">
        <v>6.35</v>
      </c>
      <c r="G21130">
        <v>14.02</v>
      </c>
      <c r="H21130">
        <v>215.9</v>
      </c>
      <c r="I21130">
        <v>476.68</v>
      </c>
      <c r="J21130" t="s">
        <v>13</v>
      </c>
    </row>
    <row r="21131" spans="1:10">
      <c r="A21131" s="1">
        <v>45597</v>
      </c>
      <c r="B21131" t="s">
        <v>10</v>
      </c>
      <c r="C21131" t="s">
        <v>14</v>
      </c>
      <c r="D21131" t="s">
        <v>69</v>
      </c>
      <c r="E21131">
        <v>21</v>
      </c>
      <c r="F21131">
        <v>6.35</v>
      </c>
      <c r="G21131">
        <v>14.02</v>
      </c>
      <c r="H21131">
        <v>133.35</v>
      </c>
      <c r="I21131">
        <v>294.42</v>
      </c>
      <c r="J21131" t="s">
        <v>13</v>
      </c>
    </row>
    <row r="21132" spans="1:10">
      <c r="A21132" s="1">
        <v>45597</v>
      </c>
      <c r="B21132" t="s">
        <v>10</v>
      </c>
      <c r="C21132" t="s">
        <v>15</v>
      </c>
      <c r="D21132" t="s">
        <v>69</v>
      </c>
      <c r="E21132">
        <v>16</v>
      </c>
      <c r="F21132">
        <v>6.35</v>
      </c>
      <c r="G21132">
        <v>14.02</v>
      </c>
      <c r="H21132">
        <v>101.6</v>
      </c>
      <c r="I21132">
        <v>224.32</v>
      </c>
      <c r="J21132" t="s">
        <v>13</v>
      </c>
    </row>
    <row r="21133" spans="1:10">
      <c r="A21133" s="1">
        <v>45597</v>
      </c>
      <c r="B21133" t="s">
        <v>10</v>
      </c>
      <c r="C21133" t="s">
        <v>11</v>
      </c>
      <c r="D21133" t="s">
        <v>70</v>
      </c>
      <c r="E21133">
        <v>18</v>
      </c>
      <c r="F21133">
        <v>15.91</v>
      </c>
      <c r="G21133">
        <v>31.63</v>
      </c>
      <c r="H21133">
        <v>286.38</v>
      </c>
      <c r="I21133">
        <v>569.34</v>
      </c>
      <c r="J21133" t="s">
        <v>13</v>
      </c>
    </row>
    <row r="21134" spans="1:10">
      <c r="A21134" s="1">
        <v>45597</v>
      </c>
      <c r="B21134" t="s">
        <v>10</v>
      </c>
      <c r="C21134" t="s">
        <v>14</v>
      </c>
      <c r="D21134" t="s">
        <v>70</v>
      </c>
      <c r="E21134">
        <v>11</v>
      </c>
      <c r="F21134">
        <v>15.91</v>
      </c>
      <c r="G21134">
        <v>31.63</v>
      </c>
      <c r="H21134">
        <v>175.01</v>
      </c>
      <c r="I21134">
        <v>347.93</v>
      </c>
      <c r="J21134" t="s">
        <v>13</v>
      </c>
    </row>
    <row r="21135" spans="1:10">
      <c r="A21135" s="1">
        <v>45597</v>
      </c>
      <c r="B21135" t="s">
        <v>10</v>
      </c>
      <c r="C21135" t="s">
        <v>15</v>
      </c>
      <c r="D21135" t="s">
        <v>70</v>
      </c>
      <c r="E21135">
        <v>13</v>
      </c>
      <c r="F21135">
        <v>15.91</v>
      </c>
      <c r="G21135">
        <v>31.63</v>
      </c>
      <c r="H21135">
        <v>206.83</v>
      </c>
      <c r="I21135">
        <v>411.19</v>
      </c>
      <c r="J21135" t="s">
        <v>13</v>
      </c>
    </row>
    <row r="21136" spans="1:10">
      <c r="A21136" s="1">
        <v>45597</v>
      </c>
      <c r="B21136" t="s">
        <v>10</v>
      </c>
      <c r="C21136" t="s">
        <v>11</v>
      </c>
      <c r="D21136" t="s">
        <v>71</v>
      </c>
      <c r="E21136">
        <v>14</v>
      </c>
      <c r="F21136">
        <v>7.55</v>
      </c>
      <c r="G21136">
        <v>17.809999999999999</v>
      </c>
      <c r="H21136">
        <v>105.7</v>
      </c>
      <c r="I21136">
        <v>249.34</v>
      </c>
      <c r="J21136" t="s">
        <v>13</v>
      </c>
    </row>
    <row r="21137" spans="1:10">
      <c r="A21137" s="1">
        <v>45597</v>
      </c>
      <c r="B21137" t="s">
        <v>10</v>
      </c>
      <c r="C21137" t="s">
        <v>14</v>
      </c>
      <c r="D21137" t="s">
        <v>71</v>
      </c>
      <c r="E21137">
        <v>13</v>
      </c>
      <c r="F21137">
        <v>7.55</v>
      </c>
      <c r="G21137">
        <v>17.809999999999999</v>
      </c>
      <c r="H21137">
        <v>98.15</v>
      </c>
      <c r="I21137">
        <v>231.53</v>
      </c>
      <c r="J21137" t="s">
        <v>13</v>
      </c>
    </row>
    <row r="21138" spans="1:10">
      <c r="A21138" s="1">
        <v>45597</v>
      </c>
      <c r="B21138" t="s">
        <v>10</v>
      </c>
      <c r="C21138" t="s">
        <v>15</v>
      </c>
      <c r="D21138" t="s">
        <v>71</v>
      </c>
      <c r="E21138">
        <v>8</v>
      </c>
      <c r="F21138">
        <v>7.55</v>
      </c>
      <c r="G21138">
        <v>17.809999999999999</v>
      </c>
      <c r="H21138">
        <v>60.4</v>
      </c>
      <c r="I21138">
        <v>142.47999999999999</v>
      </c>
      <c r="J21138" t="s">
        <v>13</v>
      </c>
    </row>
    <row r="21139" spans="1:10">
      <c r="A21139" s="1">
        <v>45597</v>
      </c>
      <c r="B21139" t="s">
        <v>10</v>
      </c>
      <c r="C21139" t="s">
        <v>11</v>
      </c>
      <c r="D21139" t="s">
        <v>72</v>
      </c>
      <c r="E21139">
        <v>21</v>
      </c>
      <c r="F21139">
        <v>10.02</v>
      </c>
      <c r="G21139">
        <v>20.21</v>
      </c>
      <c r="H21139">
        <v>210.42</v>
      </c>
      <c r="I21139">
        <v>424.41</v>
      </c>
      <c r="J21139" t="s">
        <v>13</v>
      </c>
    </row>
    <row r="21140" spans="1:10">
      <c r="A21140" s="1">
        <v>45597</v>
      </c>
      <c r="B21140" t="s">
        <v>10</v>
      </c>
      <c r="C21140" t="s">
        <v>14</v>
      </c>
      <c r="D21140" t="s">
        <v>72</v>
      </c>
      <c r="E21140">
        <v>12</v>
      </c>
      <c r="F21140">
        <v>10.02</v>
      </c>
      <c r="G21140">
        <v>20.21</v>
      </c>
      <c r="H21140">
        <v>120.24</v>
      </c>
      <c r="I21140">
        <v>242.52</v>
      </c>
      <c r="J21140" t="s">
        <v>13</v>
      </c>
    </row>
    <row r="21141" spans="1:10">
      <c r="A21141" s="1">
        <v>45597</v>
      </c>
      <c r="B21141" t="s">
        <v>10</v>
      </c>
      <c r="C21141" t="s">
        <v>15</v>
      </c>
      <c r="D21141" t="s">
        <v>72</v>
      </c>
      <c r="E21141">
        <v>10</v>
      </c>
      <c r="F21141">
        <v>10.02</v>
      </c>
      <c r="G21141">
        <v>20.21</v>
      </c>
      <c r="H21141">
        <v>100.2</v>
      </c>
      <c r="I21141">
        <v>202.1</v>
      </c>
      <c r="J21141" t="s">
        <v>13</v>
      </c>
    </row>
    <row r="21142" spans="1:10">
      <c r="A21142" s="1">
        <v>45597</v>
      </c>
      <c r="B21142" t="s">
        <v>10</v>
      </c>
      <c r="C21142" t="s">
        <v>11</v>
      </c>
      <c r="D21142" t="s">
        <v>73</v>
      </c>
      <c r="E21142">
        <v>22</v>
      </c>
      <c r="F21142">
        <v>14.92</v>
      </c>
      <c r="G21142">
        <v>31.61</v>
      </c>
      <c r="H21142">
        <v>328.24</v>
      </c>
      <c r="I21142">
        <v>695.42</v>
      </c>
      <c r="J21142" t="s">
        <v>13</v>
      </c>
    </row>
    <row r="21143" spans="1:10">
      <c r="A21143" s="1">
        <v>45597</v>
      </c>
      <c r="B21143" t="s">
        <v>10</v>
      </c>
      <c r="C21143" t="s">
        <v>14</v>
      </c>
      <c r="D21143" t="s">
        <v>73</v>
      </c>
      <c r="E21143">
        <v>5</v>
      </c>
      <c r="F21143">
        <v>14.92</v>
      </c>
      <c r="G21143">
        <v>31.61</v>
      </c>
      <c r="H21143">
        <v>74.599999999999994</v>
      </c>
      <c r="I21143">
        <v>158.05000000000001</v>
      </c>
      <c r="J21143" t="s">
        <v>13</v>
      </c>
    </row>
    <row r="21144" spans="1:10">
      <c r="A21144" s="1">
        <v>45597</v>
      </c>
      <c r="B21144" t="s">
        <v>10</v>
      </c>
      <c r="C21144" t="s">
        <v>15</v>
      </c>
      <c r="D21144" t="s">
        <v>73</v>
      </c>
      <c r="E21144">
        <v>13</v>
      </c>
      <c r="F21144">
        <v>14.92</v>
      </c>
      <c r="G21144">
        <v>31.61</v>
      </c>
      <c r="H21144">
        <v>193.96</v>
      </c>
      <c r="I21144">
        <v>410.93</v>
      </c>
      <c r="J21144" t="s">
        <v>13</v>
      </c>
    </row>
    <row r="21145" spans="1:10">
      <c r="A21145" s="1">
        <v>45597</v>
      </c>
      <c r="B21145" t="s">
        <v>10</v>
      </c>
      <c r="C21145" t="s">
        <v>11</v>
      </c>
      <c r="D21145" t="s">
        <v>74</v>
      </c>
      <c r="E21145">
        <v>23</v>
      </c>
      <c r="F21145">
        <v>7.93</v>
      </c>
      <c r="G21145">
        <v>14.34</v>
      </c>
      <c r="H21145">
        <v>182.39</v>
      </c>
      <c r="I21145">
        <v>329.82</v>
      </c>
      <c r="J21145" t="s">
        <v>13</v>
      </c>
    </row>
    <row r="21146" spans="1:10">
      <c r="A21146" s="1">
        <v>45597</v>
      </c>
      <c r="B21146" t="s">
        <v>10</v>
      </c>
      <c r="C21146" t="s">
        <v>14</v>
      </c>
      <c r="D21146" t="s">
        <v>74</v>
      </c>
      <c r="E21146">
        <v>23</v>
      </c>
      <c r="F21146">
        <v>7.93</v>
      </c>
      <c r="G21146">
        <v>14.34</v>
      </c>
      <c r="H21146">
        <v>182.39</v>
      </c>
      <c r="I21146">
        <v>329.82</v>
      </c>
      <c r="J21146" t="s">
        <v>13</v>
      </c>
    </row>
    <row r="21147" spans="1:10">
      <c r="A21147" s="1">
        <v>45597</v>
      </c>
      <c r="B21147" t="s">
        <v>10</v>
      </c>
      <c r="C21147" t="s">
        <v>15</v>
      </c>
      <c r="D21147" t="s">
        <v>74</v>
      </c>
      <c r="E21147">
        <v>21</v>
      </c>
      <c r="F21147">
        <v>7.93</v>
      </c>
      <c r="G21147">
        <v>14.34</v>
      </c>
      <c r="H21147">
        <v>166.53</v>
      </c>
      <c r="I21147">
        <v>301.14</v>
      </c>
      <c r="J21147" t="s">
        <v>13</v>
      </c>
    </row>
    <row r="21148" spans="1:10">
      <c r="A21148" s="1">
        <v>45597</v>
      </c>
      <c r="B21148" t="s">
        <v>10</v>
      </c>
      <c r="C21148" t="s">
        <v>11</v>
      </c>
      <c r="D21148" t="s">
        <v>75</v>
      </c>
      <c r="E21148">
        <v>20</v>
      </c>
      <c r="F21148">
        <v>15.82</v>
      </c>
      <c r="G21148">
        <v>29.28</v>
      </c>
      <c r="H21148">
        <v>316.39999999999998</v>
      </c>
      <c r="I21148">
        <v>585.6</v>
      </c>
      <c r="J21148" t="s">
        <v>13</v>
      </c>
    </row>
    <row r="21149" spans="1:10">
      <c r="A21149" s="1">
        <v>45597</v>
      </c>
      <c r="B21149" t="s">
        <v>10</v>
      </c>
      <c r="C21149" t="s">
        <v>14</v>
      </c>
      <c r="D21149" t="s">
        <v>75</v>
      </c>
      <c r="E21149">
        <v>17</v>
      </c>
      <c r="F21149">
        <v>15.82</v>
      </c>
      <c r="G21149">
        <v>29.28</v>
      </c>
      <c r="H21149">
        <v>268.94</v>
      </c>
      <c r="I21149">
        <v>497.76</v>
      </c>
      <c r="J21149" t="s">
        <v>13</v>
      </c>
    </row>
    <row r="21150" spans="1:10">
      <c r="A21150" s="1">
        <v>45597</v>
      </c>
      <c r="B21150" t="s">
        <v>10</v>
      </c>
      <c r="C21150" t="s">
        <v>15</v>
      </c>
      <c r="D21150" t="s">
        <v>75</v>
      </c>
      <c r="E21150">
        <v>13</v>
      </c>
      <c r="F21150">
        <v>15.82</v>
      </c>
      <c r="G21150">
        <v>29.28</v>
      </c>
      <c r="H21150">
        <v>205.66</v>
      </c>
      <c r="I21150">
        <v>380.64</v>
      </c>
      <c r="J21150" t="s">
        <v>13</v>
      </c>
    </row>
    <row r="21151" spans="1:10">
      <c r="A21151" s="1">
        <v>45597</v>
      </c>
      <c r="B21151" t="s">
        <v>10</v>
      </c>
      <c r="C21151" t="s">
        <v>11</v>
      </c>
      <c r="D21151" t="s">
        <v>76</v>
      </c>
      <c r="E21151">
        <v>34</v>
      </c>
      <c r="F21151">
        <v>15.99</v>
      </c>
      <c r="G21151">
        <v>33.18</v>
      </c>
      <c r="H21151">
        <v>543.66</v>
      </c>
      <c r="I21151">
        <v>1128.1199999999999</v>
      </c>
      <c r="J21151" t="s">
        <v>13</v>
      </c>
    </row>
    <row r="21152" spans="1:10">
      <c r="A21152" s="1">
        <v>45597</v>
      </c>
      <c r="B21152" t="s">
        <v>10</v>
      </c>
      <c r="C21152" t="s">
        <v>14</v>
      </c>
      <c r="D21152" t="s">
        <v>76</v>
      </c>
      <c r="E21152">
        <v>21</v>
      </c>
      <c r="F21152">
        <v>15.99</v>
      </c>
      <c r="G21152">
        <v>33.18</v>
      </c>
      <c r="H21152">
        <v>335.79</v>
      </c>
      <c r="I21152">
        <v>696.78</v>
      </c>
      <c r="J21152" t="s">
        <v>13</v>
      </c>
    </row>
    <row r="21153" spans="1:10">
      <c r="A21153" s="1">
        <v>45597</v>
      </c>
      <c r="B21153" t="s">
        <v>10</v>
      </c>
      <c r="C21153" t="s">
        <v>15</v>
      </c>
      <c r="D21153" t="s">
        <v>76</v>
      </c>
      <c r="E21153">
        <v>10</v>
      </c>
      <c r="F21153">
        <v>15.99</v>
      </c>
      <c r="G21153">
        <v>33.18</v>
      </c>
      <c r="H21153">
        <v>159.9</v>
      </c>
      <c r="I21153">
        <v>331.8</v>
      </c>
      <c r="J21153" t="s">
        <v>13</v>
      </c>
    </row>
    <row r="21154" spans="1:10">
      <c r="A21154" s="1">
        <v>45597</v>
      </c>
      <c r="B21154" t="s">
        <v>10</v>
      </c>
      <c r="C21154" t="s">
        <v>11</v>
      </c>
      <c r="D21154" t="s">
        <v>77</v>
      </c>
      <c r="E21154">
        <v>11</v>
      </c>
      <c r="F21154">
        <v>12.09</v>
      </c>
      <c r="G21154">
        <v>25.82</v>
      </c>
      <c r="H21154">
        <v>132.99</v>
      </c>
      <c r="I21154">
        <v>284.02</v>
      </c>
      <c r="J21154" t="s">
        <v>13</v>
      </c>
    </row>
    <row r="21155" spans="1:10">
      <c r="A21155" s="1">
        <v>45597</v>
      </c>
      <c r="B21155" t="s">
        <v>10</v>
      </c>
      <c r="C21155" t="s">
        <v>14</v>
      </c>
      <c r="D21155" t="s">
        <v>77</v>
      </c>
      <c r="E21155">
        <v>6</v>
      </c>
      <c r="F21155">
        <v>12.09</v>
      </c>
      <c r="G21155">
        <v>25.82</v>
      </c>
      <c r="H21155">
        <v>72.540000000000006</v>
      </c>
      <c r="I21155">
        <v>154.91999999999999</v>
      </c>
      <c r="J21155" t="s">
        <v>13</v>
      </c>
    </row>
    <row r="21156" spans="1:10">
      <c r="A21156" s="1">
        <v>45597</v>
      </c>
      <c r="B21156" t="s">
        <v>10</v>
      </c>
      <c r="C21156" t="s">
        <v>15</v>
      </c>
      <c r="D21156" t="s">
        <v>77</v>
      </c>
      <c r="E21156">
        <v>10</v>
      </c>
      <c r="F21156">
        <v>12.09</v>
      </c>
      <c r="G21156">
        <v>25.82</v>
      </c>
      <c r="H21156">
        <v>120.9</v>
      </c>
      <c r="I21156">
        <v>258.2</v>
      </c>
      <c r="J21156" t="s">
        <v>13</v>
      </c>
    </row>
    <row r="21157" spans="1:10">
      <c r="A21157" s="1">
        <v>45597</v>
      </c>
      <c r="B21157" t="s">
        <v>10</v>
      </c>
      <c r="C21157" t="s">
        <v>11</v>
      </c>
      <c r="D21157" t="s">
        <v>78</v>
      </c>
      <c r="E21157">
        <v>33</v>
      </c>
      <c r="F21157">
        <v>6.08</v>
      </c>
      <c r="G21157">
        <v>13.5</v>
      </c>
      <c r="H21157">
        <v>200.64</v>
      </c>
      <c r="I21157">
        <v>445.5</v>
      </c>
      <c r="J21157" t="s">
        <v>13</v>
      </c>
    </row>
    <row r="21158" spans="1:10">
      <c r="A21158" s="1">
        <v>45597</v>
      </c>
      <c r="B21158" t="s">
        <v>10</v>
      </c>
      <c r="C21158" t="s">
        <v>14</v>
      </c>
      <c r="D21158" t="s">
        <v>78</v>
      </c>
      <c r="E21158">
        <v>16</v>
      </c>
      <c r="F21158">
        <v>6.08</v>
      </c>
      <c r="G21158">
        <v>13.5</v>
      </c>
      <c r="H21158">
        <v>97.28</v>
      </c>
      <c r="I21158">
        <v>216</v>
      </c>
      <c r="J21158" t="s">
        <v>13</v>
      </c>
    </row>
    <row r="21159" spans="1:10">
      <c r="A21159" s="1">
        <v>45597</v>
      </c>
      <c r="B21159" t="s">
        <v>10</v>
      </c>
      <c r="C21159" t="s">
        <v>15</v>
      </c>
      <c r="D21159" t="s">
        <v>78</v>
      </c>
      <c r="E21159">
        <v>14</v>
      </c>
      <c r="F21159">
        <v>6.08</v>
      </c>
      <c r="G21159">
        <v>13.5</v>
      </c>
      <c r="H21159">
        <v>85.12</v>
      </c>
      <c r="I21159">
        <v>189</v>
      </c>
      <c r="J21159" t="s">
        <v>13</v>
      </c>
    </row>
    <row r="21160" spans="1:10">
      <c r="A21160" s="1">
        <v>45597</v>
      </c>
      <c r="B21160" t="s">
        <v>10</v>
      </c>
      <c r="C21160" t="s">
        <v>11</v>
      </c>
      <c r="D21160" t="s">
        <v>79</v>
      </c>
      <c r="E21160">
        <v>19</v>
      </c>
      <c r="F21160">
        <v>9.44</v>
      </c>
      <c r="G21160">
        <v>18.920000000000002</v>
      </c>
      <c r="H21160">
        <v>179.36</v>
      </c>
      <c r="I21160">
        <v>359.48</v>
      </c>
      <c r="J21160" t="s">
        <v>13</v>
      </c>
    </row>
    <row r="21161" spans="1:10">
      <c r="A21161" s="1">
        <v>45597</v>
      </c>
      <c r="B21161" t="s">
        <v>10</v>
      </c>
      <c r="C21161" t="s">
        <v>14</v>
      </c>
      <c r="D21161" t="s">
        <v>79</v>
      </c>
      <c r="E21161">
        <v>15</v>
      </c>
      <c r="F21161">
        <v>9.44</v>
      </c>
      <c r="G21161">
        <v>18.920000000000002</v>
      </c>
      <c r="H21161">
        <v>141.6</v>
      </c>
      <c r="I21161">
        <v>283.8</v>
      </c>
      <c r="J21161" t="s">
        <v>13</v>
      </c>
    </row>
    <row r="21162" spans="1:10">
      <c r="A21162" s="1">
        <v>45597</v>
      </c>
      <c r="B21162" t="s">
        <v>10</v>
      </c>
      <c r="C21162" t="s">
        <v>15</v>
      </c>
      <c r="D21162" t="s">
        <v>79</v>
      </c>
      <c r="E21162">
        <v>11</v>
      </c>
      <c r="F21162">
        <v>9.44</v>
      </c>
      <c r="G21162">
        <v>18.920000000000002</v>
      </c>
      <c r="H21162">
        <v>103.84</v>
      </c>
      <c r="I21162">
        <v>208.12</v>
      </c>
      <c r="J21162" t="s">
        <v>13</v>
      </c>
    </row>
    <row r="21163" spans="1:10">
      <c r="A21163" s="1">
        <v>45597</v>
      </c>
      <c r="B21163" t="s">
        <v>10</v>
      </c>
      <c r="C21163" t="s">
        <v>11</v>
      </c>
      <c r="D21163" t="s">
        <v>80</v>
      </c>
      <c r="E21163">
        <v>9</v>
      </c>
      <c r="F21163">
        <v>13.4</v>
      </c>
      <c r="G21163">
        <v>30.64</v>
      </c>
      <c r="H21163">
        <v>120.6</v>
      </c>
      <c r="I21163">
        <v>275.76</v>
      </c>
      <c r="J21163" t="s">
        <v>13</v>
      </c>
    </row>
    <row r="21164" spans="1:10">
      <c r="A21164" s="1">
        <v>45597</v>
      </c>
      <c r="B21164" t="s">
        <v>10</v>
      </c>
      <c r="C21164" t="s">
        <v>14</v>
      </c>
      <c r="D21164" t="s">
        <v>80</v>
      </c>
      <c r="E21164">
        <v>9</v>
      </c>
      <c r="F21164">
        <v>13.4</v>
      </c>
      <c r="G21164">
        <v>30.64</v>
      </c>
      <c r="H21164">
        <v>120.6</v>
      </c>
      <c r="I21164">
        <v>275.76</v>
      </c>
      <c r="J21164" t="s">
        <v>13</v>
      </c>
    </row>
    <row r="21165" spans="1:10">
      <c r="A21165" s="1">
        <v>45597</v>
      </c>
      <c r="B21165" t="s">
        <v>10</v>
      </c>
      <c r="C21165" t="s">
        <v>15</v>
      </c>
      <c r="D21165" t="s">
        <v>80</v>
      </c>
      <c r="E21165">
        <v>8</v>
      </c>
      <c r="F21165">
        <v>13.4</v>
      </c>
      <c r="G21165">
        <v>30.64</v>
      </c>
      <c r="H21165">
        <v>107.2</v>
      </c>
      <c r="I21165">
        <v>245.12</v>
      </c>
      <c r="J21165" t="s">
        <v>13</v>
      </c>
    </row>
    <row r="21166" spans="1:10">
      <c r="A21166" s="1">
        <v>45597</v>
      </c>
      <c r="B21166" t="s">
        <v>10</v>
      </c>
      <c r="C21166" t="s">
        <v>11</v>
      </c>
      <c r="D21166" t="s">
        <v>81</v>
      </c>
      <c r="E21166">
        <v>25</v>
      </c>
      <c r="F21166">
        <v>17.77</v>
      </c>
      <c r="G21166">
        <v>42.69</v>
      </c>
      <c r="H21166">
        <v>444.25</v>
      </c>
      <c r="I21166">
        <v>1067.25</v>
      </c>
      <c r="J21166" t="s">
        <v>13</v>
      </c>
    </row>
    <row r="21167" spans="1:10">
      <c r="A21167" s="1">
        <v>45597</v>
      </c>
      <c r="B21167" t="s">
        <v>10</v>
      </c>
      <c r="C21167" t="s">
        <v>14</v>
      </c>
      <c r="D21167" t="s">
        <v>81</v>
      </c>
      <c r="E21167">
        <v>20</v>
      </c>
      <c r="F21167">
        <v>17.77</v>
      </c>
      <c r="G21167">
        <v>42.69</v>
      </c>
      <c r="H21167">
        <v>355.4</v>
      </c>
      <c r="I21167">
        <v>853.8</v>
      </c>
      <c r="J21167" t="s">
        <v>13</v>
      </c>
    </row>
    <row r="21168" spans="1:10">
      <c r="A21168" s="1">
        <v>45597</v>
      </c>
      <c r="B21168" t="s">
        <v>10</v>
      </c>
      <c r="C21168" t="s">
        <v>15</v>
      </c>
      <c r="D21168" t="s">
        <v>81</v>
      </c>
      <c r="E21168">
        <v>15</v>
      </c>
      <c r="F21168">
        <v>17.77</v>
      </c>
      <c r="G21168">
        <v>42.69</v>
      </c>
      <c r="H21168">
        <v>266.55</v>
      </c>
      <c r="I21168">
        <v>640.35</v>
      </c>
      <c r="J21168" t="s">
        <v>13</v>
      </c>
    </row>
    <row r="21169" spans="1:10">
      <c r="A21169" s="1">
        <v>45597</v>
      </c>
      <c r="B21169" t="s">
        <v>10</v>
      </c>
      <c r="C21169" t="s">
        <v>11</v>
      </c>
      <c r="D21169" t="s">
        <v>82</v>
      </c>
      <c r="E21169">
        <v>10</v>
      </c>
      <c r="F21169">
        <v>13.58</v>
      </c>
      <c r="G21169">
        <v>31.86</v>
      </c>
      <c r="H21169">
        <v>135.80000000000001</v>
      </c>
      <c r="I21169">
        <v>318.60000000000002</v>
      </c>
      <c r="J21169" t="s">
        <v>13</v>
      </c>
    </row>
    <row r="21170" spans="1:10">
      <c r="A21170" s="1">
        <v>45597</v>
      </c>
      <c r="B21170" t="s">
        <v>10</v>
      </c>
      <c r="C21170" t="s">
        <v>14</v>
      </c>
      <c r="D21170" t="s">
        <v>82</v>
      </c>
      <c r="E21170">
        <v>6</v>
      </c>
      <c r="F21170">
        <v>13.58</v>
      </c>
      <c r="G21170">
        <v>31.86</v>
      </c>
      <c r="H21170">
        <v>81.48</v>
      </c>
      <c r="I21170">
        <v>191.16</v>
      </c>
      <c r="J21170" t="s">
        <v>13</v>
      </c>
    </row>
    <row r="21171" spans="1:10">
      <c r="A21171" s="1">
        <v>45597</v>
      </c>
      <c r="B21171" t="s">
        <v>10</v>
      </c>
      <c r="C21171" t="s">
        <v>15</v>
      </c>
      <c r="D21171" t="s">
        <v>82</v>
      </c>
      <c r="E21171">
        <v>16</v>
      </c>
      <c r="F21171">
        <v>13.58</v>
      </c>
      <c r="G21171">
        <v>31.86</v>
      </c>
      <c r="H21171">
        <v>217.28</v>
      </c>
      <c r="I21171">
        <v>509.76</v>
      </c>
      <c r="J21171" t="s">
        <v>13</v>
      </c>
    </row>
    <row r="21172" spans="1:10">
      <c r="A21172" s="1">
        <v>45597</v>
      </c>
      <c r="B21172" t="s">
        <v>10</v>
      </c>
      <c r="C21172" t="s">
        <v>11</v>
      </c>
      <c r="D21172" t="s">
        <v>83</v>
      </c>
      <c r="E21172">
        <v>19</v>
      </c>
      <c r="F21172">
        <v>9.1199999999999992</v>
      </c>
      <c r="G21172">
        <v>16.670000000000002</v>
      </c>
      <c r="H21172">
        <v>173.28</v>
      </c>
      <c r="I21172">
        <v>316.73</v>
      </c>
      <c r="J21172" t="s">
        <v>13</v>
      </c>
    </row>
    <row r="21173" spans="1:10">
      <c r="A21173" s="1">
        <v>45597</v>
      </c>
      <c r="B21173" t="s">
        <v>10</v>
      </c>
      <c r="C21173" t="s">
        <v>14</v>
      </c>
      <c r="D21173" t="s">
        <v>83</v>
      </c>
      <c r="E21173">
        <v>10</v>
      </c>
      <c r="F21173">
        <v>9.1199999999999992</v>
      </c>
      <c r="G21173">
        <v>16.670000000000002</v>
      </c>
      <c r="H21173">
        <v>91.2</v>
      </c>
      <c r="I21173">
        <v>166.7</v>
      </c>
      <c r="J21173" t="s">
        <v>13</v>
      </c>
    </row>
    <row r="21174" spans="1:10">
      <c r="A21174" s="1">
        <v>45597</v>
      </c>
      <c r="B21174" t="s">
        <v>10</v>
      </c>
      <c r="C21174" t="s">
        <v>15</v>
      </c>
      <c r="D21174" t="s">
        <v>83</v>
      </c>
      <c r="E21174">
        <v>13</v>
      </c>
      <c r="F21174">
        <v>9.1199999999999992</v>
      </c>
      <c r="G21174">
        <v>16.670000000000002</v>
      </c>
      <c r="H21174">
        <v>118.56</v>
      </c>
      <c r="I21174">
        <v>216.71</v>
      </c>
      <c r="J21174" t="s">
        <v>13</v>
      </c>
    </row>
    <row r="21175" spans="1:10">
      <c r="A21175" s="1">
        <v>45597</v>
      </c>
      <c r="B21175" t="s">
        <v>10</v>
      </c>
      <c r="C21175" t="s">
        <v>11</v>
      </c>
      <c r="D21175" t="s">
        <v>84</v>
      </c>
      <c r="E21175">
        <v>24</v>
      </c>
      <c r="F21175">
        <v>13.61</v>
      </c>
      <c r="G21175">
        <v>29.08</v>
      </c>
      <c r="H21175">
        <v>326.64</v>
      </c>
      <c r="I21175">
        <v>697.92</v>
      </c>
      <c r="J21175" t="s">
        <v>13</v>
      </c>
    </row>
    <row r="21176" spans="1:10">
      <c r="A21176" s="1">
        <v>45597</v>
      </c>
      <c r="B21176" t="s">
        <v>10</v>
      </c>
      <c r="C21176" t="s">
        <v>14</v>
      </c>
      <c r="D21176" t="s">
        <v>84</v>
      </c>
      <c r="E21176">
        <v>12</v>
      </c>
      <c r="F21176">
        <v>13.61</v>
      </c>
      <c r="G21176">
        <v>29.08</v>
      </c>
      <c r="H21176">
        <v>163.32</v>
      </c>
      <c r="I21176">
        <v>348.96</v>
      </c>
      <c r="J21176" t="s">
        <v>13</v>
      </c>
    </row>
    <row r="21177" spans="1:10">
      <c r="A21177" s="1">
        <v>45597</v>
      </c>
      <c r="B21177" t="s">
        <v>10</v>
      </c>
      <c r="C21177" t="s">
        <v>15</v>
      </c>
      <c r="D21177" t="s">
        <v>84</v>
      </c>
      <c r="E21177">
        <v>12</v>
      </c>
      <c r="F21177">
        <v>13.61</v>
      </c>
      <c r="G21177">
        <v>29.08</v>
      </c>
      <c r="H21177">
        <v>163.32</v>
      </c>
      <c r="I21177">
        <v>348.96</v>
      </c>
      <c r="J21177" t="s">
        <v>13</v>
      </c>
    </row>
    <row r="21178" spans="1:10">
      <c r="A21178" s="1">
        <v>45597</v>
      </c>
      <c r="B21178" t="s">
        <v>10</v>
      </c>
      <c r="C21178" t="s">
        <v>11</v>
      </c>
      <c r="D21178" t="s">
        <v>85</v>
      </c>
      <c r="E21178">
        <v>26</v>
      </c>
      <c r="F21178">
        <v>12.48</v>
      </c>
      <c r="G21178">
        <v>23.38</v>
      </c>
      <c r="H21178">
        <v>324.48</v>
      </c>
      <c r="I21178">
        <v>607.88</v>
      </c>
      <c r="J21178" t="s">
        <v>13</v>
      </c>
    </row>
    <row r="21179" spans="1:10">
      <c r="A21179" s="1">
        <v>45597</v>
      </c>
      <c r="B21179" t="s">
        <v>10</v>
      </c>
      <c r="C21179" t="s">
        <v>14</v>
      </c>
      <c r="D21179" t="s">
        <v>85</v>
      </c>
      <c r="E21179">
        <v>14</v>
      </c>
      <c r="F21179">
        <v>12.48</v>
      </c>
      <c r="G21179">
        <v>23.38</v>
      </c>
      <c r="H21179">
        <v>174.72</v>
      </c>
      <c r="I21179">
        <v>327.32</v>
      </c>
      <c r="J21179" t="s">
        <v>13</v>
      </c>
    </row>
    <row r="21180" spans="1:10">
      <c r="A21180" s="1">
        <v>45597</v>
      </c>
      <c r="B21180" t="s">
        <v>10</v>
      </c>
      <c r="C21180" t="s">
        <v>15</v>
      </c>
      <c r="D21180" t="s">
        <v>85</v>
      </c>
      <c r="E21180">
        <v>12</v>
      </c>
      <c r="F21180">
        <v>12.48</v>
      </c>
      <c r="G21180">
        <v>23.38</v>
      </c>
      <c r="H21180">
        <v>149.76</v>
      </c>
      <c r="I21180">
        <v>280.56</v>
      </c>
      <c r="J21180" t="s">
        <v>13</v>
      </c>
    </row>
    <row r="21181" spans="1:10">
      <c r="A21181" s="1">
        <v>45597</v>
      </c>
      <c r="B21181" t="s">
        <v>10</v>
      </c>
      <c r="C21181" t="s">
        <v>11</v>
      </c>
      <c r="D21181" t="s">
        <v>86</v>
      </c>
      <c r="E21181">
        <v>20</v>
      </c>
      <c r="F21181">
        <v>15.36</v>
      </c>
      <c r="G21181">
        <v>30.25</v>
      </c>
      <c r="H21181">
        <v>307.2</v>
      </c>
      <c r="I21181">
        <v>605</v>
      </c>
      <c r="J21181" t="s">
        <v>13</v>
      </c>
    </row>
    <row r="21182" spans="1:10">
      <c r="A21182" s="1">
        <v>45597</v>
      </c>
      <c r="B21182" t="s">
        <v>10</v>
      </c>
      <c r="C21182" t="s">
        <v>14</v>
      </c>
      <c r="D21182" t="s">
        <v>86</v>
      </c>
      <c r="E21182">
        <v>11</v>
      </c>
      <c r="F21182">
        <v>15.36</v>
      </c>
      <c r="G21182">
        <v>30.25</v>
      </c>
      <c r="H21182">
        <v>168.96</v>
      </c>
      <c r="I21182">
        <v>332.75</v>
      </c>
      <c r="J21182" t="s">
        <v>13</v>
      </c>
    </row>
    <row r="21183" spans="1:10">
      <c r="A21183" s="1">
        <v>45597</v>
      </c>
      <c r="B21183" t="s">
        <v>10</v>
      </c>
      <c r="C21183" t="s">
        <v>15</v>
      </c>
      <c r="D21183" t="s">
        <v>86</v>
      </c>
      <c r="E21183">
        <v>6</v>
      </c>
      <c r="F21183">
        <v>15.36</v>
      </c>
      <c r="G21183">
        <v>30.25</v>
      </c>
      <c r="H21183">
        <v>92.16</v>
      </c>
      <c r="I21183">
        <v>181.5</v>
      </c>
      <c r="J21183" t="s">
        <v>13</v>
      </c>
    </row>
    <row r="21184" spans="1:10">
      <c r="A21184" s="1">
        <v>45597</v>
      </c>
      <c r="B21184" t="s">
        <v>10</v>
      </c>
      <c r="C21184" t="s">
        <v>11</v>
      </c>
      <c r="D21184" t="s">
        <v>87</v>
      </c>
      <c r="E21184">
        <v>25</v>
      </c>
      <c r="F21184">
        <v>7.28</v>
      </c>
      <c r="G21184">
        <v>18.13</v>
      </c>
      <c r="H21184">
        <v>182</v>
      </c>
      <c r="I21184">
        <v>453.25</v>
      </c>
      <c r="J21184" t="s">
        <v>13</v>
      </c>
    </row>
    <row r="21185" spans="1:10">
      <c r="A21185" s="1">
        <v>45597</v>
      </c>
      <c r="B21185" t="s">
        <v>10</v>
      </c>
      <c r="C21185" t="s">
        <v>14</v>
      </c>
      <c r="D21185" t="s">
        <v>87</v>
      </c>
      <c r="E21185">
        <v>23</v>
      </c>
      <c r="F21185">
        <v>7.28</v>
      </c>
      <c r="G21185">
        <v>18.13</v>
      </c>
      <c r="H21185">
        <v>167.44</v>
      </c>
      <c r="I21185">
        <v>416.99</v>
      </c>
      <c r="J21185" t="s">
        <v>13</v>
      </c>
    </row>
    <row r="21186" spans="1:10">
      <c r="A21186" s="1">
        <v>45597</v>
      </c>
      <c r="B21186" t="s">
        <v>10</v>
      </c>
      <c r="C21186" t="s">
        <v>15</v>
      </c>
      <c r="D21186" t="s">
        <v>87</v>
      </c>
      <c r="E21186">
        <v>6</v>
      </c>
      <c r="F21186">
        <v>7.28</v>
      </c>
      <c r="G21186">
        <v>18.13</v>
      </c>
      <c r="H21186">
        <v>43.68</v>
      </c>
      <c r="I21186">
        <v>108.78</v>
      </c>
      <c r="J21186" t="s">
        <v>13</v>
      </c>
    </row>
    <row r="21187" spans="1:10">
      <c r="A21187" s="1">
        <v>45597</v>
      </c>
      <c r="B21187" t="s">
        <v>10</v>
      </c>
      <c r="C21187" t="s">
        <v>11</v>
      </c>
      <c r="D21187" t="s">
        <v>88</v>
      </c>
      <c r="E21187">
        <v>18</v>
      </c>
      <c r="F21187">
        <v>15.13</v>
      </c>
      <c r="G21187">
        <v>28.74</v>
      </c>
      <c r="H21187">
        <v>272.33999999999997</v>
      </c>
      <c r="I21187">
        <v>517.32000000000005</v>
      </c>
      <c r="J21187" t="s">
        <v>13</v>
      </c>
    </row>
    <row r="21188" spans="1:10">
      <c r="A21188" s="1">
        <v>45597</v>
      </c>
      <c r="B21188" t="s">
        <v>10</v>
      </c>
      <c r="C21188" t="s">
        <v>14</v>
      </c>
      <c r="D21188" t="s">
        <v>88</v>
      </c>
      <c r="E21188">
        <v>11</v>
      </c>
      <c r="F21188">
        <v>15.13</v>
      </c>
      <c r="G21188">
        <v>28.74</v>
      </c>
      <c r="H21188">
        <v>166.43</v>
      </c>
      <c r="I21188">
        <v>316.14</v>
      </c>
      <c r="J21188" t="s">
        <v>13</v>
      </c>
    </row>
    <row r="21189" spans="1:10">
      <c r="A21189" s="1">
        <v>45597</v>
      </c>
      <c r="B21189" t="s">
        <v>10</v>
      </c>
      <c r="C21189" t="s">
        <v>15</v>
      </c>
      <c r="D21189" t="s">
        <v>88</v>
      </c>
      <c r="E21189">
        <v>14</v>
      </c>
      <c r="F21189">
        <v>15.13</v>
      </c>
      <c r="G21189">
        <v>28.74</v>
      </c>
      <c r="H21189">
        <v>211.82</v>
      </c>
      <c r="I21189">
        <v>402.36</v>
      </c>
      <c r="J21189" t="s">
        <v>13</v>
      </c>
    </row>
    <row r="21190" spans="1:10">
      <c r="A21190" s="1">
        <v>45597</v>
      </c>
      <c r="B21190" t="s">
        <v>10</v>
      </c>
      <c r="C21190" t="s">
        <v>11</v>
      </c>
      <c r="D21190" t="s">
        <v>89</v>
      </c>
      <c r="E21190">
        <v>29</v>
      </c>
      <c r="F21190">
        <v>12.5</v>
      </c>
      <c r="G21190">
        <v>26.87</v>
      </c>
      <c r="H21190">
        <v>362.5</v>
      </c>
      <c r="I21190">
        <v>779.23</v>
      </c>
      <c r="J21190" t="s">
        <v>13</v>
      </c>
    </row>
    <row r="21191" spans="1:10">
      <c r="A21191" s="1">
        <v>45597</v>
      </c>
      <c r="B21191" t="s">
        <v>10</v>
      </c>
      <c r="C21191" t="s">
        <v>14</v>
      </c>
      <c r="D21191" t="s">
        <v>89</v>
      </c>
      <c r="E21191">
        <v>13</v>
      </c>
      <c r="F21191">
        <v>12.5</v>
      </c>
      <c r="G21191">
        <v>26.87</v>
      </c>
      <c r="H21191">
        <v>162.5</v>
      </c>
      <c r="I21191">
        <v>349.31</v>
      </c>
      <c r="J21191" t="s">
        <v>13</v>
      </c>
    </row>
    <row r="21192" spans="1:10">
      <c r="A21192" s="1">
        <v>45597</v>
      </c>
      <c r="B21192" t="s">
        <v>10</v>
      </c>
      <c r="C21192" t="s">
        <v>15</v>
      </c>
      <c r="D21192" t="s">
        <v>89</v>
      </c>
      <c r="E21192">
        <v>11</v>
      </c>
      <c r="F21192">
        <v>12.5</v>
      </c>
      <c r="G21192">
        <v>26.87</v>
      </c>
      <c r="H21192">
        <v>137.5</v>
      </c>
      <c r="I21192">
        <v>295.57</v>
      </c>
      <c r="J21192" t="s">
        <v>13</v>
      </c>
    </row>
    <row r="21193" spans="1:10">
      <c r="A21193" s="1">
        <v>45597</v>
      </c>
      <c r="B21193" t="s">
        <v>10</v>
      </c>
      <c r="C21193" t="s">
        <v>11</v>
      </c>
      <c r="D21193" t="s">
        <v>90</v>
      </c>
      <c r="E21193">
        <v>21</v>
      </c>
      <c r="F21193">
        <v>17.559999999999999</v>
      </c>
      <c r="G21193">
        <v>39.21</v>
      </c>
      <c r="H21193">
        <v>368.76</v>
      </c>
      <c r="I21193">
        <v>823.41</v>
      </c>
      <c r="J21193" t="s">
        <v>13</v>
      </c>
    </row>
    <row r="21194" spans="1:10">
      <c r="A21194" s="1">
        <v>45597</v>
      </c>
      <c r="B21194" t="s">
        <v>10</v>
      </c>
      <c r="C21194" t="s">
        <v>14</v>
      </c>
      <c r="D21194" t="s">
        <v>90</v>
      </c>
      <c r="E21194">
        <v>14</v>
      </c>
      <c r="F21194">
        <v>17.559999999999999</v>
      </c>
      <c r="G21194">
        <v>39.21</v>
      </c>
      <c r="H21194">
        <v>245.84</v>
      </c>
      <c r="I21194">
        <v>548.94000000000005</v>
      </c>
      <c r="J21194" t="s">
        <v>13</v>
      </c>
    </row>
    <row r="21195" spans="1:10">
      <c r="A21195" s="1">
        <v>45597</v>
      </c>
      <c r="B21195" t="s">
        <v>10</v>
      </c>
      <c r="C21195" t="s">
        <v>15</v>
      </c>
      <c r="D21195" t="s">
        <v>90</v>
      </c>
      <c r="E21195">
        <v>10</v>
      </c>
      <c r="F21195">
        <v>17.559999999999999</v>
      </c>
      <c r="G21195">
        <v>39.21</v>
      </c>
      <c r="H21195">
        <v>175.6</v>
      </c>
      <c r="I21195">
        <v>392.1</v>
      </c>
      <c r="J21195" t="s">
        <v>13</v>
      </c>
    </row>
    <row r="21196" spans="1:10">
      <c r="A21196" s="1">
        <v>45597</v>
      </c>
      <c r="B21196" t="s">
        <v>10</v>
      </c>
      <c r="C21196" t="s">
        <v>11</v>
      </c>
      <c r="D21196" t="s">
        <v>91</v>
      </c>
      <c r="E21196">
        <v>21</v>
      </c>
      <c r="F21196">
        <v>10.1</v>
      </c>
      <c r="G21196">
        <v>23.15</v>
      </c>
      <c r="H21196">
        <v>212.1</v>
      </c>
      <c r="I21196">
        <v>486.15</v>
      </c>
      <c r="J21196" t="s">
        <v>13</v>
      </c>
    </row>
    <row r="21197" spans="1:10">
      <c r="A21197" s="1">
        <v>45597</v>
      </c>
      <c r="B21197" t="s">
        <v>10</v>
      </c>
      <c r="C21197" t="s">
        <v>14</v>
      </c>
      <c r="D21197" t="s">
        <v>91</v>
      </c>
      <c r="E21197">
        <v>19</v>
      </c>
      <c r="F21197">
        <v>10.1</v>
      </c>
      <c r="G21197">
        <v>23.15</v>
      </c>
      <c r="H21197">
        <v>191.9</v>
      </c>
      <c r="I21197">
        <v>439.85</v>
      </c>
      <c r="J21197" t="s">
        <v>13</v>
      </c>
    </row>
    <row r="21198" spans="1:10">
      <c r="A21198" s="1">
        <v>45597</v>
      </c>
      <c r="B21198" t="s">
        <v>10</v>
      </c>
      <c r="C21198" t="s">
        <v>15</v>
      </c>
      <c r="D21198" t="s">
        <v>91</v>
      </c>
      <c r="E21198">
        <v>16</v>
      </c>
      <c r="F21198">
        <v>10.1</v>
      </c>
      <c r="G21198">
        <v>23.15</v>
      </c>
      <c r="H21198">
        <v>161.6</v>
      </c>
      <c r="I21198">
        <v>370.4</v>
      </c>
      <c r="J21198" t="s">
        <v>13</v>
      </c>
    </row>
    <row r="21199" spans="1:10">
      <c r="A21199" s="1">
        <v>45597</v>
      </c>
      <c r="B21199" t="s">
        <v>10</v>
      </c>
      <c r="C21199" t="s">
        <v>11</v>
      </c>
      <c r="D21199" t="s">
        <v>92</v>
      </c>
      <c r="E21199">
        <v>20</v>
      </c>
      <c r="F21199">
        <v>13.59</v>
      </c>
      <c r="G21199">
        <v>29.79</v>
      </c>
      <c r="H21199">
        <v>271.8</v>
      </c>
      <c r="I21199">
        <v>595.79999999999995</v>
      </c>
      <c r="J21199" t="s">
        <v>13</v>
      </c>
    </row>
    <row r="21200" spans="1:10">
      <c r="A21200" s="1">
        <v>45597</v>
      </c>
      <c r="B21200" t="s">
        <v>10</v>
      </c>
      <c r="C21200" t="s">
        <v>14</v>
      </c>
      <c r="D21200" t="s">
        <v>92</v>
      </c>
      <c r="E21200">
        <v>14</v>
      </c>
      <c r="F21200">
        <v>13.59</v>
      </c>
      <c r="G21200">
        <v>29.79</v>
      </c>
      <c r="H21200">
        <v>190.26</v>
      </c>
      <c r="I21200">
        <v>417.06</v>
      </c>
      <c r="J21200" t="s">
        <v>13</v>
      </c>
    </row>
    <row r="21201" spans="1:10">
      <c r="A21201" s="1">
        <v>45597</v>
      </c>
      <c r="B21201" t="s">
        <v>10</v>
      </c>
      <c r="C21201" t="s">
        <v>15</v>
      </c>
      <c r="D21201" t="s">
        <v>92</v>
      </c>
      <c r="E21201">
        <v>7</v>
      </c>
      <c r="F21201">
        <v>13.59</v>
      </c>
      <c r="G21201">
        <v>29.79</v>
      </c>
      <c r="H21201">
        <v>95.13</v>
      </c>
      <c r="I21201">
        <v>208.53</v>
      </c>
      <c r="J21201" t="s">
        <v>13</v>
      </c>
    </row>
    <row r="21202" spans="1:10">
      <c r="A21202" s="1">
        <v>45597</v>
      </c>
      <c r="B21202" t="s">
        <v>10</v>
      </c>
      <c r="C21202" t="s">
        <v>11</v>
      </c>
      <c r="D21202" t="s">
        <v>93</v>
      </c>
      <c r="E21202">
        <v>40</v>
      </c>
      <c r="F21202">
        <v>17.18</v>
      </c>
      <c r="G21202">
        <v>31.04</v>
      </c>
      <c r="H21202">
        <v>687.2</v>
      </c>
      <c r="I21202">
        <v>1241.5999999999999</v>
      </c>
      <c r="J21202" t="s">
        <v>13</v>
      </c>
    </row>
    <row r="21203" spans="1:10">
      <c r="A21203" s="1">
        <v>45597</v>
      </c>
      <c r="B21203" t="s">
        <v>10</v>
      </c>
      <c r="C21203" t="s">
        <v>14</v>
      </c>
      <c r="D21203" t="s">
        <v>93</v>
      </c>
      <c r="E21203">
        <v>23</v>
      </c>
      <c r="F21203">
        <v>17.18</v>
      </c>
      <c r="G21203">
        <v>31.04</v>
      </c>
      <c r="H21203">
        <v>395.14</v>
      </c>
      <c r="I21203">
        <v>713.92</v>
      </c>
      <c r="J21203" t="s">
        <v>13</v>
      </c>
    </row>
    <row r="21204" spans="1:10">
      <c r="A21204" s="1">
        <v>45597</v>
      </c>
      <c r="B21204" t="s">
        <v>10</v>
      </c>
      <c r="C21204" t="s">
        <v>15</v>
      </c>
      <c r="D21204" t="s">
        <v>93</v>
      </c>
      <c r="E21204">
        <v>16</v>
      </c>
      <c r="F21204">
        <v>17.18</v>
      </c>
      <c r="G21204">
        <v>31.04</v>
      </c>
      <c r="H21204">
        <v>274.88</v>
      </c>
      <c r="I21204">
        <v>496.64</v>
      </c>
      <c r="J21204" t="s">
        <v>13</v>
      </c>
    </row>
    <row r="21205" spans="1:10">
      <c r="A21205" s="1">
        <v>45597</v>
      </c>
      <c r="B21205" t="s">
        <v>10</v>
      </c>
      <c r="C21205" t="s">
        <v>11</v>
      </c>
      <c r="D21205" t="s">
        <v>94</v>
      </c>
      <c r="E21205">
        <v>25</v>
      </c>
      <c r="F21205">
        <v>7.23</v>
      </c>
      <c r="G21205">
        <v>14.67</v>
      </c>
      <c r="H21205">
        <v>180.75</v>
      </c>
      <c r="I21205">
        <v>366.75</v>
      </c>
      <c r="J21205" t="s">
        <v>13</v>
      </c>
    </row>
    <row r="21206" spans="1:10">
      <c r="A21206" s="1">
        <v>45597</v>
      </c>
      <c r="B21206" t="s">
        <v>10</v>
      </c>
      <c r="C21206" t="s">
        <v>14</v>
      </c>
      <c r="D21206" t="s">
        <v>94</v>
      </c>
      <c r="E21206">
        <v>11</v>
      </c>
      <c r="F21206">
        <v>7.23</v>
      </c>
      <c r="G21206">
        <v>14.67</v>
      </c>
      <c r="H21206">
        <v>79.53</v>
      </c>
      <c r="I21206">
        <v>161.37</v>
      </c>
      <c r="J21206" t="s">
        <v>13</v>
      </c>
    </row>
    <row r="21207" spans="1:10">
      <c r="A21207" s="1">
        <v>45597</v>
      </c>
      <c r="B21207" t="s">
        <v>10</v>
      </c>
      <c r="C21207" t="s">
        <v>15</v>
      </c>
      <c r="D21207" t="s">
        <v>94</v>
      </c>
      <c r="E21207">
        <v>19</v>
      </c>
      <c r="F21207">
        <v>7.23</v>
      </c>
      <c r="G21207">
        <v>14.67</v>
      </c>
      <c r="H21207">
        <v>137.37</v>
      </c>
      <c r="I21207">
        <v>278.73</v>
      </c>
      <c r="J21207" t="s">
        <v>13</v>
      </c>
    </row>
    <row r="21208" spans="1:10">
      <c r="A21208" s="1">
        <v>45597</v>
      </c>
      <c r="B21208" t="s">
        <v>10</v>
      </c>
      <c r="C21208" t="s">
        <v>11</v>
      </c>
      <c r="D21208" t="s">
        <v>95</v>
      </c>
      <c r="E21208">
        <v>21</v>
      </c>
      <c r="F21208">
        <v>17.25</v>
      </c>
      <c r="G21208">
        <v>37.299999999999997</v>
      </c>
      <c r="H21208">
        <v>362.25</v>
      </c>
      <c r="I21208">
        <v>783.3</v>
      </c>
      <c r="J21208" t="s">
        <v>13</v>
      </c>
    </row>
    <row r="21209" spans="1:10">
      <c r="A21209" s="1">
        <v>45597</v>
      </c>
      <c r="B21209" t="s">
        <v>10</v>
      </c>
      <c r="C21209" t="s">
        <v>14</v>
      </c>
      <c r="D21209" t="s">
        <v>95</v>
      </c>
      <c r="E21209">
        <v>21</v>
      </c>
      <c r="F21209">
        <v>17.25</v>
      </c>
      <c r="G21209">
        <v>37.299999999999997</v>
      </c>
      <c r="H21209">
        <v>362.25</v>
      </c>
      <c r="I21209">
        <v>783.3</v>
      </c>
      <c r="J21209" t="s">
        <v>13</v>
      </c>
    </row>
    <row r="21210" spans="1:10">
      <c r="A21210" s="1">
        <v>45597</v>
      </c>
      <c r="B21210" t="s">
        <v>10</v>
      </c>
      <c r="C21210" t="s">
        <v>15</v>
      </c>
      <c r="D21210" t="s">
        <v>95</v>
      </c>
      <c r="E21210">
        <v>15</v>
      </c>
      <c r="F21210">
        <v>17.25</v>
      </c>
      <c r="G21210">
        <v>37.299999999999997</v>
      </c>
      <c r="H21210">
        <v>258.75</v>
      </c>
      <c r="I21210">
        <v>559.5</v>
      </c>
      <c r="J21210" t="s">
        <v>13</v>
      </c>
    </row>
    <row r="21211" spans="1:10">
      <c r="A21211" s="1">
        <v>45597</v>
      </c>
      <c r="B21211" t="s">
        <v>10</v>
      </c>
      <c r="C21211" t="s">
        <v>11</v>
      </c>
      <c r="D21211" t="s">
        <v>96</v>
      </c>
      <c r="E21211">
        <v>19</v>
      </c>
      <c r="F21211">
        <v>14.25</v>
      </c>
      <c r="G21211">
        <v>26.53</v>
      </c>
      <c r="H21211">
        <v>270.75</v>
      </c>
      <c r="I21211">
        <v>504.07</v>
      </c>
      <c r="J21211" t="s">
        <v>13</v>
      </c>
    </row>
    <row r="21212" spans="1:10">
      <c r="A21212" s="1">
        <v>45597</v>
      </c>
      <c r="B21212" t="s">
        <v>10</v>
      </c>
      <c r="C21212" t="s">
        <v>14</v>
      </c>
      <c r="D21212" t="s">
        <v>96</v>
      </c>
      <c r="E21212">
        <v>20</v>
      </c>
      <c r="F21212">
        <v>14.25</v>
      </c>
      <c r="G21212">
        <v>26.53</v>
      </c>
      <c r="H21212">
        <v>285</v>
      </c>
      <c r="I21212">
        <v>530.6</v>
      </c>
      <c r="J21212" t="s">
        <v>13</v>
      </c>
    </row>
    <row r="21213" spans="1:10">
      <c r="A21213" s="1">
        <v>45597</v>
      </c>
      <c r="B21213" t="s">
        <v>10</v>
      </c>
      <c r="C21213" t="s">
        <v>15</v>
      </c>
      <c r="D21213" t="s">
        <v>96</v>
      </c>
      <c r="E21213">
        <v>15</v>
      </c>
      <c r="F21213">
        <v>14.25</v>
      </c>
      <c r="G21213">
        <v>26.53</v>
      </c>
      <c r="H21213">
        <v>213.75</v>
      </c>
      <c r="I21213">
        <v>397.95</v>
      </c>
      <c r="J21213" t="s">
        <v>13</v>
      </c>
    </row>
    <row r="21214" spans="1:10">
      <c r="A21214" s="1">
        <v>45597</v>
      </c>
      <c r="B21214" t="s">
        <v>10</v>
      </c>
      <c r="C21214" t="s">
        <v>11</v>
      </c>
      <c r="D21214" t="s">
        <v>97</v>
      </c>
      <c r="E21214">
        <v>23</v>
      </c>
      <c r="F21214">
        <v>6.81</v>
      </c>
      <c r="G21214">
        <v>13.93</v>
      </c>
      <c r="H21214">
        <v>156.63</v>
      </c>
      <c r="I21214">
        <v>320.39</v>
      </c>
      <c r="J21214" t="s">
        <v>13</v>
      </c>
    </row>
    <row r="21215" spans="1:10">
      <c r="A21215" s="1">
        <v>45597</v>
      </c>
      <c r="B21215" t="s">
        <v>10</v>
      </c>
      <c r="C21215" t="s">
        <v>14</v>
      </c>
      <c r="D21215" t="s">
        <v>97</v>
      </c>
      <c r="E21215">
        <v>15</v>
      </c>
      <c r="F21215">
        <v>6.81</v>
      </c>
      <c r="G21215">
        <v>13.93</v>
      </c>
      <c r="H21215">
        <v>102.15</v>
      </c>
      <c r="I21215">
        <v>208.95</v>
      </c>
      <c r="J21215" t="s">
        <v>13</v>
      </c>
    </row>
    <row r="21216" spans="1:10">
      <c r="A21216" s="1">
        <v>45597</v>
      </c>
      <c r="B21216" t="s">
        <v>10</v>
      </c>
      <c r="C21216" t="s">
        <v>15</v>
      </c>
      <c r="D21216" t="s">
        <v>97</v>
      </c>
      <c r="E21216">
        <v>8</v>
      </c>
      <c r="F21216">
        <v>6.81</v>
      </c>
      <c r="G21216">
        <v>13.93</v>
      </c>
      <c r="H21216">
        <v>54.48</v>
      </c>
      <c r="I21216">
        <v>111.44</v>
      </c>
      <c r="J21216" t="s">
        <v>13</v>
      </c>
    </row>
    <row r="21217" spans="1:10">
      <c r="A21217" s="1">
        <v>45597</v>
      </c>
      <c r="B21217" t="s">
        <v>10</v>
      </c>
      <c r="C21217" t="s">
        <v>11</v>
      </c>
      <c r="D21217" t="s">
        <v>98</v>
      </c>
      <c r="E21217">
        <v>18</v>
      </c>
      <c r="F21217">
        <v>9.61</v>
      </c>
      <c r="G21217">
        <v>17.52</v>
      </c>
      <c r="H21217">
        <v>172.98</v>
      </c>
      <c r="I21217">
        <v>315.36</v>
      </c>
      <c r="J21217" t="s">
        <v>13</v>
      </c>
    </row>
    <row r="21218" spans="1:10">
      <c r="A21218" s="1">
        <v>45597</v>
      </c>
      <c r="B21218" t="s">
        <v>10</v>
      </c>
      <c r="C21218" t="s">
        <v>14</v>
      </c>
      <c r="D21218" t="s">
        <v>98</v>
      </c>
      <c r="E21218">
        <v>18</v>
      </c>
      <c r="F21218">
        <v>9.61</v>
      </c>
      <c r="G21218">
        <v>17.52</v>
      </c>
      <c r="H21218">
        <v>172.98</v>
      </c>
      <c r="I21218">
        <v>315.36</v>
      </c>
      <c r="J21218" t="s">
        <v>13</v>
      </c>
    </row>
    <row r="21219" spans="1:10">
      <c r="A21219" s="1">
        <v>45597</v>
      </c>
      <c r="B21219" t="s">
        <v>10</v>
      </c>
      <c r="C21219" t="s">
        <v>15</v>
      </c>
      <c r="D21219" t="s">
        <v>98</v>
      </c>
      <c r="E21219">
        <v>12</v>
      </c>
      <c r="F21219">
        <v>9.61</v>
      </c>
      <c r="G21219">
        <v>17.52</v>
      </c>
      <c r="H21219">
        <v>115.32</v>
      </c>
      <c r="I21219">
        <v>210.24</v>
      </c>
      <c r="J21219" t="s">
        <v>13</v>
      </c>
    </row>
    <row r="21220" spans="1:10">
      <c r="A21220" s="1">
        <v>45597</v>
      </c>
      <c r="B21220" t="s">
        <v>10</v>
      </c>
      <c r="C21220" t="s">
        <v>11</v>
      </c>
      <c r="D21220" t="s">
        <v>99</v>
      </c>
      <c r="E21220">
        <v>17</v>
      </c>
      <c r="F21220">
        <v>14.5</v>
      </c>
      <c r="G21220">
        <v>26.9</v>
      </c>
      <c r="H21220">
        <v>246.5</v>
      </c>
      <c r="I21220">
        <v>457.3</v>
      </c>
      <c r="J21220" t="s">
        <v>13</v>
      </c>
    </row>
    <row r="21221" spans="1:10">
      <c r="A21221" s="1">
        <v>45597</v>
      </c>
      <c r="B21221" t="s">
        <v>10</v>
      </c>
      <c r="C21221" t="s">
        <v>14</v>
      </c>
      <c r="D21221" t="s">
        <v>99</v>
      </c>
      <c r="E21221">
        <v>20</v>
      </c>
      <c r="F21221">
        <v>14.5</v>
      </c>
      <c r="G21221">
        <v>26.9</v>
      </c>
      <c r="H21221">
        <v>290</v>
      </c>
      <c r="I21221">
        <v>538</v>
      </c>
      <c r="J21221" t="s">
        <v>13</v>
      </c>
    </row>
    <row r="21222" spans="1:10">
      <c r="A21222" s="1">
        <v>45597</v>
      </c>
      <c r="B21222" t="s">
        <v>10</v>
      </c>
      <c r="C21222" t="s">
        <v>15</v>
      </c>
      <c r="D21222" t="s">
        <v>99</v>
      </c>
      <c r="E21222">
        <v>6</v>
      </c>
      <c r="F21222">
        <v>14.5</v>
      </c>
      <c r="G21222">
        <v>26.9</v>
      </c>
      <c r="H21222">
        <v>87</v>
      </c>
      <c r="I21222">
        <v>161.4</v>
      </c>
      <c r="J21222" t="s">
        <v>13</v>
      </c>
    </row>
    <row r="21223" spans="1:10">
      <c r="A21223" s="1">
        <v>45597</v>
      </c>
      <c r="B21223" t="s">
        <v>10</v>
      </c>
      <c r="C21223" t="s">
        <v>11</v>
      </c>
      <c r="D21223" t="s">
        <v>100</v>
      </c>
      <c r="E21223">
        <v>29</v>
      </c>
      <c r="F21223">
        <v>6.81</v>
      </c>
      <c r="G21223">
        <v>14.15</v>
      </c>
      <c r="H21223">
        <v>197.49</v>
      </c>
      <c r="I21223">
        <v>410.35</v>
      </c>
      <c r="J21223" t="s">
        <v>13</v>
      </c>
    </row>
    <row r="21224" spans="1:10">
      <c r="A21224" s="1">
        <v>45597</v>
      </c>
      <c r="B21224" t="s">
        <v>10</v>
      </c>
      <c r="C21224" t="s">
        <v>14</v>
      </c>
      <c r="D21224" t="s">
        <v>100</v>
      </c>
      <c r="E21224">
        <v>11</v>
      </c>
      <c r="F21224">
        <v>6.81</v>
      </c>
      <c r="G21224">
        <v>14.15</v>
      </c>
      <c r="H21224">
        <v>74.91</v>
      </c>
      <c r="I21224">
        <v>155.65</v>
      </c>
      <c r="J21224" t="s">
        <v>13</v>
      </c>
    </row>
    <row r="21225" spans="1:10">
      <c r="A21225" s="1">
        <v>45597</v>
      </c>
      <c r="B21225" t="s">
        <v>10</v>
      </c>
      <c r="C21225" t="s">
        <v>15</v>
      </c>
      <c r="D21225" t="s">
        <v>100</v>
      </c>
      <c r="E21225">
        <v>10</v>
      </c>
      <c r="F21225">
        <v>6.81</v>
      </c>
      <c r="G21225">
        <v>14.15</v>
      </c>
      <c r="H21225">
        <v>68.099999999999994</v>
      </c>
      <c r="I21225">
        <v>141.5</v>
      </c>
      <c r="J21225" t="s">
        <v>13</v>
      </c>
    </row>
    <row r="21226" spans="1:10">
      <c r="A21226" s="1">
        <v>45597</v>
      </c>
      <c r="B21226" t="s">
        <v>10</v>
      </c>
      <c r="C21226" t="s">
        <v>11</v>
      </c>
      <c r="D21226" t="s">
        <v>101</v>
      </c>
      <c r="E21226">
        <v>22</v>
      </c>
      <c r="F21226">
        <v>12.99</v>
      </c>
      <c r="G21226">
        <v>24.59</v>
      </c>
      <c r="H21226">
        <v>285.77999999999997</v>
      </c>
      <c r="I21226">
        <v>540.98</v>
      </c>
      <c r="J21226" t="s">
        <v>13</v>
      </c>
    </row>
    <row r="21227" spans="1:10">
      <c r="A21227" s="1">
        <v>45597</v>
      </c>
      <c r="B21227" t="s">
        <v>10</v>
      </c>
      <c r="C21227" t="s">
        <v>14</v>
      </c>
      <c r="D21227" t="s">
        <v>101</v>
      </c>
      <c r="E21227">
        <v>19</v>
      </c>
      <c r="F21227">
        <v>12.99</v>
      </c>
      <c r="G21227">
        <v>24.59</v>
      </c>
      <c r="H21227">
        <v>246.81</v>
      </c>
      <c r="I21227">
        <v>467.21</v>
      </c>
      <c r="J21227" t="s">
        <v>13</v>
      </c>
    </row>
    <row r="21228" spans="1:10">
      <c r="A21228" s="1">
        <v>45597</v>
      </c>
      <c r="B21228" t="s">
        <v>10</v>
      </c>
      <c r="C21228" t="s">
        <v>15</v>
      </c>
      <c r="D21228" t="s">
        <v>101</v>
      </c>
      <c r="E21228">
        <v>17</v>
      </c>
      <c r="F21228">
        <v>12.99</v>
      </c>
      <c r="G21228">
        <v>24.59</v>
      </c>
      <c r="H21228">
        <v>220.83</v>
      </c>
      <c r="I21228">
        <v>418.03</v>
      </c>
      <c r="J21228" t="s">
        <v>13</v>
      </c>
    </row>
    <row r="21229" spans="1:10">
      <c r="A21229" s="1">
        <v>45597</v>
      </c>
      <c r="B21229" t="s">
        <v>10</v>
      </c>
      <c r="C21229" t="s">
        <v>11</v>
      </c>
      <c r="D21229" t="s">
        <v>102</v>
      </c>
      <c r="E21229">
        <v>24</v>
      </c>
      <c r="F21229">
        <v>10.15</v>
      </c>
      <c r="G21229">
        <v>22.3</v>
      </c>
      <c r="H21229">
        <v>243.6</v>
      </c>
      <c r="I21229">
        <v>535.20000000000005</v>
      </c>
      <c r="J21229" t="s">
        <v>13</v>
      </c>
    </row>
    <row r="21230" spans="1:10">
      <c r="A21230" s="1">
        <v>45597</v>
      </c>
      <c r="B21230" t="s">
        <v>10</v>
      </c>
      <c r="C21230" t="s">
        <v>14</v>
      </c>
      <c r="D21230" t="s">
        <v>102</v>
      </c>
      <c r="E21230">
        <v>22</v>
      </c>
      <c r="F21230">
        <v>10.15</v>
      </c>
      <c r="G21230">
        <v>22.3</v>
      </c>
      <c r="H21230">
        <v>223.3</v>
      </c>
      <c r="I21230">
        <v>490.6</v>
      </c>
      <c r="J21230" t="s">
        <v>13</v>
      </c>
    </row>
    <row r="21231" spans="1:10">
      <c r="A21231" s="1">
        <v>45597</v>
      </c>
      <c r="B21231" t="s">
        <v>10</v>
      </c>
      <c r="C21231" t="s">
        <v>15</v>
      </c>
      <c r="D21231" t="s">
        <v>102</v>
      </c>
      <c r="E21231">
        <v>17</v>
      </c>
      <c r="F21231">
        <v>10.15</v>
      </c>
      <c r="G21231">
        <v>22.3</v>
      </c>
      <c r="H21231">
        <v>172.55</v>
      </c>
      <c r="I21231">
        <v>379.1</v>
      </c>
      <c r="J21231" t="s">
        <v>13</v>
      </c>
    </row>
    <row r="21232" spans="1:10">
      <c r="A21232" s="1">
        <v>45597</v>
      </c>
      <c r="B21232" t="s">
        <v>10</v>
      </c>
      <c r="C21232" t="s">
        <v>11</v>
      </c>
      <c r="D21232" t="s">
        <v>103</v>
      </c>
      <c r="E21232">
        <v>33</v>
      </c>
      <c r="F21232">
        <v>13.45</v>
      </c>
      <c r="G21232">
        <v>30.7</v>
      </c>
      <c r="H21232">
        <v>443.85</v>
      </c>
      <c r="I21232">
        <v>1013.1</v>
      </c>
      <c r="J21232" t="s">
        <v>13</v>
      </c>
    </row>
    <row r="21233" spans="1:10">
      <c r="A21233" s="1">
        <v>45597</v>
      </c>
      <c r="B21233" t="s">
        <v>10</v>
      </c>
      <c r="C21233" t="s">
        <v>14</v>
      </c>
      <c r="D21233" t="s">
        <v>103</v>
      </c>
      <c r="E21233">
        <v>17</v>
      </c>
      <c r="F21233">
        <v>13.45</v>
      </c>
      <c r="G21233">
        <v>30.7</v>
      </c>
      <c r="H21233">
        <v>228.65</v>
      </c>
      <c r="I21233">
        <v>521.9</v>
      </c>
      <c r="J21233" t="s">
        <v>13</v>
      </c>
    </row>
    <row r="21234" spans="1:10">
      <c r="A21234" s="1">
        <v>45597</v>
      </c>
      <c r="B21234" t="s">
        <v>10</v>
      </c>
      <c r="C21234" t="s">
        <v>15</v>
      </c>
      <c r="D21234" t="s">
        <v>103</v>
      </c>
      <c r="E21234">
        <v>18</v>
      </c>
      <c r="F21234">
        <v>13.45</v>
      </c>
      <c r="G21234">
        <v>30.7</v>
      </c>
      <c r="H21234">
        <v>242.1</v>
      </c>
      <c r="I21234">
        <v>552.6</v>
      </c>
      <c r="J21234" t="s">
        <v>13</v>
      </c>
    </row>
    <row r="21235" spans="1:10">
      <c r="A21235" s="1">
        <v>45597</v>
      </c>
      <c r="B21235" t="s">
        <v>10</v>
      </c>
      <c r="C21235" t="s">
        <v>11</v>
      </c>
      <c r="D21235" t="s">
        <v>104</v>
      </c>
      <c r="E21235">
        <v>36</v>
      </c>
      <c r="F21235">
        <v>6.55</v>
      </c>
      <c r="G21235">
        <v>15.46</v>
      </c>
      <c r="H21235">
        <v>235.8</v>
      </c>
      <c r="I21235">
        <v>556.55999999999995</v>
      </c>
      <c r="J21235" t="s">
        <v>13</v>
      </c>
    </row>
    <row r="21236" spans="1:10">
      <c r="A21236" s="1">
        <v>45597</v>
      </c>
      <c r="B21236" t="s">
        <v>10</v>
      </c>
      <c r="C21236" t="s">
        <v>14</v>
      </c>
      <c r="D21236" t="s">
        <v>104</v>
      </c>
      <c r="E21236">
        <v>22</v>
      </c>
      <c r="F21236">
        <v>6.55</v>
      </c>
      <c r="G21236">
        <v>15.46</v>
      </c>
      <c r="H21236">
        <v>144.1</v>
      </c>
      <c r="I21236">
        <v>340.12</v>
      </c>
      <c r="J21236" t="s">
        <v>13</v>
      </c>
    </row>
    <row r="21237" spans="1:10">
      <c r="A21237" s="1">
        <v>45597</v>
      </c>
      <c r="B21237" t="s">
        <v>10</v>
      </c>
      <c r="C21237" t="s">
        <v>15</v>
      </c>
      <c r="D21237" t="s">
        <v>104</v>
      </c>
      <c r="E21237">
        <v>13</v>
      </c>
      <c r="F21237">
        <v>6.55</v>
      </c>
      <c r="G21237">
        <v>15.46</v>
      </c>
      <c r="H21237">
        <v>85.15</v>
      </c>
      <c r="I21237">
        <v>200.98</v>
      </c>
      <c r="J21237" t="s">
        <v>13</v>
      </c>
    </row>
    <row r="21238" spans="1:10">
      <c r="A21238" s="1">
        <v>45597</v>
      </c>
      <c r="B21238" t="s">
        <v>10</v>
      </c>
      <c r="C21238" t="s">
        <v>11</v>
      </c>
      <c r="D21238" t="s">
        <v>105</v>
      </c>
      <c r="E21238">
        <v>32</v>
      </c>
      <c r="F21238">
        <v>16.46</v>
      </c>
      <c r="G21238">
        <v>31.93</v>
      </c>
      <c r="H21238">
        <v>526.72</v>
      </c>
      <c r="I21238">
        <v>1021.76</v>
      </c>
      <c r="J21238" t="s">
        <v>13</v>
      </c>
    </row>
    <row r="21239" spans="1:10">
      <c r="A21239" s="1">
        <v>45597</v>
      </c>
      <c r="B21239" t="s">
        <v>10</v>
      </c>
      <c r="C21239" t="s">
        <v>14</v>
      </c>
      <c r="D21239" t="s">
        <v>105</v>
      </c>
      <c r="E21239">
        <v>12</v>
      </c>
      <c r="F21239">
        <v>16.46</v>
      </c>
      <c r="G21239">
        <v>31.93</v>
      </c>
      <c r="H21239">
        <v>197.52</v>
      </c>
      <c r="I21239">
        <v>383.16</v>
      </c>
      <c r="J21239" t="s">
        <v>13</v>
      </c>
    </row>
    <row r="21240" spans="1:10">
      <c r="A21240" s="1">
        <v>45597</v>
      </c>
      <c r="B21240" t="s">
        <v>10</v>
      </c>
      <c r="C21240" t="s">
        <v>15</v>
      </c>
      <c r="D21240" t="s">
        <v>105</v>
      </c>
      <c r="E21240">
        <v>7</v>
      </c>
      <c r="F21240">
        <v>16.46</v>
      </c>
      <c r="G21240">
        <v>31.93</v>
      </c>
      <c r="H21240">
        <v>115.22</v>
      </c>
      <c r="I21240">
        <v>223.51</v>
      </c>
      <c r="J21240" t="s">
        <v>13</v>
      </c>
    </row>
    <row r="21241" spans="1:10">
      <c r="A21241" s="1">
        <v>45597</v>
      </c>
      <c r="B21241" t="s">
        <v>10</v>
      </c>
      <c r="C21241" t="s">
        <v>11</v>
      </c>
      <c r="D21241" t="s">
        <v>106</v>
      </c>
      <c r="E21241">
        <v>23</v>
      </c>
      <c r="F21241">
        <v>17.68</v>
      </c>
      <c r="G21241">
        <v>33.9</v>
      </c>
      <c r="H21241">
        <v>406.64</v>
      </c>
      <c r="I21241">
        <v>779.7</v>
      </c>
      <c r="J21241" t="s">
        <v>13</v>
      </c>
    </row>
    <row r="21242" spans="1:10">
      <c r="A21242" s="1">
        <v>45597</v>
      </c>
      <c r="B21242" t="s">
        <v>10</v>
      </c>
      <c r="C21242" t="s">
        <v>14</v>
      </c>
      <c r="D21242" t="s">
        <v>106</v>
      </c>
      <c r="E21242">
        <v>18</v>
      </c>
      <c r="F21242">
        <v>17.68</v>
      </c>
      <c r="G21242">
        <v>33.9</v>
      </c>
      <c r="H21242">
        <v>318.24</v>
      </c>
      <c r="I21242">
        <v>610.20000000000005</v>
      </c>
      <c r="J21242" t="s">
        <v>13</v>
      </c>
    </row>
    <row r="21243" spans="1:10">
      <c r="A21243" s="1">
        <v>45597</v>
      </c>
      <c r="B21243" t="s">
        <v>10</v>
      </c>
      <c r="C21243" t="s">
        <v>15</v>
      </c>
      <c r="D21243" t="s">
        <v>106</v>
      </c>
      <c r="E21243">
        <v>11</v>
      </c>
      <c r="F21243">
        <v>17.68</v>
      </c>
      <c r="G21243">
        <v>33.9</v>
      </c>
      <c r="H21243">
        <v>194.48</v>
      </c>
      <c r="I21243">
        <v>372.9</v>
      </c>
      <c r="J21243" t="s">
        <v>13</v>
      </c>
    </row>
    <row r="21244" spans="1:10">
      <c r="A21244" s="1">
        <v>45597</v>
      </c>
      <c r="B21244" t="s">
        <v>10</v>
      </c>
      <c r="C21244" t="s">
        <v>11</v>
      </c>
      <c r="D21244" t="s">
        <v>107</v>
      </c>
      <c r="E21244">
        <v>13</v>
      </c>
      <c r="F21244">
        <v>17.63</v>
      </c>
      <c r="G21244">
        <v>33.020000000000003</v>
      </c>
      <c r="H21244">
        <v>229.19</v>
      </c>
      <c r="I21244">
        <v>429.26</v>
      </c>
      <c r="J21244" t="s">
        <v>13</v>
      </c>
    </row>
    <row r="21245" spans="1:10">
      <c r="A21245" s="1">
        <v>45597</v>
      </c>
      <c r="B21245" t="s">
        <v>10</v>
      </c>
      <c r="C21245" t="s">
        <v>14</v>
      </c>
      <c r="D21245" t="s">
        <v>107</v>
      </c>
      <c r="E21245">
        <v>17</v>
      </c>
      <c r="F21245">
        <v>17.63</v>
      </c>
      <c r="G21245">
        <v>33.020000000000003</v>
      </c>
      <c r="H21245">
        <v>299.70999999999998</v>
      </c>
      <c r="I21245">
        <v>561.34</v>
      </c>
      <c r="J21245" t="s">
        <v>13</v>
      </c>
    </row>
    <row r="21246" spans="1:10">
      <c r="A21246" s="1">
        <v>45597</v>
      </c>
      <c r="B21246" t="s">
        <v>10</v>
      </c>
      <c r="C21246" t="s">
        <v>15</v>
      </c>
      <c r="D21246" t="s">
        <v>107</v>
      </c>
      <c r="E21246">
        <v>7</v>
      </c>
      <c r="F21246">
        <v>17.63</v>
      </c>
      <c r="G21246">
        <v>33.020000000000003</v>
      </c>
      <c r="H21246">
        <v>123.41</v>
      </c>
      <c r="I21246">
        <v>231.14</v>
      </c>
      <c r="J21246" t="s">
        <v>13</v>
      </c>
    </row>
    <row r="21247" spans="1:10">
      <c r="A21247" s="1">
        <v>45597</v>
      </c>
      <c r="B21247" t="s">
        <v>10</v>
      </c>
      <c r="C21247" t="s">
        <v>11</v>
      </c>
      <c r="D21247" t="s">
        <v>108</v>
      </c>
      <c r="E21247">
        <v>25</v>
      </c>
      <c r="F21247">
        <v>15</v>
      </c>
      <c r="G21247">
        <v>33.68</v>
      </c>
      <c r="H21247">
        <v>375</v>
      </c>
      <c r="I21247">
        <v>842</v>
      </c>
      <c r="J21247" t="s">
        <v>13</v>
      </c>
    </row>
    <row r="21248" spans="1:10">
      <c r="A21248" s="1">
        <v>45597</v>
      </c>
      <c r="B21248" t="s">
        <v>10</v>
      </c>
      <c r="C21248" t="s">
        <v>14</v>
      </c>
      <c r="D21248" t="s">
        <v>108</v>
      </c>
      <c r="E21248">
        <v>14</v>
      </c>
      <c r="F21248">
        <v>15</v>
      </c>
      <c r="G21248">
        <v>33.68</v>
      </c>
      <c r="H21248">
        <v>210</v>
      </c>
      <c r="I21248">
        <v>471.52</v>
      </c>
      <c r="J21248" t="s">
        <v>13</v>
      </c>
    </row>
    <row r="21249" spans="1:10">
      <c r="A21249" s="1">
        <v>45597</v>
      </c>
      <c r="B21249" t="s">
        <v>10</v>
      </c>
      <c r="C21249" t="s">
        <v>15</v>
      </c>
      <c r="D21249" t="s">
        <v>108</v>
      </c>
      <c r="E21249">
        <v>12</v>
      </c>
      <c r="F21249">
        <v>15</v>
      </c>
      <c r="G21249">
        <v>33.68</v>
      </c>
      <c r="H21249">
        <v>180</v>
      </c>
      <c r="I21249">
        <v>404.16</v>
      </c>
      <c r="J21249" t="s">
        <v>13</v>
      </c>
    </row>
    <row r="21250" spans="1:10">
      <c r="A21250" s="1">
        <v>45597</v>
      </c>
      <c r="B21250" t="s">
        <v>10</v>
      </c>
      <c r="C21250" t="s">
        <v>11</v>
      </c>
      <c r="D21250" t="s">
        <v>109</v>
      </c>
      <c r="E21250">
        <v>29</v>
      </c>
      <c r="F21250">
        <v>7.56</v>
      </c>
      <c r="G21250">
        <v>17.350000000000001</v>
      </c>
      <c r="H21250">
        <v>219.24</v>
      </c>
      <c r="I21250">
        <v>503.15</v>
      </c>
      <c r="J21250" t="s">
        <v>13</v>
      </c>
    </row>
    <row r="21251" spans="1:10">
      <c r="A21251" s="1">
        <v>45597</v>
      </c>
      <c r="B21251" t="s">
        <v>10</v>
      </c>
      <c r="C21251" t="s">
        <v>14</v>
      </c>
      <c r="D21251" t="s">
        <v>109</v>
      </c>
      <c r="E21251">
        <v>16</v>
      </c>
      <c r="F21251">
        <v>7.56</v>
      </c>
      <c r="G21251">
        <v>17.350000000000001</v>
      </c>
      <c r="H21251">
        <v>120.96</v>
      </c>
      <c r="I21251">
        <v>277.60000000000002</v>
      </c>
      <c r="J21251" t="s">
        <v>13</v>
      </c>
    </row>
    <row r="21252" spans="1:10">
      <c r="A21252" s="1">
        <v>45597</v>
      </c>
      <c r="B21252" t="s">
        <v>10</v>
      </c>
      <c r="C21252" t="s">
        <v>15</v>
      </c>
      <c r="D21252" t="s">
        <v>109</v>
      </c>
      <c r="E21252">
        <v>13</v>
      </c>
      <c r="F21252">
        <v>7.56</v>
      </c>
      <c r="G21252">
        <v>17.350000000000001</v>
      </c>
      <c r="H21252">
        <v>98.28</v>
      </c>
      <c r="I21252">
        <v>225.55</v>
      </c>
      <c r="J21252" t="s">
        <v>13</v>
      </c>
    </row>
    <row r="21253" spans="1:10">
      <c r="A21253" s="1">
        <v>45597</v>
      </c>
      <c r="B21253" t="s">
        <v>10</v>
      </c>
      <c r="C21253" t="s">
        <v>11</v>
      </c>
      <c r="D21253" t="s">
        <v>110</v>
      </c>
      <c r="E21253">
        <v>31</v>
      </c>
      <c r="F21253">
        <v>15.1</v>
      </c>
      <c r="G21253">
        <v>27.51</v>
      </c>
      <c r="H21253">
        <v>468.1</v>
      </c>
      <c r="I21253">
        <v>852.81</v>
      </c>
      <c r="J21253" t="s">
        <v>13</v>
      </c>
    </row>
    <row r="21254" spans="1:10">
      <c r="A21254" s="1">
        <v>45597</v>
      </c>
      <c r="B21254" t="s">
        <v>10</v>
      </c>
      <c r="C21254" t="s">
        <v>14</v>
      </c>
      <c r="D21254" t="s">
        <v>110</v>
      </c>
      <c r="E21254">
        <v>11</v>
      </c>
      <c r="F21254">
        <v>15.1</v>
      </c>
      <c r="G21254">
        <v>27.51</v>
      </c>
      <c r="H21254">
        <v>166.1</v>
      </c>
      <c r="I21254">
        <v>302.61</v>
      </c>
      <c r="J21254" t="s">
        <v>13</v>
      </c>
    </row>
    <row r="21255" spans="1:10">
      <c r="A21255" s="1">
        <v>45597</v>
      </c>
      <c r="B21255" t="s">
        <v>10</v>
      </c>
      <c r="C21255" t="s">
        <v>15</v>
      </c>
      <c r="D21255" t="s">
        <v>110</v>
      </c>
      <c r="E21255">
        <v>9</v>
      </c>
      <c r="F21255">
        <v>15.1</v>
      </c>
      <c r="G21255">
        <v>27.51</v>
      </c>
      <c r="H21255">
        <v>135.9</v>
      </c>
      <c r="I21255">
        <v>247.59</v>
      </c>
      <c r="J21255" t="s">
        <v>13</v>
      </c>
    </row>
    <row r="21256" spans="1:10">
      <c r="A21256" s="1">
        <v>45597</v>
      </c>
      <c r="B21256" t="s">
        <v>10</v>
      </c>
      <c r="C21256" t="s">
        <v>11</v>
      </c>
      <c r="D21256" t="s">
        <v>111</v>
      </c>
      <c r="E21256">
        <v>20</v>
      </c>
      <c r="F21256">
        <v>6.3</v>
      </c>
      <c r="G21256">
        <v>15.47</v>
      </c>
      <c r="H21256">
        <v>126</v>
      </c>
      <c r="I21256">
        <v>309.39999999999998</v>
      </c>
      <c r="J21256" t="s">
        <v>13</v>
      </c>
    </row>
    <row r="21257" spans="1:10">
      <c r="A21257" s="1">
        <v>45597</v>
      </c>
      <c r="B21257" t="s">
        <v>10</v>
      </c>
      <c r="C21257" t="s">
        <v>14</v>
      </c>
      <c r="D21257" t="s">
        <v>111</v>
      </c>
      <c r="E21257">
        <v>15</v>
      </c>
      <c r="F21257">
        <v>6.3</v>
      </c>
      <c r="G21257">
        <v>15.47</v>
      </c>
      <c r="H21257">
        <v>94.5</v>
      </c>
      <c r="I21257">
        <v>232.05</v>
      </c>
      <c r="J21257" t="s">
        <v>13</v>
      </c>
    </row>
    <row r="21258" spans="1:10">
      <c r="A21258" s="1">
        <v>45597</v>
      </c>
      <c r="B21258" t="s">
        <v>10</v>
      </c>
      <c r="C21258" t="s">
        <v>15</v>
      </c>
      <c r="D21258" t="s">
        <v>111</v>
      </c>
      <c r="E21258">
        <v>13</v>
      </c>
      <c r="F21258">
        <v>6.3</v>
      </c>
      <c r="G21258">
        <v>15.47</v>
      </c>
      <c r="H21258">
        <v>81.900000000000006</v>
      </c>
      <c r="I21258">
        <v>201.11</v>
      </c>
      <c r="J21258" t="s">
        <v>13</v>
      </c>
    </row>
    <row r="21259" spans="1:10">
      <c r="A21259" s="1">
        <v>45597</v>
      </c>
      <c r="B21259" t="s">
        <v>10</v>
      </c>
      <c r="C21259" t="s">
        <v>11</v>
      </c>
      <c r="D21259" t="s">
        <v>112</v>
      </c>
      <c r="E21259">
        <v>20</v>
      </c>
      <c r="F21259">
        <v>6.27</v>
      </c>
      <c r="G21259">
        <v>11.51</v>
      </c>
      <c r="H21259">
        <v>125.4</v>
      </c>
      <c r="I21259">
        <v>230.2</v>
      </c>
      <c r="J21259" t="s">
        <v>13</v>
      </c>
    </row>
    <row r="21260" spans="1:10">
      <c r="A21260" s="1">
        <v>45597</v>
      </c>
      <c r="B21260" t="s">
        <v>10</v>
      </c>
      <c r="C21260" t="s">
        <v>14</v>
      </c>
      <c r="D21260" t="s">
        <v>112</v>
      </c>
      <c r="E21260">
        <v>14</v>
      </c>
      <c r="F21260">
        <v>6.27</v>
      </c>
      <c r="G21260">
        <v>11.51</v>
      </c>
      <c r="H21260">
        <v>87.78</v>
      </c>
      <c r="I21260">
        <v>161.13999999999999</v>
      </c>
      <c r="J21260" t="s">
        <v>13</v>
      </c>
    </row>
    <row r="21261" spans="1:10">
      <c r="A21261" s="1">
        <v>45597</v>
      </c>
      <c r="B21261" t="s">
        <v>10</v>
      </c>
      <c r="C21261" t="s">
        <v>15</v>
      </c>
      <c r="D21261" t="s">
        <v>112</v>
      </c>
      <c r="E21261">
        <v>9</v>
      </c>
      <c r="F21261">
        <v>6.27</v>
      </c>
      <c r="G21261">
        <v>11.51</v>
      </c>
      <c r="H21261">
        <v>56.43</v>
      </c>
      <c r="I21261">
        <v>103.59</v>
      </c>
      <c r="J21261" t="s">
        <v>13</v>
      </c>
    </row>
    <row r="21262" spans="1:10">
      <c r="A21262" s="1">
        <v>45597</v>
      </c>
      <c r="B21262" t="s">
        <v>10</v>
      </c>
      <c r="C21262" t="s">
        <v>11</v>
      </c>
      <c r="D21262" t="s">
        <v>113</v>
      </c>
      <c r="E21262">
        <v>27</v>
      </c>
      <c r="F21262">
        <v>9.8800000000000008</v>
      </c>
      <c r="G21262">
        <v>21.53</v>
      </c>
      <c r="H21262">
        <v>266.76</v>
      </c>
      <c r="I21262">
        <v>581.30999999999995</v>
      </c>
      <c r="J21262" t="s">
        <v>13</v>
      </c>
    </row>
    <row r="21263" spans="1:10">
      <c r="A21263" s="1">
        <v>45597</v>
      </c>
      <c r="B21263" t="s">
        <v>10</v>
      </c>
      <c r="C21263" t="s">
        <v>14</v>
      </c>
      <c r="D21263" t="s">
        <v>113</v>
      </c>
      <c r="E21263">
        <v>22</v>
      </c>
      <c r="F21263">
        <v>9.8800000000000008</v>
      </c>
      <c r="G21263">
        <v>21.53</v>
      </c>
      <c r="H21263">
        <v>217.36</v>
      </c>
      <c r="I21263">
        <v>473.66</v>
      </c>
      <c r="J21263" t="s">
        <v>13</v>
      </c>
    </row>
    <row r="21264" spans="1:10">
      <c r="A21264" s="1">
        <v>45597</v>
      </c>
      <c r="B21264" t="s">
        <v>10</v>
      </c>
      <c r="C21264" t="s">
        <v>15</v>
      </c>
      <c r="D21264" t="s">
        <v>113</v>
      </c>
      <c r="E21264">
        <v>17</v>
      </c>
      <c r="F21264">
        <v>9.8800000000000008</v>
      </c>
      <c r="G21264">
        <v>21.53</v>
      </c>
      <c r="H21264">
        <v>167.96</v>
      </c>
      <c r="I21264">
        <v>366.01</v>
      </c>
      <c r="J21264" t="s">
        <v>13</v>
      </c>
    </row>
    <row r="21265" spans="1:10">
      <c r="A21265" s="1">
        <v>45597</v>
      </c>
      <c r="B21265" t="s">
        <v>10</v>
      </c>
      <c r="C21265" t="s">
        <v>11</v>
      </c>
      <c r="D21265" t="s">
        <v>114</v>
      </c>
      <c r="E21265">
        <v>21</v>
      </c>
      <c r="F21265">
        <v>11.86</v>
      </c>
      <c r="G21265">
        <v>27.23</v>
      </c>
      <c r="H21265">
        <v>249.06</v>
      </c>
      <c r="I21265">
        <v>571.83000000000004</v>
      </c>
      <c r="J21265" t="s">
        <v>13</v>
      </c>
    </row>
    <row r="21266" spans="1:10">
      <c r="A21266" s="1">
        <v>45597</v>
      </c>
      <c r="B21266" t="s">
        <v>10</v>
      </c>
      <c r="C21266" t="s">
        <v>14</v>
      </c>
      <c r="D21266" t="s">
        <v>114</v>
      </c>
      <c r="E21266">
        <v>14</v>
      </c>
      <c r="F21266">
        <v>11.86</v>
      </c>
      <c r="G21266">
        <v>27.23</v>
      </c>
      <c r="H21266">
        <v>166.04</v>
      </c>
      <c r="I21266">
        <v>381.22</v>
      </c>
      <c r="J21266" t="s">
        <v>13</v>
      </c>
    </row>
    <row r="21267" spans="1:10">
      <c r="A21267" s="1">
        <v>45597</v>
      </c>
      <c r="B21267" t="s">
        <v>10</v>
      </c>
      <c r="C21267" t="s">
        <v>15</v>
      </c>
      <c r="D21267" t="s">
        <v>114</v>
      </c>
      <c r="E21267">
        <v>17</v>
      </c>
      <c r="F21267">
        <v>11.86</v>
      </c>
      <c r="G21267">
        <v>27.23</v>
      </c>
      <c r="H21267">
        <v>201.62</v>
      </c>
      <c r="I21267">
        <v>462.91</v>
      </c>
      <c r="J21267" t="s">
        <v>13</v>
      </c>
    </row>
    <row r="21268" spans="1:10">
      <c r="A21268" s="1">
        <v>45627</v>
      </c>
      <c r="B21268" t="s">
        <v>10</v>
      </c>
      <c r="C21268" t="s">
        <v>11</v>
      </c>
      <c r="D21268" t="s">
        <v>12</v>
      </c>
      <c r="E21268">
        <v>25</v>
      </c>
      <c r="F21268">
        <v>8.09</v>
      </c>
      <c r="G21268">
        <v>18.920000000000002</v>
      </c>
      <c r="H21268">
        <v>202.25</v>
      </c>
      <c r="I21268">
        <v>473</v>
      </c>
      <c r="J21268" t="s">
        <v>13</v>
      </c>
    </row>
    <row r="21269" spans="1:10">
      <c r="A21269" s="1">
        <v>45627</v>
      </c>
      <c r="B21269" t="s">
        <v>10</v>
      </c>
      <c r="C21269" t="s">
        <v>14</v>
      </c>
      <c r="D21269" t="s">
        <v>12</v>
      </c>
      <c r="E21269">
        <v>25</v>
      </c>
      <c r="F21269">
        <v>8.09</v>
      </c>
      <c r="G21269">
        <v>18.920000000000002</v>
      </c>
      <c r="H21269">
        <v>202.25</v>
      </c>
      <c r="I21269">
        <v>473</v>
      </c>
      <c r="J21269" t="s">
        <v>13</v>
      </c>
    </row>
    <row r="21270" spans="1:10">
      <c r="A21270" s="1">
        <v>45627</v>
      </c>
      <c r="B21270" t="s">
        <v>10</v>
      </c>
      <c r="C21270" t="s">
        <v>15</v>
      </c>
      <c r="D21270" t="s">
        <v>12</v>
      </c>
      <c r="E21270">
        <v>13</v>
      </c>
      <c r="F21270">
        <v>8.09</v>
      </c>
      <c r="G21270">
        <v>18.920000000000002</v>
      </c>
      <c r="H21270">
        <v>105.17</v>
      </c>
      <c r="I21270">
        <v>245.96</v>
      </c>
      <c r="J21270" t="s">
        <v>13</v>
      </c>
    </row>
    <row r="21271" spans="1:10">
      <c r="A21271" s="1">
        <v>45627</v>
      </c>
      <c r="B21271" t="s">
        <v>10</v>
      </c>
      <c r="C21271" t="s">
        <v>11</v>
      </c>
      <c r="D21271" t="s">
        <v>16</v>
      </c>
      <c r="E21271">
        <v>22</v>
      </c>
      <c r="F21271">
        <v>10.75</v>
      </c>
      <c r="G21271">
        <v>24.49</v>
      </c>
      <c r="H21271">
        <v>236.5</v>
      </c>
      <c r="I21271">
        <v>538.78</v>
      </c>
      <c r="J21271" t="s">
        <v>13</v>
      </c>
    </row>
    <row r="21272" spans="1:10">
      <c r="A21272" s="1">
        <v>45627</v>
      </c>
      <c r="B21272" t="s">
        <v>10</v>
      </c>
      <c r="C21272" t="s">
        <v>14</v>
      </c>
      <c r="D21272" t="s">
        <v>16</v>
      </c>
      <c r="E21272">
        <v>24</v>
      </c>
      <c r="F21272">
        <v>10.75</v>
      </c>
      <c r="G21272">
        <v>24.49</v>
      </c>
      <c r="H21272">
        <v>258</v>
      </c>
      <c r="I21272">
        <v>587.76</v>
      </c>
      <c r="J21272" t="s">
        <v>13</v>
      </c>
    </row>
    <row r="21273" spans="1:10">
      <c r="A21273" s="1">
        <v>45627</v>
      </c>
      <c r="B21273" t="s">
        <v>10</v>
      </c>
      <c r="C21273" t="s">
        <v>15</v>
      </c>
      <c r="D21273" t="s">
        <v>16</v>
      </c>
      <c r="E21273">
        <v>14</v>
      </c>
      <c r="F21273">
        <v>10.75</v>
      </c>
      <c r="G21273">
        <v>24.49</v>
      </c>
      <c r="H21273">
        <v>150.5</v>
      </c>
      <c r="I21273">
        <v>342.86</v>
      </c>
      <c r="J21273" t="s">
        <v>13</v>
      </c>
    </row>
    <row r="21274" spans="1:10">
      <c r="A21274" s="1">
        <v>45627</v>
      </c>
      <c r="B21274" t="s">
        <v>10</v>
      </c>
      <c r="C21274" t="s">
        <v>11</v>
      </c>
      <c r="D21274" t="s">
        <v>17</v>
      </c>
      <c r="E21274">
        <v>26</v>
      </c>
      <c r="F21274">
        <v>15.1</v>
      </c>
      <c r="G21274">
        <v>31.89</v>
      </c>
      <c r="H21274">
        <v>392.6</v>
      </c>
      <c r="I21274">
        <v>829.14</v>
      </c>
      <c r="J21274" t="s">
        <v>13</v>
      </c>
    </row>
    <row r="21275" spans="1:10">
      <c r="A21275" s="1">
        <v>45627</v>
      </c>
      <c r="B21275" t="s">
        <v>10</v>
      </c>
      <c r="C21275" t="s">
        <v>14</v>
      </c>
      <c r="D21275" t="s">
        <v>17</v>
      </c>
      <c r="E21275">
        <v>14</v>
      </c>
      <c r="F21275">
        <v>15.1</v>
      </c>
      <c r="G21275">
        <v>31.89</v>
      </c>
      <c r="H21275">
        <v>211.4</v>
      </c>
      <c r="I21275">
        <v>446.46</v>
      </c>
      <c r="J21275" t="s">
        <v>13</v>
      </c>
    </row>
    <row r="21276" spans="1:10">
      <c r="A21276" s="1">
        <v>45627</v>
      </c>
      <c r="B21276" t="s">
        <v>10</v>
      </c>
      <c r="C21276" t="s">
        <v>15</v>
      </c>
      <c r="D21276" t="s">
        <v>17</v>
      </c>
      <c r="E21276">
        <v>21</v>
      </c>
      <c r="F21276">
        <v>15.1</v>
      </c>
      <c r="G21276">
        <v>31.89</v>
      </c>
      <c r="H21276">
        <v>317.10000000000002</v>
      </c>
      <c r="I21276">
        <v>669.69</v>
      </c>
      <c r="J21276" t="s">
        <v>13</v>
      </c>
    </row>
    <row r="21277" spans="1:10">
      <c r="A21277" s="1">
        <v>45627</v>
      </c>
      <c r="B21277" t="s">
        <v>10</v>
      </c>
      <c r="C21277" t="s">
        <v>11</v>
      </c>
      <c r="D21277" t="s">
        <v>18</v>
      </c>
      <c r="E21277">
        <v>19</v>
      </c>
      <c r="F21277">
        <v>14.35</v>
      </c>
      <c r="G21277">
        <v>28.58</v>
      </c>
      <c r="H21277">
        <v>272.64999999999998</v>
      </c>
      <c r="I21277">
        <v>543.02</v>
      </c>
      <c r="J21277" t="s">
        <v>13</v>
      </c>
    </row>
    <row r="21278" spans="1:10">
      <c r="A21278" s="1">
        <v>45627</v>
      </c>
      <c r="B21278" t="s">
        <v>10</v>
      </c>
      <c r="C21278" t="s">
        <v>14</v>
      </c>
      <c r="D21278" t="s">
        <v>18</v>
      </c>
      <c r="E21278">
        <v>16</v>
      </c>
      <c r="F21278">
        <v>14.35</v>
      </c>
      <c r="G21278">
        <v>28.58</v>
      </c>
      <c r="H21278">
        <v>229.6</v>
      </c>
      <c r="I21278">
        <v>457.28</v>
      </c>
      <c r="J21278" t="s">
        <v>13</v>
      </c>
    </row>
    <row r="21279" spans="1:10">
      <c r="A21279" s="1">
        <v>45627</v>
      </c>
      <c r="B21279" t="s">
        <v>10</v>
      </c>
      <c r="C21279" t="s">
        <v>15</v>
      </c>
      <c r="D21279" t="s">
        <v>18</v>
      </c>
      <c r="E21279">
        <v>21</v>
      </c>
      <c r="F21279">
        <v>14.35</v>
      </c>
      <c r="G21279">
        <v>28.58</v>
      </c>
      <c r="H21279">
        <v>301.35000000000002</v>
      </c>
      <c r="I21279">
        <v>600.17999999999995</v>
      </c>
      <c r="J21279" t="s">
        <v>13</v>
      </c>
    </row>
    <row r="21280" spans="1:10">
      <c r="A21280" s="1">
        <v>45627</v>
      </c>
      <c r="B21280" t="s">
        <v>10</v>
      </c>
      <c r="C21280" t="s">
        <v>11</v>
      </c>
      <c r="D21280" t="s">
        <v>19</v>
      </c>
      <c r="E21280">
        <v>22</v>
      </c>
      <c r="F21280">
        <v>7.85</v>
      </c>
      <c r="G21280">
        <v>19.61</v>
      </c>
      <c r="H21280">
        <v>172.7</v>
      </c>
      <c r="I21280">
        <v>431.42</v>
      </c>
      <c r="J21280" t="s">
        <v>13</v>
      </c>
    </row>
    <row r="21281" spans="1:10">
      <c r="A21281" s="1">
        <v>45627</v>
      </c>
      <c r="B21281" t="s">
        <v>10</v>
      </c>
      <c r="C21281" t="s">
        <v>14</v>
      </c>
      <c r="D21281" t="s">
        <v>19</v>
      </c>
      <c r="E21281">
        <v>15</v>
      </c>
      <c r="F21281">
        <v>7.85</v>
      </c>
      <c r="G21281">
        <v>19.61</v>
      </c>
      <c r="H21281">
        <v>117.75</v>
      </c>
      <c r="I21281">
        <v>294.14999999999998</v>
      </c>
      <c r="J21281" t="s">
        <v>13</v>
      </c>
    </row>
    <row r="21282" spans="1:10">
      <c r="A21282" s="1">
        <v>45627</v>
      </c>
      <c r="B21282" t="s">
        <v>10</v>
      </c>
      <c r="C21282" t="s">
        <v>15</v>
      </c>
      <c r="D21282" t="s">
        <v>19</v>
      </c>
      <c r="E21282">
        <v>11</v>
      </c>
      <c r="F21282">
        <v>7.85</v>
      </c>
      <c r="G21282">
        <v>19.61</v>
      </c>
      <c r="H21282">
        <v>86.35</v>
      </c>
      <c r="I21282">
        <v>215.71</v>
      </c>
      <c r="J21282" t="s">
        <v>13</v>
      </c>
    </row>
    <row r="21283" spans="1:10">
      <c r="A21283" s="1">
        <v>45627</v>
      </c>
      <c r="B21283" t="s">
        <v>10</v>
      </c>
      <c r="C21283" t="s">
        <v>11</v>
      </c>
      <c r="D21283" t="s">
        <v>20</v>
      </c>
      <c r="E21283">
        <v>21</v>
      </c>
      <c r="F21283">
        <v>15.79</v>
      </c>
      <c r="G21283">
        <v>33.130000000000003</v>
      </c>
      <c r="H21283">
        <v>331.59</v>
      </c>
      <c r="I21283">
        <v>695.73</v>
      </c>
      <c r="J21283" t="s">
        <v>13</v>
      </c>
    </row>
    <row r="21284" spans="1:10">
      <c r="A21284" s="1">
        <v>45627</v>
      </c>
      <c r="B21284" t="s">
        <v>10</v>
      </c>
      <c r="C21284" t="s">
        <v>14</v>
      </c>
      <c r="D21284" t="s">
        <v>20</v>
      </c>
      <c r="E21284">
        <v>8</v>
      </c>
      <c r="F21284">
        <v>15.79</v>
      </c>
      <c r="G21284">
        <v>33.130000000000003</v>
      </c>
      <c r="H21284">
        <v>126.32</v>
      </c>
      <c r="I21284">
        <v>265.04000000000002</v>
      </c>
      <c r="J21284" t="s">
        <v>13</v>
      </c>
    </row>
    <row r="21285" spans="1:10">
      <c r="A21285" s="1">
        <v>45627</v>
      </c>
      <c r="B21285" t="s">
        <v>10</v>
      </c>
      <c r="C21285" t="s">
        <v>15</v>
      </c>
      <c r="D21285" t="s">
        <v>20</v>
      </c>
      <c r="E21285">
        <v>15</v>
      </c>
      <c r="F21285">
        <v>15.79</v>
      </c>
      <c r="G21285">
        <v>33.130000000000003</v>
      </c>
      <c r="H21285">
        <v>236.85</v>
      </c>
      <c r="I21285">
        <v>496.95</v>
      </c>
      <c r="J21285" t="s">
        <v>13</v>
      </c>
    </row>
    <row r="21286" spans="1:10">
      <c r="A21286" s="1">
        <v>45627</v>
      </c>
      <c r="B21286" t="s">
        <v>10</v>
      </c>
      <c r="C21286" t="s">
        <v>11</v>
      </c>
      <c r="D21286" t="s">
        <v>21</v>
      </c>
      <c r="E21286">
        <v>30</v>
      </c>
      <c r="F21286">
        <v>8.69</v>
      </c>
      <c r="G21286">
        <v>18.39</v>
      </c>
      <c r="H21286">
        <v>260.7</v>
      </c>
      <c r="I21286">
        <v>551.70000000000005</v>
      </c>
      <c r="J21286" t="s">
        <v>13</v>
      </c>
    </row>
    <row r="21287" spans="1:10">
      <c r="A21287" s="1">
        <v>45627</v>
      </c>
      <c r="B21287" t="s">
        <v>10</v>
      </c>
      <c r="C21287" t="s">
        <v>14</v>
      </c>
      <c r="D21287" t="s">
        <v>21</v>
      </c>
      <c r="E21287">
        <v>24</v>
      </c>
      <c r="F21287">
        <v>8.69</v>
      </c>
      <c r="G21287">
        <v>18.39</v>
      </c>
      <c r="H21287">
        <v>208.56</v>
      </c>
      <c r="I21287">
        <v>441.36</v>
      </c>
      <c r="J21287" t="s">
        <v>13</v>
      </c>
    </row>
    <row r="21288" spans="1:10">
      <c r="A21288" s="1">
        <v>45627</v>
      </c>
      <c r="B21288" t="s">
        <v>10</v>
      </c>
      <c r="C21288" t="s">
        <v>15</v>
      </c>
      <c r="D21288" t="s">
        <v>21</v>
      </c>
      <c r="E21288">
        <v>20</v>
      </c>
      <c r="F21288">
        <v>8.69</v>
      </c>
      <c r="G21288">
        <v>18.39</v>
      </c>
      <c r="H21288">
        <v>173.8</v>
      </c>
      <c r="I21288">
        <v>367.8</v>
      </c>
      <c r="J21288" t="s">
        <v>13</v>
      </c>
    </row>
    <row r="21289" spans="1:10">
      <c r="A21289" s="1">
        <v>45627</v>
      </c>
      <c r="B21289" t="s">
        <v>10</v>
      </c>
      <c r="C21289" t="s">
        <v>11</v>
      </c>
      <c r="D21289" t="s">
        <v>22</v>
      </c>
      <c r="E21289">
        <v>34</v>
      </c>
      <c r="F21289">
        <v>8.69</v>
      </c>
      <c r="G21289">
        <v>16.64</v>
      </c>
      <c r="H21289">
        <v>295.45999999999998</v>
      </c>
      <c r="I21289">
        <v>565.76</v>
      </c>
      <c r="J21289" t="s">
        <v>13</v>
      </c>
    </row>
    <row r="21290" spans="1:10">
      <c r="A21290" s="1">
        <v>45627</v>
      </c>
      <c r="B21290" t="s">
        <v>10</v>
      </c>
      <c r="C21290" t="s">
        <v>14</v>
      </c>
      <c r="D21290" t="s">
        <v>22</v>
      </c>
      <c r="E21290">
        <v>17</v>
      </c>
      <c r="F21290">
        <v>8.69</v>
      </c>
      <c r="G21290">
        <v>16.64</v>
      </c>
      <c r="H21290">
        <v>147.72999999999999</v>
      </c>
      <c r="I21290">
        <v>282.88</v>
      </c>
      <c r="J21290" t="s">
        <v>13</v>
      </c>
    </row>
    <row r="21291" spans="1:10">
      <c r="A21291" s="1">
        <v>45627</v>
      </c>
      <c r="B21291" t="s">
        <v>10</v>
      </c>
      <c r="C21291" t="s">
        <v>15</v>
      </c>
      <c r="D21291" t="s">
        <v>22</v>
      </c>
      <c r="E21291">
        <v>13</v>
      </c>
      <c r="F21291">
        <v>8.69</v>
      </c>
      <c r="G21291">
        <v>16.64</v>
      </c>
      <c r="H21291">
        <v>112.97</v>
      </c>
      <c r="I21291">
        <v>216.32</v>
      </c>
      <c r="J21291" t="s">
        <v>13</v>
      </c>
    </row>
    <row r="21292" spans="1:10">
      <c r="A21292" s="1">
        <v>45627</v>
      </c>
      <c r="B21292" t="s">
        <v>10</v>
      </c>
      <c r="C21292" t="s">
        <v>11</v>
      </c>
      <c r="D21292" t="s">
        <v>23</v>
      </c>
      <c r="E21292">
        <v>17</v>
      </c>
      <c r="F21292">
        <v>12.44</v>
      </c>
      <c r="G21292">
        <v>29.31</v>
      </c>
      <c r="H21292">
        <v>211.48</v>
      </c>
      <c r="I21292">
        <v>498.27</v>
      </c>
      <c r="J21292" t="s">
        <v>13</v>
      </c>
    </row>
    <row r="21293" spans="1:10">
      <c r="A21293" s="1">
        <v>45627</v>
      </c>
      <c r="B21293" t="s">
        <v>10</v>
      </c>
      <c r="C21293" t="s">
        <v>14</v>
      </c>
      <c r="D21293" t="s">
        <v>23</v>
      </c>
      <c r="E21293">
        <v>14</v>
      </c>
      <c r="F21293">
        <v>12.44</v>
      </c>
      <c r="G21293">
        <v>29.31</v>
      </c>
      <c r="H21293">
        <v>174.16</v>
      </c>
      <c r="I21293">
        <v>410.34</v>
      </c>
      <c r="J21293" t="s">
        <v>13</v>
      </c>
    </row>
    <row r="21294" spans="1:10">
      <c r="A21294" s="1">
        <v>45627</v>
      </c>
      <c r="B21294" t="s">
        <v>10</v>
      </c>
      <c r="C21294" t="s">
        <v>15</v>
      </c>
      <c r="D21294" t="s">
        <v>23</v>
      </c>
      <c r="E21294">
        <v>11</v>
      </c>
      <c r="F21294">
        <v>12.44</v>
      </c>
      <c r="G21294">
        <v>29.31</v>
      </c>
      <c r="H21294">
        <v>136.84</v>
      </c>
      <c r="I21294">
        <v>322.41000000000003</v>
      </c>
      <c r="J21294" t="s">
        <v>13</v>
      </c>
    </row>
    <row r="21295" spans="1:10">
      <c r="A21295" s="1">
        <v>45627</v>
      </c>
      <c r="B21295" t="s">
        <v>10</v>
      </c>
      <c r="C21295" t="s">
        <v>11</v>
      </c>
      <c r="D21295" t="s">
        <v>24</v>
      </c>
      <c r="E21295">
        <v>27</v>
      </c>
      <c r="F21295">
        <v>13.12</v>
      </c>
      <c r="G21295">
        <v>29.99</v>
      </c>
      <c r="H21295">
        <v>354.24</v>
      </c>
      <c r="I21295">
        <v>809.73</v>
      </c>
      <c r="J21295" t="s">
        <v>13</v>
      </c>
    </row>
    <row r="21296" spans="1:10">
      <c r="A21296" s="1">
        <v>45627</v>
      </c>
      <c r="B21296" t="s">
        <v>10</v>
      </c>
      <c r="C21296" t="s">
        <v>14</v>
      </c>
      <c r="D21296" t="s">
        <v>24</v>
      </c>
      <c r="E21296">
        <v>22</v>
      </c>
      <c r="F21296">
        <v>13.12</v>
      </c>
      <c r="G21296">
        <v>29.99</v>
      </c>
      <c r="H21296">
        <v>288.64</v>
      </c>
      <c r="I21296">
        <v>659.78</v>
      </c>
      <c r="J21296" t="s">
        <v>13</v>
      </c>
    </row>
    <row r="21297" spans="1:10">
      <c r="A21297" s="1">
        <v>45627</v>
      </c>
      <c r="B21297" t="s">
        <v>10</v>
      </c>
      <c r="C21297" t="s">
        <v>15</v>
      </c>
      <c r="D21297" t="s">
        <v>24</v>
      </c>
      <c r="E21297">
        <v>15</v>
      </c>
      <c r="F21297">
        <v>13.12</v>
      </c>
      <c r="G21297">
        <v>29.99</v>
      </c>
      <c r="H21297">
        <v>196.8</v>
      </c>
      <c r="I21297">
        <v>449.85</v>
      </c>
      <c r="J21297" t="s">
        <v>13</v>
      </c>
    </row>
    <row r="21298" spans="1:10">
      <c r="A21298" s="1">
        <v>45627</v>
      </c>
      <c r="B21298" t="s">
        <v>10</v>
      </c>
      <c r="C21298" t="s">
        <v>11</v>
      </c>
      <c r="D21298" t="s">
        <v>25</v>
      </c>
      <c r="E21298">
        <v>26</v>
      </c>
      <c r="F21298">
        <v>12.96</v>
      </c>
      <c r="G21298">
        <v>25.33</v>
      </c>
      <c r="H21298">
        <v>336.96</v>
      </c>
      <c r="I21298">
        <v>658.58</v>
      </c>
      <c r="J21298" t="s">
        <v>13</v>
      </c>
    </row>
    <row r="21299" spans="1:10">
      <c r="A21299" s="1">
        <v>45627</v>
      </c>
      <c r="B21299" t="s">
        <v>10</v>
      </c>
      <c r="C21299" t="s">
        <v>14</v>
      </c>
      <c r="D21299" t="s">
        <v>25</v>
      </c>
      <c r="E21299">
        <v>16</v>
      </c>
      <c r="F21299">
        <v>12.96</v>
      </c>
      <c r="G21299">
        <v>25.33</v>
      </c>
      <c r="H21299">
        <v>207.36</v>
      </c>
      <c r="I21299">
        <v>405.28</v>
      </c>
      <c r="J21299" t="s">
        <v>13</v>
      </c>
    </row>
    <row r="21300" spans="1:10">
      <c r="A21300" s="1">
        <v>45627</v>
      </c>
      <c r="B21300" t="s">
        <v>10</v>
      </c>
      <c r="C21300" t="s">
        <v>15</v>
      </c>
      <c r="D21300" t="s">
        <v>25</v>
      </c>
      <c r="E21300">
        <v>15</v>
      </c>
      <c r="F21300">
        <v>12.96</v>
      </c>
      <c r="G21300">
        <v>25.33</v>
      </c>
      <c r="H21300">
        <v>194.4</v>
      </c>
      <c r="I21300">
        <v>379.95</v>
      </c>
      <c r="J21300" t="s">
        <v>13</v>
      </c>
    </row>
    <row r="21301" spans="1:10">
      <c r="A21301" s="1">
        <v>45627</v>
      </c>
      <c r="B21301" t="s">
        <v>10</v>
      </c>
      <c r="C21301" t="s">
        <v>11</v>
      </c>
      <c r="D21301" t="s">
        <v>26</v>
      </c>
      <c r="E21301">
        <v>40</v>
      </c>
      <c r="F21301">
        <v>7.1</v>
      </c>
      <c r="G21301">
        <v>13.19</v>
      </c>
      <c r="H21301">
        <v>284</v>
      </c>
      <c r="I21301">
        <v>527.6</v>
      </c>
      <c r="J21301" t="s">
        <v>13</v>
      </c>
    </row>
    <row r="21302" spans="1:10">
      <c r="A21302" s="1">
        <v>45627</v>
      </c>
      <c r="B21302" t="s">
        <v>10</v>
      </c>
      <c r="C21302" t="s">
        <v>14</v>
      </c>
      <c r="D21302" t="s">
        <v>26</v>
      </c>
      <c r="E21302">
        <v>27</v>
      </c>
      <c r="F21302">
        <v>7.1</v>
      </c>
      <c r="G21302">
        <v>13.19</v>
      </c>
      <c r="H21302">
        <v>191.7</v>
      </c>
      <c r="I21302">
        <v>356.13</v>
      </c>
      <c r="J21302" t="s">
        <v>13</v>
      </c>
    </row>
    <row r="21303" spans="1:10">
      <c r="A21303" s="1">
        <v>45627</v>
      </c>
      <c r="B21303" t="s">
        <v>10</v>
      </c>
      <c r="C21303" t="s">
        <v>15</v>
      </c>
      <c r="D21303" t="s">
        <v>26</v>
      </c>
      <c r="E21303">
        <v>23</v>
      </c>
      <c r="F21303">
        <v>7.1</v>
      </c>
      <c r="G21303">
        <v>13.19</v>
      </c>
      <c r="H21303">
        <v>163.30000000000001</v>
      </c>
      <c r="I21303">
        <v>303.37</v>
      </c>
      <c r="J21303" t="s">
        <v>13</v>
      </c>
    </row>
    <row r="21304" spans="1:10">
      <c r="A21304" s="1">
        <v>45627</v>
      </c>
      <c r="B21304" t="s">
        <v>10</v>
      </c>
      <c r="C21304" t="s">
        <v>11</v>
      </c>
      <c r="D21304" t="s">
        <v>27</v>
      </c>
      <c r="E21304">
        <v>23</v>
      </c>
      <c r="F21304">
        <v>16.53</v>
      </c>
      <c r="G21304">
        <v>37.630000000000003</v>
      </c>
      <c r="H21304">
        <v>380.19</v>
      </c>
      <c r="I21304">
        <v>865.49</v>
      </c>
      <c r="J21304" t="s">
        <v>13</v>
      </c>
    </row>
    <row r="21305" spans="1:10">
      <c r="A21305" s="1">
        <v>45627</v>
      </c>
      <c r="B21305" t="s">
        <v>10</v>
      </c>
      <c r="C21305" t="s">
        <v>14</v>
      </c>
      <c r="D21305" t="s">
        <v>27</v>
      </c>
      <c r="E21305">
        <v>24</v>
      </c>
      <c r="F21305">
        <v>16.53</v>
      </c>
      <c r="G21305">
        <v>37.630000000000003</v>
      </c>
      <c r="H21305">
        <v>396.72</v>
      </c>
      <c r="I21305">
        <v>903.12</v>
      </c>
      <c r="J21305" t="s">
        <v>13</v>
      </c>
    </row>
    <row r="21306" spans="1:10">
      <c r="A21306" s="1">
        <v>45627</v>
      </c>
      <c r="B21306" t="s">
        <v>10</v>
      </c>
      <c r="C21306" t="s">
        <v>15</v>
      </c>
      <c r="D21306" t="s">
        <v>27</v>
      </c>
      <c r="E21306">
        <v>20</v>
      </c>
      <c r="F21306">
        <v>16.53</v>
      </c>
      <c r="G21306">
        <v>37.630000000000003</v>
      </c>
      <c r="H21306">
        <v>330.6</v>
      </c>
      <c r="I21306">
        <v>752.6</v>
      </c>
      <c r="J21306" t="s">
        <v>13</v>
      </c>
    </row>
    <row r="21307" spans="1:10">
      <c r="A21307" s="1">
        <v>45627</v>
      </c>
      <c r="B21307" t="s">
        <v>10</v>
      </c>
      <c r="C21307" t="s">
        <v>11</v>
      </c>
      <c r="D21307" t="s">
        <v>28</v>
      </c>
      <c r="E21307">
        <v>19</v>
      </c>
      <c r="F21307">
        <v>9.19</v>
      </c>
      <c r="G21307">
        <v>20.75</v>
      </c>
      <c r="H21307">
        <v>174.61</v>
      </c>
      <c r="I21307">
        <v>394.25</v>
      </c>
      <c r="J21307" t="s">
        <v>13</v>
      </c>
    </row>
    <row r="21308" spans="1:10">
      <c r="A21308" s="1">
        <v>45627</v>
      </c>
      <c r="B21308" t="s">
        <v>10</v>
      </c>
      <c r="C21308" t="s">
        <v>14</v>
      </c>
      <c r="D21308" t="s">
        <v>28</v>
      </c>
      <c r="E21308">
        <v>13</v>
      </c>
      <c r="F21308">
        <v>9.19</v>
      </c>
      <c r="G21308">
        <v>20.75</v>
      </c>
      <c r="H21308">
        <v>119.47</v>
      </c>
      <c r="I21308">
        <v>269.75</v>
      </c>
      <c r="J21308" t="s">
        <v>13</v>
      </c>
    </row>
    <row r="21309" spans="1:10">
      <c r="A21309" s="1">
        <v>45627</v>
      </c>
      <c r="B21309" t="s">
        <v>10</v>
      </c>
      <c r="C21309" t="s">
        <v>15</v>
      </c>
      <c r="D21309" t="s">
        <v>28</v>
      </c>
      <c r="E21309">
        <v>17</v>
      </c>
      <c r="F21309">
        <v>9.19</v>
      </c>
      <c r="G21309">
        <v>20.75</v>
      </c>
      <c r="H21309">
        <v>156.22999999999999</v>
      </c>
      <c r="I21309">
        <v>352.75</v>
      </c>
      <c r="J21309" t="s">
        <v>13</v>
      </c>
    </row>
    <row r="21310" spans="1:10">
      <c r="A21310" s="1">
        <v>45627</v>
      </c>
      <c r="B21310" t="s">
        <v>10</v>
      </c>
      <c r="C21310" t="s">
        <v>11</v>
      </c>
      <c r="D21310" t="s">
        <v>29</v>
      </c>
      <c r="E21310">
        <v>39</v>
      </c>
      <c r="F21310">
        <v>7.55</v>
      </c>
      <c r="G21310">
        <v>15.03</v>
      </c>
      <c r="H21310">
        <v>294.45</v>
      </c>
      <c r="I21310">
        <v>586.16999999999996</v>
      </c>
      <c r="J21310" t="s">
        <v>13</v>
      </c>
    </row>
    <row r="21311" spans="1:10">
      <c r="A21311" s="1">
        <v>45627</v>
      </c>
      <c r="B21311" t="s">
        <v>10</v>
      </c>
      <c r="C21311" t="s">
        <v>14</v>
      </c>
      <c r="D21311" t="s">
        <v>29</v>
      </c>
      <c r="E21311">
        <v>12</v>
      </c>
      <c r="F21311">
        <v>7.55</v>
      </c>
      <c r="G21311">
        <v>15.03</v>
      </c>
      <c r="H21311">
        <v>90.6</v>
      </c>
      <c r="I21311">
        <v>180.36</v>
      </c>
      <c r="J21311" t="s">
        <v>13</v>
      </c>
    </row>
    <row r="21312" spans="1:10">
      <c r="A21312" s="1">
        <v>45627</v>
      </c>
      <c r="B21312" t="s">
        <v>10</v>
      </c>
      <c r="C21312" t="s">
        <v>15</v>
      </c>
      <c r="D21312" t="s">
        <v>29</v>
      </c>
      <c r="E21312">
        <v>19</v>
      </c>
      <c r="F21312">
        <v>7.55</v>
      </c>
      <c r="G21312">
        <v>15.03</v>
      </c>
      <c r="H21312">
        <v>143.44999999999999</v>
      </c>
      <c r="I21312">
        <v>285.57</v>
      </c>
      <c r="J21312" t="s">
        <v>13</v>
      </c>
    </row>
    <row r="21313" spans="1:10">
      <c r="A21313" s="1">
        <v>45627</v>
      </c>
      <c r="B21313" t="s">
        <v>10</v>
      </c>
      <c r="C21313" t="s">
        <v>11</v>
      </c>
      <c r="D21313" t="s">
        <v>30</v>
      </c>
      <c r="E21313">
        <v>16</v>
      </c>
      <c r="F21313">
        <v>16.66</v>
      </c>
      <c r="G21313">
        <v>41.08</v>
      </c>
      <c r="H21313">
        <v>266.56</v>
      </c>
      <c r="I21313">
        <v>657.28</v>
      </c>
      <c r="J21313" t="s">
        <v>13</v>
      </c>
    </row>
    <row r="21314" spans="1:10">
      <c r="A21314" s="1">
        <v>45627</v>
      </c>
      <c r="B21314" t="s">
        <v>10</v>
      </c>
      <c r="C21314" t="s">
        <v>14</v>
      </c>
      <c r="D21314" t="s">
        <v>30</v>
      </c>
      <c r="E21314">
        <v>20</v>
      </c>
      <c r="F21314">
        <v>16.66</v>
      </c>
      <c r="G21314">
        <v>41.08</v>
      </c>
      <c r="H21314">
        <v>333.2</v>
      </c>
      <c r="I21314">
        <v>821.6</v>
      </c>
      <c r="J21314" t="s">
        <v>13</v>
      </c>
    </row>
    <row r="21315" spans="1:10">
      <c r="A21315" s="1">
        <v>45627</v>
      </c>
      <c r="B21315" t="s">
        <v>10</v>
      </c>
      <c r="C21315" t="s">
        <v>15</v>
      </c>
      <c r="D21315" t="s">
        <v>30</v>
      </c>
      <c r="E21315">
        <v>9</v>
      </c>
      <c r="F21315">
        <v>16.66</v>
      </c>
      <c r="G21315">
        <v>41.08</v>
      </c>
      <c r="H21315">
        <v>149.94</v>
      </c>
      <c r="I21315">
        <v>369.72</v>
      </c>
      <c r="J21315" t="s">
        <v>13</v>
      </c>
    </row>
    <row r="21316" spans="1:10">
      <c r="A21316" s="1">
        <v>45627</v>
      </c>
      <c r="B21316" t="s">
        <v>10</v>
      </c>
      <c r="C21316" t="s">
        <v>11</v>
      </c>
      <c r="D21316" t="s">
        <v>31</v>
      </c>
      <c r="E21316">
        <v>27</v>
      </c>
      <c r="F21316">
        <v>17.47</v>
      </c>
      <c r="G21316">
        <v>33.29</v>
      </c>
      <c r="H21316">
        <v>471.69</v>
      </c>
      <c r="I21316">
        <v>898.83</v>
      </c>
      <c r="J21316" t="s">
        <v>13</v>
      </c>
    </row>
    <row r="21317" spans="1:10">
      <c r="A21317" s="1">
        <v>45627</v>
      </c>
      <c r="B21317" t="s">
        <v>10</v>
      </c>
      <c r="C21317" t="s">
        <v>14</v>
      </c>
      <c r="D21317" t="s">
        <v>31</v>
      </c>
      <c r="E21317">
        <v>23</v>
      </c>
      <c r="F21317">
        <v>17.47</v>
      </c>
      <c r="G21317">
        <v>33.29</v>
      </c>
      <c r="H21317">
        <v>401.81</v>
      </c>
      <c r="I21317">
        <v>765.67</v>
      </c>
      <c r="J21317" t="s">
        <v>13</v>
      </c>
    </row>
    <row r="21318" spans="1:10">
      <c r="A21318" s="1">
        <v>45627</v>
      </c>
      <c r="B21318" t="s">
        <v>10</v>
      </c>
      <c r="C21318" t="s">
        <v>15</v>
      </c>
      <c r="D21318" t="s">
        <v>31</v>
      </c>
      <c r="E21318">
        <v>11</v>
      </c>
      <c r="F21318">
        <v>17.47</v>
      </c>
      <c r="G21318">
        <v>33.29</v>
      </c>
      <c r="H21318">
        <v>192.17</v>
      </c>
      <c r="I21318">
        <v>366.19</v>
      </c>
      <c r="J21318" t="s">
        <v>13</v>
      </c>
    </row>
    <row r="21319" spans="1:10">
      <c r="A21319" s="1">
        <v>45627</v>
      </c>
      <c r="B21319" t="s">
        <v>10</v>
      </c>
      <c r="C21319" t="s">
        <v>11</v>
      </c>
      <c r="D21319" t="s">
        <v>32</v>
      </c>
      <c r="E21319">
        <v>23</v>
      </c>
      <c r="F21319">
        <v>16.350000000000001</v>
      </c>
      <c r="G21319">
        <v>34.380000000000003</v>
      </c>
      <c r="H21319">
        <v>376.05</v>
      </c>
      <c r="I21319">
        <v>790.74</v>
      </c>
      <c r="J21319" t="s">
        <v>13</v>
      </c>
    </row>
    <row r="21320" spans="1:10">
      <c r="A21320" s="1">
        <v>45627</v>
      </c>
      <c r="B21320" t="s">
        <v>10</v>
      </c>
      <c r="C21320" t="s">
        <v>14</v>
      </c>
      <c r="D21320" t="s">
        <v>32</v>
      </c>
      <c r="E21320">
        <v>21</v>
      </c>
      <c r="F21320">
        <v>16.350000000000001</v>
      </c>
      <c r="G21320">
        <v>34.380000000000003</v>
      </c>
      <c r="H21320">
        <v>343.35</v>
      </c>
      <c r="I21320">
        <v>721.98</v>
      </c>
      <c r="J21320" t="s">
        <v>13</v>
      </c>
    </row>
    <row r="21321" spans="1:10">
      <c r="A21321" s="1">
        <v>45627</v>
      </c>
      <c r="B21321" t="s">
        <v>10</v>
      </c>
      <c r="C21321" t="s">
        <v>15</v>
      </c>
      <c r="D21321" t="s">
        <v>32</v>
      </c>
      <c r="E21321">
        <v>13</v>
      </c>
      <c r="F21321">
        <v>16.350000000000001</v>
      </c>
      <c r="G21321">
        <v>34.380000000000003</v>
      </c>
      <c r="H21321">
        <v>212.55</v>
      </c>
      <c r="I21321">
        <v>446.94</v>
      </c>
      <c r="J21321" t="s">
        <v>13</v>
      </c>
    </row>
    <row r="21322" spans="1:10">
      <c r="A21322" s="1">
        <v>45627</v>
      </c>
      <c r="B21322" t="s">
        <v>10</v>
      </c>
      <c r="C21322" t="s">
        <v>11</v>
      </c>
      <c r="D21322" t="s">
        <v>33</v>
      </c>
      <c r="E21322">
        <v>28</v>
      </c>
      <c r="F21322">
        <v>15.71</v>
      </c>
      <c r="G21322">
        <v>38.65</v>
      </c>
      <c r="H21322">
        <v>439.88</v>
      </c>
      <c r="I21322">
        <v>1082.2</v>
      </c>
      <c r="J21322" t="s">
        <v>13</v>
      </c>
    </row>
    <row r="21323" spans="1:10">
      <c r="A21323" s="1">
        <v>45627</v>
      </c>
      <c r="B21323" t="s">
        <v>10</v>
      </c>
      <c r="C21323" t="s">
        <v>14</v>
      </c>
      <c r="D21323" t="s">
        <v>33</v>
      </c>
      <c r="E21323">
        <v>12</v>
      </c>
      <c r="F21323">
        <v>15.71</v>
      </c>
      <c r="G21323">
        <v>38.65</v>
      </c>
      <c r="H21323">
        <v>188.52</v>
      </c>
      <c r="I21323">
        <v>463.8</v>
      </c>
      <c r="J21323" t="s">
        <v>13</v>
      </c>
    </row>
    <row r="21324" spans="1:10">
      <c r="A21324" s="1">
        <v>45627</v>
      </c>
      <c r="B21324" t="s">
        <v>10</v>
      </c>
      <c r="C21324" t="s">
        <v>15</v>
      </c>
      <c r="D21324" t="s">
        <v>33</v>
      </c>
      <c r="E21324">
        <v>11</v>
      </c>
      <c r="F21324">
        <v>15.71</v>
      </c>
      <c r="G21324">
        <v>38.65</v>
      </c>
      <c r="H21324">
        <v>172.81</v>
      </c>
      <c r="I21324">
        <v>425.15</v>
      </c>
      <c r="J21324" t="s">
        <v>13</v>
      </c>
    </row>
    <row r="21325" spans="1:10">
      <c r="A21325" s="1">
        <v>45627</v>
      </c>
      <c r="B21325" t="s">
        <v>10</v>
      </c>
      <c r="C21325" t="s">
        <v>11</v>
      </c>
      <c r="D21325" t="s">
        <v>34</v>
      </c>
      <c r="E21325">
        <v>26</v>
      </c>
      <c r="F21325">
        <v>13.86</v>
      </c>
      <c r="G21325">
        <v>29.02</v>
      </c>
      <c r="H21325">
        <v>360.36</v>
      </c>
      <c r="I21325">
        <v>754.52</v>
      </c>
      <c r="J21325" t="s">
        <v>13</v>
      </c>
    </row>
    <row r="21326" spans="1:10">
      <c r="A21326" s="1">
        <v>45627</v>
      </c>
      <c r="B21326" t="s">
        <v>10</v>
      </c>
      <c r="C21326" t="s">
        <v>14</v>
      </c>
      <c r="D21326" t="s">
        <v>34</v>
      </c>
      <c r="E21326">
        <v>19</v>
      </c>
      <c r="F21326">
        <v>13.86</v>
      </c>
      <c r="G21326">
        <v>29.02</v>
      </c>
      <c r="H21326">
        <v>263.33999999999997</v>
      </c>
      <c r="I21326">
        <v>551.38</v>
      </c>
      <c r="J21326" t="s">
        <v>13</v>
      </c>
    </row>
    <row r="21327" spans="1:10">
      <c r="A21327" s="1">
        <v>45627</v>
      </c>
      <c r="B21327" t="s">
        <v>10</v>
      </c>
      <c r="C21327" t="s">
        <v>15</v>
      </c>
      <c r="D21327" t="s">
        <v>34</v>
      </c>
      <c r="E21327">
        <v>9</v>
      </c>
      <c r="F21327">
        <v>13.86</v>
      </c>
      <c r="G21327">
        <v>29.02</v>
      </c>
      <c r="H21327">
        <v>124.74</v>
      </c>
      <c r="I21327">
        <v>261.18</v>
      </c>
      <c r="J21327" t="s">
        <v>13</v>
      </c>
    </row>
    <row r="21328" spans="1:10">
      <c r="A21328" s="1">
        <v>45627</v>
      </c>
      <c r="B21328" t="s">
        <v>10</v>
      </c>
      <c r="C21328" t="s">
        <v>11</v>
      </c>
      <c r="D21328" t="s">
        <v>35</v>
      </c>
      <c r="E21328">
        <v>30</v>
      </c>
      <c r="F21328">
        <v>12.61</v>
      </c>
      <c r="G21328">
        <v>28.33</v>
      </c>
      <c r="H21328">
        <v>378.3</v>
      </c>
      <c r="I21328">
        <v>849.9</v>
      </c>
      <c r="J21328" t="s">
        <v>13</v>
      </c>
    </row>
    <row r="21329" spans="1:10">
      <c r="A21329" s="1">
        <v>45627</v>
      </c>
      <c r="B21329" t="s">
        <v>10</v>
      </c>
      <c r="C21329" t="s">
        <v>14</v>
      </c>
      <c r="D21329" t="s">
        <v>35</v>
      </c>
      <c r="E21329">
        <v>15</v>
      </c>
      <c r="F21329">
        <v>12.61</v>
      </c>
      <c r="G21329">
        <v>28.33</v>
      </c>
      <c r="H21329">
        <v>189.15</v>
      </c>
      <c r="I21329">
        <v>424.95</v>
      </c>
      <c r="J21329" t="s">
        <v>13</v>
      </c>
    </row>
    <row r="21330" spans="1:10">
      <c r="A21330" s="1">
        <v>45627</v>
      </c>
      <c r="B21330" t="s">
        <v>10</v>
      </c>
      <c r="C21330" t="s">
        <v>15</v>
      </c>
      <c r="D21330" t="s">
        <v>35</v>
      </c>
      <c r="E21330">
        <v>12</v>
      </c>
      <c r="F21330">
        <v>12.61</v>
      </c>
      <c r="G21330">
        <v>28.33</v>
      </c>
      <c r="H21330">
        <v>151.32</v>
      </c>
      <c r="I21330">
        <v>339.96</v>
      </c>
      <c r="J21330" t="s">
        <v>13</v>
      </c>
    </row>
    <row r="21331" spans="1:10">
      <c r="A21331" s="1">
        <v>45627</v>
      </c>
      <c r="B21331" t="s">
        <v>10</v>
      </c>
      <c r="C21331" t="s">
        <v>11</v>
      </c>
      <c r="D21331" t="s">
        <v>36</v>
      </c>
      <c r="E21331">
        <v>26</v>
      </c>
      <c r="F21331">
        <v>7.04</v>
      </c>
      <c r="G21331">
        <v>14.63</v>
      </c>
      <c r="H21331">
        <v>183.04</v>
      </c>
      <c r="I21331">
        <v>380.38</v>
      </c>
      <c r="J21331" t="s">
        <v>13</v>
      </c>
    </row>
    <row r="21332" spans="1:10">
      <c r="A21332" s="1">
        <v>45627</v>
      </c>
      <c r="B21332" t="s">
        <v>10</v>
      </c>
      <c r="C21332" t="s">
        <v>14</v>
      </c>
      <c r="D21332" t="s">
        <v>36</v>
      </c>
      <c r="E21332">
        <v>10</v>
      </c>
      <c r="F21332">
        <v>7.04</v>
      </c>
      <c r="G21332">
        <v>14.63</v>
      </c>
      <c r="H21332">
        <v>70.400000000000006</v>
      </c>
      <c r="I21332">
        <v>146.30000000000001</v>
      </c>
      <c r="J21332" t="s">
        <v>13</v>
      </c>
    </row>
    <row r="21333" spans="1:10">
      <c r="A21333" s="1">
        <v>45627</v>
      </c>
      <c r="B21333" t="s">
        <v>10</v>
      </c>
      <c r="C21333" t="s">
        <v>15</v>
      </c>
      <c r="D21333" t="s">
        <v>36</v>
      </c>
      <c r="E21333">
        <v>12</v>
      </c>
      <c r="F21333">
        <v>7.04</v>
      </c>
      <c r="G21333">
        <v>14.63</v>
      </c>
      <c r="H21333">
        <v>84.48</v>
      </c>
      <c r="I21333">
        <v>175.56</v>
      </c>
      <c r="J21333" t="s">
        <v>13</v>
      </c>
    </row>
    <row r="21334" spans="1:10">
      <c r="A21334" s="1">
        <v>45627</v>
      </c>
      <c r="B21334" t="s">
        <v>10</v>
      </c>
      <c r="C21334" t="s">
        <v>11</v>
      </c>
      <c r="D21334" t="s">
        <v>37</v>
      </c>
      <c r="E21334">
        <v>19</v>
      </c>
      <c r="F21334">
        <v>10.9</v>
      </c>
      <c r="G21334">
        <v>21.71</v>
      </c>
      <c r="H21334">
        <v>207.1</v>
      </c>
      <c r="I21334">
        <v>412.49</v>
      </c>
      <c r="J21334" t="s">
        <v>13</v>
      </c>
    </row>
    <row r="21335" spans="1:10">
      <c r="A21335" s="1">
        <v>45627</v>
      </c>
      <c r="B21335" t="s">
        <v>10</v>
      </c>
      <c r="C21335" t="s">
        <v>14</v>
      </c>
      <c r="D21335" t="s">
        <v>37</v>
      </c>
      <c r="E21335">
        <v>16</v>
      </c>
      <c r="F21335">
        <v>10.9</v>
      </c>
      <c r="G21335">
        <v>21.71</v>
      </c>
      <c r="H21335">
        <v>174.4</v>
      </c>
      <c r="I21335">
        <v>347.36</v>
      </c>
      <c r="J21335" t="s">
        <v>13</v>
      </c>
    </row>
    <row r="21336" spans="1:10">
      <c r="A21336" s="1">
        <v>45627</v>
      </c>
      <c r="B21336" t="s">
        <v>10</v>
      </c>
      <c r="C21336" t="s">
        <v>15</v>
      </c>
      <c r="D21336" t="s">
        <v>37</v>
      </c>
      <c r="E21336">
        <v>12</v>
      </c>
      <c r="F21336">
        <v>10.9</v>
      </c>
      <c r="G21336">
        <v>21.71</v>
      </c>
      <c r="H21336">
        <v>130.80000000000001</v>
      </c>
      <c r="I21336">
        <v>260.52</v>
      </c>
      <c r="J21336" t="s">
        <v>13</v>
      </c>
    </row>
    <row r="21337" spans="1:10">
      <c r="A21337" s="1">
        <v>45627</v>
      </c>
      <c r="B21337" t="s">
        <v>10</v>
      </c>
      <c r="C21337" t="s">
        <v>11</v>
      </c>
      <c r="D21337" t="s">
        <v>38</v>
      </c>
      <c r="E21337">
        <v>36</v>
      </c>
      <c r="F21337">
        <v>10.47</v>
      </c>
      <c r="G21337">
        <v>26.06</v>
      </c>
      <c r="H21337">
        <v>376.92</v>
      </c>
      <c r="I21337">
        <v>938.16</v>
      </c>
      <c r="J21337" t="s">
        <v>13</v>
      </c>
    </row>
    <row r="21338" spans="1:10">
      <c r="A21338" s="1">
        <v>45627</v>
      </c>
      <c r="B21338" t="s">
        <v>10</v>
      </c>
      <c r="C21338" t="s">
        <v>14</v>
      </c>
      <c r="D21338" t="s">
        <v>38</v>
      </c>
      <c r="E21338">
        <v>23</v>
      </c>
      <c r="F21338">
        <v>10.47</v>
      </c>
      <c r="G21338">
        <v>26.06</v>
      </c>
      <c r="H21338">
        <v>240.81</v>
      </c>
      <c r="I21338">
        <v>599.38</v>
      </c>
      <c r="J21338" t="s">
        <v>13</v>
      </c>
    </row>
    <row r="21339" spans="1:10">
      <c r="A21339" s="1">
        <v>45627</v>
      </c>
      <c r="B21339" t="s">
        <v>10</v>
      </c>
      <c r="C21339" t="s">
        <v>15</v>
      </c>
      <c r="D21339" t="s">
        <v>38</v>
      </c>
      <c r="E21339">
        <v>20</v>
      </c>
      <c r="F21339">
        <v>10.47</v>
      </c>
      <c r="G21339">
        <v>26.06</v>
      </c>
      <c r="H21339">
        <v>209.4</v>
      </c>
      <c r="I21339">
        <v>521.20000000000005</v>
      </c>
      <c r="J21339" t="s">
        <v>13</v>
      </c>
    </row>
    <row r="21340" spans="1:10">
      <c r="A21340" s="1">
        <v>45627</v>
      </c>
      <c r="B21340" t="s">
        <v>10</v>
      </c>
      <c r="C21340" t="s">
        <v>11</v>
      </c>
      <c r="D21340" t="s">
        <v>39</v>
      </c>
      <c r="E21340">
        <v>37</v>
      </c>
      <c r="F21340">
        <v>9.1199999999999992</v>
      </c>
      <c r="G21340">
        <v>19.03</v>
      </c>
      <c r="H21340">
        <v>337.44</v>
      </c>
      <c r="I21340">
        <v>704.11</v>
      </c>
      <c r="J21340" t="s">
        <v>13</v>
      </c>
    </row>
    <row r="21341" spans="1:10">
      <c r="A21341" s="1">
        <v>45627</v>
      </c>
      <c r="B21341" t="s">
        <v>10</v>
      </c>
      <c r="C21341" t="s">
        <v>14</v>
      </c>
      <c r="D21341" t="s">
        <v>39</v>
      </c>
      <c r="E21341">
        <v>16</v>
      </c>
      <c r="F21341">
        <v>9.1199999999999992</v>
      </c>
      <c r="G21341">
        <v>19.03</v>
      </c>
      <c r="H21341">
        <v>145.91999999999999</v>
      </c>
      <c r="I21341">
        <v>304.48</v>
      </c>
      <c r="J21341" t="s">
        <v>13</v>
      </c>
    </row>
    <row r="21342" spans="1:10">
      <c r="A21342" s="1">
        <v>45627</v>
      </c>
      <c r="B21342" t="s">
        <v>10</v>
      </c>
      <c r="C21342" t="s">
        <v>15</v>
      </c>
      <c r="D21342" t="s">
        <v>39</v>
      </c>
      <c r="E21342">
        <v>14</v>
      </c>
      <c r="F21342">
        <v>9.1199999999999992</v>
      </c>
      <c r="G21342">
        <v>19.03</v>
      </c>
      <c r="H21342">
        <v>127.68</v>
      </c>
      <c r="I21342">
        <v>266.42</v>
      </c>
      <c r="J21342" t="s">
        <v>13</v>
      </c>
    </row>
    <row r="21343" spans="1:10">
      <c r="A21343" s="1">
        <v>45627</v>
      </c>
      <c r="B21343" t="s">
        <v>10</v>
      </c>
      <c r="C21343" t="s">
        <v>11</v>
      </c>
      <c r="D21343" t="s">
        <v>40</v>
      </c>
      <c r="E21343">
        <v>34</v>
      </c>
      <c r="F21343">
        <v>14.68</v>
      </c>
      <c r="G21343">
        <v>35.61</v>
      </c>
      <c r="H21343">
        <v>499.12</v>
      </c>
      <c r="I21343">
        <v>1210.74</v>
      </c>
      <c r="J21343" t="s">
        <v>13</v>
      </c>
    </row>
    <row r="21344" spans="1:10">
      <c r="A21344" s="1">
        <v>45627</v>
      </c>
      <c r="B21344" t="s">
        <v>10</v>
      </c>
      <c r="C21344" t="s">
        <v>14</v>
      </c>
      <c r="D21344" t="s">
        <v>40</v>
      </c>
      <c r="E21344">
        <v>20</v>
      </c>
      <c r="F21344">
        <v>14.68</v>
      </c>
      <c r="G21344">
        <v>35.61</v>
      </c>
      <c r="H21344">
        <v>293.60000000000002</v>
      </c>
      <c r="I21344">
        <v>712.2</v>
      </c>
      <c r="J21344" t="s">
        <v>13</v>
      </c>
    </row>
    <row r="21345" spans="1:10">
      <c r="A21345" s="1">
        <v>45627</v>
      </c>
      <c r="B21345" t="s">
        <v>10</v>
      </c>
      <c r="C21345" t="s">
        <v>15</v>
      </c>
      <c r="D21345" t="s">
        <v>40</v>
      </c>
      <c r="E21345">
        <v>19</v>
      </c>
      <c r="F21345">
        <v>14.68</v>
      </c>
      <c r="G21345">
        <v>35.61</v>
      </c>
      <c r="H21345">
        <v>278.92</v>
      </c>
      <c r="I21345">
        <v>676.59</v>
      </c>
      <c r="J21345" t="s">
        <v>13</v>
      </c>
    </row>
    <row r="21346" spans="1:10">
      <c r="A21346" s="1">
        <v>45627</v>
      </c>
      <c r="B21346" t="s">
        <v>10</v>
      </c>
      <c r="C21346" t="s">
        <v>11</v>
      </c>
      <c r="D21346" t="s">
        <v>41</v>
      </c>
      <c r="E21346">
        <v>20</v>
      </c>
      <c r="F21346">
        <v>11.95</v>
      </c>
      <c r="G21346">
        <v>23.43</v>
      </c>
      <c r="H21346">
        <v>239</v>
      </c>
      <c r="I21346">
        <v>468.6</v>
      </c>
      <c r="J21346" t="s">
        <v>13</v>
      </c>
    </row>
    <row r="21347" spans="1:10">
      <c r="A21347" s="1">
        <v>45627</v>
      </c>
      <c r="B21347" t="s">
        <v>10</v>
      </c>
      <c r="C21347" t="s">
        <v>14</v>
      </c>
      <c r="D21347" t="s">
        <v>41</v>
      </c>
      <c r="E21347">
        <v>28</v>
      </c>
      <c r="F21347">
        <v>11.95</v>
      </c>
      <c r="G21347">
        <v>23.43</v>
      </c>
      <c r="H21347">
        <v>334.6</v>
      </c>
      <c r="I21347">
        <v>656.04</v>
      </c>
      <c r="J21347" t="s">
        <v>13</v>
      </c>
    </row>
    <row r="21348" spans="1:10">
      <c r="A21348" s="1">
        <v>45627</v>
      </c>
      <c r="B21348" t="s">
        <v>10</v>
      </c>
      <c r="C21348" t="s">
        <v>15</v>
      </c>
      <c r="D21348" t="s">
        <v>41</v>
      </c>
      <c r="E21348">
        <v>15</v>
      </c>
      <c r="F21348">
        <v>11.95</v>
      </c>
      <c r="G21348">
        <v>23.43</v>
      </c>
      <c r="H21348">
        <v>179.25</v>
      </c>
      <c r="I21348">
        <v>351.45</v>
      </c>
      <c r="J21348" t="s">
        <v>13</v>
      </c>
    </row>
    <row r="21349" spans="1:10">
      <c r="A21349" s="1">
        <v>45627</v>
      </c>
      <c r="B21349" t="s">
        <v>10</v>
      </c>
      <c r="C21349" t="s">
        <v>11</v>
      </c>
      <c r="D21349" t="s">
        <v>42</v>
      </c>
      <c r="E21349">
        <v>40</v>
      </c>
      <c r="F21349">
        <v>6.97</v>
      </c>
      <c r="G21349">
        <v>13.59</v>
      </c>
      <c r="H21349">
        <v>278.8</v>
      </c>
      <c r="I21349">
        <v>543.6</v>
      </c>
      <c r="J21349" t="s">
        <v>13</v>
      </c>
    </row>
    <row r="21350" spans="1:10">
      <c r="A21350" s="1">
        <v>45627</v>
      </c>
      <c r="B21350" t="s">
        <v>10</v>
      </c>
      <c r="C21350" t="s">
        <v>14</v>
      </c>
      <c r="D21350" t="s">
        <v>42</v>
      </c>
      <c r="E21350">
        <v>25</v>
      </c>
      <c r="F21350">
        <v>6.97</v>
      </c>
      <c r="G21350">
        <v>13.59</v>
      </c>
      <c r="H21350">
        <v>174.25</v>
      </c>
      <c r="I21350">
        <v>339.75</v>
      </c>
      <c r="J21350" t="s">
        <v>13</v>
      </c>
    </row>
    <row r="21351" spans="1:10">
      <c r="A21351" s="1">
        <v>45627</v>
      </c>
      <c r="B21351" t="s">
        <v>10</v>
      </c>
      <c r="C21351" t="s">
        <v>15</v>
      </c>
      <c r="D21351" t="s">
        <v>42</v>
      </c>
      <c r="E21351">
        <v>19</v>
      </c>
      <c r="F21351">
        <v>6.97</v>
      </c>
      <c r="G21351">
        <v>13.59</v>
      </c>
      <c r="H21351">
        <v>132.43</v>
      </c>
      <c r="I21351">
        <v>258.20999999999998</v>
      </c>
      <c r="J21351" t="s">
        <v>13</v>
      </c>
    </row>
    <row r="21352" spans="1:10">
      <c r="A21352" s="1">
        <v>45627</v>
      </c>
      <c r="B21352" t="s">
        <v>10</v>
      </c>
      <c r="C21352" t="s">
        <v>11</v>
      </c>
      <c r="D21352" t="s">
        <v>43</v>
      </c>
      <c r="E21352">
        <v>41</v>
      </c>
      <c r="F21352">
        <v>8.64</v>
      </c>
      <c r="G21352">
        <v>15.74</v>
      </c>
      <c r="H21352">
        <v>354.24</v>
      </c>
      <c r="I21352">
        <v>645.34</v>
      </c>
      <c r="J21352" t="s">
        <v>13</v>
      </c>
    </row>
    <row r="21353" spans="1:10">
      <c r="A21353" s="1">
        <v>45627</v>
      </c>
      <c r="B21353" t="s">
        <v>10</v>
      </c>
      <c r="C21353" t="s">
        <v>14</v>
      </c>
      <c r="D21353" t="s">
        <v>43</v>
      </c>
      <c r="E21353">
        <v>16</v>
      </c>
      <c r="F21353">
        <v>8.64</v>
      </c>
      <c r="G21353">
        <v>15.74</v>
      </c>
      <c r="H21353">
        <v>138.24</v>
      </c>
      <c r="I21353">
        <v>251.84</v>
      </c>
      <c r="J21353" t="s">
        <v>13</v>
      </c>
    </row>
    <row r="21354" spans="1:10">
      <c r="A21354" s="1">
        <v>45627</v>
      </c>
      <c r="B21354" t="s">
        <v>10</v>
      </c>
      <c r="C21354" t="s">
        <v>15</v>
      </c>
      <c r="D21354" t="s">
        <v>43</v>
      </c>
      <c r="E21354">
        <v>13</v>
      </c>
      <c r="F21354">
        <v>8.64</v>
      </c>
      <c r="G21354">
        <v>15.74</v>
      </c>
      <c r="H21354">
        <v>112.32</v>
      </c>
      <c r="I21354">
        <v>204.62</v>
      </c>
      <c r="J21354" t="s">
        <v>13</v>
      </c>
    </row>
    <row r="21355" spans="1:10">
      <c r="A21355" s="1">
        <v>45627</v>
      </c>
      <c r="B21355" t="s">
        <v>10</v>
      </c>
      <c r="C21355" t="s">
        <v>11</v>
      </c>
      <c r="D21355" t="s">
        <v>44</v>
      </c>
      <c r="E21355">
        <v>14</v>
      </c>
      <c r="F21355">
        <v>14.2</v>
      </c>
      <c r="G21355">
        <v>32.04</v>
      </c>
      <c r="H21355">
        <v>198.8</v>
      </c>
      <c r="I21355">
        <v>448.56</v>
      </c>
      <c r="J21355" t="s">
        <v>13</v>
      </c>
    </row>
    <row r="21356" spans="1:10">
      <c r="A21356" s="1">
        <v>45627</v>
      </c>
      <c r="B21356" t="s">
        <v>10</v>
      </c>
      <c r="C21356" t="s">
        <v>14</v>
      </c>
      <c r="D21356" t="s">
        <v>44</v>
      </c>
      <c r="E21356">
        <v>17</v>
      </c>
      <c r="F21356">
        <v>14.2</v>
      </c>
      <c r="G21356">
        <v>32.04</v>
      </c>
      <c r="H21356">
        <v>241.4</v>
      </c>
      <c r="I21356">
        <v>544.67999999999995</v>
      </c>
      <c r="J21356" t="s">
        <v>13</v>
      </c>
    </row>
    <row r="21357" spans="1:10">
      <c r="A21357" s="1">
        <v>45627</v>
      </c>
      <c r="B21357" t="s">
        <v>10</v>
      </c>
      <c r="C21357" t="s">
        <v>15</v>
      </c>
      <c r="D21357" t="s">
        <v>44</v>
      </c>
      <c r="E21357">
        <v>8</v>
      </c>
      <c r="F21357">
        <v>14.2</v>
      </c>
      <c r="G21357">
        <v>32.04</v>
      </c>
      <c r="H21357">
        <v>113.6</v>
      </c>
      <c r="I21357">
        <v>256.32</v>
      </c>
      <c r="J21357" t="s">
        <v>13</v>
      </c>
    </row>
    <row r="21358" spans="1:10">
      <c r="A21358" s="1">
        <v>45627</v>
      </c>
      <c r="B21358" t="s">
        <v>10</v>
      </c>
      <c r="C21358" t="s">
        <v>11</v>
      </c>
      <c r="D21358" t="s">
        <v>45</v>
      </c>
      <c r="E21358">
        <v>35</v>
      </c>
      <c r="F21358">
        <v>6.91</v>
      </c>
      <c r="G21358">
        <v>14.22</v>
      </c>
      <c r="H21358">
        <v>241.85</v>
      </c>
      <c r="I21358">
        <v>497.7</v>
      </c>
      <c r="J21358" t="s">
        <v>13</v>
      </c>
    </row>
    <row r="21359" spans="1:10">
      <c r="A21359" s="1">
        <v>45627</v>
      </c>
      <c r="B21359" t="s">
        <v>10</v>
      </c>
      <c r="C21359" t="s">
        <v>14</v>
      </c>
      <c r="D21359" t="s">
        <v>45</v>
      </c>
      <c r="E21359">
        <v>24</v>
      </c>
      <c r="F21359">
        <v>6.91</v>
      </c>
      <c r="G21359">
        <v>14.22</v>
      </c>
      <c r="H21359">
        <v>165.84</v>
      </c>
      <c r="I21359">
        <v>341.28</v>
      </c>
      <c r="J21359" t="s">
        <v>13</v>
      </c>
    </row>
    <row r="21360" spans="1:10">
      <c r="A21360" s="1">
        <v>45627</v>
      </c>
      <c r="B21360" t="s">
        <v>10</v>
      </c>
      <c r="C21360" t="s">
        <v>15</v>
      </c>
      <c r="D21360" t="s">
        <v>45</v>
      </c>
      <c r="E21360">
        <v>16</v>
      </c>
      <c r="F21360">
        <v>6.91</v>
      </c>
      <c r="G21360">
        <v>14.22</v>
      </c>
      <c r="H21360">
        <v>110.56</v>
      </c>
      <c r="I21360">
        <v>227.52</v>
      </c>
      <c r="J21360" t="s">
        <v>13</v>
      </c>
    </row>
    <row r="21361" spans="1:10">
      <c r="A21361" s="1">
        <v>45627</v>
      </c>
      <c r="B21361" t="s">
        <v>10</v>
      </c>
      <c r="C21361" t="s">
        <v>11</v>
      </c>
      <c r="D21361" t="s">
        <v>46</v>
      </c>
      <c r="E21361">
        <v>21</v>
      </c>
      <c r="F21361">
        <v>16.21</v>
      </c>
      <c r="G21361">
        <v>38.99</v>
      </c>
      <c r="H21361">
        <v>340.41</v>
      </c>
      <c r="I21361">
        <v>818.79</v>
      </c>
      <c r="J21361" t="s">
        <v>13</v>
      </c>
    </row>
    <row r="21362" spans="1:10">
      <c r="A21362" s="1">
        <v>45627</v>
      </c>
      <c r="B21362" t="s">
        <v>10</v>
      </c>
      <c r="C21362" t="s">
        <v>14</v>
      </c>
      <c r="D21362" t="s">
        <v>46</v>
      </c>
      <c r="E21362">
        <v>12</v>
      </c>
      <c r="F21362">
        <v>16.21</v>
      </c>
      <c r="G21362">
        <v>38.99</v>
      </c>
      <c r="H21362">
        <v>194.52</v>
      </c>
      <c r="I21362">
        <v>467.88</v>
      </c>
      <c r="J21362" t="s">
        <v>13</v>
      </c>
    </row>
    <row r="21363" spans="1:10">
      <c r="A21363" s="1">
        <v>45627</v>
      </c>
      <c r="B21363" t="s">
        <v>10</v>
      </c>
      <c r="C21363" t="s">
        <v>15</v>
      </c>
      <c r="D21363" t="s">
        <v>46</v>
      </c>
      <c r="E21363">
        <v>17</v>
      </c>
      <c r="F21363">
        <v>16.21</v>
      </c>
      <c r="G21363">
        <v>38.99</v>
      </c>
      <c r="H21363">
        <v>275.57</v>
      </c>
      <c r="I21363">
        <v>662.83</v>
      </c>
      <c r="J21363" t="s">
        <v>13</v>
      </c>
    </row>
    <row r="21364" spans="1:10">
      <c r="A21364" s="1">
        <v>45627</v>
      </c>
      <c r="B21364" t="s">
        <v>10</v>
      </c>
      <c r="C21364" t="s">
        <v>11</v>
      </c>
      <c r="D21364" t="s">
        <v>47</v>
      </c>
      <c r="E21364">
        <v>23</v>
      </c>
      <c r="F21364">
        <v>11.94</v>
      </c>
      <c r="G21364">
        <v>25.45</v>
      </c>
      <c r="H21364">
        <v>274.62</v>
      </c>
      <c r="I21364">
        <v>585.35</v>
      </c>
      <c r="J21364" t="s">
        <v>13</v>
      </c>
    </row>
    <row r="21365" spans="1:10">
      <c r="A21365" s="1">
        <v>45627</v>
      </c>
      <c r="B21365" t="s">
        <v>10</v>
      </c>
      <c r="C21365" t="s">
        <v>14</v>
      </c>
      <c r="D21365" t="s">
        <v>47</v>
      </c>
      <c r="E21365">
        <v>20</v>
      </c>
      <c r="F21365">
        <v>11.94</v>
      </c>
      <c r="G21365">
        <v>25.45</v>
      </c>
      <c r="H21365">
        <v>238.8</v>
      </c>
      <c r="I21365">
        <v>509</v>
      </c>
      <c r="J21365" t="s">
        <v>13</v>
      </c>
    </row>
    <row r="21366" spans="1:10">
      <c r="A21366" s="1">
        <v>45627</v>
      </c>
      <c r="B21366" t="s">
        <v>10</v>
      </c>
      <c r="C21366" t="s">
        <v>15</v>
      </c>
      <c r="D21366" t="s">
        <v>47</v>
      </c>
      <c r="E21366">
        <v>13</v>
      </c>
      <c r="F21366">
        <v>11.94</v>
      </c>
      <c r="G21366">
        <v>25.45</v>
      </c>
      <c r="H21366">
        <v>155.22</v>
      </c>
      <c r="I21366">
        <v>330.85</v>
      </c>
      <c r="J21366" t="s">
        <v>13</v>
      </c>
    </row>
    <row r="21367" spans="1:10">
      <c r="A21367" s="1">
        <v>45627</v>
      </c>
      <c r="B21367" t="s">
        <v>10</v>
      </c>
      <c r="C21367" t="s">
        <v>11</v>
      </c>
      <c r="D21367" t="s">
        <v>48</v>
      </c>
      <c r="E21367">
        <v>37</v>
      </c>
      <c r="F21367">
        <v>11.77</v>
      </c>
      <c r="G21367">
        <v>29.16</v>
      </c>
      <c r="H21367">
        <v>435.49</v>
      </c>
      <c r="I21367">
        <v>1078.92</v>
      </c>
      <c r="J21367" t="s">
        <v>13</v>
      </c>
    </row>
    <row r="21368" spans="1:10">
      <c r="A21368" s="1">
        <v>45627</v>
      </c>
      <c r="B21368" t="s">
        <v>10</v>
      </c>
      <c r="C21368" t="s">
        <v>14</v>
      </c>
      <c r="D21368" t="s">
        <v>48</v>
      </c>
      <c r="E21368">
        <v>11</v>
      </c>
      <c r="F21368">
        <v>11.77</v>
      </c>
      <c r="G21368">
        <v>29.16</v>
      </c>
      <c r="H21368">
        <v>129.47</v>
      </c>
      <c r="I21368">
        <v>320.76</v>
      </c>
      <c r="J21368" t="s">
        <v>13</v>
      </c>
    </row>
    <row r="21369" spans="1:10">
      <c r="A21369" s="1">
        <v>45627</v>
      </c>
      <c r="B21369" t="s">
        <v>10</v>
      </c>
      <c r="C21369" t="s">
        <v>15</v>
      </c>
      <c r="D21369" t="s">
        <v>48</v>
      </c>
      <c r="E21369">
        <v>21</v>
      </c>
      <c r="F21369">
        <v>11.77</v>
      </c>
      <c r="G21369">
        <v>29.16</v>
      </c>
      <c r="H21369">
        <v>247.17</v>
      </c>
      <c r="I21369">
        <v>612.36</v>
      </c>
      <c r="J21369" t="s">
        <v>13</v>
      </c>
    </row>
    <row r="21370" spans="1:10">
      <c r="A21370" s="1">
        <v>45627</v>
      </c>
      <c r="B21370" t="s">
        <v>10</v>
      </c>
      <c r="C21370" t="s">
        <v>11</v>
      </c>
      <c r="D21370" t="s">
        <v>49</v>
      </c>
      <c r="E21370">
        <v>18</v>
      </c>
      <c r="F21370">
        <v>13.11</v>
      </c>
      <c r="G21370">
        <v>25.3</v>
      </c>
      <c r="H21370">
        <v>235.98</v>
      </c>
      <c r="I21370">
        <v>455.4</v>
      </c>
      <c r="J21370" t="s">
        <v>13</v>
      </c>
    </row>
    <row r="21371" spans="1:10">
      <c r="A21371" s="1">
        <v>45627</v>
      </c>
      <c r="B21371" t="s">
        <v>10</v>
      </c>
      <c r="C21371" t="s">
        <v>14</v>
      </c>
      <c r="D21371" t="s">
        <v>49</v>
      </c>
      <c r="E21371">
        <v>7</v>
      </c>
      <c r="F21371">
        <v>13.11</v>
      </c>
      <c r="G21371">
        <v>25.3</v>
      </c>
      <c r="H21371">
        <v>91.77</v>
      </c>
      <c r="I21371">
        <v>177.1</v>
      </c>
      <c r="J21371" t="s">
        <v>13</v>
      </c>
    </row>
    <row r="21372" spans="1:10">
      <c r="A21372" s="1">
        <v>45627</v>
      </c>
      <c r="B21372" t="s">
        <v>10</v>
      </c>
      <c r="C21372" t="s">
        <v>15</v>
      </c>
      <c r="D21372" t="s">
        <v>49</v>
      </c>
      <c r="E21372">
        <v>13</v>
      </c>
      <c r="F21372">
        <v>13.11</v>
      </c>
      <c r="G21372">
        <v>25.3</v>
      </c>
      <c r="H21372">
        <v>170.43</v>
      </c>
      <c r="I21372">
        <v>328.9</v>
      </c>
      <c r="J21372" t="s">
        <v>13</v>
      </c>
    </row>
    <row r="21373" spans="1:10">
      <c r="A21373" s="1">
        <v>45627</v>
      </c>
      <c r="B21373" t="s">
        <v>10</v>
      </c>
      <c r="C21373" t="s">
        <v>11</v>
      </c>
      <c r="D21373" t="s">
        <v>50</v>
      </c>
      <c r="E21373">
        <v>24</v>
      </c>
      <c r="F21373">
        <v>15.9</v>
      </c>
      <c r="G21373">
        <v>38.29</v>
      </c>
      <c r="H21373">
        <v>381.6</v>
      </c>
      <c r="I21373">
        <v>918.96</v>
      </c>
      <c r="J21373" t="s">
        <v>13</v>
      </c>
    </row>
    <row r="21374" spans="1:10">
      <c r="A21374" s="1">
        <v>45627</v>
      </c>
      <c r="B21374" t="s">
        <v>10</v>
      </c>
      <c r="C21374" t="s">
        <v>14</v>
      </c>
      <c r="D21374" t="s">
        <v>50</v>
      </c>
      <c r="E21374">
        <v>8</v>
      </c>
      <c r="F21374">
        <v>15.9</v>
      </c>
      <c r="G21374">
        <v>38.29</v>
      </c>
      <c r="H21374">
        <v>127.2</v>
      </c>
      <c r="I21374">
        <v>306.32</v>
      </c>
      <c r="J21374" t="s">
        <v>13</v>
      </c>
    </row>
    <row r="21375" spans="1:10">
      <c r="A21375" s="1">
        <v>45627</v>
      </c>
      <c r="B21375" t="s">
        <v>10</v>
      </c>
      <c r="C21375" t="s">
        <v>15</v>
      </c>
      <c r="D21375" t="s">
        <v>50</v>
      </c>
      <c r="E21375">
        <v>8</v>
      </c>
      <c r="F21375">
        <v>15.9</v>
      </c>
      <c r="G21375">
        <v>38.29</v>
      </c>
      <c r="H21375">
        <v>127.2</v>
      </c>
      <c r="I21375">
        <v>306.32</v>
      </c>
      <c r="J21375" t="s">
        <v>13</v>
      </c>
    </row>
    <row r="21376" spans="1:10">
      <c r="A21376" s="1">
        <v>45627</v>
      </c>
      <c r="B21376" t="s">
        <v>10</v>
      </c>
      <c r="C21376" t="s">
        <v>11</v>
      </c>
      <c r="D21376" t="s">
        <v>51</v>
      </c>
      <c r="E21376">
        <v>30</v>
      </c>
      <c r="F21376">
        <v>10.17</v>
      </c>
      <c r="G21376">
        <v>23.83</v>
      </c>
      <c r="H21376">
        <v>305.10000000000002</v>
      </c>
      <c r="I21376">
        <v>714.9</v>
      </c>
      <c r="J21376" t="s">
        <v>13</v>
      </c>
    </row>
    <row r="21377" spans="1:10">
      <c r="A21377" s="1">
        <v>45627</v>
      </c>
      <c r="B21377" t="s">
        <v>10</v>
      </c>
      <c r="C21377" t="s">
        <v>14</v>
      </c>
      <c r="D21377" t="s">
        <v>51</v>
      </c>
      <c r="E21377">
        <v>13</v>
      </c>
      <c r="F21377">
        <v>10.17</v>
      </c>
      <c r="G21377">
        <v>23.83</v>
      </c>
      <c r="H21377">
        <v>132.21</v>
      </c>
      <c r="I21377">
        <v>309.79000000000002</v>
      </c>
      <c r="J21377" t="s">
        <v>13</v>
      </c>
    </row>
    <row r="21378" spans="1:10">
      <c r="A21378" s="1">
        <v>45627</v>
      </c>
      <c r="B21378" t="s">
        <v>10</v>
      </c>
      <c r="C21378" t="s">
        <v>15</v>
      </c>
      <c r="D21378" t="s">
        <v>51</v>
      </c>
      <c r="E21378">
        <v>17</v>
      </c>
      <c r="F21378">
        <v>10.17</v>
      </c>
      <c r="G21378">
        <v>23.83</v>
      </c>
      <c r="H21378">
        <v>172.89</v>
      </c>
      <c r="I21378">
        <v>405.11</v>
      </c>
      <c r="J21378" t="s">
        <v>13</v>
      </c>
    </row>
    <row r="21379" spans="1:10">
      <c r="A21379" s="1">
        <v>45627</v>
      </c>
      <c r="B21379" t="s">
        <v>10</v>
      </c>
      <c r="C21379" t="s">
        <v>11</v>
      </c>
      <c r="D21379" t="s">
        <v>52</v>
      </c>
      <c r="E21379">
        <v>34</v>
      </c>
      <c r="F21379">
        <v>14.14</v>
      </c>
      <c r="G21379">
        <v>33.08</v>
      </c>
      <c r="H21379">
        <v>480.76</v>
      </c>
      <c r="I21379">
        <v>1124.72</v>
      </c>
      <c r="J21379" t="s">
        <v>13</v>
      </c>
    </row>
    <row r="21380" spans="1:10">
      <c r="A21380" s="1">
        <v>45627</v>
      </c>
      <c r="B21380" t="s">
        <v>10</v>
      </c>
      <c r="C21380" t="s">
        <v>14</v>
      </c>
      <c r="D21380" t="s">
        <v>52</v>
      </c>
      <c r="E21380">
        <v>24</v>
      </c>
      <c r="F21380">
        <v>14.14</v>
      </c>
      <c r="G21380">
        <v>33.08</v>
      </c>
      <c r="H21380">
        <v>339.36</v>
      </c>
      <c r="I21380">
        <v>793.92</v>
      </c>
      <c r="J21380" t="s">
        <v>13</v>
      </c>
    </row>
    <row r="21381" spans="1:10">
      <c r="A21381" s="1">
        <v>45627</v>
      </c>
      <c r="B21381" t="s">
        <v>10</v>
      </c>
      <c r="C21381" t="s">
        <v>15</v>
      </c>
      <c r="D21381" t="s">
        <v>52</v>
      </c>
      <c r="E21381">
        <v>16</v>
      </c>
      <c r="F21381">
        <v>14.14</v>
      </c>
      <c r="G21381">
        <v>33.08</v>
      </c>
      <c r="H21381">
        <v>226.24</v>
      </c>
      <c r="I21381">
        <v>529.28</v>
      </c>
      <c r="J21381" t="s">
        <v>13</v>
      </c>
    </row>
    <row r="21382" spans="1:10">
      <c r="A21382" s="1">
        <v>45627</v>
      </c>
      <c r="B21382" t="s">
        <v>10</v>
      </c>
      <c r="C21382" t="s">
        <v>11</v>
      </c>
      <c r="D21382" t="s">
        <v>53</v>
      </c>
      <c r="E21382">
        <v>27</v>
      </c>
      <c r="F21382">
        <v>12.79</v>
      </c>
      <c r="G21382">
        <v>30.59</v>
      </c>
      <c r="H21382">
        <v>345.33</v>
      </c>
      <c r="I21382">
        <v>825.93</v>
      </c>
      <c r="J21382" t="s">
        <v>13</v>
      </c>
    </row>
    <row r="21383" spans="1:10">
      <c r="A21383" s="1">
        <v>45627</v>
      </c>
      <c r="B21383" t="s">
        <v>10</v>
      </c>
      <c r="C21383" t="s">
        <v>14</v>
      </c>
      <c r="D21383" t="s">
        <v>53</v>
      </c>
      <c r="E21383">
        <v>21</v>
      </c>
      <c r="F21383">
        <v>12.79</v>
      </c>
      <c r="G21383">
        <v>30.59</v>
      </c>
      <c r="H21383">
        <v>268.58999999999997</v>
      </c>
      <c r="I21383">
        <v>642.39</v>
      </c>
      <c r="J21383" t="s">
        <v>13</v>
      </c>
    </row>
    <row r="21384" spans="1:10">
      <c r="A21384" s="1">
        <v>45627</v>
      </c>
      <c r="B21384" t="s">
        <v>10</v>
      </c>
      <c r="C21384" t="s">
        <v>15</v>
      </c>
      <c r="D21384" t="s">
        <v>53</v>
      </c>
      <c r="E21384">
        <v>19</v>
      </c>
      <c r="F21384">
        <v>12.79</v>
      </c>
      <c r="G21384">
        <v>30.59</v>
      </c>
      <c r="H21384">
        <v>243.01</v>
      </c>
      <c r="I21384">
        <v>581.21</v>
      </c>
      <c r="J21384" t="s">
        <v>13</v>
      </c>
    </row>
    <row r="21385" spans="1:10">
      <c r="A21385" s="1">
        <v>45627</v>
      </c>
      <c r="B21385" t="s">
        <v>10</v>
      </c>
      <c r="C21385" t="s">
        <v>11</v>
      </c>
      <c r="D21385" t="s">
        <v>54</v>
      </c>
      <c r="E21385">
        <v>18</v>
      </c>
      <c r="F21385">
        <v>9.1999999999999993</v>
      </c>
      <c r="G21385">
        <v>21.46</v>
      </c>
      <c r="H21385">
        <v>165.6</v>
      </c>
      <c r="I21385">
        <v>386.28</v>
      </c>
      <c r="J21385" t="s">
        <v>13</v>
      </c>
    </row>
    <row r="21386" spans="1:10">
      <c r="A21386" s="1">
        <v>45627</v>
      </c>
      <c r="B21386" t="s">
        <v>10</v>
      </c>
      <c r="C21386" t="s">
        <v>14</v>
      </c>
      <c r="D21386" t="s">
        <v>54</v>
      </c>
      <c r="E21386">
        <v>19</v>
      </c>
      <c r="F21386">
        <v>9.1999999999999993</v>
      </c>
      <c r="G21386">
        <v>21.46</v>
      </c>
      <c r="H21386">
        <v>174.8</v>
      </c>
      <c r="I21386">
        <v>407.74</v>
      </c>
      <c r="J21386" t="s">
        <v>13</v>
      </c>
    </row>
    <row r="21387" spans="1:10">
      <c r="A21387" s="1">
        <v>45627</v>
      </c>
      <c r="B21387" t="s">
        <v>10</v>
      </c>
      <c r="C21387" t="s">
        <v>15</v>
      </c>
      <c r="D21387" t="s">
        <v>54</v>
      </c>
      <c r="E21387">
        <v>18</v>
      </c>
      <c r="F21387">
        <v>9.1999999999999993</v>
      </c>
      <c r="G21387">
        <v>21.46</v>
      </c>
      <c r="H21387">
        <v>165.6</v>
      </c>
      <c r="I21387">
        <v>386.28</v>
      </c>
      <c r="J21387" t="s">
        <v>13</v>
      </c>
    </row>
    <row r="21388" spans="1:10">
      <c r="A21388" s="1">
        <v>45627</v>
      </c>
      <c r="B21388" t="s">
        <v>10</v>
      </c>
      <c r="C21388" t="s">
        <v>11</v>
      </c>
      <c r="D21388" t="s">
        <v>55</v>
      </c>
      <c r="E21388">
        <v>20</v>
      </c>
      <c r="F21388">
        <v>16.54</v>
      </c>
      <c r="G21388">
        <v>37.020000000000003</v>
      </c>
      <c r="H21388">
        <v>330.8</v>
      </c>
      <c r="I21388">
        <v>740.4</v>
      </c>
      <c r="J21388" t="s">
        <v>13</v>
      </c>
    </row>
    <row r="21389" spans="1:10">
      <c r="A21389" s="1">
        <v>45627</v>
      </c>
      <c r="B21389" t="s">
        <v>10</v>
      </c>
      <c r="C21389" t="s">
        <v>14</v>
      </c>
      <c r="D21389" t="s">
        <v>55</v>
      </c>
      <c r="E21389">
        <v>23</v>
      </c>
      <c r="F21389">
        <v>16.54</v>
      </c>
      <c r="G21389">
        <v>37.020000000000003</v>
      </c>
      <c r="H21389">
        <v>380.42</v>
      </c>
      <c r="I21389">
        <v>851.46</v>
      </c>
      <c r="J21389" t="s">
        <v>13</v>
      </c>
    </row>
    <row r="21390" spans="1:10">
      <c r="A21390" s="1">
        <v>45627</v>
      </c>
      <c r="B21390" t="s">
        <v>10</v>
      </c>
      <c r="C21390" t="s">
        <v>15</v>
      </c>
      <c r="D21390" t="s">
        <v>55</v>
      </c>
      <c r="E21390">
        <v>22</v>
      </c>
      <c r="F21390">
        <v>16.54</v>
      </c>
      <c r="G21390">
        <v>37.020000000000003</v>
      </c>
      <c r="H21390">
        <v>363.88</v>
      </c>
      <c r="I21390">
        <v>814.44</v>
      </c>
      <c r="J21390" t="s">
        <v>13</v>
      </c>
    </row>
    <row r="21391" spans="1:10">
      <c r="A21391" s="1">
        <v>45627</v>
      </c>
      <c r="B21391" t="s">
        <v>10</v>
      </c>
      <c r="C21391" t="s">
        <v>11</v>
      </c>
      <c r="D21391" t="s">
        <v>56</v>
      </c>
      <c r="E21391">
        <v>25</v>
      </c>
      <c r="F21391">
        <v>15.57</v>
      </c>
      <c r="G21391">
        <v>29.46</v>
      </c>
      <c r="H21391">
        <v>389.25</v>
      </c>
      <c r="I21391">
        <v>736.5</v>
      </c>
      <c r="J21391" t="s">
        <v>13</v>
      </c>
    </row>
    <row r="21392" spans="1:10">
      <c r="A21392" s="1">
        <v>45627</v>
      </c>
      <c r="B21392" t="s">
        <v>10</v>
      </c>
      <c r="C21392" t="s">
        <v>14</v>
      </c>
      <c r="D21392" t="s">
        <v>56</v>
      </c>
      <c r="E21392">
        <v>19</v>
      </c>
      <c r="F21392">
        <v>15.57</v>
      </c>
      <c r="G21392">
        <v>29.46</v>
      </c>
      <c r="H21392">
        <v>295.83</v>
      </c>
      <c r="I21392">
        <v>559.74</v>
      </c>
      <c r="J21392" t="s">
        <v>13</v>
      </c>
    </row>
    <row r="21393" spans="1:10">
      <c r="A21393" s="1">
        <v>45627</v>
      </c>
      <c r="B21393" t="s">
        <v>10</v>
      </c>
      <c r="C21393" t="s">
        <v>15</v>
      </c>
      <c r="D21393" t="s">
        <v>56</v>
      </c>
      <c r="E21393">
        <v>13</v>
      </c>
      <c r="F21393">
        <v>15.57</v>
      </c>
      <c r="G21393">
        <v>29.46</v>
      </c>
      <c r="H21393">
        <v>202.41</v>
      </c>
      <c r="I21393">
        <v>382.98</v>
      </c>
      <c r="J21393" t="s">
        <v>13</v>
      </c>
    </row>
    <row r="21394" spans="1:10">
      <c r="A21394" s="1">
        <v>45627</v>
      </c>
      <c r="B21394" t="s">
        <v>10</v>
      </c>
      <c r="C21394" t="s">
        <v>11</v>
      </c>
      <c r="D21394" t="s">
        <v>57</v>
      </c>
      <c r="E21394">
        <v>24</v>
      </c>
      <c r="F21394">
        <v>13.9</v>
      </c>
      <c r="G21394">
        <v>25.34</v>
      </c>
      <c r="H21394">
        <v>333.6</v>
      </c>
      <c r="I21394">
        <v>608.16</v>
      </c>
      <c r="J21394" t="s">
        <v>13</v>
      </c>
    </row>
    <row r="21395" spans="1:10">
      <c r="A21395" s="1">
        <v>45627</v>
      </c>
      <c r="B21395" t="s">
        <v>10</v>
      </c>
      <c r="C21395" t="s">
        <v>14</v>
      </c>
      <c r="D21395" t="s">
        <v>57</v>
      </c>
      <c r="E21395">
        <v>20</v>
      </c>
      <c r="F21395">
        <v>13.9</v>
      </c>
      <c r="G21395">
        <v>25.34</v>
      </c>
      <c r="H21395">
        <v>278</v>
      </c>
      <c r="I21395">
        <v>506.8</v>
      </c>
      <c r="J21395" t="s">
        <v>13</v>
      </c>
    </row>
    <row r="21396" spans="1:10">
      <c r="A21396" s="1">
        <v>45627</v>
      </c>
      <c r="B21396" t="s">
        <v>10</v>
      </c>
      <c r="C21396" t="s">
        <v>15</v>
      </c>
      <c r="D21396" t="s">
        <v>57</v>
      </c>
      <c r="E21396">
        <v>5</v>
      </c>
      <c r="F21396">
        <v>13.9</v>
      </c>
      <c r="G21396">
        <v>25.34</v>
      </c>
      <c r="H21396">
        <v>69.5</v>
      </c>
      <c r="I21396">
        <v>126.7</v>
      </c>
      <c r="J21396" t="s">
        <v>13</v>
      </c>
    </row>
    <row r="21397" spans="1:10">
      <c r="A21397" s="1">
        <v>45627</v>
      </c>
      <c r="B21397" t="s">
        <v>10</v>
      </c>
      <c r="C21397" t="s">
        <v>11</v>
      </c>
      <c r="D21397" t="s">
        <v>58</v>
      </c>
      <c r="E21397">
        <v>24</v>
      </c>
      <c r="F21397">
        <v>16.21</v>
      </c>
      <c r="G21397">
        <v>39.630000000000003</v>
      </c>
      <c r="H21397">
        <v>389.04</v>
      </c>
      <c r="I21397">
        <v>951.12</v>
      </c>
      <c r="J21397" t="s">
        <v>13</v>
      </c>
    </row>
    <row r="21398" spans="1:10">
      <c r="A21398" s="1">
        <v>45627</v>
      </c>
      <c r="B21398" t="s">
        <v>10</v>
      </c>
      <c r="C21398" t="s">
        <v>14</v>
      </c>
      <c r="D21398" t="s">
        <v>58</v>
      </c>
      <c r="E21398">
        <v>18</v>
      </c>
      <c r="F21398">
        <v>16.21</v>
      </c>
      <c r="G21398">
        <v>39.630000000000003</v>
      </c>
      <c r="H21398">
        <v>291.77999999999997</v>
      </c>
      <c r="I21398">
        <v>713.34</v>
      </c>
      <c r="J21398" t="s">
        <v>13</v>
      </c>
    </row>
    <row r="21399" spans="1:10">
      <c r="A21399" s="1">
        <v>45627</v>
      </c>
      <c r="B21399" t="s">
        <v>10</v>
      </c>
      <c r="C21399" t="s">
        <v>15</v>
      </c>
      <c r="D21399" t="s">
        <v>58</v>
      </c>
      <c r="E21399">
        <v>15</v>
      </c>
      <c r="F21399">
        <v>16.21</v>
      </c>
      <c r="G21399">
        <v>39.630000000000003</v>
      </c>
      <c r="H21399">
        <v>243.15</v>
      </c>
      <c r="I21399">
        <v>594.45000000000005</v>
      </c>
      <c r="J21399" t="s">
        <v>13</v>
      </c>
    </row>
    <row r="21400" spans="1:10">
      <c r="A21400" s="1">
        <v>45627</v>
      </c>
      <c r="B21400" t="s">
        <v>10</v>
      </c>
      <c r="C21400" t="s">
        <v>11</v>
      </c>
      <c r="D21400" t="s">
        <v>59</v>
      </c>
      <c r="E21400">
        <v>20</v>
      </c>
      <c r="F21400">
        <v>16.41</v>
      </c>
      <c r="G21400">
        <v>36.619999999999997</v>
      </c>
      <c r="H21400">
        <v>328.2</v>
      </c>
      <c r="I21400">
        <v>732.4</v>
      </c>
      <c r="J21400" t="s">
        <v>13</v>
      </c>
    </row>
    <row r="21401" spans="1:10">
      <c r="A21401" s="1">
        <v>45627</v>
      </c>
      <c r="B21401" t="s">
        <v>10</v>
      </c>
      <c r="C21401" t="s">
        <v>14</v>
      </c>
      <c r="D21401" t="s">
        <v>59</v>
      </c>
      <c r="E21401">
        <v>7</v>
      </c>
      <c r="F21401">
        <v>16.41</v>
      </c>
      <c r="G21401">
        <v>36.619999999999997</v>
      </c>
      <c r="H21401">
        <v>114.87</v>
      </c>
      <c r="I21401">
        <v>256.33999999999997</v>
      </c>
      <c r="J21401" t="s">
        <v>13</v>
      </c>
    </row>
    <row r="21402" spans="1:10">
      <c r="A21402" s="1">
        <v>45627</v>
      </c>
      <c r="B21402" t="s">
        <v>10</v>
      </c>
      <c r="C21402" t="s">
        <v>15</v>
      </c>
      <c r="D21402" t="s">
        <v>59</v>
      </c>
      <c r="E21402">
        <v>11</v>
      </c>
      <c r="F21402">
        <v>16.41</v>
      </c>
      <c r="G21402">
        <v>36.619999999999997</v>
      </c>
      <c r="H21402">
        <v>180.51</v>
      </c>
      <c r="I21402">
        <v>402.82</v>
      </c>
      <c r="J21402" t="s">
        <v>13</v>
      </c>
    </row>
    <row r="21403" spans="1:10">
      <c r="A21403" s="1">
        <v>45627</v>
      </c>
      <c r="B21403" t="s">
        <v>10</v>
      </c>
      <c r="C21403" t="s">
        <v>11</v>
      </c>
      <c r="D21403" t="s">
        <v>60</v>
      </c>
      <c r="E21403">
        <v>24</v>
      </c>
      <c r="F21403">
        <v>14.5</v>
      </c>
      <c r="G21403">
        <v>34.18</v>
      </c>
      <c r="H21403">
        <v>348</v>
      </c>
      <c r="I21403">
        <v>820.32</v>
      </c>
      <c r="J21403" t="s">
        <v>13</v>
      </c>
    </row>
    <row r="21404" spans="1:10">
      <c r="A21404" s="1">
        <v>45627</v>
      </c>
      <c r="B21404" t="s">
        <v>10</v>
      </c>
      <c r="C21404" t="s">
        <v>14</v>
      </c>
      <c r="D21404" t="s">
        <v>60</v>
      </c>
      <c r="E21404">
        <v>11</v>
      </c>
      <c r="F21404">
        <v>14.5</v>
      </c>
      <c r="G21404">
        <v>34.18</v>
      </c>
      <c r="H21404">
        <v>159.5</v>
      </c>
      <c r="I21404">
        <v>375.98</v>
      </c>
      <c r="J21404" t="s">
        <v>13</v>
      </c>
    </row>
    <row r="21405" spans="1:10">
      <c r="A21405" s="1">
        <v>45627</v>
      </c>
      <c r="B21405" t="s">
        <v>10</v>
      </c>
      <c r="C21405" t="s">
        <v>15</v>
      </c>
      <c r="D21405" t="s">
        <v>60</v>
      </c>
      <c r="E21405">
        <v>9</v>
      </c>
      <c r="F21405">
        <v>14.5</v>
      </c>
      <c r="G21405">
        <v>34.18</v>
      </c>
      <c r="H21405">
        <v>130.5</v>
      </c>
      <c r="I21405">
        <v>307.62</v>
      </c>
      <c r="J21405" t="s">
        <v>13</v>
      </c>
    </row>
    <row r="21406" spans="1:10">
      <c r="A21406" s="1">
        <v>45627</v>
      </c>
      <c r="B21406" t="s">
        <v>10</v>
      </c>
      <c r="C21406" t="s">
        <v>11</v>
      </c>
      <c r="D21406" t="s">
        <v>61</v>
      </c>
      <c r="E21406">
        <v>12</v>
      </c>
      <c r="F21406">
        <v>16.04</v>
      </c>
      <c r="G21406">
        <v>34.28</v>
      </c>
      <c r="H21406">
        <v>192.48</v>
      </c>
      <c r="I21406">
        <v>411.36</v>
      </c>
      <c r="J21406" t="s">
        <v>13</v>
      </c>
    </row>
    <row r="21407" spans="1:10">
      <c r="A21407" s="1">
        <v>45627</v>
      </c>
      <c r="B21407" t="s">
        <v>10</v>
      </c>
      <c r="C21407" t="s">
        <v>14</v>
      </c>
      <c r="D21407" t="s">
        <v>61</v>
      </c>
      <c r="E21407">
        <v>13</v>
      </c>
      <c r="F21407">
        <v>16.04</v>
      </c>
      <c r="G21407">
        <v>34.28</v>
      </c>
      <c r="H21407">
        <v>208.52</v>
      </c>
      <c r="I21407">
        <v>445.64</v>
      </c>
      <c r="J21407" t="s">
        <v>13</v>
      </c>
    </row>
    <row r="21408" spans="1:10">
      <c r="A21408" s="1">
        <v>45627</v>
      </c>
      <c r="B21408" t="s">
        <v>10</v>
      </c>
      <c r="C21408" t="s">
        <v>15</v>
      </c>
      <c r="D21408" t="s">
        <v>61</v>
      </c>
      <c r="E21408">
        <v>11</v>
      </c>
      <c r="F21408">
        <v>16.04</v>
      </c>
      <c r="G21408">
        <v>34.28</v>
      </c>
      <c r="H21408">
        <v>176.44</v>
      </c>
      <c r="I21408">
        <v>377.08</v>
      </c>
      <c r="J21408" t="s">
        <v>13</v>
      </c>
    </row>
    <row r="21409" spans="1:10">
      <c r="A21409" s="1">
        <v>45627</v>
      </c>
      <c r="B21409" t="s">
        <v>10</v>
      </c>
      <c r="C21409" t="s">
        <v>11</v>
      </c>
      <c r="D21409" t="s">
        <v>62</v>
      </c>
      <c r="E21409">
        <v>27</v>
      </c>
      <c r="F21409">
        <v>14.37</v>
      </c>
      <c r="G21409">
        <v>27.05</v>
      </c>
      <c r="H21409">
        <v>387.99</v>
      </c>
      <c r="I21409">
        <v>730.35</v>
      </c>
      <c r="J21409" t="s">
        <v>13</v>
      </c>
    </row>
    <row r="21410" spans="1:10">
      <c r="A21410" s="1">
        <v>45627</v>
      </c>
      <c r="B21410" t="s">
        <v>10</v>
      </c>
      <c r="C21410" t="s">
        <v>14</v>
      </c>
      <c r="D21410" t="s">
        <v>62</v>
      </c>
      <c r="E21410">
        <v>11</v>
      </c>
      <c r="F21410">
        <v>14.37</v>
      </c>
      <c r="G21410">
        <v>27.05</v>
      </c>
      <c r="H21410">
        <v>158.07</v>
      </c>
      <c r="I21410">
        <v>297.55</v>
      </c>
      <c r="J21410" t="s">
        <v>13</v>
      </c>
    </row>
    <row r="21411" spans="1:10">
      <c r="A21411" s="1">
        <v>45627</v>
      </c>
      <c r="B21411" t="s">
        <v>10</v>
      </c>
      <c r="C21411" t="s">
        <v>15</v>
      </c>
      <c r="D21411" t="s">
        <v>62</v>
      </c>
      <c r="E21411">
        <v>9</v>
      </c>
      <c r="F21411">
        <v>14.37</v>
      </c>
      <c r="G21411">
        <v>27.05</v>
      </c>
      <c r="H21411">
        <v>129.33000000000001</v>
      </c>
      <c r="I21411">
        <v>243.45</v>
      </c>
      <c r="J21411" t="s">
        <v>13</v>
      </c>
    </row>
    <row r="21412" spans="1:10">
      <c r="A21412" s="1">
        <v>45627</v>
      </c>
      <c r="B21412" t="s">
        <v>10</v>
      </c>
      <c r="C21412" t="s">
        <v>11</v>
      </c>
      <c r="D21412" t="s">
        <v>63</v>
      </c>
      <c r="E21412">
        <v>17</v>
      </c>
      <c r="F21412">
        <v>14.16</v>
      </c>
      <c r="G21412">
        <v>26.73</v>
      </c>
      <c r="H21412">
        <v>240.72</v>
      </c>
      <c r="I21412">
        <v>454.41</v>
      </c>
      <c r="J21412" t="s">
        <v>13</v>
      </c>
    </row>
    <row r="21413" spans="1:10">
      <c r="A21413" s="1">
        <v>45627</v>
      </c>
      <c r="B21413" t="s">
        <v>10</v>
      </c>
      <c r="C21413" t="s">
        <v>14</v>
      </c>
      <c r="D21413" t="s">
        <v>63</v>
      </c>
      <c r="E21413">
        <v>16</v>
      </c>
      <c r="F21413">
        <v>14.16</v>
      </c>
      <c r="G21413">
        <v>26.73</v>
      </c>
      <c r="H21413">
        <v>226.56</v>
      </c>
      <c r="I21413">
        <v>427.68</v>
      </c>
      <c r="J21413" t="s">
        <v>13</v>
      </c>
    </row>
    <row r="21414" spans="1:10">
      <c r="A21414" s="1">
        <v>45627</v>
      </c>
      <c r="B21414" t="s">
        <v>10</v>
      </c>
      <c r="C21414" t="s">
        <v>15</v>
      </c>
      <c r="D21414" t="s">
        <v>63</v>
      </c>
      <c r="E21414">
        <v>13</v>
      </c>
      <c r="F21414">
        <v>14.16</v>
      </c>
      <c r="G21414">
        <v>26.73</v>
      </c>
      <c r="H21414">
        <v>184.08</v>
      </c>
      <c r="I21414">
        <v>347.49</v>
      </c>
      <c r="J21414" t="s">
        <v>13</v>
      </c>
    </row>
    <row r="21415" spans="1:10">
      <c r="A21415" s="1">
        <v>45627</v>
      </c>
      <c r="B21415" t="s">
        <v>10</v>
      </c>
      <c r="C21415" t="s">
        <v>11</v>
      </c>
      <c r="D21415" t="s">
        <v>64</v>
      </c>
      <c r="E21415">
        <v>33</v>
      </c>
      <c r="F21415">
        <v>13.42</v>
      </c>
      <c r="G21415">
        <v>30.6</v>
      </c>
      <c r="H21415">
        <v>442.86</v>
      </c>
      <c r="I21415">
        <v>1009.8</v>
      </c>
      <c r="J21415" t="s">
        <v>13</v>
      </c>
    </row>
    <row r="21416" spans="1:10">
      <c r="A21416" s="1">
        <v>45627</v>
      </c>
      <c r="B21416" t="s">
        <v>10</v>
      </c>
      <c r="C21416" t="s">
        <v>14</v>
      </c>
      <c r="D21416" t="s">
        <v>64</v>
      </c>
      <c r="E21416">
        <v>15</v>
      </c>
      <c r="F21416">
        <v>13.42</v>
      </c>
      <c r="G21416">
        <v>30.6</v>
      </c>
      <c r="H21416">
        <v>201.3</v>
      </c>
      <c r="I21416">
        <v>459</v>
      </c>
      <c r="J21416" t="s">
        <v>13</v>
      </c>
    </row>
    <row r="21417" spans="1:10">
      <c r="A21417" s="1">
        <v>45627</v>
      </c>
      <c r="B21417" t="s">
        <v>10</v>
      </c>
      <c r="C21417" t="s">
        <v>15</v>
      </c>
      <c r="D21417" t="s">
        <v>64</v>
      </c>
      <c r="E21417">
        <v>11</v>
      </c>
      <c r="F21417">
        <v>13.42</v>
      </c>
      <c r="G21417">
        <v>30.6</v>
      </c>
      <c r="H21417">
        <v>147.62</v>
      </c>
      <c r="I21417">
        <v>336.6</v>
      </c>
      <c r="J21417" t="s">
        <v>13</v>
      </c>
    </row>
    <row r="21418" spans="1:10">
      <c r="A21418" s="1">
        <v>45627</v>
      </c>
      <c r="B21418" t="s">
        <v>10</v>
      </c>
      <c r="C21418" t="s">
        <v>11</v>
      </c>
      <c r="D21418" t="s">
        <v>65</v>
      </c>
      <c r="E21418">
        <v>34</v>
      </c>
      <c r="F21418">
        <v>15.03</v>
      </c>
      <c r="G21418">
        <v>31.58</v>
      </c>
      <c r="H21418">
        <v>511.02</v>
      </c>
      <c r="I21418">
        <v>1073.72</v>
      </c>
      <c r="J21418" t="s">
        <v>13</v>
      </c>
    </row>
    <row r="21419" spans="1:10">
      <c r="A21419" s="1">
        <v>45627</v>
      </c>
      <c r="B21419" t="s">
        <v>10</v>
      </c>
      <c r="C21419" t="s">
        <v>14</v>
      </c>
      <c r="D21419" t="s">
        <v>65</v>
      </c>
      <c r="E21419">
        <v>16</v>
      </c>
      <c r="F21419">
        <v>15.03</v>
      </c>
      <c r="G21419">
        <v>31.58</v>
      </c>
      <c r="H21419">
        <v>240.48</v>
      </c>
      <c r="I21419">
        <v>505.28</v>
      </c>
      <c r="J21419" t="s">
        <v>13</v>
      </c>
    </row>
    <row r="21420" spans="1:10">
      <c r="A21420" s="1">
        <v>45627</v>
      </c>
      <c r="B21420" t="s">
        <v>10</v>
      </c>
      <c r="C21420" t="s">
        <v>15</v>
      </c>
      <c r="D21420" t="s">
        <v>65</v>
      </c>
      <c r="E21420">
        <v>22</v>
      </c>
      <c r="F21420">
        <v>15.03</v>
      </c>
      <c r="G21420">
        <v>31.58</v>
      </c>
      <c r="H21420">
        <v>330.66</v>
      </c>
      <c r="I21420">
        <v>694.76</v>
      </c>
      <c r="J21420" t="s">
        <v>13</v>
      </c>
    </row>
    <row r="21421" spans="1:10">
      <c r="A21421" s="1">
        <v>45627</v>
      </c>
      <c r="B21421" t="s">
        <v>10</v>
      </c>
      <c r="C21421" t="s">
        <v>11</v>
      </c>
      <c r="D21421" t="s">
        <v>66</v>
      </c>
      <c r="E21421">
        <v>36</v>
      </c>
      <c r="F21421">
        <v>7.9</v>
      </c>
      <c r="G21421">
        <v>15.33</v>
      </c>
      <c r="H21421">
        <v>284.39999999999998</v>
      </c>
      <c r="I21421">
        <v>551.88</v>
      </c>
      <c r="J21421" t="s">
        <v>13</v>
      </c>
    </row>
    <row r="21422" spans="1:10">
      <c r="A21422" s="1">
        <v>45627</v>
      </c>
      <c r="B21422" t="s">
        <v>10</v>
      </c>
      <c r="C21422" t="s">
        <v>14</v>
      </c>
      <c r="D21422" t="s">
        <v>66</v>
      </c>
      <c r="E21422">
        <v>21</v>
      </c>
      <c r="F21422">
        <v>7.9</v>
      </c>
      <c r="G21422">
        <v>15.33</v>
      </c>
      <c r="H21422">
        <v>165.9</v>
      </c>
      <c r="I21422">
        <v>321.93</v>
      </c>
      <c r="J21422" t="s">
        <v>13</v>
      </c>
    </row>
    <row r="21423" spans="1:10">
      <c r="A21423" s="1">
        <v>45627</v>
      </c>
      <c r="B21423" t="s">
        <v>10</v>
      </c>
      <c r="C21423" t="s">
        <v>15</v>
      </c>
      <c r="D21423" t="s">
        <v>66</v>
      </c>
      <c r="E21423">
        <v>18</v>
      </c>
      <c r="F21423">
        <v>7.9</v>
      </c>
      <c r="G21423">
        <v>15.33</v>
      </c>
      <c r="H21423">
        <v>142.19999999999999</v>
      </c>
      <c r="I21423">
        <v>275.94</v>
      </c>
      <c r="J21423" t="s">
        <v>13</v>
      </c>
    </row>
    <row r="21424" spans="1:10">
      <c r="A21424" s="1">
        <v>45627</v>
      </c>
      <c r="B21424" t="s">
        <v>10</v>
      </c>
      <c r="C21424" t="s">
        <v>11</v>
      </c>
      <c r="D21424" t="s">
        <v>67</v>
      </c>
      <c r="E21424">
        <v>39</v>
      </c>
      <c r="F21424">
        <v>16.57</v>
      </c>
      <c r="G21424">
        <v>35.53</v>
      </c>
      <c r="H21424">
        <v>646.23</v>
      </c>
      <c r="I21424">
        <v>1385.67</v>
      </c>
      <c r="J21424" t="s">
        <v>13</v>
      </c>
    </row>
    <row r="21425" spans="1:10">
      <c r="A21425" s="1">
        <v>45627</v>
      </c>
      <c r="B21425" t="s">
        <v>10</v>
      </c>
      <c r="C21425" t="s">
        <v>14</v>
      </c>
      <c r="D21425" t="s">
        <v>67</v>
      </c>
      <c r="E21425">
        <v>13</v>
      </c>
      <c r="F21425">
        <v>16.57</v>
      </c>
      <c r="G21425">
        <v>35.53</v>
      </c>
      <c r="H21425">
        <v>215.41</v>
      </c>
      <c r="I21425">
        <v>461.89</v>
      </c>
      <c r="J21425" t="s">
        <v>13</v>
      </c>
    </row>
    <row r="21426" spans="1:10">
      <c r="A21426" s="1">
        <v>45627</v>
      </c>
      <c r="B21426" t="s">
        <v>10</v>
      </c>
      <c r="C21426" t="s">
        <v>15</v>
      </c>
      <c r="D21426" t="s">
        <v>67</v>
      </c>
      <c r="E21426">
        <v>18</v>
      </c>
      <c r="F21426">
        <v>16.57</v>
      </c>
      <c r="G21426">
        <v>35.53</v>
      </c>
      <c r="H21426">
        <v>298.26</v>
      </c>
      <c r="I21426">
        <v>639.54</v>
      </c>
      <c r="J21426" t="s">
        <v>13</v>
      </c>
    </row>
    <row r="21427" spans="1:10">
      <c r="A21427" s="1">
        <v>45627</v>
      </c>
      <c r="B21427" t="s">
        <v>10</v>
      </c>
      <c r="C21427" t="s">
        <v>11</v>
      </c>
      <c r="D21427" t="s">
        <v>68</v>
      </c>
      <c r="E21427">
        <v>28</v>
      </c>
      <c r="F21427">
        <v>16.46</v>
      </c>
      <c r="G21427">
        <v>30.37</v>
      </c>
      <c r="H21427">
        <v>460.88</v>
      </c>
      <c r="I21427">
        <v>850.36</v>
      </c>
      <c r="J21427" t="s">
        <v>13</v>
      </c>
    </row>
    <row r="21428" spans="1:10">
      <c r="A21428" s="1">
        <v>45627</v>
      </c>
      <c r="B21428" t="s">
        <v>10</v>
      </c>
      <c r="C21428" t="s">
        <v>14</v>
      </c>
      <c r="D21428" t="s">
        <v>68</v>
      </c>
      <c r="E21428">
        <v>18</v>
      </c>
      <c r="F21428">
        <v>16.46</v>
      </c>
      <c r="G21428">
        <v>30.37</v>
      </c>
      <c r="H21428">
        <v>296.27999999999997</v>
      </c>
      <c r="I21428">
        <v>546.66</v>
      </c>
      <c r="J21428" t="s">
        <v>13</v>
      </c>
    </row>
    <row r="21429" spans="1:10">
      <c r="A21429" s="1">
        <v>45627</v>
      </c>
      <c r="B21429" t="s">
        <v>10</v>
      </c>
      <c r="C21429" t="s">
        <v>15</v>
      </c>
      <c r="D21429" t="s">
        <v>68</v>
      </c>
      <c r="E21429">
        <v>11</v>
      </c>
      <c r="F21429">
        <v>16.46</v>
      </c>
      <c r="G21429">
        <v>30.37</v>
      </c>
      <c r="H21429">
        <v>181.06</v>
      </c>
      <c r="I21429">
        <v>334.07</v>
      </c>
      <c r="J21429" t="s">
        <v>13</v>
      </c>
    </row>
    <row r="21430" spans="1:10">
      <c r="A21430" s="1">
        <v>45627</v>
      </c>
      <c r="B21430" t="s">
        <v>10</v>
      </c>
      <c r="C21430" t="s">
        <v>11</v>
      </c>
      <c r="D21430" t="s">
        <v>69</v>
      </c>
      <c r="E21430">
        <v>25</v>
      </c>
      <c r="F21430">
        <v>6.35</v>
      </c>
      <c r="G21430">
        <v>14.02</v>
      </c>
      <c r="H21430">
        <v>158.75</v>
      </c>
      <c r="I21430">
        <v>350.5</v>
      </c>
      <c r="J21430" t="s">
        <v>13</v>
      </c>
    </row>
    <row r="21431" spans="1:10">
      <c r="A21431" s="1">
        <v>45627</v>
      </c>
      <c r="B21431" t="s">
        <v>10</v>
      </c>
      <c r="C21431" t="s">
        <v>14</v>
      </c>
      <c r="D21431" t="s">
        <v>69</v>
      </c>
      <c r="E21431">
        <v>17</v>
      </c>
      <c r="F21431">
        <v>6.35</v>
      </c>
      <c r="G21431">
        <v>14.02</v>
      </c>
      <c r="H21431">
        <v>107.95</v>
      </c>
      <c r="I21431">
        <v>238.34</v>
      </c>
      <c r="J21431" t="s">
        <v>13</v>
      </c>
    </row>
    <row r="21432" spans="1:10">
      <c r="A21432" s="1">
        <v>45627</v>
      </c>
      <c r="B21432" t="s">
        <v>10</v>
      </c>
      <c r="C21432" t="s">
        <v>15</v>
      </c>
      <c r="D21432" t="s">
        <v>69</v>
      </c>
      <c r="E21432">
        <v>16</v>
      </c>
      <c r="F21432">
        <v>6.35</v>
      </c>
      <c r="G21432">
        <v>14.02</v>
      </c>
      <c r="H21432">
        <v>101.6</v>
      </c>
      <c r="I21432">
        <v>224.32</v>
      </c>
      <c r="J21432" t="s">
        <v>13</v>
      </c>
    </row>
    <row r="21433" spans="1:10">
      <c r="A21433" s="1">
        <v>45627</v>
      </c>
      <c r="B21433" t="s">
        <v>10</v>
      </c>
      <c r="C21433" t="s">
        <v>11</v>
      </c>
      <c r="D21433" t="s">
        <v>70</v>
      </c>
      <c r="E21433">
        <v>27</v>
      </c>
      <c r="F21433">
        <v>15.91</v>
      </c>
      <c r="G21433">
        <v>31.63</v>
      </c>
      <c r="H21433">
        <v>429.57</v>
      </c>
      <c r="I21433">
        <v>854.01</v>
      </c>
      <c r="J21433" t="s">
        <v>13</v>
      </c>
    </row>
    <row r="21434" spans="1:10">
      <c r="A21434" s="1">
        <v>45627</v>
      </c>
      <c r="B21434" t="s">
        <v>10</v>
      </c>
      <c r="C21434" t="s">
        <v>14</v>
      </c>
      <c r="D21434" t="s">
        <v>70</v>
      </c>
      <c r="E21434">
        <v>23</v>
      </c>
      <c r="F21434">
        <v>15.91</v>
      </c>
      <c r="G21434">
        <v>31.63</v>
      </c>
      <c r="H21434">
        <v>365.93</v>
      </c>
      <c r="I21434">
        <v>727.49</v>
      </c>
      <c r="J21434" t="s">
        <v>13</v>
      </c>
    </row>
    <row r="21435" spans="1:10">
      <c r="A21435" s="1">
        <v>45627</v>
      </c>
      <c r="B21435" t="s">
        <v>10</v>
      </c>
      <c r="C21435" t="s">
        <v>15</v>
      </c>
      <c r="D21435" t="s">
        <v>70</v>
      </c>
      <c r="E21435">
        <v>12</v>
      </c>
      <c r="F21435">
        <v>15.91</v>
      </c>
      <c r="G21435">
        <v>31.63</v>
      </c>
      <c r="H21435">
        <v>190.92</v>
      </c>
      <c r="I21435">
        <v>379.56</v>
      </c>
      <c r="J21435" t="s">
        <v>13</v>
      </c>
    </row>
    <row r="21436" spans="1:10">
      <c r="A21436" s="1">
        <v>45627</v>
      </c>
      <c r="B21436" t="s">
        <v>10</v>
      </c>
      <c r="C21436" t="s">
        <v>11</v>
      </c>
      <c r="D21436" t="s">
        <v>71</v>
      </c>
      <c r="E21436">
        <v>32</v>
      </c>
      <c r="F21436">
        <v>7.55</v>
      </c>
      <c r="G21436">
        <v>17.809999999999999</v>
      </c>
      <c r="H21436">
        <v>241.6</v>
      </c>
      <c r="I21436">
        <v>569.91999999999996</v>
      </c>
      <c r="J21436" t="s">
        <v>13</v>
      </c>
    </row>
    <row r="21437" spans="1:10">
      <c r="A21437" s="1">
        <v>45627</v>
      </c>
      <c r="B21437" t="s">
        <v>10</v>
      </c>
      <c r="C21437" t="s">
        <v>14</v>
      </c>
      <c r="D21437" t="s">
        <v>71</v>
      </c>
      <c r="E21437">
        <v>20</v>
      </c>
      <c r="F21437">
        <v>7.55</v>
      </c>
      <c r="G21437">
        <v>17.809999999999999</v>
      </c>
      <c r="H21437">
        <v>151</v>
      </c>
      <c r="I21437">
        <v>356.2</v>
      </c>
      <c r="J21437" t="s">
        <v>13</v>
      </c>
    </row>
    <row r="21438" spans="1:10">
      <c r="A21438" s="1">
        <v>45627</v>
      </c>
      <c r="B21438" t="s">
        <v>10</v>
      </c>
      <c r="C21438" t="s">
        <v>15</v>
      </c>
      <c r="D21438" t="s">
        <v>71</v>
      </c>
      <c r="E21438">
        <v>13</v>
      </c>
      <c r="F21438">
        <v>7.55</v>
      </c>
      <c r="G21438">
        <v>17.809999999999999</v>
      </c>
      <c r="H21438">
        <v>98.15</v>
      </c>
      <c r="I21438">
        <v>231.53</v>
      </c>
      <c r="J21438" t="s">
        <v>13</v>
      </c>
    </row>
    <row r="21439" spans="1:10">
      <c r="A21439" s="1">
        <v>45627</v>
      </c>
      <c r="B21439" t="s">
        <v>10</v>
      </c>
      <c r="C21439" t="s">
        <v>11</v>
      </c>
      <c r="D21439" t="s">
        <v>72</v>
      </c>
      <c r="E21439">
        <v>35</v>
      </c>
      <c r="F21439">
        <v>10.02</v>
      </c>
      <c r="G21439">
        <v>20.21</v>
      </c>
      <c r="H21439">
        <v>350.7</v>
      </c>
      <c r="I21439">
        <v>707.35</v>
      </c>
      <c r="J21439" t="s">
        <v>13</v>
      </c>
    </row>
    <row r="21440" spans="1:10">
      <c r="A21440" s="1">
        <v>45627</v>
      </c>
      <c r="B21440" t="s">
        <v>10</v>
      </c>
      <c r="C21440" t="s">
        <v>14</v>
      </c>
      <c r="D21440" t="s">
        <v>72</v>
      </c>
      <c r="E21440">
        <v>20</v>
      </c>
      <c r="F21440">
        <v>10.02</v>
      </c>
      <c r="G21440">
        <v>20.21</v>
      </c>
      <c r="H21440">
        <v>200.4</v>
      </c>
      <c r="I21440">
        <v>404.2</v>
      </c>
      <c r="J21440" t="s">
        <v>13</v>
      </c>
    </row>
    <row r="21441" spans="1:10">
      <c r="A21441" s="1">
        <v>45627</v>
      </c>
      <c r="B21441" t="s">
        <v>10</v>
      </c>
      <c r="C21441" t="s">
        <v>15</v>
      </c>
      <c r="D21441" t="s">
        <v>72</v>
      </c>
      <c r="E21441">
        <v>7</v>
      </c>
      <c r="F21441">
        <v>10.02</v>
      </c>
      <c r="G21441">
        <v>20.21</v>
      </c>
      <c r="H21441">
        <v>70.14</v>
      </c>
      <c r="I21441">
        <v>141.47</v>
      </c>
      <c r="J21441" t="s">
        <v>13</v>
      </c>
    </row>
    <row r="21442" spans="1:10">
      <c r="A21442" s="1">
        <v>45627</v>
      </c>
      <c r="B21442" t="s">
        <v>10</v>
      </c>
      <c r="C21442" t="s">
        <v>11</v>
      </c>
      <c r="D21442" t="s">
        <v>73</v>
      </c>
      <c r="E21442">
        <v>13</v>
      </c>
      <c r="F21442">
        <v>14.92</v>
      </c>
      <c r="G21442">
        <v>31.61</v>
      </c>
      <c r="H21442">
        <v>193.96</v>
      </c>
      <c r="I21442">
        <v>410.93</v>
      </c>
      <c r="J21442" t="s">
        <v>13</v>
      </c>
    </row>
    <row r="21443" spans="1:10">
      <c r="A21443" s="1">
        <v>45627</v>
      </c>
      <c r="B21443" t="s">
        <v>10</v>
      </c>
      <c r="C21443" t="s">
        <v>14</v>
      </c>
      <c r="D21443" t="s">
        <v>73</v>
      </c>
      <c r="E21443">
        <v>16</v>
      </c>
      <c r="F21443">
        <v>14.92</v>
      </c>
      <c r="G21443">
        <v>31.61</v>
      </c>
      <c r="H21443">
        <v>238.72</v>
      </c>
      <c r="I21443">
        <v>505.76</v>
      </c>
      <c r="J21443" t="s">
        <v>13</v>
      </c>
    </row>
    <row r="21444" spans="1:10">
      <c r="A21444" s="1">
        <v>45627</v>
      </c>
      <c r="B21444" t="s">
        <v>10</v>
      </c>
      <c r="C21444" t="s">
        <v>15</v>
      </c>
      <c r="D21444" t="s">
        <v>73</v>
      </c>
      <c r="E21444">
        <v>12</v>
      </c>
      <c r="F21444">
        <v>14.92</v>
      </c>
      <c r="G21444">
        <v>31.61</v>
      </c>
      <c r="H21444">
        <v>179.04</v>
      </c>
      <c r="I21444">
        <v>379.32</v>
      </c>
      <c r="J21444" t="s">
        <v>13</v>
      </c>
    </row>
    <row r="21445" spans="1:10">
      <c r="A21445" s="1">
        <v>45627</v>
      </c>
      <c r="B21445" t="s">
        <v>10</v>
      </c>
      <c r="C21445" t="s">
        <v>11</v>
      </c>
      <c r="D21445" t="s">
        <v>74</v>
      </c>
      <c r="E21445">
        <v>21</v>
      </c>
      <c r="F21445">
        <v>7.93</v>
      </c>
      <c r="G21445">
        <v>14.34</v>
      </c>
      <c r="H21445">
        <v>166.53</v>
      </c>
      <c r="I21445">
        <v>301.14</v>
      </c>
      <c r="J21445" t="s">
        <v>13</v>
      </c>
    </row>
    <row r="21446" spans="1:10">
      <c r="A21446" s="1">
        <v>45627</v>
      </c>
      <c r="B21446" t="s">
        <v>10</v>
      </c>
      <c r="C21446" t="s">
        <v>14</v>
      </c>
      <c r="D21446" t="s">
        <v>74</v>
      </c>
      <c r="E21446">
        <v>10</v>
      </c>
      <c r="F21446">
        <v>7.93</v>
      </c>
      <c r="G21446">
        <v>14.34</v>
      </c>
      <c r="H21446">
        <v>79.3</v>
      </c>
      <c r="I21446">
        <v>143.4</v>
      </c>
      <c r="J21446" t="s">
        <v>13</v>
      </c>
    </row>
    <row r="21447" spans="1:10">
      <c r="A21447" s="1">
        <v>45627</v>
      </c>
      <c r="B21447" t="s">
        <v>10</v>
      </c>
      <c r="C21447" t="s">
        <v>15</v>
      </c>
      <c r="D21447" t="s">
        <v>74</v>
      </c>
      <c r="E21447">
        <v>14</v>
      </c>
      <c r="F21447">
        <v>7.93</v>
      </c>
      <c r="G21447">
        <v>14.34</v>
      </c>
      <c r="H21447">
        <v>111.02</v>
      </c>
      <c r="I21447">
        <v>200.76</v>
      </c>
      <c r="J21447" t="s">
        <v>13</v>
      </c>
    </row>
    <row r="21448" spans="1:10">
      <c r="A21448" s="1">
        <v>45627</v>
      </c>
      <c r="B21448" t="s">
        <v>10</v>
      </c>
      <c r="C21448" t="s">
        <v>11</v>
      </c>
      <c r="D21448" t="s">
        <v>75</v>
      </c>
      <c r="E21448">
        <v>38</v>
      </c>
      <c r="F21448">
        <v>15.82</v>
      </c>
      <c r="G21448">
        <v>29.28</v>
      </c>
      <c r="H21448">
        <v>601.16</v>
      </c>
      <c r="I21448">
        <v>1112.6400000000001</v>
      </c>
      <c r="J21448" t="s">
        <v>13</v>
      </c>
    </row>
    <row r="21449" spans="1:10">
      <c r="A21449" s="1">
        <v>45627</v>
      </c>
      <c r="B21449" t="s">
        <v>10</v>
      </c>
      <c r="C21449" t="s">
        <v>14</v>
      </c>
      <c r="D21449" t="s">
        <v>75</v>
      </c>
      <c r="E21449">
        <v>20</v>
      </c>
      <c r="F21449">
        <v>15.82</v>
      </c>
      <c r="G21449">
        <v>29.28</v>
      </c>
      <c r="H21449">
        <v>316.39999999999998</v>
      </c>
      <c r="I21449">
        <v>585.6</v>
      </c>
      <c r="J21449" t="s">
        <v>13</v>
      </c>
    </row>
    <row r="21450" spans="1:10">
      <c r="A21450" s="1">
        <v>45627</v>
      </c>
      <c r="B21450" t="s">
        <v>10</v>
      </c>
      <c r="C21450" t="s">
        <v>15</v>
      </c>
      <c r="D21450" t="s">
        <v>75</v>
      </c>
      <c r="E21450">
        <v>19</v>
      </c>
      <c r="F21450">
        <v>15.82</v>
      </c>
      <c r="G21450">
        <v>29.28</v>
      </c>
      <c r="H21450">
        <v>300.58</v>
      </c>
      <c r="I21450">
        <v>556.32000000000005</v>
      </c>
      <c r="J21450" t="s">
        <v>13</v>
      </c>
    </row>
    <row r="21451" spans="1:10">
      <c r="A21451" s="1">
        <v>45627</v>
      </c>
      <c r="B21451" t="s">
        <v>10</v>
      </c>
      <c r="C21451" t="s">
        <v>11</v>
      </c>
      <c r="D21451" t="s">
        <v>76</v>
      </c>
      <c r="E21451">
        <v>26</v>
      </c>
      <c r="F21451">
        <v>15.99</v>
      </c>
      <c r="G21451">
        <v>33.18</v>
      </c>
      <c r="H21451">
        <v>415.74</v>
      </c>
      <c r="I21451">
        <v>862.68</v>
      </c>
      <c r="J21451" t="s">
        <v>13</v>
      </c>
    </row>
    <row r="21452" spans="1:10">
      <c r="A21452" s="1">
        <v>45627</v>
      </c>
      <c r="B21452" t="s">
        <v>10</v>
      </c>
      <c r="C21452" t="s">
        <v>14</v>
      </c>
      <c r="D21452" t="s">
        <v>76</v>
      </c>
      <c r="E21452">
        <v>16</v>
      </c>
      <c r="F21452">
        <v>15.99</v>
      </c>
      <c r="G21452">
        <v>33.18</v>
      </c>
      <c r="H21452">
        <v>255.84</v>
      </c>
      <c r="I21452">
        <v>530.88</v>
      </c>
      <c r="J21452" t="s">
        <v>13</v>
      </c>
    </row>
    <row r="21453" spans="1:10">
      <c r="A21453" s="1">
        <v>45627</v>
      </c>
      <c r="B21453" t="s">
        <v>10</v>
      </c>
      <c r="C21453" t="s">
        <v>15</v>
      </c>
      <c r="D21453" t="s">
        <v>76</v>
      </c>
      <c r="E21453">
        <v>11</v>
      </c>
      <c r="F21453">
        <v>15.99</v>
      </c>
      <c r="G21453">
        <v>33.18</v>
      </c>
      <c r="H21453">
        <v>175.89</v>
      </c>
      <c r="I21453">
        <v>364.98</v>
      </c>
      <c r="J21453" t="s">
        <v>13</v>
      </c>
    </row>
    <row r="21454" spans="1:10">
      <c r="A21454" s="1">
        <v>45627</v>
      </c>
      <c r="B21454" t="s">
        <v>10</v>
      </c>
      <c r="C21454" t="s">
        <v>11</v>
      </c>
      <c r="D21454" t="s">
        <v>77</v>
      </c>
      <c r="E21454">
        <v>38</v>
      </c>
      <c r="F21454">
        <v>12.09</v>
      </c>
      <c r="G21454">
        <v>25.82</v>
      </c>
      <c r="H21454">
        <v>459.42</v>
      </c>
      <c r="I21454">
        <v>981.16</v>
      </c>
      <c r="J21454" t="s">
        <v>13</v>
      </c>
    </row>
    <row r="21455" spans="1:10">
      <c r="A21455" s="1">
        <v>45627</v>
      </c>
      <c r="B21455" t="s">
        <v>10</v>
      </c>
      <c r="C21455" t="s">
        <v>14</v>
      </c>
      <c r="D21455" t="s">
        <v>77</v>
      </c>
      <c r="E21455">
        <v>17</v>
      </c>
      <c r="F21455">
        <v>12.09</v>
      </c>
      <c r="G21455">
        <v>25.82</v>
      </c>
      <c r="H21455">
        <v>205.53</v>
      </c>
      <c r="I21455">
        <v>438.94</v>
      </c>
      <c r="J21455" t="s">
        <v>13</v>
      </c>
    </row>
    <row r="21456" spans="1:10">
      <c r="A21456" s="1">
        <v>45627</v>
      </c>
      <c r="B21456" t="s">
        <v>10</v>
      </c>
      <c r="C21456" t="s">
        <v>15</v>
      </c>
      <c r="D21456" t="s">
        <v>77</v>
      </c>
      <c r="E21456">
        <v>11</v>
      </c>
      <c r="F21456">
        <v>12.09</v>
      </c>
      <c r="G21456">
        <v>25.82</v>
      </c>
      <c r="H21456">
        <v>132.99</v>
      </c>
      <c r="I21456">
        <v>284.02</v>
      </c>
      <c r="J21456" t="s">
        <v>13</v>
      </c>
    </row>
    <row r="21457" spans="1:10">
      <c r="A21457" s="1">
        <v>45627</v>
      </c>
      <c r="B21457" t="s">
        <v>10</v>
      </c>
      <c r="C21457" t="s">
        <v>11</v>
      </c>
      <c r="D21457" t="s">
        <v>78</v>
      </c>
      <c r="E21457">
        <v>22</v>
      </c>
      <c r="F21457">
        <v>6.08</v>
      </c>
      <c r="G21457">
        <v>13.5</v>
      </c>
      <c r="H21457">
        <v>133.76</v>
      </c>
      <c r="I21457">
        <v>297</v>
      </c>
      <c r="J21457" t="s">
        <v>13</v>
      </c>
    </row>
    <row r="21458" spans="1:10">
      <c r="A21458" s="1">
        <v>45627</v>
      </c>
      <c r="B21458" t="s">
        <v>10</v>
      </c>
      <c r="C21458" t="s">
        <v>14</v>
      </c>
      <c r="D21458" t="s">
        <v>78</v>
      </c>
      <c r="E21458">
        <v>18</v>
      </c>
      <c r="F21458">
        <v>6.08</v>
      </c>
      <c r="G21458">
        <v>13.5</v>
      </c>
      <c r="H21458">
        <v>109.44</v>
      </c>
      <c r="I21458">
        <v>243</v>
      </c>
      <c r="J21458" t="s">
        <v>13</v>
      </c>
    </row>
    <row r="21459" spans="1:10">
      <c r="A21459" s="1">
        <v>45627</v>
      </c>
      <c r="B21459" t="s">
        <v>10</v>
      </c>
      <c r="C21459" t="s">
        <v>15</v>
      </c>
      <c r="D21459" t="s">
        <v>78</v>
      </c>
      <c r="E21459">
        <v>17</v>
      </c>
      <c r="F21459">
        <v>6.08</v>
      </c>
      <c r="G21459">
        <v>13.5</v>
      </c>
      <c r="H21459">
        <v>103.36</v>
      </c>
      <c r="I21459">
        <v>229.5</v>
      </c>
      <c r="J21459" t="s">
        <v>13</v>
      </c>
    </row>
    <row r="21460" spans="1:10">
      <c r="A21460" s="1">
        <v>45627</v>
      </c>
      <c r="B21460" t="s">
        <v>10</v>
      </c>
      <c r="C21460" t="s">
        <v>11</v>
      </c>
      <c r="D21460" t="s">
        <v>79</v>
      </c>
      <c r="E21460">
        <v>22</v>
      </c>
      <c r="F21460">
        <v>9.44</v>
      </c>
      <c r="G21460">
        <v>18.920000000000002</v>
      </c>
      <c r="H21460">
        <v>207.68</v>
      </c>
      <c r="I21460">
        <v>416.24</v>
      </c>
      <c r="J21460" t="s">
        <v>13</v>
      </c>
    </row>
    <row r="21461" spans="1:10">
      <c r="A21461" s="1">
        <v>45627</v>
      </c>
      <c r="B21461" t="s">
        <v>10</v>
      </c>
      <c r="C21461" t="s">
        <v>14</v>
      </c>
      <c r="D21461" t="s">
        <v>79</v>
      </c>
      <c r="E21461">
        <v>13</v>
      </c>
      <c r="F21461">
        <v>9.44</v>
      </c>
      <c r="G21461">
        <v>18.920000000000002</v>
      </c>
      <c r="H21461">
        <v>122.72</v>
      </c>
      <c r="I21461">
        <v>245.96</v>
      </c>
      <c r="J21461" t="s">
        <v>13</v>
      </c>
    </row>
    <row r="21462" spans="1:10">
      <c r="A21462" s="1">
        <v>45627</v>
      </c>
      <c r="B21462" t="s">
        <v>10</v>
      </c>
      <c r="C21462" t="s">
        <v>15</v>
      </c>
      <c r="D21462" t="s">
        <v>79</v>
      </c>
      <c r="E21462">
        <v>16</v>
      </c>
      <c r="F21462">
        <v>9.44</v>
      </c>
      <c r="G21462">
        <v>18.920000000000002</v>
      </c>
      <c r="H21462">
        <v>151.04</v>
      </c>
      <c r="I21462">
        <v>302.72000000000003</v>
      </c>
      <c r="J21462" t="s">
        <v>13</v>
      </c>
    </row>
    <row r="21463" spans="1:10">
      <c r="A21463" s="1">
        <v>45627</v>
      </c>
      <c r="B21463" t="s">
        <v>10</v>
      </c>
      <c r="C21463" t="s">
        <v>11</v>
      </c>
      <c r="D21463" t="s">
        <v>80</v>
      </c>
      <c r="E21463">
        <v>28</v>
      </c>
      <c r="F21463">
        <v>13.4</v>
      </c>
      <c r="G21463">
        <v>30.64</v>
      </c>
      <c r="H21463">
        <v>375.2</v>
      </c>
      <c r="I21463">
        <v>857.92</v>
      </c>
      <c r="J21463" t="s">
        <v>13</v>
      </c>
    </row>
    <row r="21464" spans="1:10">
      <c r="A21464" s="1">
        <v>45627</v>
      </c>
      <c r="B21464" t="s">
        <v>10</v>
      </c>
      <c r="C21464" t="s">
        <v>14</v>
      </c>
      <c r="D21464" t="s">
        <v>80</v>
      </c>
      <c r="E21464">
        <v>15</v>
      </c>
      <c r="F21464">
        <v>13.4</v>
      </c>
      <c r="G21464">
        <v>30.64</v>
      </c>
      <c r="H21464">
        <v>201</v>
      </c>
      <c r="I21464">
        <v>459.6</v>
      </c>
      <c r="J21464" t="s">
        <v>13</v>
      </c>
    </row>
    <row r="21465" spans="1:10">
      <c r="A21465" s="1">
        <v>45627</v>
      </c>
      <c r="B21465" t="s">
        <v>10</v>
      </c>
      <c r="C21465" t="s">
        <v>15</v>
      </c>
      <c r="D21465" t="s">
        <v>80</v>
      </c>
      <c r="E21465">
        <v>12</v>
      </c>
      <c r="F21465">
        <v>13.4</v>
      </c>
      <c r="G21465">
        <v>30.64</v>
      </c>
      <c r="H21465">
        <v>160.80000000000001</v>
      </c>
      <c r="I21465">
        <v>367.68</v>
      </c>
      <c r="J21465" t="s">
        <v>13</v>
      </c>
    </row>
    <row r="21466" spans="1:10">
      <c r="A21466" s="1">
        <v>45627</v>
      </c>
      <c r="B21466" t="s">
        <v>10</v>
      </c>
      <c r="C21466" t="s">
        <v>11</v>
      </c>
      <c r="D21466" t="s">
        <v>81</v>
      </c>
      <c r="E21466">
        <v>39</v>
      </c>
      <c r="F21466">
        <v>17.77</v>
      </c>
      <c r="G21466">
        <v>42.69</v>
      </c>
      <c r="H21466">
        <v>693.03</v>
      </c>
      <c r="I21466">
        <v>1664.91</v>
      </c>
      <c r="J21466" t="s">
        <v>13</v>
      </c>
    </row>
    <row r="21467" spans="1:10">
      <c r="A21467" s="1">
        <v>45627</v>
      </c>
      <c r="B21467" t="s">
        <v>10</v>
      </c>
      <c r="C21467" t="s">
        <v>14</v>
      </c>
      <c r="D21467" t="s">
        <v>81</v>
      </c>
      <c r="E21467">
        <v>33</v>
      </c>
      <c r="F21467">
        <v>17.77</v>
      </c>
      <c r="G21467">
        <v>42.69</v>
      </c>
      <c r="H21467">
        <v>586.41</v>
      </c>
      <c r="I21467">
        <v>1408.77</v>
      </c>
      <c r="J21467" t="s">
        <v>13</v>
      </c>
    </row>
    <row r="21468" spans="1:10">
      <c r="A21468" s="1">
        <v>45627</v>
      </c>
      <c r="B21468" t="s">
        <v>10</v>
      </c>
      <c r="C21468" t="s">
        <v>15</v>
      </c>
      <c r="D21468" t="s">
        <v>81</v>
      </c>
      <c r="E21468">
        <v>14</v>
      </c>
      <c r="F21468">
        <v>17.77</v>
      </c>
      <c r="G21468">
        <v>42.69</v>
      </c>
      <c r="H21468">
        <v>248.78</v>
      </c>
      <c r="I21468">
        <v>597.66</v>
      </c>
      <c r="J21468" t="s">
        <v>13</v>
      </c>
    </row>
    <row r="21469" spans="1:10">
      <c r="A21469" s="1">
        <v>45627</v>
      </c>
      <c r="B21469" t="s">
        <v>10</v>
      </c>
      <c r="C21469" t="s">
        <v>11</v>
      </c>
      <c r="D21469" t="s">
        <v>82</v>
      </c>
      <c r="E21469">
        <v>20</v>
      </c>
      <c r="F21469">
        <v>13.58</v>
      </c>
      <c r="G21469">
        <v>31.86</v>
      </c>
      <c r="H21469">
        <v>271.60000000000002</v>
      </c>
      <c r="I21469">
        <v>637.20000000000005</v>
      </c>
      <c r="J21469" t="s">
        <v>13</v>
      </c>
    </row>
    <row r="21470" spans="1:10">
      <c r="A21470" s="1">
        <v>45627</v>
      </c>
      <c r="B21470" t="s">
        <v>10</v>
      </c>
      <c r="C21470" t="s">
        <v>14</v>
      </c>
      <c r="D21470" t="s">
        <v>82</v>
      </c>
      <c r="E21470">
        <v>15</v>
      </c>
      <c r="F21470">
        <v>13.58</v>
      </c>
      <c r="G21470">
        <v>31.86</v>
      </c>
      <c r="H21470">
        <v>203.7</v>
      </c>
      <c r="I21470">
        <v>477.9</v>
      </c>
      <c r="J21470" t="s">
        <v>13</v>
      </c>
    </row>
    <row r="21471" spans="1:10">
      <c r="A21471" s="1">
        <v>45627</v>
      </c>
      <c r="B21471" t="s">
        <v>10</v>
      </c>
      <c r="C21471" t="s">
        <v>15</v>
      </c>
      <c r="D21471" t="s">
        <v>82</v>
      </c>
      <c r="E21471">
        <v>10</v>
      </c>
      <c r="F21471">
        <v>13.58</v>
      </c>
      <c r="G21471">
        <v>31.86</v>
      </c>
      <c r="H21471">
        <v>135.80000000000001</v>
      </c>
      <c r="I21471">
        <v>318.60000000000002</v>
      </c>
      <c r="J21471" t="s">
        <v>13</v>
      </c>
    </row>
    <row r="21472" spans="1:10">
      <c r="A21472" s="1">
        <v>45627</v>
      </c>
      <c r="B21472" t="s">
        <v>10</v>
      </c>
      <c r="C21472" t="s">
        <v>11</v>
      </c>
      <c r="D21472" t="s">
        <v>83</v>
      </c>
      <c r="E21472">
        <v>25</v>
      </c>
      <c r="F21472">
        <v>9.1199999999999992</v>
      </c>
      <c r="G21472">
        <v>16.670000000000002</v>
      </c>
      <c r="H21472">
        <v>228</v>
      </c>
      <c r="I21472">
        <v>416.75</v>
      </c>
      <c r="J21472" t="s">
        <v>13</v>
      </c>
    </row>
    <row r="21473" spans="1:10">
      <c r="A21473" s="1">
        <v>45627</v>
      </c>
      <c r="B21473" t="s">
        <v>10</v>
      </c>
      <c r="C21473" t="s">
        <v>14</v>
      </c>
      <c r="D21473" t="s">
        <v>83</v>
      </c>
      <c r="E21473">
        <v>26</v>
      </c>
      <c r="F21473">
        <v>9.1199999999999992</v>
      </c>
      <c r="G21473">
        <v>16.670000000000002</v>
      </c>
      <c r="H21473">
        <v>237.12</v>
      </c>
      <c r="I21473">
        <v>433.42</v>
      </c>
      <c r="J21473" t="s">
        <v>13</v>
      </c>
    </row>
    <row r="21474" spans="1:10">
      <c r="A21474" s="1">
        <v>45627</v>
      </c>
      <c r="B21474" t="s">
        <v>10</v>
      </c>
      <c r="C21474" t="s">
        <v>15</v>
      </c>
      <c r="D21474" t="s">
        <v>83</v>
      </c>
      <c r="E21474">
        <v>18</v>
      </c>
      <c r="F21474">
        <v>9.1199999999999992</v>
      </c>
      <c r="G21474">
        <v>16.670000000000002</v>
      </c>
      <c r="H21474">
        <v>164.16</v>
      </c>
      <c r="I21474">
        <v>300.06</v>
      </c>
      <c r="J21474" t="s">
        <v>13</v>
      </c>
    </row>
    <row r="21475" spans="1:10">
      <c r="A21475" s="1">
        <v>45627</v>
      </c>
      <c r="B21475" t="s">
        <v>10</v>
      </c>
      <c r="C21475" t="s">
        <v>11</v>
      </c>
      <c r="D21475" t="s">
        <v>84</v>
      </c>
      <c r="E21475">
        <v>33</v>
      </c>
      <c r="F21475">
        <v>13.61</v>
      </c>
      <c r="G21475">
        <v>29.08</v>
      </c>
      <c r="H21475">
        <v>449.13</v>
      </c>
      <c r="I21475">
        <v>959.64</v>
      </c>
      <c r="J21475" t="s">
        <v>13</v>
      </c>
    </row>
    <row r="21476" spans="1:10">
      <c r="A21476" s="1">
        <v>45627</v>
      </c>
      <c r="B21476" t="s">
        <v>10</v>
      </c>
      <c r="C21476" t="s">
        <v>14</v>
      </c>
      <c r="D21476" t="s">
        <v>84</v>
      </c>
      <c r="E21476">
        <v>25</v>
      </c>
      <c r="F21476">
        <v>13.61</v>
      </c>
      <c r="G21476">
        <v>29.08</v>
      </c>
      <c r="H21476">
        <v>340.25</v>
      </c>
      <c r="I21476">
        <v>727</v>
      </c>
      <c r="J21476" t="s">
        <v>13</v>
      </c>
    </row>
    <row r="21477" spans="1:10">
      <c r="A21477" s="1">
        <v>45627</v>
      </c>
      <c r="B21477" t="s">
        <v>10</v>
      </c>
      <c r="C21477" t="s">
        <v>15</v>
      </c>
      <c r="D21477" t="s">
        <v>84</v>
      </c>
      <c r="E21477">
        <v>14</v>
      </c>
      <c r="F21477">
        <v>13.61</v>
      </c>
      <c r="G21477">
        <v>29.08</v>
      </c>
      <c r="H21477">
        <v>190.54</v>
      </c>
      <c r="I21477">
        <v>407.12</v>
      </c>
      <c r="J21477" t="s">
        <v>13</v>
      </c>
    </row>
    <row r="21478" spans="1:10">
      <c r="A21478" s="1">
        <v>45627</v>
      </c>
      <c r="B21478" t="s">
        <v>10</v>
      </c>
      <c r="C21478" t="s">
        <v>11</v>
      </c>
      <c r="D21478" t="s">
        <v>85</v>
      </c>
      <c r="E21478">
        <v>34</v>
      </c>
      <c r="F21478">
        <v>12.48</v>
      </c>
      <c r="G21478">
        <v>23.38</v>
      </c>
      <c r="H21478">
        <v>424.32</v>
      </c>
      <c r="I21478">
        <v>794.92</v>
      </c>
      <c r="J21478" t="s">
        <v>13</v>
      </c>
    </row>
    <row r="21479" spans="1:10">
      <c r="A21479" s="1">
        <v>45627</v>
      </c>
      <c r="B21479" t="s">
        <v>10</v>
      </c>
      <c r="C21479" t="s">
        <v>14</v>
      </c>
      <c r="D21479" t="s">
        <v>85</v>
      </c>
      <c r="E21479">
        <v>15</v>
      </c>
      <c r="F21479">
        <v>12.48</v>
      </c>
      <c r="G21479">
        <v>23.38</v>
      </c>
      <c r="H21479">
        <v>187.2</v>
      </c>
      <c r="I21479">
        <v>350.7</v>
      </c>
      <c r="J21479" t="s">
        <v>13</v>
      </c>
    </row>
    <row r="21480" spans="1:10">
      <c r="A21480" s="1">
        <v>45627</v>
      </c>
      <c r="B21480" t="s">
        <v>10</v>
      </c>
      <c r="C21480" t="s">
        <v>15</v>
      </c>
      <c r="D21480" t="s">
        <v>85</v>
      </c>
      <c r="E21480">
        <v>22</v>
      </c>
      <c r="F21480">
        <v>12.48</v>
      </c>
      <c r="G21480">
        <v>23.38</v>
      </c>
      <c r="H21480">
        <v>274.56</v>
      </c>
      <c r="I21480">
        <v>514.36</v>
      </c>
      <c r="J21480" t="s">
        <v>13</v>
      </c>
    </row>
    <row r="21481" spans="1:10">
      <c r="A21481" s="1">
        <v>45627</v>
      </c>
      <c r="B21481" t="s">
        <v>10</v>
      </c>
      <c r="C21481" t="s">
        <v>11</v>
      </c>
      <c r="D21481" t="s">
        <v>86</v>
      </c>
      <c r="E21481">
        <v>35</v>
      </c>
      <c r="F21481">
        <v>15.36</v>
      </c>
      <c r="G21481">
        <v>30.25</v>
      </c>
      <c r="H21481">
        <v>537.6</v>
      </c>
      <c r="I21481">
        <v>1058.75</v>
      </c>
      <c r="J21481" t="s">
        <v>13</v>
      </c>
    </row>
    <row r="21482" spans="1:10">
      <c r="A21482" s="1">
        <v>45627</v>
      </c>
      <c r="B21482" t="s">
        <v>10</v>
      </c>
      <c r="C21482" t="s">
        <v>14</v>
      </c>
      <c r="D21482" t="s">
        <v>86</v>
      </c>
      <c r="E21482">
        <v>17</v>
      </c>
      <c r="F21482">
        <v>15.36</v>
      </c>
      <c r="G21482">
        <v>30.25</v>
      </c>
      <c r="H21482">
        <v>261.12</v>
      </c>
      <c r="I21482">
        <v>514.25</v>
      </c>
      <c r="J21482" t="s">
        <v>13</v>
      </c>
    </row>
    <row r="21483" spans="1:10">
      <c r="A21483" s="1">
        <v>45627</v>
      </c>
      <c r="B21483" t="s">
        <v>10</v>
      </c>
      <c r="C21483" t="s">
        <v>15</v>
      </c>
      <c r="D21483" t="s">
        <v>86</v>
      </c>
      <c r="E21483">
        <v>12</v>
      </c>
      <c r="F21483">
        <v>15.36</v>
      </c>
      <c r="G21483">
        <v>30.25</v>
      </c>
      <c r="H21483">
        <v>184.32</v>
      </c>
      <c r="I21483">
        <v>363</v>
      </c>
      <c r="J21483" t="s">
        <v>13</v>
      </c>
    </row>
    <row r="21484" spans="1:10">
      <c r="A21484" s="1">
        <v>45627</v>
      </c>
      <c r="B21484" t="s">
        <v>10</v>
      </c>
      <c r="C21484" t="s">
        <v>11</v>
      </c>
      <c r="D21484" t="s">
        <v>87</v>
      </c>
      <c r="E21484">
        <v>35</v>
      </c>
      <c r="F21484">
        <v>7.28</v>
      </c>
      <c r="G21484">
        <v>18.13</v>
      </c>
      <c r="H21484">
        <v>254.8</v>
      </c>
      <c r="I21484">
        <v>634.54999999999995</v>
      </c>
      <c r="J21484" t="s">
        <v>13</v>
      </c>
    </row>
    <row r="21485" spans="1:10">
      <c r="A21485" s="1">
        <v>45627</v>
      </c>
      <c r="B21485" t="s">
        <v>10</v>
      </c>
      <c r="C21485" t="s">
        <v>14</v>
      </c>
      <c r="D21485" t="s">
        <v>87</v>
      </c>
      <c r="E21485">
        <v>14</v>
      </c>
      <c r="F21485">
        <v>7.28</v>
      </c>
      <c r="G21485">
        <v>18.13</v>
      </c>
      <c r="H21485">
        <v>101.92</v>
      </c>
      <c r="I21485">
        <v>253.82</v>
      </c>
      <c r="J21485" t="s">
        <v>13</v>
      </c>
    </row>
    <row r="21486" spans="1:10">
      <c r="A21486" s="1">
        <v>45627</v>
      </c>
      <c r="B21486" t="s">
        <v>10</v>
      </c>
      <c r="C21486" t="s">
        <v>15</v>
      </c>
      <c r="D21486" t="s">
        <v>87</v>
      </c>
      <c r="E21486">
        <v>11</v>
      </c>
      <c r="F21486">
        <v>7.28</v>
      </c>
      <c r="G21486">
        <v>18.13</v>
      </c>
      <c r="H21486">
        <v>80.08</v>
      </c>
      <c r="I21486">
        <v>199.43</v>
      </c>
      <c r="J21486" t="s">
        <v>13</v>
      </c>
    </row>
    <row r="21487" spans="1:10">
      <c r="A21487" s="1">
        <v>45627</v>
      </c>
      <c r="B21487" t="s">
        <v>10</v>
      </c>
      <c r="C21487" t="s">
        <v>11</v>
      </c>
      <c r="D21487" t="s">
        <v>88</v>
      </c>
      <c r="E21487">
        <v>36</v>
      </c>
      <c r="F21487">
        <v>15.13</v>
      </c>
      <c r="G21487">
        <v>28.74</v>
      </c>
      <c r="H21487">
        <v>544.67999999999995</v>
      </c>
      <c r="I21487">
        <v>1034.6400000000001</v>
      </c>
      <c r="J21487" t="s">
        <v>13</v>
      </c>
    </row>
    <row r="21488" spans="1:10">
      <c r="A21488" s="1">
        <v>45627</v>
      </c>
      <c r="B21488" t="s">
        <v>10</v>
      </c>
      <c r="C21488" t="s">
        <v>14</v>
      </c>
      <c r="D21488" t="s">
        <v>88</v>
      </c>
      <c r="E21488">
        <v>20</v>
      </c>
      <c r="F21488">
        <v>15.13</v>
      </c>
      <c r="G21488">
        <v>28.74</v>
      </c>
      <c r="H21488">
        <v>302.60000000000002</v>
      </c>
      <c r="I21488">
        <v>574.79999999999995</v>
      </c>
      <c r="J21488" t="s">
        <v>13</v>
      </c>
    </row>
    <row r="21489" spans="1:10">
      <c r="A21489" s="1">
        <v>45627</v>
      </c>
      <c r="B21489" t="s">
        <v>10</v>
      </c>
      <c r="C21489" t="s">
        <v>15</v>
      </c>
      <c r="D21489" t="s">
        <v>88</v>
      </c>
      <c r="E21489">
        <v>15</v>
      </c>
      <c r="F21489">
        <v>15.13</v>
      </c>
      <c r="G21489">
        <v>28.74</v>
      </c>
      <c r="H21489">
        <v>226.95</v>
      </c>
      <c r="I21489">
        <v>431.1</v>
      </c>
      <c r="J21489" t="s">
        <v>13</v>
      </c>
    </row>
    <row r="21490" spans="1:10">
      <c r="A21490" s="1">
        <v>45627</v>
      </c>
      <c r="B21490" t="s">
        <v>10</v>
      </c>
      <c r="C21490" t="s">
        <v>11</v>
      </c>
      <c r="D21490" t="s">
        <v>89</v>
      </c>
      <c r="E21490">
        <v>26</v>
      </c>
      <c r="F21490">
        <v>12.5</v>
      </c>
      <c r="G21490">
        <v>26.87</v>
      </c>
      <c r="H21490">
        <v>325</v>
      </c>
      <c r="I21490">
        <v>698.62</v>
      </c>
      <c r="J21490" t="s">
        <v>13</v>
      </c>
    </row>
    <row r="21491" spans="1:10">
      <c r="A21491" s="1">
        <v>45627</v>
      </c>
      <c r="B21491" t="s">
        <v>10</v>
      </c>
      <c r="C21491" t="s">
        <v>14</v>
      </c>
      <c r="D21491" t="s">
        <v>89</v>
      </c>
      <c r="E21491">
        <v>16</v>
      </c>
      <c r="F21491">
        <v>12.5</v>
      </c>
      <c r="G21491">
        <v>26.87</v>
      </c>
      <c r="H21491">
        <v>200</v>
      </c>
      <c r="I21491">
        <v>429.92</v>
      </c>
      <c r="J21491" t="s">
        <v>13</v>
      </c>
    </row>
    <row r="21492" spans="1:10">
      <c r="A21492" s="1">
        <v>45627</v>
      </c>
      <c r="B21492" t="s">
        <v>10</v>
      </c>
      <c r="C21492" t="s">
        <v>15</v>
      </c>
      <c r="D21492" t="s">
        <v>89</v>
      </c>
      <c r="E21492">
        <v>14</v>
      </c>
      <c r="F21492">
        <v>12.5</v>
      </c>
      <c r="G21492">
        <v>26.87</v>
      </c>
      <c r="H21492">
        <v>175</v>
      </c>
      <c r="I21492">
        <v>376.18</v>
      </c>
      <c r="J21492" t="s">
        <v>13</v>
      </c>
    </row>
    <row r="21493" spans="1:10">
      <c r="A21493" s="1">
        <v>45627</v>
      </c>
      <c r="B21493" t="s">
        <v>10</v>
      </c>
      <c r="C21493" t="s">
        <v>11</v>
      </c>
      <c r="D21493" t="s">
        <v>90</v>
      </c>
      <c r="E21493">
        <v>24</v>
      </c>
      <c r="F21493">
        <v>17.559999999999999</v>
      </c>
      <c r="G21493">
        <v>39.21</v>
      </c>
      <c r="H21493">
        <v>421.44</v>
      </c>
      <c r="I21493">
        <v>941.04</v>
      </c>
      <c r="J21493" t="s">
        <v>13</v>
      </c>
    </row>
    <row r="21494" spans="1:10">
      <c r="A21494" s="1">
        <v>45627</v>
      </c>
      <c r="B21494" t="s">
        <v>10</v>
      </c>
      <c r="C21494" t="s">
        <v>14</v>
      </c>
      <c r="D21494" t="s">
        <v>90</v>
      </c>
      <c r="E21494">
        <v>23</v>
      </c>
      <c r="F21494">
        <v>17.559999999999999</v>
      </c>
      <c r="G21494">
        <v>39.21</v>
      </c>
      <c r="H21494">
        <v>403.88</v>
      </c>
      <c r="I21494">
        <v>901.83</v>
      </c>
      <c r="J21494" t="s">
        <v>13</v>
      </c>
    </row>
    <row r="21495" spans="1:10">
      <c r="A21495" s="1">
        <v>45627</v>
      </c>
      <c r="B21495" t="s">
        <v>10</v>
      </c>
      <c r="C21495" t="s">
        <v>15</v>
      </c>
      <c r="D21495" t="s">
        <v>90</v>
      </c>
      <c r="E21495">
        <v>17</v>
      </c>
      <c r="F21495">
        <v>17.559999999999999</v>
      </c>
      <c r="G21495">
        <v>39.21</v>
      </c>
      <c r="H21495">
        <v>298.52</v>
      </c>
      <c r="I21495">
        <v>666.57</v>
      </c>
      <c r="J21495" t="s">
        <v>13</v>
      </c>
    </row>
    <row r="21496" spans="1:10">
      <c r="A21496" s="1">
        <v>45627</v>
      </c>
      <c r="B21496" t="s">
        <v>10</v>
      </c>
      <c r="C21496" t="s">
        <v>11</v>
      </c>
      <c r="D21496" t="s">
        <v>91</v>
      </c>
      <c r="E21496">
        <v>19</v>
      </c>
      <c r="F21496">
        <v>10.1</v>
      </c>
      <c r="G21496">
        <v>23.15</v>
      </c>
      <c r="H21496">
        <v>191.9</v>
      </c>
      <c r="I21496">
        <v>439.85</v>
      </c>
      <c r="J21496" t="s">
        <v>13</v>
      </c>
    </row>
    <row r="21497" spans="1:10">
      <c r="A21497" s="1">
        <v>45627</v>
      </c>
      <c r="B21497" t="s">
        <v>10</v>
      </c>
      <c r="C21497" t="s">
        <v>14</v>
      </c>
      <c r="D21497" t="s">
        <v>91</v>
      </c>
      <c r="E21497">
        <v>20</v>
      </c>
      <c r="F21497">
        <v>10.1</v>
      </c>
      <c r="G21497">
        <v>23.15</v>
      </c>
      <c r="H21497">
        <v>202</v>
      </c>
      <c r="I21497">
        <v>463</v>
      </c>
      <c r="J21497" t="s">
        <v>13</v>
      </c>
    </row>
    <row r="21498" spans="1:10">
      <c r="A21498" s="1">
        <v>45627</v>
      </c>
      <c r="B21498" t="s">
        <v>10</v>
      </c>
      <c r="C21498" t="s">
        <v>15</v>
      </c>
      <c r="D21498" t="s">
        <v>91</v>
      </c>
      <c r="E21498">
        <v>13</v>
      </c>
      <c r="F21498">
        <v>10.1</v>
      </c>
      <c r="G21498">
        <v>23.15</v>
      </c>
      <c r="H21498">
        <v>131.30000000000001</v>
      </c>
      <c r="I21498">
        <v>300.95</v>
      </c>
      <c r="J21498" t="s">
        <v>13</v>
      </c>
    </row>
    <row r="21499" spans="1:10">
      <c r="A21499" s="1">
        <v>45627</v>
      </c>
      <c r="B21499" t="s">
        <v>10</v>
      </c>
      <c r="C21499" t="s">
        <v>11</v>
      </c>
      <c r="D21499" t="s">
        <v>92</v>
      </c>
      <c r="E21499">
        <v>17</v>
      </c>
      <c r="F21499">
        <v>13.59</v>
      </c>
      <c r="G21499">
        <v>29.79</v>
      </c>
      <c r="H21499">
        <v>231.03</v>
      </c>
      <c r="I21499">
        <v>506.43</v>
      </c>
      <c r="J21499" t="s">
        <v>13</v>
      </c>
    </row>
    <row r="21500" spans="1:10">
      <c r="A21500" s="1">
        <v>45627</v>
      </c>
      <c r="B21500" t="s">
        <v>10</v>
      </c>
      <c r="C21500" t="s">
        <v>14</v>
      </c>
      <c r="D21500" t="s">
        <v>92</v>
      </c>
      <c r="E21500">
        <v>13</v>
      </c>
      <c r="F21500">
        <v>13.59</v>
      </c>
      <c r="G21500">
        <v>29.79</v>
      </c>
      <c r="H21500">
        <v>176.67</v>
      </c>
      <c r="I21500">
        <v>387.27</v>
      </c>
      <c r="J21500" t="s">
        <v>13</v>
      </c>
    </row>
    <row r="21501" spans="1:10">
      <c r="A21501" s="1">
        <v>45627</v>
      </c>
      <c r="B21501" t="s">
        <v>10</v>
      </c>
      <c r="C21501" t="s">
        <v>15</v>
      </c>
      <c r="D21501" t="s">
        <v>92</v>
      </c>
      <c r="E21501">
        <v>11</v>
      </c>
      <c r="F21501">
        <v>13.59</v>
      </c>
      <c r="G21501">
        <v>29.79</v>
      </c>
      <c r="H21501">
        <v>149.49</v>
      </c>
      <c r="I21501">
        <v>327.69</v>
      </c>
      <c r="J21501" t="s">
        <v>13</v>
      </c>
    </row>
    <row r="21502" spans="1:10">
      <c r="A21502" s="1">
        <v>45627</v>
      </c>
      <c r="B21502" t="s">
        <v>10</v>
      </c>
      <c r="C21502" t="s">
        <v>11</v>
      </c>
      <c r="D21502" t="s">
        <v>93</v>
      </c>
      <c r="E21502">
        <v>24</v>
      </c>
      <c r="F21502">
        <v>17.18</v>
      </c>
      <c r="G21502">
        <v>31.04</v>
      </c>
      <c r="H21502">
        <v>412.32</v>
      </c>
      <c r="I21502">
        <v>744.96</v>
      </c>
      <c r="J21502" t="s">
        <v>13</v>
      </c>
    </row>
    <row r="21503" spans="1:10">
      <c r="A21503" s="1">
        <v>45627</v>
      </c>
      <c r="B21503" t="s">
        <v>10</v>
      </c>
      <c r="C21503" t="s">
        <v>14</v>
      </c>
      <c r="D21503" t="s">
        <v>93</v>
      </c>
      <c r="E21503">
        <v>8</v>
      </c>
      <c r="F21503">
        <v>17.18</v>
      </c>
      <c r="G21503">
        <v>31.04</v>
      </c>
      <c r="H21503">
        <v>137.44</v>
      </c>
      <c r="I21503">
        <v>248.32</v>
      </c>
      <c r="J21503" t="s">
        <v>13</v>
      </c>
    </row>
    <row r="21504" spans="1:10">
      <c r="A21504" s="1">
        <v>45627</v>
      </c>
      <c r="B21504" t="s">
        <v>10</v>
      </c>
      <c r="C21504" t="s">
        <v>15</v>
      </c>
      <c r="D21504" t="s">
        <v>93</v>
      </c>
      <c r="E21504">
        <v>15</v>
      </c>
      <c r="F21504">
        <v>17.18</v>
      </c>
      <c r="G21504">
        <v>31.04</v>
      </c>
      <c r="H21504">
        <v>257.7</v>
      </c>
      <c r="I21504">
        <v>465.6</v>
      </c>
      <c r="J21504" t="s">
        <v>13</v>
      </c>
    </row>
    <row r="21505" spans="1:10">
      <c r="A21505" s="1">
        <v>45627</v>
      </c>
      <c r="B21505" t="s">
        <v>10</v>
      </c>
      <c r="C21505" t="s">
        <v>11</v>
      </c>
      <c r="D21505" t="s">
        <v>94</v>
      </c>
      <c r="E21505">
        <v>20</v>
      </c>
      <c r="F21505">
        <v>7.23</v>
      </c>
      <c r="G21505">
        <v>14.67</v>
      </c>
      <c r="H21505">
        <v>144.6</v>
      </c>
      <c r="I21505">
        <v>293.39999999999998</v>
      </c>
      <c r="J21505" t="s">
        <v>13</v>
      </c>
    </row>
    <row r="21506" spans="1:10">
      <c r="A21506" s="1">
        <v>45627</v>
      </c>
      <c r="B21506" t="s">
        <v>10</v>
      </c>
      <c r="C21506" t="s">
        <v>14</v>
      </c>
      <c r="D21506" t="s">
        <v>94</v>
      </c>
      <c r="E21506">
        <v>13</v>
      </c>
      <c r="F21506">
        <v>7.23</v>
      </c>
      <c r="G21506">
        <v>14.67</v>
      </c>
      <c r="H21506">
        <v>93.99</v>
      </c>
      <c r="I21506">
        <v>190.71</v>
      </c>
      <c r="J21506" t="s">
        <v>13</v>
      </c>
    </row>
    <row r="21507" spans="1:10">
      <c r="A21507" s="1">
        <v>45627</v>
      </c>
      <c r="B21507" t="s">
        <v>10</v>
      </c>
      <c r="C21507" t="s">
        <v>15</v>
      </c>
      <c r="D21507" t="s">
        <v>94</v>
      </c>
      <c r="E21507">
        <v>14</v>
      </c>
      <c r="F21507">
        <v>7.23</v>
      </c>
      <c r="G21507">
        <v>14.67</v>
      </c>
      <c r="H21507">
        <v>101.22</v>
      </c>
      <c r="I21507">
        <v>205.38</v>
      </c>
      <c r="J21507" t="s">
        <v>13</v>
      </c>
    </row>
    <row r="21508" spans="1:10">
      <c r="A21508" s="1">
        <v>45627</v>
      </c>
      <c r="B21508" t="s">
        <v>10</v>
      </c>
      <c r="C21508" t="s">
        <v>11</v>
      </c>
      <c r="D21508" t="s">
        <v>95</v>
      </c>
      <c r="E21508">
        <v>28</v>
      </c>
      <c r="F21508">
        <v>17.25</v>
      </c>
      <c r="G21508">
        <v>37.299999999999997</v>
      </c>
      <c r="H21508">
        <v>483</v>
      </c>
      <c r="I21508">
        <v>1044.4000000000001</v>
      </c>
      <c r="J21508" t="s">
        <v>13</v>
      </c>
    </row>
    <row r="21509" spans="1:10">
      <c r="A21509" s="1">
        <v>45627</v>
      </c>
      <c r="B21509" t="s">
        <v>10</v>
      </c>
      <c r="C21509" t="s">
        <v>14</v>
      </c>
      <c r="D21509" t="s">
        <v>95</v>
      </c>
      <c r="E21509">
        <v>14</v>
      </c>
      <c r="F21509">
        <v>17.25</v>
      </c>
      <c r="G21509">
        <v>37.299999999999997</v>
      </c>
      <c r="H21509">
        <v>241.5</v>
      </c>
      <c r="I21509">
        <v>522.20000000000005</v>
      </c>
      <c r="J21509" t="s">
        <v>13</v>
      </c>
    </row>
    <row r="21510" spans="1:10">
      <c r="A21510" s="1">
        <v>45627</v>
      </c>
      <c r="B21510" t="s">
        <v>10</v>
      </c>
      <c r="C21510" t="s">
        <v>15</v>
      </c>
      <c r="D21510" t="s">
        <v>95</v>
      </c>
      <c r="E21510">
        <v>16</v>
      </c>
      <c r="F21510">
        <v>17.25</v>
      </c>
      <c r="G21510">
        <v>37.299999999999997</v>
      </c>
      <c r="H21510">
        <v>276</v>
      </c>
      <c r="I21510">
        <v>596.79999999999995</v>
      </c>
      <c r="J21510" t="s">
        <v>13</v>
      </c>
    </row>
    <row r="21511" spans="1:10">
      <c r="A21511" s="1">
        <v>45627</v>
      </c>
      <c r="B21511" t="s">
        <v>10</v>
      </c>
      <c r="C21511" t="s">
        <v>11</v>
      </c>
      <c r="D21511" t="s">
        <v>96</v>
      </c>
      <c r="E21511">
        <v>18</v>
      </c>
      <c r="F21511">
        <v>14.25</v>
      </c>
      <c r="G21511">
        <v>26.53</v>
      </c>
      <c r="H21511">
        <v>256.5</v>
      </c>
      <c r="I21511">
        <v>477.54</v>
      </c>
      <c r="J21511" t="s">
        <v>13</v>
      </c>
    </row>
    <row r="21512" spans="1:10">
      <c r="A21512" s="1">
        <v>45627</v>
      </c>
      <c r="B21512" t="s">
        <v>10</v>
      </c>
      <c r="C21512" t="s">
        <v>14</v>
      </c>
      <c r="D21512" t="s">
        <v>96</v>
      </c>
      <c r="E21512">
        <v>19</v>
      </c>
      <c r="F21512">
        <v>14.25</v>
      </c>
      <c r="G21512">
        <v>26.53</v>
      </c>
      <c r="H21512">
        <v>270.75</v>
      </c>
      <c r="I21512">
        <v>504.07</v>
      </c>
      <c r="J21512" t="s">
        <v>13</v>
      </c>
    </row>
    <row r="21513" spans="1:10">
      <c r="A21513" s="1">
        <v>45627</v>
      </c>
      <c r="B21513" t="s">
        <v>10</v>
      </c>
      <c r="C21513" t="s">
        <v>15</v>
      </c>
      <c r="D21513" t="s">
        <v>96</v>
      </c>
      <c r="E21513">
        <v>17</v>
      </c>
      <c r="F21513">
        <v>14.25</v>
      </c>
      <c r="G21513">
        <v>26.53</v>
      </c>
      <c r="H21513">
        <v>242.25</v>
      </c>
      <c r="I21513">
        <v>451.01</v>
      </c>
      <c r="J21513" t="s">
        <v>13</v>
      </c>
    </row>
    <row r="21514" spans="1:10">
      <c r="A21514" s="1">
        <v>45627</v>
      </c>
      <c r="B21514" t="s">
        <v>10</v>
      </c>
      <c r="C21514" t="s">
        <v>11</v>
      </c>
      <c r="D21514" t="s">
        <v>97</v>
      </c>
      <c r="E21514">
        <v>13</v>
      </c>
      <c r="F21514">
        <v>6.81</v>
      </c>
      <c r="G21514">
        <v>13.93</v>
      </c>
      <c r="H21514">
        <v>88.53</v>
      </c>
      <c r="I21514">
        <v>181.09</v>
      </c>
      <c r="J21514" t="s">
        <v>13</v>
      </c>
    </row>
    <row r="21515" spans="1:10">
      <c r="A21515" s="1">
        <v>45627</v>
      </c>
      <c r="B21515" t="s">
        <v>10</v>
      </c>
      <c r="C21515" t="s">
        <v>14</v>
      </c>
      <c r="D21515" t="s">
        <v>97</v>
      </c>
      <c r="E21515">
        <v>10</v>
      </c>
      <c r="F21515">
        <v>6.81</v>
      </c>
      <c r="G21515">
        <v>13.93</v>
      </c>
      <c r="H21515">
        <v>68.099999999999994</v>
      </c>
      <c r="I21515">
        <v>139.30000000000001</v>
      </c>
      <c r="J21515" t="s">
        <v>13</v>
      </c>
    </row>
    <row r="21516" spans="1:10">
      <c r="A21516" s="1">
        <v>45627</v>
      </c>
      <c r="B21516" t="s">
        <v>10</v>
      </c>
      <c r="C21516" t="s">
        <v>15</v>
      </c>
      <c r="D21516" t="s">
        <v>97</v>
      </c>
      <c r="E21516">
        <v>10</v>
      </c>
      <c r="F21516">
        <v>6.81</v>
      </c>
      <c r="G21516">
        <v>13.93</v>
      </c>
      <c r="H21516">
        <v>68.099999999999994</v>
      </c>
      <c r="I21516">
        <v>139.30000000000001</v>
      </c>
      <c r="J21516" t="s">
        <v>13</v>
      </c>
    </row>
    <row r="21517" spans="1:10">
      <c r="A21517" s="1">
        <v>45627</v>
      </c>
      <c r="B21517" t="s">
        <v>10</v>
      </c>
      <c r="C21517" t="s">
        <v>11</v>
      </c>
      <c r="D21517" t="s">
        <v>98</v>
      </c>
      <c r="E21517">
        <v>28</v>
      </c>
      <c r="F21517">
        <v>9.61</v>
      </c>
      <c r="G21517">
        <v>17.52</v>
      </c>
      <c r="H21517">
        <v>269.08</v>
      </c>
      <c r="I21517">
        <v>490.56</v>
      </c>
      <c r="J21517" t="s">
        <v>13</v>
      </c>
    </row>
    <row r="21518" spans="1:10">
      <c r="A21518" s="1">
        <v>45627</v>
      </c>
      <c r="B21518" t="s">
        <v>10</v>
      </c>
      <c r="C21518" t="s">
        <v>14</v>
      </c>
      <c r="D21518" t="s">
        <v>98</v>
      </c>
      <c r="E21518">
        <v>21</v>
      </c>
      <c r="F21518">
        <v>9.61</v>
      </c>
      <c r="G21518">
        <v>17.52</v>
      </c>
      <c r="H21518">
        <v>201.81</v>
      </c>
      <c r="I21518">
        <v>367.92</v>
      </c>
      <c r="J21518" t="s">
        <v>13</v>
      </c>
    </row>
    <row r="21519" spans="1:10">
      <c r="A21519" s="1">
        <v>45627</v>
      </c>
      <c r="B21519" t="s">
        <v>10</v>
      </c>
      <c r="C21519" t="s">
        <v>15</v>
      </c>
      <c r="D21519" t="s">
        <v>98</v>
      </c>
      <c r="E21519">
        <v>9</v>
      </c>
      <c r="F21519">
        <v>9.61</v>
      </c>
      <c r="G21519">
        <v>17.52</v>
      </c>
      <c r="H21519">
        <v>86.49</v>
      </c>
      <c r="I21519">
        <v>157.68</v>
      </c>
      <c r="J21519" t="s">
        <v>13</v>
      </c>
    </row>
    <row r="21520" spans="1:10">
      <c r="A21520" s="1">
        <v>45627</v>
      </c>
      <c r="B21520" t="s">
        <v>10</v>
      </c>
      <c r="C21520" t="s">
        <v>11</v>
      </c>
      <c r="D21520" t="s">
        <v>99</v>
      </c>
      <c r="E21520">
        <v>15</v>
      </c>
      <c r="F21520">
        <v>14.5</v>
      </c>
      <c r="G21520">
        <v>26.9</v>
      </c>
      <c r="H21520">
        <v>217.5</v>
      </c>
      <c r="I21520">
        <v>403.5</v>
      </c>
      <c r="J21520" t="s">
        <v>13</v>
      </c>
    </row>
    <row r="21521" spans="1:10">
      <c r="A21521" s="1">
        <v>45627</v>
      </c>
      <c r="B21521" t="s">
        <v>10</v>
      </c>
      <c r="C21521" t="s">
        <v>14</v>
      </c>
      <c r="D21521" t="s">
        <v>99</v>
      </c>
      <c r="E21521">
        <v>13</v>
      </c>
      <c r="F21521">
        <v>14.5</v>
      </c>
      <c r="G21521">
        <v>26.9</v>
      </c>
      <c r="H21521">
        <v>188.5</v>
      </c>
      <c r="I21521">
        <v>349.7</v>
      </c>
      <c r="J21521" t="s">
        <v>13</v>
      </c>
    </row>
    <row r="21522" spans="1:10">
      <c r="A21522" s="1">
        <v>45627</v>
      </c>
      <c r="B21522" t="s">
        <v>10</v>
      </c>
      <c r="C21522" t="s">
        <v>15</v>
      </c>
      <c r="D21522" t="s">
        <v>99</v>
      </c>
      <c r="E21522">
        <v>13</v>
      </c>
      <c r="F21522">
        <v>14.5</v>
      </c>
      <c r="G21522">
        <v>26.9</v>
      </c>
      <c r="H21522">
        <v>188.5</v>
      </c>
      <c r="I21522">
        <v>349.7</v>
      </c>
      <c r="J21522" t="s">
        <v>13</v>
      </c>
    </row>
    <row r="21523" spans="1:10">
      <c r="A21523" s="1">
        <v>45627</v>
      </c>
      <c r="B21523" t="s">
        <v>10</v>
      </c>
      <c r="C21523" t="s">
        <v>11</v>
      </c>
      <c r="D21523" t="s">
        <v>100</v>
      </c>
      <c r="E21523">
        <v>25</v>
      </c>
      <c r="F21523">
        <v>6.81</v>
      </c>
      <c r="G21523">
        <v>14.15</v>
      </c>
      <c r="H21523">
        <v>170.25</v>
      </c>
      <c r="I21523">
        <v>353.75</v>
      </c>
      <c r="J21523" t="s">
        <v>13</v>
      </c>
    </row>
    <row r="21524" spans="1:10">
      <c r="A21524" s="1">
        <v>45627</v>
      </c>
      <c r="B21524" t="s">
        <v>10</v>
      </c>
      <c r="C21524" t="s">
        <v>14</v>
      </c>
      <c r="D21524" t="s">
        <v>100</v>
      </c>
      <c r="E21524">
        <v>19</v>
      </c>
      <c r="F21524">
        <v>6.81</v>
      </c>
      <c r="G21524">
        <v>14.15</v>
      </c>
      <c r="H21524">
        <v>129.38999999999999</v>
      </c>
      <c r="I21524">
        <v>268.85000000000002</v>
      </c>
      <c r="J21524" t="s">
        <v>13</v>
      </c>
    </row>
    <row r="21525" spans="1:10">
      <c r="A21525" s="1">
        <v>45627</v>
      </c>
      <c r="B21525" t="s">
        <v>10</v>
      </c>
      <c r="C21525" t="s">
        <v>15</v>
      </c>
      <c r="D21525" t="s">
        <v>100</v>
      </c>
      <c r="E21525">
        <v>15</v>
      </c>
      <c r="F21525">
        <v>6.81</v>
      </c>
      <c r="G21525">
        <v>14.15</v>
      </c>
      <c r="H21525">
        <v>102.15</v>
      </c>
      <c r="I21525">
        <v>212.25</v>
      </c>
      <c r="J21525" t="s">
        <v>13</v>
      </c>
    </row>
    <row r="21526" spans="1:10">
      <c r="A21526" s="1">
        <v>45627</v>
      </c>
      <c r="B21526" t="s">
        <v>10</v>
      </c>
      <c r="C21526" t="s">
        <v>11</v>
      </c>
      <c r="D21526" t="s">
        <v>101</v>
      </c>
      <c r="E21526">
        <v>33</v>
      </c>
      <c r="F21526">
        <v>12.99</v>
      </c>
      <c r="G21526">
        <v>24.59</v>
      </c>
      <c r="H21526">
        <v>428.67</v>
      </c>
      <c r="I21526">
        <v>811.47</v>
      </c>
      <c r="J21526" t="s">
        <v>13</v>
      </c>
    </row>
    <row r="21527" spans="1:10">
      <c r="A21527" s="1">
        <v>45627</v>
      </c>
      <c r="B21527" t="s">
        <v>10</v>
      </c>
      <c r="C21527" t="s">
        <v>14</v>
      </c>
      <c r="D21527" t="s">
        <v>101</v>
      </c>
      <c r="E21527">
        <v>23</v>
      </c>
      <c r="F21527">
        <v>12.99</v>
      </c>
      <c r="G21527">
        <v>24.59</v>
      </c>
      <c r="H21527">
        <v>298.77</v>
      </c>
      <c r="I21527">
        <v>565.57000000000005</v>
      </c>
      <c r="J21527" t="s">
        <v>13</v>
      </c>
    </row>
    <row r="21528" spans="1:10">
      <c r="A21528" s="1">
        <v>45627</v>
      </c>
      <c r="B21528" t="s">
        <v>10</v>
      </c>
      <c r="C21528" t="s">
        <v>15</v>
      </c>
      <c r="D21528" t="s">
        <v>101</v>
      </c>
      <c r="E21528">
        <v>16</v>
      </c>
      <c r="F21528">
        <v>12.99</v>
      </c>
      <c r="G21528">
        <v>24.59</v>
      </c>
      <c r="H21528">
        <v>207.84</v>
      </c>
      <c r="I21528">
        <v>393.44</v>
      </c>
      <c r="J21528" t="s">
        <v>13</v>
      </c>
    </row>
    <row r="21529" spans="1:10">
      <c r="A21529" s="1">
        <v>45627</v>
      </c>
      <c r="B21529" t="s">
        <v>10</v>
      </c>
      <c r="C21529" t="s">
        <v>11</v>
      </c>
      <c r="D21529" t="s">
        <v>102</v>
      </c>
      <c r="E21529">
        <v>18</v>
      </c>
      <c r="F21529">
        <v>10.15</v>
      </c>
      <c r="G21529">
        <v>22.3</v>
      </c>
      <c r="H21529">
        <v>182.7</v>
      </c>
      <c r="I21529">
        <v>401.4</v>
      </c>
      <c r="J21529" t="s">
        <v>13</v>
      </c>
    </row>
    <row r="21530" spans="1:10">
      <c r="A21530" s="1">
        <v>45627</v>
      </c>
      <c r="B21530" t="s">
        <v>10</v>
      </c>
      <c r="C21530" t="s">
        <v>14</v>
      </c>
      <c r="D21530" t="s">
        <v>102</v>
      </c>
      <c r="E21530">
        <v>12</v>
      </c>
      <c r="F21530">
        <v>10.15</v>
      </c>
      <c r="G21530">
        <v>22.3</v>
      </c>
      <c r="H21530">
        <v>121.8</v>
      </c>
      <c r="I21530">
        <v>267.60000000000002</v>
      </c>
      <c r="J21530" t="s">
        <v>13</v>
      </c>
    </row>
    <row r="21531" spans="1:10">
      <c r="A21531" s="1">
        <v>45627</v>
      </c>
      <c r="B21531" t="s">
        <v>10</v>
      </c>
      <c r="C21531" t="s">
        <v>15</v>
      </c>
      <c r="D21531" t="s">
        <v>102</v>
      </c>
      <c r="E21531">
        <v>10</v>
      </c>
      <c r="F21531">
        <v>10.15</v>
      </c>
      <c r="G21531">
        <v>22.3</v>
      </c>
      <c r="H21531">
        <v>101.5</v>
      </c>
      <c r="I21531">
        <v>223</v>
      </c>
      <c r="J21531" t="s">
        <v>13</v>
      </c>
    </row>
    <row r="21532" spans="1:10">
      <c r="A21532" s="1">
        <v>45627</v>
      </c>
      <c r="B21532" t="s">
        <v>10</v>
      </c>
      <c r="C21532" t="s">
        <v>11</v>
      </c>
      <c r="D21532" t="s">
        <v>103</v>
      </c>
      <c r="E21532">
        <v>21</v>
      </c>
      <c r="F21532">
        <v>13.45</v>
      </c>
      <c r="G21532">
        <v>30.7</v>
      </c>
      <c r="H21532">
        <v>282.45</v>
      </c>
      <c r="I21532">
        <v>644.70000000000005</v>
      </c>
      <c r="J21532" t="s">
        <v>13</v>
      </c>
    </row>
    <row r="21533" spans="1:10">
      <c r="A21533" s="1">
        <v>45627</v>
      </c>
      <c r="B21533" t="s">
        <v>10</v>
      </c>
      <c r="C21533" t="s">
        <v>14</v>
      </c>
      <c r="D21533" t="s">
        <v>103</v>
      </c>
      <c r="E21533">
        <v>23</v>
      </c>
      <c r="F21533">
        <v>13.45</v>
      </c>
      <c r="G21533">
        <v>30.7</v>
      </c>
      <c r="H21533">
        <v>309.35000000000002</v>
      </c>
      <c r="I21533">
        <v>706.1</v>
      </c>
      <c r="J21533" t="s">
        <v>13</v>
      </c>
    </row>
    <row r="21534" spans="1:10">
      <c r="A21534" s="1">
        <v>45627</v>
      </c>
      <c r="B21534" t="s">
        <v>10</v>
      </c>
      <c r="C21534" t="s">
        <v>15</v>
      </c>
      <c r="D21534" t="s">
        <v>103</v>
      </c>
      <c r="E21534">
        <v>7</v>
      </c>
      <c r="F21534">
        <v>13.45</v>
      </c>
      <c r="G21534">
        <v>30.7</v>
      </c>
      <c r="H21534">
        <v>94.15</v>
      </c>
      <c r="I21534">
        <v>214.9</v>
      </c>
      <c r="J21534" t="s">
        <v>13</v>
      </c>
    </row>
    <row r="21535" spans="1:10">
      <c r="A21535" s="1">
        <v>45627</v>
      </c>
      <c r="B21535" t="s">
        <v>10</v>
      </c>
      <c r="C21535" t="s">
        <v>11</v>
      </c>
      <c r="D21535" t="s">
        <v>104</v>
      </c>
      <c r="E21535">
        <v>12</v>
      </c>
      <c r="F21535">
        <v>6.55</v>
      </c>
      <c r="G21535">
        <v>15.46</v>
      </c>
      <c r="H21535">
        <v>78.599999999999994</v>
      </c>
      <c r="I21535">
        <v>185.52</v>
      </c>
      <c r="J21535" t="s">
        <v>13</v>
      </c>
    </row>
    <row r="21536" spans="1:10">
      <c r="A21536" s="1">
        <v>45627</v>
      </c>
      <c r="B21536" t="s">
        <v>10</v>
      </c>
      <c r="C21536" t="s">
        <v>14</v>
      </c>
      <c r="D21536" t="s">
        <v>104</v>
      </c>
      <c r="E21536">
        <v>9</v>
      </c>
      <c r="F21536">
        <v>6.55</v>
      </c>
      <c r="G21536">
        <v>15.46</v>
      </c>
      <c r="H21536">
        <v>58.95</v>
      </c>
      <c r="I21536">
        <v>139.13999999999999</v>
      </c>
      <c r="J21536" t="s">
        <v>13</v>
      </c>
    </row>
    <row r="21537" spans="1:10">
      <c r="A21537" s="1">
        <v>45627</v>
      </c>
      <c r="B21537" t="s">
        <v>10</v>
      </c>
      <c r="C21537" t="s">
        <v>15</v>
      </c>
      <c r="D21537" t="s">
        <v>104</v>
      </c>
      <c r="E21537">
        <v>10</v>
      </c>
      <c r="F21537">
        <v>6.55</v>
      </c>
      <c r="G21537">
        <v>15.46</v>
      </c>
      <c r="H21537">
        <v>65.5</v>
      </c>
      <c r="I21537">
        <v>154.6</v>
      </c>
      <c r="J21537" t="s">
        <v>13</v>
      </c>
    </row>
    <row r="21538" spans="1:10">
      <c r="A21538" s="1">
        <v>45627</v>
      </c>
      <c r="B21538" t="s">
        <v>10</v>
      </c>
      <c r="C21538" t="s">
        <v>11</v>
      </c>
      <c r="D21538" t="s">
        <v>105</v>
      </c>
      <c r="E21538">
        <v>20</v>
      </c>
      <c r="F21538">
        <v>16.46</v>
      </c>
      <c r="G21538">
        <v>31.93</v>
      </c>
      <c r="H21538">
        <v>329.2</v>
      </c>
      <c r="I21538">
        <v>638.6</v>
      </c>
      <c r="J21538" t="s">
        <v>13</v>
      </c>
    </row>
    <row r="21539" spans="1:10">
      <c r="A21539" s="1">
        <v>45627</v>
      </c>
      <c r="B21539" t="s">
        <v>10</v>
      </c>
      <c r="C21539" t="s">
        <v>14</v>
      </c>
      <c r="D21539" t="s">
        <v>105</v>
      </c>
      <c r="E21539">
        <v>19</v>
      </c>
      <c r="F21539">
        <v>16.46</v>
      </c>
      <c r="G21539">
        <v>31.93</v>
      </c>
      <c r="H21539">
        <v>312.74</v>
      </c>
      <c r="I21539">
        <v>606.66999999999996</v>
      </c>
      <c r="J21539" t="s">
        <v>13</v>
      </c>
    </row>
    <row r="21540" spans="1:10">
      <c r="A21540" s="1">
        <v>45627</v>
      </c>
      <c r="B21540" t="s">
        <v>10</v>
      </c>
      <c r="C21540" t="s">
        <v>15</v>
      </c>
      <c r="D21540" t="s">
        <v>105</v>
      </c>
      <c r="E21540">
        <v>7</v>
      </c>
      <c r="F21540">
        <v>16.46</v>
      </c>
      <c r="G21540">
        <v>31.93</v>
      </c>
      <c r="H21540">
        <v>115.22</v>
      </c>
      <c r="I21540">
        <v>223.51</v>
      </c>
      <c r="J21540" t="s">
        <v>13</v>
      </c>
    </row>
    <row r="21541" spans="1:10">
      <c r="A21541" s="1">
        <v>45627</v>
      </c>
      <c r="B21541" t="s">
        <v>10</v>
      </c>
      <c r="C21541" t="s">
        <v>11</v>
      </c>
      <c r="D21541" t="s">
        <v>106</v>
      </c>
      <c r="E21541">
        <v>29</v>
      </c>
      <c r="F21541">
        <v>17.68</v>
      </c>
      <c r="G21541">
        <v>33.9</v>
      </c>
      <c r="H21541">
        <v>512.72</v>
      </c>
      <c r="I21541">
        <v>983.1</v>
      </c>
      <c r="J21541" t="s">
        <v>13</v>
      </c>
    </row>
    <row r="21542" spans="1:10">
      <c r="A21542" s="1">
        <v>45627</v>
      </c>
      <c r="B21542" t="s">
        <v>10</v>
      </c>
      <c r="C21542" t="s">
        <v>14</v>
      </c>
      <c r="D21542" t="s">
        <v>106</v>
      </c>
      <c r="E21542">
        <v>20</v>
      </c>
      <c r="F21542">
        <v>17.68</v>
      </c>
      <c r="G21542">
        <v>33.9</v>
      </c>
      <c r="H21542">
        <v>353.6</v>
      </c>
      <c r="I21542">
        <v>678</v>
      </c>
      <c r="J21542" t="s">
        <v>13</v>
      </c>
    </row>
    <row r="21543" spans="1:10">
      <c r="A21543" s="1">
        <v>45627</v>
      </c>
      <c r="B21543" t="s">
        <v>10</v>
      </c>
      <c r="C21543" t="s">
        <v>15</v>
      </c>
      <c r="D21543" t="s">
        <v>106</v>
      </c>
      <c r="E21543">
        <v>18</v>
      </c>
      <c r="F21543">
        <v>17.68</v>
      </c>
      <c r="G21543">
        <v>33.9</v>
      </c>
      <c r="H21543">
        <v>318.24</v>
      </c>
      <c r="I21543">
        <v>610.20000000000005</v>
      </c>
      <c r="J21543" t="s">
        <v>13</v>
      </c>
    </row>
    <row r="21544" spans="1:10">
      <c r="A21544" s="1">
        <v>45627</v>
      </c>
      <c r="B21544" t="s">
        <v>10</v>
      </c>
      <c r="C21544" t="s">
        <v>11</v>
      </c>
      <c r="D21544" t="s">
        <v>107</v>
      </c>
      <c r="E21544">
        <v>25</v>
      </c>
      <c r="F21544">
        <v>17.63</v>
      </c>
      <c r="G21544">
        <v>33.020000000000003</v>
      </c>
      <c r="H21544">
        <v>440.75</v>
      </c>
      <c r="I21544">
        <v>825.5</v>
      </c>
      <c r="J21544" t="s">
        <v>13</v>
      </c>
    </row>
    <row r="21545" spans="1:10">
      <c r="A21545" s="1">
        <v>45627</v>
      </c>
      <c r="B21545" t="s">
        <v>10</v>
      </c>
      <c r="C21545" t="s">
        <v>14</v>
      </c>
      <c r="D21545" t="s">
        <v>107</v>
      </c>
      <c r="E21545">
        <v>14</v>
      </c>
      <c r="F21545">
        <v>17.63</v>
      </c>
      <c r="G21545">
        <v>33.020000000000003</v>
      </c>
      <c r="H21545">
        <v>246.82</v>
      </c>
      <c r="I21545">
        <v>462.28</v>
      </c>
      <c r="J21545" t="s">
        <v>13</v>
      </c>
    </row>
    <row r="21546" spans="1:10">
      <c r="A21546" s="1">
        <v>45627</v>
      </c>
      <c r="B21546" t="s">
        <v>10</v>
      </c>
      <c r="C21546" t="s">
        <v>15</v>
      </c>
      <c r="D21546" t="s">
        <v>107</v>
      </c>
      <c r="E21546">
        <v>9</v>
      </c>
      <c r="F21546">
        <v>17.63</v>
      </c>
      <c r="G21546">
        <v>33.020000000000003</v>
      </c>
      <c r="H21546">
        <v>158.66999999999999</v>
      </c>
      <c r="I21546">
        <v>297.18</v>
      </c>
      <c r="J21546" t="s">
        <v>13</v>
      </c>
    </row>
    <row r="21547" spans="1:10">
      <c r="A21547" s="1">
        <v>45627</v>
      </c>
      <c r="B21547" t="s">
        <v>10</v>
      </c>
      <c r="C21547" t="s">
        <v>11</v>
      </c>
      <c r="D21547" t="s">
        <v>108</v>
      </c>
      <c r="E21547">
        <v>19</v>
      </c>
      <c r="F21547">
        <v>15</v>
      </c>
      <c r="G21547">
        <v>33.68</v>
      </c>
      <c r="H21547">
        <v>285</v>
      </c>
      <c r="I21547">
        <v>639.91999999999996</v>
      </c>
      <c r="J21547" t="s">
        <v>13</v>
      </c>
    </row>
    <row r="21548" spans="1:10">
      <c r="A21548" s="1">
        <v>45627</v>
      </c>
      <c r="B21548" t="s">
        <v>10</v>
      </c>
      <c r="C21548" t="s">
        <v>14</v>
      </c>
      <c r="D21548" t="s">
        <v>108</v>
      </c>
      <c r="E21548">
        <v>14</v>
      </c>
      <c r="F21548">
        <v>15</v>
      </c>
      <c r="G21548">
        <v>33.68</v>
      </c>
      <c r="H21548">
        <v>210</v>
      </c>
      <c r="I21548">
        <v>471.52</v>
      </c>
      <c r="J21548" t="s">
        <v>13</v>
      </c>
    </row>
    <row r="21549" spans="1:10">
      <c r="A21549" s="1">
        <v>45627</v>
      </c>
      <c r="B21549" t="s">
        <v>10</v>
      </c>
      <c r="C21549" t="s">
        <v>15</v>
      </c>
      <c r="D21549" t="s">
        <v>108</v>
      </c>
      <c r="E21549">
        <v>13</v>
      </c>
      <c r="F21549">
        <v>15</v>
      </c>
      <c r="G21549">
        <v>33.68</v>
      </c>
      <c r="H21549">
        <v>195</v>
      </c>
      <c r="I21549">
        <v>437.84</v>
      </c>
      <c r="J21549" t="s">
        <v>13</v>
      </c>
    </row>
    <row r="21550" spans="1:10">
      <c r="A21550" s="1">
        <v>45627</v>
      </c>
      <c r="B21550" t="s">
        <v>10</v>
      </c>
      <c r="C21550" t="s">
        <v>11</v>
      </c>
      <c r="D21550" t="s">
        <v>109</v>
      </c>
      <c r="E21550">
        <v>21</v>
      </c>
      <c r="F21550">
        <v>7.56</v>
      </c>
      <c r="G21550">
        <v>17.350000000000001</v>
      </c>
      <c r="H21550">
        <v>158.76</v>
      </c>
      <c r="I21550">
        <v>364.35</v>
      </c>
      <c r="J21550" t="s">
        <v>13</v>
      </c>
    </row>
    <row r="21551" spans="1:10">
      <c r="A21551" s="1">
        <v>45627</v>
      </c>
      <c r="B21551" t="s">
        <v>10</v>
      </c>
      <c r="C21551" t="s">
        <v>14</v>
      </c>
      <c r="D21551" t="s">
        <v>109</v>
      </c>
      <c r="E21551">
        <v>11</v>
      </c>
      <c r="F21551">
        <v>7.56</v>
      </c>
      <c r="G21551">
        <v>17.350000000000001</v>
      </c>
      <c r="H21551">
        <v>83.16</v>
      </c>
      <c r="I21551">
        <v>190.85</v>
      </c>
      <c r="J21551" t="s">
        <v>13</v>
      </c>
    </row>
    <row r="21552" spans="1:10">
      <c r="A21552" s="1">
        <v>45627</v>
      </c>
      <c r="B21552" t="s">
        <v>10</v>
      </c>
      <c r="C21552" t="s">
        <v>15</v>
      </c>
      <c r="D21552" t="s">
        <v>109</v>
      </c>
      <c r="E21552">
        <v>6</v>
      </c>
      <c r="F21552">
        <v>7.56</v>
      </c>
      <c r="G21552">
        <v>17.350000000000001</v>
      </c>
      <c r="H21552">
        <v>45.36</v>
      </c>
      <c r="I21552">
        <v>104.1</v>
      </c>
      <c r="J21552" t="s">
        <v>13</v>
      </c>
    </row>
    <row r="21553" spans="1:10">
      <c r="A21553" s="1">
        <v>45627</v>
      </c>
      <c r="B21553" t="s">
        <v>10</v>
      </c>
      <c r="C21553" t="s">
        <v>11</v>
      </c>
      <c r="D21553" t="s">
        <v>110</v>
      </c>
      <c r="E21553">
        <v>42</v>
      </c>
      <c r="F21553">
        <v>15.1</v>
      </c>
      <c r="G21553">
        <v>27.51</v>
      </c>
      <c r="H21553">
        <v>634.20000000000005</v>
      </c>
      <c r="I21553">
        <v>1155.42</v>
      </c>
      <c r="J21553" t="s">
        <v>13</v>
      </c>
    </row>
    <row r="21554" spans="1:10">
      <c r="A21554" s="1">
        <v>45627</v>
      </c>
      <c r="B21554" t="s">
        <v>10</v>
      </c>
      <c r="C21554" t="s">
        <v>14</v>
      </c>
      <c r="D21554" t="s">
        <v>110</v>
      </c>
      <c r="E21554">
        <v>22</v>
      </c>
      <c r="F21554">
        <v>15.1</v>
      </c>
      <c r="G21554">
        <v>27.51</v>
      </c>
      <c r="H21554">
        <v>332.2</v>
      </c>
      <c r="I21554">
        <v>605.22</v>
      </c>
      <c r="J21554" t="s">
        <v>13</v>
      </c>
    </row>
    <row r="21555" spans="1:10">
      <c r="A21555" s="1">
        <v>45627</v>
      </c>
      <c r="B21555" t="s">
        <v>10</v>
      </c>
      <c r="C21555" t="s">
        <v>15</v>
      </c>
      <c r="D21555" t="s">
        <v>110</v>
      </c>
      <c r="E21555">
        <v>20</v>
      </c>
      <c r="F21555">
        <v>15.1</v>
      </c>
      <c r="G21555">
        <v>27.51</v>
      </c>
      <c r="H21555">
        <v>302</v>
      </c>
      <c r="I21555">
        <v>550.20000000000005</v>
      </c>
      <c r="J21555" t="s">
        <v>13</v>
      </c>
    </row>
    <row r="21556" spans="1:10">
      <c r="A21556" s="1">
        <v>45627</v>
      </c>
      <c r="B21556" t="s">
        <v>10</v>
      </c>
      <c r="C21556" t="s">
        <v>11</v>
      </c>
      <c r="D21556" t="s">
        <v>111</v>
      </c>
      <c r="E21556">
        <v>26</v>
      </c>
      <c r="F21556">
        <v>6.3</v>
      </c>
      <c r="G21556">
        <v>15.47</v>
      </c>
      <c r="H21556">
        <v>163.80000000000001</v>
      </c>
      <c r="I21556">
        <v>402.22</v>
      </c>
      <c r="J21556" t="s">
        <v>13</v>
      </c>
    </row>
    <row r="21557" spans="1:10">
      <c r="A21557" s="1">
        <v>45627</v>
      </c>
      <c r="B21557" t="s">
        <v>10</v>
      </c>
      <c r="C21557" t="s">
        <v>14</v>
      </c>
      <c r="D21557" t="s">
        <v>111</v>
      </c>
      <c r="E21557">
        <v>13</v>
      </c>
      <c r="F21557">
        <v>6.3</v>
      </c>
      <c r="G21557">
        <v>15.47</v>
      </c>
      <c r="H21557">
        <v>81.900000000000006</v>
      </c>
      <c r="I21557">
        <v>201.11</v>
      </c>
      <c r="J21557" t="s">
        <v>13</v>
      </c>
    </row>
    <row r="21558" spans="1:10">
      <c r="A21558" s="1">
        <v>45627</v>
      </c>
      <c r="B21558" t="s">
        <v>10</v>
      </c>
      <c r="C21558" t="s">
        <v>15</v>
      </c>
      <c r="D21558" t="s">
        <v>111</v>
      </c>
      <c r="E21558">
        <v>15</v>
      </c>
      <c r="F21558">
        <v>6.3</v>
      </c>
      <c r="G21558">
        <v>15.47</v>
      </c>
      <c r="H21558">
        <v>94.5</v>
      </c>
      <c r="I21558">
        <v>232.05</v>
      </c>
      <c r="J21558" t="s">
        <v>13</v>
      </c>
    </row>
    <row r="21559" spans="1:10">
      <c r="A21559" s="1">
        <v>45627</v>
      </c>
      <c r="B21559" t="s">
        <v>10</v>
      </c>
      <c r="C21559" t="s">
        <v>11</v>
      </c>
      <c r="D21559" t="s">
        <v>112</v>
      </c>
      <c r="E21559">
        <v>29</v>
      </c>
      <c r="F21559">
        <v>6.27</v>
      </c>
      <c r="G21559">
        <v>11.51</v>
      </c>
      <c r="H21559">
        <v>181.83</v>
      </c>
      <c r="I21559">
        <v>333.79</v>
      </c>
      <c r="J21559" t="s">
        <v>13</v>
      </c>
    </row>
    <row r="21560" spans="1:10">
      <c r="A21560" s="1">
        <v>45627</v>
      </c>
      <c r="B21560" t="s">
        <v>10</v>
      </c>
      <c r="C21560" t="s">
        <v>14</v>
      </c>
      <c r="D21560" t="s">
        <v>112</v>
      </c>
      <c r="E21560">
        <v>17</v>
      </c>
      <c r="F21560">
        <v>6.27</v>
      </c>
      <c r="G21560">
        <v>11.51</v>
      </c>
      <c r="H21560">
        <v>106.59</v>
      </c>
      <c r="I21560">
        <v>195.67</v>
      </c>
      <c r="J21560" t="s">
        <v>13</v>
      </c>
    </row>
    <row r="21561" spans="1:10">
      <c r="A21561" s="1">
        <v>45627</v>
      </c>
      <c r="B21561" t="s">
        <v>10</v>
      </c>
      <c r="C21561" t="s">
        <v>15</v>
      </c>
      <c r="D21561" t="s">
        <v>112</v>
      </c>
      <c r="E21561">
        <v>22</v>
      </c>
      <c r="F21561">
        <v>6.27</v>
      </c>
      <c r="G21561">
        <v>11.51</v>
      </c>
      <c r="H21561">
        <v>137.94</v>
      </c>
      <c r="I21561">
        <v>253.22</v>
      </c>
      <c r="J21561" t="s">
        <v>13</v>
      </c>
    </row>
    <row r="21562" spans="1:10">
      <c r="A21562" s="1">
        <v>45627</v>
      </c>
      <c r="B21562" t="s">
        <v>10</v>
      </c>
      <c r="C21562" t="s">
        <v>11</v>
      </c>
      <c r="D21562" t="s">
        <v>113</v>
      </c>
      <c r="E21562">
        <v>14</v>
      </c>
      <c r="F21562">
        <v>9.8800000000000008</v>
      </c>
      <c r="G21562">
        <v>21.53</v>
      </c>
      <c r="H21562">
        <v>138.32</v>
      </c>
      <c r="I21562">
        <v>301.42</v>
      </c>
      <c r="J21562" t="s">
        <v>13</v>
      </c>
    </row>
    <row r="21563" spans="1:10">
      <c r="A21563" s="1">
        <v>45627</v>
      </c>
      <c r="B21563" t="s">
        <v>10</v>
      </c>
      <c r="C21563" t="s">
        <v>14</v>
      </c>
      <c r="D21563" t="s">
        <v>113</v>
      </c>
      <c r="E21563">
        <v>16</v>
      </c>
      <c r="F21563">
        <v>9.8800000000000008</v>
      </c>
      <c r="G21563">
        <v>21.53</v>
      </c>
      <c r="H21563">
        <v>158.08000000000001</v>
      </c>
      <c r="I21563">
        <v>344.48</v>
      </c>
      <c r="J21563" t="s">
        <v>13</v>
      </c>
    </row>
    <row r="21564" spans="1:10">
      <c r="A21564" s="1">
        <v>45627</v>
      </c>
      <c r="B21564" t="s">
        <v>10</v>
      </c>
      <c r="C21564" t="s">
        <v>15</v>
      </c>
      <c r="D21564" t="s">
        <v>113</v>
      </c>
      <c r="E21564">
        <v>10</v>
      </c>
      <c r="F21564">
        <v>9.8800000000000008</v>
      </c>
      <c r="G21564">
        <v>21.53</v>
      </c>
      <c r="H21564">
        <v>98.8</v>
      </c>
      <c r="I21564">
        <v>215.3</v>
      </c>
      <c r="J21564" t="s">
        <v>13</v>
      </c>
    </row>
    <row r="21565" spans="1:10">
      <c r="A21565" s="1">
        <v>45627</v>
      </c>
      <c r="B21565" t="s">
        <v>10</v>
      </c>
      <c r="C21565" t="s">
        <v>11</v>
      </c>
      <c r="D21565" t="s">
        <v>114</v>
      </c>
      <c r="E21565">
        <v>22</v>
      </c>
      <c r="F21565">
        <v>11.86</v>
      </c>
      <c r="G21565">
        <v>27.23</v>
      </c>
      <c r="H21565">
        <v>260.92</v>
      </c>
      <c r="I21565">
        <v>599.05999999999995</v>
      </c>
      <c r="J21565" t="s">
        <v>13</v>
      </c>
    </row>
    <row r="21566" spans="1:10">
      <c r="A21566" s="1">
        <v>45627</v>
      </c>
      <c r="B21566" t="s">
        <v>10</v>
      </c>
      <c r="C21566" t="s">
        <v>14</v>
      </c>
      <c r="D21566" t="s">
        <v>114</v>
      </c>
      <c r="E21566">
        <v>20</v>
      </c>
      <c r="F21566">
        <v>11.86</v>
      </c>
      <c r="G21566">
        <v>27.23</v>
      </c>
      <c r="H21566">
        <v>237.2</v>
      </c>
      <c r="I21566">
        <v>544.6</v>
      </c>
      <c r="J21566" t="s">
        <v>13</v>
      </c>
    </row>
    <row r="21567" spans="1:10">
      <c r="A21567" s="1">
        <v>45627</v>
      </c>
      <c r="B21567" t="s">
        <v>10</v>
      </c>
      <c r="C21567" t="s">
        <v>15</v>
      </c>
      <c r="D21567" t="s">
        <v>114</v>
      </c>
      <c r="E21567">
        <v>17</v>
      </c>
      <c r="F21567">
        <v>11.86</v>
      </c>
      <c r="G21567">
        <v>27.23</v>
      </c>
      <c r="H21567">
        <v>201.62</v>
      </c>
      <c r="I21567">
        <v>462.91</v>
      </c>
      <c r="J21567" t="s">
        <v>13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C7CB-CAF8-4672-B6DF-98C76C210811}">
  <dimension ref="A1:T43"/>
  <sheetViews>
    <sheetView zoomScale="10" zoomScaleNormal="10" workbookViewId="0">
      <selection activeCell="AK32" sqref="AK32"/>
    </sheetView>
  </sheetViews>
  <sheetFormatPr defaultRowHeight="14.4"/>
  <cols>
    <col min="5" max="5" width="9.77734375" customWidth="1"/>
    <col min="6" max="6" width="10.33203125" customWidth="1"/>
    <col min="7" max="7" width="11.109375" customWidth="1"/>
    <col min="8" max="8" width="12.77734375" customWidth="1"/>
    <col min="9" max="9" width="13.5546875" customWidth="1"/>
    <col min="10" max="10" width="10.6640625" customWidth="1"/>
    <col min="11" max="11" width="16.44140625" customWidth="1"/>
    <col min="12" max="12" width="23.88671875" customWidth="1"/>
    <col min="13" max="13" width="11.5546875" customWidth="1"/>
    <col min="14" max="14" width="17.88671875" customWidth="1"/>
    <col min="15" max="15" width="12.88671875" customWidth="1"/>
    <col min="16" max="16" width="7.77734375" customWidth="1"/>
    <col min="17" max="17" width="12.21875" customWidth="1"/>
    <col min="18" max="18" width="17.109375" customWidth="1"/>
  </cols>
  <sheetData>
    <row r="1" spans="1:20" ht="27" customHeight="1">
      <c r="A1" t="s">
        <v>0</v>
      </c>
      <c r="B1" t="s">
        <v>265</v>
      </c>
      <c r="C1" t="s">
        <v>2</v>
      </c>
      <c r="D1" t="s">
        <v>3</v>
      </c>
      <c r="E1" t="s">
        <v>266</v>
      </c>
      <c r="F1" t="s">
        <v>267</v>
      </c>
      <c r="G1" t="s">
        <v>268</v>
      </c>
      <c r="H1" t="s">
        <v>269</v>
      </c>
      <c r="I1" t="s">
        <v>284</v>
      </c>
      <c r="J1" t="s">
        <v>302</v>
      </c>
      <c r="K1" t="s">
        <v>285</v>
      </c>
      <c r="L1" t="s">
        <v>270</v>
      </c>
      <c r="M1" t="s">
        <v>271</v>
      </c>
      <c r="N1" t="s">
        <v>272</v>
      </c>
      <c r="O1" t="s">
        <v>276</v>
      </c>
      <c r="P1" t="s">
        <v>281</v>
      </c>
      <c r="Q1" t="s">
        <v>282</v>
      </c>
      <c r="R1" t="s">
        <v>273</v>
      </c>
      <c r="S1" t="s">
        <v>274</v>
      </c>
      <c r="T1" t="s">
        <v>275</v>
      </c>
    </row>
    <row r="2" spans="1:20" ht="27" customHeight="1">
      <c r="A2" s="1">
        <v>43466</v>
      </c>
      <c r="B2" t="s">
        <v>10</v>
      </c>
      <c r="C2" t="s">
        <v>11</v>
      </c>
      <c r="D2" t="s">
        <v>12</v>
      </c>
      <c r="E2">
        <v>19</v>
      </c>
      <c r="F2" s="4">
        <v>8.09</v>
      </c>
      <c r="G2">
        <v>19</v>
      </c>
      <c r="H2" s="4">
        <v>153.71</v>
      </c>
      <c r="I2" s="4">
        <v>359.48</v>
      </c>
      <c r="J2" s="4">
        <f>(Table1[[#This Row],[unit  price]]*Table1[[#This Row],[quantity]])</f>
        <v>361</v>
      </c>
      <c r="K2" s="4">
        <f>(Table1[[#This Row],[extend price]]-Table1[[#This Row],[extend cost ]])</f>
        <v>205.77</v>
      </c>
      <c r="L2" t="s">
        <v>127</v>
      </c>
      <c r="M2" t="s">
        <v>128</v>
      </c>
      <c r="N2" t="s">
        <v>129</v>
      </c>
      <c r="O2" t="s">
        <v>132</v>
      </c>
      <c r="P2">
        <v>483</v>
      </c>
      <c r="Q2" t="s">
        <v>131</v>
      </c>
      <c r="R2" t="s">
        <v>130</v>
      </c>
      <c r="S2">
        <v>4</v>
      </c>
      <c r="T2">
        <v>39</v>
      </c>
    </row>
    <row r="3" spans="1:20" ht="27" customHeight="1">
      <c r="A3" s="1">
        <v>43466</v>
      </c>
      <c r="B3" t="s">
        <v>10</v>
      </c>
      <c r="C3" t="s">
        <v>14</v>
      </c>
      <c r="D3" t="s">
        <v>12</v>
      </c>
      <c r="E3">
        <v>10</v>
      </c>
      <c r="F3" s="4">
        <v>8.09</v>
      </c>
      <c r="G3">
        <v>10</v>
      </c>
      <c r="H3" s="4">
        <v>80.900000000000006</v>
      </c>
      <c r="I3" s="4">
        <v>189.2</v>
      </c>
      <c r="J3" s="4">
        <f>(Table1[[#This Row],[unit  price]]*Table1[[#This Row],[quantity]])</f>
        <v>100</v>
      </c>
      <c r="K3" s="4">
        <f>(Table1[[#This Row],[extend price]]-Table1[[#This Row],[extend cost ]])</f>
        <v>108.29999999999998</v>
      </c>
      <c r="L3" t="s">
        <v>134</v>
      </c>
      <c r="M3" t="s">
        <v>135</v>
      </c>
      <c r="N3" t="s">
        <v>136</v>
      </c>
      <c r="O3" t="s">
        <v>138</v>
      </c>
      <c r="P3">
        <v>640</v>
      </c>
      <c r="Q3" t="s">
        <v>137</v>
      </c>
      <c r="R3" t="s">
        <v>130</v>
      </c>
      <c r="S3">
        <v>6</v>
      </c>
      <c r="T3">
        <v>30</v>
      </c>
    </row>
    <row r="4" spans="1:20" ht="27" customHeight="1">
      <c r="A4" s="1">
        <v>43466</v>
      </c>
      <c r="B4" t="s">
        <v>10</v>
      </c>
      <c r="C4" t="s">
        <v>15</v>
      </c>
      <c r="D4" t="s">
        <v>12</v>
      </c>
      <c r="E4">
        <v>7</v>
      </c>
      <c r="F4" s="4">
        <v>8.09</v>
      </c>
      <c r="G4">
        <v>7</v>
      </c>
      <c r="H4" s="4">
        <v>56.63</v>
      </c>
      <c r="I4" s="4">
        <v>132.44</v>
      </c>
      <c r="J4" s="4">
        <f>(Table1[[#This Row],[unit  price]]*Table1[[#This Row],[quantity]])</f>
        <v>49</v>
      </c>
      <c r="K4" s="4">
        <f>(Table1[[#This Row],[extend price]]-Table1[[#This Row],[extend cost ]])</f>
        <v>75.81</v>
      </c>
      <c r="L4" t="s">
        <v>139</v>
      </c>
      <c r="M4" t="s">
        <v>140</v>
      </c>
      <c r="N4" t="s">
        <v>141</v>
      </c>
      <c r="O4" t="s">
        <v>143</v>
      </c>
      <c r="P4">
        <v>80</v>
      </c>
      <c r="Q4" t="s">
        <v>142</v>
      </c>
      <c r="R4" t="s">
        <v>130</v>
      </c>
      <c r="S4">
        <v>21</v>
      </c>
      <c r="T4">
        <v>6</v>
      </c>
    </row>
    <row r="5" spans="1:20" ht="27" customHeight="1">
      <c r="A5" s="1">
        <v>43466</v>
      </c>
      <c r="B5" t="s">
        <v>10</v>
      </c>
      <c r="C5" t="s">
        <v>11</v>
      </c>
      <c r="D5" t="s">
        <v>16</v>
      </c>
      <c r="E5">
        <v>21</v>
      </c>
      <c r="F5" s="4">
        <v>10.75</v>
      </c>
      <c r="G5">
        <v>21</v>
      </c>
      <c r="H5" s="4">
        <v>225.75</v>
      </c>
      <c r="I5" s="4">
        <v>514.29</v>
      </c>
      <c r="J5" s="4">
        <f>(Table1[[#This Row],[unit  price]]*Table1[[#This Row],[quantity]])</f>
        <v>441</v>
      </c>
      <c r="K5" s="4">
        <f>(Table1[[#This Row],[extend price]]-Table1[[#This Row],[extend cost ]])</f>
        <v>288.53999999999996</v>
      </c>
      <c r="L5" t="s">
        <v>145</v>
      </c>
      <c r="M5" t="s">
        <v>146</v>
      </c>
      <c r="N5" t="s">
        <v>141</v>
      </c>
      <c r="O5" t="s">
        <v>148</v>
      </c>
      <c r="P5">
        <v>512</v>
      </c>
      <c r="Q5" t="s">
        <v>147</v>
      </c>
      <c r="R5" t="s">
        <v>130</v>
      </c>
      <c r="S5">
        <v>38</v>
      </c>
      <c r="T5">
        <v>19</v>
      </c>
    </row>
    <row r="6" spans="1:20" ht="27" customHeight="1">
      <c r="A6" s="1">
        <v>43466</v>
      </c>
      <c r="B6" t="s">
        <v>10</v>
      </c>
      <c r="C6" t="s">
        <v>14</v>
      </c>
      <c r="D6" t="s">
        <v>16</v>
      </c>
      <c r="E6">
        <v>13</v>
      </c>
      <c r="F6" s="4">
        <v>10.75</v>
      </c>
      <c r="G6">
        <v>13</v>
      </c>
      <c r="H6" s="4">
        <v>139.75</v>
      </c>
      <c r="I6" s="4">
        <v>318.37</v>
      </c>
      <c r="J6" s="4">
        <f>(Table1[[#This Row],[unit  price]]*Table1[[#This Row],[quantity]])</f>
        <v>169</v>
      </c>
      <c r="K6" s="4">
        <f>(Table1[[#This Row],[extend price]]-Table1[[#This Row],[extend cost ]])</f>
        <v>178.62</v>
      </c>
      <c r="L6" t="s">
        <v>149</v>
      </c>
      <c r="M6" t="s">
        <v>150</v>
      </c>
      <c r="N6" t="s">
        <v>151</v>
      </c>
      <c r="O6" t="s">
        <v>153</v>
      </c>
      <c r="P6">
        <v>492</v>
      </c>
      <c r="Q6" t="s">
        <v>152</v>
      </c>
      <c r="R6" t="s">
        <v>130</v>
      </c>
      <c r="S6">
        <v>18</v>
      </c>
      <c r="T6">
        <v>3</v>
      </c>
    </row>
    <row r="7" spans="1:20" ht="27" customHeight="1">
      <c r="A7" s="1">
        <v>43466</v>
      </c>
      <c r="B7" t="s">
        <v>10</v>
      </c>
      <c r="C7" t="s">
        <v>15</v>
      </c>
      <c r="D7" t="s">
        <v>16</v>
      </c>
      <c r="E7">
        <v>6</v>
      </c>
      <c r="F7" s="4">
        <v>10.75</v>
      </c>
      <c r="G7">
        <v>6</v>
      </c>
      <c r="H7" s="4">
        <v>64.5</v>
      </c>
      <c r="I7" s="4">
        <v>146.94</v>
      </c>
      <c r="J7" s="4">
        <f>(Table1[[#This Row],[unit  price]]*Table1[[#This Row],[quantity]])</f>
        <v>36</v>
      </c>
      <c r="K7" s="4">
        <f>(Table1[[#This Row],[extend price]]-Table1[[#This Row],[extend cost ]])</f>
        <v>82.44</v>
      </c>
      <c r="L7" t="s">
        <v>154</v>
      </c>
      <c r="M7" t="s">
        <v>155</v>
      </c>
      <c r="N7" t="s">
        <v>156</v>
      </c>
      <c r="O7" t="s">
        <v>159</v>
      </c>
      <c r="P7">
        <v>344</v>
      </c>
      <c r="Q7" t="s">
        <v>158</v>
      </c>
      <c r="R7" t="s">
        <v>130</v>
      </c>
      <c r="S7" t="s">
        <v>157</v>
      </c>
      <c r="T7">
        <v>9</v>
      </c>
    </row>
    <row r="8" spans="1:20" ht="27" customHeight="1">
      <c r="A8" s="1">
        <v>43466</v>
      </c>
      <c r="B8" t="s">
        <v>10</v>
      </c>
      <c r="C8" t="s">
        <v>11</v>
      </c>
      <c r="D8" t="s">
        <v>17</v>
      </c>
      <c r="E8">
        <v>17</v>
      </c>
      <c r="F8" s="4">
        <v>15.1</v>
      </c>
      <c r="G8">
        <v>17</v>
      </c>
      <c r="H8" s="4">
        <v>256.7</v>
      </c>
      <c r="I8" s="4">
        <v>542.13</v>
      </c>
      <c r="J8" s="4">
        <f>(Table1[[#This Row],[unit  price]]*Table1[[#This Row],[quantity]])</f>
        <v>289</v>
      </c>
      <c r="K8" s="4">
        <f>(Table1[[#This Row],[extend price]]-Table1[[#This Row],[extend cost ]])</f>
        <v>285.43</v>
      </c>
      <c r="L8" t="s">
        <v>160</v>
      </c>
      <c r="M8" t="s">
        <v>161</v>
      </c>
      <c r="N8" t="s">
        <v>156</v>
      </c>
      <c r="O8" t="s">
        <v>163</v>
      </c>
      <c r="P8">
        <v>1276</v>
      </c>
      <c r="Q8" t="s">
        <v>162</v>
      </c>
      <c r="R8" t="s">
        <v>130</v>
      </c>
      <c r="S8">
        <v>11</v>
      </c>
      <c r="T8">
        <v>9</v>
      </c>
    </row>
    <row r="9" spans="1:20" ht="27" customHeight="1">
      <c r="A9" s="1">
        <v>43466</v>
      </c>
      <c r="B9" t="s">
        <v>10</v>
      </c>
      <c r="C9" t="s">
        <v>14</v>
      </c>
      <c r="D9" t="s">
        <v>17</v>
      </c>
      <c r="E9">
        <v>9</v>
      </c>
      <c r="F9" s="4">
        <v>15.1</v>
      </c>
      <c r="G9">
        <v>9</v>
      </c>
      <c r="H9" s="4">
        <v>135.9</v>
      </c>
      <c r="I9" s="4">
        <v>287.01</v>
      </c>
      <c r="J9" s="4">
        <f>(Table1[[#This Row],[unit  price]]*Table1[[#This Row],[quantity]])</f>
        <v>81</v>
      </c>
      <c r="K9" s="4">
        <f>(Table1[[#This Row],[extend price]]-Table1[[#This Row],[extend cost ]])</f>
        <v>151.10999999999999</v>
      </c>
      <c r="L9" t="s">
        <v>164</v>
      </c>
      <c r="M9" t="s">
        <v>165</v>
      </c>
      <c r="N9" t="s">
        <v>166</v>
      </c>
      <c r="O9" t="s">
        <v>172</v>
      </c>
      <c r="P9">
        <v>345</v>
      </c>
      <c r="Q9" t="s">
        <v>168</v>
      </c>
      <c r="R9" t="s">
        <v>167</v>
      </c>
      <c r="S9">
        <v>0</v>
      </c>
      <c r="T9">
        <v>0</v>
      </c>
    </row>
    <row r="10" spans="1:20" ht="27" customHeight="1">
      <c r="A10" s="1">
        <v>43466</v>
      </c>
      <c r="B10" t="s">
        <v>10</v>
      </c>
      <c r="C10" t="s">
        <v>15</v>
      </c>
      <c r="D10" t="s">
        <v>17</v>
      </c>
      <c r="E10">
        <v>7</v>
      </c>
      <c r="F10" s="4">
        <v>15.1</v>
      </c>
      <c r="G10">
        <v>7</v>
      </c>
      <c r="H10" s="4">
        <v>105.7</v>
      </c>
      <c r="I10" s="4">
        <v>223.23</v>
      </c>
      <c r="J10" s="4">
        <f>(Table1[[#This Row],[unit  price]]*Table1[[#This Row],[quantity]])</f>
        <v>49</v>
      </c>
      <c r="K10" s="4">
        <f>(Table1[[#This Row],[extend price]]-Table1[[#This Row],[extend cost ]])</f>
        <v>117.52999999999999</v>
      </c>
      <c r="L10" t="s">
        <v>170</v>
      </c>
      <c r="M10" t="s">
        <v>171</v>
      </c>
      <c r="N10" t="s">
        <v>166</v>
      </c>
      <c r="O10" t="s">
        <v>172</v>
      </c>
      <c r="P10">
        <v>338</v>
      </c>
      <c r="Q10" t="s">
        <v>121</v>
      </c>
      <c r="R10" t="s">
        <v>130</v>
      </c>
      <c r="S10">
        <v>3</v>
      </c>
      <c r="T10">
        <v>1</v>
      </c>
    </row>
    <row r="11" spans="1:20" ht="27" customHeight="1">
      <c r="A11" s="1">
        <v>43466</v>
      </c>
      <c r="B11" t="s">
        <v>10</v>
      </c>
      <c r="C11" t="s">
        <v>11</v>
      </c>
      <c r="D11" t="s">
        <v>18</v>
      </c>
      <c r="E11">
        <v>21</v>
      </c>
      <c r="F11" s="4">
        <v>14.35</v>
      </c>
      <c r="G11">
        <v>21</v>
      </c>
      <c r="H11" s="4">
        <v>301.35000000000002</v>
      </c>
      <c r="I11" s="4">
        <v>600.17999999999995</v>
      </c>
      <c r="J11" s="4">
        <f>(Table1[[#This Row],[unit  price]]*Table1[[#This Row],[quantity]])</f>
        <v>441</v>
      </c>
      <c r="K11" s="4">
        <f>(Table1[[#This Row],[extend price]]-Table1[[#This Row],[extend cost ]])</f>
        <v>298.82999999999993</v>
      </c>
      <c r="L11" t="s">
        <v>173</v>
      </c>
      <c r="M11" t="s">
        <v>174</v>
      </c>
      <c r="N11" t="s">
        <v>175</v>
      </c>
      <c r="O11" t="s">
        <v>176</v>
      </c>
      <c r="P11">
        <v>202</v>
      </c>
      <c r="Q11" t="s">
        <v>162</v>
      </c>
      <c r="R11" t="s">
        <v>130</v>
      </c>
      <c r="S11">
        <v>5</v>
      </c>
      <c r="T11">
        <v>2</v>
      </c>
    </row>
    <row r="12" spans="1:20" ht="27" customHeight="1">
      <c r="A12" s="1">
        <v>43466</v>
      </c>
      <c r="B12" t="s">
        <v>10</v>
      </c>
      <c r="C12" t="s">
        <v>14</v>
      </c>
      <c r="D12" t="s">
        <v>18</v>
      </c>
      <c r="E12">
        <v>12</v>
      </c>
      <c r="F12" s="4">
        <v>14.35</v>
      </c>
      <c r="G12">
        <v>12</v>
      </c>
      <c r="H12" s="4">
        <v>172.2</v>
      </c>
      <c r="I12" s="4">
        <v>342.96</v>
      </c>
      <c r="J12" s="4">
        <f>(Table1[[#This Row],[unit  price]]*Table1[[#This Row],[quantity]])</f>
        <v>144</v>
      </c>
      <c r="K12" s="4">
        <f>(Table1[[#This Row],[extend price]]-Table1[[#This Row],[extend cost ]])</f>
        <v>170.76</v>
      </c>
      <c r="L12" t="s">
        <v>177</v>
      </c>
      <c r="M12" t="s">
        <v>178</v>
      </c>
      <c r="N12" t="s">
        <v>179</v>
      </c>
      <c r="O12" t="s">
        <v>180</v>
      </c>
      <c r="P12">
        <v>688</v>
      </c>
      <c r="Q12" s="3" t="s">
        <v>283</v>
      </c>
      <c r="R12" t="s">
        <v>130</v>
      </c>
      <c r="S12">
        <v>2</v>
      </c>
      <c r="T12">
        <v>2</v>
      </c>
    </row>
    <row r="13" spans="1:20" ht="27" customHeight="1">
      <c r="A13" s="1">
        <v>43466</v>
      </c>
      <c r="B13" t="s">
        <v>10</v>
      </c>
      <c r="C13" t="s">
        <v>15</v>
      </c>
      <c r="D13" t="s">
        <v>18</v>
      </c>
      <c r="E13">
        <v>10</v>
      </c>
      <c r="F13" s="4">
        <v>14.35</v>
      </c>
      <c r="G13">
        <v>10</v>
      </c>
      <c r="H13" s="4">
        <v>143.5</v>
      </c>
      <c r="I13" s="4">
        <v>285.8</v>
      </c>
      <c r="J13" s="4">
        <f>(Table1[[#This Row],[unit  price]]*Table1[[#This Row],[quantity]])</f>
        <v>100</v>
      </c>
      <c r="K13" s="4">
        <f>(Table1[[#This Row],[extend price]]-Table1[[#This Row],[extend cost ]])</f>
        <v>142.30000000000001</v>
      </c>
      <c r="L13" t="s">
        <v>181</v>
      </c>
      <c r="M13" t="s">
        <v>182</v>
      </c>
      <c r="N13" t="s">
        <v>183</v>
      </c>
      <c r="O13" t="s">
        <v>184</v>
      </c>
      <c r="P13">
        <v>146</v>
      </c>
      <c r="Q13" t="s">
        <v>162</v>
      </c>
      <c r="R13" t="s">
        <v>130</v>
      </c>
      <c r="S13">
        <v>2</v>
      </c>
      <c r="T13">
        <v>1</v>
      </c>
    </row>
    <row r="14" spans="1:20" ht="27" customHeight="1">
      <c r="A14" s="1">
        <v>43466</v>
      </c>
      <c r="B14" t="s">
        <v>10</v>
      </c>
      <c r="C14" t="s">
        <v>11</v>
      </c>
      <c r="D14" t="s">
        <v>19</v>
      </c>
      <c r="E14">
        <v>8</v>
      </c>
      <c r="F14" s="4">
        <v>7.85</v>
      </c>
      <c r="G14">
        <v>8</v>
      </c>
      <c r="H14" s="4">
        <v>62.8</v>
      </c>
      <c r="I14" s="4">
        <v>156.88</v>
      </c>
      <c r="J14" s="4">
        <f>(Table1[[#This Row],[unit  price]]*Table1[[#This Row],[quantity]])</f>
        <v>64</v>
      </c>
      <c r="K14" s="4">
        <f>(Table1[[#This Row],[extend price]]-Table1[[#This Row],[extend cost ]])</f>
        <v>94.08</v>
      </c>
      <c r="L14" t="s">
        <v>185</v>
      </c>
      <c r="M14" t="s">
        <v>174</v>
      </c>
      <c r="N14" t="s">
        <v>183</v>
      </c>
      <c r="O14" t="s">
        <v>186</v>
      </c>
      <c r="P14">
        <v>224</v>
      </c>
      <c r="Q14" t="s">
        <v>121</v>
      </c>
      <c r="R14" t="s">
        <v>130</v>
      </c>
      <c r="S14">
        <v>5</v>
      </c>
      <c r="T14">
        <v>3</v>
      </c>
    </row>
    <row r="15" spans="1:20" ht="27" customHeight="1">
      <c r="A15" s="1">
        <v>43466</v>
      </c>
      <c r="B15" t="s">
        <v>10</v>
      </c>
      <c r="C15" t="s">
        <v>14</v>
      </c>
      <c r="D15" t="s">
        <v>19</v>
      </c>
      <c r="E15">
        <v>12</v>
      </c>
      <c r="F15" s="4">
        <v>7.85</v>
      </c>
      <c r="G15">
        <v>12</v>
      </c>
      <c r="H15" s="4">
        <v>94.2</v>
      </c>
      <c r="I15" s="4">
        <v>235.32</v>
      </c>
      <c r="J15" s="4">
        <f>(Table1[[#This Row],[unit  price]]*Table1[[#This Row],[quantity]])</f>
        <v>144</v>
      </c>
      <c r="K15" s="4">
        <f>(Table1[[#This Row],[extend price]]-Table1[[#This Row],[extend cost ]])</f>
        <v>141.12</v>
      </c>
      <c r="L15" t="s">
        <v>187</v>
      </c>
      <c r="M15" t="s">
        <v>188</v>
      </c>
      <c r="N15" t="s">
        <v>183</v>
      </c>
      <c r="O15" t="s">
        <v>189</v>
      </c>
      <c r="P15">
        <v>402</v>
      </c>
      <c r="Q15" t="s">
        <v>121</v>
      </c>
      <c r="R15" t="s">
        <v>130</v>
      </c>
      <c r="S15">
        <v>8</v>
      </c>
      <c r="T15">
        <v>5</v>
      </c>
    </row>
    <row r="16" spans="1:20" ht="27" customHeight="1">
      <c r="A16" s="1">
        <v>43466</v>
      </c>
      <c r="B16" t="s">
        <v>10</v>
      </c>
      <c r="C16" t="s">
        <v>15</v>
      </c>
      <c r="D16" t="s">
        <v>19</v>
      </c>
      <c r="E16">
        <v>7</v>
      </c>
      <c r="F16" s="4">
        <v>7.85</v>
      </c>
      <c r="G16">
        <v>7</v>
      </c>
      <c r="H16" s="4">
        <v>54.95</v>
      </c>
      <c r="I16" s="4">
        <v>137.27000000000001</v>
      </c>
      <c r="J16" s="4">
        <f>(Table1[[#This Row],[unit  price]]*Table1[[#This Row],[quantity]])</f>
        <v>49</v>
      </c>
      <c r="K16" s="4">
        <f>(Table1[[#This Row],[extend price]]-Table1[[#This Row],[extend cost ]])</f>
        <v>82.320000000000007</v>
      </c>
      <c r="L16" t="s">
        <v>190</v>
      </c>
      <c r="M16" t="s">
        <v>191</v>
      </c>
      <c r="N16" t="s">
        <v>183</v>
      </c>
      <c r="O16" t="s">
        <v>192</v>
      </c>
      <c r="P16">
        <v>1144</v>
      </c>
      <c r="Q16" t="s">
        <v>131</v>
      </c>
      <c r="R16" t="s">
        <v>130</v>
      </c>
      <c r="S16">
        <v>5</v>
      </c>
      <c r="T16">
        <v>0</v>
      </c>
    </row>
    <row r="17" spans="1:20" ht="27" customHeight="1">
      <c r="A17" s="1">
        <v>43466</v>
      </c>
      <c r="B17" t="s">
        <v>10</v>
      </c>
      <c r="C17" t="s">
        <v>11</v>
      </c>
      <c r="D17" t="s">
        <v>20</v>
      </c>
      <c r="E17">
        <v>12</v>
      </c>
      <c r="F17" s="4">
        <v>15.79</v>
      </c>
      <c r="G17">
        <v>12</v>
      </c>
      <c r="H17" s="4">
        <v>189.48</v>
      </c>
      <c r="I17" s="4">
        <v>397.56</v>
      </c>
      <c r="J17" s="4">
        <f>(Table1[[#This Row],[unit  price]]*Table1[[#This Row],[quantity]])</f>
        <v>144</v>
      </c>
      <c r="K17" s="4">
        <f>(Table1[[#This Row],[extend price]]-Table1[[#This Row],[extend cost ]])</f>
        <v>208.08</v>
      </c>
      <c r="L17" t="s">
        <v>193</v>
      </c>
      <c r="M17" t="s">
        <v>194</v>
      </c>
      <c r="N17" t="s">
        <v>195</v>
      </c>
      <c r="O17" t="s">
        <v>196</v>
      </c>
      <c r="P17">
        <v>190</v>
      </c>
      <c r="Q17" t="s">
        <v>162</v>
      </c>
      <c r="R17" t="s">
        <v>130</v>
      </c>
      <c r="S17">
        <v>4</v>
      </c>
      <c r="T17">
        <v>11</v>
      </c>
    </row>
    <row r="18" spans="1:20" ht="27" customHeight="1">
      <c r="A18" s="1">
        <v>43466</v>
      </c>
      <c r="B18" t="s">
        <v>10</v>
      </c>
      <c r="C18" t="s">
        <v>14</v>
      </c>
      <c r="D18" t="s">
        <v>20</v>
      </c>
      <c r="E18">
        <v>9</v>
      </c>
      <c r="F18" s="4">
        <v>15.79</v>
      </c>
      <c r="G18">
        <v>9</v>
      </c>
      <c r="H18" s="4">
        <v>142.11000000000001</v>
      </c>
      <c r="I18" s="4">
        <v>298.17</v>
      </c>
      <c r="J18" s="4">
        <f>(Table1[[#This Row],[unit  price]]*Table1[[#This Row],[quantity]])</f>
        <v>81</v>
      </c>
      <c r="K18" s="4">
        <f>(Table1[[#This Row],[extend price]]-Table1[[#This Row],[extend cost ]])</f>
        <v>156.06</v>
      </c>
      <c r="L18" t="s">
        <v>197</v>
      </c>
      <c r="M18" t="s">
        <v>198</v>
      </c>
      <c r="N18" t="s">
        <v>195</v>
      </c>
      <c r="O18" t="s">
        <v>196</v>
      </c>
      <c r="P18">
        <v>422</v>
      </c>
      <c r="Q18" t="s">
        <v>199</v>
      </c>
      <c r="R18" t="s">
        <v>130</v>
      </c>
      <c r="S18">
        <v>7</v>
      </c>
      <c r="T18">
        <v>23</v>
      </c>
    </row>
    <row r="19" spans="1:20" ht="27" customHeight="1">
      <c r="A19" s="1">
        <v>43466</v>
      </c>
      <c r="B19" t="s">
        <v>10</v>
      </c>
      <c r="C19" t="s">
        <v>15</v>
      </c>
      <c r="D19" t="s">
        <v>20</v>
      </c>
      <c r="E19">
        <v>13</v>
      </c>
      <c r="F19" s="4">
        <v>15.79</v>
      </c>
      <c r="G19">
        <v>13</v>
      </c>
      <c r="H19" s="4">
        <v>205.27</v>
      </c>
      <c r="I19" s="4">
        <v>430.69</v>
      </c>
      <c r="J19" s="4">
        <f>(Table1[[#This Row],[unit  price]]*Table1[[#This Row],[quantity]])</f>
        <v>169</v>
      </c>
      <c r="K19" s="4">
        <f>(Table1[[#This Row],[extend price]]-Table1[[#This Row],[extend cost ]])</f>
        <v>225.42</v>
      </c>
      <c r="L19" t="s">
        <v>200</v>
      </c>
      <c r="M19" t="s">
        <v>201</v>
      </c>
      <c r="N19" t="s">
        <v>195</v>
      </c>
      <c r="O19" t="s">
        <v>202</v>
      </c>
      <c r="P19">
        <v>419</v>
      </c>
      <c r="Q19" t="s">
        <v>162</v>
      </c>
      <c r="R19" t="s">
        <v>130</v>
      </c>
      <c r="S19">
        <v>8</v>
      </c>
      <c r="T19">
        <v>27</v>
      </c>
    </row>
    <row r="20" spans="1:20" ht="27" customHeight="1">
      <c r="A20" s="1">
        <v>43466</v>
      </c>
      <c r="B20" t="s">
        <v>10</v>
      </c>
      <c r="C20" t="s">
        <v>11</v>
      </c>
      <c r="D20" t="s">
        <v>21</v>
      </c>
      <c r="E20">
        <v>10</v>
      </c>
      <c r="F20" s="4">
        <v>8.69</v>
      </c>
      <c r="G20">
        <v>10</v>
      </c>
      <c r="H20" s="4">
        <v>86.9</v>
      </c>
      <c r="I20" s="4">
        <v>183.9</v>
      </c>
      <c r="J20" s="4">
        <f>(Table1[[#This Row],[unit  price]]*Table1[[#This Row],[quantity]])</f>
        <v>100</v>
      </c>
      <c r="K20" s="4">
        <f>(Table1[[#This Row],[extend price]]-Table1[[#This Row],[extend cost ]])</f>
        <v>97</v>
      </c>
      <c r="L20" t="s">
        <v>203</v>
      </c>
      <c r="M20" t="s">
        <v>204</v>
      </c>
      <c r="N20" t="s">
        <v>205</v>
      </c>
      <c r="O20" t="s">
        <v>206</v>
      </c>
      <c r="P20">
        <v>208</v>
      </c>
      <c r="Q20" t="s">
        <v>162</v>
      </c>
      <c r="R20" t="s">
        <v>130</v>
      </c>
      <c r="S20">
        <v>32</v>
      </c>
      <c r="T20">
        <v>10</v>
      </c>
    </row>
    <row r="21" spans="1:20" ht="27" customHeight="1">
      <c r="A21" s="1">
        <v>43466</v>
      </c>
      <c r="B21" t="s">
        <v>10</v>
      </c>
      <c r="C21" t="s">
        <v>14</v>
      </c>
      <c r="D21" t="s">
        <v>21</v>
      </c>
      <c r="E21">
        <v>4</v>
      </c>
      <c r="F21" s="4">
        <v>8.69</v>
      </c>
      <c r="G21">
        <v>4</v>
      </c>
      <c r="H21" s="4">
        <v>34.76</v>
      </c>
      <c r="I21" s="4">
        <v>73.56</v>
      </c>
      <c r="J21" s="4">
        <f>(Table1[[#This Row],[unit  price]]*Table1[[#This Row],[quantity]])</f>
        <v>16</v>
      </c>
      <c r="K21" s="4">
        <f>(Table1[[#This Row],[extend price]]-Table1[[#This Row],[extend cost ]])</f>
        <v>38.800000000000004</v>
      </c>
      <c r="L21" t="s">
        <v>207</v>
      </c>
      <c r="M21" t="s">
        <v>208</v>
      </c>
      <c r="N21" t="s">
        <v>205</v>
      </c>
      <c r="O21" t="s">
        <v>209</v>
      </c>
      <c r="P21">
        <v>210</v>
      </c>
      <c r="Q21" t="s">
        <v>121</v>
      </c>
      <c r="R21" t="s">
        <v>130</v>
      </c>
      <c r="S21">
        <v>13</v>
      </c>
      <c r="T21">
        <v>13</v>
      </c>
    </row>
    <row r="22" spans="1:20" ht="27" customHeight="1">
      <c r="A22" s="1">
        <v>43466</v>
      </c>
      <c r="B22" t="s">
        <v>10</v>
      </c>
      <c r="C22" t="s">
        <v>15</v>
      </c>
      <c r="D22" t="s">
        <v>21</v>
      </c>
      <c r="E22">
        <v>5</v>
      </c>
      <c r="F22" s="4">
        <v>8.69</v>
      </c>
      <c r="G22">
        <v>5</v>
      </c>
      <c r="H22" s="4">
        <v>43.45</v>
      </c>
      <c r="I22" s="4">
        <v>91.95</v>
      </c>
      <c r="J22" s="4">
        <f>(Table1[[#This Row],[unit  price]]*Table1[[#This Row],[quantity]])</f>
        <v>25</v>
      </c>
      <c r="K22" s="4">
        <f>(Table1[[#This Row],[extend price]]-Table1[[#This Row],[extend cost ]])</f>
        <v>48.5</v>
      </c>
      <c r="L22" t="s">
        <v>210</v>
      </c>
      <c r="M22" t="s">
        <v>211</v>
      </c>
      <c r="N22" t="s">
        <v>205</v>
      </c>
      <c r="O22" t="s">
        <v>212</v>
      </c>
      <c r="P22">
        <v>288</v>
      </c>
      <c r="Q22" t="s">
        <v>131</v>
      </c>
      <c r="R22" t="s">
        <v>130</v>
      </c>
      <c r="S22">
        <v>9</v>
      </c>
      <c r="T22">
        <v>19</v>
      </c>
    </row>
    <row r="23" spans="1:20" ht="27" customHeight="1">
      <c r="A23" s="1">
        <v>43466</v>
      </c>
      <c r="B23" t="s">
        <v>10</v>
      </c>
      <c r="C23" t="s">
        <v>11</v>
      </c>
      <c r="D23" t="s">
        <v>22</v>
      </c>
      <c r="E23">
        <v>11</v>
      </c>
      <c r="F23" s="4">
        <v>8.69</v>
      </c>
      <c r="G23">
        <v>11</v>
      </c>
      <c r="H23" s="4">
        <v>95.59</v>
      </c>
      <c r="I23" s="4">
        <v>183.04</v>
      </c>
      <c r="J23" s="4">
        <f>(Table1[[#This Row],[unit  price]]*Table1[[#This Row],[quantity]])</f>
        <v>121</v>
      </c>
      <c r="K23" s="4">
        <f>(Table1[[#This Row],[extend price]]-Table1[[#This Row],[extend cost ]])</f>
        <v>87.449999999999989</v>
      </c>
      <c r="L23" t="s">
        <v>213</v>
      </c>
      <c r="M23" t="s">
        <v>214</v>
      </c>
      <c r="N23" t="s">
        <v>215</v>
      </c>
      <c r="O23" t="s">
        <v>192</v>
      </c>
      <c r="P23">
        <v>560</v>
      </c>
      <c r="Q23" t="s">
        <v>158</v>
      </c>
      <c r="R23" t="s">
        <v>130</v>
      </c>
      <c r="S23">
        <v>17</v>
      </c>
      <c r="T23">
        <v>17</v>
      </c>
    </row>
    <row r="24" spans="1:20" ht="27" customHeight="1">
      <c r="A24" s="1">
        <v>43466</v>
      </c>
      <c r="B24" t="s">
        <v>10</v>
      </c>
      <c r="C24" t="s">
        <v>14</v>
      </c>
      <c r="D24" t="s">
        <v>22</v>
      </c>
      <c r="E24">
        <v>7</v>
      </c>
      <c r="F24" s="4">
        <v>8.69</v>
      </c>
      <c r="G24">
        <v>7</v>
      </c>
      <c r="H24" s="4">
        <v>60.83</v>
      </c>
      <c r="I24" s="4">
        <v>116.48</v>
      </c>
      <c r="J24" s="4">
        <f>(Table1[[#This Row],[unit  price]]*Table1[[#This Row],[quantity]])</f>
        <v>49</v>
      </c>
      <c r="K24" s="4">
        <f>(Table1[[#This Row],[extend price]]-Table1[[#This Row],[extend cost ]])</f>
        <v>55.650000000000006</v>
      </c>
      <c r="L24" t="s">
        <v>216</v>
      </c>
      <c r="M24" t="s">
        <v>217</v>
      </c>
      <c r="N24" t="s">
        <v>218</v>
      </c>
      <c r="O24" t="s">
        <v>196</v>
      </c>
      <c r="P24">
        <v>292</v>
      </c>
      <c r="Q24" t="s">
        <v>162</v>
      </c>
      <c r="R24" t="s">
        <v>130</v>
      </c>
      <c r="S24">
        <v>1</v>
      </c>
      <c r="T24">
        <v>10</v>
      </c>
    </row>
    <row r="25" spans="1:20" ht="27" customHeight="1">
      <c r="A25" s="1">
        <v>43466</v>
      </c>
      <c r="B25" t="s">
        <v>10</v>
      </c>
      <c r="C25" t="s">
        <v>15</v>
      </c>
      <c r="D25" t="s">
        <v>22</v>
      </c>
      <c r="E25">
        <v>7</v>
      </c>
      <c r="F25" s="4">
        <v>8.69</v>
      </c>
      <c r="G25">
        <v>7</v>
      </c>
      <c r="H25" s="4">
        <v>60.83</v>
      </c>
      <c r="I25" s="4">
        <v>116.48</v>
      </c>
      <c r="J25" s="4">
        <f>(Table1[[#This Row],[unit  price]]*Table1[[#This Row],[quantity]])</f>
        <v>49</v>
      </c>
      <c r="K25" s="4">
        <f>(Table1[[#This Row],[extend price]]-Table1[[#This Row],[extend cost ]])</f>
        <v>55.650000000000006</v>
      </c>
      <c r="L25" t="s">
        <v>219</v>
      </c>
      <c r="M25" t="s">
        <v>220</v>
      </c>
      <c r="N25" t="s">
        <v>195</v>
      </c>
      <c r="O25" t="s">
        <v>222</v>
      </c>
      <c r="P25">
        <v>104</v>
      </c>
      <c r="Q25" t="s">
        <v>221</v>
      </c>
      <c r="R25" t="s">
        <v>130</v>
      </c>
      <c r="S25">
        <v>0</v>
      </c>
      <c r="T25">
        <v>73</v>
      </c>
    </row>
    <row r="26" spans="1:20" ht="27" customHeight="1">
      <c r="A26" s="1">
        <v>43466</v>
      </c>
      <c r="B26" t="s">
        <v>10</v>
      </c>
      <c r="C26" t="s">
        <v>11</v>
      </c>
      <c r="D26" t="s">
        <v>23</v>
      </c>
      <c r="E26">
        <v>15</v>
      </c>
      <c r="F26" s="4">
        <v>12.44</v>
      </c>
      <c r="G26">
        <v>15</v>
      </c>
      <c r="H26" s="4">
        <v>186.6</v>
      </c>
      <c r="I26" s="4">
        <v>439.65</v>
      </c>
      <c r="J26" s="4">
        <f>(Table1[[#This Row],[unit  price]]*Table1[[#This Row],[quantity]])</f>
        <v>225</v>
      </c>
      <c r="K26" s="4">
        <f>(Table1[[#This Row],[extend price]]-Table1[[#This Row],[extend cost ]])</f>
        <v>253.04999999999998</v>
      </c>
      <c r="L26" t="s">
        <v>223</v>
      </c>
      <c r="M26" t="s">
        <v>224</v>
      </c>
      <c r="N26" t="s">
        <v>195</v>
      </c>
      <c r="O26" t="s">
        <v>192</v>
      </c>
      <c r="P26">
        <v>100</v>
      </c>
      <c r="Q26" t="s">
        <v>158</v>
      </c>
      <c r="R26" t="s">
        <v>130</v>
      </c>
      <c r="S26">
        <v>20</v>
      </c>
      <c r="T26">
        <v>29</v>
      </c>
    </row>
    <row r="27" spans="1:20" ht="27" customHeight="1">
      <c r="A27" s="1">
        <v>43466</v>
      </c>
      <c r="B27" t="s">
        <v>10</v>
      </c>
      <c r="C27" t="s">
        <v>14</v>
      </c>
      <c r="D27" t="s">
        <v>23</v>
      </c>
      <c r="E27">
        <v>1</v>
      </c>
      <c r="F27" s="4">
        <v>12.44</v>
      </c>
      <c r="G27">
        <v>1</v>
      </c>
      <c r="H27" s="4">
        <v>12.44</v>
      </c>
      <c r="I27" s="4">
        <v>29.31</v>
      </c>
      <c r="J27" s="4">
        <f>(Table1[[#This Row],[unit  price]]*Table1[[#This Row],[quantity]])</f>
        <v>1</v>
      </c>
      <c r="K27" s="4">
        <f>(Table1[[#This Row],[extend price]]-Table1[[#This Row],[extend cost ]])</f>
        <v>16.869999999999997</v>
      </c>
      <c r="L27" t="s">
        <v>225</v>
      </c>
      <c r="M27" t="s">
        <v>226</v>
      </c>
      <c r="N27" t="s">
        <v>195</v>
      </c>
      <c r="O27" t="s">
        <v>192</v>
      </c>
      <c r="P27">
        <v>95</v>
      </c>
      <c r="Q27" t="s">
        <v>162</v>
      </c>
      <c r="R27" t="s">
        <v>130</v>
      </c>
      <c r="S27">
        <v>33</v>
      </c>
      <c r="T27">
        <v>44</v>
      </c>
    </row>
    <row r="28" spans="1:20" ht="27" customHeight="1">
      <c r="A28" s="1">
        <v>43466</v>
      </c>
      <c r="B28" t="s">
        <v>10</v>
      </c>
      <c r="C28" t="s">
        <v>15</v>
      </c>
      <c r="D28" t="s">
        <v>23</v>
      </c>
      <c r="E28">
        <v>4</v>
      </c>
      <c r="F28" s="4">
        <v>12.44</v>
      </c>
      <c r="G28">
        <v>4</v>
      </c>
      <c r="H28" s="4">
        <v>49.76</v>
      </c>
      <c r="I28" s="4">
        <v>117.24</v>
      </c>
      <c r="J28" s="4">
        <f>(Table1[[#This Row],[unit  price]]*Table1[[#This Row],[quantity]])</f>
        <v>16</v>
      </c>
      <c r="K28" s="4">
        <f>(Table1[[#This Row],[extend price]]-Table1[[#This Row],[extend cost ]])</f>
        <v>67.47999999999999</v>
      </c>
      <c r="L28" t="s">
        <v>227</v>
      </c>
      <c r="M28" t="s">
        <v>155</v>
      </c>
      <c r="N28" t="s">
        <v>195</v>
      </c>
      <c r="O28" t="s">
        <v>138</v>
      </c>
      <c r="P28">
        <v>308</v>
      </c>
      <c r="Q28" t="s">
        <v>158</v>
      </c>
      <c r="R28" t="s">
        <v>130</v>
      </c>
      <c r="S28">
        <v>5</v>
      </c>
      <c r="T28">
        <v>36</v>
      </c>
    </row>
    <row r="29" spans="1:20" ht="27" customHeight="1">
      <c r="A29" s="1">
        <v>43466</v>
      </c>
      <c r="B29" t="s">
        <v>10</v>
      </c>
      <c r="C29" t="s">
        <v>11</v>
      </c>
      <c r="D29" t="s">
        <v>24</v>
      </c>
      <c r="E29">
        <v>20</v>
      </c>
      <c r="F29" s="4">
        <v>13.12</v>
      </c>
      <c r="G29">
        <v>20</v>
      </c>
      <c r="H29" s="4">
        <v>262.39999999999998</v>
      </c>
      <c r="I29" s="4">
        <v>599.79999999999995</v>
      </c>
      <c r="J29" s="4">
        <f>(Table1[[#This Row],[unit  price]]*Table1[[#This Row],[quantity]])</f>
        <v>400</v>
      </c>
      <c r="K29" s="4">
        <f>(Table1[[#This Row],[extend price]]-Table1[[#This Row],[extend cost ]])</f>
        <v>337.4</v>
      </c>
      <c r="L29" t="s">
        <v>228</v>
      </c>
      <c r="M29" t="s">
        <v>229</v>
      </c>
      <c r="N29" t="s">
        <v>195</v>
      </c>
      <c r="O29" t="s">
        <v>138</v>
      </c>
      <c r="P29">
        <v>172</v>
      </c>
      <c r="Q29" t="s">
        <v>162</v>
      </c>
      <c r="R29" t="s">
        <v>130</v>
      </c>
      <c r="S29">
        <v>44</v>
      </c>
      <c r="T29">
        <v>40</v>
      </c>
    </row>
    <row r="30" spans="1:20" ht="27" customHeight="1">
      <c r="A30" s="1">
        <v>43466</v>
      </c>
      <c r="B30" t="s">
        <v>10</v>
      </c>
      <c r="C30" t="s">
        <v>14</v>
      </c>
      <c r="D30" t="s">
        <v>24</v>
      </c>
      <c r="E30">
        <v>13</v>
      </c>
      <c r="F30" s="4">
        <v>13.12</v>
      </c>
      <c r="G30">
        <v>13</v>
      </c>
      <c r="H30" s="4">
        <v>170.56</v>
      </c>
      <c r="I30" s="4">
        <v>389.87</v>
      </c>
      <c r="J30" s="4">
        <f>(Table1[[#This Row],[unit  price]]*Table1[[#This Row],[quantity]])</f>
        <v>169</v>
      </c>
      <c r="K30" s="4">
        <f>(Table1[[#This Row],[extend price]]-Table1[[#This Row],[extend cost ]])</f>
        <v>219.31</v>
      </c>
      <c r="L30" t="s">
        <v>230</v>
      </c>
      <c r="M30" t="s">
        <v>231</v>
      </c>
      <c r="N30" t="s">
        <v>195</v>
      </c>
      <c r="O30" t="s">
        <v>196</v>
      </c>
      <c r="P30">
        <v>304</v>
      </c>
      <c r="Q30" t="s">
        <v>158</v>
      </c>
      <c r="R30" t="s">
        <v>130</v>
      </c>
      <c r="S30">
        <v>1</v>
      </c>
      <c r="T30">
        <v>4</v>
      </c>
    </row>
    <row r="31" spans="1:20" ht="27" customHeight="1">
      <c r="A31" s="1">
        <v>43466</v>
      </c>
      <c r="B31" t="s">
        <v>10</v>
      </c>
      <c r="C31" t="s">
        <v>15</v>
      </c>
      <c r="D31" t="s">
        <v>24</v>
      </c>
      <c r="E31">
        <v>8</v>
      </c>
      <c r="F31" s="4">
        <v>13.12</v>
      </c>
      <c r="G31">
        <v>8</v>
      </c>
      <c r="H31" s="4">
        <v>104.96</v>
      </c>
      <c r="I31" s="4">
        <v>239.92</v>
      </c>
      <c r="J31" s="4">
        <f>(Table1[[#This Row],[unit  price]]*Table1[[#This Row],[quantity]])</f>
        <v>64</v>
      </c>
      <c r="K31" s="4">
        <f>(Table1[[#This Row],[extend price]]-Table1[[#This Row],[extend cost ]])</f>
        <v>134.95999999999998</v>
      </c>
      <c r="L31" t="s">
        <v>232</v>
      </c>
      <c r="M31" t="s">
        <v>233</v>
      </c>
      <c r="N31" t="s">
        <v>195</v>
      </c>
      <c r="O31" t="s">
        <v>235</v>
      </c>
      <c r="P31">
        <v>272</v>
      </c>
      <c r="Q31" t="s">
        <v>162</v>
      </c>
      <c r="R31" t="s">
        <v>130</v>
      </c>
      <c r="S31">
        <v>1</v>
      </c>
      <c r="T31">
        <v>38</v>
      </c>
    </row>
    <row r="32" spans="1:20" ht="27" customHeight="1">
      <c r="A32" s="1">
        <v>43466</v>
      </c>
      <c r="B32" t="s">
        <v>10</v>
      </c>
      <c r="C32" t="s">
        <v>11</v>
      </c>
      <c r="D32" t="s">
        <v>25</v>
      </c>
      <c r="E32">
        <v>7</v>
      </c>
      <c r="F32" s="4">
        <v>12.96</v>
      </c>
      <c r="G32">
        <v>7</v>
      </c>
      <c r="H32" s="4">
        <v>90.72</v>
      </c>
      <c r="I32" s="4">
        <v>177.31</v>
      </c>
      <c r="J32" s="4">
        <f>(Table1[[#This Row],[unit  price]]*Table1[[#This Row],[quantity]])</f>
        <v>49</v>
      </c>
      <c r="K32" s="4">
        <f>(Table1[[#This Row],[extend price]]-Table1[[#This Row],[extend cost ]])</f>
        <v>86.59</v>
      </c>
      <c r="L32" t="s">
        <v>236</v>
      </c>
      <c r="M32" t="s">
        <v>237</v>
      </c>
      <c r="N32" t="s">
        <v>205</v>
      </c>
      <c r="O32" t="s">
        <v>238</v>
      </c>
      <c r="P32">
        <v>432</v>
      </c>
      <c r="Q32" t="s">
        <v>279</v>
      </c>
      <c r="R32" t="s">
        <v>130</v>
      </c>
      <c r="S32">
        <v>27</v>
      </c>
      <c r="T32">
        <v>85</v>
      </c>
    </row>
    <row r="33" spans="1:20" ht="27" customHeight="1">
      <c r="A33" s="1">
        <v>43466</v>
      </c>
      <c r="B33" t="s">
        <v>10</v>
      </c>
      <c r="C33" t="s">
        <v>14</v>
      </c>
      <c r="D33" t="s">
        <v>25</v>
      </c>
      <c r="E33">
        <v>11</v>
      </c>
      <c r="F33" s="4">
        <v>12.96</v>
      </c>
      <c r="G33">
        <v>11</v>
      </c>
      <c r="H33" s="4">
        <v>142.56</v>
      </c>
      <c r="I33" s="4">
        <v>278.63</v>
      </c>
      <c r="J33" s="4">
        <f>(Table1[[#This Row],[unit  price]]*Table1[[#This Row],[quantity]])</f>
        <v>121</v>
      </c>
      <c r="K33" s="4">
        <f>(Table1[[#This Row],[extend price]]-Table1[[#This Row],[extend cost ]])</f>
        <v>136.07</v>
      </c>
      <c r="L33" t="s">
        <v>239</v>
      </c>
      <c r="M33" t="s">
        <v>240</v>
      </c>
      <c r="N33" t="s">
        <v>205</v>
      </c>
      <c r="O33" t="s">
        <v>241</v>
      </c>
      <c r="P33">
        <v>194.28078817734001</v>
      </c>
      <c r="Q33" t="s">
        <v>280</v>
      </c>
      <c r="R33" t="s">
        <v>130</v>
      </c>
      <c r="S33">
        <v>4</v>
      </c>
      <c r="T33">
        <v>26</v>
      </c>
    </row>
    <row r="34" spans="1:20" ht="27" customHeight="1">
      <c r="A34" s="1">
        <v>43466</v>
      </c>
      <c r="B34" t="s">
        <v>10</v>
      </c>
      <c r="C34" t="s">
        <v>15</v>
      </c>
      <c r="D34" t="s">
        <v>25</v>
      </c>
      <c r="E34">
        <v>7</v>
      </c>
      <c r="F34" s="4">
        <v>12.96</v>
      </c>
      <c r="G34">
        <v>7</v>
      </c>
      <c r="H34" s="4">
        <v>90.72</v>
      </c>
      <c r="I34" s="4">
        <v>177.31</v>
      </c>
      <c r="J34" s="4">
        <f>(Table1[[#This Row],[unit  price]]*Table1[[#This Row],[quantity]])</f>
        <v>49</v>
      </c>
      <c r="K34" s="4">
        <f>(Table1[[#This Row],[extend price]]-Table1[[#This Row],[extend cost ]])</f>
        <v>86.59</v>
      </c>
      <c r="L34" t="s">
        <v>242</v>
      </c>
      <c r="M34" t="s">
        <v>243</v>
      </c>
      <c r="N34" t="s">
        <v>205</v>
      </c>
      <c r="O34" t="s">
        <v>241</v>
      </c>
      <c r="P34">
        <v>96</v>
      </c>
      <c r="Q34" t="s">
        <v>158</v>
      </c>
      <c r="R34" t="s">
        <v>130</v>
      </c>
      <c r="S34">
        <v>40</v>
      </c>
      <c r="T34">
        <v>55</v>
      </c>
    </row>
    <row r="35" spans="1:20" ht="27" customHeight="1">
      <c r="A35" s="1">
        <v>43466</v>
      </c>
      <c r="B35" t="s">
        <v>10</v>
      </c>
      <c r="C35" t="s">
        <v>11</v>
      </c>
      <c r="D35" t="s">
        <v>26</v>
      </c>
      <c r="E35">
        <v>15</v>
      </c>
      <c r="F35" s="4">
        <v>7.1</v>
      </c>
      <c r="G35">
        <v>15</v>
      </c>
      <c r="H35" s="4">
        <v>106.5</v>
      </c>
      <c r="I35" s="4">
        <v>197.85</v>
      </c>
      <c r="J35" s="4">
        <f>(Table1[[#This Row],[unit  price]]*Table1[[#This Row],[quantity]])</f>
        <v>225</v>
      </c>
      <c r="K35" s="4">
        <f>(Table1[[#This Row],[extend price]]-Table1[[#This Row],[extend cost ]])</f>
        <v>91.35</v>
      </c>
      <c r="L35" t="s">
        <v>244</v>
      </c>
      <c r="M35" t="s">
        <v>245</v>
      </c>
      <c r="N35" t="s">
        <v>205</v>
      </c>
      <c r="O35" t="s">
        <v>246</v>
      </c>
      <c r="P35">
        <v>332</v>
      </c>
      <c r="Q35" t="s">
        <v>131</v>
      </c>
      <c r="R35" t="s">
        <v>130</v>
      </c>
      <c r="S35" t="s">
        <v>157</v>
      </c>
      <c r="T35">
        <v>50</v>
      </c>
    </row>
    <row r="36" spans="1:20" ht="27" customHeight="1">
      <c r="A36" s="1">
        <v>43466</v>
      </c>
      <c r="B36" t="s">
        <v>10</v>
      </c>
      <c r="C36" t="s">
        <v>14</v>
      </c>
      <c r="D36" t="s">
        <v>26</v>
      </c>
      <c r="E36">
        <v>8</v>
      </c>
      <c r="F36" s="4">
        <v>7.1</v>
      </c>
      <c r="G36">
        <v>8</v>
      </c>
      <c r="H36" s="4">
        <v>56.8</v>
      </c>
      <c r="I36" s="4">
        <v>105.52</v>
      </c>
      <c r="J36" s="4">
        <f>(Table1[[#This Row],[unit  price]]*Table1[[#This Row],[quantity]])</f>
        <v>64</v>
      </c>
      <c r="K36" s="4">
        <f>(Table1[[#This Row],[extend price]]-Table1[[#This Row],[extend cost ]])</f>
        <v>48.72</v>
      </c>
      <c r="L36" t="s">
        <v>247</v>
      </c>
      <c r="M36" t="s">
        <v>248</v>
      </c>
      <c r="N36" t="s">
        <v>205</v>
      </c>
      <c r="O36" t="s">
        <v>246</v>
      </c>
      <c r="P36">
        <v>312</v>
      </c>
      <c r="Q36" t="s">
        <v>121</v>
      </c>
      <c r="R36" t="s">
        <v>130</v>
      </c>
      <c r="S36">
        <v>0</v>
      </c>
      <c r="T36">
        <v>35</v>
      </c>
    </row>
    <row r="37" spans="1:20" ht="27" customHeight="1">
      <c r="A37" s="1">
        <v>43466</v>
      </c>
      <c r="B37" t="s">
        <v>10</v>
      </c>
      <c r="C37" t="s">
        <v>15</v>
      </c>
      <c r="D37" t="s">
        <v>26</v>
      </c>
      <c r="E37">
        <v>11</v>
      </c>
      <c r="F37" s="4">
        <v>7.1</v>
      </c>
      <c r="G37">
        <v>11</v>
      </c>
      <c r="H37" s="4">
        <v>78.099999999999994</v>
      </c>
      <c r="I37" s="4">
        <v>145.09</v>
      </c>
      <c r="J37" s="4">
        <f>(Table1[[#This Row],[unit  price]]*Table1[[#This Row],[quantity]])</f>
        <v>121</v>
      </c>
      <c r="K37" s="4">
        <f>(Table1[[#This Row],[extend price]]-Table1[[#This Row],[extend cost ]])</f>
        <v>66.990000000000009</v>
      </c>
      <c r="L37" t="s">
        <v>249</v>
      </c>
      <c r="M37" t="s">
        <v>250</v>
      </c>
      <c r="N37" t="s">
        <v>205</v>
      </c>
      <c r="O37" t="s">
        <v>252</v>
      </c>
      <c r="P37">
        <v>352</v>
      </c>
      <c r="Q37" t="s">
        <v>251</v>
      </c>
      <c r="R37" t="s">
        <v>130</v>
      </c>
      <c r="S37">
        <v>37</v>
      </c>
      <c r="T37">
        <v>5</v>
      </c>
    </row>
    <row r="38" spans="1:20" ht="27" customHeight="1">
      <c r="A38" s="1">
        <v>43466</v>
      </c>
      <c r="B38" t="s">
        <v>10</v>
      </c>
      <c r="C38" t="s">
        <v>11</v>
      </c>
      <c r="D38" t="s">
        <v>27</v>
      </c>
      <c r="E38">
        <v>19</v>
      </c>
      <c r="F38" s="4">
        <v>16.53</v>
      </c>
      <c r="G38">
        <v>19</v>
      </c>
      <c r="H38" s="4">
        <v>314.07</v>
      </c>
      <c r="I38" s="4">
        <v>714.97</v>
      </c>
      <c r="J38" s="4">
        <f>(Table1[[#This Row],[unit  price]]*Table1[[#This Row],[quantity]])</f>
        <v>361</v>
      </c>
      <c r="K38" s="4">
        <f>(Table1[[#This Row],[extend price]]-Table1[[#This Row],[extend cost ]])</f>
        <v>400.90000000000003</v>
      </c>
      <c r="L38" t="s">
        <v>253</v>
      </c>
      <c r="M38" t="s">
        <v>250</v>
      </c>
      <c r="N38" t="s">
        <v>205</v>
      </c>
      <c r="O38" t="s">
        <v>254</v>
      </c>
      <c r="P38">
        <v>336</v>
      </c>
      <c r="Q38" t="s">
        <v>162</v>
      </c>
      <c r="R38" t="s">
        <v>130</v>
      </c>
      <c r="S38">
        <v>0</v>
      </c>
      <c r="T38">
        <v>0</v>
      </c>
    </row>
    <row r="39" spans="1:20" ht="27" customHeight="1">
      <c r="A39" s="1">
        <v>43466</v>
      </c>
      <c r="B39" t="s">
        <v>10</v>
      </c>
      <c r="C39" t="s">
        <v>14</v>
      </c>
      <c r="D39" t="s">
        <v>27</v>
      </c>
      <c r="E39">
        <v>14</v>
      </c>
      <c r="F39" s="4">
        <v>16.53</v>
      </c>
      <c r="G39">
        <v>14</v>
      </c>
      <c r="H39" s="4">
        <v>231.42</v>
      </c>
      <c r="I39" s="4">
        <v>526.82000000000005</v>
      </c>
      <c r="J39" s="4">
        <f>(Table1[[#This Row],[unit  price]]*Table1[[#This Row],[quantity]])</f>
        <v>196</v>
      </c>
      <c r="K39" s="4">
        <f>(Table1[[#This Row],[extend price]]-Table1[[#This Row],[extend cost ]])</f>
        <v>295.40000000000009</v>
      </c>
      <c r="L39" t="s">
        <v>255</v>
      </c>
      <c r="M39" t="s">
        <v>256</v>
      </c>
      <c r="N39" t="s">
        <v>205</v>
      </c>
      <c r="O39" t="s">
        <v>138</v>
      </c>
      <c r="P39">
        <v>372</v>
      </c>
      <c r="Q39" t="s">
        <v>257</v>
      </c>
      <c r="R39" t="s">
        <v>130</v>
      </c>
      <c r="S39">
        <v>2</v>
      </c>
      <c r="T39">
        <v>27</v>
      </c>
    </row>
    <row r="40" spans="1:20" ht="27" customHeight="1">
      <c r="A40" s="1">
        <v>43466</v>
      </c>
      <c r="B40" t="s">
        <v>10</v>
      </c>
      <c r="C40" t="s">
        <v>15</v>
      </c>
      <c r="D40" t="s">
        <v>27</v>
      </c>
      <c r="E40">
        <v>10</v>
      </c>
      <c r="F40" s="4">
        <v>16.53</v>
      </c>
      <c r="G40">
        <v>10</v>
      </c>
      <c r="H40" s="4">
        <v>165.3</v>
      </c>
      <c r="I40" s="4">
        <v>376.3</v>
      </c>
      <c r="J40" s="4">
        <f>(Table1[[#This Row],[unit  price]]*Table1[[#This Row],[quantity]])</f>
        <v>100</v>
      </c>
      <c r="K40" s="4">
        <f>(Table1[[#This Row],[extend price]]-Table1[[#This Row],[extend cost ]])</f>
        <v>211</v>
      </c>
      <c r="L40" t="s">
        <v>258</v>
      </c>
      <c r="M40" t="s">
        <v>259</v>
      </c>
      <c r="N40" t="s">
        <v>260</v>
      </c>
      <c r="O40" t="s">
        <v>192</v>
      </c>
      <c r="P40">
        <v>100</v>
      </c>
      <c r="Q40" t="s">
        <v>162</v>
      </c>
      <c r="R40" t="s">
        <v>130</v>
      </c>
      <c r="S40">
        <v>11</v>
      </c>
      <c r="T40">
        <v>1</v>
      </c>
    </row>
    <row r="41" spans="1:20" ht="27" customHeight="1">
      <c r="A41" s="1">
        <v>43466</v>
      </c>
      <c r="B41" t="s">
        <v>10</v>
      </c>
      <c r="C41" t="s">
        <v>11</v>
      </c>
      <c r="D41" t="s">
        <v>28</v>
      </c>
      <c r="E41">
        <v>18</v>
      </c>
      <c r="F41" s="4">
        <v>9.19</v>
      </c>
      <c r="G41">
        <v>18</v>
      </c>
      <c r="H41" s="4">
        <v>165.42</v>
      </c>
      <c r="I41" s="4">
        <v>373.5</v>
      </c>
      <c r="J41" s="4">
        <f>(Table1[[#This Row],[unit  price]]*Table1[[#This Row],[quantity]])</f>
        <v>324</v>
      </c>
      <c r="K41" s="4">
        <f>(Table1[[#This Row],[extend price]]-Table1[[#This Row],[extend cost ]])</f>
        <v>208.08</v>
      </c>
      <c r="L41" t="s">
        <v>261</v>
      </c>
      <c r="M41" t="s">
        <v>262</v>
      </c>
      <c r="N41" t="s">
        <v>263</v>
      </c>
      <c r="O41" t="s">
        <v>202</v>
      </c>
      <c r="P41">
        <v>352</v>
      </c>
      <c r="Q41" t="s">
        <v>264</v>
      </c>
      <c r="R41" t="s">
        <v>130</v>
      </c>
      <c r="S41">
        <v>5</v>
      </c>
      <c r="T41">
        <v>40</v>
      </c>
    </row>
    <row r="42" spans="1:20" ht="27" customHeight="1">
      <c r="A42" s="1"/>
      <c r="F42" s="4"/>
      <c r="G42" s="4"/>
      <c r="H42" s="4"/>
      <c r="I42" s="4"/>
      <c r="J42" s="4"/>
      <c r="K42" s="4"/>
    </row>
    <row r="43" spans="1:20" ht="27" customHeight="1"/>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3244A-6647-4264-8C4B-9B37008E161C}">
  <dimension ref="A1:CN211"/>
  <sheetViews>
    <sheetView showGridLines="0" zoomScale="22" zoomScaleNormal="70" workbookViewId="0">
      <selection activeCell="P32" sqref="P32"/>
    </sheetView>
  </sheetViews>
  <sheetFormatPr defaultRowHeight="14.4"/>
  <cols>
    <col min="1" max="2" width="17.6640625" customWidth="1"/>
    <col min="3" max="3" width="32.33203125" customWidth="1"/>
    <col min="4" max="4" width="31.21875" customWidth="1"/>
    <col min="5" max="5" width="23.5546875" bestFit="1" customWidth="1"/>
    <col min="6" max="17" width="17.6640625" customWidth="1"/>
  </cols>
  <sheetData>
    <row r="1" spans="1:92" ht="25.2" customHeight="1">
      <c r="A1" s="80" t="s">
        <v>314</v>
      </c>
      <c r="B1" s="81"/>
      <c r="C1" s="81"/>
      <c r="D1" s="81"/>
      <c r="E1" s="81"/>
      <c r="F1" s="81"/>
      <c r="G1" s="81"/>
      <c r="H1" s="81"/>
      <c r="I1" s="81"/>
      <c r="J1" s="81"/>
      <c r="K1" s="81"/>
      <c r="L1" s="81"/>
      <c r="M1" s="81"/>
      <c r="N1" s="81"/>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row>
    <row r="2" spans="1:92" ht="25.2" customHeight="1">
      <c r="A2" s="81"/>
      <c r="B2" s="81"/>
      <c r="C2" s="81"/>
      <c r="D2" s="81"/>
      <c r="E2" s="81"/>
      <c r="F2" s="81"/>
      <c r="G2" s="81"/>
      <c r="H2" s="81"/>
      <c r="I2" s="81"/>
      <c r="J2" s="81"/>
      <c r="K2" s="81"/>
      <c r="L2" s="81"/>
      <c r="M2" s="81"/>
      <c r="N2" s="81"/>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row>
    <row r="3" spans="1:92" s="23" customFormat="1" ht="25.2" customHeight="1">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row>
    <row r="4" spans="1:92" s="6" customFormat="1" ht="25.2" customHeight="1">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row>
    <row r="5" spans="1:92" ht="25.2" customHeight="1">
      <c r="A5" s="6"/>
      <c r="B5" s="82" t="s">
        <v>315</v>
      </c>
      <c r="C5" s="83"/>
      <c r="D5" s="83"/>
      <c r="E5" s="83"/>
      <c r="F5" s="84"/>
      <c r="G5" s="6"/>
      <c r="H5" s="6"/>
      <c r="I5" s="6"/>
      <c r="J5" s="6"/>
      <c r="K5" s="6"/>
      <c r="L5" s="6"/>
      <c r="M5" s="6"/>
      <c r="N5" s="6"/>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row>
    <row r="6" spans="1:92" ht="25.2" customHeight="1">
      <c r="A6" s="6"/>
      <c r="B6" s="31" t="s">
        <v>316</v>
      </c>
      <c r="C6" s="32" t="s">
        <v>321</v>
      </c>
      <c r="D6" s="33" t="s">
        <v>319</v>
      </c>
      <c r="E6" s="34" t="s">
        <v>324</v>
      </c>
      <c r="F6" s="6"/>
      <c r="G6" s="6"/>
      <c r="H6" s="6"/>
      <c r="I6" s="6"/>
      <c r="J6" s="6"/>
      <c r="K6" s="6"/>
      <c r="L6" s="6"/>
      <c r="M6" s="6"/>
      <c r="N6" s="6"/>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row>
    <row r="7" spans="1:92" ht="25.2" customHeight="1">
      <c r="A7" s="6"/>
      <c r="B7" s="31" t="s">
        <v>317</v>
      </c>
      <c r="C7" s="38" t="s">
        <v>322</v>
      </c>
      <c r="D7" s="31" t="s">
        <v>320</v>
      </c>
      <c r="E7" s="38" t="s">
        <v>325</v>
      </c>
      <c r="F7" s="6"/>
      <c r="G7" s="6"/>
      <c r="H7" s="6"/>
      <c r="I7" s="6"/>
      <c r="J7" s="6"/>
      <c r="K7" s="6"/>
      <c r="L7" s="6"/>
      <c r="M7" s="6"/>
      <c r="N7" s="6"/>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row>
    <row r="8" spans="1:92" ht="25.2" customHeight="1">
      <c r="A8" s="6"/>
      <c r="B8" s="35" t="s">
        <v>318</v>
      </c>
      <c r="C8" s="36" t="s">
        <v>323</v>
      </c>
      <c r="D8" s="30" t="s">
        <v>326</v>
      </c>
      <c r="E8" s="37"/>
      <c r="F8" s="6"/>
      <c r="G8" s="6"/>
      <c r="H8" s="6"/>
      <c r="I8" s="6"/>
      <c r="J8" s="6"/>
      <c r="K8" s="6"/>
      <c r="L8" s="6"/>
      <c r="M8" s="6"/>
      <c r="N8" s="6"/>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row>
    <row r="9" spans="1:92" ht="25.2" customHeight="1">
      <c r="A9" s="6"/>
      <c r="B9" s="6"/>
      <c r="C9" s="6"/>
      <c r="D9" s="6"/>
      <c r="E9" s="6"/>
      <c r="F9" s="6"/>
      <c r="G9" s="6"/>
      <c r="H9" s="6"/>
      <c r="I9" s="6"/>
      <c r="J9" s="6"/>
      <c r="K9" s="6"/>
      <c r="L9" s="6"/>
      <c r="M9" s="6"/>
      <c r="N9" s="6"/>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row>
    <row r="10" spans="1:92" ht="25.2" customHeight="1">
      <c r="A10" s="6"/>
      <c r="B10" s="82" t="s">
        <v>327</v>
      </c>
      <c r="C10" s="83"/>
      <c r="D10" s="83"/>
      <c r="E10" s="83"/>
      <c r="F10" s="84"/>
      <c r="G10" s="6"/>
      <c r="H10" s="6"/>
      <c r="I10" s="6"/>
      <c r="J10" s="6"/>
      <c r="K10" s="6"/>
      <c r="L10" s="6"/>
      <c r="M10" s="6"/>
      <c r="N10" s="6"/>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row>
    <row r="11" spans="1:92" ht="25.2" customHeight="1">
      <c r="A11" s="6"/>
      <c r="B11" s="70"/>
      <c r="C11" s="70"/>
      <c r="D11" s="70"/>
      <c r="E11" s="70"/>
      <c r="F11" s="70"/>
      <c r="G11" s="6"/>
      <c r="H11" s="6"/>
      <c r="I11" s="6"/>
      <c r="J11" s="6"/>
      <c r="K11" s="6"/>
      <c r="L11" s="6"/>
      <c r="M11" s="6"/>
      <c r="N11" s="6"/>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row>
    <row r="12" spans="1:92" ht="25.2" customHeight="1">
      <c r="A12" s="6"/>
      <c r="B12" s="70"/>
      <c r="C12" s="70"/>
      <c r="D12" s="70"/>
      <c r="E12" s="70"/>
      <c r="F12" s="70"/>
      <c r="G12" s="6"/>
      <c r="H12" s="6"/>
      <c r="I12" s="6"/>
      <c r="J12" s="6"/>
      <c r="K12" s="6"/>
      <c r="L12" s="6"/>
      <c r="M12" s="6"/>
      <c r="N12" s="6"/>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row>
    <row r="13" spans="1:92" ht="25.2" customHeight="1">
      <c r="A13" s="6"/>
      <c r="B13" s="70"/>
      <c r="C13" s="70"/>
      <c r="D13" s="70"/>
      <c r="E13" s="70"/>
      <c r="F13" s="70"/>
      <c r="G13" s="6"/>
      <c r="H13" s="6"/>
      <c r="I13" s="6"/>
      <c r="J13" s="6"/>
      <c r="K13" s="6"/>
      <c r="L13" s="6"/>
      <c r="M13" s="6"/>
      <c r="N13" s="6"/>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row>
    <row r="14" spans="1:92" ht="25.2" customHeight="1">
      <c r="A14" s="6"/>
      <c r="B14" s="70"/>
      <c r="C14" s="70"/>
      <c r="D14" s="70"/>
      <c r="E14" s="70"/>
      <c r="F14" s="70"/>
      <c r="G14" s="6"/>
      <c r="H14" s="6"/>
      <c r="I14" s="6"/>
      <c r="J14" s="6"/>
      <c r="K14" s="6"/>
      <c r="L14" s="6"/>
      <c r="M14" s="6"/>
      <c r="N14" s="6"/>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row>
    <row r="15" spans="1:92" ht="25.2" customHeight="1">
      <c r="A15" s="6"/>
      <c r="B15" s="70"/>
      <c r="C15" s="70"/>
      <c r="D15" s="70"/>
      <c r="E15" s="70"/>
      <c r="F15" s="70"/>
      <c r="G15" s="6"/>
      <c r="H15" s="6"/>
      <c r="I15" s="6"/>
      <c r="J15" s="6"/>
      <c r="K15" s="6"/>
      <c r="L15" s="6"/>
      <c r="M15" s="6"/>
      <c r="N15" s="6"/>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row>
    <row r="16" spans="1:92" ht="25.2" customHeight="1">
      <c r="A16" s="6"/>
      <c r="B16" s="82" t="s">
        <v>328</v>
      </c>
      <c r="C16" s="83"/>
      <c r="D16" s="83"/>
      <c r="E16" s="83"/>
      <c r="F16" s="84"/>
      <c r="G16" s="6"/>
      <c r="H16" s="6"/>
      <c r="I16" s="6"/>
      <c r="J16" s="6"/>
      <c r="K16" s="6"/>
      <c r="L16" s="6"/>
      <c r="M16" s="6"/>
      <c r="N16" s="6"/>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row>
    <row r="17" spans="1:92" ht="25.2" customHeight="1">
      <c r="A17" s="6"/>
      <c r="B17" s="6"/>
      <c r="C17" s="6"/>
      <c r="D17" s="6"/>
      <c r="E17" s="6"/>
      <c r="F17" s="6"/>
      <c r="G17" s="6"/>
      <c r="H17" s="6"/>
      <c r="I17" s="6"/>
      <c r="J17" s="6"/>
      <c r="K17" s="6"/>
      <c r="L17" s="6"/>
      <c r="M17" s="6"/>
      <c r="N17" s="6"/>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row>
    <row r="18" spans="1:92" ht="25.2" customHeight="1">
      <c r="A18" s="6"/>
      <c r="B18" s="35" t="s">
        <v>329</v>
      </c>
      <c r="C18" s="35" t="s">
        <v>330</v>
      </c>
      <c r="D18" s="35" t="s">
        <v>331</v>
      </c>
      <c r="E18" s="35" t="s">
        <v>332</v>
      </c>
      <c r="F18" s="35" t="s">
        <v>318</v>
      </c>
      <c r="G18" s="6"/>
      <c r="H18" s="6"/>
      <c r="I18" s="6"/>
      <c r="J18" s="6"/>
      <c r="K18" s="6"/>
      <c r="L18" s="6"/>
      <c r="M18" s="6"/>
      <c r="N18" s="6"/>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row>
    <row r="19" spans="1:92" ht="25.2" customHeight="1">
      <c r="A19" s="6"/>
      <c r="B19" s="70" t="s">
        <v>333</v>
      </c>
      <c r="C19" s="70" t="s">
        <v>338</v>
      </c>
      <c r="D19" s="70" t="s">
        <v>343</v>
      </c>
      <c r="E19" s="70" t="s">
        <v>348</v>
      </c>
      <c r="F19" s="70" t="s">
        <v>323</v>
      </c>
      <c r="G19" s="6"/>
      <c r="H19" s="6"/>
      <c r="I19" s="6"/>
      <c r="J19" s="6"/>
      <c r="K19" s="6"/>
      <c r="L19" s="6"/>
      <c r="M19" s="6"/>
      <c r="N19" s="6"/>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row>
    <row r="20" spans="1:92" ht="25.2" customHeight="1">
      <c r="A20" s="6"/>
      <c r="B20" s="70" t="s">
        <v>334</v>
      </c>
      <c r="C20" s="70" t="s">
        <v>339</v>
      </c>
      <c r="D20" s="70" t="s">
        <v>344</v>
      </c>
      <c r="E20" s="70" t="s">
        <v>348</v>
      </c>
      <c r="F20" s="70" t="s">
        <v>323</v>
      </c>
      <c r="G20" s="6"/>
      <c r="H20" s="6"/>
      <c r="I20" s="6"/>
      <c r="J20" s="6"/>
      <c r="K20" s="6"/>
      <c r="L20" s="6"/>
      <c r="M20" s="6"/>
      <c r="N20" s="6"/>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row>
    <row r="21" spans="1:92" ht="25.2" customHeight="1">
      <c r="A21" s="6"/>
      <c r="B21" s="70" t="s">
        <v>335</v>
      </c>
      <c r="C21" s="70" t="s">
        <v>340</v>
      </c>
      <c r="D21" s="70" t="s">
        <v>345</v>
      </c>
      <c r="E21" s="70" t="s">
        <v>348</v>
      </c>
      <c r="F21" s="70" t="s">
        <v>323</v>
      </c>
      <c r="G21" s="6"/>
      <c r="H21" s="6"/>
      <c r="I21" s="6"/>
      <c r="J21" s="6"/>
      <c r="K21" s="6"/>
      <c r="L21" s="6"/>
      <c r="M21" s="6"/>
      <c r="N21" s="6"/>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row>
    <row r="22" spans="1:92" ht="25.2" customHeight="1">
      <c r="A22" s="6"/>
      <c r="B22" s="70" t="s">
        <v>336</v>
      </c>
      <c r="C22" s="70" t="s">
        <v>341</v>
      </c>
      <c r="D22" s="70" t="s">
        <v>346</v>
      </c>
      <c r="E22" s="70" t="s">
        <v>349</v>
      </c>
      <c r="F22" s="70" t="s">
        <v>323</v>
      </c>
      <c r="G22" s="6"/>
      <c r="H22" s="6"/>
      <c r="I22" s="6"/>
      <c r="J22" s="6"/>
      <c r="K22" s="6"/>
      <c r="L22" s="6"/>
      <c r="M22" s="6"/>
      <c r="N22" s="6"/>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row>
    <row r="23" spans="1:92" ht="25.2" customHeight="1">
      <c r="A23" s="6"/>
      <c r="B23" s="70" t="s">
        <v>337</v>
      </c>
      <c r="C23" s="70" t="s">
        <v>342</v>
      </c>
      <c r="D23" s="70" t="s">
        <v>347</v>
      </c>
      <c r="E23" s="70" t="s">
        <v>349</v>
      </c>
      <c r="F23" s="70" t="s">
        <v>323</v>
      </c>
      <c r="G23" s="6"/>
      <c r="H23" s="6"/>
      <c r="I23" s="6"/>
      <c r="J23" s="6"/>
      <c r="K23" s="6"/>
      <c r="L23" s="6"/>
      <c r="M23" s="6"/>
      <c r="N23" s="6"/>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row>
    <row r="24" spans="1:92" ht="25.2" customHeight="1">
      <c r="A24" s="6"/>
      <c r="B24" s="6"/>
      <c r="C24" s="6"/>
      <c r="D24" s="6"/>
      <c r="E24" s="6"/>
      <c r="F24" s="6"/>
      <c r="G24" s="6"/>
      <c r="H24" s="6"/>
      <c r="I24" s="6"/>
      <c r="J24" s="6"/>
      <c r="K24" s="6"/>
      <c r="L24" s="6"/>
      <c r="M24" s="6"/>
      <c r="N24" s="6"/>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row>
    <row r="25" spans="1:92" ht="25.2" customHeight="1">
      <c r="A25" s="6"/>
      <c r="B25" s="6"/>
      <c r="C25" s="6"/>
      <c r="D25" s="6"/>
      <c r="E25" s="6"/>
      <c r="F25" s="6"/>
      <c r="G25" s="6"/>
      <c r="H25" s="6"/>
      <c r="I25" s="6"/>
      <c r="J25" s="6"/>
      <c r="K25" s="6"/>
      <c r="L25" s="6"/>
      <c r="M25" s="6"/>
      <c r="N25" s="6"/>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row>
    <row r="26" spans="1:92" ht="25.2" customHeight="1">
      <c r="A26" s="6"/>
      <c r="B26" s="82" t="s">
        <v>350</v>
      </c>
      <c r="C26" s="83"/>
      <c r="D26" s="83"/>
      <c r="E26" s="83"/>
      <c r="F26" s="84"/>
      <c r="G26" s="6"/>
      <c r="H26" s="6"/>
      <c r="I26" s="6"/>
      <c r="J26" s="6"/>
      <c r="K26" s="6"/>
      <c r="L26" s="6"/>
      <c r="M26" s="6"/>
      <c r="N26" s="6"/>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row>
    <row r="27" spans="1:92" ht="25.2" customHeight="1">
      <c r="A27" s="6"/>
      <c r="B27" s="71"/>
      <c r="C27" s="71"/>
      <c r="D27" s="71"/>
      <c r="E27" s="71"/>
      <c r="F27" s="71"/>
      <c r="G27" s="6"/>
      <c r="H27" s="6"/>
      <c r="I27" s="6"/>
      <c r="J27" s="6"/>
      <c r="K27" s="6"/>
      <c r="L27" s="6"/>
      <c r="M27" s="6"/>
      <c r="N27" s="6"/>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row>
    <row r="28" spans="1:92" ht="25.2" customHeight="1">
      <c r="A28" s="6"/>
      <c r="B28" s="71" t="s">
        <v>351</v>
      </c>
      <c r="C28" s="71"/>
      <c r="D28" s="71"/>
      <c r="E28" s="71"/>
      <c r="F28" s="71"/>
      <c r="G28" s="6"/>
      <c r="H28" s="6"/>
      <c r="I28" s="6"/>
      <c r="J28" s="6"/>
      <c r="K28" s="6"/>
      <c r="L28" s="6"/>
      <c r="M28" s="6"/>
      <c r="N28" s="6"/>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row>
    <row r="29" spans="1:92" ht="25.2" customHeight="1">
      <c r="A29" s="6"/>
      <c r="B29" s="71" t="s">
        <v>352</v>
      </c>
      <c r="C29" s="71"/>
      <c r="D29" s="71"/>
      <c r="E29" s="71"/>
      <c r="F29" s="71"/>
      <c r="G29" s="6"/>
      <c r="H29" s="6"/>
      <c r="I29" s="6"/>
      <c r="J29" s="6"/>
      <c r="K29" s="6"/>
      <c r="L29" s="6"/>
      <c r="M29" s="6"/>
      <c r="N29" s="6"/>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row>
    <row r="30" spans="1:92" ht="25.2" customHeight="1">
      <c r="A30" s="6"/>
      <c r="B30" s="71" t="s">
        <v>353</v>
      </c>
      <c r="C30" s="71"/>
      <c r="D30" s="71"/>
      <c r="E30" s="71"/>
      <c r="F30" s="71"/>
      <c r="G30" s="6"/>
      <c r="H30" s="6"/>
      <c r="I30" s="6"/>
      <c r="J30" s="6"/>
      <c r="K30" s="6"/>
      <c r="L30" s="6"/>
      <c r="M30" s="6"/>
      <c r="N30" s="6"/>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row>
    <row r="31" spans="1:92" ht="25.2" customHeight="1">
      <c r="A31" s="6"/>
      <c r="B31" s="71" t="s">
        <v>354</v>
      </c>
      <c r="C31" s="71"/>
      <c r="D31" s="71"/>
      <c r="E31" s="71"/>
      <c r="F31" s="71"/>
      <c r="G31" s="6"/>
      <c r="H31" s="6"/>
      <c r="I31" s="6"/>
      <c r="J31" s="6"/>
      <c r="K31" s="6"/>
      <c r="L31" s="6"/>
      <c r="M31" s="6"/>
      <c r="N31" s="6"/>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row>
    <row r="32" spans="1:92" ht="25.2" customHeight="1">
      <c r="A32" s="6"/>
      <c r="B32" s="71" t="s">
        <v>355</v>
      </c>
      <c r="C32" s="71"/>
      <c r="D32" s="71"/>
      <c r="E32" s="71"/>
      <c r="F32" s="71"/>
      <c r="G32" s="6"/>
      <c r="H32" s="6"/>
      <c r="I32" s="6"/>
      <c r="J32" s="6"/>
      <c r="K32" s="6"/>
      <c r="L32" s="6"/>
      <c r="M32" s="6"/>
      <c r="N32" s="6"/>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row>
    <row r="33" spans="1:92" ht="25.2" customHeight="1">
      <c r="A33" s="6"/>
      <c r="B33" s="71" t="s">
        <v>356</v>
      </c>
      <c r="C33" s="71"/>
      <c r="D33" s="71"/>
      <c r="E33" s="71"/>
      <c r="F33" s="71"/>
      <c r="G33" s="6"/>
      <c r="H33" s="6"/>
      <c r="I33" s="6"/>
      <c r="J33" s="6"/>
      <c r="K33" s="6"/>
      <c r="L33" s="6"/>
      <c r="M33" s="6"/>
      <c r="N33" s="6"/>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row>
    <row r="34" spans="1:92" ht="25.2" customHeight="1">
      <c r="A34" s="6"/>
      <c r="B34" s="71" t="s">
        <v>357</v>
      </c>
      <c r="C34" s="71"/>
      <c r="D34" s="71"/>
      <c r="E34" s="71"/>
      <c r="F34" s="71"/>
      <c r="G34" s="6"/>
      <c r="H34" s="6"/>
      <c r="I34" s="6"/>
      <c r="J34" s="6"/>
      <c r="K34" s="6"/>
      <c r="L34" s="6"/>
      <c r="M34" s="6"/>
      <c r="N34" s="6"/>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row>
    <row r="35" spans="1:92" ht="25.2" customHeight="1">
      <c r="A35" s="6"/>
      <c r="B35" s="71" t="s">
        <v>358</v>
      </c>
      <c r="C35" s="71"/>
      <c r="D35" s="71"/>
      <c r="E35" s="71"/>
      <c r="F35" s="71"/>
      <c r="G35" s="6"/>
      <c r="H35" s="6"/>
      <c r="I35" s="6"/>
      <c r="J35" s="6"/>
      <c r="K35" s="6"/>
      <c r="L35" s="6"/>
      <c r="M35" s="6"/>
      <c r="N35" s="6"/>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row>
    <row r="36" spans="1:92" ht="25.2" customHeight="1">
      <c r="A36" s="6"/>
      <c r="B36" s="71" t="s">
        <v>359</v>
      </c>
      <c r="C36" s="71"/>
      <c r="D36" s="71"/>
      <c r="E36" s="71"/>
      <c r="F36" s="71"/>
      <c r="G36" s="6"/>
      <c r="H36" s="6"/>
      <c r="I36" s="6"/>
      <c r="J36" s="6"/>
      <c r="K36" s="6"/>
      <c r="L36" s="6"/>
      <c r="M36" s="6"/>
      <c r="N36" s="6"/>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row>
    <row r="37" spans="1:92" ht="25.2" customHeight="1">
      <c r="A37" s="6"/>
      <c r="B37" s="71" t="s">
        <v>360</v>
      </c>
      <c r="C37" s="71"/>
      <c r="D37" s="71"/>
      <c r="E37" s="71"/>
      <c r="F37" s="71"/>
      <c r="G37" s="6"/>
      <c r="H37" s="6"/>
      <c r="I37" s="6"/>
      <c r="J37" s="6"/>
      <c r="K37" s="6"/>
      <c r="L37" s="6"/>
      <c r="M37" s="6"/>
      <c r="N37" s="6"/>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row>
    <row r="38" spans="1:92" ht="25.2" customHeight="1">
      <c r="A38" s="6"/>
      <c r="B38" s="71" t="s">
        <v>361</v>
      </c>
      <c r="C38" s="71"/>
      <c r="D38" s="71"/>
      <c r="E38" s="71"/>
      <c r="F38" s="71"/>
      <c r="G38" s="6"/>
      <c r="H38" s="6"/>
      <c r="I38" s="6"/>
      <c r="J38" s="6"/>
      <c r="K38" s="6"/>
      <c r="L38" s="6"/>
      <c r="M38" s="6"/>
      <c r="N38" s="6"/>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row>
    <row r="39" spans="1:92" ht="25.2" customHeight="1">
      <c r="A39" s="6"/>
      <c r="B39" s="71" t="s">
        <v>362</v>
      </c>
      <c r="C39" s="71"/>
      <c r="D39" s="71"/>
      <c r="E39" s="71"/>
      <c r="F39" s="71"/>
      <c r="G39" s="6"/>
      <c r="H39" s="6"/>
      <c r="I39" s="6"/>
      <c r="J39" s="6"/>
      <c r="K39" s="6"/>
      <c r="L39" s="6"/>
      <c r="M39" s="6"/>
      <c r="N39" s="6"/>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row>
    <row r="40" spans="1:92" ht="25.2" customHeight="1">
      <c r="A40" s="6"/>
      <c r="B40" s="71" t="s">
        <v>363</v>
      </c>
      <c r="C40" s="71"/>
      <c r="D40" s="71"/>
      <c r="E40" s="71"/>
      <c r="F40" s="71"/>
      <c r="G40" s="6"/>
      <c r="H40" s="6"/>
      <c r="I40" s="6"/>
      <c r="J40" s="6"/>
      <c r="K40" s="6"/>
      <c r="L40" s="6"/>
      <c r="M40" s="6"/>
      <c r="N40" s="6"/>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row>
    <row r="41" spans="1:92" ht="25.2" customHeight="1">
      <c r="A41" s="6"/>
      <c r="B41" s="6"/>
      <c r="C41" s="6"/>
      <c r="D41" s="6"/>
      <c r="E41" s="6"/>
      <c r="F41" s="6"/>
      <c r="G41" s="6"/>
      <c r="H41" s="6"/>
      <c r="I41" s="6"/>
      <c r="J41" s="6"/>
      <c r="K41" s="6"/>
      <c r="L41" s="6"/>
      <c r="M41" s="6"/>
      <c r="N41" s="6"/>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row>
    <row r="42" spans="1:92" ht="25.2" customHeight="1">
      <c r="A42" s="6"/>
      <c r="B42" s="6"/>
      <c r="C42" s="6"/>
      <c r="D42" s="6"/>
      <c r="E42" s="6"/>
      <c r="F42" s="6"/>
      <c r="G42" s="6"/>
      <c r="H42" s="6"/>
      <c r="I42" s="6"/>
      <c r="J42" s="6"/>
      <c r="K42" s="6"/>
      <c r="L42" s="6"/>
      <c r="M42" s="6"/>
      <c r="N42" s="6"/>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row>
    <row r="43" spans="1:92" ht="25.2" customHeight="1">
      <c r="A43" s="6"/>
      <c r="B43" s="6"/>
      <c r="C43" s="6"/>
      <c r="D43" s="6"/>
      <c r="E43" s="6"/>
      <c r="F43" s="6"/>
      <c r="G43" s="6"/>
      <c r="H43" s="6"/>
      <c r="I43" s="6"/>
      <c r="J43" s="6"/>
      <c r="K43" s="6"/>
      <c r="L43" s="6"/>
      <c r="M43" s="6"/>
      <c r="N43" s="6"/>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row>
    <row r="44" spans="1:92" ht="25.2" customHeight="1">
      <c r="A44" s="6"/>
      <c r="B44" s="6"/>
      <c r="C44" s="6"/>
      <c r="D44" s="6"/>
      <c r="E44" s="6"/>
      <c r="F44" s="6"/>
      <c r="G44" s="6"/>
      <c r="H44" s="6"/>
      <c r="I44" s="6"/>
      <c r="J44" s="6"/>
      <c r="K44" s="6"/>
      <c r="L44" s="6"/>
      <c r="M44" s="6"/>
      <c r="N44" s="6"/>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c r="CJ44" s="72"/>
      <c r="CK44" s="72"/>
      <c r="CL44" s="72"/>
      <c r="CM44" s="72"/>
      <c r="CN44" s="72"/>
    </row>
    <row r="45" spans="1:92" ht="25.2" customHeight="1">
      <c r="A45" s="6"/>
      <c r="B45" s="6"/>
      <c r="C45" s="6"/>
      <c r="D45" s="6"/>
      <c r="E45" s="6"/>
      <c r="F45" s="6"/>
      <c r="G45" s="6"/>
      <c r="H45" s="6"/>
      <c r="I45" s="6"/>
      <c r="J45" s="6"/>
      <c r="K45" s="6"/>
      <c r="L45" s="6"/>
      <c r="M45" s="6"/>
      <c r="N45" s="6"/>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row>
    <row r="46" spans="1:92" ht="25.2" customHeight="1">
      <c r="A46" s="6"/>
      <c r="B46" s="6"/>
      <c r="C46" s="6"/>
      <c r="D46" s="6"/>
      <c r="E46" s="6"/>
      <c r="F46" s="6"/>
      <c r="G46" s="6"/>
      <c r="H46" s="6"/>
      <c r="I46" s="6"/>
      <c r="J46" s="6"/>
      <c r="K46" s="6"/>
      <c r="L46" s="6"/>
      <c r="M46" s="6"/>
      <c r="N46" s="6"/>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c r="CH46" s="72"/>
      <c r="CI46" s="72"/>
      <c r="CJ46" s="72"/>
      <c r="CK46" s="72"/>
      <c r="CL46" s="72"/>
      <c r="CM46" s="72"/>
      <c r="CN46" s="72"/>
    </row>
    <row r="47" spans="1:92" s="72" customFormat="1" ht="25.2" customHeight="1"/>
    <row r="48" spans="1:92" s="72" customFormat="1" ht="25.2" customHeight="1"/>
    <row r="49" s="72" customFormat="1" ht="25.2" customHeight="1"/>
    <row r="50" s="72" customFormat="1" ht="25.2" customHeight="1"/>
    <row r="51" s="72" customFormat="1" ht="25.2" customHeight="1"/>
    <row r="52" s="72" customFormat="1" ht="25.2" customHeight="1"/>
    <row r="53" s="72" customFormat="1" ht="25.2" customHeight="1"/>
    <row r="54" s="72" customFormat="1" ht="25.2" customHeight="1"/>
    <row r="55" s="72" customFormat="1" ht="25.2" customHeight="1"/>
    <row r="56" s="72" customFormat="1" ht="25.2" customHeight="1"/>
    <row r="57" s="72" customFormat="1" ht="25.2" customHeight="1"/>
    <row r="58" s="72" customFormat="1" ht="25.2" customHeight="1"/>
    <row r="59" s="72" customFormat="1" ht="25.2" customHeight="1"/>
    <row r="60" s="72" customFormat="1" ht="25.2" customHeight="1"/>
    <row r="61" s="72" customFormat="1" ht="25.2" customHeight="1"/>
    <row r="62" s="72" customFormat="1" ht="25.2" customHeight="1"/>
    <row r="63" s="72" customFormat="1" ht="25.2" customHeight="1"/>
    <row r="64" s="72" customFormat="1" ht="25.2" customHeight="1"/>
    <row r="65" s="72" customFormat="1" ht="25.2" customHeight="1"/>
    <row r="66" s="72" customFormat="1" ht="25.2" customHeight="1"/>
    <row r="67" s="72" customFormat="1" ht="25.2" customHeight="1"/>
    <row r="68" s="72" customFormat="1" ht="25.2" customHeight="1"/>
    <row r="69" s="72" customFormat="1" ht="25.2" customHeight="1"/>
    <row r="70" s="72" customFormat="1" ht="25.2" customHeight="1"/>
    <row r="71" s="72" customFormat="1" ht="25.2" customHeight="1"/>
    <row r="72" s="72" customFormat="1" ht="25.2" customHeight="1"/>
    <row r="73" s="72" customFormat="1" ht="25.2" customHeight="1"/>
    <row r="74" s="72" customFormat="1" ht="25.2" customHeight="1"/>
    <row r="75" s="72" customFormat="1" ht="25.2" customHeight="1"/>
    <row r="76" s="72" customFormat="1" ht="25.2" customHeight="1"/>
    <row r="77" s="72" customFormat="1" ht="25.2" customHeight="1"/>
    <row r="78" s="72" customFormat="1" ht="25.2" customHeight="1"/>
    <row r="79" s="72" customFormat="1" ht="25.2" customHeight="1"/>
    <row r="80" s="72" customFormat="1" ht="25.2" customHeight="1"/>
    <row r="81" s="72" customFormat="1" ht="25.2" customHeight="1"/>
    <row r="82" s="72" customFormat="1" ht="25.2" customHeight="1"/>
    <row r="83" s="72" customFormat="1" ht="25.2" customHeight="1"/>
    <row r="84" s="72" customFormat="1" ht="25.2" customHeight="1"/>
    <row r="85" s="72" customFormat="1" ht="25.2" customHeight="1"/>
    <row r="86" s="72" customFormat="1" ht="25.2" customHeight="1"/>
    <row r="87" s="72" customFormat="1" ht="25.2" customHeight="1"/>
    <row r="88" s="72" customFormat="1" ht="25.2" customHeight="1"/>
    <row r="89" s="72" customFormat="1" ht="25.2" customHeight="1"/>
    <row r="90" s="72" customFormat="1" ht="25.2" customHeight="1"/>
    <row r="91" s="72" customFormat="1" ht="25.2" customHeight="1"/>
    <row r="92" s="72" customFormat="1" ht="25.2" customHeight="1"/>
    <row r="93" s="72" customFormat="1" ht="25.2" customHeight="1"/>
    <row r="94" s="72" customFormat="1" ht="25.2" customHeight="1"/>
    <row r="95" s="72" customFormat="1" ht="25.2" customHeight="1"/>
    <row r="96" s="72" customFormat="1" ht="25.2" customHeight="1"/>
    <row r="97" spans="3:92" s="72" customFormat="1" ht="25.2" customHeight="1"/>
    <row r="98" spans="3:92" s="72" customFormat="1" ht="25.2" customHeight="1"/>
    <row r="99" spans="3:92" s="72" customFormat="1" ht="25.2" customHeight="1"/>
    <row r="100" spans="3:92" s="72" customFormat="1" ht="25.2" customHeight="1"/>
    <row r="101" spans="3:92" ht="25.2" customHeight="1">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c r="BO101" s="72"/>
      <c r="BP101" s="72"/>
      <c r="BQ101" s="72"/>
      <c r="BR101" s="72"/>
      <c r="BS101" s="72"/>
      <c r="BT101" s="72"/>
      <c r="BU101" s="72"/>
      <c r="BV101" s="72"/>
      <c r="BW101" s="72"/>
      <c r="BX101" s="72"/>
      <c r="BY101" s="72"/>
      <c r="BZ101" s="72"/>
      <c r="CA101" s="72"/>
      <c r="CB101" s="72"/>
      <c r="CC101" s="72"/>
      <c r="CD101" s="72"/>
      <c r="CE101" s="72"/>
      <c r="CF101" s="72"/>
      <c r="CG101" s="72"/>
      <c r="CH101" s="72"/>
      <c r="CI101" s="72"/>
      <c r="CJ101" s="72"/>
      <c r="CK101" s="72"/>
      <c r="CL101" s="72"/>
      <c r="CM101" s="72"/>
      <c r="CN101" s="72"/>
    </row>
    <row r="102" spans="3:92" ht="25.2" customHeight="1">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c r="CK102" s="72"/>
      <c r="CL102" s="72"/>
      <c r="CM102" s="72"/>
      <c r="CN102" s="72"/>
    </row>
    <row r="103" spans="3:92" ht="25.2" customHeight="1">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c r="BP103" s="72"/>
      <c r="BQ103" s="72"/>
      <c r="BR103" s="72"/>
      <c r="BS103" s="72"/>
      <c r="BT103" s="72"/>
      <c r="BU103" s="72"/>
      <c r="BV103" s="72"/>
      <c r="BW103" s="72"/>
      <c r="BX103" s="72"/>
      <c r="BY103" s="72"/>
      <c r="BZ103" s="72"/>
      <c r="CA103" s="72"/>
      <c r="CB103" s="72"/>
      <c r="CC103" s="72"/>
      <c r="CD103" s="72"/>
      <c r="CE103" s="72"/>
      <c r="CF103" s="72"/>
      <c r="CG103" s="72"/>
      <c r="CH103" s="72"/>
      <c r="CI103" s="72"/>
      <c r="CJ103" s="72"/>
      <c r="CK103" s="72"/>
      <c r="CL103" s="72"/>
      <c r="CM103" s="72"/>
      <c r="CN103" s="72"/>
    </row>
    <row r="104" spans="3:92" ht="25.2" customHeight="1">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c r="BP104" s="72"/>
      <c r="BQ104" s="72"/>
      <c r="BR104" s="72"/>
      <c r="BS104" s="72"/>
      <c r="BT104" s="72"/>
      <c r="BU104" s="72"/>
      <c r="BV104" s="72"/>
      <c r="BW104" s="72"/>
      <c r="BX104" s="72"/>
      <c r="BY104" s="72"/>
      <c r="BZ104" s="72"/>
      <c r="CA104" s="72"/>
      <c r="CB104" s="72"/>
      <c r="CC104" s="72"/>
      <c r="CD104" s="72"/>
      <c r="CE104" s="72"/>
      <c r="CF104" s="72"/>
      <c r="CG104" s="72"/>
      <c r="CH104" s="72"/>
      <c r="CI104" s="72"/>
      <c r="CJ104" s="72"/>
      <c r="CK104" s="72"/>
      <c r="CL104" s="72"/>
      <c r="CM104" s="72"/>
      <c r="CN104" s="72"/>
    </row>
    <row r="105" spans="3:92" ht="25.2" customHeight="1">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row>
    <row r="106" spans="3:92" ht="25.2" customHeight="1">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c r="CI106" s="72"/>
      <c r="CJ106" s="72"/>
      <c r="CK106" s="72"/>
      <c r="CL106" s="72"/>
      <c r="CM106" s="72"/>
      <c r="CN106" s="72"/>
    </row>
    <row r="107" spans="3:92" ht="25.2" customHeight="1">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c r="BZ107" s="72"/>
      <c r="CA107" s="72"/>
      <c r="CB107" s="72"/>
      <c r="CC107" s="72"/>
      <c r="CD107" s="72"/>
      <c r="CE107" s="72"/>
      <c r="CF107" s="72"/>
      <c r="CG107" s="72"/>
      <c r="CH107" s="72"/>
      <c r="CI107" s="72"/>
      <c r="CJ107" s="72"/>
      <c r="CK107" s="72"/>
      <c r="CL107" s="72"/>
      <c r="CM107" s="72"/>
      <c r="CN107" s="72"/>
    </row>
    <row r="108" spans="3:92" ht="25.2" customHeight="1">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c r="BR108" s="72"/>
      <c r="BS108" s="72"/>
      <c r="BT108" s="72"/>
      <c r="BU108" s="72"/>
      <c r="BV108" s="72"/>
      <c r="BW108" s="72"/>
      <c r="BX108" s="72"/>
      <c r="BY108" s="72"/>
      <c r="BZ108" s="72"/>
      <c r="CA108" s="72"/>
      <c r="CB108" s="72"/>
      <c r="CC108" s="72"/>
      <c r="CD108" s="72"/>
      <c r="CE108" s="72"/>
      <c r="CF108" s="72"/>
      <c r="CG108" s="72"/>
      <c r="CH108" s="72"/>
      <c r="CI108" s="72"/>
      <c r="CJ108" s="72"/>
      <c r="CK108" s="72"/>
      <c r="CL108" s="72"/>
      <c r="CM108" s="72"/>
      <c r="CN108" s="72"/>
    </row>
    <row r="109" spans="3:92" ht="25.2" customHeight="1">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c r="CM109" s="72"/>
      <c r="CN109" s="72"/>
    </row>
    <row r="110" spans="3:92" ht="25.2" customHeight="1">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c r="CL110" s="72"/>
      <c r="CM110" s="72"/>
      <c r="CN110" s="72"/>
    </row>
    <row r="111" spans="3:92" ht="25.2" customHeight="1">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c r="BQ111" s="72"/>
      <c r="BR111" s="72"/>
      <c r="BS111" s="72"/>
      <c r="BT111" s="72"/>
      <c r="BU111" s="72"/>
      <c r="BV111" s="72"/>
      <c r="BW111" s="72"/>
      <c r="BX111" s="72"/>
      <c r="BY111" s="72"/>
      <c r="BZ111" s="72"/>
      <c r="CA111" s="72"/>
      <c r="CB111" s="72"/>
      <c r="CC111" s="72"/>
      <c r="CD111" s="72"/>
      <c r="CE111" s="72"/>
      <c r="CF111" s="72"/>
      <c r="CG111" s="72"/>
      <c r="CH111" s="72"/>
      <c r="CI111" s="72"/>
      <c r="CJ111" s="72"/>
      <c r="CK111" s="72"/>
      <c r="CL111" s="72"/>
      <c r="CM111" s="72"/>
      <c r="CN111" s="72"/>
    </row>
    <row r="112" spans="3:92" ht="25.2" customHeight="1">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row>
    <row r="113" spans="3:92" ht="25.2" customHeight="1">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row>
    <row r="114" spans="3:92" ht="25.2" customHeight="1">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c r="CH114" s="72"/>
      <c r="CI114" s="72"/>
      <c r="CJ114" s="72"/>
      <c r="CK114" s="72"/>
      <c r="CL114" s="72"/>
      <c r="CM114" s="72"/>
      <c r="CN114" s="72"/>
    </row>
    <row r="115" spans="3:92" ht="25.2" customHeight="1">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c r="CH115" s="72"/>
      <c r="CI115" s="72"/>
      <c r="CJ115" s="72"/>
      <c r="CK115" s="72"/>
      <c r="CL115" s="72"/>
      <c r="CM115" s="72"/>
      <c r="CN115" s="72"/>
    </row>
    <row r="116" spans="3:92" ht="25.2" customHeight="1">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c r="BR116" s="72"/>
      <c r="BS116" s="72"/>
      <c r="BT116" s="72"/>
      <c r="BU116" s="72"/>
      <c r="BV116" s="72"/>
      <c r="BW116" s="72"/>
      <c r="BX116" s="72"/>
      <c r="BY116" s="72"/>
      <c r="BZ116" s="72"/>
      <c r="CA116" s="72"/>
      <c r="CB116" s="72"/>
      <c r="CC116" s="72"/>
      <c r="CD116" s="72"/>
      <c r="CE116" s="72"/>
      <c r="CF116" s="72"/>
      <c r="CG116" s="72"/>
      <c r="CH116" s="72"/>
      <c r="CI116" s="72"/>
      <c r="CJ116" s="72"/>
      <c r="CK116" s="72"/>
      <c r="CL116" s="72"/>
      <c r="CM116" s="72"/>
      <c r="CN116" s="72"/>
    </row>
    <row r="117" spans="3:92" ht="25.2" customHeight="1">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row>
    <row r="118" spans="3:92" ht="25.2" customHeight="1">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c r="CN118" s="72"/>
    </row>
    <row r="119" spans="3:92" ht="25.2" customHeight="1">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2"/>
      <c r="BJ119" s="72"/>
      <c r="BK119" s="72"/>
      <c r="BL119" s="72"/>
      <c r="BM119" s="72"/>
      <c r="BN119" s="72"/>
      <c r="BO119" s="72"/>
      <c r="BP119" s="72"/>
      <c r="BQ119" s="72"/>
      <c r="BR119" s="72"/>
      <c r="BS119" s="72"/>
      <c r="BT119" s="72"/>
      <c r="BU119" s="72"/>
      <c r="BV119" s="72"/>
      <c r="BW119" s="72"/>
      <c r="BX119" s="72"/>
      <c r="BY119" s="72"/>
      <c r="BZ119" s="72"/>
      <c r="CA119" s="72"/>
      <c r="CB119" s="72"/>
      <c r="CC119" s="72"/>
      <c r="CD119" s="72"/>
      <c r="CE119" s="72"/>
      <c r="CF119" s="72"/>
      <c r="CG119" s="72"/>
      <c r="CH119" s="72"/>
      <c r="CI119" s="72"/>
      <c r="CJ119" s="72"/>
      <c r="CK119" s="72"/>
      <c r="CL119" s="72"/>
      <c r="CM119" s="72"/>
      <c r="CN119" s="72"/>
    </row>
    <row r="120" spans="3:92" ht="25.2" customHeight="1">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row>
    <row r="121" spans="3:92" ht="25.2" customHeight="1">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c r="CH121" s="72"/>
      <c r="CI121" s="72"/>
      <c r="CJ121" s="72"/>
      <c r="CK121" s="72"/>
      <c r="CL121" s="72"/>
      <c r="CM121" s="72"/>
      <c r="CN121" s="72"/>
    </row>
    <row r="122" spans="3:92" ht="25.2" customHeight="1">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c r="BP122" s="72"/>
      <c r="BQ122" s="72"/>
      <c r="BR122" s="72"/>
      <c r="BS122" s="72"/>
      <c r="BT122" s="72"/>
      <c r="BU122" s="72"/>
      <c r="BV122" s="72"/>
      <c r="BW122" s="72"/>
      <c r="BX122" s="72"/>
      <c r="BY122" s="72"/>
      <c r="BZ122" s="72"/>
      <c r="CA122" s="72"/>
      <c r="CB122" s="72"/>
      <c r="CC122" s="72"/>
      <c r="CD122" s="72"/>
      <c r="CE122" s="72"/>
      <c r="CF122" s="72"/>
      <c r="CG122" s="72"/>
      <c r="CH122" s="72"/>
      <c r="CI122" s="72"/>
      <c r="CJ122" s="72"/>
      <c r="CK122" s="72"/>
      <c r="CL122" s="72"/>
      <c r="CM122" s="72"/>
      <c r="CN122" s="72"/>
    </row>
    <row r="123" spans="3:92" ht="25.2" customHeight="1">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c r="BP123" s="72"/>
      <c r="BQ123" s="72"/>
      <c r="BR123" s="72"/>
      <c r="BS123" s="72"/>
      <c r="BT123" s="72"/>
      <c r="BU123" s="72"/>
      <c r="BV123" s="72"/>
      <c r="BW123" s="72"/>
      <c r="BX123" s="72"/>
      <c r="BY123" s="72"/>
      <c r="BZ123" s="72"/>
      <c r="CA123" s="72"/>
      <c r="CB123" s="72"/>
      <c r="CC123" s="72"/>
      <c r="CD123" s="72"/>
      <c r="CE123" s="72"/>
      <c r="CF123" s="72"/>
      <c r="CG123" s="72"/>
      <c r="CH123" s="72"/>
      <c r="CI123" s="72"/>
      <c r="CJ123" s="72"/>
      <c r="CK123" s="72"/>
      <c r="CL123" s="72"/>
      <c r="CM123" s="72"/>
      <c r="CN123" s="72"/>
    </row>
    <row r="124" spans="3:92" ht="25.2" customHeight="1">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c r="BP124" s="72"/>
      <c r="BQ124" s="72"/>
      <c r="BR124" s="72"/>
      <c r="BS124" s="72"/>
      <c r="BT124" s="72"/>
      <c r="BU124" s="72"/>
      <c r="BV124" s="72"/>
      <c r="BW124" s="72"/>
      <c r="BX124" s="72"/>
      <c r="BY124" s="72"/>
      <c r="BZ124" s="72"/>
      <c r="CA124" s="72"/>
      <c r="CB124" s="72"/>
      <c r="CC124" s="72"/>
      <c r="CD124" s="72"/>
      <c r="CE124" s="72"/>
      <c r="CF124" s="72"/>
      <c r="CG124" s="72"/>
      <c r="CH124" s="72"/>
      <c r="CI124" s="72"/>
      <c r="CJ124" s="72"/>
      <c r="CK124" s="72"/>
      <c r="CL124" s="72"/>
      <c r="CM124" s="72"/>
      <c r="CN124" s="72"/>
    </row>
    <row r="125" spans="3:92" ht="25.2" customHeight="1">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c r="CH125" s="72"/>
      <c r="CI125" s="72"/>
      <c r="CJ125" s="72"/>
      <c r="CK125" s="72"/>
      <c r="CL125" s="72"/>
      <c r="CM125" s="72"/>
      <c r="CN125" s="72"/>
    </row>
    <row r="126" spans="3:92" ht="25.2" customHeight="1"/>
    <row r="127" spans="3:92" ht="25.2" customHeight="1"/>
    <row r="128" spans="3:92" ht="25.2" customHeight="1"/>
    <row r="129" ht="25.2" customHeight="1"/>
    <row r="130" ht="25.2" customHeight="1"/>
    <row r="131" ht="25.2" customHeight="1"/>
    <row r="132" ht="25.2" customHeight="1"/>
    <row r="133" ht="25.2" customHeight="1"/>
    <row r="134" ht="25.2" customHeight="1"/>
    <row r="135" ht="25.2" customHeight="1"/>
    <row r="136" ht="25.2" customHeight="1"/>
    <row r="137" ht="25.2" customHeight="1"/>
    <row r="138" ht="25.2" customHeight="1"/>
    <row r="139" ht="25.2" customHeight="1"/>
    <row r="140" ht="25.2" customHeight="1"/>
    <row r="141" ht="25.2" customHeight="1"/>
    <row r="142" ht="25.2" customHeight="1"/>
    <row r="143" ht="25.2" customHeight="1"/>
    <row r="144" ht="25.2" customHeight="1"/>
    <row r="145" ht="25.2" customHeight="1"/>
    <row r="146" ht="25.2" customHeight="1"/>
    <row r="147" ht="25.2" customHeight="1"/>
    <row r="148" ht="25.2" customHeight="1"/>
    <row r="149" ht="25.2" customHeight="1"/>
    <row r="150" ht="25.2" customHeight="1"/>
    <row r="151" ht="25.2" customHeight="1"/>
    <row r="152" ht="25.2" customHeight="1"/>
    <row r="153" ht="25.2" customHeight="1"/>
    <row r="154" ht="25.2" customHeight="1"/>
    <row r="155" ht="25.2" customHeight="1"/>
    <row r="156" ht="25.2" customHeight="1"/>
    <row r="157" ht="25.2" customHeight="1"/>
    <row r="158" ht="25.2" customHeight="1"/>
    <row r="159" ht="25.2" customHeight="1"/>
    <row r="160" ht="25.2" customHeight="1"/>
    <row r="161" ht="25.2" customHeight="1"/>
    <row r="162" ht="25.2" customHeight="1"/>
    <row r="163" ht="25.2" customHeight="1"/>
    <row r="164" ht="25.2" customHeight="1"/>
    <row r="165" ht="25.2" customHeight="1"/>
    <row r="166" ht="25.2" customHeight="1"/>
    <row r="167" ht="25.2" customHeight="1"/>
    <row r="168" ht="25.2" customHeight="1"/>
    <row r="169" ht="25.2" customHeight="1"/>
    <row r="170" ht="25.2" customHeight="1"/>
    <row r="171" ht="25.2" customHeight="1"/>
    <row r="172" ht="25.2" customHeight="1"/>
    <row r="173" ht="25.2" customHeight="1"/>
    <row r="174" ht="25.2" customHeight="1"/>
    <row r="175" ht="25.2" customHeight="1"/>
    <row r="176" ht="25.2" customHeight="1"/>
    <row r="177" ht="25.2" customHeight="1"/>
    <row r="178" ht="25.2" customHeight="1"/>
    <row r="179" ht="25.2" customHeight="1"/>
    <row r="180" ht="25.2" customHeight="1"/>
    <row r="181" ht="25.2" customHeight="1"/>
    <row r="182" ht="25.2" customHeight="1"/>
    <row r="183" ht="25.2" customHeight="1"/>
    <row r="184" ht="25.2" customHeight="1"/>
    <row r="185" ht="25.2" customHeight="1"/>
    <row r="186" ht="25.2" customHeight="1"/>
    <row r="187" ht="25.2" customHeight="1"/>
    <row r="188" ht="25.2" customHeight="1"/>
    <row r="189" ht="25.2" customHeight="1"/>
    <row r="190" ht="25.2" customHeight="1"/>
    <row r="191" ht="25.2" customHeight="1"/>
    <row r="192" ht="25.2" customHeight="1"/>
    <row r="193" ht="25.2" customHeight="1"/>
    <row r="194" ht="25.2" customHeight="1"/>
    <row r="195" ht="25.2" customHeight="1"/>
    <row r="196" ht="25.2" customHeight="1"/>
    <row r="197" ht="25.2" customHeight="1"/>
    <row r="198" ht="25.2" customHeight="1"/>
    <row r="199" ht="25.2" customHeight="1"/>
    <row r="200" ht="25.2" customHeight="1"/>
    <row r="201" ht="25.2" customHeight="1"/>
    <row r="202" ht="25.2" customHeight="1"/>
    <row r="203" ht="25.2" customHeight="1"/>
    <row r="204" ht="25.2" customHeight="1"/>
    <row r="205" ht="25.2" customHeight="1"/>
    <row r="206" ht="25.2" customHeight="1"/>
    <row r="207" ht="25.2" customHeight="1"/>
    <row r="208" ht="25.2" customHeight="1"/>
    <row r="209" ht="25.2" customHeight="1"/>
    <row r="210" ht="25.2" customHeight="1"/>
    <row r="211" ht="25.2" customHeight="1"/>
  </sheetData>
  <sheetProtection algorithmName="SHA-512" hashValue="WuxYdUw92n6YJF8oUIzPn+tirB+3BYL5yOxkyG5R1rTN9M8EkE3vhdQQP5c6znGIdYtTigXQHp33GOOM4lUOFg==" saltValue="z04hGsygOm8N85QqBJASaw==" spinCount="100000" sheet="1" objects="1" scenarios="1" formatCells="0" formatColumns="0" formatRows="0" insertColumns="0" insertHyperlinks="0" deleteColumns="0" deleteRows="0" sort="0" autoFilter="0" pivotTables="0"/>
  <mergeCells count="5">
    <mergeCell ref="A1:N2"/>
    <mergeCell ref="B5:F5"/>
    <mergeCell ref="B10:F10"/>
    <mergeCell ref="B16:F16"/>
    <mergeCell ref="B26:F26"/>
  </mergeCells>
  <phoneticPr fontId="18" type="noConversion"/>
  <conditionalFormatting sqref="E19:E23">
    <cfRule type="iconSet" priority="1">
      <iconSet>
        <cfvo type="percent" val="0"/>
        <cfvo type="percent" val="33"/>
        <cfvo type="percent" val="67"/>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BF62F-1AB8-443F-959B-8954CA276FB4}">
  <dimension ref="A1:ADR306"/>
  <sheetViews>
    <sheetView zoomScale="43" zoomScaleNormal="25" workbookViewId="0">
      <selection sqref="A1:N2"/>
    </sheetView>
  </sheetViews>
  <sheetFormatPr defaultRowHeight="14.4"/>
  <cols>
    <col min="1" max="2" width="13.21875" customWidth="1"/>
    <col min="3" max="3" width="47.88671875" customWidth="1"/>
    <col min="4" max="4" width="34.77734375" customWidth="1"/>
    <col min="5" max="6" width="13.21875" customWidth="1"/>
    <col min="7" max="7" width="15.77734375" customWidth="1"/>
    <col min="8" max="8" width="17.21875" customWidth="1"/>
    <col min="9" max="9" width="17.88671875" customWidth="1"/>
    <col min="10" max="10" width="16.109375" hidden="1" customWidth="1"/>
    <col min="11" max="14" width="13.21875" customWidth="1"/>
    <col min="62" max="62" width="35.21875" customWidth="1"/>
    <col min="63" max="63" width="19.33203125" customWidth="1"/>
    <col min="64" max="64" width="19.77734375" customWidth="1"/>
    <col min="777" max="777" width="41.21875" customWidth="1"/>
    <col min="778" max="778" width="44.5546875" bestFit="1" customWidth="1"/>
    <col min="779" max="779" width="27.33203125" bestFit="1" customWidth="1"/>
    <col min="796" max="796" width="23.6640625" customWidth="1"/>
    <col min="797" max="797" width="44.5546875" bestFit="1" customWidth="1"/>
    <col min="798" max="798" width="27.33203125" bestFit="1" customWidth="1"/>
  </cols>
  <sheetData>
    <row r="1" spans="1:798" s="6" customFormat="1" ht="34.799999999999997" customHeight="1">
      <c r="A1" s="85" t="s">
        <v>297</v>
      </c>
      <c r="B1" s="86"/>
      <c r="C1" s="86"/>
      <c r="D1" s="86"/>
      <c r="E1" s="86"/>
      <c r="F1" s="86"/>
      <c r="G1" s="86"/>
      <c r="H1" s="86"/>
      <c r="I1" s="86"/>
      <c r="J1" s="86"/>
      <c r="K1" s="86"/>
      <c r="L1" s="86"/>
      <c r="M1" s="86"/>
      <c r="N1" s="86"/>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row>
    <row r="2" spans="1:798" s="6" customFormat="1" ht="34.799999999999997" customHeight="1">
      <c r="A2" s="86"/>
      <c r="B2" s="86"/>
      <c r="C2" s="86"/>
      <c r="D2" s="86"/>
      <c r="E2" s="86"/>
      <c r="F2" s="86"/>
      <c r="G2" s="86"/>
      <c r="H2" s="86"/>
      <c r="I2" s="86"/>
      <c r="J2" s="86"/>
      <c r="K2" s="86"/>
      <c r="L2" s="86"/>
      <c r="M2" s="86"/>
      <c r="N2" s="86"/>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row>
    <row r="3" spans="1:798" s="23" customFormat="1" ht="34.799999999999997" customHeight="1">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row>
    <row r="4" spans="1:798" ht="25.2" customHeight="1">
      <c r="A4" s="24" t="s">
        <v>304</v>
      </c>
      <c r="B4" s="24" t="s">
        <v>305</v>
      </c>
      <c r="C4" s="24" t="s">
        <v>306</v>
      </c>
      <c r="D4" s="24" t="s">
        <v>307</v>
      </c>
      <c r="E4" s="24" t="s">
        <v>308</v>
      </c>
      <c r="F4" s="24" t="s">
        <v>309</v>
      </c>
      <c r="G4" s="24" t="s">
        <v>311</v>
      </c>
      <c r="H4" s="24" t="s">
        <v>312</v>
      </c>
      <c r="I4" s="24" t="s">
        <v>301</v>
      </c>
      <c r="J4" s="24" t="s">
        <v>400</v>
      </c>
      <c r="K4" s="24" t="s">
        <v>310</v>
      </c>
      <c r="L4" s="62"/>
      <c r="M4" s="70"/>
      <c r="N4" s="70"/>
      <c r="O4" s="70"/>
      <c r="P4" s="70"/>
      <c r="Q4" s="70"/>
      <c r="R4" s="70"/>
      <c r="S4" s="70"/>
      <c r="T4" s="70"/>
      <c r="U4" s="70"/>
      <c r="V4" s="70"/>
      <c r="W4" s="70"/>
      <c r="X4" s="70"/>
      <c r="Y4" s="70"/>
      <c r="Z4" s="70"/>
      <c r="AA4" s="62"/>
      <c r="AB4" s="62"/>
      <c r="AC4" s="62"/>
      <c r="AD4" s="62"/>
      <c r="AE4" s="62"/>
      <c r="AF4" s="73"/>
      <c r="AG4" s="73"/>
      <c r="AH4" s="73"/>
      <c r="AI4" s="73"/>
      <c r="AJ4" s="73"/>
      <c r="AK4" s="73"/>
      <c r="AL4" s="73"/>
      <c r="AM4" s="73"/>
      <c r="AN4" s="73"/>
      <c r="AO4" s="73"/>
      <c r="AP4" s="73"/>
      <c r="AQ4" s="73"/>
      <c r="AR4" s="73"/>
      <c r="AS4" s="73"/>
      <c r="AT4" s="73"/>
      <c r="AU4" s="73"/>
      <c r="AV4" s="73"/>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row>
    <row r="5" spans="1:798" ht="34.799999999999997" customHeight="1">
      <c r="A5" s="25">
        <v>43466</v>
      </c>
      <c r="B5" s="26" t="s">
        <v>12</v>
      </c>
      <c r="C5" s="26" t="s">
        <v>127</v>
      </c>
      <c r="D5" s="26" t="s">
        <v>401</v>
      </c>
      <c r="E5" s="26">
        <v>19</v>
      </c>
      <c r="F5" s="27">
        <v>19</v>
      </c>
      <c r="G5" s="4">
        <v>8.09</v>
      </c>
      <c r="H5" s="28">
        <f>(Table3[[#This Row],[UNIT PRICE]]-Table3[[#This Row],[UNIT COST ]])</f>
        <v>10.91</v>
      </c>
      <c r="I5" s="28">
        <f>(Table3[[#This Row],[UNIT PROFIT ]]*Table3[[#This Row],[QUANTITY ]])</f>
        <v>207.29</v>
      </c>
      <c r="J5" s="28">
        <f>(Table3[[#This Row],[UNIT PROFIT ]]*Table3[[#This Row],[QUANTITY ]])</f>
        <v>207.29</v>
      </c>
      <c r="K5" s="19">
        <f>('02_Clean_Data'!E2*'02_Clean_Data'!G2)</f>
        <v>361</v>
      </c>
      <c r="L5" s="62"/>
      <c r="M5" s="70"/>
      <c r="N5" s="70"/>
      <c r="O5" s="70"/>
      <c r="P5" s="70"/>
      <c r="Q5" s="70"/>
      <c r="R5" s="70"/>
      <c r="S5" s="70"/>
      <c r="T5" s="70"/>
      <c r="U5" s="70"/>
      <c r="V5" s="70"/>
      <c r="W5" s="70"/>
      <c r="X5" s="70"/>
      <c r="Y5" s="70"/>
      <c r="Z5" s="70"/>
      <c r="AA5" s="62"/>
      <c r="AB5" s="62"/>
      <c r="AC5" s="62"/>
      <c r="AD5" s="62"/>
      <c r="AE5" s="62"/>
      <c r="AF5" s="73"/>
      <c r="AG5" s="73"/>
      <c r="AH5" s="73"/>
      <c r="AI5" s="73"/>
      <c r="AJ5" s="73"/>
      <c r="AK5" s="73"/>
      <c r="AL5" s="73"/>
      <c r="AM5" s="73"/>
      <c r="AN5" s="73"/>
      <c r="AO5" s="73"/>
      <c r="AP5" s="73"/>
      <c r="AQ5" s="73"/>
      <c r="AR5" s="73"/>
      <c r="AS5" s="73"/>
      <c r="AT5" s="73"/>
      <c r="AU5" s="73"/>
      <c r="AV5" s="73"/>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row>
    <row r="6" spans="1:798" ht="34.799999999999997" customHeight="1">
      <c r="A6" s="25">
        <v>43466</v>
      </c>
      <c r="B6" s="26" t="s">
        <v>12</v>
      </c>
      <c r="C6" s="26" t="s">
        <v>134</v>
      </c>
      <c r="D6" s="26" t="s">
        <v>136</v>
      </c>
      <c r="E6" s="26">
        <v>10</v>
      </c>
      <c r="F6" s="27">
        <v>10</v>
      </c>
      <c r="G6" s="4">
        <v>8.09</v>
      </c>
      <c r="H6" s="28">
        <f>(Table3[[#This Row],[UNIT PRICE]]-Table3[[#This Row],[UNIT COST ]])</f>
        <v>1.9100000000000001</v>
      </c>
      <c r="I6" s="28">
        <f>(Table3[[#This Row],[UNIT PROFIT ]]*Table3[[#This Row],[QUANTITY ]])</f>
        <v>19.100000000000001</v>
      </c>
      <c r="J6" s="61">
        <f>(Table3[[#This Row],[UNIT PROFIT ]]*Table3[[#This Row],[QUANTITY ]])</f>
        <v>19.100000000000001</v>
      </c>
      <c r="K6" s="19">
        <f>('02_Clean_Data'!E3*'02_Clean_Data'!G3)</f>
        <v>100</v>
      </c>
      <c r="L6" s="62" t="s">
        <v>156</v>
      </c>
      <c r="M6" s="62"/>
      <c r="N6" s="62"/>
      <c r="O6" s="62"/>
      <c r="P6" s="62"/>
      <c r="Q6" s="62"/>
      <c r="R6" s="62"/>
      <c r="S6" s="62"/>
      <c r="T6" s="62"/>
      <c r="U6" s="62"/>
      <c r="V6" s="62"/>
      <c r="W6" s="62"/>
      <c r="X6" s="62"/>
      <c r="Y6" s="62"/>
      <c r="Z6" s="70"/>
      <c r="AA6" s="62"/>
      <c r="AB6" s="62"/>
      <c r="AC6" s="62"/>
      <c r="AD6" s="62"/>
      <c r="AE6" s="62"/>
      <c r="AF6" s="73"/>
      <c r="AG6" s="73"/>
      <c r="AH6" s="73"/>
      <c r="AI6" s="73"/>
      <c r="AJ6" s="73"/>
      <c r="AK6" s="73"/>
      <c r="AL6" s="73"/>
      <c r="AM6" s="73"/>
      <c r="AN6" s="73"/>
      <c r="AO6" s="73"/>
      <c r="AP6" s="73"/>
      <c r="AQ6" s="73"/>
      <c r="AR6" s="73"/>
      <c r="AS6" s="73"/>
      <c r="AT6" s="73"/>
      <c r="AU6" s="73"/>
      <c r="AV6" s="73"/>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72"/>
      <c r="CU6" s="72"/>
      <c r="CV6" s="72"/>
    </row>
    <row r="7" spans="1:798" ht="34.799999999999997" customHeight="1">
      <c r="A7" s="25">
        <v>43466</v>
      </c>
      <c r="B7" s="26" t="s">
        <v>12</v>
      </c>
      <c r="C7" s="26" t="s">
        <v>139</v>
      </c>
      <c r="D7" s="26" t="s">
        <v>141</v>
      </c>
      <c r="E7" s="26">
        <v>7</v>
      </c>
      <c r="F7" s="27">
        <v>7</v>
      </c>
      <c r="G7" s="4">
        <v>8.09</v>
      </c>
      <c r="H7" s="28">
        <f>(Table3[[#This Row],[UNIT PRICE]]-Table3[[#This Row],[UNIT COST ]])</f>
        <v>-1.0899999999999999</v>
      </c>
      <c r="I7" s="28">
        <f>(Table3[[#This Row],[UNIT PROFIT ]]*Table3[[#This Row],[QUANTITY ]])</f>
        <v>-7.629999999999999</v>
      </c>
      <c r="J7" s="61">
        <f>(Table3[[#This Row],[UNIT PROFIT ]]*Table3[[#This Row],[QUANTITY ]])</f>
        <v>-7.629999999999999</v>
      </c>
      <c r="K7" s="19">
        <f>('02_Clean_Data'!E4*'02_Clean_Data'!G4)</f>
        <v>49</v>
      </c>
      <c r="L7" s="62"/>
      <c r="M7" s="62"/>
      <c r="N7" s="62"/>
      <c r="O7" s="62"/>
      <c r="P7" s="62"/>
      <c r="Q7" s="62"/>
      <c r="R7" s="62"/>
      <c r="S7" s="62"/>
      <c r="T7" s="62"/>
      <c r="U7" s="62"/>
      <c r="V7" s="62"/>
      <c r="W7" s="62"/>
      <c r="X7" s="62"/>
      <c r="Y7" s="62"/>
      <c r="Z7" s="70"/>
      <c r="AA7" s="62"/>
      <c r="AB7" s="62"/>
      <c r="AC7" s="62"/>
      <c r="AD7" s="62"/>
      <c r="AE7" s="62"/>
      <c r="AF7" s="73"/>
      <c r="AG7" s="73"/>
      <c r="AH7" s="73"/>
      <c r="AI7" s="73"/>
      <c r="AJ7" s="73"/>
      <c r="AK7" s="73"/>
      <c r="AL7" s="73"/>
      <c r="AM7" s="73"/>
      <c r="AN7" s="73"/>
      <c r="AO7" s="73"/>
      <c r="AP7" s="73"/>
      <c r="AQ7" s="73"/>
      <c r="AR7" s="73"/>
      <c r="AS7" s="73"/>
      <c r="AT7" s="73"/>
      <c r="AU7" s="73"/>
      <c r="AV7" s="73"/>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c r="CU7" s="72"/>
      <c r="CV7" s="72"/>
      <c r="ACX7" s="45" t="s">
        <v>287</v>
      </c>
      <c r="ACY7" t="s">
        <v>394</v>
      </c>
      <c r="ADQ7" s="45" t="s">
        <v>287</v>
      </c>
      <c r="ADR7" t="s">
        <v>393</v>
      </c>
    </row>
    <row r="8" spans="1:798" ht="34.799999999999997" customHeight="1">
      <c r="A8" s="25">
        <v>43466</v>
      </c>
      <c r="B8" s="26" t="s">
        <v>16</v>
      </c>
      <c r="C8" s="26" t="s">
        <v>145</v>
      </c>
      <c r="D8" s="26" t="s">
        <v>141</v>
      </c>
      <c r="E8" s="26">
        <v>21</v>
      </c>
      <c r="F8" s="27">
        <v>21</v>
      </c>
      <c r="G8" s="4">
        <v>10.75</v>
      </c>
      <c r="H8" s="28">
        <f>(Table3[[#This Row],[UNIT PRICE]]-Table3[[#This Row],[UNIT COST ]])</f>
        <v>10.25</v>
      </c>
      <c r="I8" s="28">
        <f>(Table3[[#This Row],[UNIT PROFIT ]]*Table3[[#This Row],[QUANTITY ]])</f>
        <v>215.25</v>
      </c>
      <c r="J8" s="61">
        <f>(Table3[[#This Row],[UNIT PROFIT ]]*Table3[[#This Row],[QUANTITY ]])</f>
        <v>215.25</v>
      </c>
      <c r="K8" s="19">
        <f>('02_Clean_Data'!E5*'02_Clean_Data'!G5)</f>
        <v>441</v>
      </c>
      <c r="L8" s="62"/>
      <c r="M8" s="62"/>
      <c r="N8" s="62"/>
      <c r="O8" s="62"/>
      <c r="P8" s="62"/>
      <c r="Q8" s="62"/>
      <c r="R8" s="62"/>
      <c r="S8" s="62"/>
      <c r="T8" s="62"/>
      <c r="U8" s="62"/>
      <c r="V8" s="62"/>
      <c r="W8" s="62"/>
      <c r="X8" s="62"/>
      <c r="Y8" s="62"/>
      <c r="Z8" s="70"/>
      <c r="AA8" s="62"/>
      <c r="AB8" s="62"/>
      <c r="AC8" s="62"/>
      <c r="AD8" s="62"/>
      <c r="AE8" s="62"/>
      <c r="AF8" s="73"/>
      <c r="AG8" s="73"/>
      <c r="AH8" s="73"/>
      <c r="AI8" s="73"/>
      <c r="AJ8" s="73"/>
      <c r="AK8" s="73"/>
      <c r="AL8" s="73"/>
      <c r="AM8" s="73"/>
      <c r="AN8" s="73"/>
      <c r="AO8" s="73"/>
      <c r="AP8" s="73"/>
      <c r="AQ8" s="73"/>
      <c r="AR8" s="73"/>
      <c r="AS8" s="73"/>
      <c r="AT8" s="73"/>
      <c r="AU8" s="73"/>
      <c r="AV8" s="73"/>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ACX8" s="29" t="s">
        <v>136</v>
      </c>
      <c r="ACY8" s="4">
        <v>19.100000000000001</v>
      </c>
      <c r="ADQ8" s="29" t="s">
        <v>136</v>
      </c>
      <c r="ADR8">
        <v>100</v>
      </c>
    </row>
    <row r="9" spans="1:798" ht="34.799999999999997" customHeight="1">
      <c r="A9" s="25">
        <v>43466</v>
      </c>
      <c r="B9" s="26" t="s">
        <v>16</v>
      </c>
      <c r="C9" s="26" t="s">
        <v>149</v>
      </c>
      <c r="D9" s="26" t="s">
        <v>151</v>
      </c>
      <c r="E9" s="26">
        <v>13</v>
      </c>
      <c r="F9" s="27">
        <v>13</v>
      </c>
      <c r="G9" s="4">
        <v>10.75</v>
      </c>
      <c r="H9" s="28">
        <f>(Table3[[#This Row],[UNIT PRICE]]-Table3[[#This Row],[UNIT COST ]])</f>
        <v>2.25</v>
      </c>
      <c r="I9" s="28">
        <f>(Table3[[#This Row],[UNIT PROFIT ]]*Table3[[#This Row],[QUANTITY ]])</f>
        <v>29.25</v>
      </c>
      <c r="J9" s="61">
        <f>(Table3[[#This Row],[UNIT PROFIT ]]*Table3[[#This Row],[QUANTITY ]])</f>
        <v>29.25</v>
      </c>
      <c r="K9" s="19">
        <f>('02_Clean_Data'!E6*'02_Clean_Data'!G6)</f>
        <v>169</v>
      </c>
      <c r="L9" s="62"/>
      <c r="M9" s="62"/>
      <c r="N9" s="62"/>
      <c r="O9" s="62"/>
      <c r="P9" s="62"/>
      <c r="Q9" s="62"/>
      <c r="R9" s="62"/>
      <c r="S9" s="62"/>
      <c r="T9" s="62"/>
      <c r="U9" s="62"/>
      <c r="V9" s="62"/>
      <c r="W9" s="62"/>
      <c r="X9" s="62"/>
      <c r="Y9" s="62"/>
      <c r="Z9" s="70"/>
      <c r="AA9" s="62"/>
      <c r="AB9" s="62"/>
      <c r="AC9" s="62"/>
      <c r="AD9" s="62"/>
      <c r="AE9" s="62"/>
      <c r="AF9" s="73"/>
      <c r="AG9" s="73"/>
      <c r="AH9" s="73"/>
      <c r="AI9" s="73"/>
      <c r="AJ9" s="73"/>
      <c r="AK9" s="73"/>
      <c r="AL9" s="73"/>
      <c r="AM9" s="73"/>
      <c r="AN9" s="73"/>
      <c r="AO9" s="73"/>
      <c r="AP9" s="73"/>
      <c r="AQ9" s="73"/>
      <c r="AR9" s="73"/>
      <c r="AS9" s="73"/>
      <c r="AT9" s="73"/>
      <c r="AU9" s="73"/>
      <c r="AV9" s="73"/>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ACX9" s="29" t="s">
        <v>263</v>
      </c>
      <c r="ACY9" s="4">
        <v>158.58000000000001</v>
      </c>
      <c r="ADQ9" s="29" t="s">
        <v>263</v>
      </c>
      <c r="ADR9">
        <v>324</v>
      </c>
    </row>
    <row r="10" spans="1:798" ht="34.799999999999997" customHeight="1">
      <c r="A10" s="25">
        <v>43466</v>
      </c>
      <c r="B10" s="26" t="s">
        <v>16</v>
      </c>
      <c r="C10" s="26" t="s">
        <v>154</v>
      </c>
      <c r="D10" s="26" t="s">
        <v>156</v>
      </c>
      <c r="E10" s="26">
        <v>6</v>
      </c>
      <c r="F10" s="27">
        <v>6</v>
      </c>
      <c r="G10" s="4">
        <v>10.75</v>
      </c>
      <c r="H10" s="28">
        <f>(Table3[[#This Row],[UNIT PRICE]]-Table3[[#This Row],[UNIT COST ]])</f>
        <v>-4.75</v>
      </c>
      <c r="I10" s="28">
        <f>(Table3[[#This Row],[UNIT PROFIT ]]*Table3[[#This Row],[QUANTITY ]])</f>
        <v>-28.5</v>
      </c>
      <c r="J10" s="61">
        <f>(Table3[[#This Row],[UNIT PROFIT ]]*Table3[[#This Row],[QUANTITY ]])</f>
        <v>-28.5</v>
      </c>
      <c r="K10" s="19">
        <f>('02_Clean_Data'!E7*'02_Clean_Data'!G7)</f>
        <v>36</v>
      </c>
      <c r="L10" s="62"/>
      <c r="M10" s="62"/>
      <c r="N10" s="62"/>
      <c r="O10" s="62"/>
      <c r="P10" s="62"/>
      <c r="Q10" s="62"/>
      <c r="R10" s="62"/>
      <c r="S10" s="62"/>
      <c r="T10" s="62"/>
      <c r="U10" s="62"/>
      <c r="V10" s="62"/>
      <c r="W10" s="62"/>
      <c r="X10" s="62"/>
      <c r="Y10" s="62"/>
      <c r="Z10" s="70"/>
      <c r="AA10" s="62"/>
      <c r="AB10" s="62"/>
      <c r="AC10" s="62"/>
      <c r="AD10" s="62"/>
      <c r="AE10" s="62"/>
      <c r="AF10" s="73"/>
      <c r="AG10" s="73"/>
      <c r="AH10" s="73"/>
      <c r="AI10" s="73"/>
      <c r="AJ10" s="73"/>
      <c r="AK10" s="73"/>
      <c r="AL10" s="73"/>
      <c r="AM10" s="73"/>
      <c r="AN10" s="73"/>
      <c r="AO10" s="73"/>
      <c r="AP10" s="73"/>
      <c r="AQ10" s="73"/>
      <c r="AR10" s="73"/>
      <c r="AS10" s="73"/>
      <c r="AT10" s="73"/>
      <c r="AU10" s="73"/>
      <c r="AV10" s="73"/>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ACX10" s="29" t="s">
        <v>156</v>
      </c>
      <c r="ACY10" s="4">
        <v>3.8000000000000043</v>
      </c>
      <c r="ADQ10" s="29" t="s">
        <v>156</v>
      </c>
      <c r="ADR10">
        <v>325</v>
      </c>
    </row>
    <row r="11" spans="1:798" ht="34.799999999999997" customHeight="1">
      <c r="A11" s="25">
        <v>43466</v>
      </c>
      <c r="B11" s="26" t="s">
        <v>17</v>
      </c>
      <c r="C11" s="26" t="s">
        <v>160</v>
      </c>
      <c r="D11" s="26" t="s">
        <v>156</v>
      </c>
      <c r="E11" s="26">
        <v>17</v>
      </c>
      <c r="F11" s="27">
        <v>17</v>
      </c>
      <c r="G11" s="4">
        <v>15.1</v>
      </c>
      <c r="H11" s="28">
        <f>(Table3[[#This Row],[UNIT PRICE]]-Table3[[#This Row],[UNIT COST ]])</f>
        <v>1.9000000000000004</v>
      </c>
      <c r="I11" s="28">
        <f>(Table3[[#This Row],[UNIT PROFIT ]]*Table3[[#This Row],[QUANTITY ]])</f>
        <v>32.300000000000004</v>
      </c>
      <c r="J11" s="61">
        <f>(Table3[[#This Row],[UNIT PROFIT ]]*Table3[[#This Row],[QUANTITY ]])</f>
        <v>32.300000000000004</v>
      </c>
      <c r="K11" s="19">
        <f>('02_Clean_Data'!E8*'02_Clean_Data'!G8)</f>
        <v>289</v>
      </c>
      <c r="L11" s="62"/>
      <c r="M11" s="62"/>
      <c r="N11" s="62"/>
      <c r="O11" s="62"/>
      <c r="P11" s="62"/>
      <c r="Q11" s="62"/>
      <c r="R11" s="62"/>
      <c r="S11" s="62"/>
      <c r="T11" s="62"/>
      <c r="U11" s="62"/>
      <c r="V11" s="62"/>
      <c r="W11" s="62"/>
      <c r="X11" s="62"/>
      <c r="Y11" s="62"/>
      <c r="Z11" s="70"/>
      <c r="AA11" s="62"/>
      <c r="AB11" s="62"/>
      <c r="AC11" s="62"/>
      <c r="AD11" s="62"/>
      <c r="AE11" s="62"/>
      <c r="AF11" s="73"/>
      <c r="AG11" s="73"/>
      <c r="AH11" s="73"/>
      <c r="AI11" s="73"/>
      <c r="AJ11" s="73"/>
      <c r="AK11" s="73"/>
      <c r="AL11" s="73"/>
      <c r="AM11" s="73"/>
      <c r="AN11" s="73"/>
      <c r="AO11" s="73"/>
      <c r="AP11" s="73"/>
      <c r="AQ11" s="73"/>
      <c r="AR11" s="73"/>
      <c r="AS11" s="73"/>
      <c r="AT11" s="73"/>
      <c r="AU11" s="73"/>
      <c r="AV11" s="73"/>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ACX11" s="29" t="s">
        <v>179</v>
      </c>
      <c r="ACY11" s="4">
        <v>-28.199999999999996</v>
      </c>
      <c r="ADQ11" s="29" t="s">
        <v>179</v>
      </c>
      <c r="ADR11">
        <v>144</v>
      </c>
    </row>
    <row r="12" spans="1:798" ht="35.4" customHeight="1">
      <c r="A12" s="25">
        <v>43466</v>
      </c>
      <c r="B12" s="26" t="s">
        <v>17</v>
      </c>
      <c r="C12" s="26" t="s">
        <v>164</v>
      </c>
      <c r="D12" s="26" t="s">
        <v>166</v>
      </c>
      <c r="E12" s="26">
        <v>9</v>
      </c>
      <c r="F12" s="27">
        <v>9</v>
      </c>
      <c r="G12" s="4">
        <v>15.1</v>
      </c>
      <c r="H12" s="28">
        <f>(Table3[[#This Row],[UNIT PRICE]]-Table3[[#This Row],[UNIT COST ]])</f>
        <v>-6.1</v>
      </c>
      <c r="I12" s="28">
        <f>(Table3[[#This Row],[UNIT PROFIT ]]*Table3[[#This Row],[QUANTITY ]])</f>
        <v>-54.9</v>
      </c>
      <c r="J12" s="61">
        <f>(Table3[[#This Row],[UNIT PROFIT ]]*Table3[[#This Row],[QUANTITY ]])</f>
        <v>-54.9</v>
      </c>
      <c r="K12" s="19">
        <f>('02_Clean_Data'!E9*'02_Clean_Data'!G9)</f>
        <v>81</v>
      </c>
      <c r="L12" s="62"/>
      <c r="M12" s="62"/>
      <c r="N12" s="62"/>
      <c r="O12" s="62"/>
      <c r="P12" s="62"/>
      <c r="Q12" s="62"/>
      <c r="R12" s="62"/>
      <c r="S12" s="62"/>
      <c r="T12" s="62"/>
      <c r="U12" s="62"/>
      <c r="V12" s="62"/>
      <c r="W12" s="62"/>
      <c r="X12" s="62"/>
      <c r="Y12" s="62"/>
      <c r="Z12" s="70"/>
      <c r="AA12" s="62"/>
      <c r="AB12" s="62"/>
      <c r="AC12" s="62"/>
      <c r="AD12" s="62"/>
      <c r="AE12" s="62"/>
      <c r="AF12" s="73"/>
      <c r="AG12" s="73"/>
      <c r="AH12" s="73"/>
      <c r="AI12" s="73"/>
      <c r="AJ12" s="73"/>
      <c r="AK12" s="73"/>
      <c r="AL12" s="73"/>
      <c r="AM12" s="73"/>
      <c r="AN12" s="73"/>
      <c r="AO12" s="73"/>
      <c r="AP12" s="73"/>
      <c r="AQ12" s="73"/>
      <c r="AR12" s="73"/>
      <c r="AS12" s="73"/>
      <c r="AT12" s="73"/>
      <c r="AU12" s="73"/>
      <c r="AV12" s="73"/>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ACX12" s="29" t="s">
        <v>151</v>
      </c>
      <c r="ACY12" s="4">
        <v>29.25</v>
      </c>
      <c r="ADQ12" s="29" t="s">
        <v>151</v>
      </c>
      <c r="ADR12">
        <v>169</v>
      </c>
    </row>
    <row r="13" spans="1:798" ht="35.4" customHeight="1">
      <c r="A13" s="25">
        <v>43466</v>
      </c>
      <c r="B13" s="26" t="s">
        <v>17</v>
      </c>
      <c r="C13" s="26" t="s">
        <v>170</v>
      </c>
      <c r="D13" s="26" t="s">
        <v>166</v>
      </c>
      <c r="E13" s="26">
        <v>7</v>
      </c>
      <c r="F13" s="27">
        <v>7</v>
      </c>
      <c r="G13" s="4">
        <v>15.1</v>
      </c>
      <c r="H13" s="28">
        <f>(Table3[[#This Row],[UNIT PRICE]]-Table3[[#This Row],[UNIT COST ]])</f>
        <v>-8.1</v>
      </c>
      <c r="I13" s="28">
        <f>(Table3[[#This Row],[UNIT PROFIT ]]*Table3[[#This Row],[QUANTITY ]])</f>
        <v>-56.699999999999996</v>
      </c>
      <c r="J13" s="61">
        <f>(Table3[[#This Row],[UNIT PROFIT ]]*Table3[[#This Row],[QUANTITY ]])</f>
        <v>-56.699999999999996</v>
      </c>
      <c r="K13" s="19">
        <f>('02_Clean_Data'!E10*'02_Clean_Data'!G10)</f>
        <v>49</v>
      </c>
      <c r="L13" s="62"/>
      <c r="M13" s="62"/>
      <c r="N13" s="62"/>
      <c r="O13" s="62"/>
      <c r="P13" s="62"/>
      <c r="Q13" s="62"/>
      <c r="R13" s="62"/>
      <c r="S13" s="62"/>
      <c r="T13" s="62"/>
      <c r="U13" s="62"/>
      <c r="V13" s="62"/>
      <c r="W13" s="62"/>
      <c r="X13" s="62"/>
      <c r="Y13" s="62"/>
      <c r="Z13" s="70"/>
      <c r="AA13" s="62"/>
      <c r="AB13" s="62"/>
      <c r="AC13" s="62"/>
      <c r="AD13" s="62"/>
      <c r="AE13" s="62"/>
      <c r="AF13" s="73"/>
      <c r="AG13" s="73"/>
      <c r="AH13" s="73"/>
      <c r="AI13" s="73"/>
      <c r="AJ13" s="73"/>
      <c r="AK13" s="73"/>
      <c r="AL13" s="73"/>
      <c r="AM13" s="73"/>
      <c r="AN13" s="73"/>
      <c r="AO13" s="73"/>
      <c r="AP13" s="73"/>
      <c r="AQ13" s="73"/>
      <c r="AR13" s="73"/>
      <c r="AS13" s="73"/>
      <c r="AT13" s="73"/>
      <c r="AU13" s="73"/>
      <c r="AV13" s="73"/>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ACX13" s="29" t="s">
        <v>175</v>
      </c>
      <c r="ACY13" s="4">
        <v>139.65</v>
      </c>
      <c r="ADQ13" s="29" t="s">
        <v>175</v>
      </c>
      <c r="ADR13">
        <v>441</v>
      </c>
    </row>
    <row r="14" spans="1:798" ht="35.4" customHeight="1">
      <c r="A14" s="25">
        <v>43466</v>
      </c>
      <c r="B14" s="26" t="s">
        <v>18</v>
      </c>
      <c r="C14" s="26" t="s">
        <v>173</v>
      </c>
      <c r="D14" s="26" t="s">
        <v>175</v>
      </c>
      <c r="E14" s="26">
        <v>21</v>
      </c>
      <c r="F14" s="27">
        <v>21</v>
      </c>
      <c r="G14" s="4">
        <v>14.35</v>
      </c>
      <c r="H14" s="28">
        <f>(Table3[[#This Row],[UNIT PRICE]]-Table3[[#This Row],[UNIT COST ]])</f>
        <v>6.65</v>
      </c>
      <c r="I14" s="28">
        <f>(Table3[[#This Row],[UNIT PROFIT ]]*Table3[[#This Row],[QUANTITY ]])</f>
        <v>139.65</v>
      </c>
      <c r="J14" s="61">
        <f>(Table3[[#This Row],[UNIT PROFIT ]]*Table3[[#This Row],[QUANTITY ]])</f>
        <v>139.65</v>
      </c>
      <c r="K14" s="19">
        <f>('02_Clean_Data'!E11*'02_Clean_Data'!G11)</f>
        <v>441</v>
      </c>
      <c r="L14" s="62"/>
      <c r="M14" s="62"/>
      <c r="N14" s="62"/>
      <c r="O14" s="62"/>
      <c r="P14" s="62"/>
      <c r="Q14" s="62"/>
      <c r="R14" s="62"/>
      <c r="S14" s="62"/>
      <c r="T14" s="62"/>
      <c r="U14" s="62"/>
      <c r="V14" s="62"/>
      <c r="W14" s="62"/>
      <c r="X14" s="62"/>
      <c r="Y14" s="62"/>
      <c r="Z14" s="70"/>
      <c r="AA14" s="62"/>
      <c r="AB14" s="62"/>
      <c r="AC14" s="62"/>
      <c r="AD14" s="62"/>
      <c r="AE14" s="62"/>
      <c r="AF14" s="73"/>
      <c r="AG14" s="73"/>
      <c r="AH14" s="73"/>
      <c r="AI14" s="73"/>
      <c r="AJ14" s="73"/>
      <c r="AK14" s="73"/>
      <c r="AL14" s="73"/>
      <c r="AM14" s="73"/>
      <c r="AN14" s="73"/>
      <c r="AO14" s="73"/>
      <c r="AP14" s="73"/>
      <c r="AQ14" s="73"/>
      <c r="AR14" s="73"/>
      <c r="AS14" s="73"/>
      <c r="AT14" s="73"/>
      <c r="AU14" s="73"/>
      <c r="AV14" s="73"/>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ACX14" s="29" t="s">
        <v>129</v>
      </c>
      <c r="ACY14" s="4">
        <v>207.29</v>
      </c>
      <c r="ADQ14" s="29" t="s">
        <v>129</v>
      </c>
      <c r="ADR14">
        <v>361</v>
      </c>
    </row>
    <row r="15" spans="1:798" ht="35.4" customHeight="1">
      <c r="A15" s="25">
        <v>43466</v>
      </c>
      <c r="B15" s="26" t="s">
        <v>18</v>
      </c>
      <c r="C15" s="26" t="s">
        <v>177</v>
      </c>
      <c r="D15" s="26" t="s">
        <v>179</v>
      </c>
      <c r="E15" s="26">
        <v>12</v>
      </c>
      <c r="F15" s="27">
        <v>12</v>
      </c>
      <c r="G15" s="4">
        <v>14.35</v>
      </c>
      <c r="H15" s="28">
        <f>(Table3[[#This Row],[UNIT PRICE]]-Table3[[#This Row],[UNIT COST ]])</f>
        <v>-2.3499999999999996</v>
      </c>
      <c r="I15" s="28">
        <f>(Table3[[#This Row],[UNIT PROFIT ]]*Table3[[#This Row],[QUANTITY ]])</f>
        <v>-28.199999999999996</v>
      </c>
      <c r="J15" s="61">
        <f>(Table3[[#This Row],[UNIT PROFIT ]]*Table3[[#This Row],[QUANTITY ]])</f>
        <v>-28.199999999999996</v>
      </c>
      <c r="K15" s="19">
        <f>('02_Clean_Data'!E12*'02_Clean_Data'!G12)</f>
        <v>144</v>
      </c>
      <c r="L15" s="62"/>
      <c r="M15" s="62"/>
      <c r="N15" s="62"/>
      <c r="O15" s="62"/>
      <c r="P15" s="62"/>
      <c r="Q15" s="62"/>
      <c r="R15" s="62"/>
      <c r="S15" s="62"/>
      <c r="T15" s="62"/>
      <c r="U15" s="62"/>
      <c r="V15" s="62"/>
      <c r="W15" s="62"/>
      <c r="X15" s="62"/>
      <c r="Y15" s="62"/>
      <c r="Z15" s="70"/>
      <c r="AA15" s="62"/>
      <c r="AB15" s="62"/>
      <c r="AC15" s="62"/>
      <c r="AD15" s="62"/>
      <c r="AE15" s="62"/>
      <c r="AF15" s="73"/>
      <c r="AG15" s="73"/>
      <c r="AH15" s="73"/>
      <c r="AI15" s="73"/>
      <c r="AJ15" s="73"/>
      <c r="AK15" s="73"/>
      <c r="AL15" s="73"/>
      <c r="AM15" s="73"/>
      <c r="AN15" s="73"/>
      <c r="AO15" s="73"/>
      <c r="AP15" s="73"/>
      <c r="AQ15" s="73"/>
      <c r="AR15" s="73"/>
      <c r="AS15" s="73"/>
      <c r="AT15" s="73"/>
      <c r="AU15" s="73"/>
      <c r="AV15" s="73"/>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ACX15" s="29" t="s">
        <v>218</v>
      </c>
      <c r="ACY15" s="4">
        <v>-11.829999999999997</v>
      </c>
      <c r="ADQ15" s="29" t="s">
        <v>218</v>
      </c>
      <c r="ADR15">
        <v>49</v>
      </c>
    </row>
    <row r="16" spans="1:798" ht="35.4" customHeight="1">
      <c r="A16" s="25">
        <v>43466</v>
      </c>
      <c r="B16" s="26" t="s">
        <v>18</v>
      </c>
      <c r="C16" s="26" t="s">
        <v>127</v>
      </c>
      <c r="D16" s="26" t="s">
        <v>183</v>
      </c>
      <c r="E16" s="26">
        <v>10</v>
      </c>
      <c r="F16" s="27">
        <v>10</v>
      </c>
      <c r="G16" s="4">
        <v>14.35</v>
      </c>
      <c r="H16" s="28">
        <f>(Table3[[#This Row],[UNIT PRICE]]-Table3[[#This Row],[UNIT COST ]])</f>
        <v>-4.3499999999999996</v>
      </c>
      <c r="I16" s="28">
        <f>(Table3[[#This Row],[UNIT PROFIT ]]*Table3[[#This Row],[QUANTITY ]])</f>
        <v>-43.5</v>
      </c>
      <c r="J16" s="61">
        <f>(Table3[[#This Row],[UNIT PROFIT ]]*Table3[[#This Row],[QUANTITY ]])</f>
        <v>-43.5</v>
      </c>
      <c r="K16" s="19">
        <f>('02_Clean_Data'!E13*'02_Clean_Data'!G13)</f>
        <v>100</v>
      </c>
      <c r="L16" s="62"/>
      <c r="M16" s="62"/>
      <c r="N16" s="62"/>
      <c r="O16" s="62"/>
      <c r="P16" s="62"/>
      <c r="Q16" s="62"/>
      <c r="R16" s="62"/>
      <c r="S16" s="62"/>
      <c r="T16" s="62"/>
      <c r="U16" s="62"/>
      <c r="V16" s="62"/>
      <c r="W16" s="62"/>
      <c r="X16" s="62"/>
      <c r="Y16" s="62"/>
      <c r="Z16" s="70"/>
      <c r="AA16" s="62"/>
      <c r="AB16" s="62"/>
      <c r="AC16" s="62"/>
      <c r="AD16" s="62"/>
      <c r="AE16" s="62"/>
      <c r="AF16" s="73"/>
      <c r="AG16" s="73"/>
      <c r="AH16" s="73"/>
      <c r="AI16" s="73"/>
      <c r="AJ16" s="73"/>
      <c r="AK16" s="73"/>
      <c r="AL16" s="73"/>
      <c r="AM16" s="73"/>
      <c r="AN16" s="73"/>
      <c r="AO16" s="73"/>
      <c r="AP16" s="73"/>
      <c r="AQ16" s="73"/>
      <c r="AR16" s="73"/>
      <c r="AS16" s="73"/>
      <c r="AT16" s="73"/>
      <c r="AU16" s="73"/>
      <c r="AV16" s="73"/>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ACX16" s="29" t="s">
        <v>141</v>
      </c>
      <c r="ACY16" s="4">
        <v>207.62</v>
      </c>
      <c r="ADQ16" s="29" t="s">
        <v>141</v>
      </c>
      <c r="ADR16">
        <v>490</v>
      </c>
    </row>
    <row r="17" spans="1:798" ht="35.4" customHeight="1">
      <c r="A17" s="25">
        <v>43466</v>
      </c>
      <c r="B17" s="26" t="s">
        <v>19</v>
      </c>
      <c r="C17" s="26" t="s">
        <v>134</v>
      </c>
      <c r="D17" s="26" t="s">
        <v>183</v>
      </c>
      <c r="E17" s="26">
        <v>8</v>
      </c>
      <c r="F17" s="27">
        <v>8</v>
      </c>
      <c r="G17" s="4">
        <v>7.85</v>
      </c>
      <c r="H17" s="28">
        <f>(Table3[[#This Row],[UNIT PRICE]]-Table3[[#This Row],[UNIT COST ]])</f>
        <v>0.15000000000000036</v>
      </c>
      <c r="I17" s="28">
        <f>(Table3[[#This Row],[UNIT PROFIT ]]*Table3[[#This Row],[QUANTITY ]])</f>
        <v>1.2000000000000028</v>
      </c>
      <c r="J17" s="61">
        <f>(Table3[[#This Row],[UNIT PROFIT ]]*Table3[[#This Row],[QUANTITY ]])</f>
        <v>1.2000000000000028</v>
      </c>
      <c r="K17" s="19">
        <f>('02_Clean_Data'!E14*'02_Clean_Data'!G14)</f>
        <v>64</v>
      </c>
      <c r="L17" s="62"/>
      <c r="M17" s="62"/>
      <c r="N17" s="62"/>
      <c r="O17" s="62"/>
      <c r="P17" s="62"/>
      <c r="Q17" s="62"/>
      <c r="R17" s="62"/>
      <c r="S17" s="62"/>
      <c r="T17" s="62"/>
      <c r="U17" s="62"/>
      <c r="V17" s="62"/>
      <c r="W17" s="62"/>
      <c r="X17" s="62"/>
      <c r="Y17" s="62"/>
      <c r="Z17" s="70"/>
      <c r="AA17" s="62"/>
      <c r="AB17" s="62"/>
      <c r="AC17" s="62"/>
      <c r="AD17" s="62"/>
      <c r="AE17" s="62"/>
      <c r="AF17" s="73"/>
      <c r="AG17" s="73"/>
      <c r="AH17" s="73"/>
      <c r="AI17" s="73"/>
      <c r="AJ17" s="73"/>
      <c r="AK17" s="73"/>
      <c r="AL17" s="73"/>
      <c r="AM17" s="73"/>
      <c r="AN17" s="73"/>
      <c r="AO17" s="73"/>
      <c r="AP17" s="73"/>
      <c r="AQ17" s="73"/>
      <c r="AR17" s="73"/>
      <c r="AS17" s="73"/>
      <c r="AT17" s="73"/>
      <c r="AU17" s="73"/>
      <c r="AV17" s="73"/>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ACX17" s="29" t="s">
        <v>195</v>
      </c>
      <c r="ACY17" s="4">
        <v>-66.409999999999883</v>
      </c>
      <c r="ADQ17" s="29" t="s">
        <v>195</v>
      </c>
      <c r="ADR17">
        <v>1318</v>
      </c>
    </row>
    <row r="18" spans="1:798" ht="35.4" customHeight="1">
      <c r="A18" s="25">
        <v>43466</v>
      </c>
      <c r="B18" s="26" t="s">
        <v>19</v>
      </c>
      <c r="C18" s="26" t="s">
        <v>367</v>
      </c>
      <c r="D18" s="26" t="s">
        <v>183</v>
      </c>
      <c r="E18" s="26">
        <v>12</v>
      </c>
      <c r="F18" s="27">
        <v>12</v>
      </c>
      <c r="G18" s="4">
        <v>7.85</v>
      </c>
      <c r="H18" s="28">
        <f>(Table3[[#This Row],[UNIT PRICE]]-Table3[[#This Row],[UNIT COST ]])</f>
        <v>4.1500000000000004</v>
      </c>
      <c r="I18" s="28">
        <f>(Table3[[#This Row],[UNIT PROFIT ]]*Table3[[#This Row],[QUANTITY ]])</f>
        <v>49.800000000000004</v>
      </c>
      <c r="J18" s="61">
        <f>(Table3[[#This Row],[UNIT PROFIT ]]*Table3[[#This Row],[QUANTITY ]])</f>
        <v>49.800000000000004</v>
      </c>
      <c r="K18" s="19">
        <f>('02_Clean_Data'!E15*'02_Clean_Data'!G15)</f>
        <v>144</v>
      </c>
      <c r="L18" s="62"/>
      <c r="M18" s="62"/>
      <c r="N18" s="62"/>
      <c r="O18" s="62"/>
      <c r="P18" s="62"/>
      <c r="Q18" s="62"/>
      <c r="R18" s="62"/>
      <c r="S18" s="62"/>
      <c r="T18" s="62"/>
      <c r="U18" s="62"/>
      <c r="V18" s="62"/>
      <c r="W18" s="62"/>
      <c r="X18" s="62"/>
      <c r="Y18" s="62"/>
      <c r="Z18" s="70"/>
      <c r="AA18" s="62"/>
      <c r="AB18" s="62"/>
      <c r="AC18" s="62"/>
      <c r="AD18" s="62"/>
      <c r="AE18" s="62"/>
      <c r="AF18" s="73"/>
      <c r="AG18" s="73"/>
      <c r="AH18" s="73"/>
      <c r="AI18" s="73"/>
      <c r="AJ18" s="73"/>
      <c r="AK18" s="73"/>
      <c r="AL18" s="73"/>
      <c r="AM18" s="73"/>
      <c r="AN18" s="73"/>
      <c r="AO18" s="73"/>
      <c r="AP18" s="73"/>
      <c r="AQ18" s="73"/>
      <c r="AR18" s="73"/>
      <c r="AS18" s="73"/>
      <c r="AT18" s="73"/>
      <c r="AU18" s="73"/>
      <c r="AV18" s="73"/>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ACX18" s="29" t="s">
        <v>205</v>
      </c>
      <c r="ACY18" s="4">
        <v>50.999999999999957</v>
      </c>
      <c r="ADQ18" s="29" t="s">
        <v>205</v>
      </c>
      <c r="ADR18">
        <v>1327</v>
      </c>
    </row>
    <row r="19" spans="1:798" ht="35.4" customHeight="1">
      <c r="A19" s="25">
        <v>43466</v>
      </c>
      <c r="B19" s="26" t="s">
        <v>19</v>
      </c>
      <c r="C19" s="26" t="s">
        <v>145</v>
      </c>
      <c r="D19" s="26" t="s">
        <v>183</v>
      </c>
      <c r="E19" s="26">
        <v>7</v>
      </c>
      <c r="F19" s="27">
        <v>7</v>
      </c>
      <c r="G19" s="4">
        <v>7.85</v>
      </c>
      <c r="H19" s="28">
        <f>(Table3[[#This Row],[UNIT PRICE]]-Table3[[#This Row],[UNIT COST ]])</f>
        <v>-0.84999999999999964</v>
      </c>
      <c r="I19" s="28">
        <f>(Table3[[#This Row],[UNIT PROFIT ]]*Table3[[#This Row],[QUANTITY ]])</f>
        <v>-5.9499999999999975</v>
      </c>
      <c r="J19" s="61">
        <f>(Table3[[#This Row],[UNIT PROFIT ]]*Table3[[#This Row],[QUANTITY ]])</f>
        <v>-5.9499999999999975</v>
      </c>
      <c r="K19" s="19">
        <f>('02_Clean_Data'!E16*'02_Clean_Data'!G16)</f>
        <v>49</v>
      </c>
      <c r="L19" s="62"/>
      <c r="M19" s="62"/>
      <c r="N19" s="62"/>
      <c r="O19" s="62"/>
      <c r="P19" s="62"/>
      <c r="Q19" s="62"/>
      <c r="R19" s="62"/>
      <c r="S19" s="62"/>
      <c r="T19" s="62"/>
      <c r="U19" s="62"/>
      <c r="V19" s="62"/>
      <c r="W19" s="62"/>
      <c r="X19" s="62"/>
      <c r="Y19" s="62"/>
      <c r="Z19" s="70"/>
      <c r="AA19" s="62"/>
      <c r="AB19" s="62"/>
      <c r="AC19" s="62"/>
      <c r="AD19" s="62"/>
      <c r="AE19" s="62"/>
      <c r="AF19" s="73"/>
      <c r="AG19" s="73"/>
      <c r="AH19" s="73"/>
      <c r="AI19" s="73"/>
      <c r="AJ19" s="73"/>
      <c r="AK19" s="73"/>
      <c r="AL19" s="73"/>
      <c r="AM19" s="73"/>
      <c r="AN19" s="73"/>
      <c r="AO19" s="73"/>
      <c r="AP19" s="73"/>
      <c r="AQ19" s="73"/>
      <c r="AR19" s="73"/>
      <c r="AS19" s="73"/>
      <c r="AT19" s="73"/>
      <c r="AU19" s="73"/>
      <c r="AV19" s="73"/>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ACX19" s="29" t="s">
        <v>166</v>
      </c>
      <c r="ACY19" s="4">
        <v>-111.6</v>
      </c>
      <c r="ADQ19" s="29" t="s">
        <v>166</v>
      </c>
      <c r="ADR19">
        <v>130</v>
      </c>
    </row>
    <row r="20" spans="1:798" ht="35.4" customHeight="1">
      <c r="A20" s="25">
        <v>43466</v>
      </c>
      <c r="B20" s="26" t="s">
        <v>20</v>
      </c>
      <c r="C20" s="26" t="s">
        <v>149</v>
      </c>
      <c r="D20" s="26" t="s">
        <v>195</v>
      </c>
      <c r="E20" s="26">
        <v>12</v>
      </c>
      <c r="F20" s="27">
        <v>12</v>
      </c>
      <c r="G20" s="4">
        <v>15.79</v>
      </c>
      <c r="H20" s="28">
        <f>(Table3[[#This Row],[UNIT PRICE]]-Table3[[#This Row],[UNIT COST ]])</f>
        <v>-3.7899999999999991</v>
      </c>
      <c r="I20" s="28">
        <f>(Table3[[#This Row],[UNIT PROFIT ]]*Table3[[#This Row],[QUANTITY ]])</f>
        <v>-45.47999999999999</v>
      </c>
      <c r="J20" s="61">
        <f>(Table3[[#This Row],[UNIT PROFIT ]]*Table3[[#This Row],[QUANTITY ]])</f>
        <v>-45.47999999999999</v>
      </c>
      <c r="K20" s="19">
        <f>('02_Clean_Data'!E17*'02_Clean_Data'!G17)</f>
        <v>144</v>
      </c>
      <c r="L20" s="62"/>
      <c r="M20" s="62"/>
      <c r="N20" s="62"/>
      <c r="O20" s="62"/>
      <c r="P20" s="62"/>
      <c r="Q20" s="62"/>
      <c r="R20" s="62"/>
      <c r="S20" s="62"/>
      <c r="T20" s="62"/>
      <c r="U20" s="62"/>
      <c r="V20" s="62"/>
      <c r="W20" s="62"/>
      <c r="X20" s="62"/>
      <c r="Y20" s="62"/>
      <c r="Z20" s="70"/>
      <c r="AA20" s="62"/>
      <c r="AB20" s="62"/>
      <c r="AC20" s="62"/>
      <c r="AD20" s="62"/>
      <c r="AE20" s="62"/>
      <c r="AF20" s="73"/>
      <c r="AG20" s="73"/>
      <c r="AH20" s="73"/>
      <c r="AI20" s="73"/>
      <c r="AJ20" s="73"/>
      <c r="AK20" s="73"/>
      <c r="AL20" s="73"/>
      <c r="AM20" s="73"/>
      <c r="AN20" s="73"/>
      <c r="AO20" s="73"/>
      <c r="AP20" s="73"/>
      <c r="AQ20" s="73"/>
      <c r="AR20" s="73"/>
      <c r="AS20" s="73"/>
      <c r="AT20" s="73"/>
      <c r="AU20" s="73"/>
      <c r="AV20" s="73"/>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ACX20" s="29" t="s">
        <v>260</v>
      </c>
      <c r="ACY20" s="4">
        <v>-65.300000000000011</v>
      </c>
      <c r="ADQ20" s="29" t="s">
        <v>260</v>
      </c>
      <c r="ADR20">
        <v>100</v>
      </c>
    </row>
    <row r="21" spans="1:798" ht="35.4" customHeight="1">
      <c r="A21" s="25">
        <v>43466</v>
      </c>
      <c r="B21" s="26" t="s">
        <v>20</v>
      </c>
      <c r="C21" s="26" t="s">
        <v>368</v>
      </c>
      <c r="D21" s="26" t="s">
        <v>195</v>
      </c>
      <c r="E21" s="26">
        <v>9</v>
      </c>
      <c r="F21" s="27">
        <v>9</v>
      </c>
      <c r="G21" s="4">
        <v>15.79</v>
      </c>
      <c r="H21" s="28">
        <f>(Table3[[#This Row],[UNIT PRICE]]-Table3[[#This Row],[UNIT COST ]])</f>
        <v>-6.7899999999999991</v>
      </c>
      <c r="I21" s="28">
        <f>(Table3[[#This Row],[UNIT PROFIT ]]*Table3[[#This Row],[QUANTITY ]])</f>
        <v>-61.109999999999992</v>
      </c>
      <c r="J21" s="61">
        <f>(Table3[[#This Row],[UNIT PROFIT ]]*Table3[[#This Row],[QUANTITY ]])</f>
        <v>-61.109999999999992</v>
      </c>
      <c r="K21" s="19">
        <f>('02_Clean_Data'!E18*'02_Clean_Data'!G18)</f>
        <v>81</v>
      </c>
      <c r="L21" s="62"/>
      <c r="M21" s="62"/>
      <c r="N21" s="62"/>
      <c r="O21" s="62"/>
      <c r="P21" s="62"/>
      <c r="Q21" s="62"/>
      <c r="R21" s="62"/>
      <c r="S21" s="62"/>
      <c r="T21" s="62"/>
      <c r="U21" s="62"/>
      <c r="V21" s="62"/>
      <c r="W21" s="62"/>
      <c r="X21" s="62"/>
      <c r="Y21" s="62"/>
      <c r="Z21" s="70"/>
      <c r="AA21" s="62"/>
      <c r="AB21" s="62"/>
      <c r="AC21" s="62"/>
      <c r="AD21" s="62"/>
      <c r="AE21" s="62"/>
      <c r="AF21" s="73"/>
      <c r="AG21" s="73"/>
      <c r="AH21" s="73"/>
      <c r="AI21" s="73"/>
      <c r="AJ21" s="73"/>
      <c r="AK21" s="73"/>
      <c r="AL21" s="73"/>
      <c r="AM21" s="73"/>
      <c r="AN21" s="73"/>
      <c r="AO21" s="73"/>
      <c r="AP21" s="73"/>
      <c r="AQ21" s="73"/>
      <c r="AR21" s="73"/>
      <c r="AS21" s="73"/>
      <c r="AT21" s="73"/>
      <c r="AU21" s="73"/>
      <c r="AV21" s="73"/>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ACX21" s="29" t="s">
        <v>289</v>
      </c>
      <c r="ACY21" s="4">
        <v>532.95000000000005</v>
      </c>
      <c r="ADQ21" s="29" t="s">
        <v>289</v>
      </c>
      <c r="ADR21">
        <v>5278</v>
      </c>
    </row>
    <row r="22" spans="1:798" ht="35.4" customHeight="1">
      <c r="A22" s="25">
        <v>43466</v>
      </c>
      <c r="B22" s="26" t="s">
        <v>20</v>
      </c>
      <c r="C22" s="26" t="s">
        <v>160</v>
      </c>
      <c r="D22" s="26" t="s">
        <v>195</v>
      </c>
      <c r="E22" s="26">
        <v>13</v>
      </c>
      <c r="F22" s="27">
        <v>13</v>
      </c>
      <c r="G22" s="4">
        <v>15.79</v>
      </c>
      <c r="H22" s="28">
        <f>(Table3[[#This Row],[UNIT PRICE]]-Table3[[#This Row],[UNIT COST ]])</f>
        <v>-2.7899999999999991</v>
      </c>
      <c r="I22" s="28">
        <f>(Table3[[#This Row],[UNIT PROFIT ]]*Table3[[#This Row],[QUANTITY ]])</f>
        <v>-36.269999999999989</v>
      </c>
      <c r="J22" s="61">
        <f>(Table3[[#This Row],[UNIT PROFIT ]]*Table3[[#This Row],[QUANTITY ]])</f>
        <v>-36.269999999999989</v>
      </c>
      <c r="K22" s="19">
        <f>('02_Clean_Data'!E19*'02_Clean_Data'!G19)</f>
        <v>169</v>
      </c>
      <c r="L22" s="62"/>
      <c r="M22" s="62"/>
      <c r="N22" s="62"/>
      <c r="O22" s="62"/>
      <c r="P22" s="62"/>
      <c r="Q22" s="62"/>
      <c r="R22" s="62"/>
      <c r="S22" s="62"/>
      <c r="T22" s="62"/>
      <c r="U22" s="62"/>
      <c r="V22" s="62"/>
      <c r="W22" s="62"/>
      <c r="X22" s="62"/>
      <c r="Y22" s="62"/>
      <c r="Z22" s="70"/>
      <c r="AA22" s="62"/>
      <c r="AB22" s="62"/>
      <c r="AC22" s="62"/>
      <c r="AD22" s="62"/>
      <c r="AE22" s="62"/>
      <c r="AF22" s="73"/>
      <c r="AG22" s="73"/>
      <c r="AH22" s="73"/>
      <c r="AI22" s="73"/>
      <c r="AJ22" s="73"/>
      <c r="AK22" s="73"/>
      <c r="AL22" s="73"/>
      <c r="AM22" s="73"/>
      <c r="AN22" s="73"/>
      <c r="AO22" s="73"/>
      <c r="AP22" s="73"/>
      <c r="AQ22" s="73"/>
      <c r="AR22" s="73"/>
      <c r="AS22" s="73"/>
      <c r="AT22" s="73"/>
      <c r="AU22" s="73"/>
      <c r="AV22" s="73"/>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72"/>
      <c r="CU22" s="72"/>
      <c r="CV22" s="72"/>
    </row>
    <row r="23" spans="1:798" ht="35.4" customHeight="1">
      <c r="A23" s="25">
        <v>43466</v>
      </c>
      <c r="B23" s="26" t="s">
        <v>21</v>
      </c>
      <c r="C23" s="26" t="s">
        <v>164</v>
      </c>
      <c r="D23" s="26" t="s">
        <v>205</v>
      </c>
      <c r="E23" s="26">
        <v>10</v>
      </c>
      <c r="F23" s="27">
        <v>10</v>
      </c>
      <c r="G23" s="4">
        <v>8.69</v>
      </c>
      <c r="H23" s="28">
        <f>(Table3[[#This Row],[UNIT PRICE]]-Table3[[#This Row],[UNIT COST ]])</f>
        <v>1.3100000000000005</v>
      </c>
      <c r="I23" s="28">
        <f>(Table3[[#This Row],[UNIT PROFIT ]]*Table3[[#This Row],[QUANTITY ]])</f>
        <v>13.100000000000005</v>
      </c>
      <c r="J23" s="61">
        <f>(Table3[[#This Row],[UNIT PROFIT ]]*Table3[[#This Row],[QUANTITY ]])</f>
        <v>13.100000000000005</v>
      </c>
      <c r="K23" s="19">
        <f>('02_Clean_Data'!E20*'02_Clean_Data'!G20)</f>
        <v>100</v>
      </c>
      <c r="L23" s="62"/>
      <c r="M23" s="62"/>
      <c r="N23" s="62"/>
      <c r="O23" s="62"/>
      <c r="P23" s="62"/>
      <c r="Q23" s="62"/>
      <c r="R23" s="62"/>
      <c r="S23" s="62"/>
      <c r="T23" s="62"/>
      <c r="U23" s="62"/>
      <c r="V23" s="62"/>
      <c r="W23" s="62"/>
      <c r="X23" s="62"/>
      <c r="Y23" s="62"/>
      <c r="Z23" s="70"/>
      <c r="AA23" s="62"/>
      <c r="AB23" s="62"/>
      <c r="AC23" s="62"/>
      <c r="AD23" s="62"/>
      <c r="AE23" s="62"/>
      <c r="AF23" s="73"/>
      <c r="AG23" s="73"/>
      <c r="AH23" s="73"/>
      <c r="AI23" s="73"/>
      <c r="AJ23" s="73"/>
      <c r="AK23" s="73"/>
      <c r="AL23" s="73"/>
      <c r="AM23" s="73"/>
      <c r="AN23" s="73"/>
      <c r="AO23" s="73"/>
      <c r="AP23" s="73"/>
      <c r="AQ23" s="73"/>
      <c r="AR23" s="73"/>
      <c r="AS23" s="73"/>
      <c r="AT23" s="73"/>
      <c r="AU23" s="73"/>
      <c r="AV23" s="73"/>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c r="CU23" s="72"/>
      <c r="CV23" s="72"/>
    </row>
    <row r="24" spans="1:798" ht="35.4" customHeight="1">
      <c r="A24" s="25">
        <v>43466</v>
      </c>
      <c r="B24" s="26" t="s">
        <v>21</v>
      </c>
      <c r="C24" s="26" t="s">
        <v>170</v>
      </c>
      <c r="D24" s="26" t="s">
        <v>205</v>
      </c>
      <c r="E24" s="26">
        <v>4</v>
      </c>
      <c r="F24" s="27">
        <v>4</v>
      </c>
      <c r="G24" s="4">
        <v>8.69</v>
      </c>
      <c r="H24" s="28">
        <f>(Table3[[#This Row],[UNIT PRICE]]-Table3[[#This Row],[UNIT COST ]])</f>
        <v>-4.6899999999999995</v>
      </c>
      <c r="I24" s="28">
        <f>(Table3[[#This Row],[UNIT PROFIT ]]*Table3[[#This Row],[QUANTITY ]])</f>
        <v>-18.759999999999998</v>
      </c>
      <c r="J24" s="61">
        <f>(Table3[[#This Row],[UNIT PROFIT ]]*Table3[[#This Row],[QUANTITY ]])</f>
        <v>-18.759999999999998</v>
      </c>
      <c r="K24" s="19">
        <f>('02_Clean_Data'!E21*'02_Clean_Data'!G21)</f>
        <v>16</v>
      </c>
      <c r="L24" s="62"/>
      <c r="M24" s="62"/>
      <c r="N24" s="62"/>
      <c r="O24" s="62"/>
      <c r="P24" s="62"/>
      <c r="Q24" s="62"/>
      <c r="R24" s="62"/>
      <c r="S24" s="62"/>
      <c r="T24" s="62"/>
      <c r="U24" s="62"/>
      <c r="V24" s="62"/>
      <c r="W24" s="62"/>
      <c r="X24" s="62"/>
      <c r="Y24" s="62"/>
      <c r="Z24" s="70"/>
      <c r="AA24" s="62"/>
      <c r="AB24" s="62"/>
      <c r="AC24" s="62"/>
      <c r="AD24" s="62"/>
      <c r="AE24" s="62"/>
      <c r="AF24" s="73"/>
      <c r="AG24" s="73"/>
      <c r="AH24" s="73"/>
      <c r="AI24" s="73"/>
      <c r="AJ24" s="73"/>
      <c r="AK24" s="73"/>
      <c r="AL24" s="73"/>
      <c r="AM24" s="73"/>
      <c r="AN24" s="73"/>
      <c r="AO24" s="73"/>
      <c r="AP24" s="73"/>
      <c r="AQ24" s="73"/>
      <c r="AR24" s="73"/>
      <c r="AS24" s="73"/>
      <c r="AT24" s="73"/>
      <c r="AU24" s="73"/>
      <c r="AV24" s="73"/>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c r="CU24" s="72"/>
      <c r="CV24" s="72"/>
    </row>
    <row r="25" spans="1:798" ht="35.4" customHeight="1">
      <c r="A25" s="25">
        <v>43466</v>
      </c>
      <c r="B25" s="26" t="s">
        <v>21</v>
      </c>
      <c r="C25" s="26" t="s">
        <v>173</v>
      </c>
      <c r="D25" s="26" t="s">
        <v>205</v>
      </c>
      <c r="E25" s="26">
        <v>5</v>
      </c>
      <c r="F25" s="27">
        <v>5</v>
      </c>
      <c r="G25" s="4">
        <v>8.69</v>
      </c>
      <c r="H25" s="28">
        <f>(Table3[[#This Row],[UNIT PRICE]]-Table3[[#This Row],[UNIT COST ]])</f>
        <v>-3.6899999999999995</v>
      </c>
      <c r="I25" s="28">
        <f>(Table3[[#This Row],[UNIT PROFIT ]]*Table3[[#This Row],[QUANTITY ]])</f>
        <v>-18.449999999999996</v>
      </c>
      <c r="J25" s="61">
        <f>(Table3[[#This Row],[UNIT PROFIT ]]*Table3[[#This Row],[QUANTITY ]])</f>
        <v>-18.449999999999996</v>
      </c>
      <c r="K25" s="19">
        <f>('02_Clean_Data'!E22*'02_Clean_Data'!G22)</f>
        <v>25</v>
      </c>
      <c r="L25" s="62"/>
      <c r="M25" s="62"/>
      <c r="N25" s="62"/>
      <c r="O25" s="62"/>
      <c r="P25" s="62"/>
      <c r="Q25" s="62"/>
      <c r="R25" s="62"/>
      <c r="S25" s="62"/>
      <c r="T25" s="62"/>
      <c r="U25" s="62"/>
      <c r="V25" s="62"/>
      <c r="W25" s="62"/>
      <c r="X25" s="62"/>
      <c r="Y25" s="62"/>
      <c r="Z25" s="70"/>
      <c r="AA25" s="62"/>
      <c r="AB25" s="62"/>
      <c r="AC25" s="62"/>
      <c r="AD25" s="62"/>
      <c r="AE25" s="62"/>
      <c r="AF25" s="73"/>
      <c r="AG25" s="73"/>
      <c r="AH25" s="73"/>
      <c r="AI25" s="73"/>
      <c r="AJ25" s="73"/>
      <c r="AK25" s="73"/>
      <c r="AL25" s="73"/>
      <c r="AM25" s="73"/>
      <c r="AN25" s="73"/>
      <c r="AO25" s="73"/>
      <c r="AP25" s="73"/>
      <c r="AQ25" s="73"/>
      <c r="AR25" s="73"/>
      <c r="AS25" s="73"/>
      <c r="AT25" s="73"/>
      <c r="AU25" s="73"/>
      <c r="AV25" s="73"/>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row>
    <row r="26" spans="1:798" ht="35.4" customHeight="1">
      <c r="A26" s="25">
        <v>43466</v>
      </c>
      <c r="B26" s="26" t="s">
        <v>22</v>
      </c>
      <c r="C26" s="26" t="s">
        <v>177</v>
      </c>
      <c r="D26" s="26" t="s">
        <v>215</v>
      </c>
      <c r="E26" s="26">
        <v>11</v>
      </c>
      <c r="F26" s="27">
        <v>11</v>
      </c>
      <c r="G26" s="4">
        <v>8.69</v>
      </c>
      <c r="H26" s="28">
        <f>(Table3[[#This Row],[UNIT PRICE]]-Table3[[#This Row],[UNIT COST ]])</f>
        <v>2.3100000000000005</v>
      </c>
      <c r="I26" s="28">
        <f>(Table3[[#This Row],[UNIT PROFIT ]]*Table3[[#This Row],[QUANTITY ]])</f>
        <v>25.410000000000004</v>
      </c>
      <c r="J26" s="61">
        <f>(Table3[[#This Row],[UNIT PROFIT ]]*Table3[[#This Row],[QUANTITY ]])</f>
        <v>25.410000000000004</v>
      </c>
      <c r="K26" s="19">
        <f>('02_Clean_Data'!E23*'02_Clean_Data'!G23)</f>
        <v>121</v>
      </c>
      <c r="L26" s="62"/>
      <c r="M26" s="62"/>
      <c r="N26" s="62"/>
      <c r="O26" s="62"/>
      <c r="P26" s="62"/>
      <c r="Q26" s="62"/>
      <c r="R26" s="62"/>
      <c r="S26" s="62"/>
      <c r="T26" s="62"/>
      <c r="U26" s="62"/>
      <c r="V26" s="62"/>
      <c r="W26" s="62"/>
      <c r="X26" s="62"/>
      <c r="Y26" s="62"/>
      <c r="Z26" s="70"/>
      <c r="AA26" s="62"/>
      <c r="AB26" s="62"/>
      <c r="AC26" s="62"/>
      <c r="AD26" s="62"/>
      <c r="AE26" s="62"/>
      <c r="AF26" s="73"/>
      <c r="AG26" s="73"/>
      <c r="AH26" s="73"/>
      <c r="AI26" s="73"/>
      <c r="AJ26" s="73"/>
      <c r="AK26" s="73"/>
      <c r="AL26" s="73"/>
      <c r="AM26" s="73"/>
      <c r="AN26" s="73"/>
      <c r="AO26" s="73"/>
      <c r="AP26" s="73"/>
      <c r="AQ26" s="73"/>
      <c r="AR26" s="73"/>
      <c r="AS26" s="73"/>
      <c r="AT26" s="73"/>
      <c r="AU26" s="73"/>
      <c r="AV26" s="73"/>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c r="CU26" s="72"/>
      <c r="CV26" s="72"/>
    </row>
    <row r="27" spans="1:798" ht="35.4" customHeight="1">
      <c r="A27" s="25">
        <v>43466</v>
      </c>
      <c r="B27" s="26" t="s">
        <v>22</v>
      </c>
      <c r="C27" s="26" t="s">
        <v>127</v>
      </c>
      <c r="D27" s="26" t="s">
        <v>218</v>
      </c>
      <c r="E27" s="26">
        <v>7</v>
      </c>
      <c r="F27" s="27">
        <v>7</v>
      </c>
      <c r="G27" s="4">
        <v>8.69</v>
      </c>
      <c r="H27" s="28">
        <f>(Table3[[#This Row],[UNIT PRICE]]-Table3[[#This Row],[UNIT COST ]])</f>
        <v>-1.6899999999999995</v>
      </c>
      <c r="I27" s="28">
        <f>(Table3[[#This Row],[UNIT PROFIT ]]*Table3[[#This Row],[QUANTITY ]])</f>
        <v>-11.829999999999997</v>
      </c>
      <c r="J27" s="61">
        <f>(Table3[[#This Row],[UNIT PROFIT ]]*Table3[[#This Row],[QUANTITY ]])</f>
        <v>-11.829999999999997</v>
      </c>
      <c r="K27" s="19">
        <f>('02_Clean_Data'!E24*'02_Clean_Data'!G24)</f>
        <v>49</v>
      </c>
      <c r="L27" s="62"/>
      <c r="M27" s="62"/>
      <c r="N27" s="62"/>
      <c r="O27" s="62"/>
      <c r="P27" s="62"/>
      <c r="Q27" s="62"/>
      <c r="R27" s="62"/>
      <c r="S27" s="62"/>
      <c r="T27" s="62"/>
      <c r="U27" s="62"/>
      <c r="V27" s="62"/>
      <c r="W27" s="62"/>
      <c r="X27" s="62"/>
      <c r="Y27" s="62"/>
      <c r="Z27" s="70"/>
      <c r="AA27" s="62"/>
      <c r="AB27" s="62"/>
      <c r="AC27" s="62"/>
      <c r="AD27" s="62"/>
      <c r="AE27" s="62"/>
      <c r="AF27" s="73"/>
      <c r="AG27" s="73"/>
      <c r="AH27" s="73"/>
      <c r="AI27" s="73"/>
      <c r="AJ27" s="73"/>
      <c r="AK27" s="73"/>
      <c r="AL27" s="73"/>
      <c r="AM27" s="73"/>
      <c r="AN27" s="73"/>
      <c r="AO27" s="73"/>
      <c r="AP27" s="73"/>
      <c r="AQ27" s="73"/>
      <c r="AR27" s="73"/>
      <c r="AS27" s="73"/>
      <c r="AT27" s="73"/>
      <c r="AU27" s="73"/>
      <c r="AV27" s="73"/>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row>
    <row r="28" spans="1:798" ht="35.4" customHeight="1">
      <c r="A28" s="25">
        <v>43466</v>
      </c>
      <c r="B28" s="26" t="s">
        <v>22</v>
      </c>
      <c r="C28" s="26" t="s">
        <v>134</v>
      </c>
      <c r="D28" s="26" t="s">
        <v>195</v>
      </c>
      <c r="E28" s="26">
        <v>7</v>
      </c>
      <c r="F28" s="27">
        <v>7</v>
      </c>
      <c r="G28" s="4">
        <v>8.69</v>
      </c>
      <c r="H28" s="28">
        <f>(Table3[[#This Row],[UNIT PRICE]]-Table3[[#This Row],[UNIT COST ]])</f>
        <v>-1.6899999999999995</v>
      </c>
      <c r="I28" s="28">
        <f>(Table3[[#This Row],[UNIT PROFIT ]]*Table3[[#This Row],[QUANTITY ]])</f>
        <v>-11.829999999999997</v>
      </c>
      <c r="J28" s="61">
        <f>(Table3[[#This Row],[UNIT PROFIT ]]*Table3[[#This Row],[QUANTITY ]])</f>
        <v>-11.829999999999997</v>
      </c>
      <c r="K28" s="19">
        <f>('02_Clean_Data'!E25*'02_Clean_Data'!G25)</f>
        <v>49</v>
      </c>
      <c r="L28" s="62"/>
      <c r="M28" s="62"/>
      <c r="N28" s="62"/>
      <c r="O28" s="62"/>
      <c r="P28" s="62"/>
      <c r="Q28" s="62"/>
      <c r="R28" s="62"/>
      <c r="S28" s="62"/>
      <c r="T28" s="62"/>
      <c r="U28" s="62"/>
      <c r="V28" s="62"/>
      <c r="W28" s="62"/>
      <c r="X28" s="62"/>
      <c r="Y28" s="62"/>
      <c r="Z28" s="70"/>
      <c r="AA28" s="62"/>
      <c r="AB28" s="62"/>
      <c r="AC28" s="62"/>
      <c r="AD28" s="62"/>
      <c r="AE28" s="62"/>
      <c r="AF28" s="73"/>
      <c r="AG28" s="73"/>
      <c r="AH28" s="73"/>
      <c r="AI28" s="73"/>
      <c r="AJ28" s="73"/>
      <c r="AK28" s="73"/>
      <c r="AL28" s="73"/>
      <c r="AM28" s="73"/>
      <c r="AN28" s="73"/>
      <c r="AO28" s="73"/>
      <c r="AP28" s="73"/>
      <c r="AQ28" s="73"/>
      <c r="AR28" s="73"/>
      <c r="AS28" s="73"/>
      <c r="AT28" s="73"/>
      <c r="AU28" s="73"/>
      <c r="AV28" s="73"/>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row>
    <row r="29" spans="1:798" ht="35.4" customHeight="1">
      <c r="A29" s="25">
        <v>43466</v>
      </c>
      <c r="B29" s="26" t="s">
        <v>23</v>
      </c>
      <c r="C29" s="26" t="s">
        <v>369</v>
      </c>
      <c r="D29" s="26" t="s">
        <v>195</v>
      </c>
      <c r="E29" s="26">
        <v>15</v>
      </c>
      <c r="F29" s="27">
        <v>15</v>
      </c>
      <c r="G29" s="4">
        <v>12.44</v>
      </c>
      <c r="H29" s="28">
        <f>(Table3[[#This Row],[UNIT PRICE]]-Table3[[#This Row],[UNIT COST ]])</f>
        <v>2.5600000000000005</v>
      </c>
      <c r="I29" s="28">
        <f>(Table3[[#This Row],[UNIT PROFIT ]]*Table3[[#This Row],[QUANTITY ]])</f>
        <v>38.400000000000006</v>
      </c>
      <c r="J29" s="61">
        <f>(Table3[[#This Row],[UNIT PROFIT ]]*Table3[[#This Row],[QUANTITY ]])</f>
        <v>38.400000000000006</v>
      </c>
      <c r="K29" s="19">
        <f>('02_Clean_Data'!E26*'02_Clean_Data'!G26)</f>
        <v>225</v>
      </c>
      <c r="L29" s="62"/>
      <c r="M29" s="62"/>
      <c r="N29" s="62"/>
      <c r="O29" s="62"/>
      <c r="P29" s="62"/>
      <c r="Q29" s="62"/>
      <c r="R29" s="62"/>
      <c r="S29" s="62"/>
      <c r="T29" s="62"/>
      <c r="U29" s="62"/>
      <c r="V29" s="62"/>
      <c r="W29" s="62"/>
      <c r="X29" s="62"/>
      <c r="Y29" s="62"/>
      <c r="Z29" s="62"/>
      <c r="AA29" s="62"/>
      <c r="AB29" s="62"/>
      <c r="AC29" s="62"/>
      <c r="AD29" s="62"/>
      <c r="AE29" s="62"/>
      <c r="AF29" s="73"/>
      <c r="AG29" s="73"/>
      <c r="AH29" s="73"/>
      <c r="AI29" s="73"/>
      <c r="AJ29" s="73"/>
      <c r="AK29" s="73"/>
      <c r="AL29" s="73"/>
      <c r="AM29" s="73"/>
      <c r="AN29" s="73"/>
      <c r="AO29" s="73"/>
      <c r="AP29" s="73"/>
      <c r="AQ29" s="73"/>
      <c r="AR29" s="73"/>
      <c r="AS29" s="73"/>
      <c r="AT29" s="73"/>
      <c r="AU29" s="73"/>
      <c r="AV29" s="73"/>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c r="CU29" s="72"/>
      <c r="CV29" s="72"/>
    </row>
    <row r="30" spans="1:798" ht="35.4" customHeight="1">
      <c r="A30" s="25">
        <v>43466</v>
      </c>
      <c r="B30" s="26" t="s">
        <v>23</v>
      </c>
      <c r="C30" s="26" t="s">
        <v>145</v>
      </c>
      <c r="D30" s="26" t="s">
        <v>195</v>
      </c>
      <c r="E30" s="26">
        <v>1</v>
      </c>
      <c r="F30" s="27">
        <v>1</v>
      </c>
      <c r="G30" s="4">
        <v>12.44</v>
      </c>
      <c r="H30" s="28">
        <f>(Table3[[#This Row],[UNIT PRICE]]-Table3[[#This Row],[UNIT COST ]])</f>
        <v>-11.44</v>
      </c>
      <c r="I30" s="28">
        <f>(Table3[[#This Row],[UNIT PROFIT ]]*Table3[[#This Row],[QUANTITY ]])</f>
        <v>-11.44</v>
      </c>
      <c r="J30" s="61">
        <f>(Table3[[#This Row],[UNIT PROFIT ]]*Table3[[#This Row],[QUANTITY ]])</f>
        <v>-11.44</v>
      </c>
      <c r="K30" s="19">
        <f>('02_Clean_Data'!E27*'02_Clean_Data'!G27)</f>
        <v>1</v>
      </c>
      <c r="L30" s="62"/>
      <c r="M30" s="62"/>
      <c r="N30" s="62"/>
      <c r="O30" s="62"/>
      <c r="P30" s="62"/>
      <c r="Q30" s="62"/>
      <c r="R30" s="62"/>
      <c r="S30" s="62"/>
      <c r="T30" s="62"/>
      <c r="U30" s="62"/>
      <c r="V30" s="62"/>
      <c r="W30" s="62"/>
      <c r="X30" s="62"/>
      <c r="Y30" s="62"/>
      <c r="Z30" s="62"/>
      <c r="AA30" s="62"/>
      <c r="AB30" s="62"/>
      <c r="AC30" s="62"/>
      <c r="AD30" s="62"/>
      <c r="AE30" s="62"/>
      <c r="AF30" s="73"/>
      <c r="AG30" s="73"/>
      <c r="AH30" s="73"/>
      <c r="AI30" s="73"/>
      <c r="AJ30" s="73"/>
      <c r="AK30" s="73"/>
      <c r="AL30" s="73"/>
      <c r="AM30" s="73"/>
      <c r="AN30" s="73"/>
      <c r="AO30" s="73"/>
      <c r="AP30" s="73"/>
      <c r="AQ30" s="73"/>
      <c r="AR30" s="73"/>
      <c r="AS30" s="73"/>
      <c r="AT30" s="73"/>
      <c r="AU30" s="73"/>
      <c r="AV30" s="73"/>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row>
    <row r="31" spans="1:798" ht="35.4" customHeight="1">
      <c r="A31" s="25">
        <v>43466</v>
      </c>
      <c r="B31" s="26" t="s">
        <v>23</v>
      </c>
      <c r="C31" s="26" t="s">
        <v>149</v>
      </c>
      <c r="D31" s="26" t="s">
        <v>195</v>
      </c>
      <c r="E31" s="26">
        <v>4</v>
      </c>
      <c r="F31" s="27">
        <v>4</v>
      </c>
      <c r="G31" s="4">
        <v>12.44</v>
      </c>
      <c r="H31" s="28">
        <f>(Table3[[#This Row],[UNIT PRICE]]-Table3[[#This Row],[UNIT COST ]])</f>
        <v>-8.44</v>
      </c>
      <c r="I31" s="28">
        <f>(Table3[[#This Row],[UNIT PROFIT ]]*Table3[[#This Row],[QUANTITY ]])</f>
        <v>-33.76</v>
      </c>
      <c r="J31" s="61">
        <f>(Table3[[#This Row],[UNIT PROFIT ]]*Table3[[#This Row],[QUANTITY ]])</f>
        <v>-33.76</v>
      </c>
      <c r="K31" s="19">
        <f>('02_Clean_Data'!E28*'02_Clean_Data'!G28)</f>
        <v>16</v>
      </c>
      <c r="L31" s="62"/>
      <c r="M31" s="62"/>
      <c r="N31" s="62"/>
      <c r="O31" s="62"/>
      <c r="P31" s="62"/>
      <c r="Q31" s="62"/>
      <c r="R31" s="62"/>
      <c r="S31" s="62"/>
      <c r="T31" s="62"/>
      <c r="U31" s="62"/>
      <c r="V31" s="62"/>
      <c r="W31" s="62"/>
      <c r="X31" s="62"/>
      <c r="Y31" s="62"/>
      <c r="Z31" s="62"/>
      <c r="AA31" s="62"/>
      <c r="AB31" s="62"/>
      <c r="AC31" s="62"/>
      <c r="AD31" s="62"/>
      <c r="AE31" s="62"/>
      <c r="AF31" s="73"/>
      <c r="AG31" s="73"/>
      <c r="AH31" s="73"/>
      <c r="AI31" s="73"/>
      <c r="AJ31" s="73"/>
      <c r="AK31" s="73"/>
      <c r="AL31" s="73"/>
      <c r="AM31" s="73"/>
      <c r="AN31" s="73"/>
      <c r="AO31" s="73"/>
      <c r="AP31" s="73"/>
      <c r="AQ31" s="73"/>
      <c r="AR31" s="73"/>
      <c r="AS31" s="73"/>
      <c r="AT31" s="73"/>
      <c r="AU31" s="73"/>
      <c r="AV31" s="73"/>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row>
    <row r="32" spans="1:798" ht="35.4" customHeight="1">
      <c r="A32" s="25">
        <v>43466</v>
      </c>
      <c r="B32" s="26" t="s">
        <v>24</v>
      </c>
      <c r="C32" s="26" t="s">
        <v>370</v>
      </c>
      <c r="D32" s="26" t="s">
        <v>195</v>
      </c>
      <c r="E32" s="26">
        <v>20</v>
      </c>
      <c r="F32" s="27">
        <v>20</v>
      </c>
      <c r="G32" s="4">
        <v>13.12</v>
      </c>
      <c r="H32" s="28">
        <f>(Table3[[#This Row],[UNIT PRICE]]-Table3[[#This Row],[UNIT COST ]])</f>
        <v>6.8800000000000008</v>
      </c>
      <c r="I32" s="28">
        <f>(Table3[[#This Row],[UNIT PROFIT ]]*Table3[[#This Row],[QUANTITY ]])</f>
        <v>137.60000000000002</v>
      </c>
      <c r="J32" s="61">
        <f>(Table3[[#This Row],[UNIT PROFIT ]]*Table3[[#This Row],[QUANTITY ]])</f>
        <v>137.60000000000002</v>
      </c>
      <c r="K32" s="19">
        <f>('02_Clean_Data'!E29*'02_Clean_Data'!G29)</f>
        <v>400</v>
      </c>
      <c r="L32" s="62"/>
      <c r="M32" s="62"/>
      <c r="N32" s="62"/>
      <c r="O32" s="62"/>
      <c r="P32" s="62"/>
      <c r="Q32" s="62"/>
      <c r="R32" s="62"/>
      <c r="S32" s="62"/>
      <c r="T32" s="62"/>
      <c r="U32" s="62"/>
      <c r="V32" s="62"/>
      <c r="W32" s="62"/>
      <c r="X32" s="62"/>
      <c r="Y32" s="62"/>
      <c r="Z32" s="62"/>
      <c r="AA32" s="62"/>
      <c r="AB32" s="62"/>
      <c r="AC32" s="62"/>
      <c r="AD32" s="62"/>
      <c r="AE32" s="62"/>
      <c r="AF32" s="73"/>
      <c r="AG32" s="73"/>
      <c r="AH32" s="73"/>
      <c r="AI32" s="73"/>
      <c r="AJ32" s="73"/>
      <c r="AK32" s="73"/>
      <c r="AL32" s="73"/>
      <c r="AM32" s="73"/>
      <c r="AN32" s="73"/>
      <c r="AO32" s="73"/>
      <c r="AP32" s="73"/>
      <c r="AQ32" s="73"/>
      <c r="AR32" s="73"/>
      <c r="AS32" s="73"/>
      <c r="AT32" s="73"/>
      <c r="AU32" s="73"/>
      <c r="AV32" s="73"/>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row>
    <row r="33" spans="1:100" ht="35.4" customHeight="1">
      <c r="A33" s="25">
        <v>43466</v>
      </c>
      <c r="B33" s="26" t="s">
        <v>24</v>
      </c>
      <c r="C33" s="26" t="s">
        <v>160</v>
      </c>
      <c r="D33" s="26" t="s">
        <v>195</v>
      </c>
      <c r="E33" s="26">
        <v>13</v>
      </c>
      <c r="F33" s="27">
        <v>13</v>
      </c>
      <c r="G33" s="4">
        <v>13.12</v>
      </c>
      <c r="H33" s="28">
        <f>(Table3[[#This Row],[UNIT PRICE]]-Table3[[#This Row],[UNIT COST ]])</f>
        <v>-0.11999999999999922</v>
      </c>
      <c r="I33" s="28">
        <f>(Table3[[#This Row],[UNIT PROFIT ]]*Table3[[#This Row],[QUANTITY ]])</f>
        <v>-1.5599999999999898</v>
      </c>
      <c r="J33" s="61">
        <f>(Table3[[#This Row],[UNIT PROFIT ]]*Table3[[#This Row],[QUANTITY ]])</f>
        <v>-1.5599999999999898</v>
      </c>
      <c r="K33" s="19">
        <f>('02_Clean_Data'!E30*'02_Clean_Data'!G30)</f>
        <v>169</v>
      </c>
      <c r="L33" s="62"/>
      <c r="M33" s="62"/>
      <c r="N33" s="62"/>
      <c r="O33" s="62"/>
      <c r="P33" s="62"/>
      <c r="Q33" s="62"/>
      <c r="R33" s="62"/>
      <c r="S33" s="62"/>
      <c r="T33" s="62"/>
      <c r="U33" s="62"/>
      <c r="V33" s="62"/>
      <c r="W33" s="62"/>
      <c r="X33" s="62"/>
      <c r="Y33" s="62"/>
      <c r="Z33" s="62"/>
      <c r="AA33" s="62"/>
      <c r="AB33" s="62"/>
      <c r="AC33" s="62"/>
      <c r="AD33" s="62"/>
      <c r="AE33" s="62"/>
      <c r="AF33" s="73"/>
      <c r="AG33" s="73"/>
      <c r="AH33" s="73"/>
      <c r="AI33" s="73"/>
      <c r="AJ33" s="73"/>
      <c r="AK33" s="73"/>
      <c r="AL33" s="73"/>
      <c r="AM33" s="73"/>
      <c r="AN33" s="73"/>
      <c r="AO33" s="73"/>
      <c r="AP33" s="73"/>
      <c r="AQ33" s="73"/>
      <c r="AR33" s="73"/>
      <c r="AS33" s="73"/>
      <c r="AT33" s="73"/>
      <c r="AU33" s="73"/>
      <c r="AV33" s="73"/>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row>
    <row r="34" spans="1:100" ht="35.4" customHeight="1">
      <c r="A34" s="25">
        <v>43466</v>
      </c>
      <c r="B34" s="26" t="s">
        <v>24</v>
      </c>
      <c r="C34" s="26" t="s">
        <v>164</v>
      </c>
      <c r="D34" s="26" t="s">
        <v>195</v>
      </c>
      <c r="E34" s="26">
        <v>8</v>
      </c>
      <c r="F34" s="27">
        <v>8</v>
      </c>
      <c r="G34" s="4">
        <v>13.12</v>
      </c>
      <c r="H34" s="28">
        <f>(Table3[[#This Row],[UNIT PRICE]]-Table3[[#This Row],[UNIT COST ]])</f>
        <v>-5.1199999999999992</v>
      </c>
      <c r="I34" s="28">
        <f>(Table3[[#This Row],[UNIT PROFIT ]]*Table3[[#This Row],[QUANTITY ]])</f>
        <v>-40.959999999999994</v>
      </c>
      <c r="J34" s="61">
        <f>(Table3[[#This Row],[UNIT PROFIT ]]*Table3[[#This Row],[QUANTITY ]])</f>
        <v>-40.959999999999994</v>
      </c>
      <c r="K34" s="19">
        <f>('02_Clean_Data'!E31*'02_Clean_Data'!G31)</f>
        <v>64</v>
      </c>
      <c r="L34" s="62"/>
      <c r="M34" s="62"/>
      <c r="N34" s="62"/>
      <c r="O34" s="62"/>
      <c r="P34" s="62"/>
      <c r="Q34" s="62"/>
      <c r="R34" s="62"/>
      <c r="S34" s="62"/>
      <c r="T34" s="62"/>
      <c r="U34" s="62"/>
      <c r="V34" s="62"/>
      <c r="W34" s="62"/>
      <c r="X34" s="62"/>
      <c r="Y34" s="62"/>
      <c r="Z34" s="62"/>
      <c r="AA34" s="62"/>
      <c r="AB34" s="62"/>
      <c r="AC34" s="62"/>
      <c r="AD34" s="62"/>
      <c r="AE34" s="62"/>
      <c r="AF34" s="73"/>
      <c r="AG34" s="73"/>
      <c r="AH34" s="73"/>
      <c r="AI34" s="73"/>
      <c r="AJ34" s="73"/>
      <c r="AK34" s="73"/>
      <c r="AL34" s="73"/>
      <c r="AM34" s="73"/>
      <c r="AN34" s="73"/>
      <c r="AO34" s="73"/>
      <c r="AP34" s="73"/>
      <c r="AQ34" s="73"/>
      <c r="AR34" s="73"/>
      <c r="AS34" s="73"/>
      <c r="AT34" s="73"/>
      <c r="AU34" s="73"/>
      <c r="AV34" s="73"/>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row>
    <row r="35" spans="1:100" ht="35.4" customHeight="1">
      <c r="A35" s="25">
        <v>43466</v>
      </c>
      <c r="B35" s="26" t="s">
        <v>25</v>
      </c>
      <c r="C35" s="26" t="s">
        <v>170</v>
      </c>
      <c r="D35" s="26" t="s">
        <v>205</v>
      </c>
      <c r="E35" s="26">
        <v>7</v>
      </c>
      <c r="F35" s="27">
        <v>7</v>
      </c>
      <c r="G35" s="4">
        <v>12.96</v>
      </c>
      <c r="H35" s="28">
        <f>(Table3[[#This Row],[UNIT PRICE]]-Table3[[#This Row],[UNIT COST ]])</f>
        <v>-5.9600000000000009</v>
      </c>
      <c r="I35" s="28">
        <f>(Table3[[#This Row],[UNIT PROFIT ]]*Table3[[#This Row],[QUANTITY ]])</f>
        <v>-41.720000000000006</v>
      </c>
      <c r="J35" s="61">
        <f>(Table3[[#This Row],[UNIT PROFIT ]]*Table3[[#This Row],[QUANTITY ]])</f>
        <v>-41.720000000000006</v>
      </c>
      <c r="K35" s="19">
        <f>('02_Clean_Data'!E32*'02_Clean_Data'!G32)</f>
        <v>49</v>
      </c>
      <c r="L35" s="62"/>
      <c r="M35" s="62"/>
      <c r="N35" s="62"/>
      <c r="O35" s="62"/>
      <c r="P35" s="62"/>
      <c r="Q35" s="62"/>
      <c r="R35" s="62"/>
      <c r="S35" s="62"/>
      <c r="T35" s="62"/>
      <c r="U35" s="62"/>
      <c r="V35" s="62"/>
      <c r="W35" s="62"/>
      <c r="X35" s="62"/>
      <c r="Y35" s="62"/>
      <c r="Z35" s="62"/>
      <c r="AA35" s="62"/>
      <c r="AB35" s="62"/>
      <c r="AC35" s="62"/>
      <c r="AD35" s="62"/>
      <c r="AE35" s="62"/>
      <c r="AF35" s="73"/>
      <c r="AG35" s="73"/>
      <c r="AH35" s="73"/>
      <c r="AI35" s="73"/>
      <c r="AJ35" s="73"/>
      <c r="AK35" s="73"/>
      <c r="AL35" s="73"/>
      <c r="AM35" s="73"/>
      <c r="AN35" s="73"/>
      <c r="AO35" s="73"/>
      <c r="AP35" s="73"/>
      <c r="AQ35" s="73"/>
      <c r="AR35" s="73"/>
      <c r="AS35" s="73"/>
      <c r="AT35" s="73"/>
      <c r="AU35" s="73"/>
      <c r="AV35" s="73"/>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row>
    <row r="36" spans="1:100" ht="35.4" customHeight="1">
      <c r="A36" s="25">
        <v>43466</v>
      </c>
      <c r="B36" s="26" t="s">
        <v>25</v>
      </c>
      <c r="C36" s="26" t="s">
        <v>173</v>
      </c>
      <c r="D36" s="26" t="s">
        <v>205</v>
      </c>
      <c r="E36" s="26">
        <v>11</v>
      </c>
      <c r="F36" s="27">
        <v>11</v>
      </c>
      <c r="G36" s="4">
        <v>12.96</v>
      </c>
      <c r="H36" s="28">
        <f>(Table3[[#This Row],[UNIT PRICE]]-Table3[[#This Row],[UNIT COST ]])</f>
        <v>-1.9600000000000009</v>
      </c>
      <c r="I36" s="28">
        <f>(Table3[[#This Row],[UNIT PROFIT ]]*Table3[[#This Row],[QUANTITY ]])</f>
        <v>-21.560000000000009</v>
      </c>
      <c r="J36" s="61">
        <f>(Table3[[#This Row],[UNIT PROFIT ]]*Table3[[#This Row],[QUANTITY ]])</f>
        <v>-21.560000000000009</v>
      </c>
      <c r="K36" s="19">
        <f>('02_Clean_Data'!E33*'02_Clean_Data'!G33)</f>
        <v>121</v>
      </c>
      <c r="L36" s="62"/>
      <c r="M36" s="62"/>
      <c r="N36" s="62"/>
      <c r="O36" s="62"/>
      <c r="P36" s="62"/>
      <c r="Q36" s="62"/>
      <c r="R36" s="62"/>
      <c r="S36" s="62"/>
      <c r="T36" s="62"/>
      <c r="U36" s="62"/>
      <c r="V36" s="62"/>
      <c r="W36" s="62"/>
      <c r="X36" s="62"/>
      <c r="Y36" s="62"/>
      <c r="Z36" s="62"/>
      <c r="AA36" s="62"/>
      <c r="AB36" s="62"/>
      <c r="AC36" s="62"/>
      <c r="AD36" s="62"/>
      <c r="AE36" s="62"/>
      <c r="AF36" s="73"/>
      <c r="AG36" s="73"/>
      <c r="AH36" s="73"/>
      <c r="AI36" s="73"/>
      <c r="AJ36" s="73"/>
      <c r="AK36" s="73"/>
      <c r="AL36" s="73"/>
      <c r="AM36" s="73"/>
      <c r="AN36" s="73"/>
      <c r="AO36" s="73"/>
      <c r="AP36" s="73"/>
      <c r="AQ36" s="73"/>
      <c r="AR36" s="73"/>
      <c r="AS36" s="73"/>
      <c r="AT36" s="73"/>
      <c r="AU36" s="73"/>
      <c r="AV36" s="73"/>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row>
    <row r="37" spans="1:100" ht="35.4" customHeight="1">
      <c r="A37" s="25">
        <v>43466</v>
      </c>
      <c r="B37" s="26" t="s">
        <v>25</v>
      </c>
      <c r="C37" s="26" t="s">
        <v>177</v>
      </c>
      <c r="D37" s="26" t="s">
        <v>205</v>
      </c>
      <c r="E37" s="26">
        <v>7</v>
      </c>
      <c r="F37" s="27">
        <v>7</v>
      </c>
      <c r="G37" s="4">
        <v>12.96</v>
      </c>
      <c r="H37" s="28">
        <f>(Table3[[#This Row],[UNIT PRICE]]-Table3[[#This Row],[UNIT COST ]])</f>
        <v>-5.9600000000000009</v>
      </c>
      <c r="I37" s="28">
        <f>(Table3[[#This Row],[UNIT PROFIT ]]*Table3[[#This Row],[QUANTITY ]])</f>
        <v>-41.720000000000006</v>
      </c>
      <c r="J37" s="61">
        <f>(Table3[[#This Row],[UNIT PROFIT ]]*Table3[[#This Row],[QUANTITY ]])</f>
        <v>-41.720000000000006</v>
      </c>
      <c r="K37" s="19">
        <f>('02_Clean_Data'!E34*'02_Clean_Data'!G34)</f>
        <v>49</v>
      </c>
      <c r="L37" s="62"/>
      <c r="M37" s="62"/>
      <c r="N37" s="62"/>
      <c r="O37" s="62"/>
      <c r="P37" s="62"/>
      <c r="Q37" s="62"/>
      <c r="R37" s="62"/>
      <c r="S37" s="62"/>
      <c r="T37" s="62"/>
      <c r="U37" s="62"/>
      <c r="V37" s="62"/>
      <c r="W37" s="62"/>
      <c r="X37" s="62"/>
      <c r="Y37" s="62"/>
      <c r="Z37" s="62"/>
      <c r="AA37" s="62"/>
      <c r="AB37" s="62"/>
      <c r="AC37" s="62"/>
      <c r="AD37" s="62"/>
      <c r="AE37" s="62"/>
      <c r="AF37" s="73"/>
      <c r="AG37" s="73"/>
      <c r="AH37" s="73"/>
      <c r="AI37" s="73"/>
      <c r="AJ37" s="73"/>
      <c r="AK37" s="73"/>
      <c r="AL37" s="73"/>
      <c r="AM37" s="73"/>
      <c r="AN37" s="73"/>
      <c r="AO37" s="73"/>
      <c r="AP37" s="73"/>
      <c r="AQ37" s="73"/>
      <c r="AR37" s="73"/>
      <c r="AS37" s="73"/>
      <c r="AT37" s="73"/>
      <c r="AU37" s="73"/>
      <c r="AV37" s="73"/>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row>
    <row r="38" spans="1:100" ht="35.4" customHeight="1">
      <c r="A38" s="25">
        <v>43466</v>
      </c>
      <c r="B38" s="26" t="s">
        <v>26</v>
      </c>
      <c r="C38" s="26" t="s">
        <v>127</v>
      </c>
      <c r="D38" s="26" t="s">
        <v>205</v>
      </c>
      <c r="E38" s="26">
        <v>15</v>
      </c>
      <c r="F38" s="27">
        <v>15</v>
      </c>
      <c r="G38" s="4">
        <v>7.1</v>
      </c>
      <c r="H38" s="28">
        <f>(Table3[[#This Row],[UNIT PRICE]]-Table3[[#This Row],[UNIT COST ]])</f>
        <v>7.9</v>
      </c>
      <c r="I38" s="28">
        <f>(Table3[[#This Row],[UNIT PROFIT ]]*Table3[[#This Row],[QUANTITY ]])</f>
        <v>118.5</v>
      </c>
      <c r="J38" s="61">
        <f>(Table3[[#This Row],[UNIT PROFIT ]]*Table3[[#This Row],[QUANTITY ]])</f>
        <v>118.5</v>
      </c>
      <c r="K38" s="19">
        <f>('02_Clean_Data'!E35*'02_Clean_Data'!G35)</f>
        <v>225</v>
      </c>
      <c r="L38" s="62"/>
      <c r="M38" s="62"/>
      <c r="N38" s="62"/>
      <c r="O38" s="62"/>
      <c r="P38" s="62"/>
      <c r="Q38" s="62"/>
      <c r="R38" s="62"/>
      <c r="S38" s="62"/>
      <c r="T38" s="62"/>
      <c r="U38" s="62"/>
      <c r="V38" s="62"/>
      <c r="W38" s="62"/>
      <c r="X38" s="62"/>
      <c r="Y38" s="62"/>
      <c r="Z38" s="62"/>
      <c r="AA38" s="62"/>
      <c r="AB38" s="62"/>
      <c r="AC38" s="62"/>
      <c r="AD38" s="62"/>
      <c r="AE38" s="62"/>
      <c r="AF38" s="73"/>
      <c r="AG38" s="73"/>
      <c r="AH38" s="73"/>
      <c r="AI38" s="73"/>
      <c r="AJ38" s="73"/>
      <c r="AK38" s="73"/>
      <c r="AL38" s="73"/>
      <c r="AM38" s="73"/>
      <c r="AN38" s="73"/>
      <c r="AO38" s="73"/>
      <c r="AP38" s="73"/>
      <c r="AQ38" s="73"/>
      <c r="AR38" s="73"/>
      <c r="AS38" s="73"/>
      <c r="AT38" s="73"/>
      <c r="AU38" s="73"/>
      <c r="AV38" s="73"/>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row>
    <row r="39" spans="1:100" ht="35.4" customHeight="1">
      <c r="A39" s="25">
        <v>43466</v>
      </c>
      <c r="B39" s="26" t="s">
        <v>26</v>
      </c>
      <c r="C39" s="26" t="s">
        <v>134</v>
      </c>
      <c r="D39" s="26" t="s">
        <v>205</v>
      </c>
      <c r="E39" s="26">
        <v>8</v>
      </c>
      <c r="F39" s="27">
        <v>8</v>
      </c>
      <c r="G39" s="4">
        <v>7.1</v>
      </c>
      <c r="H39" s="28">
        <f>(Table3[[#This Row],[UNIT PRICE]]-Table3[[#This Row],[UNIT COST ]])</f>
        <v>0.90000000000000036</v>
      </c>
      <c r="I39" s="28">
        <f>(Table3[[#This Row],[UNIT PROFIT ]]*Table3[[#This Row],[QUANTITY ]])</f>
        <v>7.2000000000000028</v>
      </c>
      <c r="J39" s="61">
        <f>(Table3[[#This Row],[UNIT PROFIT ]]*Table3[[#This Row],[QUANTITY ]])</f>
        <v>7.2000000000000028</v>
      </c>
      <c r="K39" s="19">
        <f>('02_Clean_Data'!E36*'02_Clean_Data'!G36)</f>
        <v>64</v>
      </c>
      <c r="L39" s="62"/>
      <c r="M39" s="62"/>
      <c r="N39" s="62"/>
      <c r="O39" s="62"/>
      <c r="P39" s="62"/>
      <c r="Q39" s="62"/>
      <c r="R39" s="62"/>
      <c r="S39" s="62"/>
      <c r="T39" s="62"/>
      <c r="U39" s="62"/>
      <c r="V39" s="62"/>
      <c r="W39" s="62"/>
      <c r="X39" s="62"/>
      <c r="Y39" s="62"/>
      <c r="Z39" s="62"/>
      <c r="AA39" s="62"/>
      <c r="AB39" s="62"/>
      <c r="AC39" s="62"/>
      <c r="AD39" s="62"/>
      <c r="AE39" s="62"/>
      <c r="AF39" s="73"/>
      <c r="AG39" s="73"/>
      <c r="AH39" s="73"/>
      <c r="AI39" s="73"/>
      <c r="AJ39" s="73"/>
      <c r="AK39" s="73"/>
      <c r="AL39" s="73"/>
      <c r="AM39" s="73"/>
      <c r="AN39" s="73"/>
      <c r="AO39" s="73"/>
      <c r="AP39" s="73"/>
      <c r="AQ39" s="73"/>
      <c r="AR39" s="73"/>
      <c r="AS39" s="73"/>
      <c r="AT39" s="73"/>
      <c r="AU39" s="73"/>
      <c r="AV39" s="73"/>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row>
    <row r="40" spans="1:100" ht="35.4" customHeight="1">
      <c r="A40" s="25">
        <v>43466</v>
      </c>
      <c r="B40" s="26" t="s">
        <v>26</v>
      </c>
      <c r="C40" s="26" t="s">
        <v>371</v>
      </c>
      <c r="D40" s="26" t="s">
        <v>205</v>
      </c>
      <c r="E40" s="26">
        <v>11</v>
      </c>
      <c r="F40" s="27">
        <v>11</v>
      </c>
      <c r="G40" s="4">
        <v>7.1</v>
      </c>
      <c r="H40" s="28">
        <f>(Table3[[#This Row],[UNIT PRICE]]-Table3[[#This Row],[UNIT COST ]])</f>
        <v>3.9000000000000004</v>
      </c>
      <c r="I40" s="28">
        <f>(Table3[[#This Row],[UNIT PROFIT ]]*Table3[[#This Row],[QUANTITY ]])</f>
        <v>42.900000000000006</v>
      </c>
      <c r="J40" s="61">
        <f>(Table3[[#This Row],[UNIT PROFIT ]]*Table3[[#This Row],[QUANTITY ]])</f>
        <v>42.900000000000006</v>
      </c>
      <c r="K40" s="19">
        <f>('02_Clean_Data'!E37*'02_Clean_Data'!G37)</f>
        <v>121</v>
      </c>
      <c r="L40" s="62"/>
      <c r="M40" s="62"/>
      <c r="N40" s="62"/>
      <c r="O40" s="62"/>
      <c r="P40" s="62"/>
      <c r="Q40" s="62"/>
      <c r="R40" s="62"/>
      <c r="S40" s="62"/>
      <c r="T40" s="62"/>
      <c r="U40" s="62"/>
      <c r="V40" s="62"/>
      <c r="W40" s="62"/>
      <c r="X40" s="62"/>
      <c r="Y40" s="62"/>
      <c r="Z40" s="62"/>
      <c r="AA40" s="62"/>
      <c r="AB40" s="62"/>
      <c r="AC40" s="62"/>
      <c r="AD40" s="62"/>
      <c r="AE40" s="62"/>
      <c r="AF40" s="73"/>
      <c r="AG40" s="73"/>
      <c r="AH40" s="73"/>
      <c r="AI40" s="73"/>
      <c r="AJ40" s="73"/>
      <c r="AK40" s="73"/>
      <c r="AL40" s="73"/>
      <c r="AM40" s="73"/>
      <c r="AN40" s="73"/>
      <c r="AO40" s="73"/>
      <c r="AP40" s="73"/>
      <c r="AQ40" s="73"/>
      <c r="AR40" s="73"/>
      <c r="AS40" s="73"/>
      <c r="AT40" s="73"/>
      <c r="AU40" s="73"/>
      <c r="AV40" s="73"/>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row>
    <row r="41" spans="1:100" ht="35.4" customHeight="1">
      <c r="A41" s="25">
        <v>43466</v>
      </c>
      <c r="B41" s="26" t="s">
        <v>27</v>
      </c>
      <c r="C41" s="26" t="s">
        <v>145</v>
      </c>
      <c r="D41" s="26" t="s">
        <v>205</v>
      </c>
      <c r="E41" s="26">
        <v>19</v>
      </c>
      <c r="F41" s="27">
        <v>19</v>
      </c>
      <c r="G41" s="4">
        <v>16.53</v>
      </c>
      <c r="H41" s="28">
        <f>(Table3[[#This Row],[UNIT PRICE]]-Table3[[#This Row],[UNIT COST ]])</f>
        <v>2.4699999999999989</v>
      </c>
      <c r="I41" s="28">
        <f>(Table3[[#This Row],[UNIT PROFIT ]]*Table3[[#This Row],[QUANTITY ]])</f>
        <v>46.929999999999978</v>
      </c>
      <c r="J41" s="61">
        <f>(Table3[[#This Row],[UNIT PROFIT ]]*Table3[[#This Row],[QUANTITY ]])</f>
        <v>46.929999999999978</v>
      </c>
      <c r="K41" s="19">
        <f>('02_Clean_Data'!E38*'02_Clean_Data'!G38)</f>
        <v>361</v>
      </c>
      <c r="L41" s="62"/>
      <c r="M41" s="62"/>
      <c r="N41" s="62"/>
      <c r="O41" s="62"/>
      <c r="P41" s="62"/>
      <c r="Q41" s="62"/>
      <c r="R41" s="62"/>
      <c r="S41" s="62"/>
      <c r="T41" s="62"/>
      <c r="U41" s="62"/>
      <c r="V41" s="62"/>
      <c r="W41" s="62"/>
      <c r="X41" s="62"/>
      <c r="Y41" s="62"/>
      <c r="Z41" s="62"/>
      <c r="AA41" s="62"/>
      <c r="AB41" s="62"/>
      <c r="AC41" s="62"/>
      <c r="AD41" s="62"/>
      <c r="AE41" s="62"/>
      <c r="AF41" s="73"/>
      <c r="AG41" s="73"/>
      <c r="AH41" s="73"/>
      <c r="AI41" s="73"/>
      <c r="AJ41" s="73"/>
      <c r="AK41" s="73"/>
      <c r="AL41" s="73"/>
      <c r="AM41" s="73"/>
      <c r="AN41" s="73"/>
      <c r="AO41" s="73"/>
      <c r="AP41" s="73"/>
      <c r="AQ41" s="73"/>
      <c r="AR41" s="73"/>
      <c r="AS41" s="73"/>
      <c r="AT41" s="73"/>
      <c r="AU41" s="73"/>
      <c r="AV41" s="73"/>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row>
    <row r="42" spans="1:100" ht="35.4" customHeight="1">
      <c r="A42" s="25">
        <v>43466</v>
      </c>
      <c r="B42" s="26" t="s">
        <v>27</v>
      </c>
      <c r="C42" s="26" t="s">
        <v>149</v>
      </c>
      <c r="D42" s="26" t="s">
        <v>205</v>
      </c>
      <c r="E42" s="26">
        <v>14</v>
      </c>
      <c r="F42" s="27">
        <v>14</v>
      </c>
      <c r="G42" s="4">
        <v>16.53</v>
      </c>
      <c r="H42" s="28">
        <f>(Table3[[#This Row],[UNIT PRICE]]-Table3[[#This Row],[UNIT COST ]])</f>
        <v>-2.5300000000000011</v>
      </c>
      <c r="I42" s="28">
        <f>(Table3[[#This Row],[UNIT PROFIT ]]*Table3[[#This Row],[QUANTITY ]])</f>
        <v>-35.420000000000016</v>
      </c>
      <c r="J42" s="61">
        <f>(Table3[[#This Row],[UNIT PROFIT ]]*Table3[[#This Row],[QUANTITY ]])</f>
        <v>-35.420000000000016</v>
      </c>
      <c r="K42" s="19">
        <f>('02_Clean_Data'!E39*'02_Clean_Data'!G39)</f>
        <v>196</v>
      </c>
      <c r="L42" s="62"/>
      <c r="M42" s="62"/>
      <c r="N42" s="62"/>
      <c r="O42" s="62"/>
      <c r="P42" s="62"/>
      <c r="Q42" s="62"/>
      <c r="R42" s="62"/>
      <c r="S42" s="62"/>
      <c r="T42" s="62"/>
      <c r="U42" s="62"/>
      <c r="V42" s="62"/>
      <c r="W42" s="62"/>
      <c r="X42" s="62"/>
      <c r="Y42" s="62"/>
      <c r="Z42" s="62"/>
      <c r="AA42" s="62"/>
      <c r="AB42" s="62"/>
      <c r="AC42" s="62"/>
      <c r="AD42" s="62"/>
      <c r="AE42" s="62"/>
      <c r="AF42" s="73"/>
      <c r="AG42" s="73"/>
      <c r="AH42" s="73"/>
      <c r="AI42" s="73"/>
      <c r="AJ42" s="73"/>
      <c r="AK42" s="73"/>
      <c r="AL42" s="73"/>
      <c r="AM42" s="73"/>
      <c r="AN42" s="73"/>
      <c r="AO42" s="73"/>
      <c r="AP42" s="73"/>
      <c r="AQ42" s="73"/>
      <c r="AR42" s="73"/>
      <c r="AS42" s="73"/>
      <c r="AT42" s="73"/>
      <c r="AU42" s="73"/>
      <c r="AV42" s="73"/>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row>
    <row r="43" spans="1:100" ht="35.4" customHeight="1">
      <c r="A43" s="25">
        <v>43466</v>
      </c>
      <c r="B43" s="26" t="s">
        <v>27</v>
      </c>
      <c r="C43" s="26" t="s">
        <v>372</v>
      </c>
      <c r="D43" s="26" t="s">
        <v>260</v>
      </c>
      <c r="E43" s="26">
        <v>10</v>
      </c>
      <c r="F43" s="27">
        <v>10</v>
      </c>
      <c r="G43" s="4">
        <v>16.53</v>
      </c>
      <c r="H43" s="28">
        <f>(Table3[[#This Row],[UNIT PRICE]]-Table3[[#This Row],[UNIT COST ]])</f>
        <v>-6.5300000000000011</v>
      </c>
      <c r="I43" s="28">
        <f>(Table3[[#This Row],[UNIT PROFIT ]]*Table3[[#This Row],[QUANTITY ]])</f>
        <v>-65.300000000000011</v>
      </c>
      <c r="J43" s="61">
        <f>(Table3[[#This Row],[UNIT PROFIT ]]*Table3[[#This Row],[QUANTITY ]])</f>
        <v>-65.300000000000011</v>
      </c>
      <c r="K43" s="19">
        <f>('02_Clean_Data'!E40*'02_Clean_Data'!G40)</f>
        <v>100</v>
      </c>
      <c r="L43" s="62"/>
      <c r="M43" s="62"/>
      <c r="N43" s="62"/>
      <c r="O43" s="62"/>
      <c r="P43" s="62"/>
      <c r="Q43" s="62"/>
      <c r="R43" s="62"/>
      <c r="S43" s="62"/>
      <c r="T43" s="62"/>
      <c r="U43" s="62"/>
      <c r="V43" s="62"/>
      <c r="W43" s="62"/>
      <c r="X43" s="62"/>
      <c r="Y43" s="62"/>
      <c r="Z43" s="62"/>
      <c r="AA43" s="62"/>
      <c r="AB43" s="62"/>
      <c r="AC43" s="62"/>
      <c r="AD43" s="62"/>
      <c r="AE43" s="62"/>
      <c r="AF43" s="73"/>
      <c r="AG43" s="73"/>
      <c r="AH43" s="73"/>
      <c r="AI43" s="73"/>
      <c r="AJ43" s="73"/>
      <c r="AK43" s="73"/>
      <c r="AL43" s="73"/>
      <c r="AM43" s="73"/>
      <c r="AN43" s="73"/>
      <c r="AO43" s="73"/>
      <c r="AP43" s="73"/>
      <c r="AQ43" s="73"/>
      <c r="AR43" s="73"/>
      <c r="AS43" s="73"/>
      <c r="AT43" s="73"/>
      <c r="AU43" s="73"/>
      <c r="AV43" s="73"/>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row>
    <row r="44" spans="1:100" ht="35.4" customHeight="1">
      <c r="A44" s="25">
        <v>43466</v>
      </c>
      <c r="B44" s="26" t="s">
        <v>28</v>
      </c>
      <c r="C44" s="26" t="s">
        <v>160</v>
      </c>
      <c r="D44" s="26" t="s">
        <v>263</v>
      </c>
      <c r="E44" s="26">
        <v>18</v>
      </c>
      <c r="F44" s="27">
        <v>18</v>
      </c>
      <c r="G44" s="4">
        <v>9.19</v>
      </c>
      <c r="H44" s="28">
        <f>(Table3[[#This Row],[UNIT PRICE]]-Table3[[#This Row],[UNIT COST ]])</f>
        <v>8.81</v>
      </c>
      <c r="I44" s="28">
        <f>(Table3[[#This Row],[UNIT PROFIT ]]*Table3[[#This Row],[QUANTITY ]])</f>
        <v>158.58000000000001</v>
      </c>
      <c r="J44" s="61">
        <f>(Table3[[#This Row],[UNIT PROFIT ]]*Table3[[#This Row],[QUANTITY ]])</f>
        <v>158.58000000000001</v>
      </c>
      <c r="K44" s="19">
        <f>('02_Clean_Data'!E41*'02_Clean_Data'!G41)</f>
        <v>324</v>
      </c>
      <c r="L44" s="62"/>
      <c r="M44" s="62"/>
      <c r="N44" s="62"/>
      <c r="O44" s="62"/>
      <c r="P44" s="62"/>
      <c r="Q44" s="62"/>
      <c r="R44" s="62"/>
      <c r="S44" s="62"/>
      <c r="T44" s="62"/>
      <c r="U44" s="62"/>
      <c r="V44" s="62"/>
      <c r="W44" s="62"/>
      <c r="X44" s="62"/>
      <c r="Y44" s="62"/>
      <c r="Z44" s="62"/>
      <c r="AA44" s="62"/>
      <c r="AB44" s="62"/>
      <c r="AC44" s="62"/>
      <c r="AD44" s="62"/>
      <c r="AE44" s="62"/>
      <c r="AF44" s="73"/>
      <c r="AG44" s="73"/>
      <c r="AH44" s="73"/>
      <c r="AI44" s="73"/>
      <c r="AJ44" s="73"/>
      <c r="AK44" s="73"/>
      <c r="AL44" s="73"/>
      <c r="AM44" s="73"/>
      <c r="AN44" s="73"/>
      <c r="AO44" s="73"/>
      <c r="AP44" s="73"/>
      <c r="AQ44" s="73"/>
      <c r="AR44" s="73"/>
      <c r="AS44" s="73"/>
      <c r="AT44" s="73"/>
      <c r="AU44" s="73"/>
      <c r="AV44" s="73"/>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c r="CJ44" s="72"/>
      <c r="CK44" s="72"/>
      <c r="CL44" s="72"/>
      <c r="CM44" s="72"/>
      <c r="CN44" s="72"/>
      <c r="CO44" s="72"/>
      <c r="CP44" s="72"/>
      <c r="CQ44" s="72"/>
      <c r="CR44" s="72"/>
      <c r="CS44" s="72"/>
      <c r="CT44" s="72"/>
      <c r="CU44" s="72"/>
      <c r="CV44" s="72"/>
    </row>
    <row r="45" spans="1:100" ht="35.4" customHeight="1">
      <c r="C45" s="19"/>
      <c r="D45" s="19"/>
      <c r="E45" s="19"/>
      <c r="F45" s="28"/>
      <c r="G45" s="19"/>
      <c r="H45" s="28">
        <f>(Table3[[#This Row],[UNIT PRICE]]-Table3[[#This Row],[UNIT COST ]])</f>
        <v>0</v>
      </c>
      <c r="I45" s="28">
        <f>(Table3[[#This Row],[UNIT PROFIT ]]*Table3[[#This Row],[QUANTITY ]])</f>
        <v>0</v>
      </c>
      <c r="J45" s="28">
        <f>(Table3[[#This Row],[UNIT PROFIT ]]*Table3[[#This Row],[QUANTITY ]])</f>
        <v>0</v>
      </c>
      <c r="K45" s="19"/>
      <c r="L45" s="62"/>
      <c r="M45" s="62"/>
      <c r="N45" s="62"/>
      <c r="O45" s="62"/>
      <c r="P45" s="62"/>
      <c r="Q45" s="62"/>
      <c r="R45" s="62"/>
      <c r="S45" s="62"/>
      <c r="T45" s="62"/>
      <c r="U45" s="62"/>
      <c r="V45" s="62"/>
      <c r="W45" s="62"/>
      <c r="X45" s="62"/>
      <c r="Y45" s="62"/>
      <c r="Z45" s="62"/>
      <c r="AA45" s="62"/>
      <c r="AB45" s="62"/>
      <c r="AC45" s="62"/>
      <c r="AD45" s="62"/>
      <c r="AE45" s="62"/>
      <c r="AF45" s="73"/>
      <c r="AG45" s="73"/>
      <c r="AH45" s="73"/>
      <c r="AI45" s="73"/>
      <c r="AJ45" s="73"/>
      <c r="AK45" s="73"/>
      <c r="AL45" s="73"/>
      <c r="AM45" s="73"/>
      <c r="AN45" s="73"/>
      <c r="AO45" s="73"/>
      <c r="AP45" s="73"/>
      <c r="AQ45" s="73"/>
      <c r="AR45" s="73"/>
      <c r="AS45" s="73"/>
      <c r="AT45" s="73"/>
      <c r="AU45" s="73"/>
      <c r="AV45" s="73"/>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c r="CU45" s="72"/>
      <c r="CV45" s="72"/>
    </row>
    <row r="46" spans="1:100" ht="35.4" customHeight="1">
      <c r="A46" t="s">
        <v>313</v>
      </c>
      <c r="C46" s="19" t="s">
        <v>391</v>
      </c>
      <c r="D46" s="19"/>
      <c r="E46" s="19"/>
      <c r="F46" s="19"/>
      <c r="J46" s="4">
        <f>SUBTOTAL(109,Table3[profit %])</f>
        <v>559.91000000000008</v>
      </c>
      <c r="K46" s="19">
        <f>SUBTOTAL(109,Table3[[TOTAL SALES ]])</f>
        <v>5756</v>
      </c>
      <c r="L46" s="62"/>
      <c r="M46" s="62"/>
      <c r="N46" s="62"/>
      <c r="O46" s="62"/>
      <c r="P46" s="62"/>
      <c r="Q46" s="62"/>
      <c r="R46" s="62"/>
      <c r="S46" s="62"/>
      <c r="T46" s="62"/>
      <c r="U46" s="62"/>
      <c r="V46" s="62"/>
      <c r="W46" s="62"/>
      <c r="X46" s="62"/>
      <c r="Y46" s="62"/>
      <c r="Z46" s="62"/>
      <c r="AA46" s="62"/>
      <c r="AB46" s="62"/>
      <c r="AC46" s="62"/>
      <c r="AD46" s="62"/>
      <c r="AE46" s="62"/>
      <c r="AF46" s="73"/>
      <c r="AG46" s="73"/>
      <c r="AH46" s="73"/>
      <c r="AI46" s="73"/>
      <c r="AJ46" s="73"/>
      <c r="AK46" s="73"/>
      <c r="AL46" s="73"/>
      <c r="AM46" s="73"/>
      <c r="AN46" s="73"/>
      <c r="AO46" s="73"/>
      <c r="AP46" s="73"/>
      <c r="AQ46" s="73"/>
      <c r="AR46" s="73"/>
      <c r="AS46" s="73"/>
      <c r="AT46" s="73"/>
      <c r="AU46" s="73"/>
      <c r="AV46" s="73"/>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c r="CH46" s="72"/>
      <c r="CI46" s="72"/>
      <c r="CJ46" s="72"/>
      <c r="CK46" s="72"/>
      <c r="CL46" s="72"/>
      <c r="CM46" s="72"/>
      <c r="CN46" s="72"/>
      <c r="CO46" s="72"/>
      <c r="CP46" s="72"/>
      <c r="CQ46" s="72"/>
      <c r="CR46" s="72"/>
      <c r="CS46" s="72"/>
      <c r="CT46" s="72"/>
      <c r="CU46" s="72"/>
      <c r="CV46" s="72"/>
    </row>
    <row r="47" spans="1:100" ht="35.4" customHeight="1">
      <c r="A47" s="87"/>
      <c r="B47" s="87"/>
      <c r="C47" s="87"/>
      <c r="D47" s="87"/>
      <c r="E47" s="87"/>
      <c r="F47" s="87"/>
      <c r="G47" s="87"/>
      <c r="H47" s="87"/>
      <c r="I47" s="87"/>
      <c r="J47" s="87"/>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3"/>
      <c r="AP47" s="73"/>
      <c r="AQ47" s="73"/>
      <c r="AR47" s="73"/>
      <c r="AS47" s="73"/>
      <c r="AT47" s="73"/>
      <c r="AU47" s="73"/>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c r="CH47" s="72"/>
      <c r="CI47" s="72"/>
      <c r="CJ47" s="72"/>
      <c r="CK47" s="72"/>
      <c r="CL47" s="72"/>
      <c r="CM47" s="72"/>
      <c r="CN47" s="72"/>
      <c r="CO47" s="72"/>
      <c r="CP47" s="72"/>
      <c r="CQ47" s="72"/>
      <c r="CR47" s="72"/>
      <c r="CS47" s="72"/>
      <c r="CT47" s="72"/>
      <c r="CU47" s="72"/>
      <c r="CV47" s="72"/>
    </row>
    <row r="48" spans="1:100" ht="35.4" customHeight="1">
      <c r="A48" s="87"/>
      <c r="B48" s="87"/>
      <c r="C48" s="87"/>
      <c r="D48" s="87"/>
      <c r="E48" s="87"/>
      <c r="F48" s="87"/>
      <c r="G48" s="87"/>
      <c r="H48" s="87"/>
      <c r="I48" s="87"/>
      <c r="J48" s="87"/>
      <c r="K48" s="73"/>
      <c r="L48" s="73"/>
      <c r="M48" s="73"/>
      <c r="N48" s="73"/>
      <c r="O48" s="73"/>
      <c r="P48" s="73"/>
      <c r="Q48" s="73"/>
      <c r="R48" s="73"/>
      <c r="S48" s="73"/>
      <c r="T48" s="73"/>
      <c r="U48" s="73"/>
      <c r="V48" s="73"/>
      <c r="W48" s="73"/>
      <c r="X48" s="73"/>
      <c r="Y48" s="73"/>
      <c r="Z48" s="73"/>
      <c r="AA48" s="73"/>
      <c r="AB48" s="73"/>
      <c r="AC48" s="73"/>
      <c r="AD48" s="73"/>
      <c r="AE48" s="73"/>
      <c r="AF48" s="73"/>
      <c r="AG48" s="73"/>
      <c r="AH48" s="73"/>
      <c r="AI48" s="73"/>
      <c r="AJ48" s="73"/>
      <c r="AK48" s="73"/>
      <c r="AL48" s="73"/>
      <c r="AM48" s="73"/>
      <c r="AN48" s="73"/>
      <c r="AO48" s="73"/>
      <c r="AP48" s="73"/>
      <c r="AQ48" s="73"/>
      <c r="AR48" s="73"/>
      <c r="AS48" s="73"/>
      <c r="AT48" s="73"/>
      <c r="AU48" s="73"/>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2"/>
      <c r="CF48" s="72"/>
      <c r="CG48" s="72"/>
      <c r="CH48" s="72"/>
      <c r="CI48" s="72"/>
      <c r="CJ48" s="72"/>
      <c r="CK48" s="72"/>
      <c r="CL48" s="72"/>
      <c r="CM48" s="72"/>
      <c r="CN48" s="72"/>
      <c r="CO48" s="72"/>
      <c r="CP48" s="72"/>
      <c r="CQ48" s="72"/>
      <c r="CR48" s="72"/>
      <c r="CS48" s="72"/>
      <c r="CT48" s="72"/>
      <c r="CU48" s="72"/>
      <c r="CV48" s="72"/>
    </row>
    <row r="49" spans="1:100" ht="35.4" customHeight="1">
      <c r="A49" s="87"/>
      <c r="B49" s="87"/>
      <c r="C49" s="87"/>
      <c r="D49" s="87"/>
      <c r="E49" s="87"/>
      <c r="F49" s="87"/>
      <c r="G49" s="87"/>
      <c r="H49" s="87"/>
      <c r="I49" s="87"/>
      <c r="J49" s="87"/>
      <c r="K49" s="73"/>
      <c r="L49" s="73"/>
      <c r="M49" s="73"/>
      <c r="N49" s="73"/>
      <c r="O49" s="73"/>
      <c r="P49" s="73"/>
      <c r="Q49" s="73"/>
      <c r="R49" s="73"/>
      <c r="S49" s="73"/>
      <c r="T49" s="73"/>
      <c r="U49" s="73"/>
      <c r="V49" s="73"/>
      <c r="W49" s="73"/>
      <c r="X49" s="73"/>
      <c r="Y49" s="73"/>
      <c r="Z49" s="73"/>
      <c r="AA49" s="73"/>
      <c r="AB49" s="73"/>
      <c r="AC49" s="73"/>
      <c r="AD49" s="73"/>
      <c r="AE49" s="73"/>
      <c r="AF49" s="73"/>
      <c r="AG49" s="73"/>
      <c r="AH49" s="73"/>
      <c r="AI49" s="73"/>
      <c r="AJ49" s="73"/>
      <c r="AK49" s="73"/>
      <c r="AL49" s="73"/>
      <c r="AM49" s="73"/>
      <c r="AN49" s="73"/>
      <c r="AO49" s="73"/>
      <c r="AP49" s="73"/>
      <c r="AQ49" s="73"/>
      <c r="AR49" s="73"/>
      <c r="AS49" s="73"/>
      <c r="AT49" s="73"/>
      <c r="AU49" s="73"/>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2"/>
      <c r="CF49" s="72"/>
      <c r="CG49" s="72"/>
      <c r="CH49" s="72"/>
      <c r="CI49" s="72"/>
      <c r="CJ49" s="72"/>
      <c r="CK49" s="72"/>
      <c r="CL49" s="72"/>
      <c r="CM49" s="72"/>
      <c r="CN49" s="72"/>
      <c r="CO49" s="72"/>
      <c r="CP49" s="72"/>
      <c r="CQ49" s="72"/>
      <c r="CR49" s="72"/>
      <c r="CS49" s="72"/>
      <c r="CT49" s="72"/>
      <c r="CU49" s="72"/>
      <c r="CV49" s="72"/>
    </row>
    <row r="50" spans="1:100" ht="35.4" customHeight="1">
      <c r="A50" s="87"/>
      <c r="B50" s="87"/>
      <c r="C50" s="87"/>
      <c r="D50" s="87"/>
      <c r="E50" s="87"/>
      <c r="F50" s="87"/>
      <c r="G50" s="87"/>
      <c r="H50" s="87"/>
      <c r="I50" s="87"/>
      <c r="J50" s="87"/>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c r="AP50" s="73"/>
      <c r="AQ50" s="73"/>
      <c r="AR50" s="73"/>
      <c r="AS50" s="73"/>
      <c r="AT50" s="73"/>
      <c r="AU50" s="73"/>
      <c r="AV50" s="72"/>
      <c r="AW50" s="72"/>
      <c r="AX50" s="72"/>
      <c r="AY50" s="72"/>
      <c r="AZ50" s="72"/>
      <c r="BA50" s="72"/>
      <c r="BB50" s="72"/>
      <c r="BC50" s="72"/>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c r="CH50" s="72"/>
      <c r="CI50" s="72"/>
      <c r="CJ50" s="72"/>
      <c r="CK50" s="72"/>
      <c r="CL50" s="72"/>
      <c r="CM50" s="72"/>
      <c r="CN50" s="72"/>
      <c r="CO50" s="72"/>
      <c r="CP50" s="72"/>
      <c r="CQ50" s="72"/>
      <c r="CR50" s="72"/>
      <c r="CS50" s="72"/>
      <c r="CT50" s="72"/>
      <c r="CU50" s="72"/>
      <c r="CV50" s="72"/>
    </row>
    <row r="51" spans="1:100" ht="35.4" customHeight="1">
      <c r="A51" s="87"/>
      <c r="B51" s="87"/>
      <c r="C51" s="87"/>
      <c r="D51" s="87"/>
      <c r="E51" s="87"/>
      <c r="F51" s="87"/>
      <c r="G51" s="87"/>
      <c r="H51" s="87"/>
      <c r="I51" s="87"/>
      <c r="J51" s="87"/>
      <c r="K51" s="73"/>
      <c r="L51" s="73"/>
      <c r="M51" s="73"/>
      <c r="N51" s="73"/>
      <c r="O51" s="73"/>
      <c r="P51" s="73"/>
      <c r="Q51" s="73"/>
      <c r="R51" s="73"/>
      <c r="S51" s="73"/>
      <c r="T51" s="73"/>
      <c r="U51" s="73"/>
      <c r="V51" s="73"/>
      <c r="W51" s="73"/>
      <c r="X51" s="73"/>
      <c r="Y51" s="73"/>
      <c r="Z51" s="73"/>
      <c r="AA51" s="73"/>
      <c r="AB51" s="73"/>
      <c r="AC51" s="73"/>
      <c r="AD51" s="73"/>
      <c r="AE51" s="73"/>
      <c r="AF51" s="73"/>
      <c r="AG51" s="73"/>
      <c r="AH51" s="73"/>
      <c r="AI51" s="73"/>
      <c r="AJ51" s="73"/>
      <c r="AK51" s="73"/>
      <c r="AL51" s="73"/>
      <c r="AM51" s="73"/>
      <c r="AN51" s="73"/>
      <c r="AO51" s="73"/>
      <c r="AP51" s="73"/>
      <c r="AQ51" s="73"/>
      <c r="AR51" s="73"/>
      <c r="AS51" s="73"/>
      <c r="AT51" s="73"/>
      <c r="AU51" s="73"/>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row>
    <row r="52" spans="1:100" ht="35.4" customHeight="1">
      <c r="A52" s="87"/>
      <c r="B52" s="87"/>
      <c r="C52" s="87"/>
      <c r="D52" s="87"/>
      <c r="E52" s="87"/>
      <c r="F52" s="87"/>
      <c r="G52" s="87"/>
      <c r="H52" s="87"/>
      <c r="I52" s="87"/>
      <c r="J52" s="87"/>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row>
    <row r="53" spans="1:100" ht="35.4" customHeight="1">
      <c r="A53" s="87"/>
      <c r="B53" s="87"/>
      <c r="C53" s="87"/>
      <c r="D53" s="87"/>
      <c r="E53" s="87"/>
      <c r="F53" s="87"/>
      <c r="G53" s="87"/>
      <c r="H53" s="87"/>
      <c r="I53" s="87"/>
      <c r="J53" s="87"/>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2"/>
      <c r="CD53" s="72"/>
      <c r="CE53" s="72"/>
      <c r="CF53" s="72"/>
      <c r="CG53" s="72"/>
      <c r="CH53" s="72"/>
      <c r="CI53" s="72"/>
      <c r="CJ53" s="72"/>
      <c r="CK53" s="72"/>
      <c r="CL53" s="72"/>
      <c r="CM53" s="72"/>
      <c r="CN53" s="72"/>
      <c r="CO53" s="72"/>
      <c r="CP53" s="72"/>
      <c r="CQ53" s="72"/>
      <c r="CR53" s="72"/>
      <c r="CS53" s="72"/>
      <c r="CT53" s="72"/>
      <c r="CU53" s="72"/>
      <c r="CV53" s="72"/>
    </row>
    <row r="54" spans="1:100" ht="35.4" customHeight="1">
      <c r="A54" s="87"/>
      <c r="B54" s="87"/>
      <c r="C54" s="87"/>
      <c r="D54" s="87"/>
      <c r="E54" s="87"/>
      <c r="F54" s="87"/>
      <c r="G54" s="87"/>
      <c r="H54" s="87"/>
      <c r="I54" s="87"/>
      <c r="J54" s="87"/>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row>
    <row r="55" spans="1:100" ht="35.4" customHeight="1">
      <c r="A55" s="87"/>
      <c r="B55" s="87"/>
      <c r="C55" s="87"/>
      <c r="D55" s="87"/>
      <c r="E55" s="87"/>
      <c r="F55" s="87"/>
      <c r="G55" s="87"/>
      <c r="H55" s="87"/>
      <c r="I55" s="87"/>
      <c r="J55" s="87"/>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c r="CG55" s="72"/>
      <c r="CH55" s="72"/>
      <c r="CI55" s="72"/>
      <c r="CJ55" s="72"/>
      <c r="CK55" s="72"/>
      <c r="CL55" s="72"/>
      <c r="CM55" s="72"/>
      <c r="CN55" s="72"/>
      <c r="CO55" s="72"/>
      <c r="CP55" s="72"/>
      <c r="CQ55" s="72"/>
      <c r="CR55" s="72"/>
      <c r="CS55" s="72"/>
      <c r="CT55" s="72"/>
      <c r="CU55" s="72"/>
      <c r="CV55" s="72"/>
    </row>
    <row r="56" spans="1:100" ht="35.4" customHeight="1">
      <c r="A56" s="87"/>
      <c r="B56" s="87"/>
      <c r="C56" s="87"/>
      <c r="D56" s="87"/>
      <c r="E56" s="87"/>
      <c r="F56" s="87"/>
      <c r="G56" s="87"/>
      <c r="H56" s="87"/>
      <c r="I56" s="87"/>
      <c r="J56" s="87"/>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row>
    <row r="57" spans="1:100" ht="35.4" customHeight="1">
      <c r="A57" s="72"/>
      <c r="B57" s="72"/>
      <c r="C57" s="72"/>
      <c r="D57" s="72"/>
      <c r="E57" s="72"/>
      <c r="F57" s="72"/>
      <c r="G57" s="72"/>
      <c r="H57" s="72"/>
      <c r="I57" s="72"/>
      <c r="J57" s="72"/>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row>
    <row r="58" spans="1:100" ht="35.4" customHeight="1">
      <c r="A58" s="72"/>
      <c r="B58" s="72"/>
      <c r="C58" s="72"/>
      <c r="D58" s="72"/>
      <c r="E58" s="72"/>
      <c r="F58" s="72"/>
      <c r="G58" s="72"/>
      <c r="H58" s="72"/>
      <c r="I58" s="72"/>
      <c r="J58" s="72"/>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c r="CS58" s="72"/>
      <c r="CT58" s="72"/>
      <c r="CU58" s="72"/>
      <c r="CV58" s="72"/>
    </row>
    <row r="59" spans="1:100" ht="35.4" customHeight="1">
      <c r="A59" s="72"/>
      <c r="B59" s="72"/>
      <c r="C59" s="72"/>
      <c r="D59" s="72"/>
      <c r="E59" s="72"/>
      <c r="F59" s="72"/>
      <c r="G59" s="72"/>
      <c r="H59" s="72"/>
      <c r="I59" s="72"/>
      <c r="J59" s="72"/>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c r="CG59" s="72"/>
      <c r="CH59" s="72"/>
      <c r="CI59" s="72"/>
      <c r="CJ59" s="72"/>
      <c r="CK59" s="72"/>
      <c r="CL59" s="72"/>
      <c r="CM59" s="72"/>
      <c r="CN59" s="72"/>
      <c r="CO59" s="72"/>
      <c r="CP59" s="72"/>
      <c r="CQ59" s="72"/>
      <c r="CR59" s="72"/>
      <c r="CS59" s="72"/>
      <c r="CT59" s="72"/>
      <c r="CU59" s="72"/>
      <c r="CV59" s="72"/>
    </row>
    <row r="60" spans="1:100" ht="35.4" customHeight="1">
      <c r="A60" s="72"/>
      <c r="B60" s="72"/>
      <c r="C60" s="72"/>
      <c r="D60" s="72"/>
      <c r="E60" s="72"/>
      <c r="F60" s="72"/>
      <c r="G60" s="72"/>
      <c r="H60" s="72"/>
      <c r="I60" s="72"/>
      <c r="J60" s="72"/>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2"/>
      <c r="AW60" s="72"/>
      <c r="AX60" s="72"/>
      <c r="AY60" s="72"/>
      <c r="AZ60" s="72"/>
      <c r="BA60" s="72"/>
      <c r="BB60" s="72"/>
      <c r="BC60" s="72"/>
      <c r="BD60" s="72"/>
      <c r="BE60" s="72"/>
      <c r="BF60" s="72"/>
      <c r="BG60" s="72"/>
      <c r="BH60" s="72"/>
      <c r="BI60" s="72"/>
      <c r="BJ60" s="72"/>
      <c r="BK60" s="72"/>
      <c r="BL60" s="72"/>
      <c r="BM60" s="72"/>
      <c r="BN60" s="72"/>
      <c r="BO60" s="72"/>
      <c r="BP60" s="72"/>
      <c r="BQ60" s="72"/>
      <c r="BR60" s="72"/>
      <c r="BS60" s="72"/>
      <c r="BT60" s="72"/>
      <c r="BU60" s="72"/>
      <c r="BV60" s="72"/>
      <c r="BW60" s="72"/>
      <c r="BX60" s="72"/>
      <c r="BY60" s="72"/>
      <c r="BZ60" s="72"/>
      <c r="CA60" s="72"/>
      <c r="CB60" s="72"/>
      <c r="CC60" s="72"/>
      <c r="CD60" s="72"/>
      <c r="CE60" s="72"/>
      <c r="CF60" s="72"/>
      <c r="CG60" s="72"/>
      <c r="CH60" s="72"/>
      <c r="CI60" s="72"/>
      <c r="CJ60" s="72"/>
      <c r="CK60" s="72"/>
      <c r="CL60" s="72"/>
      <c r="CM60" s="72"/>
      <c r="CN60" s="72"/>
      <c r="CO60" s="72"/>
      <c r="CP60" s="72"/>
      <c r="CQ60" s="72"/>
      <c r="CR60" s="72"/>
      <c r="CS60" s="72"/>
      <c r="CT60" s="72"/>
      <c r="CU60" s="72"/>
      <c r="CV60" s="72"/>
    </row>
    <row r="61" spans="1:100" ht="35.4" customHeight="1">
      <c r="A61" s="72"/>
      <c r="B61" s="72"/>
      <c r="C61" s="72"/>
      <c r="D61" s="72"/>
      <c r="E61" s="72"/>
      <c r="F61" s="72"/>
      <c r="G61" s="72"/>
      <c r="H61" s="72"/>
      <c r="I61" s="72"/>
      <c r="J61" s="72"/>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2"/>
      <c r="CA61" s="72"/>
      <c r="CB61" s="72"/>
      <c r="CC61" s="72"/>
      <c r="CD61" s="72"/>
      <c r="CE61" s="72"/>
      <c r="CF61" s="72"/>
      <c r="CG61" s="72"/>
      <c r="CH61" s="72"/>
      <c r="CI61" s="72"/>
      <c r="CJ61" s="72"/>
      <c r="CK61" s="72"/>
      <c r="CL61" s="72"/>
      <c r="CM61" s="72"/>
      <c r="CN61" s="72"/>
      <c r="CO61" s="72"/>
      <c r="CP61" s="72"/>
      <c r="CQ61" s="72"/>
      <c r="CR61" s="72"/>
      <c r="CS61" s="72"/>
      <c r="CT61" s="72"/>
      <c r="CU61" s="72"/>
      <c r="CV61" s="72"/>
    </row>
    <row r="62" spans="1:100" ht="35.4" customHeight="1">
      <c r="A62" s="72"/>
      <c r="B62" s="72"/>
      <c r="C62" s="72"/>
      <c r="D62" s="72"/>
      <c r="E62" s="72"/>
      <c r="F62" s="72"/>
      <c r="G62" s="72"/>
      <c r="H62" s="72"/>
      <c r="I62" s="72"/>
      <c r="J62" s="72"/>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2"/>
      <c r="AW62" s="72"/>
      <c r="AX62" s="72"/>
      <c r="AY62" s="72"/>
      <c r="AZ62" s="72"/>
      <c r="BA62" s="72"/>
      <c r="BB62" s="72"/>
      <c r="BC62" s="72"/>
      <c r="BD62" s="72"/>
      <c r="BE62" s="72"/>
      <c r="BF62" s="72"/>
      <c r="BG62" s="72"/>
      <c r="BH62" s="72"/>
      <c r="BI62" s="72"/>
      <c r="BJ62" s="72"/>
      <c r="BK62" s="72"/>
      <c r="BL62" s="72"/>
      <c r="BM62" s="72"/>
      <c r="BN62" s="72"/>
      <c r="BO62" s="72"/>
      <c r="BP62" s="72"/>
      <c r="BQ62" s="72"/>
      <c r="BR62" s="72"/>
      <c r="BS62" s="72"/>
      <c r="BT62" s="72"/>
      <c r="BU62" s="72"/>
      <c r="BV62" s="72"/>
      <c r="BW62" s="72"/>
      <c r="BX62" s="72"/>
      <c r="BY62" s="72"/>
      <c r="BZ62" s="72"/>
      <c r="CA62" s="72"/>
      <c r="CB62" s="72"/>
      <c r="CC62" s="72"/>
      <c r="CD62" s="72"/>
      <c r="CE62" s="72"/>
      <c r="CF62" s="72"/>
      <c r="CG62" s="72"/>
      <c r="CH62" s="72"/>
      <c r="CI62" s="72"/>
      <c r="CJ62" s="72"/>
      <c r="CK62" s="72"/>
      <c r="CL62" s="72"/>
      <c r="CM62" s="72"/>
      <c r="CN62" s="72"/>
      <c r="CO62" s="72"/>
      <c r="CP62" s="72"/>
      <c r="CQ62" s="72"/>
      <c r="CR62" s="72"/>
      <c r="CS62" s="72"/>
      <c r="CT62" s="72"/>
      <c r="CU62" s="72"/>
      <c r="CV62" s="72"/>
    </row>
    <row r="63" spans="1:100" ht="35.4" customHeight="1">
      <c r="A63" s="72"/>
      <c r="B63" s="72"/>
      <c r="C63" s="72"/>
      <c r="D63" s="72"/>
      <c r="E63" s="72"/>
      <c r="F63" s="72"/>
      <c r="G63" s="72"/>
      <c r="H63" s="72"/>
      <c r="I63" s="72"/>
      <c r="J63" s="72"/>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2"/>
      <c r="AW63" s="72"/>
      <c r="AX63" s="72"/>
      <c r="AY63" s="72"/>
      <c r="AZ63" s="72"/>
      <c r="BA63" s="72"/>
      <c r="BB63" s="72"/>
      <c r="BC63" s="72"/>
      <c r="BD63" s="72"/>
      <c r="BE63" s="72"/>
      <c r="BF63" s="72"/>
      <c r="BG63" s="72"/>
      <c r="BH63" s="72"/>
      <c r="BI63" s="72"/>
      <c r="BJ63" s="72"/>
      <c r="BK63" s="72"/>
      <c r="BL63" s="72"/>
      <c r="BM63" s="72"/>
      <c r="BN63" s="72"/>
      <c r="BO63" s="72"/>
      <c r="BP63" s="72"/>
      <c r="BQ63" s="72"/>
      <c r="BR63" s="72"/>
      <c r="BS63" s="72"/>
      <c r="BT63" s="72"/>
      <c r="BU63" s="72"/>
      <c r="BV63" s="72"/>
      <c r="BW63" s="72"/>
      <c r="BX63" s="72"/>
      <c r="BY63" s="72"/>
      <c r="BZ63" s="72"/>
      <c r="CA63" s="72"/>
      <c r="CB63" s="72"/>
      <c r="CC63" s="72"/>
      <c r="CD63" s="72"/>
      <c r="CE63" s="72"/>
      <c r="CF63" s="72"/>
      <c r="CG63" s="72"/>
      <c r="CH63" s="72"/>
      <c r="CI63" s="72"/>
      <c r="CJ63" s="72"/>
      <c r="CK63" s="72"/>
      <c r="CL63" s="72"/>
      <c r="CM63" s="72"/>
      <c r="CN63" s="72"/>
      <c r="CO63" s="72"/>
      <c r="CP63" s="72"/>
      <c r="CQ63" s="72"/>
      <c r="CR63" s="72"/>
      <c r="CS63" s="72"/>
      <c r="CT63" s="72"/>
      <c r="CU63" s="72"/>
      <c r="CV63" s="72"/>
    </row>
    <row r="64" spans="1:100" ht="35.4" customHeight="1">
      <c r="A64" s="72"/>
      <c r="B64" s="72"/>
      <c r="C64" s="72"/>
      <c r="D64" s="72"/>
      <c r="E64" s="72"/>
      <c r="F64" s="72"/>
      <c r="G64" s="72"/>
      <c r="H64" s="72"/>
      <c r="I64" s="72"/>
      <c r="J64" s="72"/>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2"/>
      <c r="AW64" s="72"/>
      <c r="AX64" s="72"/>
      <c r="AY64" s="72"/>
      <c r="AZ64" s="72"/>
      <c r="BA64" s="72"/>
      <c r="BB64" s="72"/>
      <c r="BC64" s="72"/>
      <c r="BD64" s="72"/>
      <c r="BE64" s="72"/>
      <c r="BF64" s="72"/>
      <c r="BG64" s="72"/>
      <c r="BH64" s="72"/>
      <c r="BI64" s="72"/>
      <c r="BJ64" s="72"/>
      <c r="BK64" s="72"/>
      <c r="BL64" s="72"/>
      <c r="BM64" s="72"/>
      <c r="BN64" s="72"/>
      <c r="BO64" s="72"/>
      <c r="BP64" s="72"/>
      <c r="BQ64" s="72"/>
      <c r="BR64" s="72"/>
      <c r="BS64" s="72"/>
      <c r="BT64" s="72"/>
      <c r="BU64" s="72"/>
      <c r="BV64" s="72"/>
      <c r="BW64" s="72"/>
      <c r="BX64" s="72"/>
      <c r="BY64" s="72"/>
      <c r="BZ64" s="72"/>
      <c r="CA64" s="72"/>
      <c r="CB64" s="72"/>
      <c r="CC64" s="72"/>
      <c r="CD64" s="72"/>
      <c r="CE64" s="72"/>
      <c r="CF64" s="72"/>
      <c r="CG64" s="72"/>
      <c r="CH64" s="72"/>
      <c r="CI64" s="72"/>
      <c r="CJ64" s="72"/>
      <c r="CK64" s="72"/>
      <c r="CL64" s="72"/>
      <c r="CM64" s="72"/>
      <c r="CN64" s="72"/>
      <c r="CO64" s="72"/>
      <c r="CP64" s="72"/>
      <c r="CQ64" s="72"/>
      <c r="CR64" s="72"/>
      <c r="CS64" s="72"/>
      <c r="CT64" s="72"/>
      <c r="CU64" s="72"/>
      <c r="CV64" s="72"/>
    </row>
    <row r="65" spans="1:100" ht="35.4" customHeight="1">
      <c r="A65" s="72"/>
      <c r="B65" s="72"/>
      <c r="C65" s="72"/>
      <c r="D65" s="72"/>
      <c r="E65" s="72"/>
      <c r="F65" s="72"/>
      <c r="G65" s="72"/>
      <c r="H65" s="72"/>
      <c r="I65" s="72"/>
      <c r="J65" s="72"/>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2"/>
      <c r="AW65" s="72"/>
      <c r="AX65" s="72"/>
      <c r="AY65" s="72"/>
      <c r="AZ65" s="72"/>
      <c r="BA65" s="72"/>
      <c r="BB65" s="72"/>
      <c r="BC65" s="72"/>
      <c r="BD65" s="72"/>
      <c r="BE65" s="72"/>
      <c r="BF65" s="72"/>
      <c r="BG65" s="72"/>
      <c r="BH65" s="72"/>
      <c r="BI65" s="72"/>
      <c r="BJ65" s="72"/>
      <c r="BK65" s="72"/>
      <c r="BL65" s="72"/>
      <c r="BM65" s="72"/>
      <c r="BN65" s="72"/>
      <c r="BO65" s="72"/>
      <c r="BP65" s="72"/>
      <c r="BQ65" s="72"/>
      <c r="BR65" s="72"/>
      <c r="BS65" s="72"/>
      <c r="BT65" s="72"/>
      <c r="BU65" s="72"/>
      <c r="BV65" s="72"/>
      <c r="BW65" s="72"/>
      <c r="BX65" s="72"/>
      <c r="BY65" s="72"/>
      <c r="BZ65" s="72"/>
      <c r="CA65" s="72"/>
      <c r="CB65" s="72"/>
      <c r="CC65" s="72"/>
      <c r="CD65" s="72"/>
      <c r="CE65" s="72"/>
      <c r="CF65" s="72"/>
      <c r="CG65" s="72"/>
      <c r="CH65" s="72"/>
      <c r="CI65" s="72"/>
      <c r="CJ65" s="72"/>
      <c r="CK65" s="72"/>
      <c r="CL65" s="72"/>
      <c r="CM65" s="72"/>
      <c r="CN65" s="72"/>
      <c r="CO65" s="72"/>
      <c r="CP65" s="72"/>
      <c r="CQ65" s="72"/>
      <c r="CR65" s="72"/>
      <c r="CS65" s="72"/>
      <c r="CT65" s="72"/>
      <c r="CU65" s="72"/>
      <c r="CV65" s="72"/>
    </row>
    <row r="66" spans="1:100" ht="35.4" customHeight="1">
      <c r="A66" s="72"/>
      <c r="B66" s="72"/>
      <c r="C66" s="72"/>
      <c r="D66" s="72"/>
      <c r="E66" s="72"/>
      <c r="F66" s="72"/>
      <c r="G66" s="72"/>
      <c r="H66" s="72"/>
      <c r="I66" s="72"/>
      <c r="J66" s="72"/>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2"/>
      <c r="AW66" s="72"/>
      <c r="AX66" s="72"/>
      <c r="AY66" s="72"/>
      <c r="AZ66" s="72"/>
      <c r="BA66" s="72"/>
      <c r="BB66" s="72"/>
      <c r="BC66" s="72"/>
      <c r="BD66" s="72"/>
      <c r="BE66" s="72"/>
      <c r="BF66" s="72"/>
      <c r="BG66" s="72"/>
      <c r="BH66" s="72"/>
      <c r="BI66" s="72"/>
      <c r="BJ66" s="72"/>
      <c r="BK66" s="72"/>
      <c r="BL66" s="72"/>
      <c r="BM66" s="72"/>
      <c r="BN66" s="72"/>
      <c r="BO66" s="72"/>
      <c r="BP66" s="72"/>
      <c r="BQ66" s="72"/>
      <c r="BR66" s="72"/>
      <c r="BS66" s="72"/>
      <c r="BT66" s="72"/>
      <c r="BU66" s="72"/>
      <c r="BV66" s="72"/>
      <c r="BW66" s="72"/>
      <c r="BX66" s="72"/>
      <c r="BY66" s="72"/>
      <c r="BZ66" s="72"/>
      <c r="CA66" s="72"/>
      <c r="CB66" s="72"/>
      <c r="CC66" s="72"/>
      <c r="CD66" s="72"/>
      <c r="CE66" s="72"/>
      <c r="CF66" s="72"/>
      <c r="CG66" s="72"/>
      <c r="CH66" s="72"/>
      <c r="CI66" s="72"/>
      <c r="CJ66" s="72"/>
      <c r="CK66" s="72"/>
      <c r="CL66" s="72"/>
      <c r="CM66" s="72"/>
      <c r="CN66" s="72"/>
      <c r="CO66" s="72"/>
      <c r="CP66" s="72"/>
      <c r="CQ66" s="72"/>
      <c r="CR66" s="72"/>
      <c r="CS66" s="72"/>
      <c r="CT66" s="72"/>
      <c r="CU66" s="72"/>
      <c r="CV66" s="72"/>
    </row>
    <row r="67" spans="1:100" ht="35.4" customHeight="1">
      <c r="A67" s="72"/>
      <c r="B67" s="72"/>
      <c r="C67" s="72"/>
      <c r="D67" s="72"/>
      <c r="E67" s="72"/>
      <c r="F67" s="72"/>
      <c r="G67" s="72"/>
      <c r="H67" s="72"/>
      <c r="I67" s="72"/>
      <c r="J67" s="72"/>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2"/>
      <c r="CD67" s="72"/>
      <c r="CE67" s="72"/>
      <c r="CF67" s="72"/>
      <c r="CG67" s="72"/>
      <c r="CH67" s="72"/>
      <c r="CI67" s="72"/>
      <c r="CJ67" s="72"/>
      <c r="CK67" s="72"/>
      <c r="CL67" s="72"/>
      <c r="CM67" s="72"/>
      <c r="CN67" s="72"/>
      <c r="CO67" s="72"/>
      <c r="CP67" s="72"/>
      <c r="CQ67" s="72"/>
      <c r="CR67" s="72"/>
      <c r="CS67" s="72"/>
      <c r="CT67" s="72"/>
      <c r="CU67" s="72"/>
      <c r="CV67" s="72"/>
    </row>
    <row r="68" spans="1:100" ht="35.4" customHeight="1">
      <c r="A68" s="72"/>
      <c r="B68" s="72"/>
      <c r="C68" s="72"/>
      <c r="D68" s="72"/>
      <c r="E68" s="72"/>
      <c r="F68" s="72"/>
      <c r="G68" s="72"/>
      <c r="H68" s="72"/>
      <c r="I68" s="72"/>
      <c r="J68" s="72"/>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2"/>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c r="BU68" s="72"/>
      <c r="BV68" s="72"/>
      <c r="BW68" s="72"/>
      <c r="BX68" s="72"/>
      <c r="BY68" s="72"/>
      <c r="BZ68" s="72"/>
      <c r="CA68" s="72"/>
      <c r="CB68" s="72"/>
      <c r="CC68" s="72"/>
      <c r="CD68" s="72"/>
      <c r="CE68" s="72"/>
      <c r="CF68" s="72"/>
      <c r="CG68" s="72"/>
      <c r="CH68" s="72"/>
      <c r="CI68" s="72"/>
      <c r="CJ68" s="72"/>
      <c r="CK68" s="72"/>
      <c r="CL68" s="72"/>
      <c r="CM68" s="72"/>
      <c r="CN68" s="72"/>
      <c r="CO68" s="72"/>
      <c r="CP68" s="72"/>
      <c r="CQ68" s="72"/>
      <c r="CR68" s="72"/>
      <c r="CS68" s="72"/>
      <c r="CT68" s="72"/>
      <c r="CU68" s="72"/>
      <c r="CV68" s="72"/>
    </row>
    <row r="69" spans="1:100" ht="35.4" customHeight="1">
      <c r="A69" s="72"/>
      <c r="B69" s="72"/>
      <c r="C69" s="72"/>
      <c r="D69" s="72"/>
      <c r="E69" s="72"/>
      <c r="F69" s="72"/>
      <c r="G69" s="72"/>
      <c r="H69" s="72"/>
      <c r="I69" s="72"/>
      <c r="J69" s="72"/>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2"/>
      <c r="CA69" s="72"/>
      <c r="CB69" s="72"/>
      <c r="CC69" s="72"/>
      <c r="CD69" s="72"/>
      <c r="CE69" s="72"/>
      <c r="CF69" s="72"/>
      <c r="CG69" s="72"/>
      <c r="CH69" s="72"/>
      <c r="CI69" s="72"/>
      <c r="CJ69" s="72"/>
      <c r="CK69" s="72"/>
      <c r="CL69" s="72"/>
      <c r="CM69" s="72"/>
      <c r="CN69" s="72"/>
      <c r="CO69" s="72"/>
      <c r="CP69" s="72"/>
      <c r="CQ69" s="72"/>
      <c r="CR69" s="72"/>
      <c r="CS69" s="72"/>
      <c r="CT69" s="72"/>
      <c r="CU69" s="72"/>
      <c r="CV69" s="72"/>
    </row>
    <row r="70" spans="1:100" ht="35.4" customHeight="1">
      <c r="A70" s="72"/>
      <c r="B70" s="72"/>
      <c r="C70" s="72"/>
      <c r="D70" s="72"/>
      <c r="E70" s="72"/>
      <c r="F70" s="72"/>
      <c r="G70" s="72"/>
      <c r="H70" s="72"/>
      <c r="I70" s="72"/>
      <c r="J70" s="72"/>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2"/>
      <c r="CA70" s="72"/>
      <c r="CB70" s="72"/>
      <c r="CC70" s="72"/>
      <c r="CD70" s="72"/>
      <c r="CE70" s="72"/>
      <c r="CF70" s="72"/>
      <c r="CG70" s="72"/>
      <c r="CH70" s="72"/>
      <c r="CI70" s="72"/>
      <c r="CJ70" s="72"/>
      <c r="CK70" s="72"/>
      <c r="CL70" s="72"/>
      <c r="CM70" s="72"/>
      <c r="CN70" s="72"/>
      <c r="CO70" s="72"/>
      <c r="CP70" s="72"/>
      <c r="CQ70" s="72"/>
      <c r="CR70" s="72"/>
      <c r="CS70" s="72"/>
      <c r="CT70" s="72"/>
      <c r="CU70" s="72"/>
      <c r="CV70" s="72"/>
    </row>
    <row r="71" spans="1:100" ht="35.4" customHeight="1">
      <c r="A71" s="72"/>
      <c r="B71" s="72"/>
      <c r="C71" s="72"/>
      <c r="D71" s="72"/>
      <c r="E71" s="72"/>
      <c r="F71" s="72"/>
      <c r="G71" s="72"/>
      <c r="H71" s="72"/>
      <c r="I71" s="72"/>
      <c r="J71" s="72"/>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2"/>
      <c r="AW71" s="72"/>
      <c r="AX71" s="72"/>
      <c r="AY71" s="72"/>
      <c r="AZ71" s="72"/>
      <c r="BA71" s="72"/>
      <c r="BB71" s="72"/>
      <c r="BC71" s="72"/>
      <c r="BD71" s="72"/>
      <c r="BE71" s="72"/>
      <c r="BF71" s="72"/>
      <c r="BG71" s="72"/>
      <c r="BH71" s="72"/>
      <c r="BI71" s="72"/>
      <c r="BJ71" s="72"/>
      <c r="BK71" s="72"/>
      <c r="BL71" s="72"/>
      <c r="BM71" s="72"/>
      <c r="BN71" s="72"/>
      <c r="BO71" s="72"/>
      <c r="BP71" s="72"/>
      <c r="BQ71" s="72"/>
      <c r="BR71" s="72"/>
      <c r="BS71" s="72"/>
      <c r="BT71" s="72"/>
      <c r="BU71" s="72"/>
      <c r="BV71" s="72"/>
      <c r="BW71" s="72"/>
      <c r="BX71" s="72"/>
      <c r="BY71" s="72"/>
      <c r="BZ71" s="72"/>
      <c r="CA71" s="72"/>
      <c r="CB71" s="72"/>
      <c r="CC71" s="72"/>
      <c r="CD71" s="72"/>
      <c r="CE71" s="72"/>
      <c r="CF71" s="72"/>
      <c r="CG71" s="72"/>
      <c r="CH71" s="72"/>
      <c r="CI71" s="72"/>
      <c r="CJ71" s="72"/>
      <c r="CK71" s="72"/>
      <c r="CL71" s="72"/>
      <c r="CM71" s="72"/>
      <c r="CN71" s="72"/>
      <c r="CO71" s="72"/>
      <c r="CP71" s="72"/>
      <c r="CQ71" s="72"/>
      <c r="CR71" s="72"/>
      <c r="CS71" s="72"/>
      <c r="CT71" s="72"/>
      <c r="CU71" s="72"/>
      <c r="CV71" s="72"/>
    </row>
    <row r="72" spans="1:100" ht="35.4" customHeight="1">
      <c r="A72" s="72"/>
      <c r="B72" s="72"/>
      <c r="C72" s="72"/>
      <c r="D72" s="72"/>
      <c r="E72" s="72"/>
      <c r="F72" s="72"/>
      <c r="G72" s="72"/>
      <c r="H72" s="72"/>
      <c r="I72" s="72"/>
      <c r="J72" s="72"/>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row>
    <row r="73" spans="1:100" ht="35.4" customHeight="1">
      <c r="A73" s="72"/>
      <c r="B73" s="72"/>
      <c r="C73" s="72"/>
      <c r="D73" s="72"/>
      <c r="E73" s="72"/>
      <c r="F73" s="72"/>
      <c r="G73" s="72"/>
      <c r="H73" s="72"/>
      <c r="I73" s="72"/>
      <c r="J73" s="72"/>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2"/>
      <c r="AW73" s="72"/>
      <c r="AX73" s="72"/>
      <c r="AY73" s="72"/>
      <c r="AZ73" s="72"/>
      <c r="BA73" s="72"/>
      <c r="BB73" s="72"/>
      <c r="BC73" s="72"/>
      <c r="BD73" s="72"/>
      <c r="BE73" s="72"/>
      <c r="BF73" s="72"/>
      <c r="BG73" s="72"/>
      <c r="BH73" s="72"/>
      <c r="BI73" s="72"/>
      <c r="BJ73" s="72"/>
      <c r="BK73" s="72"/>
      <c r="BL73" s="72"/>
      <c r="BM73" s="72"/>
      <c r="BN73" s="72"/>
      <c r="BO73" s="72"/>
      <c r="BP73" s="72"/>
      <c r="BQ73" s="72"/>
      <c r="BR73" s="72"/>
      <c r="BS73" s="72"/>
      <c r="BT73" s="72"/>
      <c r="BU73" s="72"/>
      <c r="BV73" s="72"/>
      <c r="BW73" s="72"/>
      <c r="BX73" s="72"/>
      <c r="BY73" s="72"/>
      <c r="BZ73" s="72"/>
      <c r="CA73" s="72"/>
      <c r="CB73" s="72"/>
      <c r="CC73" s="72"/>
      <c r="CD73" s="72"/>
      <c r="CE73" s="72"/>
      <c r="CF73" s="72"/>
      <c r="CG73" s="72"/>
      <c r="CH73" s="72"/>
      <c r="CI73" s="72"/>
      <c r="CJ73" s="72"/>
      <c r="CK73" s="72"/>
      <c r="CL73" s="72"/>
      <c r="CM73" s="72"/>
      <c r="CN73" s="72"/>
      <c r="CO73" s="72"/>
      <c r="CP73" s="72"/>
      <c r="CQ73" s="72"/>
      <c r="CR73" s="72"/>
      <c r="CS73" s="72"/>
      <c r="CT73" s="72"/>
      <c r="CU73" s="72"/>
      <c r="CV73" s="72"/>
    </row>
    <row r="74" spans="1:100" ht="35.4" customHeight="1">
      <c r="A74" s="72"/>
      <c r="B74" s="72"/>
      <c r="C74" s="72"/>
      <c r="D74" s="72"/>
      <c r="E74" s="72"/>
      <c r="F74" s="72"/>
      <c r="G74" s="72"/>
      <c r="H74" s="72"/>
      <c r="I74" s="72"/>
      <c r="J74" s="72"/>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2"/>
      <c r="AW74" s="72"/>
      <c r="AX74" s="72"/>
      <c r="AY74" s="72"/>
      <c r="AZ74" s="72"/>
      <c r="BA74" s="72"/>
      <c r="BB74" s="72"/>
      <c r="BC74" s="72"/>
      <c r="BD74" s="72"/>
      <c r="BE74" s="72"/>
      <c r="BF74" s="72"/>
      <c r="BG74" s="72"/>
      <c r="BH74" s="72"/>
      <c r="BI74" s="72"/>
      <c r="BJ74" s="72"/>
      <c r="BK74" s="72"/>
      <c r="BL74" s="72"/>
      <c r="BM74" s="72"/>
      <c r="BN74" s="72"/>
      <c r="BO74" s="72"/>
      <c r="BP74" s="72"/>
      <c r="BQ74" s="72"/>
      <c r="BR74" s="72"/>
      <c r="BS74" s="72"/>
      <c r="BT74" s="72"/>
      <c r="BU74" s="72"/>
      <c r="BV74" s="72"/>
      <c r="BW74" s="72"/>
      <c r="BX74" s="72"/>
      <c r="BY74" s="72"/>
      <c r="BZ74" s="72"/>
      <c r="CA74" s="72"/>
      <c r="CB74" s="72"/>
      <c r="CC74" s="72"/>
      <c r="CD74" s="72"/>
      <c r="CE74" s="72"/>
      <c r="CF74" s="72"/>
      <c r="CG74" s="72"/>
      <c r="CH74" s="72"/>
      <c r="CI74" s="72"/>
      <c r="CJ74" s="72"/>
      <c r="CK74" s="72"/>
      <c r="CL74" s="72"/>
      <c r="CM74" s="72"/>
      <c r="CN74" s="72"/>
      <c r="CO74" s="72"/>
      <c r="CP74" s="72"/>
      <c r="CQ74" s="72"/>
      <c r="CR74" s="72"/>
      <c r="CS74" s="72"/>
      <c r="CT74" s="72"/>
      <c r="CU74" s="72"/>
      <c r="CV74" s="72"/>
    </row>
    <row r="75" spans="1:100" ht="35.4" customHeight="1">
      <c r="A75" s="72"/>
      <c r="B75" s="72"/>
      <c r="C75" s="72"/>
      <c r="D75" s="72"/>
      <c r="E75" s="72"/>
      <c r="F75" s="72"/>
      <c r="G75" s="72"/>
      <c r="H75" s="72"/>
      <c r="I75" s="72"/>
      <c r="J75" s="72"/>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2"/>
      <c r="CF75" s="72"/>
      <c r="CG75" s="72"/>
      <c r="CH75" s="72"/>
      <c r="CI75" s="72"/>
      <c r="CJ75" s="72"/>
      <c r="CK75" s="72"/>
      <c r="CL75" s="72"/>
      <c r="CM75" s="72"/>
      <c r="CN75" s="72"/>
      <c r="CO75" s="72"/>
      <c r="CP75" s="72"/>
      <c r="CQ75" s="72"/>
      <c r="CR75" s="72"/>
      <c r="CS75" s="72"/>
      <c r="CT75" s="72"/>
      <c r="CU75" s="72"/>
      <c r="CV75" s="72"/>
    </row>
    <row r="76" spans="1:100" ht="35.4" customHeight="1">
      <c r="A76" s="72"/>
      <c r="B76" s="72"/>
      <c r="C76" s="72"/>
      <c r="D76" s="72"/>
      <c r="E76" s="72"/>
      <c r="F76" s="72"/>
      <c r="G76" s="72"/>
      <c r="H76" s="72"/>
      <c r="I76" s="72"/>
      <c r="J76" s="72"/>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2"/>
      <c r="CF76" s="72"/>
      <c r="CG76" s="72"/>
      <c r="CH76" s="72"/>
      <c r="CI76" s="72"/>
      <c r="CJ76" s="72"/>
      <c r="CK76" s="72"/>
      <c r="CL76" s="72"/>
      <c r="CM76" s="72"/>
      <c r="CN76" s="72"/>
      <c r="CO76" s="72"/>
      <c r="CP76" s="72"/>
      <c r="CQ76" s="72"/>
      <c r="CR76" s="72"/>
      <c r="CS76" s="72"/>
      <c r="CT76" s="72"/>
      <c r="CU76" s="72"/>
      <c r="CV76" s="72"/>
    </row>
    <row r="77" spans="1:100" ht="35.4" customHeight="1">
      <c r="A77" s="72"/>
      <c r="B77" s="72"/>
      <c r="C77" s="72"/>
      <c r="D77" s="72"/>
      <c r="E77" s="72"/>
      <c r="F77" s="72"/>
      <c r="G77" s="72"/>
      <c r="H77" s="72"/>
      <c r="I77" s="72"/>
      <c r="J77" s="72"/>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2"/>
      <c r="CA77" s="72"/>
      <c r="CB77" s="72"/>
      <c r="CC77" s="72"/>
      <c r="CD77" s="72"/>
      <c r="CE77" s="72"/>
      <c r="CF77" s="72"/>
      <c r="CG77" s="72"/>
      <c r="CH77" s="72"/>
      <c r="CI77" s="72"/>
      <c r="CJ77" s="72"/>
      <c r="CK77" s="72"/>
      <c r="CL77" s="72"/>
      <c r="CM77" s="72"/>
      <c r="CN77" s="72"/>
      <c r="CO77" s="72"/>
      <c r="CP77" s="72"/>
      <c r="CQ77" s="72"/>
      <c r="CR77" s="72"/>
      <c r="CS77" s="72"/>
      <c r="CT77" s="72"/>
      <c r="CU77" s="72"/>
      <c r="CV77" s="72"/>
    </row>
    <row r="78" spans="1:100" ht="35.4" customHeight="1">
      <c r="A78" s="72"/>
      <c r="B78" s="72"/>
      <c r="C78" s="72"/>
      <c r="D78" s="72"/>
      <c r="E78" s="72"/>
      <c r="F78" s="72"/>
      <c r="G78" s="72"/>
      <c r="H78" s="72"/>
      <c r="I78" s="72"/>
      <c r="J78" s="72"/>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2"/>
      <c r="AW78" s="72"/>
      <c r="AX78" s="72"/>
      <c r="AY78" s="72"/>
      <c r="AZ78" s="72"/>
      <c r="BA78" s="72"/>
      <c r="BB78" s="72"/>
      <c r="BC78" s="72"/>
      <c r="BD78" s="72"/>
      <c r="BE78" s="72"/>
      <c r="BF78" s="72"/>
      <c r="BG78" s="72"/>
      <c r="BH78" s="72"/>
      <c r="BI78" s="72"/>
      <c r="BJ78" s="72"/>
      <c r="BK78" s="72"/>
      <c r="BL78" s="72"/>
      <c r="BM78" s="72"/>
      <c r="BN78" s="72"/>
      <c r="BO78" s="72"/>
      <c r="BP78" s="72"/>
      <c r="BQ78" s="72"/>
      <c r="BR78" s="72"/>
      <c r="BS78" s="72"/>
      <c r="BT78" s="72"/>
      <c r="BU78" s="72"/>
      <c r="BV78" s="72"/>
      <c r="BW78" s="72"/>
      <c r="BX78" s="72"/>
      <c r="BY78" s="72"/>
      <c r="BZ78" s="72"/>
      <c r="CA78" s="72"/>
      <c r="CB78" s="72"/>
      <c r="CC78" s="72"/>
      <c r="CD78" s="72"/>
      <c r="CE78" s="72"/>
      <c r="CF78" s="72"/>
      <c r="CG78" s="72"/>
      <c r="CH78" s="72"/>
      <c r="CI78" s="72"/>
      <c r="CJ78" s="72"/>
      <c r="CK78" s="72"/>
      <c r="CL78" s="72"/>
      <c r="CM78" s="72"/>
      <c r="CN78" s="72"/>
      <c r="CO78" s="72"/>
      <c r="CP78" s="72"/>
      <c r="CQ78" s="72"/>
      <c r="CR78" s="72"/>
      <c r="CS78" s="72"/>
      <c r="CT78" s="72"/>
      <c r="CU78" s="72"/>
      <c r="CV78" s="72"/>
    </row>
    <row r="79" spans="1:100" ht="35.4" customHeight="1">
      <c r="A79" s="72"/>
      <c r="B79" s="72"/>
      <c r="C79" s="72"/>
      <c r="D79" s="72"/>
      <c r="E79" s="72"/>
      <c r="F79" s="72"/>
      <c r="G79" s="72"/>
      <c r="H79" s="72"/>
      <c r="I79" s="72"/>
      <c r="J79" s="72"/>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row>
    <row r="80" spans="1:100" ht="35.4" customHeight="1">
      <c r="A80" s="72"/>
      <c r="B80" s="72"/>
      <c r="C80" s="72"/>
      <c r="D80" s="72"/>
      <c r="E80" s="72"/>
      <c r="F80" s="72"/>
      <c r="G80" s="72"/>
      <c r="H80" s="72"/>
      <c r="I80" s="72"/>
      <c r="J80" s="72"/>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2"/>
      <c r="AW80" s="72"/>
      <c r="AX80" s="72"/>
      <c r="AY80" s="72"/>
      <c r="AZ80" s="72"/>
      <c r="BA80" s="72"/>
      <c r="BB80" s="72"/>
      <c r="BC80" s="72"/>
      <c r="BD80" s="72"/>
      <c r="BE80" s="72"/>
      <c r="BF80" s="72"/>
      <c r="BG80" s="72"/>
      <c r="BH80" s="72"/>
      <c r="BI80" s="72"/>
      <c r="BJ80" s="72"/>
      <c r="BK80" s="72"/>
      <c r="BL80" s="72"/>
      <c r="BM80" s="72"/>
      <c r="BN80" s="72"/>
      <c r="BO80" s="72"/>
      <c r="BP80" s="72"/>
      <c r="BQ80" s="72"/>
      <c r="BR80" s="72"/>
      <c r="BS80" s="72"/>
      <c r="BT80" s="72"/>
      <c r="BU80" s="72"/>
      <c r="BV80" s="72"/>
      <c r="BW80" s="72"/>
      <c r="BX80" s="72"/>
      <c r="BY80" s="72"/>
      <c r="BZ80" s="72"/>
      <c r="CA80" s="72"/>
      <c r="CB80" s="72"/>
      <c r="CC80" s="72"/>
      <c r="CD80" s="72"/>
      <c r="CE80" s="72"/>
      <c r="CF80" s="72"/>
      <c r="CG80" s="72"/>
      <c r="CH80" s="72"/>
      <c r="CI80" s="72"/>
      <c r="CJ80" s="72"/>
      <c r="CK80" s="72"/>
      <c r="CL80" s="72"/>
      <c r="CM80" s="72"/>
      <c r="CN80" s="72"/>
      <c r="CO80" s="72"/>
      <c r="CP80" s="72"/>
      <c r="CQ80" s="72"/>
      <c r="CR80" s="72"/>
      <c r="CS80" s="72"/>
      <c r="CT80" s="72"/>
      <c r="CU80" s="72"/>
      <c r="CV80" s="72"/>
    </row>
    <row r="81" spans="1:100" ht="35.4" customHeight="1">
      <c r="A81" s="72"/>
      <c r="B81" s="72"/>
      <c r="C81" s="72"/>
      <c r="D81" s="72"/>
      <c r="E81" s="72"/>
      <c r="F81" s="72"/>
      <c r="G81" s="72"/>
      <c r="H81" s="72"/>
      <c r="I81" s="72"/>
      <c r="J81" s="72"/>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2"/>
      <c r="AW81" s="72"/>
      <c r="AX81" s="72"/>
      <c r="AY81" s="72"/>
      <c r="AZ81" s="72"/>
      <c r="BA81" s="72"/>
      <c r="BB81" s="72"/>
      <c r="BC81" s="72"/>
      <c r="BD81" s="72"/>
      <c r="BE81" s="72"/>
      <c r="BF81" s="72"/>
      <c r="BG81" s="72"/>
      <c r="BH81" s="72"/>
      <c r="BI81" s="72"/>
      <c r="BJ81" s="72"/>
      <c r="BK81" s="72"/>
      <c r="BL81" s="72"/>
      <c r="BM81" s="72"/>
      <c r="BN81" s="72"/>
      <c r="BO81" s="72"/>
      <c r="BP81" s="72"/>
      <c r="BQ81" s="72"/>
      <c r="BR81" s="72"/>
      <c r="BS81" s="72"/>
      <c r="BT81" s="72"/>
      <c r="BU81" s="72"/>
      <c r="BV81" s="72"/>
      <c r="BW81" s="72"/>
      <c r="BX81" s="72"/>
      <c r="BY81" s="72"/>
      <c r="BZ81" s="72"/>
      <c r="CA81" s="72"/>
      <c r="CB81" s="72"/>
      <c r="CC81" s="72"/>
      <c r="CD81" s="72"/>
      <c r="CE81" s="72"/>
      <c r="CF81" s="72"/>
      <c r="CG81" s="72"/>
      <c r="CH81" s="72"/>
      <c r="CI81" s="72"/>
      <c r="CJ81" s="72"/>
      <c r="CK81" s="72"/>
      <c r="CL81" s="72"/>
      <c r="CM81" s="72"/>
      <c r="CN81" s="72"/>
      <c r="CO81" s="72"/>
      <c r="CP81" s="72"/>
      <c r="CQ81" s="72"/>
      <c r="CR81" s="72"/>
      <c r="CS81" s="72"/>
      <c r="CT81" s="72"/>
      <c r="CU81" s="72"/>
      <c r="CV81" s="72"/>
    </row>
    <row r="82" spans="1:100" ht="35.4" customHeight="1">
      <c r="A82" s="72"/>
      <c r="B82" s="72"/>
      <c r="C82" s="72"/>
      <c r="D82" s="72"/>
      <c r="E82" s="72"/>
      <c r="F82" s="72"/>
      <c r="G82" s="72"/>
      <c r="H82" s="72"/>
      <c r="I82" s="72"/>
      <c r="J82" s="72"/>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2"/>
      <c r="AW82" s="72"/>
      <c r="AX82" s="72"/>
      <c r="AY82" s="72"/>
      <c r="AZ82" s="72"/>
      <c r="BA82" s="72"/>
      <c r="BB82" s="72"/>
      <c r="BC82" s="72"/>
      <c r="BD82" s="72"/>
      <c r="BE82" s="72"/>
      <c r="BF82" s="72"/>
      <c r="BG82" s="72"/>
      <c r="BH82" s="72"/>
      <c r="BI82" s="72"/>
      <c r="BJ82" s="72"/>
      <c r="BK82" s="72"/>
      <c r="BL82" s="72"/>
      <c r="BM82" s="72"/>
      <c r="BN82" s="72"/>
      <c r="BO82" s="72"/>
      <c r="BP82" s="72"/>
      <c r="BQ82" s="72"/>
      <c r="BR82" s="72"/>
      <c r="BS82" s="72"/>
      <c r="BT82" s="72"/>
      <c r="BU82" s="72"/>
      <c r="BV82" s="72"/>
      <c r="BW82" s="72"/>
      <c r="BX82" s="72"/>
      <c r="BY82" s="72"/>
      <c r="BZ82" s="72"/>
      <c r="CA82" s="72"/>
      <c r="CB82" s="72"/>
      <c r="CC82" s="72"/>
      <c r="CD82" s="72"/>
      <c r="CE82" s="72"/>
      <c r="CF82" s="72"/>
      <c r="CG82" s="72"/>
      <c r="CH82" s="72"/>
      <c r="CI82" s="72"/>
      <c r="CJ82" s="72"/>
      <c r="CK82" s="72"/>
      <c r="CL82" s="72"/>
      <c r="CM82" s="72"/>
      <c r="CN82" s="72"/>
      <c r="CO82" s="72"/>
      <c r="CP82" s="72"/>
      <c r="CQ82" s="72"/>
      <c r="CR82" s="72"/>
      <c r="CS82" s="72"/>
      <c r="CT82" s="72"/>
      <c r="CU82" s="72"/>
      <c r="CV82" s="72"/>
    </row>
    <row r="83" spans="1:100" ht="35.4" customHeight="1">
      <c r="A83" s="72"/>
      <c r="B83" s="72"/>
      <c r="C83" s="72"/>
      <c r="D83" s="72"/>
      <c r="E83" s="72"/>
      <c r="F83" s="72"/>
      <c r="G83" s="72"/>
      <c r="H83" s="72"/>
      <c r="I83" s="72"/>
      <c r="J83" s="72"/>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2"/>
      <c r="AW83" s="72"/>
      <c r="AX83" s="72"/>
      <c r="AY83" s="72"/>
      <c r="AZ83" s="72"/>
      <c r="BA83" s="72"/>
      <c r="BB83" s="72"/>
      <c r="BC83" s="72"/>
      <c r="BD83" s="72"/>
      <c r="BE83" s="72"/>
      <c r="BF83" s="72"/>
      <c r="BG83" s="72"/>
      <c r="BH83" s="72"/>
      <c r="BI83" s="72"/>
      <c r="BJ83" s="72"/>
      <c r="BK83" s="72"/>
      <c r="BL83" s="72"/>
      <c r="BM83" s="72"/>
      <c r="BN83" s="72"/>
      <c r="BO83" s="72"/>
      <c r="BP83" s="72"/>
      <c r="BQ83" s="72"/>
      <c r="BR83" s="72"/>
      <c r="BS83" s="72"/>
      <c r="BT83" s="72"/>
      <c r="BU83" s="72"/>
      <c r="BV83" s="72"/>
      <c r="BW83" s="72"/>
      <c r="BX83" s="72"/>
      <c r="BY83" s="72"/>
      <c r="BZ83" s="72"/>
      <c r="CA83" s="72"/>
      <c r="CB83" s="72"/>
      <c r="CC83" s="72"/>
      <c r="CD83" s="72"/>
      <c r="CE83" s="72"/>
      <c r="CF83" s="72"/>
      <c r="CG83" s="72"/>
      <c r="CH83" s="72"/>
      <c r="CI83" s="72"/>
      <c r="CJ83" s="72"/>
      <c r="CK83" s="72"/>
      <c r="CL83" s="72"/>
      <c r="CM83" s="72"/>
      <c r="CN83" s="72"/>
      <c r="CO83" s="72"/>
      <c r="CP83" s="72"/>
      <c r="CQ83" s="72"/>
      <c r="CR83" s="72"/>
      <c r="CS83" s="72"/>
      <c r="CT83" s="72"/>
      <c r="CU83" s="72"/>
      <c r="CV83" s="72"/>
    </row>
    <row r="84" spans="1:100" ht="35.4" customHeight="1">
      <c r="A84" s="72"/>
      <c r="B84" s="72"/>
      <c r="C84" s="72"/>
      <c r="D84" s="72"/>
      <c r="E84" s="72"/>
      <c r="F84" s="72"/>
      <c r="G84" s="72"/>
      <c r="H84" s="72"/>
      <c r="I84" s="72"/>
      <c r="J84" s="72"/>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2"/>
      <c r="AW84" s="72"/>
      <c r="AX84" s="72"/>
      <c r="AY84" s="72"/>
      <c r="AZ84" s="72"/>
      <c r="BA84" s="72"/>
      <c r="BB84" s="72"/>
      <c r="BC84" s="72"/>
      <c r="BD84" s="72"/>
      <c r="BE84" s="72"/>
      <c r="BF84" s="72"/>
      <c r="BG84" s="72"/>
      <c r="BH84" s="72"/>
      <c r="BI84" s="72"/>
      <c r="BJ84" s="72"/>
      <c r="BK84" s="72"/>
      <c r="BL84" s="72"/>
      <c r="BM84" s="72"/>
      <c r="BN84" s="72"/>
      <c r="BO84" s="72"/>
      <c r="BP84" s="72"/>
      <c r="BQ84" s="72"/>
      <c r="BR84" s="72"/>
      <c r="BS84" s="72"/>
      <c r="BT84" s="72"/>
      <c r="BU84" s="72"/>
      <c r="BV84" s="72"/>
      <c r="BW84" s="72"/>
      <c r="BX84" s="72"/>
      <c r="BY84" s="72"/>
      <c r="BZ84" s="72"/>
      <c r="CA84" s="72"/>
      <c r="CB84" s="72"/>
      <c r="CC84" s="72"/>
      <c r="CD84" s="72"/>
      <c r="CE84" s="72"/>
      <c r="CF84" s="72"/>
      <c r="CG84" s="72"/>
      <c r="CH84" s="72"/>
      <c r="CI84" s="72"/>
      <c r="CJ84" s="72"/>
      <c r="CK84" s="72"/>
      <c r="CL84" s="72"/>
      <c r="CM84" s="72"/>
      <c r="CN84" s="72"/>
      <c r="CO84" s="72"/>
      <c r="CP84" s="72"/>
      <c r="CQ84" s="72"/>
      <c r="CR84" s="72"/>
      <c r="CS84" s="72"/>
      <c r="CT84" s="72"/>
      <c r="CU84" s="72"/>
      <c r="CV84" s="72"/>
    </row>
    <row r="85" spans="1:100" ht="35.4" customHeight="1">
      <c r="A85" s="72"/>
      <c r="B85" s="72"/>
      <c r="C85" s="72"/>
      <c r="D85" s="72"/>
      <c r="E85" s="72"/>
      <c r="F85" s="72"/>
      <c r="G85" s="72"/>
      <c r="H85" s="72"/>
      <c r="I85" s="72"/>
      <c r="J85" s="72"/>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2"/>
      <c r="AW85" s="72"/>
      <c r="AX85" s="72"/>
      <c r="AY85" s="72"/>
      <c r="AZ85" s="72"/>
      <c r="BA85" s="72"/>
      <c r="BB85" s="72"/>
      <c r="BC85" s="72"/>
      <c r="BD85" s="72"/>
      <c r="BE85" s="72"/>
      <c r="BF85" s="72"/>
      <c r="BG85" s="72"/>
      <c r="BH85" s="72"/>
      <c r="BI85" s="72"/>
      <c r="BJ85" s="72"/>
      <c r="BK85" s="72"/>
      <c r="BL85" s="72"/>
      <c r="BM85" s="72"/>
      <c r="BN85" s="72"/>
      <c r="BO85" s="72"/>
      <c r="BP85" s="72"/>
      <c r="BQ85" s="72"/>
      <c r="BR85" s="72"/>
      <c r="BS85" s="72"/>
      <c r="BT85" s="72"/>
      <c r="BU85" s="72"/>
      <c r="BV85" s="72"/>
      <c r="BW85" s="72"/>
      <c r="BX85" s="72"/>
      <c r="BY85" s="72"/>
      <c r="BZ85" s="72"/>
      <c r="CA85" s="72"/>
      <c r="CB85" s="72"/>
      <c r="CC85" s="72"/>
      <c r="CD85" s="72"/>
      <c r="CE85" s="72"/>
      <c r="CF85" s="72"/>
      <c r="CG85" s="72"/>
      <c r="CH85" s="72"/>
      <c r="CI85" s="72"/>
      <c r="CJ85" s="72"/>
      <c r="CK85" s="72"/>
      <c r="CL85" s="72"/>
      <c r="CM85" s="72"/>
      <c r="CN85" s="72"/>
      <c r="CO85" s="72"/>
      <c r="CP85" s="72"/>
      <c r="CQ85" s="72"/>
      <c r="CR85" s="72"/>
      <c r="CS85" s="72"/>
      <c r="CT85" s="72"/>
      <c r="CU85" s="72"/>
      <c r="CV85" s="72"/>
    </row>
    <row r="86" spans="1:100" ht="35.4" customHeight="1">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c r="BS86" s="72"/>
      <c r="BT86" s="72"/>
      <c r="BU86" s="72"/>
      <c r="BV86" s="72"/>
      <c r="BW86" s="72"/>
      <c r="BX86" s="72"/>
      <c r="BY86" s="72"/>
      <c r="BZ86" s="72"/>
      <c r="CA86" s="72"/>
      <c r="CB86" s="72"/>
      <c r="CC86" s="72"/>
      <c r="CD86" s="72"/>
      <c r="CE86" s="72"/>
      <c r="CF86" s="72"/>
      <c r="CG86" s="72"/>
      <c r="CH86" s="72"/>
      <c r="CI86" s="72"/>
      <c r="CJ86" s="72"/>
      <c r="CK86" s="72"/>
      <c r="CL86" s="72"/>
      <c r="CM86" s="72"/>
      <c r="CN86" s="72"/>
      <c r="CO86" s="72"/>
      <c r="CP86" s="72"/>
      <c r="CQ86" s="72"/>
      <c r="CR86" s="72"/>
      <c r="CS86" s="72"/>
      <c r="CT86" s="72"/>
      <c r="CU86" s="72"/>
      <c r="CV86" s="72"/>
    </row>
    <row r="87" spans="1:100" ht="35.4" customHeight="1">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c r="CE87" s="72"/>
      <c r="CF87" s="72"/>
      <c r="CG87" s="72"/>
      <c r="CH87" s="72"/>
      <c r="CI87" s="72"/>
      <c r="CJ87" s="72"/>
      <c r="CK87" s="72"/>
      <c r="CL87" s="72"/>
      <c r="CM87" s="72"/>
      <c r="CN87" s="72"/>
      <c r="CO87" s="72"/>
      <c r="CP87" s="72"/>
      <c r="CQ87" s="72"/>
      <c r="CR87" s="72"/>
      <c r="CS87" s="72"/>
      <c r="CT87" s="72"/>
      <c r="CU87" s="72"/>
      <c r="CV87" s="72"/>
    </row>
    <row r="88" spans="1:100" ht="35.4" customHeight="1">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c r="BO88" s="72"/>
      <c r="BP88" s="72"/>
      <c r="BQ88" s="72"/>
      <c r="BR88" s="72"/>
      <c r="BS88" s="72"/>
      <c r="BT88" s="72"/>
      <c r="BU88" s="72"/>
      <c r="BV88" s="72"/>
      <c r="BW88" s="72"/>
      <c r="BX88" s="72"/>
      <c r="BY88" s="72"/>
      <c r="BZ88" s="72"/>
      <c r="CA88" s="72"/>
      <c r="CB88" s="72"/>
      <c r="CC88" s="72"/>
      <c r="CD88" s="72"/>
      <c r="CE88" s="72"/>
      <c r="CF88" s="72"/>
      <c r="CG88" s="72"/>
      <c r="CH88" s="72"/>
      <c r="CI88" s="72"/>
      <c r="CJ88" s="72"/>
      <c r="CK88" s="72"/>
      <c r="CL88" s="72"/>
      <c r="CM88" s="72"/>
      <c r="CN88" s="72"/>
      <c r="CO88" s="72"/>
      <c r="CP88" s="72"/>
      <c r="CQ88" s="72"/>
      <c r="CR88" s="72"/>
      <c r="CS88" s="72"/>
      <c r="CT88" s="72"/>
      <c r="CU88" s="72"/>
      <c r="CV88" s="72"/>
    </row>
    <row r="89" spans="1:100" ht="35.4" customHeight="1">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2"/>
      <c r="CD89" s="72"/>
      <c r="CE89" s="72"/>
      <c r="CF89" s="72"/>
      <c r="CG89" s="72"/>
      <c r="CH89" s="72"/>
      <c r="CI89" s="72"/>
      <c r="CJ89" s="72"/>
      <c r="CK89" s="72"/>
      <c r="CL89" s="72"/>
      <c r="CM89" s="72"/>
      <c r="CN89" s="72"/>
      <c r="CO89" s="72"/>
      <c r="CP89" s="72"/>
      <c r="CQ89" s="72"/>
      <c r="CR89" s="72"/>
      <c r="CS89" s="72"/>
      <c r="CT89" s="72"/>
      <c r="CU89" s="72"/>
      <c r="CV89" s="72"/>
    </row>
    <row r="90" spans="1:100" ht="35.4" customHeight="1">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2"/>
      <c r="CD90" s="72"/>
      <c r="CE90" s="72"/>
      <c r="CF90" s="72"/>
      <c r="CG90" s="72"/>
      <c r="CH90" s="72"/>
      <c r="CI90" s="72"/>
      <c r="CJ90" s="72"/>
      <c r="CK90" s="72"/>
      <c r="CL90" s="72"/>
      <c r="CM90" s="72"/>
      <c r="CN90" s="72"/>
      <c r="CO90" s="72"/>
      <c r="CP90" s="72"/>
      <c r="CQ90" s="72"/>
      <c r="CR90" s="72"/>
      <c r="CS90" s="72"/>
      <c r="CT90" s="72"/>
      <c r="CU90" s="72"/>
      <c r="CV90" s="72"/>
    </row>
    <row r="91" spans="1:100" ht="35.4"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2"/>
      <c r="CD91" s="72"/>
      <c r="CE91" s="72"/>
      <c r="CF91" s="72"/>
      <c r="CG91" s="72"/>
      <c r="CH91" s="72"/>
      <c r="CI91" s="72"/>
      <c r="CJ91" s="72"/>
      <c r="CK91" s="72"/>
      <c r="CL91" s="72"/>
      <c r="CM91" s="72"/>
      <c r="CN91" s="72"/>
      <c r="CO91" s="72"/>
      <c r="CP91" s="72"/>
      <c r="CQ91" s="72"/>
      <c r="CR91" s="72"/>
      <c r="CS91" s="72"/>
      <c r="CT91" s="72"/>
      <c r="CU91" s="72"/>
      <c r="CV91" s="72"/>
    </row>
    <row r="92" spans="1:100" ht="35.4" customHeight="1">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2"/>
      <c r="CD92" s="72"/>
      <c r="CE92" s="72"/>
      <c r="CF92" s="72"/>
      <c r="CG92" s="72"/>
      <c r="CH92" s="72"/>
      <c r="CI92" s="72"/>
      <c r="CJ92" s="72"/>
      <c r="CK92" s="72"/>
      <c r="CL92" s="72"/>
      <c r="CM92" s="72"/>
      <c r="CN92" s="72"/>
      <c r="CO92" s="72"/>
      <c r="CP92" s="72"/>
      <c r="CQ92" s="72"/>
      <c r="CR92" s="72"/>
      <c r="CS92" s="72"/>
      <c r="CT92" s="72"/>
      <c r="CU92" s="72"/>
      <c r="CV92" s="72"/>
    </row>
    <row r="93" spans="1:100" ht="35.4" customHeight="1">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2"/>
      <c r="CD93" s="72"/>
      <c r="CE93" s="72"/>
      <c r="CF93" s="72"/>
      <c r="CG93" s="72"/>
      <c r="CH93" s="72"/>
      <c r="CI93" s="72"/>
      <c r="CJ93" s="72"/>
      <c r="CK93" s="72"/>
      <c r="CL93" s="72"/>
      <c r="CM93" s="72"/>
      <c r="CN93" s="72"/>
      <c r="CO93" s="72"/>
      <c r="CP93" s="72"/>
      <c r="CQ93" s="72"/>
      <c r="CR93" s="72"/>
      <c r="CS93" s="72"/>
      <c r="CT93" s="72"/>
      <c r="CU93" s="72"/>
      <c r="CV93" s="72"/>
    </row>
    <row r="94" spans="1:100" ht="35.4" customHeight="1">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c r="BP94" s="72"/>
      <c r="BQ94" s="72"/>
      <c r="BR94" s="72"/>
      <c r="BS94" s="72"/>
      <c r="BT94" s="72"/>
      <c r="BU94" s="72"/>
      <c r="BV94" s="72"/>
      <c r="BW94" s="72"/>
      <c r="BX94" s="72"/>
      <c r="BY94" s="72"/>
      <c r="BZ94" s="72"/>
      <c r="CA94" s="72"/>
      <c r="CB94" s="72"/>
      <c r="CC94" s="72"/>
      <c r="CD94" s="72"/>
      <c r="CE94" s="72"/>
      <c r="CF94" s="72"/>
      <c r="CG94" s="72"/>
      <c r="CH94" s="72"/>
      <c r="CI94" s="72"/>
      <c r="CJ94" s="72"/>
      <c r="CK94" s="72"/>
      <c r="CL94" s="72"/>
      <c r="CM94" s="72"/>
      <c r="CN94" s="72"/>
      <c r="CO94" s="72"/>
      <c r="CP94" s="72"/>
      <c r="CQ94" s="72"/>
      <c r="CR94" s="72"/>
      <c r="CS94" s="72"/>
      <c r="CT94" s="72"/>
      <c r="CU94" s="72"/>
      <c r="CV94" s="72"/>
    </row>
    <row r="95" spans="1:100" ht="35.4" customHeight="1">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2"/>
      <c r="CD95" s="72"/>
      <c r="CE95" s="72"/>
      <c r="CF95" s="72"/>
      <c r="CG95" s="72"/>
      <c r="CH95" s="72"/>
      <c r="CI95" s="72"/>
      <c r="CJ95" s="72"/>
      <c r="CK95" s="72"/>
      <c r="CL95" s="72"/>
      <c r="CM95" s="72"/>
      <c r="CN95" s="72"/>
      <c r="CO95" s="72"/>
      <c r="CP95" s="72"/>
      <c r="CQ95" s="72"/>
      <c r="CR95" s="72"/>
      <c r="CS95" s="72"/>
      <c r="CT95" s="72"/>
      <c r="CU95" s="72"/>
      <c r="CV95" s="72"/>
    </row>
    <row r="96" spans="1:100" ht="35.4" customHeight="1">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2"/>
      <c r="CD96" s="72"/>
      <c r="CE96" s="72"/>
      <c r="CF96" s="72"/>
      <c r="CG96" s="72"/>
      <c r="CH96" s="72"/>
      <c r="CI96" s="72"/>
      <c r="CJ96" s="72"/>
      <c r="CK96" s="72"/>
      <c r="CL96" s="72"/>
      <c r="CM96" s="72"/>
      <c r="CN96" s="72"/>
      <c r="CO96" s="72"/>
      <c r="CP96" s="72"/>
      <c r="CQ96" s="72"/>
      <c r="CR96" s="72"/>
      <c r="CS96" s="72"/>
      <c r="CT96" s="72"/>
      <c r="CU96" s="72"/>
      <c r="CV96" s="72"/>
    </row>
    <row r="97" spans="1:100" ht="35.4" customHeight="1">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c r="AW97" s="72"/>
      <c r="AX97" s="72"/>
      <c r="AY97" s="72"/>
      <c r="AZ97" s="72"/>
      <c r="BA97" s="72"/>
      <c r="BB97" s="72"/>
      <c r="BC97" s="72"/>
      <c r="BD97" s="72"/>
      <c r="BE97" s="72"/>
      <c r="BF97" s="72"/>
      <c r="BG97" s="72"/>
      <c r="BH97" s="72"/>
      <c r="BI97" s="72"/>
      <c r="BJ97" s="72"/>
      <c r="BK97" s="72"/>
      <c r="BL97" s="72"/>
      <c r="BM97" s="72"/>
      <c r="BN97" s="72"/>
      <c r="BO97" s="72"/>
      <c r="BP97" s="72"/>
      <c r="BQ97" s="72"/>
      <c r="BR97" s="72"/>
      <c r="BS97" s="72"/>
      <c r="BT97" s="72"/>
      <c r="BU97" s="72"/>
      <c r="BV97" s="72"/>
      <c r="BW97" s="72"/>
      <c r="BX97" s="72"/>
      <c r="BY97" s="72"/>
      <c r="BZ97" s="72"/>
      <c r="CA97" s="72"/>
      <c r="CB97" s="72"/>
      <c r="CC97" s="72"/>
      <c r="CD97" s="72"/>
      <c r="CE97" s="72"/>
      <c r="CF97" s="72"/>
      <c r="CG97" s="72"/>
      <c r="CH97" s="72"/>
      <c r="CI97" s="72"/>
      <c r="CJ97" s="72"/>
      <c r="CK97" s="72"/>
      <c r="CL97" s="72"/>
      <c r="CM97" s="72"/>
      <c r="CN97" s="72"/>
      <c r="CO97" s="72"/>
      <c r="CP97" s="72"/>
      <c r="CQ97" s="72"/>
      <c r="CR97" s="72"/>
      <c r="CS97" s="72"/>
      <c r="CT97" s="72"/>
      <c r="CU97" s="72"/>
      <c r="CV97" s="72"/>
    </row>
    <row r="98" spans="1:100" ht="35.4" customHeight="1">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2"/>
      <c r="CD98" s="72"/>
      <c r="CE98" s="72"/>
      <c r="CF98" s="72"/>
      <c r="CG98" s="72"/>
      <c r="CH98" s="72"/>
      <c r="CI98" s="72"/>
      <c r="CJ98" s="72"/>
      <c r="CK98" s="72"/>
      <c r="CL98" s="72"/>
      <c r="CM98" s="72"/>
      <c r="CN98" s="72"/>
      <c r="CO98" s="72"/>
      <c r="CP98" s="72"/>
      <c r="CQ98" s="72"/>
      <c r="CR98" s="72"/>
      <c r="CS98" s="72"/>
      <c r="CT98" s="72"/>
      <c r="CU98" s="72"/>
      <c r="CV98" s="72"/>
    </row>
    <row r="99" spans="1:100" ht="35.4" customHeight="1">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c r="AW99" s="72"/>
      <c r="AX99" s="72"/>
      <c r="AY99" s="72"/>
      <c r="AZ99" s="72"/>
      <c r="BA99" s="72"/>
      <c r="BB99" s="72"/>
      <c r="BC99" s="72"/>
      <c r="BD99" s="72"/>
      <c r="BE99" s="72"/>
      <c r="BF99" s="72"/>
      <c r="BG99" s="72"/>
      <c r="BH99" s="72"/>
      <c r="BI99" s="72"/>
      <c r="BJ99" s="72"/>
      <c r="BK99" s="72"/>
      <c r="BL99" s="72"/>
      <c r="BM99" s="72"/>
      <c r="BN99" s="72"/>
      <c r="BO99" s="72"/>
      <c r="BP99" s="72"/>
      <c r="BQ99" s="72"/>
      <c r="BR99" s="72"/>
      <c r="BS99" s="72"/>
      <c r="BT99" s="72"/>
      <c r="BU99" s="72"/>
      <c r="BV99" s="72"/>
      <c r="BW99" s="72"/>
      <c r="BX99" s="72"/>
      <c r="BY99" s="72"/>
      <c r="BZ99" s="72"/>
      <c r="CA99" s="72"/>
      <c r="CB99" s="72"/>
      <c r="CC99" s="72"/>
      <c r="CD99" s="72"/>
      <c r="CE99" s="72"/>
      <c r="CF99" s="72"/>
      <c r="CG99" s="72"/>
      <c r="CH99" s="72"/>
      <c r="CI99" s="72"/>
      <c r="CJ99" s="72"/>
      <c r="CK99" s="72"/>
      <c r="CL99" s="72"/>
      <c r="CM99" s="72"/>
      <c r="CN99" s="72"/>
      <c r="CO99" s="72"/>
      <c r="CP99" s="72"/>
      <c r="CQ99" s="72"/>
      <c r="CR99" s="72"/>
      <c r="CS99" s="72"/>
      <c r="CT99" s="72"/>
      <c r="CU99" s="72"/>
      <c r="CV99" s="72"/>
    </row>
    <row r="100" spans="1:100" ht="35.4" customHeight="1">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c r="BM100" s="72"/>
      <c r="BN100" s="72"/>
      <c r="BO100" s="72"/>
      <c r="BP100" s="72"/>
      <c r="BQ100" s="72"/>
      <c r="BR100" s="72"/>
      <c r="BS100" s="72"/>
      <c r="BT100" s="72"/>
      <c r="BU100" s="72"/>
      <c r="BV100" s="72"/>
      <c r="BW100" s="72"/>
      <c r="BX100" s="72"/>
      <c r="BY100" s="72"/>
      <c r="BZ100" s="72"/>
      <c r="CA100" s="72"/>
      <c r="CB100" s="72"/>
      <c r="CC100" s="72"/>
      <c r="CD100" s="72"/>
      <c r="CE100" s="72"/>
      <c r="CF100" s="72"/>
      <c r="CG100" s="72"/>
      <c r="CH100" s="72"/>
      <c r="CI100" s="72"/>
      <c r="CJ100" s="72"/>
      <c r="CK100" s="72"/>
      <c r="CL100" s="72"/>
      <c r="CM100" s="72"/>
      <c r="CN100" s="72"/>
      <c r="CO100" s="72"/>
      <c r="CP100" s="72"/>
      <c r="CQ100" s="72"/>
      <c r="CR100" s="72"/>
      <c r="CS100" s="72"/>
      <c r="CT100" s="72"/>
      <c r="CU100" s="72"/>
      <c r="CV100" s="72"/>
    </row>
    <row r="101" spans="1:100" ht="35.4" customHeight="1">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c r="AW101" s="72"/>
      <c r="AX101" s="72"/>
      <c r="AY101" s="72"/>
      <c r="AZ101" s="72"/>
      <c r="BA101" s="72"/>
      <c r="BB101" s="72"/>
      <c r="BC101" s="72"/>
      <c r="BD101" s="72"/>
      <c r="BE101" s="72"/>
      <c r="BF101" s="72"/>
      <c r="BG101" s="72"/>
      <c r="BH101" s="72"/>
      <c r="BI101" s="72"/>
      <c r="BJ101" s="72"/>
      <c r="BK101" s="72"/>
      <c r="BL101" s="72"/>
      <c r="BM101" s="72"/>
      <c r="BN101" s="72"/>
      <c r="BO101" s="72"/>
      <c r="BP101" s="72"/>
      <c r="BQ101" s="72"/>
      <c r="BR101" s="72"/>
      <c r="BS101" s="72"/>
      <c r="BT101" s="72"/>
      <c r="BU101" s="72"/>
      <c r="BV101" s="72"/>
      <c r="BW101" s="72"/>
      <c r="BX101" s="72"/>
      <c r="BY101" s="72"/>
      <c r="BZ101" s="72"/>
      <c r="CA101" s="72"/>
      <c r="CB101" s="72"/>
      <c r="CC101" s="72"/>
      <c r="CD101" s="72"/>
      <c r="CE101" s="72"/>
      <c r="CF101" s="72"/>
      <c r="CG101" s="72"/>
      <c r="CH101" s="72"/>
      <c r="CI101" s="72"/>
      <c r="CJ101" s="72"/>
      <c r="CK101" s="72"/>
      <c r="CL101" s="72"/>
      <c r="CM101" s="72"/>
      <c r="CN101" s="72"/>
      <c r="CO101" s="72"/>
      <c r="CP101" s="72"/>
      <c r="CQ101" s="72"/>
      <c r="CR101" s="72"/>
      <c r="CS101" s="72"/>
      <c r="CT101" s="72"/>
      <c r="CU101" s="72"/>
      <c r="CV101" s="72"/>
    </row>
    <row r="102" spans="1:100" ht="35.4" customHeight="1">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c r="AW102" s="72"/>
      <c r="AX102" s="72"/>
      <c r="AY102" s="72"/>
      <c r="AZ102" s="72"/>
      <c r="BA102" s="72"/>
      <c r="BB102" s="72"/>
      <c r="BC102" s="72"/>
      <c r="BD102" s="72"/>
      <c r="BE102" s="72"/>
      <c r="BF102" s="72"/>
      <c r="BG102" s="72"/>
      <c r="BH102" s="72"/>
      <c r="BI102" s="72"/>
      <c r="BJ102" s="72"/>
      <c r="BK102" s="72"/>
      <c r="BL102" s="72"/>
      <c r="BM102" s="72"/>
      <c r="BN102" s="72"/>
      <c r="BO102" s="72"/>
      <c r="BP102" s="72"/>
      <c r="BQ102" s="72"/>
      <c r="BR102" s="72"/>
      <c r="BS102" s="72"/>
      <c r="BT102" s="72"/>
      <c r="BU102" s="72"/>
      <c r="BV102" s="72"/>
      <c r="BW102" s="72"/>
      <c r="BX102" s="72"/>
      <c r="BY102" s="72"/>
      <c r="BZ102" s="72"/>
      <c r="CA102" s="72"/>
      <c r="CB102" s="72"/>
      <c r="CC102" s="72"/>
      <c r="CD102" s="72"/>
      <c r="CE102" s="72"/>
      <c r="CF102" s="72"/>
      <c r="CG102" s="72"/>
      <c r="CH102" s="72"/>
      <c r="CI102" s="72"/>
      <c r="CJ102" s="72"/>
      <c r="CK102" s="72"/>
      <c r="CL102" s="72"/>
      <c r="CM102" s="72"/>
      <c r="CN102" s="72"/>
      <c r="CO102" s="72"/>
      <c r="CP102" s="72"/>
      <c r="CQ102" s="72"/>
      <c r="CR102" s="72"/>
      <c r="CS102" s="72"/>
      <c r="CT102" s="72"/>
      <c r="CU102" s="72"/>
      <c r="CV102" s="72"/>
    </row>
    <row r="103" spans="1:100" ht="35.4" customHeight="1">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c r="BN103" s="72"/>
      <c r="BO103" s="72"/>
      <c r="BP103" s="72"/>
      <c r="BQ103" s="72"/>
      <c r="BR103" s="72"/>
      <c r="BS103" s="72"/>
      <c r="BT103" s="72"/>
      <c r="BU103" s="72"/>
      <c r="BV103" s="72"/>
      <c r="BW103" s="72"/>
      <c r="BX103" s="72"/>
      <c r="BY103" s="72"/>
      <c r="BZ103" s="72"/>
      <c r="CA103" s="72"/>
      <c r="CB103" s="72"/>
      <c r="CC103" s="72"/>
      <c r="CD103" s="72"/>
      <c r="CE103" s="72"/>
      <c r="CF103" s="72"/>
      <c r="CG103" s="72"/>
      <c r="CH103" s="72"/>
      <c r="CI103" s="72"/>
      <c r="CJ103" s="72"/>
      <c r="CK103" s="72"/>
      <c r="CL103" s="72"/>
      <c r="CM103" s="72"/>
      <c r="CN103" s="72"/>
      <c r="CO103" s="72"/>
      <c r="CP103" s="72"/>
      <c r="CQ103" s="72"/>
      <c r="CR103" s="72"/>
      <c r="CS103" s="72"/>
      <c r="CT103" s="72"/>
      <c r="CU103" s="72"/>
      <c r="CV103" s="72"/>
    </row>
    <row r="104" spans="1:100" ht="35.4" customHeight="1">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c r="AW104" s="72"/>
      <c r="AX104" s="72"/>
      <c r="AY104" s="72"/>
      <c r="AZ104" s="72"/>
      <c r="BA104" s="72"/>
      <c r="BB104" s="72"/>
      <c r="BC104" s="72"/>
      <c r="BD104" s="72"/>
      <c r="BE104" s="72"/>
      <c r="BF104" s="72"/>
      <c r="BG104" s="72"/>
      <c r="BH104" s="72"/>
      <c r="BI104" s="72"/>
      <c r="BJ104" s="72"/>
      <c r="BK104" s="72"/>
      <c r="BL104" s="72"/>
      <c r="BM104" s="72"/>
      <c r="BN104" s="72"/>
      <c r="BO104" s="72"/>
      <c r="BP104" s="72"/>
      <c r="BQ104" s="72"/>
      <c r="BR104" s="72"/>
      <c r="BS104" s="72"/>
      <c r="BT104" s="72"/>
      <c r="BU104" s="72"/>
      <c r="BV104" s="72"/>
      <c r="BW104" s="72"/>
      <c r="BX104" s="72"/>
      <c r="BY104" s="72"/>
      <c r="BZ104" s="72"/>
      <c r="CA104" s="72"/>
      <c r="CB104" s="72"/>
      <c r="CC104" s="72"/>
      <c r="CD104" s="72"/>
      <c r="CE104" s="72"/>
      <c r="CF104" s="72"/>
      <c r="CG104" s="72"/>
      <c r="CH104" s="72"/>
      <c r="CI104" s="72"/>
      <c r="CJ104" s="72"/>
      <c r="CK104" s="72"/>
      <c r="CL104" s="72"/>
      <c r="CM104" s="72"/>
      <c r="CN104" s="72"/>
      <c r="CO104" s="72"/>
      <c r="CP104" s="72"/>
      <c r="CQ104" s="72"/>
      <c r="CR104" s="72"/>
      <c r="CS104" s="72"/>
      <c r="CT104" s="72"/>
      <c r="CU104" s="72"/>
      <c r="CV104" s="72"/>
    </row>
    <row r="105" spans="1:100" ht="35.4" customHeight="1">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row>
    <row r="106" spans="1:100" ht="35.4" customHeight="1">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c r="CI106" s="72"/>
      <c r="CJ106" s="72"/>
      <c r="CK106" s="72"/>
      <c r="CL106" s="72"/>
      <c r="CM106" s="72"/>
      <c r="CN106" s="72"/>
      <c r="CO106" s="72"/>
      <c r="CP106" s="72"/>
      <c r="CQ106" s="72"/>
      <c r="CR106" s="72"/>
      <c r="CS106" s="72"/>
      <c r="CT106" s="72"/>
      <c r="CU106" s="72"/>
      <c r="CV106" s="72"/>
    </row>
    <row r="107" spans="1:100" ht="35.4" customHeight="1">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c r="BZ107" s="72"/>
      <c r="CA107" s="72"/>
      <c r="CB107" s="72"/>
      <c r="CC107" s="72"/>
      <c r="CD107" s="72"/>
      <c r="CE107" s="72"/>
      <c r="CF107" s="72"/>
      <c r="CG107" s="72"/>
      <c r="CH107" s="72"/>
      <c r="CI107" s="72"/>
      <c r="CJ107" s="72"/>
      <c r="CK107" s="72"/>
      <c r="CL107" s="72"/>
      <c r="CM107" s="72"/>
      <c r="CN107" s="72"/>
      <c r="CO107" s="72"/>
      <c r="CP107" s="72"/>
      <c r="CQ107" s="72"/>
      <c r="CR107" s="72"/>
      <c r="CS107" s="72"/>
      <c r="CT107" s="72"/>
      <c r="CU107" s="72"/>
      <c r="CV107" s="72"/>
    </row>
    <row r="108" spans="1:100" ht="35.4" customHeight="1">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c r="BR108" s="72"/>
      <c r="BS108" s="72"/>
      <c r="BT108" s="72"/>
      <c r="BU108" s="72"/>
      <c r="BV108" s="72"/>
      <c r="BW108" s="72"/>
      <c r="BX108" s="72"/>
      <c r="BY108" s="72"/>
      <c r="BZ108" s="72"/>
      <c r="CA108" s="72"/>
      <c r="CB108" s="72"/>
      <c r="CC108" s="72"/>
      <c r="CD108" s="72"/>
      <c r="CE108" s="72"/>
      <c r="CF108" s="72"/>
      <c r="CG108" s="72"/>
      <c r="CH108" s="72"/>
      <c r="CI108" s="72"/>
      <c r="CJ108" s="72"/>
      <c r="CK108" s="72"/>
      <c r="CL108" s="72"/>
      <c r="CM108" s="72"/>
      <c r="CN108" s="72"/>
      <c r="CO108" s="72"/>
      <c r="CP108" s="72"/>
      <c r="CQ108" s="72"/>
      <c r="CR108" s="72"/>
      <c r="CS108" s="72"/>
      <c r="CT108" s="72"/>
      <c r="CU108" s="72"/>
      <c r="CV108" s="72"/>
    </row>
    <row r="109" spans="1:100" ht="35.4" customHeight="1">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c r="CM109" s="72"/>
      <c r="CN109" s="72"/>
      <c r="CO109" s="72"/>
      <c r="CP109" s="72"/>
      <c r="CQ109" s="72"/>
      <c r="CR109" s="72"/>
      <c r="CS109" s="72"/>
      <c r="CT109" s="72"/>
      <c r="CU109" s="72"/>
      <c r="CV109" s="72"/>
    </row>
    <row r="110" spans="1:100" ht="35.4" customHeight="1">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c r="CL110" s="72"/>
      <c r="CM110" s="72"/>
      <c r="CN110" s="72"/>
      <c r="CO110" s="72"/>
      <c r="CP110" s="72"/>
      <c r="CQ110" s="72"/>
      <c r="CR110" s="72"/>
      <c r="CS110" s="72"/>
      <c r="CT110" s="72"/>
      <c r="CU110" s="72"/>
      <c r="CV110" s="72"/>
    </row>
    <row r="111" spans="1:100" ht="28.2" customHeight="1">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c r="BQ111" s="72"/>
      <c r="BR111" s="72"/>
      <c r="BS111" s="72"/>
      <c r="BT111" s="72"/>
      <c r="BU111" s="72"/>
      <c r="BV111" s="72"/>
      <c r="BW111" s="72"/>
      <c r="BX111" s="72"/>
      <c r="BY111" s="72"/>
      <c r="BZ111" s="72"/>
      <c r="CA111" s="72"/>
      <c r="CB111" s="72"/>
      <c r="CC111" s="72"/>
      <c r="CD111" s="72"/>
      <c r="CE111" s="72"/>
      <c r="CF111" s="72"/>
      <c r="CG111" s="72"/>
      <c r="CH111" s="72"/>
      <c r="CI111" s="72"/>
      <c r="CJ111" s="72"/>
      <c r="CK111" s="72"/>
      <c r="CL111" s="72"/>
      <c r="CM111" s="72"/>
      <c r="CN111" s="72"/>
      <c r="CO111" s="72"/>
      <c r="CP111" s="72"/>
      <c r="CQ111" s="72"/>
      <c r="CR111" s="72"/>
      <c r="CS111" s="72"/>
      <c r="CT111" s="72"/>
      <c r="CU111" s="72"/>
      <c r="CV111" s="72"/>
    </row>
    <row r="112" spans="1:100" ht="28.2" customHeight="1">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row>
    <row r="113" spans="1:100" ht="28.2" customHeight="1">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row>
    <row r="114" spans="1:100" ht="28.2" customHeight="1">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c r="CH114" s="72"/>
      <c r="CI114" s="72"/>
      <c r="CJ114" s="72"/>
      <c r="CK114" s="72"/>
      <c r="CL114" s="72"/>
      <c r="CM114" s="72"/>
      <c r="CN114" s="72"/>
      <c r="CO114" s="72"/>
      <c r="CP114" s="72"/>
      <c r="CQ114" s="72"/>
      <c r="CR114" s="72"/>
      <c r="CS114" s="72"/>
      <c r="CT114" s="72"/>
      <c r="CU114" s="72"/>
      <c r="CV114" s="72"/>
    </row>
    <row r="115" spans="1:100" ht="28.2" customHeight="1">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c r="CH115" s="72"/>
      <c r="CI115" s="72"/>
      <c r="CJ115" s="72"/>
      <c r="CK115" s="72"/>
      <c r="CL115" s="72"/>
      <c r="CM115" s="72"/>
      <c r="CN115" s="72"/>
      <c r="CO115" s="72"/>
      <c r="CP115" s="72"/>
      <c r="CQ115" s="72"/>
      <c r="CR115" s="72"/>
      <c r="CS115" s="72"/>
      <c r="CT115" s="72"/>
      <c r="CU115" s="72"/>
      <c r="CV115" s="72"/>
    </row>
    <row r="116" spans="1:100" ht="28.2" customHeight="1">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c r="BR116" s="72"/>
      <c r="BS116" s="72"/>
      <c r="BT116" s="72"/>
      <c r="BU116" s="72"/>
      <c r="BV116" s="72"/>
      <c r="BW116" s="72"/>
      <c r="BX116" s="72"/>
      <c r="BY116" s="72"/>
      <c r="BZ116" s="72"/>
      <c r="CA116" s="72"/>
      <c r="CB116" s="72"/>
      <c r="CC116" s="72"/>
      <c r="CD116" s="72"/>
      <c r="CE116" s="72"/>
      <c r="CF116" s="72"/>
      <c r="CG116" s="72"/>
      <c r="CH116" s="72"/>
      <c r="CI116" s="72"/>
      <c r="CJ116" s="72"/>
      <c r="CK116" s="72"/>
      <c r="CL116" s="72"/>
      <c r="CM116" s="72"/>
      <c r="CN116" s="72"/>
      <c r="CO116" s="72"/>
      <c r="CP116" s="72"/>
      <c r="CQ116" s="72"/>
      <c r="CR116" s="72"/>
      <c r="CS116" s="72"/>
      <c r="CT116" s="72"/>
      <c r="CU116" s="72"/>
      <c r="CV116" s="72"/>
    </row>
    <row r="117" spans="1:100" ht="28.2"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c r="CQ117" s="72"/>
      <c r="CR117" s="72"/>
      <c r="CS117" s="72"/>
      <c r="CT117" s="72"/>
      <c r="CU117" s="72"/>
      <c r="CV117" s="72"/>
    </row>
    <row r="118" spans="1:100" ht="28.2"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c r="CN118" s="72"/>
      <c r="CO118" s="72"/>
      <c r="CP118" s="72"/>
      <c r="CQ118" s="72"/>
      <c r="CR118" s="72"/>
      <c r="CS118" s="72"/>
      <c r="CT118" s="72"/>
      <c r="CU118" s="72"/>
      <c r="CV118" s="72"/>
    </row>
    <row r="119" spans="1:100" ht="28.2" customHeight="1">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c r="AW119" s="72"/>
      <c r="AX119" s="72"/>
      <c r="AY119" s="72"/>
      <c r="AZ119" s="72"/>
      <c r="BA119" s="72"/>
      <c r="BB119" s="72"/>
      <c r="BC119" s="72"/>
      <c r="BD119" s="72"/>
      <c r="BE119" s="72"/>
      <c r="BF119" s="72"/>
      <c r="BG119" s="72"/>
      <c r="BH119" s="72"/>
      <c r="BI119" s="72"/>
      <c r="BJ119" s="72"/>
      <c r="BK119" s="72"/>
      <c r="BL119" s="72"/>
      <c r="BM119" s="72"/>
      <c r="BN119" s="72"/>
      <c r="BO119" s="72"/>
      <c r="BP119" s="72"/>
      <c r="BQ119" s="72"/>
      <c r="BR119" s="72"/>
      <c r="BS119" s="72"/>
      <c r="BT119" s="72"/>
      <c r="BU119" s="72"/>
      <c r="BV119" s="72"/>
      <c r="BW119" s="72"/>
      <c r="BX119" s="72"/>
      <c r="BY119" s="72"/>
      <c r="BZ119" s="72"/>
      <c r="CA119" s="72"/>
      <c r="CB119" s="72"/>
      <c r="CC119" s="72"/>
      <c r="CD119" s="72"/>
      <c r="CE119" s="72"/>
      <c r="CF119" s="72"/>
      <c r="CG119" s="72"/>
      <c r="CH119" s="72"/>
      <c r="CI119" s="72"/>
      <c r="CJ119" s="72"/>
      <c r="CK119" s="72"/>
      <c r="CL119" s="72"/>
      <c r="CM119" s="72"/>
      <c r="CN119" s="72"/>
      <c r="CO119" s="72"/>
      <c r="CP119" s="72"/>
      <c r="CQ119" s="72"/>
      <c r="CR119" s="72"/>
      <c r="CS119" s="72"/>
      <c r="CT119" s="72"/>
      <c r="CU119" s="72"/>
      <c r="CV119" s="72"/>
    </row>
    <row r="120" spans="1:100" ht="28.2" customHeight="1">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row>
    <row r="121" spans="1:100" ht="28.2" customHeight="1">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c r="BS121" s="72"/>
      <c r="BT121" s="72"/>
      <c r="BU121" s="72"/>
      <c r="BV121" s="72"/>
      <c r="BW121" s="72"/>
      <c r="BX121" s="72"/>
      <c r="BY121" s="72"/>
      <c r="BZ121" s="72"/>
      <c r="CA121" s="72"/>
      <c r="CB121" s="72"/>
      <c r="CC121" s="72"/>
      <c r="CD121" s="72"/>
      <c r="CE121" s="72"/>
      <c r="CF121" s="72"/>
      <c r="CG121" s="72"/>
      <c r="CH121" s="72"/>
      <c r="CI121" s="72"/>
      <c r="CJ121" s="72"/>
      <c r="CK121" s="72"/>
      <c r="CL121" s="72"/>
      <c r="CM121" s="72"/>
      <c r="CN121" s="72"/>
      <c r="CO121" s="72"/>
      <c r="CP121" s="72"/>
      <c r="CQ121" s="72"/>
      <c r="CR121" s="72"/>
      <c r="CS121" s="72"/>
      <c r="CT121" s="72"/>
      <c r="CU121" s="72"/>
      <c r="CV121" s="72"/>
    </row>
    <row r="122" spans="1:100" ht="28.2" customHeight="1">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c r="AW122" s="72"/>
      <c r="AX122" s="72"/>
      <c r="AY122" s="72"/>
      <c r="AZ122" s="72"/>
      <c r="BA122" s="72"/>
      <c r="BB122" s="72"/>
      <c r="BC122" s="72"/>
      <c r="BD122" s="72"/>
      <c r="BE122" s="72"/>
      <c r="BF122" s="72"/>
      <c r="BG122" s="72"/>
      <c r="BH122" s="72"/>
      <c r="BI122" s="72"/>
      <c r="BJ122" s="72"/>
      <c r="BK122" s="72"/>
      <c r="BL122" s="72"/>
      <c r="BM122" s="72"/>
      <c r="BN122" s="72"/>
      <c r="BO122" s="72"/>
      <c r="BP122" s="72"/>
      <c r="BQ122" s="72"/>
      <c r="BR122" s="72"/>
      <c r="BS122" s="72"/>
      <c r="BT122" s="72"/>
      <c r="BU122" s="72"/>
      <c r="BV122" s="72"/>
      <c r="BW122" s="72"/>
      <c r="BX122" s="72"/>
      <c r="BY122" s="72"/>
      <c r="BZ122" s="72"/>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row>
    <row r="123" spans="1:100" ht="28.2" customHeight="1">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c r="AW123" s="72"/>
      <c r="AX123" s="72"/>
      <c r="AY123" s="72"/>
      <c r="AZ123" s="72"/>
      <c r="BA123" s="72"/>
      <c r="BB123" s="72"/>
      <c r="BC123" s="72"/>
      <c r="BD123" s="72"/>
      <c r="BE123" s="72"/>
      <c r="BF123" s="72"/>
      <c r="BG123" s="72"/>
      <c r="BH123" s="72"/>
      <c r="BI123" s="72"/>
      <c r="BJ123" s="72"/>
      <c r="BK123" s="72"/>
      <c r="BL123" s="72"/>
      <c r="BM123" s="72"/>
      <c r="BN123" s="72"/>
      <c r="BO123" s="72"/>
      <c r="BP123" s="72"/>
      <c r="BQ123" s="72"/>
      <c r="BR123" s="72"/>
      <c r="BS123" s="72"/>
      <c r="BT123" s="72"/>
      <c r="BU123" s="72"/>
      <c r="BV123" s="72"/>
      <c r="BW123" s="72"/>
      <c r="BX123" s="72"/>
      <c r="BY123" s="72"/>
      <c r="BZ123" s="72"/>
      <c r="CA123" s="72"/>
      <c r="CB123" s="72"/>
      <c r="CC123" s="72"/>
      <c r="CD123" s="72"/>
      <c r="CE123" s="72"/>
      <c r="CF123" s="72"/>
      <c r="CG123" s="72"/>
      <c r="CH123" s="72"/>
      <c r="CI123" s="72"/>
      <c r="CJ123" s="72"/>
      <c r="CK123" s="72"/>
      <c r="CL123" s="72"/>
      <c r="CM123" s="72"/>
      <c r="CN123" s="72"/>
      <c r="CO123" s="72"/>
      <c r="CP123" s="72"/>
      <c r="CQ123" s="72"/>
      <c r="CR123" s="72"/>
      <c r="CS123" s="72"/>
      <c r="CT123" s="72"/>
      <c r="CU123" s="72"/>
      <c r="CV123" s="72"/>
    </row>
    <row r="124" spans="1:100" ht="28.2" customHeight="1">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c r="AW124" s="72"/>
      <c r="AX124" s="72"/>
      <c r="AY124" s="72"/>
      <c r="AZ124" s="72"/>
      <c r="BA124" s="72"/>
      <c r="BB124" s="72"/>
      <c r="BC124" s="72"/>
      <c r="BD124" s="72"/>
      <c r="BE124" s="72"/>
      <c r="BF124" s="72"/>
      <c r="BG124" s="72"/>
      <c r="BH124" s="72"/>
      <c r="BI124" s="72"/>
      <c r="BJ124" s="72"/>
      <c r="BK124" s="72"/>
      <c r="BL124" s="72"/>
      <c r="BM124" s="72"/>
      <c r="BN124" s="72"/>
      <c r="BO124" s="72"/>
      <c r="BP124" s="72"/>
      <c r="BQ124" s="72"/>
      <c r="BR124" s="72"/>
      <c r="BS124" s="72"/>
      <c r="BT124" s="72"/>
      <c r="BU124" s="72"/>
      <c r="BV124" s="72"/>
      <c r="BW124" s="72"/>
      <c r="BX124" s="72"/>
      <c r="BY124" s="72"/>
      <c r="BZ124" s="72"/>
      <c r="CA124" s="72"/>
      <c r="CB124" s="72"/>
      <c r="CC124" s="72"/>
      <c r="CD124" s="72"/>
      <c r="CE124" s="72"/>
      <c r="CF124" s="72"/>
      <c r="CG124" s="72"/>
      <c r="CH124" s="72"/>
      <c r="CI124" s="72"/>
      <c r="CJ124" s="72"/>
      <c r="CK124" s="72"/>
      <c r="CL124" s="72"/>
      <c r="CM124" s="72"/>
      <c r="CN124" s="72"/>
      <c r="CO124" s="72"/>
      <c r="CP124" s="72"/>
      <c r="CQ124" s="72"/>
      <c r="CR124" s="72"/>
      <c r="CS124" s="72"/>
      <c r="CT124" s="72"/>
      <c r="CU124" s="72"/>
      <c r="CV124" s="72"/>
    </row>
    <row r="125" spans="1:100" ht="28.2" customHeight="1">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c r="AW125" s="72"/>
      <c r="AX125" s="72"/>
      <c r="AY125" s="72"/>
      <c r="AZ125" s="72"/>
      <c r="BA125" s="72"/>
      <c r="BB125" s="72"/>
      <c r="BC125" s="72"/>
      <c r="BD125" s="72"/>
      <c r="BE125" s="72"/>
      <c r="BF125" s="72"/>
      <c r="BG125" s="72"/>
      <c r="BH125" s="72"/>
      <c r="BI125" s="72"/>
      <c r="BJ125" s="72"/>
      <c r="BK125" s="72"/>
      <c r="BL125" s="72"/>
      <c r="BM125" s="72"/>
      <c r="BN125" s="72"/>
      <c r="BO125" s="72"/>
      <c r="BP125" s="72"/>
      <c r="BQ125" s="72"/>
      <c r="BR125" s="72"/>
      <c r="BS125" s="72"/>
      <c r="BT125" s="72"/>
      <c r="BU125" s="72"/>
      <c r="BV125" s="72"/>
      <c r="BW125" s="72"/>
      <c r="BX125" s="72"/>
      <c r="BY125" s="72"/>
      <c r="BZ125" s="72"/>
      <c r="CA125" s="72"/>
      <c r="CB125" s="72"/>
      <c r="CC125" s="72"/>
      <c r="CD125" s="72"/>
      <c r="CE125" s="72"/>
      <c r="CF125" s="72"/>
      <c r="CG125" s="72"/>
      <c r="CH125" s="72"/>
      <c r="CI125" s="72"/>
      <c r="CJ125" s="72"/>
      <c r="CK125" s="72"/>
      <c r="CL125" s="72"/>
      <c r="CM125" s="72"/>
      <c r="CN125" s="72"/>
      <c r="CO125" s="72"/>
      <c r="CP125" s="72"/>
      <c r="CQ125" s="72"/>
      <c r="CR125" s="72"/>
      <c r="CS125" s="72"/>
      <c r="CT125" s="72"/>
      <c r="CU125" s="72"/>
      <c r="CV125" s="72"/>
    </row>
    <row r="126" spans="1:100" ht="28.2"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row>
    <row r="127" spans="1:100" ht="28.2" customHeight="1">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c r="CQ127" s="72"/>
      <c r="CR127" s="72"/>
      <c r="CS127" s="72"/>
      <c r="CT127" s="72"/>
      <c r="CU127" s="72"/>
      <c r="CV127" s="72"/>
    </row>
    <row r="128" spans="1:100" ht="28.2" customHeight="1">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c r="CR128" s="72"/>
      <c r="CS128" s="72"/>
      <c r="CT128" s="72"/>
      <c r="CU128" s="72"/>
      <c r="CV128" s="72"/>
    </row>
    <row r="129" spans="1:100" ht="28.2" customHeight="1">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c r="AW129" s="72"/>
      <c r="AX129" s="72"/>
      <c r="AY129" s="72"/>
      <c r="AZ129" s="72"/>
      <c r="BA129" s="72"/>
      <c r="BB129" s="72"/>
      <c r="BC129" s="72"/>
      <c r="BD129" s="72"/>
      <c r="BE129" s="72"/>
      <c r="BF129" s="72"/>
      <c r="BG129" s="72"/>
      <c r="BH129" s="72"/>
      <c r="BI129" s="72"/>
      <c r="BJ129" s="72"/>
      <c r="BK129" s="72"/>
      <c r="BL129" s="72"/>
      <c r="BM129" s="72"/>
      <c r="BN129" s="72"/>
      <c r="BO129" s="72"/>
      <c r="BP129" s="72"/>
      <c r="BQ129" s="72"/>
      <c r="BR129" s="72"/>
      <c r="BS129" s="72"/>
      <c r="BT129" s="72"/>
      <c r="BU129" s="72"/>
      <c r="BV129" s="72"/>
      <c r="BW129" s="72"/>
      <c r="BX129" s="72"/>
      <c r="BY129" s="72"/>
      <c r="BZ129" s="72"/>
      <c r="CA129" s="72"/>
      <c r="CB129" s="72"/>
      <c r="CC129" s="72"/>
      <c r="CD129" s="72"/>
      <c r="CE129" s="72"/>
      <c r="CF129" s="72"/>
      <c r="CG129" s="72"/>
      <c r="CH129" s="72"/>
      <c r="CI129" s="72"/>
      <c r="CJ129" s="72"/>
      <c r="CK129" s="72"/>
      <c r="CL129" s="72"/>
      <c r="CM129" s="72"/>
      <c r="CN129" s="72"/>
      <c r="CO129" s="72"/>
      <c r="CP129" s="72"/>
      <c r="CQ129" s="72"/>
      <c r="CR129" s="72"/>
      <c r="CS129" s="72"/>
      <c r="CT129" s="72"/>
      <c r="CU129" s="72"/>
      <c r="CV129" s="72"/>
    </row>
    <row r="130" spans="1:100" ht="28.2" customHeight="1">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row>
    <row r="131" spans="1:100" ht="28.2"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c r="CO131" s="72"/>
      <c r="CP131" s="72"/>
      <c r="CQ131" s="72"/>
      <c r="CR131" s="72"/>
      <c r="CS131" s="72"/>
      <c r="CT131" s="72"/>
      <c r="CU131" s="72"/>
      <c r="CV131" s="72"/>
    </row>
    <row r="132" spans="1:100" ht="28.2"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row>
    <row r="133" spans="1:100" ht="28.2" customHeight="1">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row>
    <row r="134" spans="1:100" ht="28.2" customHeight="1">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row>
    <row r="135" spans="1:100" ht="28.2" customHeight="1">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c r="CQ135" s="72"/>
      <c r="CR135" s="72"/>
      <c r="CS135" s="72"/>
      <c r="CT135" s="72"/>
      <c r="CU135" s="72"/>
      <c r="CV135" s="72"/>
    </row>
    <row r="136" spans="1:100" ht="28.2" customHeight="1">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row>
    <row r="137" spans="1:100" ht="28.2" customHeight="1">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c r="BQ137" s="72"/>
      <c r="BR137" s="72"/>
      <c r="BS137" s="72"/>
      <c r="BT137" s="72"/>
      <c r="BU137" s="72"/>
      <c r="BV137" s="72"/>
      <c r="BW137" s="72"/>
      <c r="BX137" s="72"/>
      <c r="BY137" s="72"/>
      <c r="BZ137" s="72"/>
      <c r="CA137" s="72"/>
      <c r="CB137" s="72"/>
      <c r="CC137" s="72"/>
      <c r="CD137" s="72"/>
      <c r="CE137" s="72"/>
      <c r="CF137" s="72"/>
      <c r="CG137" s="72"/>
      <c r="CH137" s="72"/>
      <c r="CI137" s="72"/>
      <c r="CJ137" s="72"/>
      <c r="CK137" s="72"/>
      <c r="CL137" s="72"/>
      <c r="CM137" s="72"/>
      <c r="CN137" s="72"/>
      <c r="CO137" s="72"/>
      <c r="CP137" s="72"/>
      <c r="CQ137" s="72"/>
      <c r="CR137" s="72"/>
      <c r="CS137" s="72"/>
      <c r="CT137" s="72"/>
      <c r="CU137" s="72"/>
      <c r="CV137" s="72"/>
    </row>
    <row r="138" spans="1:100" ht="28.2" customHeight="1">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c r="AW138" s="72"/>
      <c r="AX138" s="72"/>
      <c r="AY138" s="72"/>
      <c r="AZ138" s="72"/>
      <c r="BA138" s="72"/>
      <c r="BB138" s="72"/>
      <c r="BC138" s="72"/>
      <c r="BD138" s="72"/>
      <c r="BE138" s="72"/>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c r="CP138" s="72"/>
      <c r="CQ138" s="72"/>
      <c r="CR138" s="72"/>
      <c r="CS138" s="72"/>
      <c r="CT138" s="72"/>
      <c r="CU138" s="72"/>
      <c r="CV138" s="72"/>
    </row>
    <row r="139" spans="1:100" ht="28.2" customHeight="1">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row>
    <row r="140" spans="1:100" ht="28.2" customHeight="1">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row>
    <row r="141" spans="1:100" ht="28.2"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row>
    <row r="142" spans="1:100" ht="28.2" customHeight="1">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row>
    <row r="143" spans="1:100" ht="28.2" customHeight="1">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row>
    <row r="144" spans="1:100" ht="28.2" customHeight="1">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c r="BQ144" s="72"/>
      <c r="BR144" s="72"/>
      <c r="BS144" s="72"/>
      <c r="BT144" s="72"/>
      <c r="BU144" s="72"/>
      <c r="BV144" s="72"/>
      <c r="BW144" s="72"/>
      <c r="BX144" s="72"/>
      <c r="BY144" s="72"/>
      <c r="BZ144" s="72"/>
      <c r="CA144" s="72"/>
      <c r="CB144" s="72"/>
      <c r="CC144" s="72"/>
      <c r="CD144" s="72"/>
      <c r="CE144" s="72"/>
      <c r="CF144" s="72"/>
      <c r="CG144" s="72"/>
      <c r="CH144" s="72"/>
      <c r="CI144" s="72"/>
      <c r="CJ144" s="72"/>
      <c r="CK144" s="72"/>
      <c r="CL144" s="72"/>
      <c r="CM144" s="72"/>
      <c r="CN144" s="72"/>
      <c r="CO144" s="72"/>
      <c r="CP144" s="72"/>
      <c r="CQ144" s="72"/>
      <c r="CR144" s="72"/>
      <c r="CS144" s="72"/>
      <c r="CT144" s="72"/>
      <c r="CU144" s="72"/>
      <c r="CV144" s="72"/>
    </row>
    <row r="145" spans="1:100" ht="28.2" customHeight="1">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c r="BX145" s="72"/>
      <c r="BY145" s="72"/>
      <c r="BZ145" s="72"/>
      <c r="CA145" s="72"/>
      <c r="CB145" s="72"/>
      <c r="CC145" s="72"/>
      <c r="CD145" s="72"/>
      <c r="CE145" s="72"/>
      <c r="CF145" s="72"/>
      <c r="CG145" s="72"/>
      <c r="CH145" s="72"/>
      <c r="CI145" s="72"/>
      <c r="CJ145" s="72"/>
      <c r="CK145" s="72"/>
      <c r="CL145" s="72"/>
      <c r="CM145" s="72"/>
      <c r="CN145" s="72"/>
      <c r="CO145" s="72"/>
      <c r="CP145" s="72"/>
      <c r="CQ145" s="72"/>
      <c r="CR145" s="72"/>
      <c r="CS145" s="72"/>
      <c r="CT145" s="72"/>
      <c r="CU145" s="72"/>
      <c r="CV145" s="72"/>
    </row>
    <row r="146" spans="1:100" ht="28.2" customHeight="1">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c r="CI146" s="72"/>
      <c r="CJ146" s="72"/>
      <c r="CK146" s="72"/>
      <c r="CL146" s="72"/>
      <c r="CM146" s="72"/>
      <c r="CN146" s="72"/>
      <c r="CO146" s="72"/>
      <c r="CP146" s="72"/>
      <c r="CQ146" s="72"/>
      <c r="CR146" s="72"/>
      <c r="CS146" s="72"/>
      <c r="CT146" s="72"/>
      <c r="CU146" s="72"/>
      <c r="CV146" s="72"/>
    </row>
    <row r="147" spans="1:100" ht="28.2" customHeight="1">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c r="AW147" s="72"/>
      <c r="AX147" s="72"/>
      <c r="AY147" s="72"/>
      <c r="AZ147" s="72"/>
      <c r="BA147" s="72"/>
      <c r="BB147" s="72"/>
      <c r="BC147" s="72"/>
      <c r="BD147" s="72"/>
      <c r="BE147" s="72"/>
      <c r="BF147" s="72"/>
      <c r="BG147" s="72"/>
      <c r="BH147" s="72"/>
      <c r="BI147" s="72"/>
      <c r="BJ147" s="72"/>
      <c r="BK147" s="72"/>
      <c r="BL147" s="72"/>
      <c r="BM147" s="72"/>
      <c r="BN147" s="72"/>
      <c r="BO147" s="72"/>
      <c r="BP147" s="72"/>
      <c r="BQ147" s="72"/>
      <c r="BR147" s="72"/>
      <c r="BS147" s="72"/>
      <c r="BT147" s="72"/>
      <c r="BU147" s="72"/>
      <c r="BV147" s="72"/>
      <c r="BW147" s="72"/>
      <c r="BX147" s="72"/>
      <c r="BY147" s="72"/>
      <c r="BZ147" s="72"/>
      <c r="CA147" s="72"/>
      <c r="CB147" s="72"/>
      <c r="CC147" s="72"/>
      <c r="CD147" s="72"/>
      <c r="CE147" s="72"/>
      <c r="CF147" s="72"/>
      <c r="CG147" s="72"/>
      <c r="CH147" s="72"/>
      <c r="CI147" s="72"/>
      <c r="CJ147" s="72"/>
      <c r="CK147" s="72"/>
      <c r="CL147" s="72"/>
      <c r="CM147" s="72"/>
      <c r="CN147" s="72"/>
      <c r="CO147" s="72"/>
      <c r="CP147" s="72"/>
      <c r="CQ147" s="72"/>
      <c r="CR147" s="72"/>
      <c r="CS147" s="72"/>
      <c r="CT147" s="72"/>
      <c r="CU147" s="72"/>
      <c r="CV147" s="72"/>
    </row>
    <row r="148" spans="1:100" ht="28.2" customHeight="1">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c r="CI148" s="72"/>
      <c r="CJ148" s="72"/>
      <c r="CK148" s="72"/>
      <c r="CL148" s="72"/>
      <c r="CM148" s="72"/>
      <c r="CN148" s="72"/>
      <c r="CO148" s="72"/>
      <c r="CP148" s="72"/>
      <c r="CQ148" s="72"/>
      <c r="CR148" s="72"/>
      <c r="CS148" s="72"/>
      <c r="CT148" s="72"/>
      <c r="CU148" s="72"/>
      <c r="CV148" s="72"/>
    </row>
    <row r="149" spans="1:100" ht="28.2" customHeight="1">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c r="CC149" s="72"/>
      <c r="CD149" s="72"/>
      <c r="CE149" s="72"/>
      <c r="CF149" s="72"/>
      <c r="CG149" s="72"/>
      <c r="CH149" s="72"/>
      <c r="CI149" s="72"/>
      <c r="CJ149" s="72"/>
      <c r="CK149" s="72"/>
      <c r="CL149" s="72"/>
      <c r="CM149" s="72"/>
      <c r="CN149" s="72"/>
      <c r="CO149" s="72"/>
      <c r="CP149" s="72"/>
      <c r="CQ149" s="72"/>
      <c r="CR149" s="72"/>
      <c r="CS149" s="72"/>
      <c r="CT149" s="72"/>
      <c r="CU149" s="72"/>
      <c r="CV149" s="72"/>
    </row>
    <row r="150" spans="1:100" ht="28.2" customHeight="1">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c r="AW150" s="72"/>
      <c r="AX150" s="72"/>
      <c r="AY150" s="72"/>
      <c r="AZ150" s="72"/>
      <c r="BA150" s="72"/>
      <c r="BB150" s="72"/>
      <c r="BC150" s="72"/>
      <c r="BD150" s="72"/>
      <c r="BE150" s="72"/>
      <c r="BF150" s="72"/>
      <c r="BG150" s="72"/>
      <c r="BH150" s="72"/>
      <c r="BI150" s="72"/>
      <c r="BJ150" s="72"/>
      <c r="BK150" s="72"/>
      <c r="BL150" s="72"/>
      <c r="BM150" s="72"/>
      <c r="BN150" s="72"/>
      <c r="BO150" s="72"/>
      <c r="BP150" s="72"/>
      <c r="BQ150" s="72"/>
      <c r="BR150" s="72"/>
      <c r="BS150" s="72"/>
      <c r="BT150" s="72"/>
      <c r="BU150" s="72"/>
      <c r="BV150" s="72"/>
      <c r="BW150" s="72"/>
      <c r="BX150" s="72"/>
      <c r="BY150" s="72"/>
      <c r="BZ150" s="72"/>
      <c r="CA150" s="72"/>
      <c r="CB150" s="72"/>
      <c r="CC150" s="72"/>
      <c r="CD150" s="72"/>
      <c r="CE150" s="72"/>
      <c r="CF150" s="72"/>
      <c r="CG150" s="72"/>
      <c r="CH150" s="72"/>
      <c r="CI150" s="72"/>
      <c r="CJ150" s="72"/>
      <c r="CK150" s="72"/>
      <c r="CL150" s="72"/>
      <c r="CM150" s="72"/>
      <c r="CN150" s="72"/>
      <c r="CO150" s="72"/>
      <c r="CP150" s="72"/>
      <c r="CQ150" s="72"/>
      <c r="CR150" s="72"/>
      <c r="CS150" s="72"/>
      <c r="CT150" s="72"/>
      <c r="CU150" s="72"/>
      <c r="CV150" s="72"/>
    </row>
    <row r="151" spans="1:100" ht="28.2" customHeight="1">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c r="CQ151" s="72"/>
      <c r="CR151" s="72"/>
      <c r="CS151" s="72"/>
      <c r="CT151" s="72"/>
      <c r="CU151" s="72"/>
      <c r="CV151" s="72"/>
    </row>
    <row r="152" spans="1:100" ht="28.2" customHeight="1">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c r="AW152" s="72"/>
      <c r="AX152" s="72"/>
      <c r="AY152" s="72"/>
      <c r="AZ152" s="72"/>
      <c r="BA152" s="72"/>
      <c r="BB152" s="72"/>
      <c r="BC152" s="72"/>
      <c r="BD152" s="72"/>
      <c r="BE152" s="72"/>
      <c r="BF152" s="72"/>
      <c r="BG152" s="72"/>
      <c r="BH152" s="72"/>
      <c r="BI152" s="72"/>
      <c r="BJ152" s="72"/>
      <c r="BK152" s="72"/>
      <c r="BL152" s="72"/>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row>
    <row r="153" spans="1:100" ht="28.2" customHeight="1">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c r="CQ153" s="72"/>
      <c r="CR153" s="72"/>
      <c r="CS153" s="72"/>
      <c r="CT153" s="72"/>
      <c r="CU153" s="72"/>
      <c r="CV153" s="72"/>
    </row>
    <row r="154" spans="1:100" ht="28.2" customHeight="1">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row>
    <row r="155" spans="1:100" ht="28.2" customHeight="1">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row>
    <row r="156" spans="1:100" ht="28.2" customHeight="1">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c r="CK156" s="72"/>
      <c r="CL156" s="72"/>
      <c r="CM156" s="72"/>
      <c r="CN156" s="72"/>
      <c r="CO156" s="72"/>
      <c r="CP156" s="72"/>
      <c r="CQ156" s="72"/>
      <c r="CR156" s="72"/>
      <c r="CS156" s="72"/>
      <c r="CT156" s="72"/>
      <c r="CU156" s="72"/>
      <c r="CV156" s="72"/>
    </row>
    <row r="157" spans="1:100" ht="28.2" customHeight="1">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c r="CK157" s="72"/>
      <c r="CL157" s="72"/>
      <c r="CM157" s="72"/>
      <c r="CN157" s="72"/>
      <c r="CO157" s="72"/>
      <c r="CP157" s="72"/>
      <c r="CQ157" s="72"/>
      <c r="CR157" s="72"/>
      <c r="CS157" s="72"/>
      <c r="CT157" s="72"/>
      <c r="CU157" s="72"/>
      <c r="CV157" s="72"/>
    </row>
    <row r="158" spans="1:100" ht="28.2" customHeight="1">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c r="CK158" s="72"/>
      <c r="CL158" s="72"/>
      <c r="CM158" s="72"/>
      <c r="CN158" s="72"/>
      <c r="CO158" s="72"/>
      <c r="CP158" s="72"/>
      <c r="CQ158" s="72"/>
      <c r="CR158" s="72"/>
      <c r="CS158" s="72"/>
      <c r="CT158" s="72"/>
      <c r="CU158" s="72"/>
      <c r="CV158" s="72"/>
    </row>
    <row r="159" spans="1:100" ht="28.2"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row>
    <row r="160" spans="1:100" ht="28.2"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row>
    <row r="161" spans="1:100" ht="28.2"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c r="AW161" s="72"/>
      <c r="AX161" s="72"/>
      <c r="AY161" s="72"/>
      <c r="AZ161" s="72"/>
      <c r="BA161" s="72"/>
      <c r="BB161" s="72"/>
      <c r="BC161" s="72"/>
      <c r="BD161" s="72"/>
      <c r="BE161" s="72"/>
      <c r="BF161" s="72"/>
      <c r="BG161" s="72"/>
      <c r="BH161" s="72"/>
      <c r="BI161" s="72"/>
      <c r="BJ161" s="72"/>
      <c r="BK161" s="72"/>
      <c r="BL161" s="72"/>
      <c r="BM161" s="72"/>
      <c r="BN161" s="72"/>
      <c r="BO161" s="72"/>
      <c r="BP161" s="72"/>
      <c r="BQ161" s="72"/>
      <c r="BR161" s="72"/>
      <c r="BS161" s="72"/>
      <c r="BT161" s="72"/>
      <c r="BU161" s="72"/>
      <c r="BV161" s="72"/>
      <c r="BW161" s="72"/>
      <c r="BX161" s="72"/>
      <c r="BY161" s="72"/>
      <c r="BZ161" s="72"/>
      <c r="CA161" s="72"/>
      <c r="CB161" s="72"/>
      <c r="CC161" s="72"/>
      <c r="CD161" s="72"/>
      <c r="CE161" s="72"/>
      <c r="CF161" s="72"/>
      <c r="CG161" s="72"/>
      <c r="CH161" s="72"/>
      <c r="CI161" s="72"/>
      <c r="CJ161" s="72"/>
      <c r="CK161" s="72"/>
      <c r="CL161" s="72"/>
      <c r="CM161" s="72"/>
      <c r="CN161" s="72"/>
      <c r="CO161" s="72"/>
      <c r="CP161" s="72"/>
      <c r="CQ161" s="72"/>
      <c r="CR161" s="72"/>
      <c r="CS161" s="72"/>
      <c r="CT161" s="72"/>
      <c r="CU161" s="72"/>
      <c r="CV161" s="72"/>
    </row>
    <row r="162" spans="1:100" ht="28.2"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c r="AW162" s="72"/>
      <c r="AX162" s="72"/>
      <c r="AY162" s="72"/>
      <c r="AZ162" s="72"/>
      <c r="BA162" s="72"/>
      <c r="BB162" s="72"/>
      <c r="BC162" s="72"/>
      <c r="BD162" s="72"/>
      <c r="BE162" s="72"/>
      <c r="BF162" s="72"/>
      <c r="BG162" s="72"/>
      <c r="BH162" s="72"/>
      <c r="BI162" s="72"/>
      <c r="BJ162" s="72"/>
      <c r="BK162" s="72"/>
      <c r="BL162" s="72"/>
      <c r="BM162" s="72"/>
      <c r="BN162" s="72"/>
      <c r="BO162" s="72"/>
      <c r="BP162" s="72"/>
      <c r="BQ162" s="72"/>
      <c r="BR162" s="72"/>
      <c r="BS162" s="72"/>
      <c r="BT162" s="72"/>
      <c r="BU162" s="72"/>
      <c r="BV162" s="72"/>
      <c r="BW162" s="72"/>
      <c r="BX162" s="72"/>
      <c r="BY162" s="72"/>
      <c r="BZ162" s="72"/>
      <c r="CA162" s="72"/>
      <c r="CB162" s="72"/>
      <c r="CC162" s="72"/>
      <c r="CD162" s="72"/>
      <c r="CE162" s="72"/>
      <c r="CF162" s="72"/>
      <c r="CG162" s="72"/>
      <c r="CH162" s="72"/>
      <c r="CI162" s="72"/>
      <c r="CJ162" s="72"/>
      <c r="CK162" s="72"/>
      <c r="CL162" s="72"/>
      <c r="CM162" s="72"/>
      <c r="CN162" s="72"/>
      <c r="CO162" s="72"/>
      <c r="CP162" s="72"/>
      <c r="CQ162" s="72"/>
      <c r="CR162" s="72"/>
      <c r="CS162" s="72"/>
      <c r="CT162" s="72"/>
      <c r="CU162" s="72"/>
      <c r="CV162" s="72"/>
    </row>
    <row r="163" spans="1:100" ht="28.2"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c r="AW163" s="72"/>
      <c r="AX163" s="72"/>
      <c r="AY163" s="72"/>
      <c r="AZ163" s="72"/>
      <c r="BA163" s="72"/>
      <c r="BB163" s="72"/>
      <c r="BC163" s="72"/>
      <c r="BD163" s="72"/>
      <c r="BE163" s="72"/>
      <c r="BF163" s="72"/>
      <c r="BG163" s="72"/>
      <c r="BH163" s="72"/>
      <c r="BI163" s="72"/>
      <c r="BJ163" s="72"/>
      <c r="BK163" s="72"/>
      <c r="BL163" s="72"/>
      <c r="BM163" s="72"/>
      <c r="BN163" s="72"/>
      <c r="BO163" s="72"/>
      <c r="BP163" s="72"/>
      <c r="BQ163" s="72"/>
      <c r="BR163" s="72"/>
      <c r="BS163" s="72"/>
      <c r="BT163" s="72"/>
      <c r="BU163" s="72"/>
      <c r="BV163" s="72"/>
      <c r="BW163" s="72"/>
      <c r="BX163" s="72"/>
      <c r="BY163" s="72"/>
      <c r="BZ163" s="72"/>
      <c r="CA163" s="72"/>
      <c r="CB163" s="72"/>
      <c r="CC163" s="72"/>
      <c r="CD163" s="72"/>
      <c r="CE163" s="72"/>
      <c r="CF163" s="72"/>
      <c r="CG163" s="72"/>
      <c r="CH163" s="72"/>
      <c r="CI163" s="72"/>
      <c r="CJ163" s="72"/>
      <c r="CK163" s="72"/>
      <c r="CL163" s="72"/>
      <c r="CM163" s="72"/>
      <c r="CN163" s="72"/>
      <c r="CO163" s="72"/>
      <c r="CP163" s="72"/>
      <c r="CQ163" s="72"/>
      <c r="CR163" s="72"/>
      <c r="CS163" s="72"/>
      <c r="CT163" s="72"/>
      <c r="CU163" s="72"/>
      <c r="CV163" s="72"/>
    </row>
    <row r="164" spans="1:100" ht="28.2" customHeight="1">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c r="CK164" s="72"/>
      <c r="CL164" s="72"/>
      <c r="CM164" s="72"/>
      <c r="CN164" s="72"/>
      <c r="CO164" s="72"/>
      <c r="CP164" s="72"/>
      <c r="CQ164" s="72"/>
      <c r="CR164" s="72"/>
      <c r="CS164" s="72"/>
      <c r="CT164" s="72"/>
      <c r="CU164" s="72"/>
      <c r="CV164" s="72"/>
    </row>
    <row r="165" spans="1:100" ht="28.2"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row>
    <row r="166" spans="1:100" ht="28.2" customHeight="1">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c r="AZ166" s="72"/>
      <c r="BA166" s="72"/>
      <c r="BB166" s="72"/>
      <c r="BC166" s="72"/>
      <c r="BD166" s="72"/>
      <c r="BE166" s="72"/>
      <c r="BF166" s="72"/>
      <c r="BG166" s="72"/>
      <c r="BH166" s="72"/>
      <c r="BI166" s="72"/>
      <c r="BJ166" s="72"/>
      <c r="BK166" s="72"/>
      <c r="BL166" s="72"/>
      <c r="BM166" s="72"/>
      <c r="BN166" s="72"/>
      <c r="BO166" s="72"/>
      <c r="BP166" s="72"/>
      <c r="BQ166" s="72"/>
      <c r="BR166" s="72"/>
      <c r="BS166" s="72"/>
      <c r="BT166" s="72"/>
      <c r="BU166" s="72"/>
      <c r="BV166" s="72"/>
      <c r="BW166" s="72"/>
      <c r="BX166" s="72"/>
      <c r="BY166" s="72"/>
      <c r="BZ166" s="72"/>
      <c r="CA166" s="72"/>
      <c r="CB166" s="72"/>
      <c r="CC166" s="72"/>
      <c r="CD166" s="72"/>
      <c r="CE166" s="72"/>
      <c r="CF166" s="72"/>
      <c r="CG166" s="72"/>
      <c r="CH166" s="72"/>
      <c r="CI166" s="72"/>
      <c r="CJ166" s="72"/>
      <c r="CK166" s="72"/>
      <c r="CL166" s="72"/>
      <c r="CM166" s="72"/>
      <c r="CN166" s="72"/>
      <c r="CO166" s="72"/>
      <c r="CP166" s="72"/>
      <c r="CQ166" s="72"/>
      <c r="CR166" s="72"/>
      <c r="CS166" s="72"/>
      <c r="CT166" s="72"/>
      <c r="CU166" s="72"/>
      <c r="CV166" s="72"/>
    </row>
    <row r="167" spans="1:100" ht="28.2" customHeight="1">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c r="AW167" s="72"/>
      <c r="AX167" s="72"/>
      <c r="AY167" s="72"/>
      <c r="AZ167" s="72"/>
      <c r="BA167" s="72"/>
      <c r="BB167" s="72"/>
      <c r="BC167" s="72"/>
      <c r="BD167" s="72"/>
      <c r="BE167" s="72"/>
      <c r="BF167" s="72"/>
      <c r="BG167" s="72"/>
      <c r="BH167" s="72"/>
      <c r="BI167" s="72"/>
      <c r="BJ167" s="72"/>
      <c r="BK167" s="72"/>
      <c r="BL167" s="72"/>
      <c r="BM167" s="72"/>
      <c r="BN167" s="72"/>
      <c r="BO167" s="72"/>
      <c r="BP167" s="72"/>
      <c r="BQ167" s="72"/>
      <c r="BR167" s="72"/>
      <c r="BS167" s="72"/>
      <c r="BT167" s="72"/>
      <c r="BU167" s="72"/>
      <c r="BV167" s="72"/>
      <c r="BW167" s="72"/>
      <c r="BX167" s="72"/>
      <c r="BY167" s="72"/>
      <c r="BZ167" s="72"/>
      <c r="CA167" s="72"/>
      <c r="CB167" s="72"/>
      <c r="CC167" s="72"/>
      <c r="CD167" s="72"/>
      <c r="CE167" s="72"/>
      <c r="CF167" s="72"/>
      <c r="CG167" s="72"/>
      <c r="CH167" s="72"/>
      <c r="CI167" s="72"/>
      <c r="CJ167" s="72"/>
      <c r="CK167" s="72"/>
      <c r="CL167" s="72"/>
      <c r="CM167" s="72"/>
      <c r="CN167" s="72"/>
      <c r="CO167" s="72"/>
      <c r="CP167" s="72"/>
      <c r="CQ167" s="72"/>
      <c r="CR167" s="72"/>
      <c r="CS167" s="72"/>
      <c r="CT167" s="72"/>
      <c r="CU167" s="72"/>
      <c r="CV167" s="72"/>
    </row>
    <row r="168" spans="1:100" ht="28.2" customHeight="1">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row>
    <row r="169" spans="1:100" ht="28.2" customHeight="1">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row>
    <row r="170" spans="1:100" ht="28.2" customHeight="1">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row>
    <row r="171" spans="1:100" ht="28.2" customHeight="1">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row>
    <row r="172" spans="1:100" ht="28.2" customHeight="1">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row>
    <row r="173" spans="1:100" ht="28.2" customHeight="1">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c r="CK173" s="72"/>
      <c r="CL173" s="72"/>
      <c r="CM173" s="72"/>
      <c r="CN173" s="72"/>
      <c r="CO173" s="72"/>
      <c r="CP173" s="72"/>
      <c r="CQ173" s="72"/>
      <c r="CR173" s="72"/>
      <c r="CS173" s="72"/>
      <c r="CT173" s="72"/>
      <c r="CU173" s="72"/>
      <c r="CV173" s="72"/>
    </row>
    <row r="174" spans="1:100" ht="28.2" customHeight="1">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row>
    <row r="175" spans="1:100" ht="28.2" customHeight="1">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row>
    <row r="176" spans="1:100" ht="28.2" customHeight="1">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row>
    <row r="177" spans="1:100" ht="28.2" customHeight="1">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row>
    <row r="178" spans="1:100" ht="28.2" customHeight="1">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c r="BR178" s="72"/>
      <c r="BS178" s="72"/>
      <c r="BT178" s="72"/>
      <c r="BU178" s="72"/>
      <c r="BV178" s="72"/>
      <c r="BW178" s="72"/>
      <c r="BX178" s="72"/>
      <c r="BY178" s="72"/>
      <c r="BZ178" s="72"/>
      <c r="CA178" s="72"/>
      <c r="CB178" s="72"/>
      <c r="CC178" s="72"/>
      <c r="CD178" s="72"/>
      <c r="CE178" s="72"/>
      <c r="CF178" s="72"/>
      <c r="CG178" s="72"/>
      <c r="CH178" s="72"/>
      <c r="CI178" s="72"/>
      <c r="CJ178" s="72"/>
      <c r="CK178" s="72"/>
      <c r="CL178" s="72"/>
      <c r="CM178" s="72"/>
      <c r="CN178" s="72"/>
      <c r="CO178" s="72"/>
      <c r="CP178" s="72"/>
      <c r="CQ178" s="72"/>
      <c r="CR178" s="72"/>
      <c r="CS178" s="72"/>
      <c r="CT178" s="72"/>
      <c r="CU178" s="72"/>
      <c r="CV178" s="72"/>
    </row>
    <row r="179" spans="1:100" ht="28.2"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row>
    <row r="180" spans="1:100" ht="28.2"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row>
    <row r="181" spans="1:100" ht="28.2"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row>
    <row r="182" spans="1:100" ht="28.2"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row>
    <row r="183" spans="1:100" ht="28.2"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c r="CQ183" s="72"/>
      <c r="CR183" s="72"/>
      <c r="CS183" s="72"/>
      <c r="CT183" s="72"/>
      <c r="CU183" s="72"/>
      <c r="CV183" s="72"/>
    </row>
    <row r="184" spans="1:100" ht="28.2"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c r="AW184" s="72"/>
      <c r="AX184" s="72"/>
      <c r="AY184" s="72"/>
      <c r="AZ184" s="72"/>
      <c r="BA184" s="72"/>
      <c r="BB184" s="72"/>
      <c r="BC184" s="72"/>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c r="CA184" s="72"/>
      <c r="CB184" s="72"/>
      <c r="CC184" s="72"/>
      <c r="CD184" s="72"/>
      <c r="CE184" s="72"/>
      <c r="CF184" s="72"/>
      <c r="CG184" s="72"/>
      <c r="CH184" s="72"/>
      <c r="CI184" s="72"/>
      <c r="CJ184" s="72"/>
      <c r="CK184" s="72"/>
      <c r="CL184" s="72"/>
      <c r="CM184" s="72"/>
      <c r="CN184" s="72"/>
      <c r="CO184" s="72"/>
      <c r="CP184" s="72"/>
      <c r="CQ184" s="72"/>
      <c r="CR184" s="72"/>
      <c r="CS184" s="72"/>
      <c r="CT184" s="72"/>
      <c r="CU184" s="72"/>
      <c r="CV184" s="72"/>
    </row>
    <row r="185" spans="1:100" ht="28.2"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row>
    <row r="186" spans="1:100" ht="28.2"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row>
    <row r="187" spans="1:100" ht="28.2"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row>
    <row r="188" spans="1:100" ht="28.2"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c r="AW188" s="72"/>
      <c r="AX188" s="72"/>
      <c r="AY188" s="72"/>
      <c r="AZ188" s="72"/>
      <c r="BA188" s="72"/>
      <c r="BB188" s="72"/>
      <c r="BC188" s="72"/>
      <c r="BD188" s="72"/>
      <c r="BE188" s="72"/>
      <c r="BF188" s="72"/>
      <c r="BG188" s="72"/>
      <c r="BH188" s="72"/>
      <c r="BI188" s="72"/>
      <c r="BJ188" s="72"/>
      <c r="BK188" s="72"/>
      <c r="BL188" s="72"/>
      <c r="BM188" s="72"/>
      <c r="BN188" s="72"/>
      <c r="BO188" s="72"/>
      <c r="BP188" s="72"/>
      <c r="BQ188" s="72"/>
      <c r="BR188" s="72"/>
      <c r="BS188" s="72"/>
      <c r="BT188" s="72"/>
      <c r="BU188" s="72"/>
      <c r="BV188" s="72"/>
      <c r="BW188" s="72"/>
      <c r="BX188" s="72"/>
      <c r="BY188" s="72"/>
      <c r="BZ188" s="72"/>
      <c r="CA188" s="72"/>
      <c r="CB188" s="72"/>
      <c r="CC188" s="72"/>
      <c r="CD188" s="72"/>
      <c r="CE188" s="72"/>
      <c r="CF188" s="72"/>
      <c r="CG188" s="72"/>
      <c r="CH188" s="72"/>
      <c r="CI188" s="72"/>
      <c r="CJ188" s="72"/>
      <c r="CK188" s="72"/>
      <c r="CL188" s="72"/>
      <c r="CM188" s="72"/>
      <c r="CN188" s="72"/>
      <c r="CO188" s="72"/>
      <c r="CP188" s="72"/>
      <c r="CQ188" s="72"/>
      <c r="CR188" s="72"/>
      <c r="CS188" s="72"/>
      <c r="CT188" s="72"/>
      <c r="CU188" s="72"/>
      <c r="CV188" s="72"/>
    </row>
    <row r="189" spans="1:100" ht="28.2"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row>
    <row r="190" spans="1:100" ht="28.2"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c r="AW190" s="72"/>
      <c r="AX190" s="72"/>
      <c r="AY190" s="72"/>
      <c r="AZ190" s="72"/>
      <c r="BA190" s="72"/>
      <c r="BB190" s="72"/>
      <c r="BC190" s="72"/>
      <c r="BD190" s="72"/>
      <c r="BE190" s="72"/>
      <c r="BF190" s="72"/>
      <c r="BG190" s="72"/>
      <c r="BH190" s="72"/>
      <c r="BI190" s="72"/>
      <c r="BJ190" s="72"/>
      <c r="BK190" s="72"/>
      <c r="BL190" s="72"/>
      <c r="BM190" s="72"/>
      <c r="BN190" s="72"/>
      <c r="BO190" s="72"/>
      <c r="BP190" s="72"/>
      <c r="BQ190" s="72"/>
      <c r="BR190" s="72"/>
      <c r="BS190" s="72"/>
      <c r="BT190" s="72"/>
      <c r="BU190" s="72"/>
      <c r="BV190" s="72"/>
      <c r="BW190" s="72"/>
      <c r="BX190" s="72"/>
      <c r="BY190" s="72"/>
      <c r="BZ190" s="72"/>
      <c r="CA190" s="72"/>
      <c r="CB190" s="72"/>
      <c r="CC190" s="72"/>
      <c r="CD190" s="72"/>
      <c r="CE190" s="72"/>
      <c r="CF190" s="72"/>
      <c r="CG190" s="72"/>
      <c r="CH190" s="72"/>
      <c r="CI190" s="72"/>
      <c r="CJ190" s="72"/>
      <c r="CK190" s="72"/>
      <c r="CL190" s="72"/>
      <c r="CM190" s="72"/>
      <c r="CN190" s="72"/>
      <c r="CO190" s="72"/>
      <c r="CP190" s="72"/>
      <c r="CQ190" s="72"/>
      <c r="CR190" s="72"/>
      <c r="CS190" s="72"/>
      <c r="CT190" s="72"/>
      <c r="CU190" s="72"/>
      <c r="CV190" s="72"/>
    </row>
    <row r="191" spans="1:100" ht="28.2"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row>
    <row r="192" spans="1:100" ht="28.2"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row>
    <row r="193" spans="1:100" ht="28.2"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row>
    <row r="194" spans="1:100" ht="28.2"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row>
    <row r="195" spans="1:100" ht="28.2"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row>
    <row r="196" spans="1:100" ht="28.2"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row>
    <row r="197" spans="1:100" ht="28.2"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c r="AZ197" s="72"/>
      <c r="BA197" s="72"/>
      <c r="BB197" s="72"/>
      <c r="BC197" s="72"/>
      <c r="BD197" s="72"/>
      <c r="BE197" s="72"/>
      <c r="BF197" s="72"/>
      <c r="BG197" s="72"/>
      <c r="BH197" s="72"/>
      <c r="BI197" s="72"/>
      <c r="BJ197" s="72"/>
      <c r="BK197" s="72"/>
      <c r="BL197" s="72"/>
      <c r="BM197" s="72"/>
      <c r="BN197" s="72"/>
      <c r="BO197" s="72"/>
      <c r="BP197" s="72"/>
      <c r="BQ197" s="72"/>
      <c r="BR197" s="72"/>
      <c r="BS197" s="72"/>
      <c r="BT197" s="72"/>
      <c r="BU197" s="72"/>
      <c r="BV197" s="72"/>
      <c r="BW197" s="72"/>
      <c r="BX197" s="72"/>
      <c r="BY197" s="72"/>
      <c r="BZ197" s="72"/>
      <c r="CA197" s="72"/>
      <c r="CB197" s="72"/>
      <c r="CC197" s="72"/>
      <c r="CD197" s="72"/>
      <c r="CE197" s="72"/>
      <c r="CF197" s="72"/>
      <c r="CG197" s="72"/>
      <c r="CH197" s="72"/>
      <c r="CI197" s="72"/>
      <c r="CJ197" s="72"/>
      <c r="CK197" s="72"/>
      <c r="CL197" s="72"/>
      <c r="CM197" s="72"/>
      <c r="CN197" s="72"/>
      <c r="CO197" s="72"/>
      <c r="CP197" s="72"/>
      <c r="CQ197" s="72"/>
      <c r="CR197" s="72"/>
      <c r="CS197" s="72"/>
      <c r="CT197" s="72"/>
      <c r="CU197" s="72"/>
      <c r="CV197" s="72"/>
    </row>
    <row r="198" spans="1:100" ht="28.2"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row>
    <row r="199" spans="1:100" ht="28.2"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row>
    <row r="200" spans="1:100" ht="28.2"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row>
    <row r="201" spans="1:100" ht="28.2"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row>
    <row r="202" spans="1:100" ht="28.2"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row>
    <row r="203" spans="1:100" ht="28.2"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row>
    <row r="204" spans="1:100" ht="28.2"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row>
    <row r="205" spans="1:100" ht="28.2"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row>
    <row r="206" spans="1:100" ht="28.2"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row>
    <row r="207" spans="1:100" ht="28.2"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row>
    <row r="208" spans="1:100" ht="28.2"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row>
    <row r="209" spans="1:100" ht="28.2"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row>
    <row r="210" spans="1:100" ht="28.2"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row>
    <row r="211" spans="1:100" ht="28.2"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row>
    <row r="212" spans="1:100" ht="28.2"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row>
    <row r="213" spans="1:100" ht="28.2"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row>
    <row r="214" spans="1:100" ht="28.2"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row>
    <row r="215" spans="1:100" ht="28.2"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row>
    <row r="216" spans="1:100" ht="28.2"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row>
    <row r="217" spans="1:100" ht="28.2"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row>
    <row r="218" spans="1:100" ht="28.2"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row>
    <row r="219" spans="1:100" ht="28.2"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row>
    <row r="220" spans="1:100" ht="28.2"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row>
    <row r="221" spans="1:100" ht="28.2"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row>
    <row r="222" spans="1:100" ht="28.2"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row>
    <row r="223" spans="1:100" ht="28.2"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row>
    <row r="224" spans="1:100" ht="28.2"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row>
    <row r="225" spans="1:100" ht="28.2"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row>
    <row r="226" spans="1:100" ht="28.2"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row>
    <row r="227" spans="1:100" ht="28.2"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row>
    <row r="228" spans="1:100" ht="28.2"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c r="AV228" s="72"/>
      <c r="AW228" s="72"/>
      <c r="AX228" s="72"/>
      <c r="AY228" s="72"/>
      <c r="AZ228" s="72"/>
      <c r="BA228" s="72"/>
      <c r="BB228" s="72"/>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c r="CQ228" s="72"/>
      <c r="CR228" s="72"/>
      <c r="CS228" s="72"/>
      <c r="CT228" s="72"/>
      <c r="CU228" s="72"/>
      <c r="CV228" s="72"/>
    </row>
    <row r="229" spans="1:100" ht="28.2"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c r="AV229" s="72"/>
      <c r="AW229" s="72"/>
      <c r="AX229" s="72"/>
      <c r="AY229" s="72"/>
      <c r="AZ229" s="72"/>
      <c r="BA229" s="72"/>
      <c r="BB229" s="72"/>
      <c r="BC229" s="72"/>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row>
    <row r="230" spans="1:100" ht="28.2"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row>
    <row r="231" spans="1:100" ht="28.2"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row>
    <row r="232" spans="1:100" ht="28.2"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c r="AV232" s="72"/>
      <c r="AW232" s="72"/>
      <c r="AX232" s="72"/>
      <c r="AY232" s="72"/>
      <c r="AZ232" s="72"/>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c r="BZ232" s="72"/>
      <c r="CA232" s="72"/>
      <c r="CB232" s="72"/>
      <c r="CC232" s="72"/>
      <c r="CD232" s="72"/>
      <c r="CE232" s="72"/>
      <c r="CF232" s="72"/>
      <c r="CG232" s="72"/>
      <c r="CH232" s="72"/>
      <c r="CI232" s="72"/>
      <c r="CJ232" s="72"/>
      <c r="CK232" s="72"/>
      <c r="CL232" s="72"/>
      <c r="CM232" s="72"/>
      <c r="CN232" s="72"/>
      <c r="CO232" s="72"/>
      <c r="CP232" s="72"/>
      <c r="CQ232" s="72"/>
      <c r="CR232" s="72"/>
      <c r="CS232" s="72"/>
      <c r="CT232" s="72"/>
      <c r="CU232" s="72"/>
      <c r="CV232" s="72"/>
    </row>
    <row r="233" spans="1:100" ht="28.2"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row>
    <row r="234" spans="1:100" ht="28.2"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row>
    <row r="235" spans="1:100" ht="28.2"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row>
    <row r="236" spans="1:100" ht="28.2"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c r="AW236" s="72"/>
      <c r="AX236" s="72"/>
      <c r="AY236" s="72"/>
      <c r="AZ236" s="72"/>
      <c r="BA236" s="72"/>
      <c r="BB236" s="72"/>
      <c r="BC236" s="72"/>
      <c r="BD236" s="72"/>
      <c r="BE236" s="72"/>
      <c r="BF236" s="72"/>
      <c r="BG236" s="72"/>
      <c r="BH236" s="72"/>
      <c r="BI236" s="72"/>
      <c r="BJ236" s="72"/>
      <c r="BK236" s="72"/>
      <c r="BL236" s="72"/>
      <c r="BM236" s="72"/>
      <c r="BN236" s="72"/>
      <c r="BO236" s="72"/>
      <c r="BP236" s="72"/>
      <c r="BQ236" s="72"/>
      <c r="BR236" s="72"/>
      <c r="BS236" s="72"/>
      <c r="BT236" s="72"/>
      <c r="BU236" s="72"/>
      <c r="BV236" s="72"/>
      <c r="BW236" s="72"/>
      <c r="BX236" s="72"/>
      <c r="BY236" s="72"/>
      <c r="BZ236" s="72"/>
      <c r="CA236" s="72"/>
      <c r="CB236" s="72"/>
      <c r="CC236" s="72"/>
      <c r="CD236" s="72"/>
      <c r="CE236" s="72"/>
      <c r="CF236" s="72"/>
      <c r="CG236" s="72"/>
      <c r="CH236" s="72"/>
      <c r="CI236" s="72"/>
      <c r="CJ236" s="72"/>
      <c r="CK236" s="72"/>
      <c r="CL236" s="72"/>
      <c r="CM236" s="72"/>
      <c r="CN236" s="72"/>
      <c r="CO236" s="72"/>
      <c r="CP236" s="72"/>
      <c r="CQ236" s="72"/>
      <c r="CR236" s="72"/>
      <c r="CS236" s="72"/>
      <c r="CT236" s="72"/>
      <c r="CU236" s="72"/>
      <c r="CV236" s="72"/>
    </row>
    <row r="237" spans="1:100" ht="28.2"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c r="AW237" s="72"/>
      <c r="AX237" s="72"/>
      <c r="AY237" s="72"/>
      <c r="AZ237" s="72"/>
      <c r="BA237" s="72"/>
      <c r="BB237" s="72"/>
      <c r="BC237" s="72"/>
      <c r="BD237" s="72"/>
      <c r="BE237" s="72"/>
      <c r="BF237" s="72"/>
      <c r="BG237" s="72"/>
      <c r="BH237" s="72"/>
      <c r="BI237" s="72"/>
      <c r="BJ237" s="72"/>
      <c r="BK237" s="72"/>
      <c r="BL237" s="72"/>
      <c r="BM237" s="72"/>
      <c r="BN237" s="72"/>
      <c r="BO237" s="72"/>
      <c r="BP237" s="72"/>
      <c r="BQ237" s="72"/>
      <c r="BR237" s="72"/>
      <c r="BS237" s="72"/>
      <c r="BT237" s="72"/>
      <c r="BU237" s="72"/>
      <c r="BV237" s="72"/>
      <c r="BW237" s="72"/>
      <c r="BX237" s="72"/>
      <c r="BY237" s="72"/>
      <c r="BZ237" s="72"/>
      <c r="CA237" s="72"/>
      <c r="CB237" s="72"/>
      <c r="CC237" s="72"/>
      <c r="CD237" s="72"/>
      <c r="CE237" s="72"/>
      <c r="CF237" s="72"/>
      <c r="CG237" s="72"/>
      <c r="CH237" s="72"/>
      <c r="CI237" s="72"/>
      <c r="CJ237" s="72"/>
      <c r="CK237" s="72"/>
      <c r="CL237" s="72"/>
      <c r="CM237" s="72"/>
      <c r="CN237" s="72"/>
      <c r="CO237" s="72"/>
      <c r="CP237" s="72"/>
      <c r="CQ237" s="72"/>
      <c r="CR237" s="72"/>
      <c r="CS237" s="72"/>
      <c r="CT237" s="72"/>
      <c r="CU237" s="72"/>
      <c r="CV237" s="72"/>
    </row>
    <row r="238" spans="1:100" ht="28.2"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c r="AV238" s="72"/>
      <c r="AW238" s="72"/>
      <c r="AX238" s="72"/>
      <c r="AY238" s="72"/>
      <c r="AZ238" s="72"/>
      <c r="BA238" s="72"/>
      <c r="BB238" s="72"/>
      <c r="BC238" s="72"/>
      <c r="BD238" s="72"/>
      <c r="BE238" s="72"/>
      <c r="BF238" s="72"/>
      <c r="BG238" s="72"/>
      <c r="BH238" s="72"/>
      <c r="BI238" s="72"/>
      <c r="BJ238" s="72"/>
      <c r="BK238" s="72"/>
      <c r="BL238" s="72"/>
      <c r="BM238" s="72"/>
      <c r="BN238" s="72"/>
      <c r="BO238" s="72"/>
      <c r="BP238" s="72"/>
      <c r="BQ238" s="72"/>
      <c r="BR238" s="72"/>
      <c r="BS238" s="72"/>
      <c r="BT238" s="72"/>
      <c r="BU238" s="72"/>
      <c r="BV238" s="72"/>
      <c r="BW238" s="72"/>
      <c r="BX238" s="72"/>
      <c r="BY238" s="72"/>
      <c r="BZ238" s="72"/>
      <c r="CA238" s="72"/>
      <c r="CB238" s="72"/>
      <c r="CC238" s="72"/>
      <c r="CD238" s="72"/>
      <c r="CE238" s="72"/>
      <c r="CF238" s="72"/>
      <c r="CG238" s="72"/>
      <c r="CH238" s="72"/>
      <c r="CI238" s="72"/>
      <c r="CJ238" s="72"/>
      <c r="CK238" s="72"/>
      <c r="CL238" s="72"/>
      <c r="CM238" s="72"/>
      <c r="CN238" s="72"/>
      <c r="CO238" s="72"/>
      <c r="CP238" s="72"/>
      <c r="CQ238" s="72"/>
      <c r="CR238" s="72"/>
      <c r="CS238" s="72"/>
      <c r="CT238" s="72"/>
      <c r="CU238" s="72"/>
      <c r="CV238" s="72"/>
    </row>
    <row r="239" spans="1:100" ht="28.2"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c r="AV239" s="72"/>
      <c r="AW239" s="72"/>
      <c r="AX239" s="72"/>
      <c r="AY239" s="72"/>
      <c r="AZ239" s="72"/>
      <c r="BA239" s="72"/>
      <c r="BB239" s="72"/>
      <c r="BC239" s="72"/>
      <c r="BD239" s="72"/>
      <c r="BE239" s="72"/>
      <c r="BF239" s="72"/>
      <c r="BG239" s="72"/>
      <c r="BH239" s="72"/>
      <c r="BI239" s="72"/>
      <c r="BJ239" s="72"/>
      <c r="BK239" s="72"/>
      <c r="BL239" s="72"/>
      <c r="BM239" s="72"/>
      <c r="BN239" s="72"/>
      <c r="BO239" s="72"/>
      <c r="BP239" s="72"/>
      <c r="BQ239" s="72"/>
      <c r="BR239" s="72"/>
      <c r="BS239" s="72"/>
      <c r="BT239" s="72"/>
      <c r="BU239" s="72"/>
      <c r="BV239" s="72"/>
      <c r="BW239" s="72"/>
      <c r="BX239" s="72"/>
      <c r="BY239" s="72"/>
      <c r="BZ239" s="72"/>
      <c r="CA239" s="72"/>
      <c r="CB239" s="72"/>
      <c r="CC239" s="72"/>
      <c r="CD239" s="72"/>
      <c r="CE239" s="72"/>
      <c r="CF239" s="72"/>
      <c r="CG239" s="72"/>
      <c r="CH239" s="72"/>
      <c r="CI239" s="72"/>
      <c r="CJ239" s="72"/>
      <c r="CK239" s="72"/>
      <c r="CL239" s="72"/>
      <c r="CM239" s="72"/>
      <c r="CN239" s="72"/>
      <c r="CO239" s="72"/>
      <c r="CP239" s="72"/>
      <c r="CQ239" s="72"/>
      <c r="CR239" s="72"/>
      <c r="CS239" s="72"/>
      <c r="CT239" s="72"/>
      <c r="CU239" s="72"/>
      <c r="CV239" s="72"/>
    </row>
    <row r="240" spans="1:100" ht="28.2"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c r="CK240" s="72"/>
      <c r="CL240" s="72"/>
      <c r="CM240" s="72"/>
      <c r="CN240" s="72"/>
      <c r="CO240" s="72"/>
      <c r="CP240" s="72"/>
      <c r="CQ240" s="72"/>
      <c r="CR240" s="72"/>
      <c r="CS240" s="72"/>
      <c r="CT240" s="72"/>
      <c r="CU240" s="72"/>
      <c r="CV240" s="72"/>
    </row>
    <row r="241" spans="1:100" ht="28.2"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row>
    <row r="242" spans="1:100" ht="28.2"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c r="BA242" s="72"/>
      <c r="BB242" s="72"/>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row>
    <row r="243" spans="1:100" ht="28.2"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c r="BT243" s="72"/>
      <c r="BU243" s="72"/>
      <c r="BV243" s="72"/>
      <c r="BW243" s="72"/>
      <c r="BX243" s="72"/>
      <c r="BY243" s="72"/>
      <c r="BZ243" s="72"/>
      <c r="CA243" s="72"/>
      <c r="CB243" s="72"/>
      <c r="CC243" s="72"/>
      <c r="CD243" s="72"/>
      <c r="CE243" s="72"/>
      <c r="CF243" s="72"/>
      <c r="CG243" s="72"/>
      <c r="CH243" s="72"/>
      <c r="CI243" s="72"/>
      <c r="CJ243" s="72"/>
      <c r="CK243" s="72"/>
      <c r="CL243" s="72"/>
      <c r="CM243" s="72"/>
      <c r="CN243" s="72"/>
      <c r="CO243" s="72"/>
      <c r="CP243" s="72"/>
      <c r="CQ243" s="72"/>
      <c r="CR243" s="72"/>
      <c r="CS243" s="72"/>
      <c r="CT243" s="72"/>
      <c r="CU243" s="72"/>
      <c r="CV243" s="72"/>
    </row>
    <row r="244" spans="1:100" ht="28.2"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row>
    <row r="245" spans="1:100" ht="28.2"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c r="AV245" s="72"/>
      <c r="AW245" s="72"/>
      <c r="AX245" s="72"/>
      <c r="AY245" s="72"/>
      <c r="AZ245" s="72"/>
      <c r="BA245" s="72"/>
      <c r="BB245" s="72"/>
      <c r="BC245" s="72"/>
      <c r="BD245" s="72"/>
      <c r="BE245" s="72"/>
      <c r="BF245" s="72"/>
      <c r="BG245" s="72"/>
      <c r="BH245" s="72"/>
      <c r="BI245" s="72"/>
      <c r="BJ245" s="72"/>
      <c r="BK245" s="72"/>
      <c r="BL245" s="72"/>
      <c r="BM245" s="72"/>
      <c r="BN245" s="72"/>
      <c r="BO245" s="72"/>
      <c r="BP245" s="72"/>
      <c r="BQ245" s="72"/>
      <c r="BR245" s="72"/>
      <c r="BS245" s="72"/>
      <c r="BT245" s="72"/>
      <c r="BU245" s="72"/>
      <c r="BV245" s="72"/>
      <c r="BW245" s="72"/>
      <c r="BX245" s="72"/>
      <c r="BY245" s="72"/>
      <c r="BZ245" s="72"/>
      <c r="CA245" s="72"/>
      <c r="CB245" s="72"/>
      <c r="CC245" s="72"/>
      <c r="CD245" s="72"/>
      <c r="CE245" s="72"/>
      <c r="CF245" s="72"/>
      <c r="CG245" s="72"/>
      <c r="CH245" s="72"/>
      <c r="CI245" s="72"/>
      <c r="CJ245" s="72"/>
      <c r="CK245" s="72"/>
      <c r="CL245" s="72"/>
      <c r="CM245" s="72"/>
      <c r="CN245" s="72"/>
      <c r="CO245" s="72"/>
      <c r="CP245" s="72"/>
      <c r="CQ245" s="72"/>
      <c r="CR245" s="72"/>
      <c r="CS245" s="72"/>
      <c r="CT245" s="72"/>
      <c r="CU245" s="72"/>
      <c r="CV245" s="72"/>
    </row>
    <row r="246" spans="1:100" ht="28.2"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row>
    <row r="247" spans="1:100" ht="28.2"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row>
    <row r="248" spans="1:100" ht="28.2"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c r="AZ248" s="72"/>
      <c r="BA248" s="72"/>
      <c r="BB248" s="72"/>
      <c r="BC248" s="72"/>
      <c r="BD248" s="72"/>
      <c r="BE248" s="72"/>
      <c r="BF248" s="72"/>
      <c r="BG248" s="72"/>
      <c r="BH248" s="72"/>
      <c r="BI248" s="72"/>
      <c r="BJ248" s="72"/>
      <c r="BK248" s="72"/>
      <c r="BL248" s="72"/>
      <c r="BM248" s="72"/>
      <c r="BN248" s="72"/>
      <c r="BO248" s="72"/>
      <c r="BP248" s="72"/>
      <c r="BQ248" s="72"/>
      <c r="BR248" s="72"/>
      <c r="BS248" s="72"/>
      <c r="BT248" s="72"/>
      <c r="BU248" s="72"/>
      <c r="BV248" s="72"/>
      <c r="BW248" s="72"/>
      <c r="BX248" s="72"/>
      <c r="BY248" s="72"/>
      <c r="BZ248" s="72"/>
      <c r="CA248" s="72"/>
      <c r="CB248" s="72"/>
      <c r="CC248" s="72"/>
      <c r="CD248" s="72"/>
      <c r="CE248" s="72"/>
      <c r="CF248" s="72"/>
      <c r="CG248" s="72"/>
      <c r="CH248" s="72"/>
      <c r="CI248" s="72"/>
      <c r="CJ248" s="72"/>
      <c r="CK248" s="72"/>
      <c r="CL248" s="72"/>
      <c r="CM248" s="72"/>
      <c r="CN248" s="72"/>
      <c r="CO248" s="72"/>
      <c r="CP248" s="72"/>
      <c r="CQ248" s="72"/>
      <c r="CR248" s="72"/>
      <c r="CS248" s="72"/>
      <c r="CT248" s="72"/>
      <c r="CU248" s="72"/>
      <c r="CV248" s="72"/>
    </row>
    <row r="249" spans="1:100" ht="28.2"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c r="AW249" s="72"/>
      <c r="AX249" s="72"/>
      <c r="AY249" s="72"/>
      <c r="AZ249" s="72"/>
      <c r="BA249" s="72"/>
      <c r="BB249" s="72"/>
      <c r="BC249" s="72"/>
      <c r="BD249" s="72"/>
      <c r="BE249" s="72"/>
      <c r="BF249" s="72"/>
      <c r="BG249" s="72"/>
      <c r="BH249" s="72"/>
      <c r="BI249" s="72"/>
      <c r="BJ249" s="72"/>
      <c r="BK249" s="72"/>
      <c r="BL249" s="72"/>
      <c r="BM249" s="72"/>
      <c r="BN249" s="72"/>
      <c r="BO249" s="72"/>
      <c r="BP249" s="72"/>
      <c r="BQ249" s="72"/>
      <c r="BR249" s="72"/>
      <c r="BS249" s="72"/>
      <c r="BT249" s="72"/>
      <c r="BU249" s="72"/>
      <c r="BV249" s="72"/>
      <c r="BW249" s="72"/>
      <c r="BX249" s="72"/>
      <c r="BY249" s="72"/>
      <c r="BZ249" s="72"/>
      <c r="CA249" s="72"/>
      <c r="CB249" s="72"/>
      <c r="CC249" s="72"/>
      <c r="CD249" s="72"/>
      <c r="CE249" s="72"/>
      <c r="CF249" s="72"/>
      <c r="CG249" s="72"/>
      <c r="CH249" s="72"/>
      <c r="CI249" s="72"/>
      <c r="CJ249" s="72"/>
      <c r="CK249" s="72"/>
      <c r="CL249" s="72"/>
      <c r="CM249" s="72"/>
      <c r="CN249" s="72"/>
      <c r="CO249" s="72"/>
      <c r="CP249" s="72"/>
      <c r="CQ249" s="72"/>
      <c r="CR249" s="72"/>
      <c r="CS249" s="72"/>
      <c r="CT249" s="72"/>
      <c r="CU249" s="72"/>
      <c r="CV249" s="72"/>
    </row>
    <row r="250" spans="1:100" ht="28.2"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c r="AW250" s="72"/>
      <c r="AX250" s="72"/>
      <c r="AY250" s="72"/>
      <c r="AZ250" s="72"/>
      <c r="BA250" s="72"/>
      <c r="BB250" s="72"/>
      <c r="BC250" s="72"/>
      <c r="BD250" s="72"/>
      <c r="BE250" s="72"/>
      <c r="BF250" s="72"/>
      <c r="BG250" s="72"/>
      <c r="BH250" s="72"/>
      <c r="BI250" s="72"/>
      <c r="BJ250" s="72"/>
      <c r="BK250" s="72"/>
      <c r="BL250" s="72"/>
      <c r="BM250" s="72"/>
      <c r="BN250" s="72"/>
      <c r="BO250" s="72"/>
      <c r="BP250" s="72"/>
      <c r="BQ250" s="72"/>
      <c r="BR250" s="72"/>
      <c r="BS250" s="72"/>
      <c r="BT250" s="72"/>
      <c r="BU250" s="72"/>
      <c r="BV250" s="72"/>
      <c r="BW250" s="72"/>
      <c r="BX250" s="72"/>
      <c r="BY250" s="72"/>
      <c r="BZ250" s="72"/>
      <c r="CA250" s="72"/>
      <c r="CB250" s="72"/>
      <c r="CC250" s="72"/>
      <c r="CD250" s="72"/>
      <c r="CE250" s="72"/>
      <c r="CF250" s="72"/>
      <c r="CG250" s="72"/>
      <c r="CH250" s="72"/>
      <c r="CI250" s="72"/>
      <c r="CJ250" s="72"/>
      <c r="CK250" s="72"/>
      <c r="CL250" s="72"/>
      <c r="CM250" s="72"/>
      <c r="CN250" s="72"/>
      <c r="CO250" s="72"/>
      <c r="CP250" s="72"/>
      <c r="CQ250" s="72"/>
      <c r="CR250" s="72"/>
      <c r="CS250" s="72"/>
      <c r="CT250" s="72"/>
      <c r="CU250" s="72"/>
      <c r="CV250" s="72"/>
    </row>
    <row r="251" spans="1:100" ht="28.2"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c r="AW251" s="72"/>
      <c r="AX251" s="72"/>
      <c r="AY251" s="72"/>
      <c r="AZ251" s="72"/>
      <c r="BA251" s="72"/>
      <c r="BB251" s="72"/>
      <c r="BC251" s="72"/>
      <c r="BD251" s="72"/>
      <c r="BE251" s="72"/>
      <c r="BF251" s="72"/>
      <c r="BG251" s="72"/>
      <c r="BH251" s="72"/>
      <c r="BI251" s="72"/>
      <c r="BJ251" s="72"/>
      <c r="BK251" s="72"/>
      <c r="BL251" s="72"/>
      <c r="BM251" s="72"/>
      <c r="BN251" s="72"/>
      <c r="BO251" s="72"/>
      <c r="BP251" s="72"/>
      <c r="BQ251" s="72"/>
      <c r="BR251" s="72"/>
      <c r="BS251" s="72"/>
      <c r="BT251" s="72"/>
      <c r="BU251" s="72"/>
      <c r="BV251" s="72"/>
      <c r="BW251" s="72"/>
      <c r="BX251" s="72"/>
      <c r="BY251" s="72"/>
      <c r="BZ251" s="72"/>
      <c r="CA251" s="72"/>
      <c r="CB251" s="72"/>
      <c r="CC251" s="72"/>
      <c r="CD251" s="72"/>
      <c r="CE251" s="72"/>
      <c r="CF251" s="72"/>
      <c r="CG251" s="72"/>
      <c r="CH251" s="72"/>
      <c r="CI251" s="72"/>
      <c r="CJ251" s="72"/>
      <c r="CK251" s="72"/>
      <c r="CL251" s="72"/>
      <c r="CM251" s="72"/>
      <c r="CN251" s="72"/>
      <c r="CO251" s="72"/>
      <c r="CP251" s="72"/>
      <c r="CQ251" s="72"/>
      <c r="CR251" s="72"/>
      <c r="CS251" s="72"/>
      <c r="CT251" s="72"/>
      <c r="CU251" s="72"/>
      <c r="CV251" s="72"/>
    </row>
    <row r="252" spans="1:100" ht="28.2"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c r="AZ252" s="72"/>
      <c r="BA252" s="72"/>
      <c r="BB252" s="72"/>
      <c r="BC252" s="72"/>
      <c r="BD252" s="72"/>
      <c r="BE252" s="72"/>
      <c r="BF252" s="72"/>
      <c r="BG252" s="72"/>
      <c r="BH252" s="72"/>
      <c r="BI252" s="72"/>
      <c r="BJ252" s="72"/>
      <c r="BK252" s="72"/>
      <c r="BL252" s="72"/>
      <c r="BM252" s="72"/>
      <c r="BN252" s="72"/>
      <c r="BO252" s="72"/>
      <c r="BP252" s="72"/>
      <c r="BQ252" s="72"/>
      <c r="BR252" s="72"/>
      <c r="BS252" s="72"/>
      <c r="BT252" s="72"/>
      <c r="BU252" s="72"/>
      <c r="BV252" s="72"/>
      <c r="BW252" s="72"/>
      <c r="BX252" s="72"/>
      <c r="BY252" s="72"/>
      <c r="BZ252" s="72"/>
      <c r="CA252" s="72"/>
      <c r="CB252" s="72"/>
      <c r="CC252" s="72"/>
      <c r="CD252" s="72"/>
      <c r="CE252" s="72"/>
      <c r="CF252" s="72"/>
      <c r="CG252" s="72"/>
      <c r="CH252" s="72"/>
      <c r="CI252" s="72"/>
      <c r="CJ252" s="72"/>
      <c r="CK252" s="72"/>
      <c r="CL252" s="72"/>
      <c r="CM252" s="72"/>
      <c r="CN252" s="72"/>
      <c r="CO252" s="72"/>
      <c r="CP252" s="72"/>
      <c r="CQ252" s="72"/>
      <c r="CR252" s="72"/>
      <c r="CS252" s="72"/>
      <c r="CT252" s="72"/>
      <c r="CU252" s="72"/>
      <c r="CV252" s="72"/>
    </row>
    <row r="253" spans="1:100" ht="28.2"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c r="AV253" s="72"/>
      <c r="AW253" s="72"/>
      <c r="AX253" s="72"/>
      <c r="AY253" s="72"/>
      <c r="AZ253" s="72"/>
      <c r="BA253" s="72"/>
      <c r="BB253" s="72"/>
      <c r="BC253" s="72"/>
      <c r="BD253" s="72"/>
      <c r="BE253" s="72"/>
      <c r="BF253" s="72"/>
      <c r="BG253" s="72"/>
      <c r="BH253" s="72"/>
      <c r="BI253" s="72"/>
      <c r="BJ253" s="72"/>
      <c r="BK253" s="72"/>
      <c r="BL253" s="72"/>
      <c r="BM253" s="72"/>
      <c r="BN253" s="72"/>
      <c r="BO253" s="72"/>
      <c r="BP253" s="72"/>
      <c r="BQ253" s="72"/>
      <c r="BR253" s="72"/>
      <c r="BS253" s="72"/>
      <c r="BT253" s="72"/>
      <c r="BU253" s="72"/>
      <c r="BV253" s="72"/>
      <c r="BW253" s="72"/>
      <c r="BX253" s="72"/>
      <c r="BY253" s="72"/>
      <c r="BZ253" s="72"/>
      <c r="CA253" s="72"/>
      <c r="CB253" s="72"/>
      <c r="CC253" s="72"/>
      <c r="CD253" s="72"/>
      <c r="CE253" s="72"/>
      <c r="CF253" s="72"/>
      <c r="CG253" s="72"/>
      <c r="CH253" s="72"/>
      <c r="CI253" s="72"/>
      <c r="CJ253" s="72"/>
      <c r="CK253" s="72"/>
      <c r="CL253" s="72"/>
      <c r="CM253" s="72"/>
      <c r="CN253" s="72"/>
      <c r="CO253" s="72"/>
      <c r="CP253" s="72"/>
      <c r="CQ253" s="72"/>
      <c r="CR253" s="72"/>
      <c r="CS253" s="72"/>
      <c r="CT253" s="72"/>
      <c r="CU253" s="72"/>
      <c r="CV253" s="72"/>
    </row>
    <row r="254" spans="1:100" ht="28.2"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c r="AW254" s="72"/>
      <c r="AX254" s="72"/>
      <c r="AY254" s="72"/>
      <c r="AZ254" s="72"/>
      <c r="BA254" s="72"/>
      <c r="BB254" s="72"/>
      <c r="BC254" s="72"/>
      <c r="BD254" s="72"/>
      <c r="BE254" s="72"/>
      <c r="BF254" s="72"/>
      <c r="BG254" s="72"/>
      <c r="BH254" s="72"/>
      <c r="BI254" s="72"/>
      <c r="BJ254" s="72"/>
      <c r="BK254" s="72"/>
      <c r="BL254" s="72"/>
      <c r="BM254" s="72"/>
      <c r="BN254" s="72"/>
      <c r="BO254" s="72"/>
      <c r="BP254" s="72"/>
      <c r="BQ254" s="72"/>
      <c r="BR254" s="72"/>
      <c r="BS254" s="72"/>
      <c r="BT254" s="72"/>
      <c r="BU254" s="72"/>
      <c r="BV254" s="72"/>
      <c r="BW254" s="72"/>
      <c r="BX254" s="72"/>
      <c r="BY254" s="72"/>
      <c r="BZ254" s="72"/>
      <c r="CA254" s="72"/>
      <c r="CB254" s="72"/>
      <c r="CC254" s="72"/>
      <c r="CD254" s="72"/>
      <c r="CE254" s="72"/>
      <c r="CF254" s="72"/>
      <c r="CG254" s="72"/>
      <c r="CH254" s="72"/>
      <c r="CI254" s="72"/>
      <c r="CJ254" s="72"/>
      <c r="CK254" s="72"/>
      <c r="CL254" s="72"/>
      <c r="CM254" s="72"/>
      <c r="CN254" s="72"/>
      <c r="CO254" s="72"/>
      <c r="CP254" s="72"/>
      <c r="CQ254" s="72"/>
      <c r="CR254" s="72"/>
      <c r="CS254" s="72"/>
      <c r="CT254" s="72"/>
      <c r="CU254" s="72"/>
      <c r="CV254" s="72"/>
    </row>
    <row r="255" spans="1:100" ht="28.2"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c r="AV255" s="72"/>
      <c r="AW255" s="72"/>
      <c r="AX255" s="72"/>
      <c r="AY255" s="72"/>
      <c r="AZ255" s="72"/>
      <c r="BA255" s="72"/>
      <c r="BB255" s="72"/>
      <c r="BC255" s="72"/>
      <c r="BD255" s="72"/>
      <c r="BE255" s="72"/>
      <c r="BF255" s="72"/>
      <c r="BG255" s="72"/>
      <c r="BH255" s="72"/>
      <c r="BI255" s="72"/>
      <c r="BJ255" s="72"/>
      <c r="BK255" s="72"/>
      <c r="BL255" s="72"/>
      <c r="BM255" s="72"/>
      <c r="BN255" s="72"/>
      <c r="BO255" s="72"/>
      <c r="BP255" s="72"/>
      <c r="BQ255" s="72"/>
      <c r="BR255" s="72"/>
      <c r="BS255" s="72"/>
      <c r="BT255" s="72"/>
      <c r="BU255" s="72"/>
      <c r="BV255" s="72"/>
      <c r="BW255" s="72"/>
      <c r="BX255" s="72"/>
      <c r="BY255" s="72"/>
      <c r="BZ255" s="72"/>
      <c r="CA255" s="72"/>
      <c r="CB255" s="72"/>
      <c r="CC255" s="72"/>
      <c r="CD255" s="72"/>
      <c r="CE255" s="72"/>
      <c r="CF255" s="72"/>
      <c r="CG255" s="72"/>
      <c r="CH255" s="72"/>
      <c r="CI255" s="72"/>
      <c r="CJ255" s="72"/>
      <c r="CK255" s="72"/>
      <c r="CL255" s="72"/>
      <c r="CM255" s="72"/>
      <c r="CN255" s="72"/>
      <c r="CO255" s="72"/>
      <c r="CP255" s="72"/>
      <c r="CQ255" s="72"/>
      <c r="CR255" s="72"/>
      <c r="CS255" s="72"/>
      <c r="CT255" s="72"/>
      <c r="CU255" s="72"/>
      <c r="CV255" s="72"/>
    </row>
    <row r="256" spans="1:100" ht="28.2"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row>
    <row r="257" spans="1:100" ht="28.2"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row>
    <row r="258" spans="1:100" ht="28.2"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row>
    <row r="259" spans="1:100" ht="28.2"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row>
    <row r="260" spans="1:100" ht="28.2"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c r="AV260" s="72"/>
      <c r="AW260" s="72"/>
      <c r="AX260" s="72"/>
      <c r="AY260" s="72"/>
      <c r="AZ260" s="72"/>
      <c r="BA260" s="72"/>
      <c r="BB260" s="72"/>
      <c r="BC260" s="72"/>
      <c r="BD260" s="72"/>
      <c r="BE260" s="72"/>
      <c r="BF260" s="72"/>
      <c r="BG260" s="72"/>
      <c r="BH260" s="72"/>
      <c r="BI260" s="72"/>
      <c r="BJ260" s="72"/>
      <c r="BK260" s="72"/>
      <c r="BL260" s="72"/>
      <c r="BM260" s="72"/>
      <c r="BN260" s="72"/>
      <c r="BO260" s="72"/>
      <c r="BP260" s="72"/>
      <c r="BQ260" s="72"/>
      <c r="BR260" s="72"/>
      <c r="BS260" s="72"/>
      <c r="BT260" s="72"/>
      <c r="BU260" s="72"/>
      <c r="BV260" s="72"/>
      <c r="BW260" s="72"/>
      <c r="BX260" s="72"/>
      <c r="BY260" s="72"/>
      <c r="BZ260" s="72"/>
      <c r="CA260" s="72"/>
      <c r="CB260" s="72"/>
      <c r="CC260" s="72"/>
      <c r="CD260" s="72"/>
      <c r="CE260" s="72"/>
      <c r="CF260" s="72"/>
      <c r="CG260" s="72"/>
      <c r="CH260" s="72"/>
      <c r="CI260" s="72"/>
      <c r="CJ260" s="72"/>
      <c r="CK260" s="72"/>
      <c r="CL260" s="72"/>
      <c r="CM260" s="72"/>
      <c r="CN260" s="72"/>
      <c r="CO260" s="72"/>
      <c r="CP260" s="72"/>
      <c r="CQ260" s="72"/>
      <c r="CR260" s="72"/>
      <c r="CS260" s="72"/>
      <c r="CT260" s="72"/>
      <c r="CU260" s="72"/>
      <c r="CV260" s="72"/>
    </row>
    <row r="261" spans="1:100" ht="28.2"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row>
    <row r="262" spans="1:100" ht="28.2"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c r="AV262" s="72"/>
      <c r="AW262" s="72"/>
      <c r="AX262" s="72"/>
      <c r="AY262" s="72"/>
      <c r="AZ262" s="72"/>
      <c r="BA262" s="72"/>
      <c r="BB262" s="72"/>
      <c r="BC262" s="72"/>
      <c r="BD262" s="72"/>
      <c r="BE262" s="72"/>
      <c r="BF262" s="72"/>
      <c r="BG262" s="72"/>
      <c r="BH262" s="72"/>
      <c r="BI262" s="72"/>
      <c r="BJ262" s="72"/>
      <c r="BK262" s="72"/>
      <c r="BL262" s="72"/>
      <c r="BM262" s="72"/>
      <c r="BN262" s="72"/>
      <c r="BO262" s="72"/>
      <c r="BP262" s="72"/>
      <c r="BQ262" s="72"/>
      <c r="BR262" s="72"/>
      <c r="BS262" s="72"/>
      <c r="BT262" s="72"/>
      <c r="BU262" s="72"/>
      <c r="BV262" s="72"/>
      <c r="BW262" s="72"/>
      <c r="BX262" s="72"/>
      <c r="BY262" s="72"/>
      <c r="BZ262" s="72"/>
      <c r="CA262" s="72"/>
      <c r="CB262" s="72"/>
      <c r="CC262" s="72"/>
      <c r="CD262" s="72"/>
      <c r="CE262" s="72"/>
      <c r="CF262" s="72"/>
      <c r="CG262" s="72"/>
      <c r="CH262" s="72"/>
      <c r="CI262" s="72"/>
      <c r="CJ262" s="72"/>
      <c r="CK262" s="72"/>
      <c r="CL262" s="72"/>
      <c r="CM262" s="72"/>
      <c r="CN262" s="72"/>
      <c r="CO262" s="72"/>
      <c r="CP262" s="72"/>
      <c r="CQ262" s="72"/>
      <c r="CR262" s="72"/>
      <c r="CS262" s="72"/>
      <c r="CT262" s="72"/>
      <c r="CU262" s="72"/>
      <c r="CV262" s="72"/>
    </row>
    <row r="263" spans="1:100" ht="28.2"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c r="AV263" s="72"/>
      <c r="AW263" s="72"/>
      <c r="AX263" s="72"/>
      <c r="AY263" s="72"/>
      <c r="AZ263" s="72"/>
      <c r="BA263" s="72"/>
      <c r="BB263" s="72"/>
      <c r="BC263" s="72"/>
      <c r="BD263" s="72"/>
      <c r="BE263" s="72"/>
      <c r="BF263" s="72"/>
      <c r="BG263" s="72"/>
      <c r="BH263" s="72"/>
      <c r="BI263" s="72"/>
      <c r="BJ263" s="72"/>
      <c r="BK263" s="72"/>
      <c r="BL263" s="72"/>
      <c r="BM263" s="72"/>
      <c r="BN263" s="72"/>
      <c r="BO263" s="72"/>
      <c r="BP263" s="72"/>
      <c r="BQ263" s="72"/>
      <c r="BR263" s="72"/>
      <c r="BS263" s="72"/>
      <c r="BT263" s="72"/>
      <c r="BU263" s="72"/>
      <c r="BV263" s="72"/>
      <c r="BW263" s="72"/>
      <c r="BX263" s="72"/>
      <c r="BY263" s="72"/>
      <c r="BZ263" s="72"/>
      <c r="CA263" s="72"/>
      <c r="CB263" s="72"/>
      <c r="CC263" s="72"/>
      <c r="CD263" s="72"/>
      <c r="CE263" s="72"/>
      <c r="CF263" s="72"/>
      <c r="CG263" s="72"/>
      <c r="CH263" s="72"/>
      <c r="CI263" s="72"/>
      <c r="CJ263" s="72"/>
      <c r="CK263" s="72"/>
      <c r="CL263" s="72"/>
      <c r="CM263" s="72"/>
      <c r="CN263" s="72"/>
      <c r="CO263" s="72"/>
      <c r="CP263" s="72"/>
      <c r="CQ263" s="72"/>
      <c r="CR263" s="72"/>
      <c r="CS263" s="72"/>
      <c r="CT263" s="72"/>
      <c r="CU263" s="72"/>
      <c r="CV263" s="72"/>
    </row>
    <row r="264" spans="1:100" ht="28.2"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c r="AW264" s="72"/>
      <c r="AX264" s="72"/>
      <c r="AY264" s="72"/>
      <c r="AZ264" s="72"/>
      <c r="BA264" s="72"/>
      <c r="BB264" s="72"/>
      <c r="BC264" s="72"/>
      <c r="BD264" s="72"/>
      <c r="BE264" s="72"/>
      <c r="BF264" s="72"/>
      <c r="BG264" s="72"/>
      <c r="BH264" s="72"/>
      <c r="BI264" s="72"/>
      <c r="BJ264" s="72"/>
      <c r="BK264" s="72"/>
      <c r="BL264" s="72"/>
      <c r="BM264" s="72"/>
      <c r="BN264" s="72"/>
      <c r="BO264" s="72"/>
      <c r="BP264" s="72"/>
      <c r="BQ264" s="72"/>
      <c r="BR264" s="72"/>
      <c r="BS264" s="72"/>
      <c r="BT264" s="72"/>
      <c r="BU264" s="72"/>
      <c r="BV264" s="72"/>
      <c r="BW264" s="72"/>
      <c r="BX264" s="72"/>
      <c r="BY264" s="72"/>
      <c r="BZ264" s="72"/>
      <c r="CA264" s="72"/>
      <c r="CB264" s="72"/>
      <c r="CC264" s="72"/>
      <c r="CD264" s="72"/>
      <c r="CE264" s="72"/>
      <c r="CF264" s="72"/>
      <c r="CG264" s="72"/>
      <c r="CH264" s="72"/>
      <c r="CI264" s="72"/>
      <c r="CJ264" s="72"/>
      <c r="CK264" s="72"/>
      <c r="CL264" s="72"/>
      <c r="CM264" s="72"/>
      <c r="CN264" s="72"/>
      <c r="CO264" s="72"/>
      <c r="CP264" s="72"/>
      <c r="CQ264" s="72"/>
      <c r="CR264" s="72"/>
      <c r="CS264" s="72"/>
      <c r="CT264" s="72"/>
      <c r="CU264" s="72"/>
      <c r="CV264" s="72"/>
    </row>
    <row r="265" spans="1:100" ht="28.2"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row>
    <row r="266" spans="1:100" ht="28.2"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c r="BT266" s="72"/>
      <c r="BU266" s="72"/>
      <c r="BV266" s="72"/>
      <c r="BW266" s="72"/>
      <c r="BX266" s="72"/>
      <c r="BY266" s="72"/>
      <c r="BZ266" s="72"/>
      <c r="CA266" s="72"/>
      <c r="CB266" s="72"/>
      <c r="CC266" s="72"/>
      <c r="CD266" s="72"/>
      <c r="CE266" s="72"/>
      <c r="CF266" s="72"/>
      <c r="CG266" s="72"/>
      <c r="CH266" s="72"/>
      <c r="CI266" s="72"/>
      <c r="CJ266" s="72"/>
      <c r="CK266" s="72"/>
      <c r="CL266" s="72"/>
      <c r="CM266" s="72"/>
      <c r="CN266" s="72"/>
      <c r="CO266" s="72"/>
      <c r="CP266" s="72"/>
      <c r="CQ266" s="72"/>
      <c r="CR266" s="72"/>
      <c r="CS266" s="72"/>
      <c r="CT266" s="72"/>
      <c r="CU266" s="72"/>
      <c r="CV266" s="72"/>
    </row>
    <row r="267" spans="1:100" ht="28.2"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c r="AV267" s="72"/>
      <c r="AW267" s="72"/>
      <c r="AX267" s="72"/>
      <c r="AY267" s="72"/>
      <c r="AZ267" s="72"/>
      <c r="BA267" s="72"/>
      <c r="BB267" s="72"/>
      <c r="BC267" s="72"/>
      <c r="BD267" s="72"/>
      <c r="BE267" s="72"/>
      <c r="BF267" s="72"/>
      <c r="BG267" s="72"/>
      <c r="BH267" s="72"/>
      <c r="BI267" s="72"/>
      <c r="BJ267" s="72"/>
      <c r="BK267" s="72"/>
      <c r="BL267" s="72"/>
      <c r="BM267" s="72"/>
      <c r="BN267" s="72"/>
      <c r="BO267" s="72"/>
      <c r="BP267" s="72"/>
      <c r="BQ267" s="72"/>
      <c r="BR267" s="72"/>
      <c r="BS267" s="72"/>
      <c r="BT267" s="72"/>
      <c r="BU267" s="72"/>
      <c r="BV267" s="72"/>
      <c r="BW267" s="72"/>
      <c r="BX267" s="72"/>
      <c r="BY267" s="72"/>
      <c r="BZ267" s="72"/>
      <c r="CA267" s="72"/>
      <c r="CB267" s="72"/>
      <c r="CC267" s="72"/>
      <c r="CD267" s="72"/>
      <c r="CE267" s="72"/>
      <c r="CF267" s="72"/>
      <c r="CG267" s="72"/>
      <c r="CH267" s="72"/>
      <c r="CI267" s="72"/>
      <c r="CJ267" s="72"/>
      <c r="CK267" s="72"/>
      <c r="CL267" s="72"/>
      <c r="CM267" s="72"/>
      <c r="CN267" s="72"/>
      <c r="CO267" s="72"/>
      <c r="CP267" s="72"/>
      <c r="CQ267" s="72"/>
      <c r="CR267" s="72"/>
      <c r="CS267" s="72"/>
      <c r="CT267" s="72"/>
      <c r="CU267" s="72"/>
      <c r="CV267" s="72"/>
    </row>
    <row r="268" spans="1:100" ht="28.2"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c r="AW268" s="72"/>
      <c r="AX268" s="72"/>
      <c r="AY268" s="72"/>
      <c r="AZ268" s="72"/>
      <c r="BA268" s="72"/>
      <c r="BB268" s="72"/>
      <c r="BC268" s="72"/>
      <c r="BD268" s="72"/>
      <c r="BE268" s="72"/>
      <c r="BF268" s="72"/>
      <c r="BG268" s="72"/>
      <c r="BH268" s="72"/>
      <c r="BI268" s="72"/>
      <c r="BJ268" s="72"/>
      <c r="BK268" s="72"/>
      <c r="BL268" s="72"/>
      <c r="BM268" s="72"/>
      <c r="BN268" s="72"/>
      <c r="BO268" s="72"/>
      <c r="BP268" s="72"/>
      <c r="BQ268" s="72"/>
      <c r="BR268" s="72"/>
      <c r="BS268" s="72"/>
      <c r="BT268" s="72"/>
      <c r="BU268" s="72"/>
      <c r="BV268" s="72"/>
      <c r="BW268" s="72"/>
      <c r="BX268" s="72"/>
      <c r="BY268" s="72"/>
      <c r="BZ268" s="72"/>
      <c r="CA268" s="72"/>
      <c r="CB268" s="72"/>
      <c r="CC268" s="72"/>
      <c r="CD268" s="72"/>
      <c r="CE268" s="72"/>
      <c r="CF268" s="72"/>
      <c r="CG268" s="72"/>
      <c r="CH268" s="72"/>
      <c r="CI268" s="72"/>
      <c r="CJ268" s="72"/>
      <c r="CK268" s="72"/>
      <c r="CL268" s="72"/>
      <c r="CM268" s="72"/>
      <c r="CN268" s="72"/>
      <c r="CO268" s="72"/>
      <c r="CP268" s="72"/>
      <c r="CQ268" s="72"/>
      <c r="CR268" s="72"/>
      <c r="CS268" s="72"/>
      <c r="CT268" s="72"/>
      <c r="CU268" s="72"/>
      <c r="CV268" s="72"/>
    </row>
    <row r="269" spans="1:100" ht="28.2"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c r="AV269" s="72"/>
      <c r="AW269" s="72"/>
      <c r="AX269" s="72"/>
      <c r="AY269" s="72"/>
      <c r="AZ269" s="72"/>
      <c r="BA269" s="72"/>
      <c r="BB269" s="72"/>
      <c r="BC269" s="72"/>
      <c r="BD269" s="72"/>
      <c r="BE269" s="72"/>
      <c r="BF269" s="72"/>
      <c r="BG269" s="72"/>
      <c r="BH269" s="72"/>
      <c r="BI269" s="72"/>
      <c r="BJ269" s="72"/>
      <c r="BK269" s="72"/>
      <c r="BL269" s="72"/>
      <c r="BM269" s="72"/>
      <c r="BN269" s="72"/>
      <c r="BO269" s="72"/>
      <c r="BP269" s="72"/>
      <c r="BQ269" s="72"/>
      <c r="BR269" s="72"/>
      <c r="BS269" s="72"/>
      <c r="BT269" s="72"/>
      <c r="BU269" s="72"/>
      <c r="BV269" s="72"/>
      <c r="BW269" s="72"/>
      <c r="BX269" s="72"/>
      <c r="BY269" s="72"/>
      <c r="BZ269" s="72"/>
      <c r="CA269" s="72"/>
      <c r="CB269" s="72"/>
      <c r="CC269" s="72"/>
      <c r="CD269" s="72"/>
      <c r="CE269" s="72"/>
      <c r="CF269" s="72"/>
      <c r="CG269" s="72"/>
      <c r="CH269" s="72"/>
      <c r="CI269" s="72"/>
      <c r="CJ269" s="72"/>
      <c r="CK269" s="72"/>
      <c r="CL269" s="72"/>
      <c r="CM269" s="72"/>
      <c r="CN269" s="72"/>
      <c r="CO269" s="72"/>
      <c r="CP269" s="72"/>
      <c r="CQ269" s="72"/>
      <c r="CR269" s="72"/>
      <c r="CS269" s="72"/>
      <c r="CT269" s="72"/>
      <c r="CU269" s="72"/>
      <c r="CV269" s="72"/>
    </row>
    <row r="270" spans="1:100" ht="28.2"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c r="AV270" s="72"/>
      <c r="AW270" s="72"/>
      <c r="AX270" s="72"/>
      <c r="AY270" s="72"/>
      <c r="AZ270" s="72"/>
      <c r="BA270" s="72"/>
      <c r="BB270" s="72"/>
      <c r="BC270" s="72"/>
      <c r="BD270" s="72"/>
      <c r="BE270" s="72"/>
      <c r="BF270" s="72"/>
      <c r="BG270" s="72"/>
      <c r="BH270" s="72"/>
      <c r="BI270" s="72"/>
      <c r="BJ270" s="72"/>
      <c r="BK270" s="72"/>
      <c r="BL270" s="72"/>
      <c r="BM270" s="72"/>
      <c r="BN270" s="72"/>
      <c r="BO270" s="72"/>
      <c r="BP270" s="72"/>
      <c r="BQ270" s="72"/>
      <c r="BR270" s="72"/>
      <c r="BS270" s="72"/>
      <c r="BT270" s="72"/>
      <c r="BU270" s="72"/>
      <c r="BV270" s="72"/>
      <c r="BW270" s="72"/>
      <c r="BX270" s="72"/>
      <c r="BY270" s="72"/>
      <c r="BZ270" s="72"/>
      <c r="CA270" s="72"/>
      <c r="CB270" s="72"/>
      <c r="CC270" s="72"/>
      <c r="CD270" s="72"/>
      <c r="CE270" s="72"/>
      <c r="CF270" s="72"/>
      <c r="CG270" s="72"/>
      <c r="CH270" s="72"/>
      <c r="CI270" s="72"/>
      <c r="CJ270" s="72"/>
      <c r="CK270" s="72"/>
      <c r="CL270" s="72"/>
      <c r="CM270" s="72"/>
      <c r="CN270" s="72"/>
      <c r="CO270" s="72"/>
      <c r="CP270" s="72"/>
      <c r="CQ270" s="72"/>
      <c r="CR270" s="72"/>
      <c r="CS270" s="72"/>
      <c r="CT270" s="72"/>
      <c r="CU270" s="72"/>
      <c r="CV270" s="72"/>
    </row>
    <row r="271" spans="1:100" ht="28.2"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c r="AV271" s="72"/>
      <c r="AW271" s="72"/>
      <c r="AX271" s="72"/>
      <c r="AY271" s="72"/>
      <c r="AZ271" s="72"/>
      <c r="BA271" s="72"/>
      <c r="BB271" s="72"/>
      <c r="BC271" s="72"/>
      <c r="BD271" s="72"/>
      <c r="BE271" s="72"/>
      <c r="BF271" s="72"/>
      <c r="BG271" s="72"/>
      <c r="BH271" s="72"/>
      <c r="BI271" s="72"/>
      <c r="BJ271" s="72"/>
      <c r="BK271" s="72"/>
      <c r="BL271" s="72"/>
      <c r="BM271" s="72"/>
      <c r="BN271" s="72"/>
      <c r="BO271" s="72"/>
      <c r="BP271" s="72"/>
      <c r="BQ271" s="72"/>
      <c r="BR271" s="72"/>
      <c r="BS271" s="72"/>
      <c r="BT271" s="72"/>
      <c r="BU271" s="72"/>
      <c r="BV271" s="72"/>
      <c r="BW271" s="72"/>
      <c r="BX271" s="72"/>
      <c r="BY271" s="72"/>
      <c r="BZ271" s="72"/>
      <c r="CA271" s="72"/>
      <c r="CB271" s="72"/>
      <c r="CC271" s="72"/>
      <c r="CD271" s="72"/>
      <c r="CE271" s="72"/>
      <c r="CF271" s="72"/>
      <c r="CG271" s="72"/>
      <c r="CH271" s="72"/>
      <c r="CI271" s="72"/>
      <c r="CJ271" s="72"/>
      <c r="CK271" s="72"/>
      <c r="CL271" s="72"/>
      <c r="CM271" s="72"/>
      <c r="CN271" s="72"/>
      <c r="CO271" s="72"/>
      <c r="CP271" s="72"/>
      <c r="CQ271" s="72"/>
      <c r="CR271" s="72"/>
      <c r="CS271" s="72"/>
      <c r="CT271" s="72"/>
      <c r="CU271" s="72"/>
      <c r="CV271" s="72"/>
    </row>
    <row r="272" spans="1:100" ht="28.2"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c r="AV272" s="72"/>
      <c r="AW272" s="72"/>
      <c r="AX272" s="72"/>
      <c r="AY272" s="72"/>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c r="BX272" s="72"/>
      <c r="BY272" s="72"/>
      <c r="BZ272" s="72"/>
      <c r="CA272" s="72"/>
      <c r="CB272" s="72"/>
      <c r="CC272" s="72"/>
      <c r="CD272" s="72"/>
      <c r="CE272" s="72"/>
      <c r="CF272" s="72"/>
      <c r="CG272" s="72"/>
      <c r="CH272" s="72"/>
      <c r="CI272" s="72"/>
      <c r="CJ272" s="72"/>
      <c r="CK272" s="72"/>
      <c r="CL272" s="72"/>
      <c r="CM272" s="72"/>
      <c r="CN272" s="72"/>
      <c r="CO272" s="72"/>
      <c r="CP272" s="72"/>
      <c r="CQ272" s="72"/>
      <c r="CR272" s="72"/>
      <c r="CS272" s="72"/>
      <c r="CT272" s="72"/>
      <c r="CU272" s="72"/>
      <c r="CV272" s="72"/>
    </row>
    <row r="273" spans="1:100" ht="28.2"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c r="AW273" s="72"/>
      <c r="AX273" s="72"/>
      <c r="AY273" s="72"/>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row>
    <row r="274" spans="1:100" ht="28.2"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c r="AW274" s="72"/>
      <c r="AX274" s="72"/>
      <c r="AY274" s="72"/>
      <c r="AZ274" s="72"/>
      <c r="BA274" s="72"/>
      <c r="BB274" s="72"/>
      <c r="BC274" s="72"/>
      <c r="BD274" s="72"/>
      <c r="BE274" s="72"/>
      <c r="BF274" s="72"/>
      <c r="BG274" s="72"/>
      <c r="BH274" s="72"/>
      <c r="BI274" s="72"/>
      <c r="BJ274" s="72"/>
      <c r="BK274" s="72"/>
      <c r="BL274" s="72"/>
      <c r="BM274" s="72"/>
      <c r="BN274" s="72"/>
      <c r="BO274" s="72"/>
      <c r="BP274" s="72"/>
      <c r="BQ274" s="72"/>
      <c r="BR274" s="72"/>
      <c r="BS274" s="72"/>
      <c r="BT274" s="72"/>
      <c r="BU274" s="72"/>
      <c r="BV274" s="72"/>
      <c r="BW274" s="72"/>
      <c r="BX274" s="72"/>
      <c r="BY274" s="72"/>
      <c r="BZ274" s="72"/>
      <c r="CA274" s="72"/>
      <c r="CB274" s="72"/>
      <c r="CC274" s="72"/>
      <c r="CD274" s="72"/>
      <c r="CE274" s="72"/>
      <c r="CF274" s="72"/>
      <c r="CG274" s="72"/>
      <c r="CH274" s="72"/>
      <c r="CI274" s="72"/>
      <c r="CJ274" s="72"/>
      <c r="CK274" s="72"/>
      <c r="CL274" s="72"/>
      <c r="CM274" s="72"/>
      <c r="CN274" s="72"/>
      <c r="CO274" s="72"/>
      <c r="CP274" s="72"/>
      <c r="CQ274" s="72"/>
      <c r="CR274" s="72"/>
      <c r="CS274" s="72"/>
      <c r="CT274" s="72"/>
      <c r="CU274" s="72"/>
      <c r="CV274" s="72"/>
    </row>
    <row r="275" spans="1:100" ht="28.2"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c r="AW275" s="72"/>
      <c r="AX275" s="72"/>
      <c r="AY275" s="72"/>
      <c r="AZ275" s="72"/>
      <c r="BA275" s="72"/>
      <c r="BB275" s="72"/>
      <c r="BC275" s="72"/>
      <c r="BD275" s="72"/>
      <c r="BE275" s="72"/>
      <c r="BF275" s="72"/>
      <c r="BG275" s="72"/>
      <c r="BH275" s="72"/>
      <c r="BI275" s="72"/>
      <c r="BJ275" s="72"/>
      <c r="BK275" s="72"/>
      <c r="BL275" s="72"/>
      <c r="BM275" s="72"/>
      <c r="BN275" s="72"/>
      <c r="BO275" s="72"/>
      <c r="BP275" s="72"/>
      <c r="BQ275" s="72"/>
      <c r="BR275" s="72"/>
      <c r="BS275" s="72"/>
      <c r="BT275" s="72"/>
      <c r="BU275" s="72"/>
      <c r="BV275" s="72"/>
      <c r="BW275" s="72"/>
      <c r="BX275" s="72"/>
      <c r="BY275" s="72"/>
      <c r="BZ275" s="72"/>
      <c r="CA275" s="72"/>
      <c r="CB275" s="72"/>
      <c r="CC275" s="72"/>
      <c r="CD275" s="72"/>
      <c r="CE275" s="72"/>
      <c r="CF275" s="72"/>
      <c r="CG275" s="72"/>
      <c r="CH275" s="72"/>
      <c r="CI275" s="72"/>
      <c r="CJ275" s="72"/>
      <c r="CK275" s="72"/>
      <c r="CL275" s="72"/>
      <c r="CM275" s="72"/>
      <c r="CN275" s="72"/>
      <c r="CO275" s="72"/>
      <c r="CP275" s="72"/>
      <c r="CQ275" s="72"/>
      <c r="CR275" s="72"/>
      <c r="CS275" s="72"/>
      <c r="CT275" s="72"/>
      <c r="CU275" s="72"/>
      <c r="CV275" s="72"/>
    </row>
    <row r="276" spans="1:100" ht="28.2"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c r="AW276" s="72"/>
      <c r="AX276" s="72"/>
      <c r="AY276" s="72"/>
      <c r="AZ276" s="72"/>
      <c r="BA276" s="72"/>
      <c r="BB276" s="72"/>
      <c r="BC276" s="72"/>
      <c r="BD276" s="72"/>
      <c r="BE276" s="72"/>
      <c r="BF276" s="72"/>
      <c r="BG276" s="72"/>
      <c r="BH276" s="72"/>
      <c r="BI276" s="72"/>
      <c r="BJ276" s="72"/>
      <c r="BK276" s="72"/>
      <c r="BL276" s="72"/>
      <c r="BM276" s="72"/>
      <c r="BN276" s="72"/>
      <c r="BO276" s="72"/>
      <c r="BP276" s="72"/>
      <c r="BQ276" s="72"/>
      <c r="BR276" s="72"/>
      <c r="BS276" s="72"/>
      <c r="BT276" s="72"/>
      <c r="BU276" s="72"/>
      <c r="BV276" s="72"/>
      <c r="BW276" s="72"/>
      <c r="BX276" s="72"/>
      <c r="BY276" s="72"/>
      <c r="BZ276" s="72"/>
      <c r="CA276" s="72"/>
      <c r="CB276" s="72"/>
      <c r="CC276" s="72"/>
      <c r="CD276" s="72"/>
      <c r="CE276" s="72"/>
      <c r="CF276" s="72"/>
      <c r="CG276" s="72"/>
      <c r="CH276" s="72"/>
      <c r="CI276" s="72"/>
      <c r="CJ276" s="72"/>
      <c r="CK276" s="72"/>
      <c r="CL276" s="72"/>
      <c r="CM276" s="72"/>
      <c r="CN276" s="72"/>
      <c r="CO276" s="72"/>
      <c r="CP276" s="72"/>
      <c r="CQ276" s="72"/>
      <c r="CR276" s="72"/>
      <c r="CS276" s="72"/>
      <c r="CT276" s="72"/>
      <c r="CU276" s="72"/>
      <c r="CV276" s="72"/>
    </row>
    <row r="277" spans="1:100" ht="28.2"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c r="AW277" s="72"/>
      <c r="AX277" s="72"/>
      <c r="AY277" s="72"/>
      <c r="AZ277" s="72"/>
      <c r="BA277" s="72"/>
      <c r="BB277" s="72"/>
      <c r="BC277" s="72"/>
      <c r="BD277" s="72"/>
      <c r="BE277" s="72"/>
      <c r="BF277" s="72"/>
      <c r="BG277" s="72"/>
      <c r="BH277" s="72"/>
      <c r="BI277" s="72"/>
      <c r="BJ277" s="72"/>
      <c r="BK277" s="72"/>
      <c r="BL277" s="72"/>
      <c r="BM277" s="72"/>
      <c r="BN277" s="72"/>
      <c r="BO277" s="72"/>
      <c r="BP277" s="72"/>
      <c r="BQ277" s="72"/>
      <c r="BR277" s="72"/>
      <c r="BS277" s="72"/>
      <c r="BT277" s="72"/>
      <c r="BU277" s="72"/>
      <c r="BV277" s="72"/>
      <c r="BW277" s="72"/>
      <c r="BX277" s="72"/>
      <c r="BY277" s="72"/>
      <c r="BZ277" s="72"/>
      <c r="CA277" s="72"/>
      <c r="CB277" s="72"/>
      <c r="CC277" s="72"/>
      <c r="CD277" s="72"/>
      <c r="CE277" s="72"/>
      <c r="CF277" s="72"/>
      <c r="CG277" s="72"/>
      <c r="CH277" s="72"/>
      <c r="CI277" s="72"/>
      <c r="CJ277" s="72"/>
      <c r="CK277" s="72"/>
      <c r="CL277" s="72"/>
      <c r="CM277" s="72"/>
      <c r="CN277" s="72"/>
      <c r="CO277" s="72"/>
      <c r="CP277" s="72"/>
      <c r="CQ277" s="72"/>
      <c r="CR277" s="72"/>
      <c r="CS277" s="72"/>
      <c r="CT277" s="72"/>
      <c r="CU277" s="72"/>
      <c r="CV277" s="72"/>
    </row>
    <row r="278" spans="1:100" ht="28.2"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c r="AW278" s="72"/>
      <c r="AX278" s="72"/>
      <c r="AY278" s="72"/>
      <c r="AZ278" s="72"/>
      <c r="BA278" s="72"/>
      <c r="BB278" s="72"/>
      <c r="BC278" s="72"/>
      <c r="BD278" s="72"/>
      <c r="BE278" s="72"/>
      <c r="BF278" s="72"/>
      <c r="BG278" s="72"/>
      <c r="BH278" s="72"/>
      <c r="BI278" s="72"/>
      <c r="BJ278" s="72"/>
      <c r="BK278" s="72"/>
      <c r="BL278" s="72"/>
      <c r="BM278" s="72"/>
      <c r="BN278" s="72"/>
      <c r="BO278" s="72"/>
      <c r="BP278" s="72"/>
      <c r="BQ278" s="72"/>
      <c r="BR278" s="72"/>
      <c r="BS278" s="72"/>
      <c r="BT278" s="72"/>
      <c r="BU278" s="72"/>
      <c r="BV278" s="72"/>
      <c r="BW278" s="72"/>
      <c r="BX278" s="72"/>
      <c r="BY278" s="72"/>
      <c r="BZ278" s="72"/>
      <c r="CA278" s="72"/>
      <c r="CB278" s="72"/>
      <c r="CC278" s="72"/>
      <c r="CD278" s="72"/>
      <c r="CE278" s="72"/>
      <c r="CF278" s="72"/>
      <c r="CG278" s="72"/>
      <c r="CH278" s="72"/>
      <c r="CI278" s="72"/>
      <c r="CJ278" s="72"/>
      <c r="CK278" s="72"/>
      <c r="CL278" s="72"/>
      <c r="CM278" s="72"/>
      <c r="CN278" s="72"/>
      <c r="CO278" s="72"/>
      <c r="CP278" s="72"/>
      <c r="CQ278" s="72"/>
      <c r="CR278" s="72"/>
      <c r="CS278" s="72"/>
      <c r="CT278" s="72"/>
      <c r="CU278" s="72"/>
      <c r="CV278" s="72"/>
    </row>
    <row r="279" spans="1:100" ht="28.2"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c r="BX279" s="72"/>
      <c r="BY279" s="72"/>
      <c r="BZ279" s="72"/>
      <c r="CA279" s="72"/>
      <c r="CB279" s="72"/>
      <c r="CC279" s="72"/>
      <c r="CD279" s="72"/>
      <c r="CE279" s="72"/>
      <c r="CF279" s="72"/>
      <c r="CG279" s="72"/>
      <c r="CH279" s="72"/>
      <c r="CI279" s="72"/>
      <c r="CJ279" s="72"/>
      <c r="CK279" s="72"/>
      <c r="CL279" s="72"/>
      <c r="CM279" s="72"/>
      <c r="CN279" s="72"/>
      <c r="CO279" s="72"/>
      <c r="CP279" s="72"/>
      <c r="CQ279" s="72"/>
      <c r="CR279" s="72"/>
      <c r="CS279" s="72"/>
      <c r="CT279" s="72"/>
      <c r="CU279" s="72"/>
      <c r="CV279" s="72"/>
    </row>
    <row r="280" spans="1:100" ht="28.2"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c r="AV280" s="72"/>
      <c r="AW280" s="72"/>
      <c r="AX280" s="72"/>
      <c r="AY280" s="72"/>
      <c r="AZ280" s="72"/>
      <c r="BA280" s="72"/>
      <c r="BB280" s="72"/>
      <c r="BC280" s="72"/>
      <c r="BD280" s="72"/>
      <c r="BE280" s="72"/>
      <c r="BF280" s="72"/>
      <c r="BG280" s="72"/>
      <c r="BH280" s="72"/>
      <c r="BI280" s="72"/>
      <c r="BJ280" s="72"/>
      <c r="BK280" s="72"/>
      <c r="BL280" s="72"/>
      <c r="BM280" s="72"/>
      <c r="BN280" s="72"/>
      <c r="BO280" s="72"/>
      <c r="BP280" s="72"/>
      <c r="BQ280" s="72"/>
      <c r="BR280" s="72"/>
      <c r="BS280" s="72"/>
      <c r="BT280" s="72"/>
      <c r="BU280" s="72"/>
      <c r="BV280" s="72"/>
      <c r="BW280" s="72"/>
      <c r="BX280" s="72"/>
      <c r="BY280" s="72"/>
      <c r="BZ280" s="72"/>
      <c r="CA280" s="72"/>
      <c r="CB280" s="72"/>
      <c r="CC280" s="72"/>
      <c r="CD280" s="72"/>
      <c r="CE280" s="72"/>
      <c r="CF280" s="72"/>
      <c r="CG280" s="72"/>
      <c r="CH280" s="72"/>
      <c r="CI280" s="72"/>
      <c r="CJ280" s="72"/>
      <c r="CK280" s="72"/>
      <c r="CL280" s="72"/>
      <c r="CM280" s="72"/>
      <c r="CN280" s="72"/>
      <c r="CO280" s="72"/>
      <c r="CP280" s="72"/>
      <c r="CQ280" s="72"/>
      <c r="CR280" s="72"/>
      <c r="CS280" s="72"/>
      <c r="CT280" s="72"/>
      <c r="CU280" s="72"/>
      <c r="CV280" s="72"/>
    </row>
    <row r="281" spans="1:100" ht="28.2"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c r="AW281" s="72"/>
      <c r="AX281" s="72"/>
      <c r="AY281" s="72"/>
      <c r="AZ281" s="72"/>
      <c r="BA281" s="72"/>
      <c r="BB281" s="72"/>
      <c r="BC281" s="72"/>
      <c r="BD281" s="72"/>
      <c r="BE281" s="72"/>
      <c r="BF281" s="72"/>
      <c r="BG281" s="72"/>
      <c r="BH281" s="72"/>
      <c r="BI281" s="72"/>
      <c r="BJ281" s="72"/>
      <c r="BK281" s="72"/>
      <c r="BL281" s="72"/>
      <c r="BM281" s="72"/>
      <c r="BN281" s="72"/>
      <c r="BO281" s="72"/>
      <c r="BP281" s="72"/>
      <c r="BQ281" s="72"/>
      <c r="BR281" s="72"/>
      <c r="BS281" s="72"/>
      <c r="BT281" s="72"/>
      <c r="BU281" s="72"/>
      <c r="BV281" s="72"/>
      <c r="BW281" s="72"/>
      <c r="BX281" s="72"/>
      <c r="BY281" s="72"/>
      <c r="BZ281" s="72"/>
      <c r="CA281" s="72"/>
      <c r="CB281" s="72"/>
      <c r="CC281" s="72"/>
      <c r="CD281" s="72"/>
      <c r="CE281" s="72"/>
      <c r="CF281" s="72"/>
      <c r="CG281" s="72"/>
      <c r="CH281" s="72"/>
      <c r="CI281" s="72"/>
      <c r="CJ281" s="72"/>
      <c r="CK281" s="72"/>
      <c r="CL281" s="72"/>
      <c r="CM281" s="72"/>
      <c r="CN281" s="72"/>
      <c r="CO281" s="72"/>
      <c r="CP281" s="72"/>
      <c r="CQ281" s="72"/>
      <c r="CR281" s="72"/>
      <c r="CS281" s="72"/>
      <c r="CT281" s="72"/>
      <c r="CU281" s="72"/>
      <c r="CV281" s="72"/>
    </row>
    <row r="282" spans="1:100" ht="28.2"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c r="BA282" s="72"/>
      <c r="BB282" s="72"/>
      <c r="BC282" s="72"/>
      <c r="BD282" s="72"/>
      <c r="BE282" s="72"/>
      <c r="BF282" s="72"/>
      <c r="BG282" s="72"/>
      <c r="BH282" s="72"/>
      <c r="BI282" s="72"/>
      <c r="BJ282" s="72"/>
      <c r="BK282" s="72"/>
      <c r="BL282" s="72"/>
      <c r="BM282" s="72"/>
      <c r="BN282" s="72"/>
      <c r="BO282" s="72"/>
      <c r="BP282" s="72"/>
      <c r="BQ282" s="72"/>
      <c r="BR282" s="72"/>
      <c r="BS282" s="72"/>
      <c r="BT282" s="72"/>
      <c r="BU282" s="72"/>
      <c r="BV282" s="72"/>
      <c r="BW282" s="72"/>
      <c r="BX282" s="72"/>
      <c r="BY282" s="72"/>
      <c r="BZ282" s="72"/>
      <c r="CA282" s="72"/>
      <c r="CB282" s="72"/>
      <c r="CC282" s="72"/>
      <c r="CD282" s="72"/>
      <c r="CE282" s="72"/>
      <c r="CF282" s="72"/>
      <c r="CG282" s="72"/>
      <c r="CH282" s="72"/>
      <c r="CI282" s="72"/>
      <c r="CJ282" s="72"/>
      <c r="CK282" s="72"/>
      <c r="CL282" s="72"/>
      <c r="CM282" s="72"/>
      <c r="CN282" s="72"/>
      <c r="CO282" s="72"/>
      <c r="CP282" s="72"/>
      <c r="CQ282" s="72"/>
      <c r="CR282" s="72"/>
      <c r="CS282" s="72"/>
      <c r="CT282" s="72"/>
      <c r="CU282" s="72"/>
      <c r="CV282" s="72"/>
    </row>
    <row r="283" spans="1:100" ht="28.2"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c r="BR283" s="72"/>
      <c r="BS283" s="72"/>
      <c r="BT283" s="72"/>
      <c r="BU283" s="72"/>
      <c r="BV283" s="72"/>
      <c r="BW283" s="72"/>
      <c r="BX283" s="72"/>
      <c r="BY283" s="72"/>
      <c r="BZ283" s="72"/>
      <c r="CA283" s="72"/>
      <c r="CB283" s="72"/>
      <c r="CC283" s="72"/>
      <c r="CD283" s="72"/>
      <c r="CE283" s="72"/>
      <c r="CF283" s="72"/>
      <c r="CG283" s="72"/>
      <c r="CH283" s="72"/>
      <c r="CI283" s="72"/>
      <c r="CJ283" s="72"/>
      <c r="CK283" s="72"/>
      <c r="CL283" s="72"/>
      <c r="CM283" s="72"/>
      <c r="CN283" s="72"/>
      <c r="CO283" s="72"/>
      <c r="CP283" s="72"/>
      <c r="CQ283" s="72"/>
      <c r="CR283" s="72"/>
      <c r="CS283" s="72"/>
      <c r="CT283" s="72"/>
      <c r="CU283" s="72"/>
      <c r="CV283" s="72"/>
    </row>
    <row r="284" spans="1:100" ht="28.2"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c r="AW284" s="72"/>
      <c r="AX284" s="72"/>
      <c r="AY284" s="72"/>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c r="BX284" s="72"/>
      <c r="BY284" s="72"/>
      <c r="BZ284" s="72"/>
      <c r="CA284" s="72"/>
      <c r="CB284" s="72"/>
      <c r="CC284" s="72"/>
      <c r="CD284" s="72"/>
      <c r="CE284" s="72"/>
      <c r="CF284" s="72"/>
      <c r="CG284" s="72"/>
      <c r="CH284" s="72"/>
      <c r="CI284" s="72"/>
      <c r="CJ284" s="72"/>
      <c r="CK284" s="72"/>
      <c r="CL284" s="72"/>
      <c r="CM284" s="72"/>
      <c r="CN284" s="72"/>
      <c r="CO284" s="72"/>
      <c r="CP284" s="72"/>
      <c r="CQ284" s="72"/>
      <c r="CR284" s="72"/>
      <c r="CS284" s="72"/>
      <c r="CT284" s="72"/>
      <c r="CU284" s="72"/>
      <c r="CV284" s="72"/>
    </row>
    <row r="285" spans="1:100" ht="28.2"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c r="CN285" s="72"/>
      <c r="CO285" s="72"/>
      <c r="CP285" s="72"/>
      <c r="CQ285" s="72"/>
      <c r="CR285" s="72"/>
      <c r="CS285" s="72"/>
      <c r="CT285" s="72"/>
      <c r="CU285" s="72"/>
      <c r="CV285" s="72"/>
    </row>
    <row r="286" spans="1:100" ht="28.2"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c r="AV286" s="72"/>
      <c r="AW286" s="72"/>
      <c r="AX286" s="72"/>
      <c r="AY286" s="72"/>
      <c r="AZ286" s="72"/>
      <c r="BA286" s="72"/>
      <c r="BB286" s="72"/>
      <c r="BC286" s="72"/>
      <c r="BD286" s="72"/>
      <c r="BE286" s="72"/>
      <c r="BF286" s="72"/>
      <c r="BG286" s="72"/>
      <c r="BH286" s="72"/>
      <c r="BI286" s="72"/>
      <c r="BJ286" s="72"/>
      <c r="BK286" s="72"/>
      <c r="BL286" s="72"/>
      <c r="BM286" s="72"/>
      <c r="BN286" s="72"/>
      <c r="BO286" s="72"/>
      <c r="BP286" s="72"/>
      <c r="BQ286" s="72"/>
      <c r="BR286" s="72"/>
      <c r="BS286" s="72"/>
      <c r="BT286" s="72"/>
      <c r="BU286" s="72"/>
      <c r="BV286" s="72"/>
      <c r="BW286" s="72"/>
      <c r="BX286" s="72"/>
      <c r="BY286" s="72"/>
      <c r="BZ286" s="72"/>
      <c r="CA286" s="72"/>
      <c r="CB286" s="72"/>
      <c r="CC286" s="72"/>
      <c r="CD286" s="72"/>
      <c r="CE286" s="72"/>
      <c r="CF286" s="72"/>
      <c r="CG286" s="72"/>
      <c r="CH286" s="72"/>
      <c r="CI286" s="72"/>
      <c r="CJ286" s="72"/>
      <c r="CK286" s="72"/>
      <c r="CL286" s="72"/>
      <c r="CM286" s="72"/>
      <c r="CN286" s="72"/>
      <c r="CO286" s="72"/>
      <c r="CP286" s="72"/>
      <c r="CQ286" s="72"/>
      <c r="CR286" s="72"/>
      <c r="CS286" s="72"/>
      <c r="CT286" s="72"/>
      <c r="CU286" s="72"/>
      <c r="CV286" s="72"/>
    </row>
    <row r="287" spans="1:100" ht="28.2"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c r="AV287" s="72"/>
      <c r="AW287" s="72"/>
      <c r="AX287" s="72"/>
      <c r="AY287" s="72"/>
      <c r="AZ287" s="72"/>
      <c r="BA287" s="72"/>
      <c r="BB287" s="72"/>
      <c r="BC287" s="72"/>
      <c r="BD287" s="72"/>
      <c r="BE287" s="72"/>
      <c r="BF287" s="72"/>
      <c r="BG287" s="72"/>
      <c r="BH287" s="72"/>
      <c r="BI287" s="72"/>
      <c r="BJ287" s="72"/>
      <c r="BK287" s="72"/>
      <c r="BL287" s="72"/>
      <c r="BM287" s="72"/>
      <c r="BN287" s="72"/>
      <c r="BO287" s="72"/>
      <c r="BP287" s="72"/>
      <c r="BQ287" s="72"/>
      <c r="BR287" s="72"/>
      <c r="BS287" s="72"/>
      <c r="BT287" s="72"/>
      <c r="BU287" s="72"/>
      <c r="BV287" s="72"/>
      <c r="BW287" s="72"/>
      <c r="BX287" s="72"/>
      <c r="BY287" s="72"/>
      <c r="BZ287" s="72"/>
      <c r="CA287" s="72"/>
      <c r="CB287" s="72"/>
      <c r="CC287" s="72"/>
      <c r="CD287" s="72"/>
      <c r="CE287" s="72"/>
      <c r="CF287" s="72"/>
      <c r="CG287" s="72"/>
      <c r="CH287" s="72"/>
      <c r="CI287" s="72"/>
      <c r="CJ287" s="72"/>
      <c r="CK287" s="72"/>
      <c r="CL287" s="72"/>
      <c r="CM287" s="72"/>
      <c r="CN287" s="72"/>
      <c r="CO287" s="72"/>
      <c r="CP287" s="72"/>
      <c r="CQ287" s="72"/>
      <c r="CR287" s="72"/>
      <c r="CS287" s="72"/>
      <c r="CT287" s="72"/>
      <c r="CU287" s="72"/>
      <c r="CV287" s="72"/>
    </row>
    <row r="288" spans="1:100" ht="28.2"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row>
    <row r="289" spans="1:100" ht="28.2"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row>
    <row r="290" spans="1:100" ht="28.2"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row>
    <row r="291" spans="1:100" ht="28.2"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row>
    <row r="292" spans="1:100" ht="28.2"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row>
    <row r="293" spans="1:100" ht="28.2"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row>
    <row r="294" spans="1:100" ht="28.2"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row>
    <row r="295" spans="1:100" ht="28.2"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row>
    <row r="296" spans="1:100" ht="28.2"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row>
    <row r="297" spans="1:100" ht="28.2"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row>
    <row r="298" spans="1:100" ht="28.2"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row>
    <row r="299" spans="1:100" ht="28.2" customHeight="1"/>
    <row r="300" spans="1:100" ht="28.2" customHeight="1"/>
    <row r="301" spans="1:100" ht="28.2" customHeight="1"/>
    <row r="302" spans="1:100" ht="28.2" customHeight="1"/>
    <row r="303" spans="1:100" ht="28.2" customHeight="1"/>
    <row r="304" spans="1:100" ht="28.2" customHeight="1"/>
    <row r="305" ht="28.2" customHeight="1"/>
    <row r="306" ht="28.2" customHeight="1"/>
  </sheetData>
  <mergeCells count="2">
    <mergeCell ref="A1:N2"/>
    <mergeCell ref="A47:J56"/>
  </mergeCells>
  <phoneticPr fontId="18" type="noConversion"/>
  <conditionalFormatting sqref="I5:J45">
    <cfRule type="cellIs" dxfId="5" priority="1" operator="greaterThan">
      <formula>200</formula>
    </cfRule>
    <cfRule type="cellIs" dxfId="4" priority="2" operator="greaterThan">
      <formula>200</formula>
    </cfRule>
    <cfRule type="cellIs" dxfId="3" priority="3" operator="lessThan">
      <formula>0</formula>
    </cfRule>
  </conditionalFormatting>
  <pageMargins left="0.7" right="0.7" top="0.75" bottom="0.75" header="0.3" footer="0.3"/>
  <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81947E10-BE7D-4A70-822C-BAF20D5A7B8F}">
          <x14:formula1>
            <xm:f>'08-BUSINESS INSIGHT'!$B$14:$B$26</xm:f>
          </x14:formula1>
          <xm:sqref>L6</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F4432-6A9D-4DD6-9BD9-0553E2BBD34C}">
  <dimension ref="A1:CT242"/>
  <sheetViews>
    <sheetView tabSelected="1" zoomScale="38" zoomScaleNormal="10" workbookViewId="0">
      <selection activeCell="G22" sqref="G22"/>
    </sheetView>
  </sheetViews>
  <sheetFormatPr defaultRowHeight="14.4"/>
  <cols>
    <col min="1" max="1" width="17.77734375" customWidth="1"/>
    <col min="2" max="2" width="45.77734375" customWidth="1"/>
    <col min="3" max="3" width="60.21875" customWidth="1"/>
    <col min="4" max="4" width="34.77734375" customWidth="1"/>
    <col min="5" max="5" width="31.88671875" customWidth="1"/>
    <col min="6" max="10" width="17.77734375" customWidth="1"/>
    <col min="11" max="14" width="17.44140625" customWidth="1"/>
  </cols>
  <sheetData>
    <row r="1" spans="1:98" ht="27.6" customHeight="1">
      <c r="A1" s="88" t="s">
        <v>364</v>
      </c>
      <c r="B1" s="88"/>
      <c r="C1" s="88"/>
      <c r="D1" s="88"/>
      <c r="E1" s="88"/>
      <c r="F1" s="88"/>
      <c r="G1" s="88"/>
      <c r="H1" s="88"/>
      <c r="I1" s="88"/>
      <c r="J1" s="88"/>
      <c r="K1" s="88"/>
      <c r="L1" s="88"/>
      <c r="M1" s="88"/>
      <c r="N1" s="88"/>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row>
    <row r="2" spans="1:98" ht="27.6" customHeight="1">
      <c r="A2" s="88"/>
      <c r="B2" s="88"/>
      <c r="C2" s="88"/>
      <c r="D2" s="88"/>
      <c r="E2" s="88"/>
      <c r="F2" s="88"/>
      <c r="G2" s="88"/>
      <c r="H2" s="88"/>
      <c r="I2" s="88"/>
      <c r="J2" s="88"/>
      <c r="K2" s="88"/>
      <c r="L2" s="88"/>
      <c r="M2" s="88"/>
      <c r="N2" s="88"/>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row>
    <row r="3" spans="1:98" s="23" customFormat="1" ht="27.6" customHeight="1">
      <c r="G3" s="39"/>
      <c r="H3" s="39"/>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row>
    <row r="4" spans="1:98" ht="27.6" customHeight="1">
      <c r="A4" s="6"/>
      <c r="B4" s="6"/>
      <c r="C4" s="6"/>
      <c r="D4" s="6"/>
      <c r="E4" s="6"/>
      <c r="F4" s="6"/>
      <c r="G4" s="69"/>
      <c r="H4" s="69"/>
      <c r="I4" s="6"/>
      <c r="J4" s="6"/>
      <c r="K4" s="6"/>
      <c r="L4" s="6"/>
      <c r="M4" s="6"/>
      <c r="N4" s="6"/>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row>
    <row r="5" spans="1:98" ht="27.6" customHeight="1">
      <c r="A5" t="s">
        <v>365</v>
      </c>
      <c r="B5" t="s">
        <v>306</v>
      </c>
      <c r="C5" s="20" t="s">
        <v>271</v>
      </c>
      <c r="D5" s="20" t="s">
        <v>272</v>
      </c>
      <c r="E5" s="20" t="s">
        <v>276</v>
      </c>
      <c r="F5" s="40" t="s">
        <v>308</v>
      </c>
      <c r="G5" s="17" t="s">
        <v>366</v>
      </c>
      <c r="H5" s="69"/>
      <c r="I5" s="6"/>
      <c r="J5" s="6"/>
      <c r="K5" s="6"/>
      <c r="L5" s="6"/>
      <c r="M5" s="6"/>
      <c r="N5" s="6"/>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row>
    <row r="6" spans="1:98" ht="27.6" hidden="1" customHeight="1">
      <c r="A6" s="18" t="s">
        <v>12</v>
      </c>
      <c r="B6" s="26" t="s">
        <v>127</v>
      </c>
      <c r="C6" s="18" t="s">
        <v>128</v>
      </c>
      <c r="D6" s="18" t="s">
        <v>373</v>
      </c>
      <c r="E6" s="18" t="s">
        <v>132</v>
      </c>
      <c r="F6" s="41">
        <v>19</v>
      </c>
      <c r="G6" s="17" t="str">
        <f>IF(F6&gt;10,"IN STOCK ","LOW STOCK ")</f>
        <v xml:space="preserve">IN STOCK </v>
      </c>
      <c r="H6" s="69"/>
      <c r="I6" s="6"/>
      <c r="J6" s="6"/>
      <c r="K6" s="6"/>
      <c r="L6" s="6"/>
      <c r="M6" s="6"/>
      <c r="N6" s="6"/>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c r="CG6" s="72"/>
      <c r="CH6" s="72"/>
      <c r="CI6" s="72"/>
      <c r="CJ6" s="72"/>
      <c r="CK6" s="72"/>
      <c r="CL6" s="72"/>
      <c r="CM6" s="72"/>
      <c r="CN6" s="72"/>
      <c r="CO6" s="72"/>
      <c r="CP6" s="72"/>
      <c r="CQ6" s="72"/>
      <c r="CR6" s="72"/>
      <c r="CS6" s="72"/>
      <c r="CT6" s="72"/>
    </row>
    <row r="7" spans="1:98" ht="27.6" hidden="1" customHeight="1">
      <c r="A7" s="21" t="s">
        <v>12</v>
      </c>
      <c r="B7" s="26" t="s">
        <v>134</v>
      </c>
      <c r="C7" s="21" t="s">
        <v>135</v>
      </c>
      <c r="D7" s="21" t="s">
        <v>136</v>
      </c>
      <c r="E7" s="21" t="s">
        <v>138</v>
      </c>
      <c r="F7" s="26">
        <v>10</v>
      </c>
      <c r="G7" s="17" t="str">
        <f t="shared" ref="G7:G45" si="0">IF(F7&gt;10,"IN STOCK ","LOW STOCK ")</f>
        <v xml:space="preserve">LOW STOCK </v>
      </c>
      <c r="H7" s="69"/>
      <c r="I7" s="6"/>
      <c r="J7" s="6"/>
      <c r="K7" s="6"/>
      <c r="L7" s="6"/>
      <c r="M7" s="6"/>
      <c r="N7" s="6"/>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c r="CG7" s="72"/>
      <c r="CH7" s="72"/>
      <c r="CI7" s="72"/>
      <c r="CJ7" s="72"/>
      <c r="CK7" s="72"/>
      <c r="CL7" s="72"/>
      <c r="CM7" s="72"/>
      <c r="CN7" s="72"/>
      <c r="CO7" s="72"/>
      <c r="CP7" s="72"/>
      <c r="CQ7" s="72"/>
      <c r="CR7" s="72"/>
      <c r="CS7" s="72"/>
      <c r="CT7" s="72"/>
    </row>
    <row r="8" spans="1:98" ht="27.6" customHeight="1">
      <c r="A8" s="18" t="s">
        <v>12</v>
      </c>
      <c r="B8" s="26" t="s">
        <v>139</v>
      </c>
      <c r="C8" s="18" t="s">
        <v>140</v>
      </c>
      <c r="D8" s="18" t="s">
        <v>141</v>
      </c>
      <c r="E8" s="18" t="s">
        <v>143</v>
      </c>
      <c r="F8" s="41">
        <v>7</v>
      </c>
      <c r="G8" s="17" t="str">
        <f t="shared" si="0"/>
        <v xml:space="preserve">LOW STOCK </v>
      </c>
      <c r="H8" s="69"/>
      <c r="I8" s="6"/>
      <c r="J8" s="6"/>
      <c r="K8" s="6"/>
      <c r="L8" s="6"/>
      <c r="M8" s="6"/>
      <c r="N8" s="6"/>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row>
    <row r="9" spans="1:98" ht="27.6" customHeight="1">
      <c r="A9" s="21" t="s">
        <v>16</v>
      </c>
      <c r="B9" s="26" t="s">
        <v>145</v>
      </c>
      <c r="C9" s="21" t="s">
        <v>146</v>
      </c>
      <c r="D9" s="21" t="s">
        <v>141</v>
      </c>
      <c r="E9" s="21" t="s">
        <v>148</v>
      </c>
      <c r="F9" s="26">
        <v>21</v>
      </c>
      <c r="G9" s="17" t="str">
        <f t="shared" si="0"/>
        <v xml:space="preserve">IN STOCK </v>
      </c>
      <c r="H9" s="69"/>
      <c r="I9" s="6"/>
      <c r="J9" s="6"/>
      <c r="K9" s="6"/>
      <c r="L9" s="6"/>
      <c r="M9" s="6"/>
      <c r="N9" s="6"/>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row>
    <row r="10" spans="1:98" ht="27.6" hidden="1" customHeight="1">
      <c r="A10" s="18" t="s">
        <v>16</v>
      </c>
      <c r="B10" s="26" t="s">
        <v>149</v>
      </c>
      <c r="C10" s="18" t="s">
        <v>150</v>
      </c>
      <c r="D10" s="18" t="s">
        <v>151</v>
      </c>
      <c r="E10" s="18" t="s">
        <v>153</v>
      </c>
      <c r="F10" s="41">
        <v>13</v>
      </c>
      <c r="G10" s="17"/>
      <c r="H10" s="6"/>
      <c r="I10" s="6"/>
      <c r="J10" s="6"/>
      <c r="K10" s="6"/>
      <c r="L10" s="6"/>
      <c r="M10" s="6"/>
      <c r="N10" s="6"/>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row>
    <row r="11" spans="1:98" ht="27.6" customHeight="1">
      <c r="A11" s="21" t="s">
        <v>16</v>
      </c>
      <c r="B11" s="26" t="s">
        <v>154</v>
      </c>
      <c r="C11" s="21" t="s">
        <v>155</v>
      </c>
      <c r="D11" s="21" t="s">
        <v>156</v>
      </c>
      <c r="E11" s="21" t="s">
        <v>159</v>
      </c>
      <c r="F11" s="26">
        <v>6</v>
      </c>
      <c r="G11" s="17" t="str">
        <f t="shared" si="0"/>
        <v xml:space="preserve">LOW STOCK </v>
      </c>
      <c r="H11" s="6"/>
      <c r="I11" s="6"/>
      <c r="J11" s="6"/>
      <c r="K11" s="6"/>
      <c r="L11" s="6"/>
      <c r="M11" s="6"/>
      <c r="N11" s="6"/>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row>
    <row r="12" spans="1:98" ht="27.6" customHeight="1">
      <c r="A12" s="18" t="s">
        <v>17</v>
      </c>
      <c r="B12" s="26" t="s">
        <v>160</v>
      </c>
      <c r="C12" s="18" t="s">
        <v>161</v>
      </c>
      <c r="D12" s="18" t="s">
        <v>156</v>
      </c>
      <c r="E12" s="18" t="s">
        <v>163</v>
      </c>
      <c r="F12" s="41">
        <v>17</v>
      </c>
      <c r="G12" s="17" t="str">
        <f t="shared" si="0"/>
        <v xml:space="preserve">IN STOCK </v>
      </c>
      <c r="H12" s="6"/>
      <c r="I12" s="6"/>
      <c r="J12" s="6"/>
      <c r="K12" s="6"/>
      <c r="L12" s="6"/>
      <c r="M12" s="6"/>
      <c r="N12" s="6"/>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row>
    <row r="13" spans="1:98" ht="27.6" customHeight="1">
      <c r="A13" s="21" t="s">
        <v>17</v>
      </c>
      <c r="B13" s="26" t="s">
        <v>164</v>
      </c>
      <c r="C13" s="21" t="s">
        <v>165</v>
      </c>
      <c r="D13" s="21" t="s">
        <v>166</v>
      </c>
      <c r="E13" s="21" t="s">
        <v>172</v>
      </c>
      <c r="F13" s="26">
        <v>9</v>
      </c>
      <c r="G13" s="17" t="str">
        <f t="shared" si="0"/>
        <v xml:space="preserve">LOW STOCK </v>
      </c>
      <c r="H13" s="6"/>
      <c r="I13" s="6"/>
      <c r="J13" s="6"/>
      <c r="K13" s="6"/>
      <c r="L13" s="6"/>
      <c r="M13" s="6"/>
      <c r="N13" s="6"/>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row>
    <row r="14" spans="1:98" ht="27.6" customHeight="1">
      <c r="A14" s="18" t="s">
        <v>17</v>
      </c>
      <c r="B14" s="26" t="s">
        <v>170</v>
      </c>
      <c r="C14" s="18" t="s">
        <v>171</v>
      </c>
      <c r="D14" s="18" t="s">
        <v>166</v>
      </c>
      <c r="E14" s="18" t="s">
        <v>172</v>
      </c>
      <c r="F14" s="41">
        <v>7</v>
      </c>
      <c r="G14" s="17" t="str">
        <f t="shared" si="0"/>
        <v xml:space="preserve">LOW STOCK </v>
      </c>
      <c r="H14" s="6"/>
      <c r="I14" s="6"/>
      <c r="J14" s="6"/>
      <c r="K14" s="6"/>
      <c r="L14" s="6"/>
      <c r="M14" s="6"/>
      <c r="N14" s="6"/>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row>
    <row r="15" spans="1:98" ht="27.6" hidden="1" customHeight="1">
      <c r="A15" s="21" t="s">
        <v>18</v>
      </c>
      <c r="B15" s="26" t="s">
        <v>173</v>
      </c>
      <c r="C15" s="21" t="s">
        <v>174</v>
      </c>
      <c r="D15" s="21" t="s">
        <v>175</v>
      </c>
      <c r="E15" s="21" t="s">
        <v>176</v>
      </c>
      <c r="F15" s="26">
        <v>21</v>
      </c>
      <c r="G15" s="17" t="str">
        <f t="shared" si="0"/>
        <v xml:space="preserve">IN STOCK </v>
      </c>
      <c r="H15" s="6"/>
      <c r="I15" s="6"/>
      <c r="J15" s="6"/>
      <c r="K15" s="6"/>
      <c r="L15" s="6"/>
      <c r="M15" s="6"/>
      <c r="N15" s="6"/>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row>
    <row r="16" spans="1:98" ht="27.6" hidden="1" customHeight="1">
      <c r="A16" s="18" t="s">
        <v>18</v>
      </c>
      <c r="B16" s="26" t="s">
        <v>177</v>
      </c>
      <c r="C16" s="18" t="s">
        <v>178</v>
      </c>
      <c r="D16" s="18" t="s">
        <v>179</v>
      </c>
      <c r="E16" s="18" t="s">
        <v>180</v>
      </c>
      <c r="F16" s="41">
        <v>12</v>
      </c>
      <c r="G16" s="17" t="str">
        <f t="shared" si="0"/>
        <v xml:space="preserve">IN STOCK </v>
      </c>
      <c r="H16" s="6"/>
      <c r="I16" s="6"/>
      <c r="J16" s="6"/>
      <c r="K16" s="6"/>
      <c r="L16" s="6"/>
      <c r="M16" s="6"/>
      <c r="N16" s="6"/>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row>
    <row r="17" spans="1:98" ht="27.6" hidden="1" customHeight="1">
      <c r="A17" s="21" t="s">
        <v>18</v>
      </c>
      <c r="B17" s="26" t="s">
        <v>127</v>
      </c>
      <c r="C17" s="21" t="s">
        <v>182</v>
      </c>
      <c r="D17" s="21" t="s">
        <v>183</v>
      </c>
      <c r="E17" s="21" t="s">
        <v>184</v>
      </c>
      <c r="F17" s="26">
        <v>10</v>
      </c>
      <c r="G17" s="17" t="str">
        <f t="shared" si="0"/>
        <v xml:space="preserve">LOW STOCK </v>
      </c>
      <c r="H17" s="6"/>
      <c r="I17" s="6"/>
      <c r="J17" s="6"/>
      <c r="K17" s="6"/>
      <c r="L17" s="6"/>
      <c r="M17" s="6"/>
      <c r="N17" s="6"/>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row>
    <row r="18" spans="1:98" ht="27.6" hidden="1" customHeight="1">
      <c r="A18" s="18" t="s">
        <v>19</v>
      </c>
      <c r="B18" s="26" t="s">
        <v>134</v>
      </c>
      <c r="C18" s="18" t="s">
        <v>174</v>
      </c>
      <c r="D18" s="18" t="s">
        <v>183</v>
      </c>
      <c r="E18" s="18" t="s">
        <v>186</v>
      </c>
      <c r="F18" s="41">
        <v>8</v>
      </c>
      <c r="G18" s="17" t="str">
        <f t="shared" si="0"/>
        <v xml:space="preserve">LOW STOCK </v>
      </c>
      <c r="H18" s="6"/>
      <c r="I18" s="6"/>
      <c r="J18" s="6"/>
      <c r="K18" s="6"/>
      <c r="L18" s="6"/>
      <c r="M18" s="6"/>
      <c r="N18" s="6"/>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row>
    <row r="19" spans="1:98" ht="27.6" hidden="1" customHeight="1">
      <c r="A19" s="21" t="s">
        <v>19</v>
      </c>
      <c r="B19" s="26" t="s">
        <v>367</v>
      </c>
      <c r="C19" s="21" t="s">
        <v>188</v>
      </c>
      <c r="D19" s="21" t="s">
        <v>183</v>
      </c>
      <c r="E19" s="21" t="s">
        <v>189</v>
      </c>
      <c r="F19" s="26">
        <v>12</v>
      </c>
      <c r="G19" s="17" t="str">
        <f t="shared" si="0"/>
        <v xml:space="preserve">IN STOCK </v>
      </c>
      <c r="H19" s="6"/>
      <c r="I19" s="6"/>
      <c r="J19" s="6"/>
      <c r="K19" s="6"/>
      <c r="L19" s="6"/>
      <c r="M19" s="6"/>
      <c r="N19" s="6"/>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row>
    <row r="20" spans="1:98" ht="27.6" hidden="1" customHeight="1">
      <c r="A20" s="18" t="s">
        <v>19</v>
      </c>
      <c r="B20" s="26" t="s">
        <v>145</v>
      </c>
      <c r="C20" s="18" t="s">
        <v>191</v>
      </c>
      <c r="D20" s="18" t="s">
        <v>183</v>
      </c>
      <c r="E20" s="18" t="s">
        <v>192</v>
      </c>
      <c r="F20" s="41">
        <v>7</v>
      </c>
      <c r="G20" s="17" t="str">
        <f t="shared" si="0"/>
        <v xml:space="preserve">LOW STOCK </v>
      </c>
      <c r="H20" s="6"/>
      <c r="I20" s="6"/>
      <c r="J20" s="6"/>
      <c r="K20" s="6"/>
      <c r="L20" s="6"/>
      <c r="M20" s="6"/>
      <c r="N20" s="6"/>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row>
    <row r="21" spans="1:98" ht="27.6" customHeight="1">
      <c r="A21" s="21" t="s">
        <v>20</v>
      </c>
      <c r="B21" s="26" t="s">
        <v>149</v>
      </c>
      <c r="C21" s="21" t="s">
        <v>194</v>
      </c>
      <c r="D21" s="21" t="s">
        <v>195</v>
      </c>
      <c r="E21" s="21" t="s">
        <v>196</v>
      </c>
      <c r="F21" s="26">
        <v>12</v>
      </c>
      <c r="G21" s="17" t="str">
        <f t="shared" si="0"/>
        <v xml:space="preserve">IN STOCK </v>
      </c>
      <c r="H21" s="6"/>
      <c r="I21" s="6"/>
      <c r="J21" s="6"/>
      <c r="K21" s="6"/>
      <c r="L21" s="6"/>
      <c r="M21" s="6"/>
      <c r="N21" s="6"/>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row>
    <row r="22" spans="1:98" ht="27.6" customHeight="1">
      <c r="A22" s="18" t="s">
        <v>20</v>
      </c>
      <c r="B22" s="26" t="s">
        <v>368</v>
      </c>
      <c r="C22" s="18" t="s">
        <v>198</v>
      </c>
      <c r="D22" s="18" t="s">
        <v>195</v>
      </c>
      <c r="E22" s="18" t="s">
        <v>196</v>
      </c>
      <c r="F22" s="41">
        <v>9</v>
      </c>
      <c r="G22" s="17" t="str">
        <f t="shared" si="0"/>
        <v xml:space="preserve">LOW STOCK </v>
      </c>
      <c r="H22" s="6"/>
      <c r="I22" s="6"/>
      <c r="J22" s="6"/>
      <c r="K22" s="6"/>
      <c r="L22" s="6"/>
      <c r="M22" s="6"/>
      <c r="N22" s="6"/>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c r="CG22" s="72"/>
      <c r="CH22" s="72"/>
      <c r="CI22" s="72"/>
      <c r="CJ22" s="72"/>
      <c r="CK22" s="72"/>
      <c r="CL22" s="72"/>
      <c r="CM22" s="72"/>
      <c r="CN22" s="72"/>
      <c r="CO22" s="72"/>
      <c r="CP22" s="72"/>
      <c r="CQ22" s="72"/>
      <c r="CR22" s="72"/>
      <c r="CS22" s="72"/>
      <c r="CT22" s="72"/>
    </row>
    <row r="23" spans="1:98" ht="27.6" customHeight="1">
      <c r="A23" s="21" t="s">
        <v>20</v>
      </c>
      <c r="B23" s="26" t="s">
        <v>160</v>
      </c>
      <c r="C23" s="21" t="s">
        <v>201</v>
      </c>
      <c r="D23" s="21" t="s">
        <v>195</v>
      </c>
      <c r="E23" s="21" t="s">
        <v>202</v>
      </c>
      <c r="F23" s="26">
        <v>13</v>
      </c>
      <c r="G23" s="17" t="str">
        <f t="shared" si="0"/>
        <v xml:space="preserve">IN STOCK </v>
      </c>
      <c r="H23" s="6"/>
      <c r="I23" s="6"/>
      <c r="J23" s="6"/>
      <c r="K23" s="6"/>
      <c r="L23" s="6"/>
      <c r="M23" s="6"/>
      <c r="N23" s="6"/>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c r="CG23" s="72"/>
      <c r="CH23" s="72"/>
      <c r="CI23" s="72"/>
      <c r="CJ23" s="72"/>
      <c r="CK23" s="72"/>
      <c r="CL23" s="72"/>
      <c r="CM23" s="72"/>
      <c r="CN23" s="72"/>
      <c r="CO23" s="72"/>
      <c r="CP23" s="72"/>
      <c r="CQ23" s="72"/>
      <c r="CR23" s="72"/>
      <c r="CS23" s="72"/>
      <c r="CT23" s="72"/>
    </row>
    <row r="24" spans="1:98" ht="27.6" customHeight="1">
      <c r="A24" s="18" t="s">
        <v>21</v>
      </c>
      <c r="B24" s="26" t="s">
        <v>164</v>
      </c>
      <c r="C24" s="18" t="s">
        <v>204</v>
      </c>
      <c r="D24" s="18" t="s">
        <v>205</v>
      </c>
      <c r="E24" s="18" t="s">
        <v>206</v>
      </c>
      <c r="F24" s="41">
        <v>10</v>
      </c>
      <c r="G24" s="17" t="str">
        <f t="shared" si="0"/>
        <v xml:space="preserve">LOW STOCK </v>
      </c>
      <c r="H24" s="6"/>
      <c r="I24" s="6"/>
      <c r="J24" s="6"/>
      <c r="K24" s="6"/>
      <c r="L24" s="6"/>
      <c r="M24" s="6"/>
      <c r="N24" s="6"/>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c r="CG24" s="72"/>
      <c r="CH24" s="72"/>
      <c r="CI24" s="72"/>
      <c r="CJ24" s="72"/>
      <c r="CK24" s="72"/>
      <c r="CL24" s="72"/>
      <c r="CM24" s="72"/>
      <c r="CN24" s="72"/>
      <c r="CO24" s="72"/>
      <c r="CP24" s="72"/>
      <c r="CQ24" s="72"/>
      <c r="CR24" s="72"/>
      <c r="CS24" s="72"/>
      <c r="CT24" s="72"/>
    </row>
    <row r="25" spans="1:98" ht="27.6" customHeight="1">
      <c r="A25" s="21" t="s">
        <v>21</v>
      </c>
      <c r="B25" s="26" t="s">
        <v>170</v>
      </c>
      <c r="C25" s="21" t="s">
        <v>208</v>
      </c>
      <c r="D25" s="21" t="s">
        <v>205</v>
      </c>
      <c r="E25" s="21" t="s">
        <v>209</v>
      </c>
      <c r="F25" s="26">
        <v>4</v>
      </c>
      <c r="G25" s="17" t="str">
        <f t="shared" si="0"/>
        <v xml:space="preserve">LOW STOCK </v>
      </c>
      <c r="H25" s="6"/>
      <c r="I25" s="6"/>
      <c r="J25" s="6"/>
      <c r="K25" s="6"/>
      <c r="L25" s="6"/>
      <c r="M25" s="6"/>
      <c r="N25" s="6"/>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row>
    <row r="26" spans="1:98" ht="27.6" customHeight="1">
      <c r="A26" s="18" t="s">
        <v>21</v>
      </c>
      <c r="B26" s="26" t="s">
        <v>173</v>
      </c>
      <c r="C26" s="18" t="s">
        <v>211</v>
      </c>
      <c r="D26" s="18" t="s">
        <v>205</v>
      </c>
      <c r="E26" s="18" t="s">
        <v>212</v>
      </c>
      <c r="F26" s="41">
        <v>5</v>
      </c>
      <c r="G26" s="17" t="str">
        <f t="shared" si="0"/>
        <v xml:space="preserve">LOW STOCK </v>
      </c>
      <c r="H26" s="6"/>
      <c r="I26" s="6"/>
      <c r="J26" s="6"/>
      <c r="K26" s="6"/>
      <c r="L26" s="6"/>
      <c r="M26" s="6"/>
      <c r="N26" s="6"/>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c r="CG26" s="72"/>
      <c r="CH26" s="72"/>
      <c r="CI26" s="72"/>
      <c r="CJ26" s="72"/>
      <c r="CK26" s="72"/>
      <c r="CL26" s="72"/>
      <c r="CM26" s="72"/>
      <c r="CN26" s="72"/>
      <c r="CO26" s="72"/>
      <c r="CP26" s="72"/>
      <c r="CQ26" s="72"/>
      <c r="CR26" s="72"/>
      <c r="CS26" s="72"/>
      <c r="CT26" s="72"/>
    </row>
    <row r="27" spans="1:98" ht="27.6" hidden="1" customHeight="1">
      <c r="A27" s="21" t="s">
        <v>22</v>
      </c>
      <c r="B27" s="26" t="s">
        <v>177</v>
      </c>
      <c r="C27" s="21" t="s">
        <v>214</v>
      </c>
      <c r="D27" s="21" t="s">
        <v>215</v>
      </c>
      <c r="E27" s="21" t="s">
        <v>192</v>
      </c>
      <c r="F27" s="26">
        <v>11</v>
      </c>
      <c r="G27" s="17" t="str">
        <f t="shared" si="0"/>
        <v xml:space="preserve">IN STOCK </v>
      </c>
      <c r="H27" s="6"/>
      <c r="I27" s="6"/>
      <c r="J27" s="6"/>
      <c r="K27" s="6"/>
      <c r="L27" s="6"/>
      <c r="M27" s="6"/>
      <c r="N27" s="6"/>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row>
    <row r="28" spans="1:98" ht="27.6" customHeight="1">
      <c r="A28" s="18" t="s">
        <v>22</v>
      </c>
      <c r="B28" s="26" t="s">
        <v>127</v>
      </c>
      <c r="C28" s="18" t="s">
        <v>217</v>
      </c>
      <c r="D28" s="18" t="s">
        <v>218</v>
      </c>
      <c r="E28" s="18" t="s">
        <v>196</v>
      </c>
      <c r="F28" s="41">
        <v>7</v>
      </c>
      <c r="G28" s="17" t="str">
        <f t="shared" si="0"/>
        <v xml:space="preserve">LOW STOCK </v>
      </c>
      <c r="H28" s="6"/>
      <c r="I28" s="6"/>
      <c r="J28" s="6"/>
      <c r="K28" s="6"/>
      <c r="L28" s="6"/>
      <c r="M28" s="6"/>
      <c r="N28" s="6"/>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row>
    <row r="29" spans="1:98" ht="27.6" customHeight="1">
      <c r="A29" s="21" t="s">
        <v>22</v>
      </c>
      <c r="B29" s="26" t="s">
        <v>134</v>
      </c>
      <c r="C29" s="21" t="s">
        <v>220</v>
      </c>
      <c r="D29" s="21" t="s">
        <v>195</v>
      </c>
      <c r="E29" s="21" t="s">
        <v>222</v>
      </c>
      <c r="F29" s="26">
        <v>7</v>
      </c>
      <c r="G29" s="17" t="str">
        <f t="shared" si="0"/>
        <v xml:space="preserve">LOW STOCK </v>
      </c>
      <c r="H29" s="6"/>
      <c r="I29" s="6"/>
      <c r="J29" s="6"/>
      <c r="K29" s="6"/>
      <c r="L29" s="6"/>
      <c r="M29" s="6"/>
      <c r="N29" s="6"/>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c r="CG29" s="72"/>
      <c r="CH29" s="72"/>
      <c r="CI29" s="72"/>
      <c r="CJ29" s="72"/>
      <c r="CK29" s="72"/>
      <c r="CL29" s="72"/>
      <c r="CM29" s="72"/>
      <c r="CN29" s="72"/>
      <c r="CO29" s="72"/>
      <c r="CP29" s="72"/>
      <c r="CQ29" s="72"/>
      <c r="CR29" s="72"/>
      <c r="CS29" s="72"/>
      <c r="CT29" s="72"/>
    </row>
    <row r="30" spans="1:98" ht="27.6" customHeight="1">
      <c r="A30" s="18" t="s">
        <v>23</v>
      </c>
      <c r="B30" s="26" t="s">
        <v>369</v>
      </c>
      <c r="C30" s="18" t="s">
        <v>224</v>
      </c>
      <c r="D30" s="18" t="s">
        <v>195</v>
      </c>
      <c r="E30" s="18" t="s">
        <v>192</v>
      </c>
      <c r="F30" s="41">
        <v>15</v>
      </c>
      <c r="G30" s="17" t="str">
        <f t="shared" si="0"/>
        <v xml:space="preserve">IN STOCK </v>
      </c>
      <c r="H30" s="6"/>
      <c r="I30" s="6"/>
      <c r="J30" s="6"/>
      <c r="K30" s="6"/>
      <c r="L30" s="6"/>
      <c r="M30" s="6"/>
      <c r="N30" s="6"/>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row>
    <row r="31" spans="1:98" ht="27.6" customHeight="1">
      <c r="A31" s="21" t="s">
        <v>23</v>
      </c>
      <c r="B31" s="26" t="s">
        <v>145</v>
      </c>
      <c r="C31" s="21" t="s">
        <v>226</v>
      </c>
      <c r="D31" s="21" t="s">
        <v>195</v>
      </c>
      <c r="E31" s="21" t="s">
        <v>192</v>
      </c>
      <c r="F31" s="26">
        <v>1</v>
      </c>
      <c r="G31" s="17" t="str">
        <f t="shared" si="0"/>
        <v xml:space="preserve">LOW STOCK </v>
      </c>
      <c r="H31" s="6"/>
      <c r="I31" s="6"/>
      <c r="J31" s="6"/>
      <c r="K31" s="6"/>
      <c r="L31" s="6"/>
      <c r="M31" s="6"/>
      <c r="N31" s="6"/>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row>
    <row r="32" spans="1:98" ht="27.6" customHeight="1">
      <c r="A32" s="18" t="s">
        <v>23</v>
      </c>
      <c r="B32" s="26" t="s">
        <v>149</v>
      </c>
      <c r="C32" s="18" t="s">
        <v>155</v>
      </c>
      <c r="D32" s="18" t="s">
        <v>195</v>
      </c>
      <c r="E32" s="18" t="s">
        <v>138</v>
      </c>
      <c r="F32" s="41">
        <v>4</v>
      </c>
      <c r="G32" s="17" t="str">
        <f t="shared" si="0"/>
        <v xml:space="preserve">LOW STOCK </v>
      </c>
      <c r="H32" s="6"/>
      <c r="I32" s="6"/>
      <c r="J32" s="6"/>
      <c r="K32" s="6"/>
      <c r="L32" s="6"/>
      <c r="M32" s="6"/>
      <c r="N32" s="6"/>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row>
    <row r="33" spans="1:98" ht="27.6" customHeight="1">
      <c r="A33" s="21" t="s">
        <v>24</v>
      </c>
      <c r="B33" s="26" t="s">
        <v>370</v>
      </c>
      <c r="C33" s="21" t="s">
        <v>229</v>
      </c>
      <c r="D33" s="21" t="s">
        <v>195</v>
      </c>
      <c r="E33" s="21" t="s">
        <v>138</v>
      </c>
      <c r="F33" s="26">
        <v>20</v>
      </c>
      <c r="G33" s="17" t="str">
        <f t="shared" si="0"/>
        <v xml:space="preserve">IN STOCK </v>
      </c>
      <c r="H33" s="6"/>
      <c r="I33" s="6"/>
      <c r="J33" s="6"/>
      <c r="K33" s="6"/>
      <c r="L33" s="6"/>
      <c r="M33" s="6"/>
      <c r="N33" s="6"/>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row>
    <row r="34" spans="1:98" ht="27.6" customHeight="1">
      <c r="A34" s="18" t="s">
        <v>24</v>
      </c>
      <c r="B34" s="26" t="s">
        <v>160</v>
      </c>
      <c r="C34" s="18" t="s">
        <v>231</v>
      </c>
      <c r="D34" s="18" t="s">
        <v>195</v>
      </c>
      <c r="E34" s="18" t="s">
        <v>196</v>
      </c>
      <c r="F34" s="41">
        <v>13</v>
      </c>
      <c r="G34" s="17" t="str">
        <f t="shared" si="0"/>
        <v xml:space="preserve">IN STOCK </v>
      </c>
      <c r="H34" s="6"/>
      <c r="I34" s="6"/>
      <c r="J34" s="6"/>
      <c r="K34" s="6"/>
      <c r="L34" s="6"/>
      <c r="M34" s="6"/>
      <c r="N34" s="6"/>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row>
    <row r="35" spans="1:98" ht="27.6" customHeight="1">
      <c r="A35" s="21" t="s">
        <v>24</v>
      </c>
      <c r="B35" s="26" t="s">
        <v>164</v>
      </c>
      <c r="C35" s="21" t="s">
        <v>233</v>
      </c>
      <c r="D35" s="21" t="s">
        <v>195</v>
      </c>
      <c r="E35" s="21" t="s">
        <v>235</v>
      </c>
      <c r="F35" s="26">
        <v>8</v>
      </c>
      <c r="G35" s="17" t="str">
        <f t="shared" si="0"/>
        <v xml:space="preserve">LOW STOCK </v>
      </c>
      <c r="H35" s="6"/>
      <c r="I35" s="6"/>
      <c r="J35" s="6"/>
      <c r="K35" s="6"/>
      <c r="L35" s="6"/>
      <c r="M35" s="6"/>
      <c r="N35" s="6"/>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row>
    <row r="36" spans="1:98" ht="27.6" customHeight="1">
      <c r="A36" s="18" t="s">
        <v>25</v>
      </c>
      <c r="B36" s="26" t="s">
        <v>170</v>
      </c>
      <c r="C36" s="18" t="s">
        <v>237</v>
      </c>
      <c r="D36" s="18" t="s">
        <v>205</v>
      </c>
      <c r="E36" s="18" t="s">
        <v>238</v>
      </c>
      <c r="F36" s="41">
        <v>7</v>
      </c>
      <c r="G36" s="17" t="str">
        <f t="shared" si="0"/>
        <v xml:space="preserve">LOW STOCK </v>
      </c>
      <c r="H36" s="6"/>
      <c r="I36" s="6"/>
      <c r="J36" s="6"/>
      <c r="K36" s="6"/>
      <c r="L36" s="6"/>
      <c r="M36" s="6"/>
      <c r="N36" s="6"/>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row>
    <row r="37" spans="1:98" ht="27.6" customHeight="1">
      <c r="A37" s="21" t="s">
        <v>25</v>
      </c>
      <c r="B37" s="26" t="s">
        <v>173</v>
      </c>
      <c r="C37" s="21" t="s">
        <v>240</v>
      </c>
      <c r="D37" s="21" t="s">
        <v>205</v>
      </c>
      <c r="E37" s="21" t="s">
        <v>241</v>
      </c>
      <c r="F37" s="26">
        <v>11</v>
      </c>
      <c r="G37" s="17" t="str">
        <f t="shared" si="0"/>
        <v xml:space="preserve">IN STOCK </v>
      </c>
      <c r="H37" s="6"/>
      <c r="I37" s="6"/>
      <c r="J37" s="6"/>
      <c r="K37" s="6"/>
      <c r="L37" s="6"/>
      <c r="M37" s="6"/>
      <c r="N37" s="6"/>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row>
    <row r="38" spans="1:98" ht="27.6" customHeight="1">
      <c r="A38" s="18" t="s">
        <v>25</v>
      </c>
      <c r="B38" s="26" t="s">
        <v>177</v>
      </c>
      <c r="C38" s="18" t="s">
        <v>243</v>
      </c>
      <c r="D38" s="18" t="s">
        <v>205</v>
      </c>
      <c r="E38" s="18" t="s">
        <v>241</v>
      </c>
      <c r="F38" s="41">
        <v>7</v>
      </c>
      <c r="G38" s="17" t="str">
        <f t="shared" si="0"/>
        <v xml:space="preserve">LOW STOCK </v>
      </c>
      <c r="H38" s="6"/>
      <c r="I38" s="6"/>
      <c r="J38" s="6"/>
      <c r="K38" s="6"/>
      <c r="L38" s="6"/>
      <c r="M38" s="6"/>
      <c r="N38" s="6"/>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row>
    <row r="39" spans="1:98" ht="27.6" customHeight="1">
      <c r="A39" s="21" t="s">
        <v>26</v>
      </c>
      <c r="B39" s="26" t="s">
        <v>127</v>
      </c>
      <c r="C39" s="21" t="s">
        <v>245</v>
      </c>
      <c r="D39" s="21" t="s">
        <v>205</v>
      </c>
      <c r="E39" s="21" t="s">
        <v>246</v>
      </c>
      <c r="F39" s="26">
        <v>15</v>
      </c>
      <c r="G39" s="17" t="str">
        <f t="shared" si="0"/>
        <v xml:space="preserve">IN STOCK </v>
      </c>
      <c r="H39" s="6"/>
      <c r="I39" s="6"/>
      <c r="J39" s="6"/>
      <c r="K39" s="6"/>
      <c r="L39" s="6"/>
      <c r="M39" s="6"/>
      <c r="N39" s="6"/>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row>
    <row r="40" spans="1:98" ht="27.6" customHeight="1">
      <c r="A40" s="18" t="s">
        <v>26</v>
      </c>
      <c r="B40" s="26" t="s">
        <v>134</v>
      </c>
      <c r="C40" s="18" t="s">
        <v>248</v>
      </c>
      <c r="D40" s="18" t="s">
        <v>205</v>
      </c>
      <c r="E40" s="18" t="s">
        <v>246</v>
      </c>
      <c r="F40" s="41">
        <v>8</v>
      </c>
      <c r="G40" s="17" t="str">
        <f t="shared" si="0"/>
        <v xml:space="preserve">LOW STOCK </v>
      </c>
      <c r="H40" s="6"/>
      <c r="I40" s="6"/>
      <c r="J40" s="6"/>
      <c r="K40" s="6"/>
      <c r="L40" s="6"/>
      <c r="M40" s="6"/>
      <c r="N40" s="6"/>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row>
    <row r="41" spans="1:98" ht="27.6" customHeight="1">
      <c r="A41" s="21" t="s">
        <v>26</v>
      </c>
      <c r="B41" s="26" t="s">
        <v>371</v>
      </c>
      <c r="C41" s="21" t="s">
        <v>250</v>
      </c>
      <c r="D41" s="21" t="s">
        <v>205</v>
      </c>
      <c r="E41" s="21" t="s">
        <v>252</v>
      </c>
      <c r="F41" s="26">
        <v>11</v>
      </c>
      <c r="G41" s="17" t="str">
        <f t="shared" si="0"/>
        <v xml:space="preserve">IN STOCK </v>
      </c>
      <c r="H41" s="6"/>
      <c r="I41" s="6"/>
      <c r="J41" s="6"/>
      <c r="K41" s="6"/>
      <c r="L41" s="6"/>
      <c r="M41" s="6"/>
      <c r="N41" s="6"/>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row>
    <row r="42" spans="1:98" ht="27.6" customHeight="1">
      <c r="A42" s="18" t="s">
        <v>27</v>
      </c>
      <c r="B42" s="26" t="s">
        <v>145</v>
      </c>
      <c r="C42" s="18" t="s">
        <v>250</v>
      </c>
      <c r="D42" s="18" t="s">
        <v>205</v>
      </c>
      <c r="E42" s="18" t="s">
        <v>254</v>
      </c>
      <c r="F42" s="41">
        <v>19</v>
      </c>
      <c r="G42" s="17" t="str">
        <f t="shared" si="0"/>
        <v xml:space="preserve">IN STOCK </v>
      </c>
      <c r="H42" s="6"/>
      <c r="I42" s="6"/>
      <c r="J42" s="6"/>
      <c r="K42" s="6"/>
      <c r="L42" s="6"/>
      <c r="M42" s="6"/>
      <c r="N42" s="6"/>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row>
    <row r="43" spans="1:98" ht="27.6" customHeight="1">
      <c r="A43" s="21" t="s">
        <v>27</v>
      </c>
      <c r="B43" s="26" t="s">
        <v>149</v>
      </c>
      <c r="C43" s="21" t="s">
        <v>256</v>
      </c>
      <c r="D43" s="21" t="s">
        <v>205</v>
      </c>
      <c r="E43" s="21" t="s">
        <v>138</v>
      </c>
      <c r="F43" s="26">
        <v>14</v>
      </c>
      <c r="G43" s="17" t="str">
        <f t="shared" si="0"/>
        <v xml:space="preserve">IN STOCK </v>
      </c>
      <c r="H43" s="6"/>
      <c r="I43" s="6"/>
      <c r="J43" s="6"/>
      <c r="K43" s="6"/>
      <c r="L43" s="6"/>
      <c r="M43" s="6"/>
      <c r="N43" s="6"/>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row>
    <row r="44" spans="1:98" ht="27.6" customHeight="1">
      <c r="A44" s="18" t="s">
        <v>27</v>
      </c>
      <c r="B44" s="26" t="s">
        <v>372</v>
      </c>
      <c r="C44" s="18" t="s">
        <v>259</v>
      </c>
      <c r="D44" s="18" t="s">
        <v>260</v>
      </c>
      <c r="E44" s="18" t="s">
        <v>192</v>
      </c>
      <c r="F44" s="41">
        <v>10</v>
      </c>
      <c r="G44" s="17" t="str">
        <f t="shared" si="0"/>
        <v xml:space="preserve">LOW STOCK </v>
      </c>
      <c r="H44" s="6"/>
      <c r="I44" s="6"/>
      <c r="J44" s="6"/>
      <c r="K44" s="6"/>
      <c r="L44" s="6"/>
      <c r="M44" s="6"/>
      <c r="N44" s="6"/>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c r="CG44" s="72"/>
      <c r="CH44" s="72"/>
      <c r="CI44" s="72"/>
      <c r="CJ44" s="72"/>
      <c r="CK44" s="72"/>
      <c r="CL44" s="72"/>
      <c r="CM44" s="72"/>
      <c r="CN44" s="72"/>
      <c r="CO44" s="72"/>
      <c r="CP44" s="72"/>
      <c r="CQ44" s="72"/>
      <c r="CR44" s="72"/>
      <c r="CS44" s="72"/>
      <c r="CT44" s="72"/>
    </row>
    <row r="45" spans="1:98" ht="27.6" customHeight="1">
      <c r="A45" s="21" t="s">
        <v>28</v>
      </c>
      <c r="B45" s="26" t="s">
        <v>160</v>
      </c>
      <c r="C45" s="21" t="s">
        <v>262</v>
      </c>
      <c r="D45" s="21" t="s">
        <v>263</v>
      </c>
      <c r="E45" s="21" t="s">
        <v>202</v>
      </c>
      <c r="F45" s="26">
        <v>18</v>
      </c>
      <c r="G45" s="17" t="str">
        <f t="shared" si="0"/>
        <v xml:space="preserve">IN STOCK </v>
      </c>
      <c r="H45" s="6"/>
      <c r="I45" s="6"/>
      <c r="J45" s="6"/>
      <c r="K45" s="6"/>
      <c r="L45" s="6"/>
      <c r="M45" s="6"/>
      <c r="N45" s="6"/>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c r="CS45" s="72"/>
      <c r="CT45" s="72"/>
    </row>
    <row r="46" spans="1:98" ht="27.6" customHeight="1">
      <c r="A46" s="6"/>
      <c r="B46" s="6"/>
      <c r="C46" s="6"/>
      <c r="D46" s="6"/>
      <c r="E46" s="6"/>
      <c r="F46" s="6"/>
      <c r="G46" s="6"/>
      <c r="H46" s="6"/>
      <c r="I46" s="6"/>
      <c r="J46" s="6"/>
      <c r="K46" s="6"/>
      <c r="L46" s="6"/>
      <c r="M46" s="6"/>
      <c r="N46" s="6"/>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c r="CG46" s="72"/>
      <c r="CH46" s="72"/>
      <c r="CI46" s="72"/>
      <c r="CJ46" s="72"/>
      <c r="CK46" s="72"/>
      <c r="CL46" s="72"/>
      <c r="CM46" s="72"/>
      <c r="CN46" s="72"/>
      <c r="CO46" s="72"/>
      <c r="CP46" s="72"/>
      <c r="CQ46" s="72"/>
      <c r="CR46" s="72"/>
      <c r="CS46" s="72"/>
      <c r="CT46" s="72"/>
    </row>
    <row r="47" spans="1:98" ht="27.6" customHeight="1">
      <c r="A47" s="6"/>
      <c r="B47" s="6"/>
      <c r="C47" s="6"/>
      <c r="D47" s="6"/>
      <c r="E47" s="6"/>
      <c r="F47" s="6"/>
      <c r="G47" s="6"/>
      <c r="H47" s="6"/>
      <c r="I47" s="6"/>
      <c r="J47" s="6"/>
      <c r="K47" s="6"/>
      <c r="L47" s="6"/>
      <c r="M47" s="6"/>
      <c r="N47" s="6"/>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c r="CG47" s="72"/>
      <c r="CH47" s="72"/>
      <c r="CI47" s="72"/>
      <c r="CJ47" s="72"/>
      <c r="CK47" s="72"/>
      <c r="CL47" s="72"/>
      <c r="CM47" s="72"/>
      <c r="CN47" s="72"/>
      <c r="CO47" s="72"/>
      <c r="CP47" s="72"/>
      <c r="CQ47" s="72"/>
      <c r="CR47" s="72"/>
      <c r="CS47" s="72"/>
      <c r="CT47" s="72"/>
    </row>
    <row r="48" spans="1:98" ht="27.6" customHeight="1">
      <c r="A48" s="6"/>
      <c r="B48" s="6"/>
      <c r="C48" s="6"/>
      <c r="D48" s="6"/>
      <c r="E48" s="6"/>
      <c r="F48" s="6"/>
      <c r="G48" s="6"/>
      <c r="H48" s="6"/>
      <c r="I48" s="6"/>
      <c r="J48" s="6"/>
      <c r="K48" s="6"/>
      <c r="L48" s="6"/>
      <c r="M48" s="6"/>
      <c r="N48" s="6"/>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2"/>
      <c r="CF48" s="72"/>
      <c r="CG48" s="72"/>
      <c r="CH48" s="72"/>
      <c r="CI48" s="72"/>
      <c r="CJ48" s="72"/>
      <c r="CK48" s="72"/>
      <c r="CL48" s="72"/>
      <c r="CM48" s="72"/>
      <c r="CN48" s="72"/>
      <c r="CO48" s="72"/>
      <c r="CP48" s="72"/>
      <c r="CQ48" s="72"/>
      <c r="CR48" s="72"/>
      <c r="CS48" s="72"/>
      <c r="CT48" s="72"/>
    </row>
    <row r="49" s="72" customFormat="1" ht="405.6" customHeight="1"/>
    <row r="50" s="72" customFormat="1" ht="27.6" customHeight="1"/>
    <row r="51" s="72" customFormat="1" ht="27.6" customHeight="1"/>
    <row r="52" s="72" customFormat="1" ht="27.6" customHeight="1"/>
    <row r="53" s="72" customFormat="1" ht="27.6" customHeight="1"/>
    <row r="54" s="72" customFormat="1" ht="27.6" customHeight="1"/>
    <row r="55" s="72" customFormat="1" ht="27.6" customHeight="1"/>
    <row r="56" s="72" customFormat="1" ht="27.6" customHeight="1"/>
    <row r="57" s="72" customFormat="1" ht="27.6" customHeight="1"/>
    <row r="58" s="72" customFormat="1" ht="27.6" customHeight="1"/>
    <row r="59" s="72" customFormat="1" ht="27.6" customHeight="1"/>
    <row r="60" s="72" customFormat="1" ht="27.6" customHeight="1"/>
    <row r="61" s="72" customFormat="1" ht="27.6" customHeight="1"/>
    <row r="62" s="72" customFormat="1" ht="27.6" customHeight="1"/>
    <row r="63" s="72" customFormat="1" ht="27.6" customHeight="1"/>
    <row r="64" s="72" customFormat="1" ht="27.6" customHeight="1"/>
    <row r="65" s="72" customFormat="1"/>
    <row r="66" s="72" customFormat="1"/>
    <row r="67" s="72" customFormat="1"/>
    <row r="68" s="72" customFormat="1"/>
    <row r="69" s="72" customFormat="1"/>
    <row r="70" s="72" customFormat="1"/>
    <row r="71" s="72" customFormat="1"/>
    <row r="72" s="72" customFormat="1"/>
    <row r="73" s="72" customFormat="1"/>
    <row r="74" s="72" customFormat="1"/>
    <row r="75" s="72" customFormat="1"/>
    <row r="76" s="72" customFormat="1"/>
    <row r="77" s="72" customFormat="1"/>
    <row r="78" s="72" customFormat="1"/>
    <row r="79" s="72" customFormat="1"/>
    <row r="80" s="72" customFormat="1"/>
    <row r="81" s="72" customFormat="1"/>
    <row r="82" s="72" customFormat="1"/>
    <row r="83" s="72" customFormat="1"/>
    <row r="84" s="72" customFormat="1"/>
    <row r="85" s="72" customFormat="1"/>
    <row r="86" s="72" customFormat="1"/>
    <row r="87" s="72" customFormat="1"/>
    <row r="88" s="72" customFormat="1"/>
    <row r="89" s="72" customFormat="1"/>
    <row r="90" s="72" customFormat="1"/>
    <row r="91" s="72" customFormat="1"/>
    <row r="92" s="72" customFormat="1"/>
    <row r="93" s="72" customFormat="1"/>
    <row r="94" s="72" customFormat="1"/>
    <row r="95" s="72" customFormat="1"/>
    <row r="96" s="72" customFormat="1"/>
    <row r="97" s="72" customFormat="1"/>
    <row r="98" s="72" customFormat="1"/>
    <row r="99" s="72" customFormat="1"/>
    <row r="100" s="72" customFormat="1"/>
    <row r="101" s="72" customFormat="1"/>
    <row r="102" s="72" customFormat="1"/>
    <row r="103" s="72" customFormat="1"/>
    <row r="104" s="72" customFormat="1"/>
    <row r="105" s="72" customFormat="1"/>
    <row r="106" s="72" customFormat="1"/>
    <row r="107" s="72" customFormat="1"/>
    <row r="108" s="72" customFormat="1"/>
    <row r="109" s="72" customFormat="1"/>
    <row r="110" s="72" customFormat="1"/>
    <row r="111" s="72" customFormat="1"/>
    <row r="112" s="72" customFormat="1"/>
    <row r="113" s="72" customFormat="1"/>
    <row r="114" s="72" customFormat="1"/>
    <row r="115" s="72" customFormat="1"/>
    <row r="116" s="72" customFormat="1"/>
    <row r="117" s="72" customFormat="1"/>
    <row r="118" s="72" customFormat="1"/>
    <row r="119" s="72" customFormat="1"/>
    <row r="120" s="72" customFormat="1"/>
    <row r="121" s="72" customFormat="1"/>
    <row r="122" s="72" customFormat="1"/>
    <row r="123" s="72" customFormat="1"/>
    <row r="124" s="72" customFormat="1"/>
    <row r="125" s="72" customFormat="1"/>
    <row r="126" s="72" customFormat="1"/>
    <row r="127" s="72" customFormat="1"/>
    <row r="128" s="72" customFormat="1"/>
    <row r="129" s="72" customFormat="1"/>
    <row r="130" s="72" customFormat="1"/>
    <row r="131" s="72" customFormat="1"/>
    <row r="132" s="72" customFormat="1"/>
    <row r="133" s="72" customFormat="1"/>
    <row r="134" s="72" customFormat="1"/>
    <row r="135" s="72" customFormat="1"/>
    <row r="136" s="72" customFormat="1"/>
    <row r="137" s="72" customFormat="1"/>
    <row r="138" s="72" customFormat="1"/>
    <row r="139" s="72" customFormat="1"/>
    <row r="140" s="72" customFormat="1"/>
    <row r="141" s="72" customFormat="1"/>
    <row r="142" s="72" customFormat="1"/>
    <row r="143" s="72" customFormat="1"/>
    <row r="144" s="72" customFormat="1"/>
    <row r="145" s="72" customFormat="1"/>
    <row r="146" s="72" customFormat="1"/>
    <row r="147" s="72" customFormat="1"/>
    <row r="148" s="72" customFormat="1"/>
    <row r="149" s="72" customFormat="1"/>
    <row r="150" s="72" customFormat="1"/>
    <row r="151" s="72" customFormat="1"/>
    <row r="152" s="72" customFormat="1"/>
    <row r="153" s="72" customFormat="1"/>
    <row r="154" s="72" customFormat="1"/>
    <row r="155" s="72" customFormat="1"/>
    <row r="156" s="72" customFormat="1"/>
    <row r="157" s="72" customFormat="1"/>
    <row r="158" s="72" customFormat="1"/>
    <row r="159" s="72" customFormat="1"/>
    <row r="160" s="72" customFormat="1"/>
    <row r="161" s="72" customFormat="1"/>
    <row r="162" s="72" customFormat="1"/>
    <row r="163" s="72" customFormat="1"/>
    <row r="164" s="72" customFormat="1"/>
    <row r="165" s="72" customFormat="1"/>
    <row r="166" s="72" customFormat="1"/>
    <row r="167" s="72" customFormat="1"/>
    <row r="168" s="72" customFormat="1"/>
    <row r="169" s="72" customFormat="1"/>
    <row r="170" s="72" customFormat="1"/>
    <row r="171" s="72" customFormat="1"/>
    <row r="172" s="72" customFormat="1"/>
    <row r="173" s="72" customFormat="1"/>
    <row r="174" s="72" customFormat="1"/>
    <row r="175" s="72" customFormat="1"/>
    <row r="176" s="72" customFormat="1"/>
    <row r="177" s="72" customFormat="1"/>
    <row r="178" s="72" customFormat="1"/>
    <row r="179" s="72" customFormat="1"/>
    <row r="180" s="72" customFormat="1"/>
    <row r="181" s="72" customFormat="1"/>
    <row r="182" s="72" customFormat="1"/>
    <row r="183" s="72" customFormat="1"/>
    <row r="184" s="72" customFormat="1"/>
    <row r="185" s="72" customFormat="1"/>
    <row r="186" s="72" customFormat="1"/>
    <row r="187" s="72" customFormat="1"/>
    <row r="188" s="72" customFormat="1"/>
    <row r="189" s="72" customFormat="1"/>
    <row r="190" s="72" customFormat="1"/>
    <row r="191" s="72" customFormat="1"/>
    <row r="192" s="72" customFormat="1"/>
    <row r="193" s="72" customFormat="1"/>
    <row r="194" s="72" customFormat="1"/>
    <row r="195" s="72" customFormat="1"/>
    <row r="196" s="72" customFormat="1"/>
    <row r="197" s="72" customFormat="1"/>
    <row r="198" s="72" customFormat="1"/>
    <row r="199" s="72" customFormat="1"/>
    <row r="200" s="72" customFormat="1"/>
    <row r="201" s="72" customFormat="1"/>
    <row r="202" s="72" customFormat="1"/>
    <row r="203" s="72" customFormat="1"/>
    <row r="204" s="72" customFormat="1"/>
    <row r="205" s="72" customFormat="1"/>
    <row r="206" s="72" customFormat="1"/>
    <row r="207" s="72" customFormat="1"/>
    <row r="208" s="72" customFormat="1"/>
    <row r="209" s="72" customFormat="1"/>
    <row r="210" s="72" customFormat="1"/>
    <row r="211" s="72" customFormat="1"/>
    <row r="212" s="72" customFormat="1"/>
    <row r="213" s="72" customFormat="1"/>
    <row r="214" s="72" customFormat="1"/>
    <row r="215" s="72" customFormat="1"/>
    <row r="216" s="72" customFormat="1"/>
    <row r="217" s="72" customFormat="1"/>
    <row r="218" s="72" customFormat="1"/>
    <row r="219" s="72" customFormat="1"/>
    <row r="220" s="72" customFormat="1"/>
    <row r="221" s="72" customFormat="1"/>
    <row r="222" s="72" customFormat="1"/>
    <row r="223" s="72" customFormat="1"/>
    <row r="224" s="72" customFormat="1"/>
    <row r="225" s="72" customFormat="1"/>
    <row r="226" s="72" customFormat="1"/>
    <row r="227" s="72" customFormat="1"/>
    <row r="228" s="72" customFormat="1"/>
    <row r="229" s="72" customFormat="1"/>
    <row r="230" s="72" customFormat="1"/>
    <row r="231" s="72" customFormat="1"/>
    <row r="232" s="72" customFormat="1"/>
    <row r="233" s="72" customFormat="1"/>
    <row r="234" s="72" customFormat="1"/>
    <row r="235" s="72" customFormat="1"/>
    <row r="236" s="72" customFormat="1"/>
    <row r="237" s="72" customFormat="1"/>
    <row r="238" s="72" customFormat="1"/>
    <row r="239" s="72" customFormat="1"/>
    <row r="240" s="72" customFormat="1"/>
    <row r="241" spans="15:98">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row>
    <row r="242" spans="15:98">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c r="AZ242" s="72"/>
      <c r="BA242" s="72"/>
      <c r="BB242" s="72"/>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row>
  </sheetData>
  <sheetProtection sheet="1" objects="1" scenarios="1"/>
  <mergeCells count="1">
    <mergeCell ref="A1:N2"/>
  </mergeCells>
  <phoneticPr fontId="18" type="noConversion"/>
  <conditionalFormatting sqref="F6:F45">
    <cfRule type="cellIs" dxfId="2" priority="1" operator="lessThan">
      <formula>7</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4D598-C292-4262-B31E-9EE662B71765}">
  <dimension ref="A1:CW611"/>
  <sheetViews>
    <sheetView topLeftCell="A6" zoomScale="27" zoomScaleNormal="40" workbookViewId="0">
      <selection activeCell="E39" sqref="E39"/>
    </sheetView>
  </sheetViews>
  <sheetFormatPr defaultRowHeight="14.4"/>
  <cols>
    <col min="1" max="1" width="14.5546875" customWidth="1"/>
    <col min="2" max="2" width="38.5546875" customWidth="1"/>
    <col min="3" max="3" width="13.5546875" customWidth="1"/>
    <col min="4" max="4" width="10" customWidth="1"/>
    <col min="5" max="8" width="14.5546875" customWidth="1"/>
    <col min="9" max="9" width="15.6640625" customWidth="1"/>
    <col min="10" max="10" width="38.5546875" customWidth="1"/>
    <col min="11" max="11" width="11.6640625" customWidth="1"/>
    <col min="12" max="12" width="11.5546875" customWidth="1"/>
    <col min="13" max="13" width="12.88671875" customWidth="1"/>
    <col min="14" max="14" width="13.6640625" customWidth="1"/>
    <col min="15" max="15" width="9.21875" customWidth="1"/>
    <col min="16" max="16" width="27.6640625" customWidth="1"/>
    <col min="17" max="17" width="40.109375" customWidth="1"/>
    <col min="18" max="18" width="34.33203125" bestFit="1" customWidth="1"/>
    <col min="19" max="19" width="32.77734375" bestFit="1" customWidth="1"/>
    <col min="20" max="20" width="19.44140625" bestFit="1" customWidth="1"/>
    <col min="21" max="21" width="35" bestFit="1" customWidth="1"/>
    <col min="22" max="22" width="6" bestFit="1" customWidth="1"/>
    <col min="23" max="23" width="18.5546875" bestFit="1" customWidth="1"/>
    <col min="24" max="24" width="21.77734375" bestFit="1" customWidth="1"/>
    <col min="25" max="25" width="36.88671875" bestFit="1" customWidth="1"/>
    <col min="26" max="26" width="10.77734375" bestFit="1" customWidth="1"/>
    <col min="27" max="27" width="14" bestFit="1" customWidth="1"/>
    <col min="28" max="28" width="11" bestFit="1" customWidth="1"/>
    <col min="29" max="29" width="26.44140625" bestFit="1" customWidth="1"/>
    <col min="30" max="30" width="32.44140625" bestFit="1" customWidth="1"/>
    <col min="31" max="31" width="10.77734375" bestFit="1" customWidth="1"/>
    <col min="32" max="32" width="47.77734375" bestFit="1" customWidth="1"/>
    <col min="33" max="33" width="12.6640625" bestFit="1" customWidth="1"/>
    <col min="34" max="34" width="12.21875" bestFit="1" customWidth="1"/>
    <col min="35" max="35" width="17.88671875" bestFit="1" customWidth="1"/>
    <col min="36" max="36" width="19.88671875" bestFit="1" customWidth="1"/>
    <col min="37" max="37" width="21.44140625" bestFit="1" customWidth="1"/>
    <col min="38" max="38" width="42.5546875" bestFit="1" customWidth="1"/>
    <col min="39" max="39" width="26.21875" bestFit="1" customWidth="1"/>
    <col min="40" max="40" width="32.109375" bestFit="1" customWidth="1"/>
    <col min="41" max="41" width="9.21875" bestFit="1" customWidth="1"/>
    <col min="42" max="42" width="14.6640625" bestFit="1" customWidth="1"/>
    <col min="43" max="43" width="29.6640625" bestFit="1" customWidth="1"/>
    <col min="44" max="44" width="17.77734375" bestFit="1" customWidth="1"/>
    <col min="45" max="45" width="14.77734375" bestFit="1" customWidth="1"/>
    <col min="46" max="46" width="13.44140625" bestFit="1" customWidth="1"/>
    <col min="47" max="47" width="20.6640625" bestFit="1" customWidth="1"/>
    <col min="48" max="48" width="7.6640625" bestFit="1" customWidth="1"/>
    <col min="49" max="49" width="49.33203125" bestFit="1" customWidth="1"/>
    <col min="50" max="50" width="7" bestFit="1" customWidth="1"/>
    <col min="51" max="51" width="11.88671875" bestFit="1" customWidth="1"/>
    <col min="52" max="52" width="22.88671875" bestFit="1" customWidth="1"/>
    <col min="53" max="53" width="11.5546875" bestFit="1" customWidth="1"/>
    <col min="54" max="54" width="12.88671875" bestFit="1" customWidth="1"/>
    <col min="55" max="55" width="10.44140625" bestFit="1" customWidth="1"/>
    <col min="56" max="56" width="9.21875" bestFit="1" customWidth="1"/>
    <col min="57" max="57" width="27.6640625" bestFit="1" customWidth="1"/>
    <col min="58" max="58" width="40.109375" bestFit="1" customWidth="1"/>
    <col min="59" max="59" width="34.33203125" bestFit="1" customWidth="1"/>
    <col min="60" max="60" width="32.77734375" bestFit="1" customWidth="1"/>
    <col min="61" max="61" width="19.44140625" bestFit="1" customWidth="1"/>
    <col min="62" max="62" width="35" bestFit="1" customWidth="1"/>
    <col min="63" max="63" width="5.5546875" bestFit="1" customWidth="1"/>
    <col min="64" max="64" width="18.5546875" bestFit="1" customWidth="1"/>
    <col min="65" max="65" width="21.77734375" bestFit="1" customWidth="1"/>
    <col min="66" max="66" width="36.88671875" bestFit="1" customWidth="1"/>
    <col min="67" max="67" width="10.77734375" bestFit="1" customWidth="1"/>
    <col min="68" max="68" width="14" bestFit="1" customWidth="1"/>
    <col min="69" max="69" width="11" bestFit="1" customWidth="1"/>
    <col min="70" max="70" width="26.44140625" bestFit="1" customWidth="1"/>
    <col min="71" max="71" width="32.44140625" bestFit="1" customWidth="1"/>
    <col min="72" max="72" width="10.77734375" bestFit="1" customWidth="1"/>
    <col min="73" max="73" width="47.77734375" bestFit="1" customWidth="1"/>
    <col min="74" max="74" width="12.6640625" bestFit="1" customWidth="1"/>
    <col min="75" max="75" width="12.21875" bestFit="1" customWidth="1"/>
    <col min="76" max="76" width="17.88671875" bestFit="1" customWidth="1"/>
    <col min="77" max="77" width="19.88671875" bestFit="1" customWidth="1"/>
    <col min="78" max="78" width="21.44140625" bestFit="1" customWidth="1"/>
    <col min="79" max="79" width="42.5546875" bestFit="1" customWidth="1"/>
    <col min="80" max="80" width="26.21875" bestFit="1" customWidth="1"/>
    <col min="81" max="81" width="32.109375" bestFit="1" customWidth="1"/>
    <col min="82" max="82" width="9.21875" bestFit="1" customWidth="1"/>
    <col min="83" max="83" width="14.6640625" bestFit="1" customWidth="1"/>
    <col min="84" max="84" width="29.6640625" bestFit="1" customWidth="1"/>
    <col min="85" max="85" width="17.77734375" bestFit="1" customWidth="1"/>
    <col min="86" max="86" width="14.77734375" bestFit="1" customWidth="1"/>
    <col min="87" max="87" width="13.44140625" bestFit="1" customWidth="1"/>
    <col min="88" max="88" width="20.6640625" bestFit="1" customWidth="1"/>
    <col min="89" max="89" width="7.6640625" bestFit="1" customWidth="1"/>
    <col min="90" max="90" width="49.33203125" bestFit="1" customWidth="1"/>
    <col min="91" max="91" width="7" bestFit="1" customWidth="1"/>
    <col min="92" max="92" width="22.109375" bestFit="1" customWidth="1"/>
    <col min="93" max="93" width="16.44140625" bestFit="1" customWidth="1"/>
  </cols>
  <sheetData>
    <row r="1" spans="1:101" ht="20.399999999999999" customHeight="1">
      <c r="A1" s="89" t="s">
        <v>374</v>
      </c>
      <c r="B1" s="89"/>
      <c r="C1" s="89"/>
      <c r="D1" s="89"/>
      <c r="E1" s="89"/>
      <c r="F1" s="89"/>
      <c r="G1" s="89"/>
      <c r="H1" s="89"/>
      <c r="I1" s="89"/>
      <c r="J1" s="89"/>
      <c r="K1" s="89"/>
      <c r="L1" s="89"/>
      <c r="M1" s="89"/>
      <c r="N1" s="89"/>
      <c r="O1" s="89"/>
      <c r="P1" s="89"/>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row>
    <row r="2" spans="1:101" ht="20.399999999999999" customHeight="1">
      <c r="A2" s="89"/>
      <c r="B2" s="89"/>
      <c r="C2" s="89"/>
      <c r="D2" s="89"/>
      <c r="E2" s="89"/>
      <c r="F2" s="89"/>
      <c r="G2" s="89"/>
      <c r="H2" s="89"/>
      <c r="I2" s="89"/>
      <c r="J2" s="89"/>
      <c r="K2" s="89"/>
      <c r="L2" s="89"/>
      <c r="M2" s="89"/>
      <c r="N2" s="89"/>
      <c r="O2" s="89"/>
      <c r="P2" s="89"/>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row>
    <row r="3" spans="1:101" ht="20.399999999999999" customHeight="1">
      <c r="A3" s="89"/>
      <c r="B3" s="89"/>
      <c r="C3" s="89"/>
      <c r="D3" s="89"/>
      <c r="E3" s="89"/>
      <c r="F3" s="89"/>
      <c r="G3" s="89"/>
      <c r="H3" s="89"/>
      <c r="I3" s="89"/>
      <c r="J3" s="89"/>
      <c r="K3" s="89"/>
      <c r="L3" s="89"/>
      <c r="M3" s="89"/>
      <c r="N3" s="89"/>
      <c r="O3" s="89"/>
      <c r="P3" s="89"/>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row>
    <row r="4" spans="1:101" ht="20.399999999999999" customHeight="1">
      <c r="A4" s="89"/>
      <c r="B4" s="89"/>
      <c r="C4" s="89"/>
      <c r="D4" s="89"/>
      <c r="E4" s="89"/>
      <c r="F4" s="89"/>
      <c r="G4" s="89"/>
      <c r="H4" s="89"/>
      <c r="I4" s="89"/>
      <c r="J4" s="89"/>
      <c r="K4" s="89"/>
      <c r="L4" s="89"/>
      <c r="M4" s="89"/>
      <c r="N4" s="89"/>
      <c r="O4" s="89"/>
      <c r="P4" s="89"/>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row>
    <row r="5" spans="1:101" ht="8.4" customHeight="1">
      <c r="A5" s="5"/>
      <c r="B5" s="5"/>
      <c r="C5" s="5"/>
      <c r="D5" s="5"/>
      <c r="E5" s="5"/>
      <c r="F5" s="5"/>
      <c r="G5" s="5"/>
      <c r="H5" s="5"/>
      <c r="I5" s="5"/>
      <c r="J5" s="5"/>
      <c r="K5" s="5"/>
      <c r="L5" s="5"/>
      <c r="M5" s="5"/>
      <c r="N5" s="5"/>
      <c r="O5" s="5"/>
      <c r="P5" s="5"/>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row>
    <row r="6" spans="1:101" s="6" customFormat="1" ht="35.4" customHeight="1">
      <c r="A6" s="7"/>
      <c r="B6" s="92" t="s">
        <v>299</v>
      </c>
      <c r="C6" s="92"/>
      <c r="D6" s="92"/>
      <c r="E6" s="7"/>
      <c r="F6" s="92" t="s">
        <v>300</v>
      </c>
      <c r="G6" s="92"/>
      <c r="H6" s="92"/>
      <c r="I6" s="7"/>
      <c r="J6" s="92" t="s">
        <v>301</v>
      </c>
      <c r="K6" s="93"/>
      <c r="L6" s="7"/>
      <c r="M6" s="92" t="s">
        <v>303</v>
      </c>
      <c r="N6" s="92"/>
      <c r="O6" s="92"/>
      <c r="P6" s="7"/>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row>
    <row r="7" spans="1:101" s="9" customFormat="1" ht="32.4" customHeight="1">
      <c r="A7" s="8"/>
      <c r="B7" s="10">
        <f>SUM('04-SALES RECORD'!E5:E44)</f>
        <v>438</v>
      </c>
      <c r="C7" s="8"/>
      <c r="D7" s="8"/>
      <c r="E7" s="8"/>
      <c r="F7" s="8"/>
      <c r="G7" s="11">
        <f>SUM('04-SALES RECORD'!K5:K44)</f>
        <v>5756</v>
      </c>
      <c r="H7" s="8"/>
      <c r="I7" s="8"/>
      <c r="J7" s="10">
        <f>SUM('04-SALES RECORD'!I5:I44)</f>
        <v>559.91000000000008</v>
      </c>
      <c r="K7" s="8"/>
      <c r="L7" s="8"/>
      <c r="M7" s="8"/>
      <c r="N7" s="8"/>
      <c r="O7" s="8"/>
      <c r="P7" s="8"/>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row>
    <row r="8" spans="1:101" s="12" customFormat="1" ht="20.399999999999999" customHeight="1">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row>
    <row r="9" spans="1:101" s="6" customFormat="1" ht="20.399999999999999" customHeight="1">
      <c r="B9" s="90" t="s">
        <v>286</v>
      </c>
      <c r="C9" s="91"/>
      <c r="D9" s="91"/>
      <c r="E9" s="91"/>
      <c r="F9" s="91"/>
      <c r="I9" s="14"/>
      <c r="J9" s="15"/>
      <c r="K9" s="15"/>
      <c r="L9" s="15"/>
      <c r="M9" s="16"/>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row>
    <row r="10" spans="1:101" s="6" customFormat="1" ht="20.399999999999999" customHeight="1">
      <c r="B10" s="91"/>
      <c r="C10" s="91"/>
      <c r="D10" s="91"/>
      <c r="E10" s="91"/>
      <c r="F10" s="91"/>
      <c r="I10" s="15"/>
      <c r="J10" s="15"/>
      <c r="K10" s="15"/>
      <c r="L10" s="15"/>
      <c r="M10" s="15"/>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row>
    <row r="11" spans="1:101" ht="20.399999999999999" customHeight="1">
      <c r="A11" s="12"/>
      <c r="B11" s="12"/>
      <c r="C11" s="12"/>
      <c r="D11" s="12"/>
      <c r="E11" s="12"/>
      <c r="F11" s="12"/>
      <c r="G11" s="12"/>
      <c r="H11" s="12"/>
      <c r="I11" s="12"/>
      <c r="J11" s="12"/>
      <c r="K11" s="12"/>
      <c r="L11" s="12"/>
      <c r="M11" s="12"/>
      <c r="N11" s="12"/>
      <c r="O11" s="12"/>
      <c r="P11" s="1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row>
    <row r="12" spans="1:101" s="6" customFormat="1" ht="18">
      <c r="B12" s="6" t="s">
        <v>287</v>
      </c>
      <c r="C12" s="6" t="s">
        <v>293</v>
      </c>
      <c r="D12" s="6" t="s">
        <v>294</v>
      </c>
      <c r="E12" s="66"/>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row>
    <row r="13" spans="1:101" s="6" customFormat="1" ht="20.399999999999999" hidden="1" customHeight="1">
      <c r="B13" s="65" t="s">
        <v>195</v>
      </c>
      <c r="C13" s="6">
        <v>3058.69</v>
      </c>
      <c r="D13" s="6">
        <v>16.869999999999997</v>
      </c>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c r="CA13" s="12"/>
      <c r="CB13" s="12"/>
      <c r="CC13" s="12"/>
      <c r="CD13" s="12"/>
      <c r="CE13" s="12"/>
      <c r="CF13" s="12"/>
      <c r="CG13" s="12"/>
      <c r="CH13" s="12"/>
      <c r="CI13" s="12"/>
      <c r="CJ13" s="12"/>
      <c r="CK13" s="12"/>
      <c r="CL13" s="12"/>
      <c r="CM13" s="12"/>
      <c r="CN13" s="12"/>
      <c r="CO13" s="12"/>
      <c r="CP13" s="12"/>
      <c r="CQ13" s="12"/>
      <c r="CR13" s="12"/>
      <c r="CS13" s="12"/>
      <c r="CT13" s="12"/>
      <c r="CU13" s="12"/>
      <c r="CV13" s="12"/>
      <c r="CW13" s="12"/>
    </row>
    <row r="14" spans="1:101" s="6" customFormat="1" ht="20.399999999999999" customHeight="1">
      <c r="B14" s="13" t="s">
        <v>205</v>
      </c>
      <c r="C14" s="12">
        <v>2672.9100000000003</v>
      </c>
      <c r="D14" s="12">
        <v>38.800000000000004</v>
      </c>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row>
    <row r="15" spans="1:101" s="6" customFormat="1" ht="20.399999999999999" customHeight="1">
      <c r="B15" s="13" t="s">
        <v>183</v>
      </c>
      <c r="C15" s="12">
        <v>815.27</v>
      </c>
      <c r="D15" s="12">
        <v>82.320000000000007</v>
      </c>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row>
    <row r="16" spans="1:101" s="6" customFormat="1" ht="20.399999999999999" customHeight="1">
      <c r="B16" s="13" t="s">
        <v>156</v>
      </c>
      <c r="C16" s="12">
        <v>689.06999999999994</v>
      </c>
      <c r="D16" s="12">
        <v>82.44</v>
      </c>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row>
    <row r="17" spans="2:101" s="6" customFormat="1" ht="20.399999999999999" customHeight="1">
      <c r="B17" s="13" t="s">
        <v>141</v>
      </c>
      <c r="C17" s="12">
        <v>646.73</v>
      </c>
      <c r="D17" s="12">
        <v>75.81</v>
      </c>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row>
    <row r="18" spans="2:101" s="6" customFormat="1" ht="20.399999999999999" customHeight="1">
      <c r="B18" s="13" t="s">
        <v>175</v>
      </c>
      <c r="C18" s="12">
        <v>600.17999999999995</v>
      </c>
      <c r="D18" s="12">
        <v>298.82999999999993</v>
      </c>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row>
    <row r="19" spans="2:101" s="6" customFormat="1" ht="20.399999999999999" customHeight="1">
      <c r="B19" s="13" t="s">
        <v>166</v>
      </c>
      <c r="C19" s="12">
        <v>510.24</v>
      </c>
      <c r="D19" s="12">
        <v>117.52999999999999</v>
      </c>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2"/>
    </row>
    <row r="20" spans="2:101" s="6" customFormat="1" ht="20.399999999999999" customHeight="1">
      <c r="B20" s="13" t="s">
        <v>260</v>
      </c>
      <c r="C20" s="12">
        <v>376.3</v>
      </c>
      <c r="D20" s="12">
        <v>211</v>
      </c>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row>
    <row r="21" spans="2:101" s="6" customFormat="1" ht="20.399999999999999" customHeight="1">
      <c r="B21" s="13" t="s">
        <v>263</v>
      </c>
      <c r="C21" s="12">
        <v>373.5</v>
      </c>
      <c r="D21" s="12">
        <v>208.08</v>
      </c>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c r="CA21" s="12"/>
      <c r="CB21" s="12"/>
      <c r="CC21" s="12"/>
      <c r="CD21" s="12"/>
      <c r="CE21" s="12"/>
      <c r="CF21" s="12"/>
      <c r="CG21" s="12"/>
      <c r="CH21" s="12"/>
      <c r="CI21" s="12"/>
      <c r="CJ21" s="12"/>
      <c r="CK21" s="12"/>
      <c r="CL21" s="12"/>
      <c r="CM21" s="12"/>
      <c r="CN21" s="12"/>
      <c r="CO21" s="12"/>
      <c r="CP21" s="12"/>
      <c r="CQ21" s="12"/>
      <c r="CR21" s="12"/>
      <c r="CS21" s="12"/>
      <c r="CT21" s="12"/>
      <c r="CU21" s="12"/>
      <c r="CV21" s="12"/>
      <c r="CW21" s="12"/>
    </row>
    <row r="22" spans="2:101" s="6" customFormat="1" ht="20.399999999999999" customHeight="1">
      <c r="B22" s="13" t="s">
        <v>129</v>
      </c>
      <c r="C22" s="12">
        <v>359.48</v>
      </c>
      <c r="D22" s="12">
        <v>205.77</v>
      </c>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c r="CA22" s="12"/>
      <c r="CB22" s="12"/>
      <c r="CC22" s="12"/>
      <c r="CD22" s="12"/>
      <c r="CE22" s="12"/>
      <c r="CF22" s="12"/>
      <c r="CG22" s="12"/>
      <c r="CH22" s="12"/>
      <c r="CI22" s="12"/>
      <c r="CJ22" s="12"/>
      <c r="CK22" s="12"/>
      <c r="CL22" s="12"/>
      <c r="CM22" s="12"/>
      <c r="CN22" s="12"/>
      <c r="CO22" s="12"/>
      <c r="CP22" s="12"/>
      <c r="CQ22" s="12"/>
      <c r="CR22" s="12"/>
      <c r="CS22" s="12"/>
      <c r="CT22" s="12"/>
      <c r="CU22" s="12"/>
      <c r="CV22" s="12"/>
      <c r="CW22" s="12"/>
    </row>
    <row r="23" spans="2:101" s="6" customFormat="1" ht="20.399999999999999" customHeight="1">
      <c r="B23" s="13" t="s">
        <v>179</v>
      </c>
      <c r="C23" s="12">
        <v>342.96</v>
      </c>
      <c r="D23" s="12">
        <v>170.76</v>
      </c>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c r="CA23" s="12"/>
      <c r="CB23" s="12"/>
      <c r="CC23" s="12"/>
      <c r="CD23" s="12"/>
      <c r="CE23" s="12"/>
      <c r="CF23" s="12"/>
      <c r="CG23" s="12"/>
      <c r="CH23" s="12"/>
      <c r="CI23" s="12"/>
      <c r="CJ23" s="12"/>
      <c r="CK23" s="12"/>
      <c r="CL23" s="12"/>
      <c r="CM23" s="12"/>
      <c r="CN23" s="12"/>
      <c r="CO23" s="12"/>
      <c r="CP23" s="12"/>
      <c r="CQ23" s="12"/>
      <c r="CR23" s="12"/>
      <c r="CS23" s="12"/>
      <c r="CT23" s="12"/>
      <c r="CU23" s="12"/>
      <c r="CV23" s="12"/>
      <c r="CW23" s="12"/>
    </row>
    <row r="24" spans="2:101" s="6" customFormat="1" ht="20.399999999999999" customHeight="1">
      <c r="B24" s="13" t="s">
        <v>151</v>
      </c>
      <c r="C24" s="12">
        <v>318.37</v>
      </c>
      <c r="D24" s="12">
        <v>178.62</v>
      </c>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c r="CA24" s="12"/>
      <c r="CB24" s="12"/>
      <c r="CC24" s="12"/>
      <c r="CD24" s="12"/>
      <c r="CE24" s="12"/>
      <c r="CF24" s="12"/>
      <c r="CG24" s="12"/>
      <c r="CH24" s="12"/>
      <c r="CI24" s="12"/>
      <c r="CJ24" s="12"/>
      <c r="CK24" s="12"/>
      <c r="CL24" s="12"/>
      <c r="CM24" s="12"/>
      <c r="CN24" s="12"/>
      <c r="CO24" s="12"/>
      <c r="CP24" s="12"/>
      <c r="CQ24" s="12"/>
      <c r="CR24" s="12"/>
      <c r="CS24" s="12"/>
      <c r="CT24" s="12"/>
      <c r="CU24" s="12"/>
      <c r="CV24" s="12"/>
      <c r="CW24" s="12"/>
    </row>
    <row r="25" spans="2:101" s="6" customFormat="1" ht="20.399999999999999" customHeight="1">
      <c r="B25" s="13" t="s">
        <v>136</v>
      </c>
      <c r="C25" s="12">
        <v>189.2</v>
      </c>
      <c r="D25" s="12">
        <v>108.29999999999998</v>
      </c>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row>
    <row r="26" spans="2:101" s="6" customFormat="1" ht="20.399999999999999" customHeight="1">
      <c r="B26" s="13" t="s">
        <v>215</v>
      </c>
      <c r="C26" s="12">
        <v>183.04</v>
      </c>
      <c r="D26" s="12">
        <v>87.449999999999989</v>
      </c>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c r="CA26" s="12"/>
      <c r="CB26" s="12"/>
      <c r="CC26" s="12"/>
      <c r="CD26" s="12"/>
      <c r="CE26" s="12"/>
      <c r="CF26" s="12"/>
      <c r="CG26" s="12"/>
      <c r="CH26" s="12"/>
      <c r="CI26" s="12"/>
      <c r="CJ26" s="12"/>
      <c r="CK26" s="12"/>
      <c r="CL26" s="12"/>
      <c r="CM26" s="12"/>
      <c r="CN26" s="12"/>
      <c r="CO26" s="12"/>
      <c r="CP26" s="12"/>
      <c r="CQ26" s="12"/>
      <c r="CR26" s="12"/>
      <c r="CS26" s="12"/>
      <c r="CT26" s="12"/>
      <c r="CU26" s="12"/>
      <c r="CV26" s="12"/>
      <c r="CW26" s="12"/>
    </row>
    <row r="27" spans="2:101" s="6" customFormat="1" ht="20.399999999999999" customHeight="1">
      <c r="B27" s="13" t="s">
        <v>218</v>
      </c>
      <c r="C27" s="12">
        <v>116.48</v>
      </c>
      <c r="D27" s="12">
        <v>55.650000000000006</v>
      </c>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c r="CA27" s="12"/>
      <c r="CB27" s="12"/>
      <c r="CC27" s="12"/>
      <c r="CD27" s="12"/>
      <c r="CE27" s="12"/>
      <c r="CF27" s="12"/>
      <c r="CG27" s="12"/>
      <c r="CH27" s="12"/>
      <c r="CI27" s="12"/>
      <c r="CJ27" s="12"/>
      <c r="CK27" s="12"/>
      <c r="CL27" s="12"/>
      <c r="CM27" s="12"/>
      <c r="CN27" s="12"/>
      <c r="CO27" s="12"/>
      <c r="CP27" s="12"/>
      <c r="CQ27" s="12"/>
      <c r="CR27" s="12"/>
      <c r="CS27" s="12"/>
      <c r="CT27" s="12"/>
      <c r="CU27" s="12"/>
      <c r="CV27" s="12"/>
      <c r="CW27" s="12"/>
    </row>
    <row r="28" spans="2:101" s="6" customFormat="1" ht="20.399999999999999" hidden="1" customHeight="1">
      <c r="B28" s="13" t="s">
        <v>298</v>
      </c>
      <c r="C28" s="12"/>
      <c r="D28" s="1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row>
    <row r="29" spans="2:101" s="6" customFormat="1" ht="20.399999999999999" customHeight="1">
      <c r="B29" s="13" t="s">
        <v>288</v>
      </c>
      <c r="C29" s="12"/>
      <c r="D29" s="1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row>
    <row r="30" spans="2:101" s="9" customFormat="1" ht="20.399999999999999" customHeight="1">
      <c r="B30" s="68" t="s">
        <v>289</v>
      </c>
      <c r="C30" s="9">
        <v>11252.419999999998</v>
      </c>
      <c r="D30" s="9">
        <v>16.869999999999997</v>
      </c>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row>
    <row r="31" spans="2:101" s="9" customFormat="1" ht="20.399999999999999" customHeight="1">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row>
    <row r="32" spans="2:101" s="6" customFormat="1" ht="20.399999999999999" customHeight="1">
      <c r="B32" s="90" t="s">
        <v>290</v>
      </c>
      <c r="C32" s="91"/>
      <c r="D32" s="91"/>
      <c r="E32" s="91"/>
      <c r="F32" s="91"/>
      <c r="I32" s="90" t="s">
        <v>292</v>
      </c>
      <c r="J32" s="91"/>
      <c r="K32" s="91"/>
      <c r="L32" s="91"/>
      <c r="M32" s="91"/>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row>
    <row r="33" spans="2:101" s="6" customFormat="1" ht="20.399999999999999" customHeight="1">
      <c r="B33" s="91"/>
      <c r="C33" s="91"/>
      <c r="D33" s="91"/>
      <c r="E33" s="91"/>
      <c r="F33" s="91"/>
      <c r="I33" s="91"/>
      <c r="J33" s="91"/>
      <c r="K33" s="91"/>
      <c r="L33" s="91"/>
      <c r="M33" s="91"/>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row>
    <row r="34" spans="2:101" s="6" customFormat="1" ht="20.399999999999999" customHeight="1">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row>
    <row r="35" spans="2:101" s="6" customFormat="1" ht="20.399999999999999" customHeight="1">
      <c r="B35" s="6" t="s">
        <v>291</v>
      </c>
      <c r="C35" s="6" t="s">
        <v>295</v>
      </c>
      <c r="J35" s="6" t="s">
        <v>287</v>
      </c>
      <c r="K35" s="6" t="s">
        <v>296</v>
      </c>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row>
    <row r="36" spans="2:101" s="6" customFormat="1" ht="20.399999999999999" customHeight="1">
      <c r="B36" s="13" t="s">
        <v>145</v>
      </c>
      <c r="C36" s="12">
        <v>21</v>
      </c>
      <c r="J36" s="13" t="s">
        <v>253</v>
      </c>
      <c r="K36" s="12">
        <v>400.90000000000003</v>
      </c>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row>
    <row r="37" spans="2:101" s="6" customFormat="1" ht="20.399999999999999" customHeight="1">
      <c r="B37" s="13" t="s">
        <v>173</v>
      </c>
      <c r="C37" s="12">
        <v>21</v>
      </c>
      <c r="J37" s="13" t="s">
        <v>228</v>
      </c>
      <c r="K37" s="12">
        <v>337.4</v>
      </c>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row>
    <row r="38" spans="2:101" s="6" customFormat="1" ht="20.399999999999999" customHeight="1">
      <c r="B38" s="13" t="s">
        <v>228</v>
      </c>
      <c r="C38" s="12">
        <v>20</v>
      </c>
      <c r="J38" s="13" t="s">
        <v>173</v>
      </c>
      <c r="K38" s="12">
        <v>298.82999999999993</v>
      </c>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row>
    <row r="39" spans="2:101" s="6" customFormat="1" ht="20.399999999999999" customHeight="1">
      <c r="B39" s="13" t="s">
        <v>127</v>
      </c>
      <c r="C39" s="12">
        <v>19</v>
      </c>
      <c r="J39" s="13" t="s">
        <v>255</v>
      </c>
      <c r="K39" s="12">
        <v>295.40000000000009</v>
      </c>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row>
    <row r="40" spans="2:101" s="6" customFormat="1" ht="20.399999999999999" customHeight="1">
      <c r="B40" s="13" t="s">
        <v>253</v>
      </c>
      <c r="C40" s="12">
        <v>19</v>
      </c>
      <c r="J40" s="13" t="s">
        <v>145</v>
      </c>
      <c r="K40" s="12">
        <v>288.53999999999996</v>
      </c>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c r="CA40" s="12"/>
      <c r="CB40" s="12"/>
      <c r="CC40" s="12"/>
      <c r="CD40" s="12"/>
      <c r="CE40" s="12"/>
      <c r="CF40" s="12"/>
      <c r="CG40" s="12"/>
      <c r="CH40" s="12"/>
      <c r="CI40" s="12"/>
      <c r="CJ40" s="12"/>
      <c r="CK40" s="12"/>
      <c r="CL40" s="12"/>
      <c r="CM40" s="12"/>
      <c r="CN40" s="12"/>
      <c r="CO40" s="12"/>
      <c r="CP40" s="12"/>
      <c r="CQ40" s="12"/>
      <c r="CR40" s="12"/>
      <c r="CS40" s="12"/>
      <c r="CT40" s="12"/>
      <c r="CU40" s="12"/>
      <c r="CV40" s="12"/>
      <c r="CW40" s="12"/>
    </row>
    <row r="41" spans="2:101" s="6" customFormat="1" ht="20.399999999999999" customHeight="1">
      <c r="B41" s="65" t="s">
        <v>289</v>
      </c>
      <c r="C41" s="6">
        <v>100</v>
      </c>
      <c r="J41" s="65" t="s">
        <v>289</v>
      </c>
      <c r="K41" s="6">
        <v>1621.0700000000002</v>
      </c>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c r="CA41" s="12"/>
      <c r="CB41" s="12"/>
      <c r="CC41" s="12"/>
      <c r="CD41" s="12"/>
      <c r="CE41" s="12"/>
      <c r="CF41" s="12"/>
      <c r="CG41" s="12"/>
      <c r="CH41" s="12"/>
      <c r="CI41" s="12"/>
      <c r="CJ41" s="12"/>
      <c r="CK41" s="12"/>
      <c r="CL41" s="12"/>
      <c r="CM41" s="12"/>
      <c r="CN41" s="12"/>
      <c r="CO41" s="12"/>
      <c r="CP41" s="12"/>
      <c r="CQ41" s="12"/>
      <c r="CR41" s="12"/>
      <c r="CS41" s="12"/>
      <c r="CT41" s="12"/>
      <c r="CU41" s="12"/>
      <c r="CV41" s="12"/>
      <c r="CW41" s="12"/>
    </row>
    <row r="42" spans="2:101" s="67" customFormat="1" ht="20.399999999999999" customHeight="1">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c r="CO42" s="12"/>
      <c r="CP42" s="12"/>
      <c r="CQ42" s="12"/>
      <c r="CR42" s="12"/>
      <c r="CS42" s="12"/>
      <c r="CT42" s="12"/>
      <c r="CU42" s="12"/>
      <c r="CV42" s="12"/>
      <c r="CW42" s="12"/>
    </row>
    <row r="43" spans="2:101" s="6" customFormat="1" ht="20.399999999999999" customHeight="1">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row>
    <row r="44" spans="2:101" s="6" customFormat="1" ht="20.399999999999999" customHeight="1">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row>
    <row r="45" spans="2:101" s="6" customFormat="1" ht="20.399999999999999" customHeight="1">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c r="CA45" s="12"/>
      <c r="CB45" s="12"/>
      <c r="CC45" s="12"/>
      <c r="CD45" s="12"/>
      <c r="CE45" s="12"/>
      <c r="CF45" s="12"/>
      <c r="CG45" s="12"/>
      <c r="CH45" s="12"/>
      <c r="CI45" s="12"/>
      <c r="CJ45" s="12"/>
      <c r="CK45" s="12"/>
      <c r="CL45" s="12"/>
      <c r="CM45" s="12"/>
      <c r="CN45" s="12"/>
      <c r="CO45" s="12"/>
      <c r="CP45" s="12"/>
      <c r="CQ45" s="12"/>
      <c r="CR45" s="12"/>
      <c r="CS45" s="12"/>
      <c r="CT45" s="12"/>
      <c r="CU45" s="12"/>
      <c r="CV45" s="12"/>
      <c r="CW45" s="12"/>
    </row>
    <row r="46" spans="2:101" s="6" customFormat="1" ht="20.399999999999999" customHeight="1">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row>
    <row r="47" spans="2:101" s="6" customFormat="1" ht="20.399999999999999" customHeight="1">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row>
    <row r="48" spans="2:101" s="6" customFormat="1" ht="20.399999999999999" customHeight="1">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c r="CA48" s="12"/>
      <c r="CB48" s="12"/>
      <c r="CC48" s="12"/>
      <c r="CD48" s="12"/>
      <c r="CE48" s="12"/>
      <c r="CF48" s="12"/>
      <c r="CG48" s="12"/>
      <c r="CH48" s="12"/>
      <c r="CI48" s="12"/>
      <c r="CJ48" s="12"/>
      <c r="CK48" s="12"/>
      <c r="CL48" s="12"/>
      <c r="CM48" s="12"/>
      <c r="CN48" s="12"/>
      <c r="CO48" s="12"/>
      <c r="CP48" s="12"/>
      <c r="CQ48" s="12"/>
      <c r="CR48" s="12"/>
      <c r="CS48" s="12"/>
      <c r="CT48" s="12"/>
      <c r="CU48" s="12"/>
      <c r="CV48" s="12"/>
      <c r="CW48" s="12"/>
    </row>
    <row r="49" spans="1:101" s="6" customFormat="1" ht="20.399999999999999" customHeight="1">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row>
    <row r="50" spans="1:101" s="6" customFormat="1" ht="20.399999999999999" customHeight="1">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c r="CA50" s="12"/>
      <c r="CB50" s="12"/>
      <c r="CC50" s="12"/>
      <c r="CD50" s="12"/>
      <c r="CE50" s="12"/>
      <c r="CF50" s="12"/>
      <c r="CG50" s="12"/>
      <c r="CH50" s="12"/>
      <c r="CI50" s="12"/>
      <c r="CJ50" s="12"/>
      <c r="CK50" s="12"/>
      <c r="CL50" s="12"/>
      <c r="CM50" s="12"/>
      <c r="CN50" s="12"/>
      <c r="CO50" s="12"/>
      <c r="CP50" s="12"/>
      <c r="CQ50" s="12"/>
      <c r="CR50" s="12"/>
      <c r="CS50" s="12"/>
      <c r="CT50" s="12"/>
      <c r="CU50" s="12"/>
      <c r="CV50" s="12"/>
      <c r="CW50" s="12"/>
    </row>
    <row r="51" spans="1:101" s="6" customFormat="1" ht="20.399999999999999" customHeight="1">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c r="CA51" s="12"/>
      <c r="CB51" s="12"/>
      <c r="CC51" s="12"/>
      <c r="CD51" s="12"/>
      <c r="CE51" s="12"/>
      <c r="CF51" s="12"/>
      <c r="CG51" s="12"/>
      <c r="CH51" s="12"/>
      <c r="CI51" s="12"/>
      <c r="CJ51" s="12"/>
      <c r="CK51" s="12"/>
      <c r="CL51" s="12"/>
      <c r="CM51" s="12"/>
      <c r="CN51" s="12"/>
      <c r="CO51" s="12"/>
      <c r="CP51" s="12"/>
      <c r="CQ51" s="12"/>
      <c r="CR51" s="12"/>
      <c r="CS51" s="12"/>
      <c r="CT51" s="12"/>
      <c r="CU51" s="12"/>
      <c r="CV51" s="12"/>
      <c r="CW51" s="12"/>
    </row>
    <row r="52" spans="1:101" s="6" customFormat="1" ht="20.399999999999999" customHeight="1">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row>
    <row r="53" spans="1:101" s="6" customFormat="1" ht="20.399999999999999" customHeight="1">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row>
    <row r="54" spans="1:101" s="6" customFormat="1" ht="23.4" customHeight="1">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row>
    <row r="55" spans="1:101" s="6" customFormat="1" ht="23.4" customHeight="1">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row>
    <row r="56" spans="1:101" s="6" customFormat="1" ht="23.4" customHeight="1">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row>
    <row r="57" spans="1:101" s="6" customFormat="1" ht="23.4" customHeight="1">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row>
    <row r="58" spans="1:101" s="6" customFormat="1" ht="23.4" customHeight="1">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row>
    <row r="59" spans="1:101" s="6" customFormat="1" ht="23.4"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row>
    <row r="60" spans="1:101" ht="23.4" customHeight="1">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row>
    <row r="61" spans="1:101" ht="23.4" customHeight="1">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row>
    <row r="62" spans="1:101" ht="23.4" customHeight="1">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row>
    <row r="63" spans="1:101" ht="23.4" customHeight="1">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row>
    <row r="64" spans="1:101" ht="23.4" customHeight="1">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row>
    <row r="65" spans="1:48" ht="23.4" customHeight="1">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row>
    <row r="66" spans="1:48" ht="23.4" customHeight="1">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row>
    <row r="67" spans="1:48" ht="23.4" customHeight="1">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row>
    <row r="68" spans="1:48" ht="23.4" customHeight="1">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row>
    <row r="69" spans="1:48" ht="23.4" customHeight="1">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row>
    <row r="70" spans="1:48" ht="23.4" customHeight="1">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row>
    <row r="71" spans="1:48" ht="23.4" customHeight="1">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row>
    <row r="72" spans="1:48" ht="23.4" customHeight="1">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row>
    <row r="73" spans="1:48" ht="23.4" customHeight="1">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row>
    <row r="74" spans="1:48" ht="23.4" customHeight="1">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row>
    <row r="75" spans="1:48" ht="23.4" customHeight="1">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row>
    <row r="76" spans="1:48" ht="23.4" customHeight="1">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row>
    <row r="77" spans="1:48" ht="23.4"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row>
    <row r="78" spans="1:48" ht="23.4"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row>
    <row r="79" spans="1:48">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row>
    <row r="80" spans="1:48">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row>
    <row r="81" spans="1:48">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row>
    <row r="82" spans="1:48">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row>
    <row r="83" spans="1:48">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row>
    <row r="84" spans="1:48">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row>
    <row r="85" spans="1:48">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row>
    <row r="86" spans="1:48">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row>
    <row r="87" spans="1:48">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row>
    <row r="88" spans="1:4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row>
    <row r="89" spans="1:48">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row>
    <row r="90" spans="1:48">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row>
    <row r="91" spans="1:48">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row>
    <row r="92" spans="1:48">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row>
    <row r="93" spans="1:48">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row>
    <row r="94" spans="1:48">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row>
    <row r="95" spans="1:48">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row>
    <row r="96" spans="1:48">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row>
    <row r="97" spans="1:48">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row>
    <row r="98" spans="1:4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row>
    <row r="99" spans="1:48">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row>
    <row r="100" spans="1:48">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row>
    <row r="101" spans="1:48">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row>
    <row r="102" spans="1:48">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row>
    <row r="103" spans="1:48">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row>
    <row r="104" spans="1:48">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row>
    <row r="105" spans="1:48">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row>
    <row r="106" spans="1:48">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row>
    <row r="107" spans="1:48">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row>
    <row r="108" spans="1:4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row>
    <row r="109" spans="1:48">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row>
    <row r="110" spans="1:48">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row>
    <row r="111" spans="1:48">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row>
    <row r="112" spans="1:48">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row>
    <row r="113" spans="1:48">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row>
    <row r="114" spans="1:48">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row>
    <row r="115" spans="1:48">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row>
    <row r="116" spans="1:48">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row>
    <row r="117" spans="1:48">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row>
    <row r="118" spans="1:4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row>
    <row r="119" spans="1:48">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row>
    <row r="120" spans="1:48">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row>
    <row r="121" spans="1:48">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row>
    <row r="122" spans="1:48">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row>
    <row r="123" spans="1:48">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row>
    <row r="124" spans="1:48">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row>
    <row r="125" spans="1:48">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row>
    <row r="126" spans="1:48">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row>
    <row r="127" spans="1:48">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row>
    <row r="128" spans="1:4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row>
    <row r="129" spans="1:48">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row>
    <row r="130" spans="1:48">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row>
    <row r="131" spans="1:48">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row>
    <row r="132" spans="1:48">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row>
    <row r="133" spans="1:48">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row>
    <row r="134" spans="1:48">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row>
    <row r="135" spans="1:48">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row>
    <row r="136" spans="1:48">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row>
    <row r="137" spans="1:48">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row>
    <row r="138" spans="1:4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row>
    <row r="139" spans="1:48">
      <c r="A139" s="72"/>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c r="AM139" s="72"/>
      <c r="AN139" s="72"/>
      <c r="AO139" s="72"/>
      <c r="AP139" s="72"/>
      <c r="AQ139" s="72"/>
      <c r="AR139" s="72"/>
      <c r="AS139" s="72"/>
      <c r="AT139" s="72"/>
      <c r="AU139" s="72"/>
      <c r="AV139" s="72"/>
    </row>
    <row r="140" spans="1:48">
      <c r="A140" s="72"/>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c r="AR140" s="72"/>
      <c r="AS140" s="72"/>
      <c r="AT140" s="72"/>
      <c r="AU140" s="72"/>
      <c r="AV140" s="72"/>
    </row>
    <row r="141" spans="1:48">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c r="AR141" s="72"/>
      <c r="AS141" s="72"/>
      <c r="AT141" s="72"/>
      <c r="AU141" s="72"/>
      <c r="AV141" s="72"/>
    </row>
    <row r="142" spans="1:48">
      <c r="A142" s="72"/>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row>
    <row r="143" spans="1:48">
      <c r="A143" s="72"/>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c r="AM143" s="72"/>
      <c r="AN143" s="72"/>
      <c r="AO143" s="72"/>
      <c r="AP143" s="72"/>
      <c r="AQ143" s="72"/>
      <c r="AR143" s="72"/>
      <c r="AS143" s="72"/>
      <c r="AT143" s="72"/>
      <c r="AU143" s="72"/>
      <c r="AV143" s="72"/>
    </row>
    <row r="144" spans="1:48">
      <c r="A144" s="72"/>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c r="AM144" s="72"/>
      <c r="AN144" s="72"/>
      <c r="AO144" s="72"/>
      <c r="AP144" s="72"/>
      <c r="AQ144" s="72"/>
      <c r="AR144" s="72"/>
      <c r="AS144" s="72"/>
      <c r="AT144" s="72"/>
      <c r="AU144" s="72"/>
      <c r="AV144" s="72"/>
    </row>
    <row r="145" spans="1:48">
      <c r="A145" s="72"/>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c r="AM145" s="72"/>
      <c r="AN145" s="72"/>
      <c r="AO145" s="72"/>
      <c r="AP145" s="72"/>
      <c r="AQ145" s="72"/>
      <c r="AR145" s="72"/>
      <c r="AS145" s="72"/>
      <c r="AT145" s="72"/>
      <c r="AU145" s="72"/>
      <c r="AV145" s="72"/>
    </row>
    <row r="146" spans="1:48">
      <c r="A146" s="72"/>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c r="AM146" s="72"/>
      <c r="AN146" s="72"/>
      <c r="AO146" s="72"/>
      <c r="AP146" s="72"/>
      <c r="AQ146" s="72"/>
      <c r="AR146" s="72"/>
      <c r="AS146" s="72"/>
      <c r="AT146" s="72"/>
      <c r="AU146" s="72"/>
      <c r="AV146" s="72"/>
    </row>
    <row r="147" spans="1:48">
      <c r="A147" s="72"/>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c r="AM147" s="72"/>
      <c r="AN147" s="72"/>
      <c r="AO147" s="72"/>
      <c r="AP147" s="72"/>
      <c r="AQ147" s="72"/>
      <c r="AR147" s="72"/>
      <c r="AS147" s="72"/>
      <c r="AT147" s="72"/>
      <c r="AU147" s="72"/>
      <c r="AV147" s="72"/>
    </row>
    <row r="148" spans="1:48">
      <c r="A148" s="72"/>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c r="AM148" s="72"/>
      <c r="AN148" s="72"/>
      <c r="AO148" s="72"/>
      <c r="AP148" s="72"/>
      <c r="AQ148" s="72"/>
      <c r="AR148" s="72"/>
      <c r="AS148" s="72"/>
      <c r="AT148" s="72"/>
      <c r="AU148" s="72"/>
      <c r="AV148" s="72"/>
    </row>
    <row r="149" spans="1:48">
      <c r="A149" s="72"/>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c r="AM149" s="72"/>
      <c r="AN149" s="72"/>
      <c r="AO149" s="72"/>
      <c r="AP149" s="72"/>
      <c r="AQ149" s="72"/>
      <c r="AR149" s="72"/>
      <c r="AS149" s="72"/>
      <c r="AT149" s="72"/>
      <c r="AU149" s="72"/>
      <c r="AV149" s="72"/>
    </row>
    <row r="150" spans="1:48">
      <c r="A150" s="72"/>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c r="AM150" s="72"/>
      <c r="AN150" s="72"/>
      <c r="AO150" s="72"/>
      <c r="AP150" s="72"/>
      <c r="AQ150" s="72"/>
      <c r="AR150" s="72"/>
      <c r="AS150" s="72"/>
      <c r="AT150" s="72"/>
      <c r="AU150" s="72"/>
      <c r="AV150" s="72"/>
    </row>
    <row r="151" spans="1:48">
      <c r="A151" s="72"/>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c r="AM151" s="72"/>
      <c r="AN151" s="72"/>
      <c r="AO151" s="72"/>
      <c r="AP151" s="72"/>
      <c r="AQ151" s="72"/>
      <c r="AR151" s="72"/>
      <c r="AS151" s="72"/>
      <c r="AT151" s="72"/>
      <c r="AU151" s="72"/>
      <c r="AV151" s="72"/>
    </row>
    <row r="152" spans="1:48">
      <c r="A152" s="72"/>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c r="AR152" s="72"/>
      <c r="AS152" s="72"/>
      <c r="AT152" s="72"/>
      <c r="AU152" s="72"/>
      <c r="AV152" s="72"/>
    </row>
    <row r="153" spans="1:48">
      <c r="A153" s="72"/>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c r="AM153" s="72"/>
      <c r="AN153" s="72"/>
      <c r="AO153" s="72"/>
      <c r="AP153" s="72"/>
      <c r="AQ153" s="72"/>
      <c r="AR153" s="72"/>
      <c r="AS153" s="72"/>
      <c r="AT153" s="72"/>
      <c r="AU153" s="72"/>
      <c r="AV153" s="72"/>
    </row>
    <row r="154" spans="1:48">
      <c r="A154" s="72"/>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row>
    <row r="155" spans="1:48">
      <c r="A155" s="72"/>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row>
    <row r="156" spans="1:48">
      <c r="A156" s="72"/>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row>
    <row r="157" spans="1:48">
      <c r="A157" s="72"/>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row>
    <row r="158" spans="1:48">
      <c r="A158" s="72"/>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row>
    <row r="159" spans="1:48">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row>
    <row r="160" spans="1:48">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row>
    <row r="161" spans="1:48">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c r="AM161" s="72"/>
      <c r="AN161" s="72"/>
      <c r="AO161" s="72"/>
      <c r="AP161" s="72"/>
      <c r="AQ161" s="72"/>
      <c r="AR161" s="72"/>
      <c r="AS161" s="72"/>
      <c r="AT161" s="72"/>
      <c r="AU161" s="72"/>
      <c r="AV161" s="72"/>
    </row>
    <row r="162" spans="1:48">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c r="AM162" s="72"/>
      <c r="AN162" s="72"/>
      <c r="AO162" s="72"/>
      <c r="AP162" s="72"/>
      <c r="AQ162" s="72"/>
      <c r="AR162" s="72"/>
      <c r="AS162" s="72"/>
      <c r="AT162" s="72"/>
      <c r="AU162" s="72"/>
      <c r="AV162" s="72"/>
    </row>
    <row r="163" spans="1:48">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c r="AM163" s="72"/>
      <c r="AN163" s="72"/>
      <c r="AO163" s="72"/>
      <c r="AP163" s="72"/>
      <c r="AQ163" s="72"/>
      <c r="AR163" s="72"/>
      <c r="AS163" s="72"/>
      <c r="AT163" s="72"/>
      <c r="AU163" s="72"/>
      <c r="AV163" s="72"/>
    </row>
    <row r="164" spans="1:48">
      <c r="A164" s="72"/>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row>
    <row r="165" spans="1:48">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row>
    <row r="166" spans="1:48">
      <c r="A166" s="72"/>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row>
    <row r="167" spans="1:48">
      <c r="A167" s="72"/>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c r="AM167" s="72"/>
      <c r="AN167" s="72"/>
      <c r="AO167" s="72"/>
      <c r="AP167" s="72"/>
      <c r="AQ167" s="72"/>
      <c r="AR167" s="72"/>
      <c r="AS167" s="72"/>
      <c r="AT167" s="72"/>
      <c r="AU167" s="72"/>
      <c r="AV167" s="72"/>
    </row>
    <row r="168" spans="1:48">
      <c r="A168" s="72"/>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row>
    <row r="169" spans="1:48">
      <c r="A169" s="72"/>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row>
    <row r="170" spans="1:48">
      <c r="A170" s="72"/>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row>
    <row r="171" spans="1:48">
      <c r="A171" s="72"/>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row>
    <row r="172" spans="1:48">
      <c r="A172" s="72"/>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row>
    <row r="173" spans="1:48">
      <c r="A173" s="72"/>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c r="AM173" s="72"/>
      <c r="AN173" s="72"/>
      <c r="AO173" s="72"/>
      <c r="AP173" s="72"/>
      <c r="AQ173" s="72"/>
      <c r="AR173" s="72"/>
      <c r="AS173" s="72"/>
      <c r="AT173" s="72"/>
      <c r="AU173" s="72"/>
      <c r="AV173" s="72"/>
    </row>
    <row r="174" spans="1:48">
      <c r="A174" s="72"/>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row>
    <row r="175" spans="1:48">
      <c r="A175" s="72"/>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row>
    <row r="176" spans="1:48">
      <c r="A176" s="72"/>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row>
    <row r="177" spans="1:48">
      <c r="A177" s="72"/>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row>
    <row r="178" spans="1:48">
      <c r="A178" s="72"/>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c r="AM178" s="72"/>
      <c r="AN178" s="72"/>
      <c r="AO178" s="72"/>
      <c r="AP178" s="72"/>
      <c r="AQ178" s="72"/>
      <c r="AR178" s="72"/>
      <c r="AS178" s="72"/>
      <c r="AT178" s="72"/>
      <c r="AU178" s="72"/>
      <c r="AV178" s="72"/>
    </row>
    <row r="179" spans="1:48">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row>
    <row r="180" spans="1:48">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row>
    <row r="181" spans="1:48">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c r="AR181" s="72"/>
      <c r="AS181" s="72"/>
      <c r="AT181" s="72"/>
      <c r="AU181" s="72"/>
      <c r="AV181" s="72"/>
    </row>
    <row r="182" spans="1:48">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c r="AM182" s="72"/>
      <c r="AN182" s="72"/>
      <c r="AO182" s="72"/>
      <c r="AP182" s="72"/>
      <c r="AQ182" s="72"/>
      <c r="AR182" s="72"/>
      <c r="AS182" s="72"/>
      <c r="AT182" s="72"/>
      <c r="AU182" s="72"/>
      <c r="AV182" s="72"/>
    </row>
    <row r="183" spans="1:48">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row>
    <row r="184" spans="1:48">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c r="AM184" s="72"/>
      <c r="AN184" s="72"/>
      <c r="AO184" s="72"/>
      <c r="AP184" s="72"/>
      <c r="AQ184" s="72"/>
      <c r="AR184" s="72"/>
      <c r="AS184" s="72"/>
      <c r="AT184" s="72"/>
      <c r="AU184" s="72"/>
      <c r="AV184" s="72"/>
    </row>
    <row r="185" spans="1:48">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c r="AM185" s="72"/>
      <c r="AN185" s="72"/>
      <c r="AO185" s="72"/>
      <c r="AP185" s="72"/>
      <c r="AQ185" s="72"/>
      <c r="AR185" s="72"/>
      <c r="AS185" s="72"/>
      <c r="AT185" s="72"/>
      <c r="AU185" s="72"/>
      <c r="AV185" s="72"/>
    </row>
    <row r="186" spans="1:48">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row>
    <row r="187" spans="1:48">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row>
    <row r="188" spans="1:48">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c r="AM188" s="72"/>
      <c r="AN188" s="72"/>
      <c r="AO188" s="72"/>
      <c r="AP188" s="72"/>
      <c r="AQ188" s="72"/>
      <c r="AR188" s="72"/>
      <c r="AS188" s="72"/>
      <c r="AT188" s="72"/>
      <c r="AU188" s="72"/>
      <c r="AV188" s="72"/>
    </row>
    <row r="189" spans="1:48">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row>
    <row r="190" spans="1:48">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c r="AQ190" s="72"/>
      <c r="AR190" s="72"/>
      <c r="AS190" s="72"/>
      <c r="AT190" s="72"/>
      <c r="AU190" s="72"/>
      <c r="AV190" s="72"/>
    </row>
    <row r="191" spans="1:48">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row>
    <row r="192" spans="1:48">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row>
    <row r="193" spans="1:48">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c r="AM193" s="72"/>
      <c r="AN193" s="72"/>
      <c r="AO193" s="72"/>
      <c r="AP193" s="72"/>
      <c r="AQ193" s="72"/>
      <c r="AR193" s="72"/>
      <c r="AS193" s="72"/>
      <c r="AT193" s="72"/>
      <c r="AU193" s="72"/>
      <c r="AV193" s="72"/>
    </row>
    <row r="194" spans="1:48">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row>
    <row r="195" spans="1:48">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c r="AM195" s="72"/>
      <c r="AN195" s="72"/>
      <c r="AO195" s="72"/>
      <c r="AP195" s="72"/>
      <c r="AQ195" s="72"/>
      <c r="AR195" s="72"/>
      <c r="AS195" s="72"/>
      <c r="AT195" s="72"/>
      <c r="AU195" s="72"/>
      <c r="AV195" s="72"/>
    </row>
    <row r="196" spans="1:48">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c r="AM196" s="72"/>
      <c r="AN196" s="72"/>
      <c r="AO196" s="72"/>
      <c r="AP196" s="72"/>
      <c r="AQ196" s="72"/>
      <c r="AR196" s="72"/>
      <c r="AS196" s="72"/>
      <c r="AT196" s="72"/>
      <c r="AU196" s="72"/>
      <c r="AV196" s="72"/>
    </row>
    <row r="197" spans="1:48">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c r="AM197" s="72"/>
      <c r="AN197" s="72"/>
      <c r="AO197" s="72"/>
      <c r="AP197" s="72"/>
      <c r="AQ197" s="72"/>
      <c r="AR197" s="72"/>
      <c r="AS197" s="72"/>
      <c r="AT197" s="72"/>
      <c r="AU197" s="72"/>
      <c r="AV197" s="72"/>
    </row>
    <row r="198" spans="1:48">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row>
    <row r="199" spans="1:48">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row>
    <row r="200" spans="1:48">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row>
    <row r="201" spans="1:48">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row>
    <row r="202" spans="1:48">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row>
    <row r="203" spans="1:48">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c r="AR203" s="72"/>
      <c r="AS203" s="72"/>
      <c r="AT203" s="72"/>
      <c r="AU203" s="72"/>
      <c r="AV203" s="72"/>
    </row>
    <row r="204" spans="1:48">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row>
    <row r="205" spans="1:48">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row>
    <row r="206" spans="1:48">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row>
    <row r="207" spans="1:48">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row>
    <row r="208" spans="1:48">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row>
    <row r="209" spans="1:48">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row>
    <row r="210" spans="1:48">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row>
    <row r="211" spans="1:48">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row>
    <row r="212" spans="1:48">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row>
    <row r="213" spans="1:48">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row>
    <row r="214" spans="1:48">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row>
    <row r="215" spans="1:48">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row>
    <row r="216" spans="1:48">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row>
    <row r="217" spans="1:48">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row>
    <row r="218" spans="1:48">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row>
    <row r="219" spans="1:48">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row>
    <row r="220" spans="1:48">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row>
    <row r="221" spans="1:48">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row>
    <row r="222" spans="1:48">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row>
    <row r="223" spans="1:48">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row>
    <row r="224" spans="1:48">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row>
    <row r="225" spans="1:48">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row>
    <row r="226" spans="1:48">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row>
    <row r="227" spans="1:48">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c r="AS227" s="72"/>
      <c r="AT227" s="72"/>
      <c r="AU227" s="72"/>
      <c r="AV227" s="72"/>
    </row>
    <row r="228" spans="1:48">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c r="AM228" s="72"/>
      <c r="AN228" s="72"/>
      <c r="AO228" s="72"/>
      <c r="AP228" s="72"/>
      <c r="AQ228" s="72"/>
      <c r="AR228" s="72"/>
      <c r="AS228" s="72"/>
      <c r="AT228" s="72"/>
      <c r="AU228" s="72"/>
      <c r="AV228" s="72"/>
    </row>
    <row r="229" spans="1:48">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c r="AP229" s="72"/>
      <c r="AQ229" s="72"/>
      <c r="AR229" s="72"/>
      <c r="AS229" s="72"/>
      <c r="AT229" s="72"/>
      <c r="AU229" s="72"/>
      <c r="AV229" s="72"/>
    </row>
    <row r="230" spans="1:48">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c r="AM230" s="72"/>
      <c r="AN230" s="72"/>
      <c r="AO230" s="72"/>
      <c r="AP230" s="72"/>
      <c r="AQ230" s="72"/>
      <c r="AR230" s="72"/>
      <c r="AS230" s="72"/>
      <c r="AT230" s="72"/>
      <c r="AU230" s="72"/>
      <c r="AV230" s="72"/>
    </row>
    <row r="231" spans="1:48">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row>
    <row r="232" spans="1:48">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c r="AM232" s="72"/>
      <c r="AN232" s="72"/>
      <c r="AO232" s="72"/>
      <c r="AP232" s="72"/>
      <c r="AQ232" s="72"/>
      <c r="AR232" s="72"/>
      <c r="AS232" s="72"/>
      <c r="AT232" s="72"/>
      <c r="AU232" s="72"/>
      <c r="AV232" s="72"/>
    </row>
    <row r="233" spans="1:48">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row>
    <row r="234" spans="1:48">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c r="AM234" s="72"/>
      <c r="AN234" s="72"/>
      <c r="AO234" s="72"/>
      <c r="AP234" s="72"/>
      <c r="AQ234" s="72"/>
      <c r="AR234" s="72"/>
      <c r="AS234" s="72"/>
      <c r="AT234" s="72"/>
      <c r="AU234" s="72"/>
      <c r="AV234" s="72"/>
    </row>
    <row r="235" spans="1:48">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c r="AM235" s="72"/>
      <c r="AN235" s="72"/>
      <c r="AO235" s="72"/>
      <c r="AP235" s="72"/>
      <c r="AQ235" s="72"/>
      <c r="AR235" s="72"/>
      <c r="AS235" s="72"/>
      <c r="AT235" s="72"/>
      <c r="AU235" s="72"/>
      <c r="AV235" s="72"/>
    </row>
    <row r="236" spans="1:48">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c r="AM236" s="72"/>
      <c r="AN236" s="72"/>
      <c r="AO236" s="72"/>
      <c r="AP236" s="72"/>
      <c r="AQ236" s="72"/>
      <c r="AR236" s="72"/>
      <c r="AS236" s="72"/>
      <c r="AT236" s="72"/>
      <c r="AU236" s="72"/>
      <c r="AV236" s="72"/>
    </row>
    <row r="237" spans="1:48">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c r="AM237" s="72"/>
      <c r="AN237" s="72"/>
      <c r="AO237" s="72"/>
      <c r="AP237" s="72"/>
      <c r="AQ237" s="72"/>
      <c r="AR237" s="72"/>
      <c r="AS237" s="72"/>
      <c r="AT237" s="72"/>
      <c r="AU237" s="72"/>
      <c r="AV237" s="72"/>
    </row>
    <row r="238" spans="1:48">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c r="AM238" s="72"/>
      <c r="AN238" s="72"/>
      <c r="AO238" s="72"/>
      <c r="AP238" s="72"/>
      <c r="AQ238" s="72"/>
      <c r="AR238" s="72"/>
      <c r="AS238" s="72"/>
      <c r="AT238" s="72"/>
      <c r="AU238" s="72"/>
      <c r="AV238" s="72"/>
    </row>
    <row r="239" spans="1:48">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c r="AM239" s="72"/>
      <c r="AN239" s="72"/>
      <c r="AO239" s="72"/>
      <c r="AP239" s="72"/>
      <c r="AQ239" s="72"/>
      <c r="AR239" s="72"/>
      <c r="AS239" s="72"/>
      <c r="AT239" s="72"/>
      <c r="AU239" s="72"/>
      <c r="AV239" s="72"/>
    </row>
    <row r="240" spans="1:48">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c r="AM240" s="72"/>
      <c r="AN240" s="72"/>
      <c r="AO240" s="72"/>
      <c r="AP240" s="72"/>
      <c r="AQ240" s="72"/>
      <c r="AR240" s="72"/>
      <c r="AS240" s="72"/>
      <c r="AT240" s="72"/>
      <c r="AU240" s="72"/>
      <c r="AV240" s="72"/>
    </row>
    <row r="241" spans="1:48">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c r="AM241" s="72"/>
      <c r="AN241" s="72"/>
      <c r="AO241" s="72"/>
      <c r="AP241" s="72"/>
      <c r="AQ241" s="72"/>
      <c r="AR241" s="72"/>
      <c r="AS241" s="72"/>
      <c r="AT241" s="72"/>
      <c r="AU241" s="72"/>
      <c r="AV241" s="72"/>
    </row>
    <row r="242" spans="1:48">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c r="AM242" s="72"/>
      <c r="AN242" s="72"/>
      <c r="AO242" s="72"/>
      <c r="AP242" s="72"/>
      <c r="AQ242" s="72"/>
      <c r="AR242" s="72"/>
      <c r="AS242" s="72"/>
      <c r="AT242" s="72"/>
      <c r="AU242" s="72"/>
      <c r="AV242" s="72"/>
    </row>
    <row r="243" spans="1:48">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c r="AM243" s="72"/>
      <c r="AN243" s="72"/>
      <c r="AO243" s="72"/>
      <c r="AP243" s="72"/>
      <c r="AQ243" s="72"/>
      <c r="AR243" s="72"/>
      <c r="AS243" s="72"/>
      <c r="AT243" s="72"/>
      <c r="AU243" s="72"/>
      <c r="AV243" s="72"/>
    </row>
    <row r="244" spans="1:48">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c r="AM244" s="72"/>
      <c r="AN244" s="72"/>
      <c r="AO244" s="72"/>
      <c r="AP244" s="72"/>
      <c r="AQ244" s="72"/>
      <c r="AR244" s="72"/>
      <c r="AS244" s="72"/>
      <c r="AT244" s="72"/>
      <c r="AU244" s="72"/>
      <c r="AV244" s="72"/>
    </row>
    <row r="245" spans="1:48">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c r="AM245" s="72"/>
      <c r="AN245" s="72"/>
      <c r="AO245" s="72"/>
      <c r="AP245" s="72"/>
      <c r="AQ245" s="72"/>
      <c r="AR245" s="72"/>
      <c r="AS245" s="72"/>
      <c r="AT245" s="72"/>
      <c r="AU245" s="72"/>
      <c r="AV245" s="72"/>
    </row>
    <row r="246" spans="1:48">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c r="AM246" s="72"/>
      <c r="AN246" s="72"/>
      <c r="AO246" s="72"/>
      <c r="AP246" s="72"/>
      <c r="AQ246" s="72"/>
      <c r="AR246" s="72"/>
      <c r="AS246" s="72"/>
      <c r="AT246" s="72"/>
      <c r="AU246" s="72"/>
      <c r="AV246" s="72"/>
    </row>
    <row r="247" spans="1:48">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c r="AM247" s="72"/>
      <c r="AN247" s="72"/>
      <c r="AO247" s="72"/>
      <c r="AP247" s="72"/>
      <c r="AQ247" s="72"/>
      <c r="AR247" s="72"/>
      <c r="AS247" s="72"/>
      <c r="AT247" s="72"/>
      <c r="AU247" s="72"/>
      <c r="AV247" s="72"/>
    </row>
    <row r="248" spans="1:48">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c r="AM248" s="72"/>
      <c r="AN248" s="72"/>
      <c r="AO248" s="72"/>
      <c r="AP248" s="72"/>
      <c r="AQ248" s="72"/>
      <c r="AR248" s="72"/>
      <c r="AS248" s="72"/>
      <c r="AT248" s="72"/>
      <c r="AU248" s="72"/>
      <c r="AV248" s="72"/>
    </row>
    <row r="249" spans="1:48">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c r="AM249" s="72"/>
      <c r="AN249" s="72"/>
      <c r="AO249" s="72"/>
      <c r="AP249" s="72"/>
      <c r="AQ249" s="72"/>
      <c r="AR249" s="72"/>
      <c r="AS249" s="72"/>
      <c r="AT249" s="72"/>
      <c r="AU249" s="72"/>
      <c r="AV249" s="72"/>
    </row>
    <row r="250" spans="1:48">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c r="AM250" s="72"/>
      <c r="AN250" s="72"/>
      <c r="AO250" s="72"/>
      <c r="AP250" s="72"/>
      <c r="AQ250" s="72"/>
      <c r="AR250" s="72"/>
      <c r="AS250" s="72"/>
      <c r="AT250" s="72"/>
      <c r="AU250" s="72"/>
      <c r="AV250" s="72"/>
    </row>
    <row r="251" spans="1:48">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c r="AM251" s="72"/>
      <c r="AN251" s="72"/>
      <c r="AO251" s="72"/>
      <c r="AP251" s="72"/>
      <c r="AQ251" s="72"/>
      <c r="AR251" s="72"/>
      <c r="AS251" s="72"/>
      <c r="AT251" s="72"/>
      <c r="AU251" s="72"/>
      <c r="AV251" s="72"/>
    </row>
    <row r="252" spans="1:48">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c r="AM252" s="72"/>
      <c r="AN252" s="72"/>
      <c r="AO252" s="72"/>
      <c r="AP252" s="72"/>
      <c r="AQ252" s="72"/>
      <c r="AR252" s="72"/>
      <c r="AS252" s="72"/>
      <c r="AT252" s="72"/>
      <c r="AU252" s="72"/>
      <c r="AV252" s="72"/>
    </row>
    <row r="253" spans="1:48">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c r="AM253" s="72"/>
      <c r="AN253" s="72"/>
      <c r="AO253" s="72"/>
      <c r="AP253" s="72"/>
      <c r="AQ253" s="72"/>
      <c r="AR253" s="72"/>
      <c r="AS253" s="72"/>
      <c r="AT253" s="72"/>
      <c r="AU253" s="72"/>
      <c r="AV253" s="72"/>
    </row>
    <row r="254" spans="1:48">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c r="AM254" s="72"/>
      <c r="AN254" s="72"/>
      <c r="AO254" s="72"/>
      <c r="AP254" s="72"/>
      <c r="AQ254" s="72"/>
      <c r="AR254" s="72"/>
      <c r="AS254" s="72"/>
      <c r="AT254" s="72"/>
      <c r="AU254" s="72"/>
      <c r="AV254" s="72"/>
    </row>
    <row r="255" spans="1:48">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c r="AQ255" s="72"/>
      <c r="AR255" s="72"/>
      <c r="AS255" s="72"/>
      <c r="AT255" s="72"/>
      <c r="AU255" s="72"/>
      <c r="AV255" s="72"/>
    </row>
    <row r="256" spans="1:48">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c r="AM256" s="72"/>
      <c r="AN256" s="72"/>
      <c r="AO256" s="72"/>
      <c r="AP256" s="72"/>
      <c r="AQ256" s="72"/>
      <c r="AR256" s="72"/>
      <c r="AS256" s="72"/>
      <c r="AT256" s="72"/>
      <c r="AU256" s="72"/>
      <c r="AV256" s="72"/>
    </row>
    <row r="257" spans="1:48">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c r="AM257" s="72"/>
      <c r="AN257" s="72"/>
      <c r="AO257" s="72"/>
      <c r="AP257" s="72"/>
      <c r="AQ257" s="72"/>
      <c r="AR257" s="72"/>
      <c r="AS257" s="72"/>
      <c r="AT257" s="72"/>
      <c r="AU257" s="72"/>
      <c r="AV257" s="72"/>
    </row>
    <row r="258" spans="1:48">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c r="AM258" s="72"/>
      <c r="AN258" s="72"/>
      <c r="AO258" s="72"/>
      <c r="AP258" s="72"/>
      <c r="AQ258" s="72"/>
      <c r="AR258" s="72"/>
      <c r="AS258" s="72"/>
      <c r="AT258" s="72"/>
      <c r="AU258" s="72"/>
      <c r="AV258" s="72"/>
    </row>
    <row r="259" spans="1:48">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c r="AM259" s="72"/>
      <c r="AN259" s="72"/>
      <c r="AO259" s="72"/>
      <c r="AP259" s="72"/>
      <c r="AQ259" s="72"/>
      <c r="AR259" s="72"/>
      <c r="AS259" s="72"/>
      <c r="AT259" s="72"/>
      <c r="AU259" s="72"/>
      <c r="AV259" s="72"/>
    </row>
    <row r="260" spans="1:48">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c r="AM260" s="72"/>
      <c r="AN260" s="72"/>
      <c r="AO260" s="72"/>
      <c r="AP260" s="72"/>
      <c r="AQ260" s="72"/>
      <c r="AR260" s="72"/>
      <c r="AS260" s="72"/>
      <c r="AT260" s="72"/>
      <c r="AU260" s="72"/>
      <c r="AV260" s="72"/>
    </row>
    <row r="261" spans="1:48">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c r="AM261" s="72"/>
      <c r="AN261" s="72"/>
      <c r="AO261" s="72"/>
      <c r="AP261" s="72"/>
      <c r="AQ261" s="72"/>
      <c r="AR261" s="72"/>
      <c r="AS261" s="72"/>
      <c r="AT261" s="72"/>
      <c r="AU261" s="72"/>
      <c r="AV261" s="72"/>
    </row>
    <row r="262" spans="1:48">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c r="AM262" s="72"/>
      <c r="AN262" s="72"/>
      <c r="AO262" s="72"/>
      <c r="AP262" s="72"/>
      <c r="AQ262" s="72"/>
      <c r="AR262" s="72"/>
      <c r="AS262" s="72"/>
      <c r="AT262" s="72"/>
      <c r="AU262" s="72"/>
      <c r="AV262" s="72"/>
    </row>
    <row r="263" spans="1:48">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c r="AM263" s="72"/>
      <c r="AN263" s="72"/>
      <c r="AO263" s="72"/>
      <c r="AP263" s="72"/>
      <c r="AQ263" s="72"/>
      <c r="AR263" s="72"/>
      <c r="AS263" s="72"/>
      <c r="AT263" s="72"/>
      <c r="AU263" s="72"/>
      <c r="AV263" s="72"/>
    </row>
    <row r="264" spans="1:48">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c r="AM264" s="72"/>
      <c r="AN264" s="72"/>
      <c r="AO264" s="72"/>
      <c r="AP264" s="72"/>
      <c r="AQ264" s="72"/>
      <c r="AR264" s="72"/>
      <c r="AS264" s="72"/>
      <c r="AT264" s="72"/>
      <c r="AU264" s="72"/>
      <c r="AV264" s="72"/>
    </row>
    <row r="265" spans="1:48">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c r="AM265" s="72"/>
      <c r="AN265" s="72"/>
      <c r="AO265" s="72"/>
      <c r="AP265" s="72"/>
      <c r="AQ265" s="72"/>
      <c r="AR265" s="72"/>
      <c r="AS265" s="72"/>
      <c r="AT265" s="72"/>
      <c r="AU265" s="72"/>
      <c r="AV265" s="72"/>
    </row>
    <row r="266" spans="1:48">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c r="AP266" s="72"/>
      <c r="AQ266" s="72"/>
      <c r="AR266" s="72"/>
      <c r="AS266" s="72"/>
      <c r="AT266" s="72"/>
      <c r="AU266" s="72"/>
      <c r="AV266" s="72"/>
    </row>
    <row r="267" spans="1:48">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c r="AM267" s="72"/>
      <c r="AN267" s="72"/>
      <c r="AO267" s="72"/>
      <c r="AP267" s="72"/>
      <c r="AQ267" s="72"/>
      <c r="AR267" s="72"/>
      <c r="AS267" s="72"/>
      <c r="AT267" s="72"/>
      <c r="AU267" s="72"/>
      <c r="AV267" s="72"/>
    </row>
    <row r="268" spans="1:48">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c r="AM268" s="72"/>
      <c r="AN268" s="72"/>
      <c r="AO268" s="72"/>
      <c r="AP268" s="72"/>
      <c r="AQ268" s="72"/>
      <c r="AR268" s="72"/>
      <c r="AS268" s="72"/>
      <c r="AT268" s="72"/>
      <c r="AU268" s="72"/>
      <c r="AV268" s="72"/>
    </row>
    <row r="269" spans="1:48">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c r="AM269" s="72"/>
      <c r="AN269" s="72"/>
      <c r="AO269" s="72"/>
      <c r="AP269" s="72"/>
      <c r="AQ269" s="72"/>
      <c r="AR269" s="72"/>
      <c r="AS269" s="72"/>
      <c r="AT269" s="72"/>
      <c r="AU269" s="72"/>
      <c r="AV269" s="72"/>
    </row>
    <row r="270" spans="1:48">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c r="AP270" s="72"/>
      <c r="AQ270" s="72"/>
      <c r="AR270" s="72"/>
      <c r="AS270" s="72"/>
      <c r="AT270" s="72"/>
      <c r="AU270" s="72"/>
      <c r="AV270" s="72"/>
    </row>
    <row r="271" spans="1:48">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c r="AM271" s="72"/>
      <c r="AN271" s="72"/>
      <c r="AO271" s="72"/>
      <c r="AP271" s="72"/>
      <c r="AQ271" s="72"/>
      <c r="AR271" s="72"/>
      <c r="AS271" s="72"/>
      <c r="AT271" s="72"/>
      <c r="AU271" s="72"/>
      <c r="AV271" s="72"/>
    </row>
    <row r="272" spans="1:48">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c r="AM272" s="72"/>
      <c r="AN272" s="72"/>
      <c r="AO272" s="72"/>
      <c r="AP272" s="72"/>
      <c r="AQ272" s="72"/>
      <c r="AR272" s="72"/>
      <c r="AS272" s="72"/>
      <c r="AT272" s="72"/>
      <c r="AU272" s="72"/>
      <c r="AV272" s="72"/>
    </row>
    <row r="273" spans="1:48">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c r="AM273" s="72"/>
      <c r="AN273" s="72"/>
      <c r="AO273" s="72"/>
      <c r="AP273" s="72"/>
      <c r="AQ273" s="72"/>
      <c r="AR273" s="72"/>
      <c r="AS273" s="72"/>
      <c r="AT273" s="72"/>
      <c r="AU273" s="72"/>
      <c r="AV273" s="72"/>
    </row>
    <row r="274" spans="1:48">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c r="AM274" s="72"/>
      <c r="AN274" s="72"/>
      <c r="AO274" s="72"/>
      <c r="AP274" s="72"/>
      <c r="AQ274" s="72"/>
      <c r="AR274" s="72"/>
      <c r="AS274" s="72"/>
      <c r="AT274" s="72"/>
      <c r="AU274" s="72"/>
      <c r="AV274" s="72"/>
    </row>
    <row r="275" spans="1:48">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c r="AM275" s="72"/>
      <c r="AN275" s="72"/>
      <c r="AO275" s="72"/>
      <c r="AP275" s="72"/>
      <c r="AQ275" s="72"/>
      <c r="AR275" s="72"/>
      <c r="AS275" s="72"/>
      <c r="AT275" s="72"/>
      <c r="AU275" s="72"/>
      <c r="AV275" s="72"/>
    </row>
    <row r="276" spans="1:48">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c r="AM276" s="72"/>
      <c r="AN276" s="72"/>
      <c r="AO276" s="72"/>
      <c r="AP276" s="72"/>
      <c r="AQ276" s="72"/>
      <c r="AR276" s="72"/>
      <c r="AS276" s="72"/>
      <c r="AT276" s="72"/>
      <c r="AU276" s="72"/>
      <c r="AV276" s="72"/>
    </row>
    <row r="277" spans="1:48">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c r="AM277" s="72"/>
      <c r="AN277" s="72"/>
      <c r="AO277" s="72"/>
      <c r="AP277" s="72"/>
      <c r="AQ277" s="72"/>
      <c r="AR277" s="72"/>
      <c r="AS277" s="72"/>
      <c r="AT277" s="72"/>
      <c r="AU277" s="72"/>
      <c r="AV277" s="72"/>
    </row>
    <row r="278" spans="1:48">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c r="AT278" s="72"/>
      <c r="AU278" s="72"/>
      <c r="AV278" s="72"/>
    </row>
    <row r="279" spans="1:48">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c r="AS279" s="72"/>
      <c r="AT279" s="72"/>
      <c r="AU279" s="72"/>
      <c r="AV279" s="72"/>
    </row>
    <row r="280" spans="1:48">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c r="AM280" s="72"/>
      <c r="AN280" s="72"/>
      <c r="AO280" s="72"/>
      <c r="AP280" s="72"/>
      <c r="AQ280" s="72"/>
      <c r="AR280" s="72"/>
      <c r="AS280" s="72"/>
      <c r="AT280" s="72"/>
      <c r="AU280" s="72"/>
      <c r="AV280" s="72"/>
    </row>
    <row r="281" spans="1:48">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c r="AM281" s="72"/>
      <c r="AN281" s="72"/>
      <c r="AO281" s="72"/>
      <c r="AP281" s="72"/>
      <c r="AQ281" s="72"/>
      <c r="AR281" s="72"/>
      <c r="AS281" s="72"/>
      <c r="AT281" s="72"/>
      <c r="AU281" s="72"/>
      <c r="AV281" s="72"/>
    </row>
    <row r="282" spans="1:48">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row>
    <row r="283" spans="1:48">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c r="AR283" s="72"/>
      <c r="AS283" s="72"/>
      <c r="AT283" s="72"/>
      <c r="AU283" s="72"/>
      <c r="AV283" s="72"/>
    </row>
    <row r="284" spans="1:48">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c r="AR284" s="72"/>
      <c r="AS284" s="72"/>
      <c r="AT284" s="72"/>
      <c r="AU284" s="72"/>
      <c r="AV284" s="72"/>
    </row>
    <row r="285" spans="1:48">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row>
    <row r="286" spans="1:48">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c r="AM286" s="72"/>
      <c r="AN286" s="72"/>
      <c r="AO286" s="72"/>
      <c r="AP286" s="72"/>
      <c r="AQ286" s="72"/>
      <c r="AR286" s="72"/>
      <c r="AS286" s="72"/>
      <c r="AT286" s="72"/>
      <c r="AU286" s="72"/>
      <c r="AV286" s="72"/>
    </row>
    <row r="287" spans="1:48">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c r="AM287" s="72"/>
      <c r="AN287" s="72"/>
      <c r="AO287" s="72"/>
      <c r="AP287" s="72"/>
      <c r="AQ287" s="72"/>
      <c r="AR287" s="72"/>
      <c r="AS287" s="72"/>
      <c r="AT287" s="72"/>
      <c r="AU287" s="72"/>
      <c r="AV287" s="72"/>
    </row>
    <row r="288" spans="1:48">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row>
    <row r="289" spans="1:48">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row>
    <row r="290" spans="1:48">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row>
    <row r="291" spans="1:48">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row>
    <row r="292" spans="1:48">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row>
    <row r="293" spans="1:48">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row>
    <row r="294" spans="1:48">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row>
    <row r="295" spans="1:48">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row>
    <row r="296" spans="1:48">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row>
    <row r="297" spans="1:48">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row>
    <row r="298" spans="1:48">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c r="AC298" s="72"/>
      <c r="AD298" s="72"/>
      <c r="AE298" s="72"/>
      <c r="AF298" s="72"/>
      <c r="AG298" s="72"/>
      <c r="AH298" s="72"/>
      <c r="AI298" s="72"/>
      <c r="AJ298" s="72"/>
      <c r="AK298" s="72"/>
      <c r="AL298" s="72"/>
      <c r="AM298" s="72"/>
      <c r="AN298" s="72"/>
      <c r="AO298" s="72"/>
      <c r="AP298" s="72"/>
      <c r="AQ298" s="72"/>
      <c r="AR298" s="72"/>
      <c r="AS298" s="72"/>
      <c r="AT298" s="72"/>
      <c r="AU298" s="72"/>
      <c r="AV298" s="72"/>
    </row>
    <row r="299" spans="1:48">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c r="AC299" s="72"/>
      <c r="AD299" s="72"/>
      <c r="AE299" s="72"/>
      <c r="AF299" s="72"/>
      <c r="AG299" s="72"/>
      <c r="AH299" s="72"/>
      <c r="AI299" s="72"/>
      <c r="AJ299" s="72"/>
      <c r="AK299" s="72"/>
      <c r="AL299" s="72"/>
      <c r="AM299" s="72"/>
      <c r="AN299" s="72"/>
      <c r="AO299" s="72"/>
      <c r="AP299" s="72"/>
      <c r="AQ299" s="72"/>
      <c r="AR299" s="72"/>
      <c r="AS299" s="72"/>
      <c r="AT299" s="72"/>
      <c r="AU299" s="72"/>
      <c r="AV299" s="72"/>
    </row>
    <row r="300" spans="1:48">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c r="AC300" s="72"/>
      <c r="AD300" s="72"/>
      <c r="AE300" s="72"/>
      <c r="AF300" s="72"/>
      <c r="AG300" s="72"/>
      <c r="AH300" s="72"/>
      <c r="AI300" s="72"/>
      <c r="AJ300" s="72"/>
      <c r="AK300" s="72"/>
      <c r="AL300" s="72"/>
      <c r="AM300" s="72"/>
      <c r="AN300" s="72"/>
      <c r="AO300" s="72"/>
      <c r="AP300" s="72"/>
      <c r="AQ300" s="72"/>
      <c r="AR300" s="72"/>
      <c r="AS300" s="72"/>
      <c r="AT300" s="72"/>
      <c r="AU300" s="72"/>
      <c r="AV300" s="72"/>
    </row>
    <row r="301" spans="1:48">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c r="AC301" s="72"/>
      <c r="AD301" s="72"/>
      <c r="AE301" s="72"/>
      <c r="AF301" s="72"/>
      <c r="AG301" s="72"/>
      <c r="AH301" s="72"/>
      <c r="AI301" s="72"/>
      <c r="AJ301" s="72"/>
      <c r="AK301" s="72"/>
      <c r="AL301" s="72"/>
      <c r="AM301" s="72"/>
      <c r="AN301" s="72"/>
      <c r="AO301" s="72"/>
      <c r="AP301" s="72"/>
      <c r="AQ301" s="72"/>
      <c r="AR301" s="72"/>
      <c r="AS301" s="72"/>
      <c r="AT301" s="72"/>
      <c r="AU301" s="72"/>
      <c r="AV301" s="72"/>
    </row>
    <row r="302" spans="1:48">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c r="AC302" s="72"/>
      <c r="AD302" s="72"/>
      <c r="AE302" s="72"/>
      <c r="AF302" s="72"/>
      <c r="AG302" s="72"/>
      <c r="AH302" s="72"/>
      <c r="AI302" s="72"/>
      <c r="AJ302" s="72"/>
      <c r="AK302" s="72"/>
      <c r="AL302" s="72"/>
      <c r="AM302" s="72"/>
      <c r="AN302" s="72"/>
      <c r="AO302" s="72"/>
      <c r="AP302" s="72"/>
      <c r="AQ302" s="72"/>
      <c r="AR302" s="72"/>
      <c r="AS302" s="72"/>
      <c r="AT302" s="72"/>
      <c r="AU302" s="72"/>
      <c r="AV302" s="72"/>
    </row>
    <row r="303" spans="1:48">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row>
    <row r="304" spans="1:48">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c r="AC304" s="72"/>
      <c r="AD304" s="72"/>
      <c r="AE304" s="72"/>
      <c r="AF304" s="72"/>
      <c r="AG304" s="72"/>
      <c r="AH304" s="72"/>
      <c r="AI304" s="72"/>
      <c r="AJ304" s="72"/>
      <c r="AK304" s="72"/>
      <c r="AL304" s="72"/>
      <c r="AM304" s="72"/>
      <c r="AN304" s="72"/>
      <c r="AO304" s="72"/>
      <c r="AP304" s="72"/>
      <c r="AQ304" s="72"/>
      <c r="AR304" s="72"/>
      <c r="AS304" s="72"/>
      <c r="AT304" s="72"/>
      <c r="AU304" s="72"/>
      <c r="AV304" s="72"/>
    </row>
    <row r="305" spans="1:48">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row>
    <row r="306" spans="1:48">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c r="AC306" s="72"/>
      <c r="AD306" s="72"/>
      <c r="AE306" s="72"/>
      <c r="AF306" s="72"/>
      <c r="AG306" s="72"/>
      <c r="AH306" s="72"/>
      <c r="AI306" s="72"/>
      <c r="AJ306" s="72"/>
      <c r="AK306" s="72"/>
      <c r="AL306" s="72"/>
      <c r="AM306" s="72"/>
      <c r="AN306" s="72"/>
      <c r="AO306" s="72"/>
      <c r="AP306" s="72"/>
      <c r="AQ306" s="72"/>
      <c r="AR306" s="72"/>
      <c r="AS306" s="72"/>
      <c r="AT306" s="72"/>
      <c r="AU306" s="72"/>
      <c r="AV306" s="72"/>
    </row>
    <row r="307" spans="1:48">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row>
    <row r="308" spans="1:48">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c r="AC308" s="72"/>
      <c r="AD308" s="72"/>
      <c r="AE308" s="72"/>
      <c r="AF308" s="72"/>
      <c r="AG308" s="72"/>
      <c r="AH308" s="72"/>
      <c r="AI308" s="72"/>
      <c r="AJ308" s="72"/>
      <c r="AK308" s="72"/>
      <c r="AL308" s="72"/>
      <c r="AM308" s="72"/>
      <c r="AN308" s="72"/>
      <c r="AO308" s="72"/>
      <c r="AP308" s="72"/>
      <c r="AQ308" s="72"/>
      <c r="AR308" s="72"/>
      <c r="AS308" s="72"/>
      <c r="AT308" s="72"/>
      <c r="AU308" s="72"/>
      <c r="AV308" s="72"/>
    </row>
    <row r="309" spans="1:48">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row>
    <row r="310" spans="1:48">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row>
    <row r="311" spans="1:48">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c r="AC311" s="72"/>
      <c r="AD311" s="72"/>
      <c r="AE311" s="72"/>
      <c r="AF311" s="72"/>
      <c r="AG311" s="72"/>
      <c r="AH311" s="72"/>
      <c r="AI311" s="72"/>
      <c r="AJ311" s="72"/>
      <c r="AK311" s="72"/>
      <c r="AL311" s="72"/>
      <c r="AM311" s="72"/>
      <c r="AN311" s="72"/>
      <c r="AO311" s="72"/>
      <c r="AP311" s="72"/>
      <c r="AQ311" s="72"/>
      <c r="AR311" s="72"/>
      <c r="AS311" s="72"/>
      <c r="AT311" s="72"/>
      <c r="AU311" s="72"/>
      <c r="AV311" s="72"/>
    </row>
    <row r="312" spans="1:48">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row>
    <row r="313" spans="1:48">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row>
    <row r="314" spans="1:48">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row>
    <row r="315" spans="1:48">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row>
    <row r="316" spans="1:48">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c r="AC316" s="72"/>
      <c r="AD316" s="72"/>
      <c r="AE316" s="72"/>
      <c r="AF316" s="72"/>
      <c r="AG316" s="72"/>
      <c r="AH316" s="72"/>
      <c r="AI316" s="72"/>
      <c r="AJ316" s="72"/>
      <c r="AK316" s="72"/>
      <c r="AL316" s="72"/>
      <c r="AM316" s="72"/>
      <c r="AN316" s="72"/>
      <c r="AO316" s="72"/>
      <c r="AP316" s="72"/>
      <c r="AQ316" s="72"/>
      <c r="AR316" s="72"/>
      <c r="AS316" s="72"/>
      <c r="AT316" s="72"/>
      <c r="AU316" s="72"/>
      <c r="AV316" s="72"/>
    </row>
    <row r="317" spans="1:48">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c r="AC317" s="72"/>
      <c r="AD317" s="72"/>
      <c r="AE317" s="72"/>
      <c r="AF317" s="72"/>
      <c r="AG317" s="72"/>
      <c r="AH317" s="72"/>
      <c r="AI317" s="72"/>
      <c r="AJ317" s="72"/>
      <c r="AK317" s="72"/>
      <c r="AL317" s="72"/>
      <c r="AM317" s="72"/>
      <c r="AN317" s="72"/>
      <c r="AO317" s="72"/>
      <c r="AP317" s="72"/>
      <c r="AQ317" s="72"/>
      <c r="AR317" s="72"/>
      <c r="AS317" s="72"/>
      <c r="AT317" s="72"/>
      <c r="AU317" s="72"/>
      <c r="AV317" s="72"/>
    </row>
    <row r="318" spans="1:48">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c r="AC318" s="72"/>
      <c r="AD318" s="72"/>
      <c r="AE318" s="72"/>
      <c r="AF318" s="72"/>
      <c r="AG318" s="72"/>
      <c r="AH318" s="72"/>
      <c r="AI318" s="72"/>
      <c r="AJ318" s="72"/>
      <c r="AK318" s="72"/>
      <c r="AL318" s="72"/>
      <c r="AM318" s="72"/>
      <c r="AN318" s="72"/>
      <c r="AO318" s="72"/>
      <c r="AP318" s="72"/>
      <c r="AQ318" s="72"/>
      <c r="AR318" s="72"/>
      <c r="AS318" s="72"/>
      <c r="AT318" s="72"/>
      <c r="AU318" s="72"/>
      <c r="AV318" s="72"/>
    </row>
    <row r="319" spans="1:48">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c r="AC319" s="72"/>
      <c r="AD319" s="72"/>
      <c r="AE319" s="72"/>
      <c r="AF319" s="72"/>
      <c r="AG319" s="72"/>
      <c r="AH319" s="72"/>
      <c r="AI319" s="72"/>
      <c r="AJ319" s="72"/>
      <c r="AK319" s="72"/>
      <c r="AL319" s="72"/>
      <c r="AM319" s="72"/>
      <c r="AN319" s="72"/>
      <c r="AO319" s="72"/>
      <c r="AP319" s="72"/>
      <c r="AQ319" s="72"/>
      <c r="AR319" s="72"/>
      <c r="AS319" s="72"/>
      <c r="AT319" s="72"/>
      <c r="AU319" s="72"/>
      <c r="AV319" s="72"/>
    </row>
    <row r="320" spans="1:48">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c r="AI320" s="72"/>
      <c r="AJ320" s="72"/>
      <c r="AK320" s="72"/>
      <c r="AL320" s="72"/>
      <c r="AM320" s="72"/>
      <c r="AN320" s="72"/>
      <c r="AO320" s="72"/>
      <c r="AP320" s="72"/>
      <c r="AQ320" s="72"/>
      <c r="AR320" s="72"/>
      <c r="AS320" s="72"/>
      <c r="AT320" s="72"/>
      <c r="AU320" s="72"/>
      <c r="AV320" s="72"/>
    </row>
    <row r="321" spans="1:48">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c r="AC321" s="72"/>
      <c r="AD321" s="72"/>
      <c r="AE321" s="72"/>
      <c r="AF321" s="72"/>
      <c r="AG321" s="72"/>
      <c r="AH321" s="72"/>
      <c r="AI321" s="72"/>
      <c r="AJ321" s="72"/>
      <c r="AK321" s="72"/>
      <c r="AL321" s="72"/>
      <c r="AM321" s="72"/>
      <c r="AN321" s="72"/>
      <c r="AO321" s="72"/>
      <c r="AP321" s="72"/>
      <c r="AQ321" s="72"/>
      <c r="AR321" s="72"/>
      <c r="AS321" s="72"/>
      <c r="AT321" s="72"/>
      <c r="AU321" s="72"/>
      <c r="AV321" s="72"/>
    </row>
    <row r="322" spans="1:48">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c r="AC322" s="72"/>
      <c r="AD322" s="72"/>
      <c r="AE322" s="72"/>
      <c r="AF322" s="72"/>
      <c r="AG322" s="72"/>
      <c r="AH322" s="72"/>
      <c r="AI322" s="72"/>
      <c r="AJ322" s="72"/>
      <c r="AK322" s="72"/>
      <c r="AL322" s="72"/>
      <c r="AM322" s="72"/>
      <c r="AN322" s="72"/>
      <c r="AO322" s="72"/>
      <c r="AP322" s="72"/>
      <c r="AQ322" s="72"/>
      <c r="AR322" s="72"/>
      <c r="AS322" s="72"/>
      <c r="AT322" s="72"/>
      <c r="AU322" s="72"/>
      <c r="AV322" s="72"/>
    </row>
    <row r="323" spans="1:48">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c r="AC323" s="72"/>
      <c r="AD323" s="72"/>
      <c r="AE323" s="72"/>
      <c r="AF323" s="72"/>
      <c r="AG323" s="72"/>
      <c r="AH323" s="72"/>
      <c r="AI323" s="72"/>
      <c r="AJ323" s="72"/>
      <c r="AK323" s="72"/>
      <c r="AL323" s="72"/>
      <c r="AM323" s="72"/>
      <c r="AN323" s="72"/>
      <c r="AO323" s="72"/>
      <c r="AP323" s="72"/>
      <c r="AQ323" s="72"/>
      <c r="AR323" s="72"/>
      <c r="AS323" s="72"/>
      <c r="AT323" s="72"/>
      <c r="AU323" s="72"/>
      <c r="AV323" s="72"/>
    </row>
    <row r="324" spans="1:48">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c r="AC324" s="72"/>
      <c r="AD324" s="72"/>
      <c r="AE324" s="72"/>
      <c r="AF324" s="72"/>
      <c r="AG324" s="72"/>
      <c r="AH324" s="72"/>
      <c r="AI324" s="72"/>
      <c r="AJ324" s="72"/>
      <c r="AK324" s="72"/>
      <c r="AL324" s="72"/>
      <c r="AM324" s="72"/>
      <c r="AN324" s="72"/>
      <c r="AO324" s="72"/>
      <c r="AP324" s="72"/>
      <c r="AQ324" s="72"/>
      <c r="AR324" s="72"/>
      <c r="AS324" s="72"/>
      <c r="AT324" s="72"/>
      <c r="AU324" s="72"/>
      <c r="AV324" s="72"/>
    </row>
    <row r="325" spans="1:48">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c r="AC325" s="72"/>
      <c r="AD325" s="72"/>
      <c r="AE325" s="72"/>
      <c r="AF325" s="72"/>
      <c r="AG325" s="72"/>
      <c r="AH325" s="72"/>
      <c r="AI325" s="72"/>
      <c r="AJ325" s="72"/>
      <c r="AK325" s="72"/>
      <c r="AL325" s="72"/>
      <c r="AM325" s="72"/>
      <c r="AN325" s="72"/>
      <c r="AO325" s="72"/>
      <c r="AP325" s="72"/>
      <c r="AQ325" s="72"/>
      <c r="AR325" s="72"/>
      <c r="AS325" s="72"/>
      <c r="AT325" s="72"/>
      <c r="AU325" s="72"/>
      <c r="AV325" s="72"/>
    </row>
    <row r="326" spans="1:48">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c r="AC326" s="72"/>
      <c r="AD326" s="72"/>
      <c r="AE326" s="72"/>
      <c r="AF326" s="72"/>
      <c r="AG326" s="72"/>
      <c r="AH326" s="72"/>
      <c r="AI326" s="72"/>
      <c r="AJ326" s="72"/>
      <c r="AK326" s="72"/>
      <c r="AL326" s="72"/>
      <c r="AM326" s="72"/>
      <c r="AN326" s="72"/>
      <c r="AO326" s="72"/>
      <c r="AP326" s="72"/>
      <c r="AQ326" s="72"/>
      <c r="AR326" s="72"/>
      <c r="AS326" s="72"/>
      <c r="AT326" s="72"/>
      <c r="AU326" s="72"/>
      <c r="AV326" s="72"/>
    </row>
    <row r="327" spans="1:48">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c r="AC327" s="72"/>
      <c r="AD327" s="72"/>
      <c r="AE327" s="72"/>
      <c r="AF327" s="72"/>
      <c r="AG327" s="72"/>
      <c r="AH327" s="72"/>
      <c r="AI327" s="72"/>
      <c r="AJ327" s="72"/>
      <c r="AK327" s="72"/>
      <c r="AL327" s="72"/>
      <c r="AM327" s="72"/>
      <c r="AN327" s="72"/>
      <c r="AO327" s="72"/>
      <c r="AP327" s="72"/>
      <c r="AQ327" s="72"/>
      <c r="AR327" s="72"/>
      <c r="AS327" s="72"/>
      <c r="AT327" s="72"/>
      <c r="AU327" s="72"/>
      <c r="AV327" s="72"/>
    </row>
    <row r="328" spans="1:48">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c r="AC328" s="72"/>
      <c r="AD328" s="72"/>
      <c r="AE328" s="72"/>
      <c r="AF328" s="72"/>
      <c r="AG328" s="72"/>
      <c r="AH328" s="72"/>
      <c r="AI328" s="72"/>
      <c r="AJ328" s="72"/>
      <c r="AK328" s="72"/>
      <c r="AL328" s="72"/>
      <c r="AM328" s="72"/>
      <c r="AN328" s="72"/>
      <c r="AO328" s="72"/>
      <c r="AP328" s="72"/>
      <c r="AQ328" s="72"/>
      <c r="AR328" s="72"/>
      <c r="AS328" s="72"/>
      <c r="AT328" s="72"/>
      <c r="AU328" s="72"/>
      <c r="AV328" s="72"/>
    </row>
    <row r="329" spans="1:48">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row>
    <row r="330" spans="1:48">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row>
    <row r="331" spans="1:48">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row>
    <row r="332" spans="1:48">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c r="AC332" s="72"/>
      <c r="AD332" s="72"/>
      <c r="AE332" s="72"/>
      <c r="AF332" s="72"/>
      <c r="AG332" s="72"/>
      <c r="AH332" s="72"/>
      <c r="AI332" s="72"/>
      <c r="AJ332" s="72"/>
      <c r="AK332" s="72"/>
      <c r="AL332" s="72"/>
      <c r="AM332" s="72"/>
      <c r="AN332" s="72"/>
      <c r="AO332" s="72"/>
      <c r="AP332" s="72"/>
      <c r="AQ332" s="72"/>
      <c r="AR332" s="72"/>
      <c r="AS332" s="72"/>
      <c r="AT332" s="72"/>
      <c r="AU332" s="72"/>
      <c r="AV332" s="72"/>
    </row>
    <row r="333" spans="1:48">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c r="AC333" s="72"/>
      <c r="AD333" s="72"/>
      <c r="AE333" s="72"/>
      <c r="AF333" s="72"/>
      <c r="AG333" s="72"/>
      <c r="AH333" s="72"/>
      <c r="AI333" s="72"/>
      <c r="AJ333" s="72"/>
      <c r="AK333" s="72"/>
      <c r="AL333" s="72"/>
      <c r="AM333" s="72"/>
      <c r="AN333" s="72"/>
      <c r="AO333" s="72"/>
      <c r="AP333" s="72"/>
      <c r="AQ333" s="72"/>
      <c r="AR333" s="72"/>
      <c r="AS333" s="72"/>
      <c r="AT333" s="72"/>
      <c r="AU333" s="72"/>
      <c r="AV333" s="72"/>
    </row>
    <row r="334" spans="1:48">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c r="AC334" s="72"/>
      <c r="AD334" s="72"/>
      <c r="AE334" s="72"/>
      <c r="AF334" s="72"/>
      <c r="AG334" s="72"/>
      <c r="AH334" s="72"/>
      <c r="AI334" s="72"/>
      <c r="AJ334" s="72"/>
      <c r="AK334" s="72"/>
      <c r="AL334" s="72"/>
      <c r="AM334" s="72"/>
      <c r="AN334" s="72"/>
      <c r="AO334" s="72"/>
      <c r="AP334" s="72"/>
      <c r="AQ334" s="72"/>
      <c r="AR334" s="72"/>
      <c r="AS334" s="72"/>
      <c r="AT334" s="72"/>
      <c r="AU334" s="72"/>
      <c r="AV334" s="72"/>
    </row>
    <row r="335" spans="1:48">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c r="AC335" s="72"/>
      <c r="AD335" s="72"/>
      <c r="AE335" s="72"/>
      <c r="AF335" s="72"/>
      <c r="AG335" s="72"/>
      <c r="AH335" s="72"/>
      <c r="AI335" s="72"/>
      <c r="AJ335" s="72"/>
      <c r="AK335" s="72"/>
      <c r="AL335" s="72"/>
      <c r="AM335" s="72"/>
      <c r="AN335" s="72"/>
      <c r="AO335" s="72"/>
      <c r="AP335" s="72"/>
      <c r="AQ335" s="72"/>
      <c r="AR335" s="72"/>
      <c r="AS335" s="72"/>
      <c r="AT335" s="72"/>
      <c r="AU335" s="72"/>
      <c r="AV335" s="72"/>
    </row>
    <row r="336" spans="1:48">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c r="AC336" s="72"/>
      <c r="AD336" s="72"/>
      <c r="AE336" s="72"/>
      <c r="AF336" s="72"/>
      <c r="AG336" s="72"/>
      <c r="AH336" s="72"/>
      <c r="AI336" s="72"/>
      <c r="AJ336" s="72"/>
      <c r="AK336" s="72"/>
      <c r="AL336" s="72"/>
      <c r="AM336" s="72"/>
      <c r="AN336" s="72"/>
      <c r="AO336" s="72"/>
      <c r="AP336" s="72"/>
      <c r="AQ336" s="72"/>
      <c r="AR336" s="72"/>
      <c r="AS336" s="72"/>
      <c r="AT336" s="72"/>
      <c r="AU336" s="72"/>
      <c r="AV336" s="72"/>
    </row>
    <row r="337" spans="1:48">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c r="AC337" s="72"/>
      <c r="AD337" s="72"/>
      <c r="AE337" s="72"/>
      <c r="AF337" s="72"/>
      <c r="AG337" s="72"/>
      <c r="AH337" s="72"/>
      <c r="AI337" s="72"/>
      <c r="AJ337" s="72"/>
      <c r="AK337" s="72"/>
      <c r="AL337" s="72"/>
      <c r="AM337" s="72"/>
      <c r="AN337" s="72"/>
      <c r="AO337" s="72"/>
      <c r="AP337" s="72"/>
      <c r="AQ337" s="72"/>
      <c r="AR337" s="72"/>
      <c r="AS337" s="72"/>
      <c r="AT337" s="72"/>
      <c r="AU337" s="72"/>
      <c r="AV337" s="72"/>
    </row>
    <row r="338" spans="1:48">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row>
    <row r="339" spans="1:48">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c r="AC339" s="72"/>
      <c r="AD339" s="72"/>
      <c r="AE339" s="72"/>
      <c r="AF339" s="72"/>
      <c r="AG339" s="72"/>
      <c r="AH339" s="72"/>
      <c r="AI339" s="72"/>
      <c r="AJ339" s="72"/>
      <c r="AK339" s="72"/>
      <c r="AL339" s="72"/>
      <c r="AM339" s="72"/>
      <c r="AN339" s="72"/>
      <c r="AO339" s="72"/>
      <c r="AP339" s="72"/>
      <c r="AQ339" s="72"/>
      <c r="AR339" s="72"/>
      <c r="AS339" s="72"/>
      <c r="AT339" s="72"/>
      <c r="AU339" s="72"/>
      <c r="AV339" s="72"/>
    </row>
    <row r="340" spans="1:48">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c r="AC340" s="72"/>
      <c r="AD340" s="72"/>
      <c r="AE340" s="72"/>
      <c r="AF340" s="72"/>
      <c r="AG340" s="72"/>
      <c r="AH340" s="72"/>
      <c r="AI340" s="72"/>
      <c r="AJ340" s="72"/>
      <c r="AK340" s="72"/>
      <c r="AL340" s="72"/>
      <c r="AM340" s="72"/>
      <c r="AN340" s="72"/>
      <c r="AO340" s="72"/>
      <c r="AP340" s="72"/>
      <c r="AQ340" s="72"/>
      <c r="AR340" s="72"/>
      <c r="AS340" s="72"/>
      <c r="AT340" s="72"/>
      <c r="AU340" s="72"/>
      <c r="AV340" s="72"/>
    </row>
    <row r="341" spans="1:48">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c r="AC341" s="72"/>
      <c r="AD341" s="72"/>
      <c r="AE341" s="72"/>
      <c r="AF341" s="72"/>
      <c r="AG341" s="72"/>
      <c r="AH341" s="72"/>
      <c r="AI341" s="72"/>
      <c r="AJ341" s="72"/>
      <c r="AK341" s="72"/>
      <c r="AL341" s="72"/>
      <c r="AM341" s="72"/>
      <c r="AN341" s="72"/>
      <c r="AO341" s="72"/>
      <c r="AP341" s="72"/>
      <c r="AQ341" s="72"/>
      <c r="AR341" s="72"/>
      <c r="AS341" s="72"/>
      <c r="AT341" s="72"/>
      <c r="AU341" s="72"/>
      <c r="AV341" s="72"/>
    </row>
    <row r="342" spans="1:48">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c r="AC342" s="72"/>
      <c r="AD342" s="72"/>
      <c r="AE342" s="72"/>
      <c r="AF342" s="72"/>
      <c r="AG342" s="72"/>
      <c r="AH342" s="72"/>
      <c r="AI342" s="72"/>
      <c r="AJ342" s="72"/>
      <c r="AK342" s="72"/>
      <c r="AL342" s="72"/>
      <c r="AM342" s="72"/>
      <c r="AN342" s="72"/>
      <c r="AO342" s="72"/>
      <c r="AP342" s="72"/>
      <c r="AQ342" s="72"/>
      <c r="AR342" s="72"/>
      <c r="AS342" s="72"/>
      <c r="AT342" s="72"/>
      <c r="AU342" s="72"/>
      <c r="AV342" s="72"/>
    </row>
    <row r="343" spans="1:48">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c r="AC343" s="72"/>
      <c r="AD343" s="72"/>
      <c r="AE343" s="72"/>
      <c r="AF343" s="72"/>
      <c r="AG343" s="72"/>
      <c r="AH343" s="72"/>
      <c r="AI343" s="72"/>
      <c r="AJ343" s="72"/>
      <c r="AK343" s="72"/>
      <c r="AL343" s="72"/>
      <c r="AM343" s="72"/>
      <c r="AN343" s="72"/>
      <c r="AO343" s="72"/>
      <c r="AP343" s="72"/>
      <c r="AQ343" s="72"/>
      <c r="AR343" s="72"/>
      <c r="AS343" s="72"/>
      <c r="AT343" s="72"/>
      <c r="AU343" s="72"/>
      <c r="AV343" s="72"/>
    </row>
    <row r="344" spans="1:48">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c r="AC344" s="72"/>
      <c r="AD344" s="72"/>
      <c r="AE344" s="72"/>
      <c r="AF344" s="72"/>
      <c r="AG344" s="72"/>
      <c r="AH344" s="72"/>
      <c r="AI344" s="72"/>
      <c r="AJ344" s="72"/>
      <c r="AK344" s="72"/>
      <c r="AL344" s="72"/>
      <c r="AM344" s="72"/>
      <c r="AN344" s="72"/>
      <c r="AO344" s="72"/>
      <c r="AP344" s="72"/>
      <c r="AQ344" s="72"/>
      <c r="AR344" s="72"/>
      <c r="AS344" s="72"/>
      <c r="AT344" s="72"/>
      <c r="AU344" s="72"/>
      <c r="AV344" s="72"/>
    </row>
    <row r="345" spans="1:48">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c r="AC345" s="72"/>
      <c r="AD345" s="72"/>
      <c r="AE345" s="72"/>
      <c r="AF345" s="72"/>
      <c r="AG345" s="72"/>
      <c r="AH345" s="72"/>
      <c r="AI345" s="72"/>
      <c r="AJ345" s="72"/>
      <c r="AK345" s="72"/>
      <c r="AL345" s="72"/>
      <c r="AM345" s="72"/>
      <c r="AN345" s="72"/>
      <c r="AO345" s="72"/>
      <c r="AP345" s="72"/>
      <c r="AQ345" s="72"/>
      <c r="AR345" s="72"/>
      <c r="AS345" s="72"/>
      <c r="AT345" s="72"/>
      <c r="AU345" s="72"/>
      <c r="AV345" s="72"/>
    </row>
    <row r="346" spans="1:48">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c r="AC346" s="72"/>
      <c r="AD346" s="72"/>
      <c r="AE346" s="72"/>
      <c r="AF346" s="72"/>
      <c r="AG346" s="72"/>
      <c r="AH346" s="72"/>
      <c r="AI346" s="72"/>
      <c r="AJ346" s="72"/>
      <c r="AK346" s="72"/>
      <c r="AL346" s="72"/>
      <c r="AM346" s="72"/>
      <c r="AN346" s="72"/>
      <c r="AO346" s="72"/>
      <c r="AP346" s="72"/>
      <c r="AQ346" s="72"/>
      <c r="AR346" s="72"/>
      <c r="AS346" s="72"/>
      <c r="AT346" s="72"/>
      <c r="AU346" s="72"/>
      <c r="AV346" s="72"/>
    </row>
    <row r="347" spans="1:48">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c r="AC347" s="72"/>
      <c r="AD347" s="72"/>
      <c r="AE347" s="72"/>
      <c r="AF347" s="72"/>
      <c r="AG347" s="72"/>
      <c r="AH347" s="72"/>
      <c r="AI347" s="72"/>
      <c r="AJ347" s="72"/>
      <c r="AK347" s="72"/>
      <c r="AL347" s="72"/>
      <c r="AM347" s="72"/>
      <c r="AN347" s="72"/>
      <c r="AO347" s="72"/>
      <c r="AP347" s="72"/>
      <c r="AQ347" s="72"/>
      <c r="AR347" s="72"/>
      <c r="AS347" s="72"/>
      <c r="AT347" s="72"/>
      <c r="AU347" s="72"/>
      <c r="AV347" s="72"/>
    </row>
    <row r="348" spans="1:48">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row>
    <row r="349" spans="1:48">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row>
    <row r="350" spans="1:48">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c r="AC350" s="72"/>
      <c r="AD350" s="72"/>
      <c r="AE350" s="72"/>
      <c r="AF350" s="72"/>
      <c r="AG350" s="72"/>
      <c r="AH350" s="72"/>
      <c r="AI350" s="72"/>
      <c r="AJ350" s="72"/>
      <c r="AK350" s="72"/>
      <c r="AL350" s="72"/>
      <c r="AM350" s="72"/>
      <c r="AN350" s="72"/>
      <c r="AO350" s="72"/>
      <c r="AP350" s="72"/>
      <c r="AQ350" s="72"/>
      <c r="AR350" s="72"/>
      <c r="AS350" s="72"/>
      <c r="AT350" s="72"/>
      <c r="AU350" s="72"/>
      <c r="AV350" s="72"/>
    </row>
    <row r="351" spans="1:48">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c r="AC351" s="72"/>
      <c r="AD351" s="72"/>
      <c r="AE351" s="72"/>
      <c r="AF351" s="72"/>
      <c r="AG351" s="72"/>
      <c r="AH351" s="72"/>
      <c r="AI351" s="72"/>
      <c r="AJ351" s="72"/>
      <c r="AK351" s="72"/>
      <c r="AL351" s="72"/>
      <c r="AM351" s="72"/>
      <c r="AN351" s="72"/>
      <c r="AO351" s="72"/>
      <c r="AP351" s="72"/>
      <c r="AQ351" s="72"/>
      <c r="AR351" s="72"/>
      <c r="AS351" s="72"/>
      <c r="AT351" s="72"/>
      <c r="AU351" s="72"/>
      <c r="AV351" s="72"/>
    </row>
    <row r="352" spans="1:48">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c r="AC352" s="72"/>
      <c r="AD352" s="72"/>
      <c r="AE352" s="72"/>
      <c r="AF352" s="72"/>
      <c r="AG352" s="72"/>
      <c r="AH352" s="72"/>
      <c r="AI352" s="72"/>
      <c r="AJ352" s="72"/>
      <c r="AK352" s="72"/>
      <c r="AL352" s="72"/>
      <c r="AM352" s="72"/>
      <c r="AN352" s="72"/>
      <c r="AO352" s="72"/>
      <c r="AP352" s="72"/>
      <c r="AQ352" s="72"/>
      <c r="AR352" s="72"/>
      <c r="AS352" s="72"/>
      <c r="AT352" s="72"/>
      <c r="AU352" s="72"/>
      <c r="AV352" s="72"/>
    </row>
    <row r="353" spans="1:48">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c r="AC353" s="72"/>
      <c r="AD353" s="72"/>
      <c r="AE353" s="72"/>
      <c r="AF353" s="72"/>
      <c r="AG353" s="72"/>
      <c r="AH353" s="72"/>
      <c r="AI353" s="72"/>
      <c r="AJ353" s="72"/>
      <c r="AK353" s="72"/>
      <c r="AL353" s="72"/>
      <c r="AM353" s="72"/>
      <c r="AN353" s="72"/>
      <c r="AO353" s="72"/>
      <c r="AP353" s="72"/>
      <c r="AQ353" s="72"/>
      <c r="AR353" s="72"/>
      <c r="AS353" s="72"/>
      <c r="AT353" s="72"/>
      <c r="AU353" s="72"/>
      <c r="AV353" s="72"/>
    </row>
    <row r="354" spans="1:48">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c r="AC354" s="72"/>
      <c r="AD354" s="72"/>
      <c r="AE354" s="72"/>
      <c r="AF354" s="72"/>
      <c r="AG354" s="72"/>
      <c r="AH354" s="72"/>
      <c r="AI354" s="72"/>
      <c r="AJ354" s="72"/>
      <c r="AK354" s="72"/>
      <c r="AL354" s="72"/>
      <c r="AM354" s="72"/>
      <c r="AN354" s="72"/>
      <c r="AO354" s="72"/>
      <c r="AP354" s="72"/>
      <c r="AQ354" s="72"/>
      <c r="AR354" s="72"/>
      <c r="AS354" s="72"/>
      <c r="AT354" s="72"/>
      <c r="AU354" s="72"/>
      <c r="AV354" s="72"/>
    </row>
    <row r="355" spans="1:48">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c r="AC355" s="72"/>
      <c r="AD355" s="72"/>
      <c r="AE355" s="72"/>
      <c r="AF355" s="72"/>
      <c r="AG355" s="72"/>
      <c r="AH355" s="72"/>
      <c r="AI355" s="72"/>
      <c r="AJ355" s="72"/>
      <c r="AK355" s="72"/>
      <c r="AL355" s="72"/>
      <c r="AM355" s="72"/>
      <c r="AN355" s="72"/>
      <c r="AO355" s="72"/>
      <c r="AP355" s="72"/>
      <c r="AQ355" s="72"/>
      <c r="AR355" s="72"/>
      <c r="AS355" s="72"/>
      <c r="AT355" s="72"/>
      <c r="AU355" s="72"/>
      <c r="AV355" s="72"/>
    </row>
    <row r="356" spans="1:48">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c r="AC356" s="72"/>
      <c r="AD356" s="72"/>
      <c r="AE356" s="72"/>
      <c r="AF356" s="72"/>
      <c r="AG356" s="72"/>
      <c r="AH356" s="72"/>
      <c r="AI356" s="72"/>
      <c r="AJ356" s="72"/>
      <c r="AK356" s="72"/>
      <c r="AL356" s="72"/>
      <c r="AM356" s="72"/>
      <c r="AN356" s="72"/>
      <c r="AO356" s="72"/>
      <c r="AP356" s="72"/>
      <c r="AQ356" s="72"/>
      <c r="AR356" s="72"/>
      <c r="AS356" s="72"/>
      <c r="AT356" s="72"/>
      <c r="AU356" s="72"/>
      <c r="AV356" s="72"/>
    </row>
    <row r="357" spans="1:48">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c r="AC357" s="72"/>
      <c r="AD357" s="72"/>
      <c r="AE357" s="72"/>
      <c r="AF357" s="72"/>
      <c r="AG357" s="72"/>
      <c r="AH357" s="72"/>
      <c r="AI357" s="72"/>
      <c r="AJ357" s="72"/>
      <c r="AK357" s="72"/>
      <c r="AL357" s="72"/>
      <c r="AM357" s="72"/>
      <c r="AN357" s="72"/>
      <c r="AO357" s="72"/>
      <c r="AP357" s="72"/>
      <c r="AQ357" s="72"/>
      <c r="AR357" s="72"/>
      <c r="AS357" s="72"/>
      <c r="AT357" s="72"/>
      <c r="AU357" s="72"/>
      <c r="AV357" s="72"/>
    </row>
    <row r="358" spans="1:48">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c r="AC358" s="72"/>
      <c r="AD358" s="72"/>
      <c r="AE358" s="72"/>
      <c r="AF358" s="72"/>
      <c r="AG358" s="72"/>
      <c r="AH358" s="72"/>
      <c r="AI358" s="72"/>
      <c r="AJ358" s="72"/>
      <c r="AK358" s="72"/>
      <c r="AL358" s="72"/>
      <c r="AM358" s="72"/>
      <c r="AN358" s="72"/>
      <c r="AO358" s="72"/>
      <c r="AP358" s="72"/>
      <c r="AQ358" s="72"/>
      <c r="AR358" s="72"/>
      <c r="AS358" s="72"/>
      <c r="AT358" s="72"/>
      <c r="AU358" s="72"/>
      <c r="AV358" s="72"/>
    </row>
    <row r="359" spans="1:48">
      <c r="A359" s="72"/>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c r="AA359" s="72"/>
      <c r="AB359" s="72"/>
      <c r="AC359" s="72"/>
      <c r="AD359" s="72"/>
      <c r="AE359" s="72"/>
      <c r="AF359" s="72"/>
      <c r="AG359" s="72"/>
      <c r="AH359" s="72"/>
      <c r="AI359" s="72"/>
      <c r="AJ359" s="72"/>
      <c r="AK359" s="72"/>
      <c r="AL359" s="72"/>
      <c r="AM359" s="72"/>
      <c r="AN359" s="72"/>
      <c r="AO359" s="72"/>
      <c r="AP359" s="72"/>
      <c r="AQ359" s="72"/>
      <c r="AR359" s="72"/>
      <c r="AS359" s="72"/>
      <c r="AT359" s="72"/>
      <c r="AU359" s="72"/>
      <c r="AV359" s="72"/>
    </row>
    <row r="360" spans="1:48">
      <c r="A360" s="72"/>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c r="AA360" s="72"/>
      <c r="AB360" s="72"/>
      <c r="AC360" s="72"/>
      <c r="AD360" s="72"/>
      <c r="AE360" s="72"/>
      <c r="AF360" s="72"/>
      <c r="AG360" s="72"/>
      <c r="AH360" s="72"/>
      <c r="AI360" s="72"/>
      <c r="AJ360" s="72"/>
      <c r="AK360" s="72"/>
      <c r="AL360" s="72"/>
      <c r="AM360" s="72"/>
      <c r="AN360" s="72"/>
      <c r="AO360" s="72"/>
      <c r="AP360" s="72"/>
      <c r="AQ360" s="72"/>
      <c r="AR360" s="72"/>
      <c r="AS360" s="72"/>
      <c r="AT360" s="72"/>
      <c r="AU360" s="72"/>
      <c r="AV360" s="72"/>
    </row>
    <row r="361" spans="1:48">
      <c r="A361" s="72"/>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row>
    <row r="362" spans="1:48">
      <c r="A362" s="72"/>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c r="AA362" s="72"/>
      <c r="AB362" s="72"/>
      <c r="AC362" s="72"/>
      <c r="AD362" s="72"/>
      <c r="AE362" s="72"/>
      <c r="AF362" s="72"/>
      <c r="AG362" s="72"/>
      <c r="AH362" s="72"/>
      <c r="AI362" s="72"/>
      <c r="AJ362" s="72"/>
      <c r="AK362" s="72"/>
      <c r="AL362" s="72"/>
      <c r="AM362" s="72"/>
      <c r="AN362" s="72"/>
      <c r="AO362" s="72"/>
      <c r="AP362" s="72"/>
      <c r="AQ362" s="72"/>
      <c r="AR362" s="72"/>
      <c r="AS362" s="72"/>
      <c r="AT362" s="72"/>
      <c r="AU362" s="72"/>
      <c r="AV362" s="72"/>
    </row>
    <row r="363" spans="1:48">
      <c r="A363" s="72"/>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row>
    <row r="364" spans="1:48">
      <c r="A364" s="72"/>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row>
    <row r="365" spans="1:48">
      <c r="A365" s="72"/>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row>
    <row r="366" spans="1:48">
      <c r="A366" s="72"/>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row>
    <row r="367" spans="1:48">
      <c r="A367" s="72"/>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row>
    <row r="368" spans="1:48">
      <c r="A368" s="72"/>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row>
    <row r="369" spans="1:48">
      <c r="A369" s="72"/>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row>
    <row r="370" spans="1:48">
      <c r="A370" s="72"/>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row>
    <row r="371" spans="1:48">
      <c r="A371" s="72"/>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row>
    <row r="372" spans="1:48">
      <c r="A372" s="72"/>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row>
    <row r="373" spans="1:48">
      <c r="A373" s="72"/>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row>
    <row r="374" spans="1:48">
      <c r="A374" s="72"/>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row>
    <row r="375" spans="1:48">
      <c r="A375" s="72"/>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row>
    <row r="376" spans="1:48">
      <c r="A376" s="72"/>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row>
    <row r="377" spans="1:48">
      <c r="A377" s="72"/>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c r="AA377" s="72"/>
      <c r="AB377" s="72"/>
      <c r="AC377" s="72"/>
      <c r="AD377" s="72"/>
      <c r="AE377" s="72"/>
      <c r="AF377" s="72"/>
      <c r="AG377" s="72"/>
      <c r="AH377" s="72"/>
      <c r="AI377" s="72"/>
      <c r="AJ377" s="72"/>
      <c r="AK377" s="72"/>
      <c r="AL377" s="72"/>
      <c r="AM377" s="72"/>
      <c r="AN377" s="72"/>
      <c r="AO377" s="72"/>
      <c r="AP377" s="72"/>
      <c r="AQ377" s="72"/>
      <c r="AR377" s="72"/>
      <c r="AS377" s="72"/>
      <c r="AT377" s="72"/>
      <c r="AU377" s="72"/>
      <c r="AV377" s="72"/>
    </row>
    <row r="378" spans="1:48">
      <c r="A378" s="72"/>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c r="AA378" s="72"/>
      <c r="AB378" s="72"/>
      <c r="AC378" s="72"/>
      <c r="AD378" s="72"/>
      <c r="AE378" s="72"/>
      <c r="AF378" s="72"/>
      <c r="AG378" s="72"/>
      <c r="AH378" s="72"/>
      <c r="AI378" s="72"/>
      <c r="AJ378" s="72"/>
      <c r="AK378" s="72"/>
      <c r="AL378" s="72"/>
      <c r="AM378" s="72"/>
      <c r="AN378" s="72"/>
      <c r="AO378" s="72"/>
      <c r="AP378" s="72"/>
      <c r="AQ378" s="72"/>
      <c r="AR378" s="72"/>
      <c r="AS378" s="72"/>
      <c r="AT378" s="72"/>
      <c r="AU378" s="72"/>
      <c r="AV378" s="72"/>
    </row>
    <row r="379" spans="1:48">
      <c r="A379" s="72"/>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c r="AA379" s="72"/>
      <c r="AB379" s="72"/>
      <c r="AC379" s="72"/>
      <c r="AD379" s="72"/>
      <c r="AE379" s="72"/>
      <c r="AF379" s="72"/>
      <c r="AG379" s="72"/>
      <c r="AH379" s="72"/>
      <c r="AI379" s="72"/>
      <c r="AJ379" s="72"/>
      <c r="AK379" s="72"/>
      <c r="AL379" s="72"/>
      <c r="AM379" s="72"/>
      <c r="AN379" s="72"/>
      <c r="AO379" s="72"/>
      <c r="AP379" s="72"/>
      <c r="AQ379" s="72"/>
      <c r="AR379" s="72"/>
      <c r="AS379" s="72"/>
      <c r="AT379" s="72"/>
      <c r="AU379" s="72"/>
      <c r="AV379" s="72"/>
    </row>
    <row r="380" spans="1:48">
      <c r="A380" s="72"/>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c r="AA380" s="72"/>
      <c r="AB380" s="72"/>
      <c r="AC380" s="72"/>
      <c r="AD380" s="72"/>
      <c r="AE380" s="72"/>
      <c r="AF380" s="72"/>
      <c r="AG380" s="72"/>
      <c r="AH380" s="72"/>
      <c r="AI380" s="72"/>
      <c r="AJ380" s="72"/>
      <c r="AK380" s="72"/>
      <c r="AL380" s="72"/>
      <c r="AM380" s="72"/>
      <c r="AN380" s="72"/>
      <c r="AO380" s="72"/>
      <c r="AP380" s="72"/>
      <c r="AQ380" s="72"/>
      <c r="AR380" s="72"/>
      <c r="AS380" s="72"/>
      <c r="AT380" s="72"/>
      <c r="AU380" s="72"/>
      <c r="AV380" s="72"/>
    </row>
    <row r="381" spans="1:48">
      <c r="A381" s="72"/>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row>
    <row r="382" spans="1:48">
      <c r="A382" s="72"/>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row>
    <row r="383" spans="1:48">
      <c r="A383" s="72"/>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row>
    <row r="384" spans="1:48">
      <c r="A384" s="72"/>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c r="AA384" s="72"/>
      <c r="AB384" s="72"/>
      <c r="AC384" s="72"/>
      <c r="AD384" s="72"/>
      <c r="AE384" s="72"/>
      <c r="AF384" s="72"/>
      <c r="AG384" s="72"/>
      <c r="AH384" s="72"/>
      <c r="AI384" s="72"/>
      <c r="AJ384" s="72"/>
      <c r="AK384" s="72"/>
      <c r="AL384" s="72"/>
      <c r="AM384" s="72"/>
      <c r="AN384" s="72"/>
      <c r="AO384" s="72"/>
      <c r="AP384" s="72"/>
      <c r="AQ384" s="72"/>
      <c r="AR384" s="72"/>
      <c r="AS384" s="72"/>
      <c r="AT384" s="72"/>
      <c r="AU384" s="72"/>
      <c r="AV384" s="72"/>
    </row>
    <row r="385" spans="1:48">
      <c r="A385" s="72"/>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c r="AA385" s="72"/>
      <c r="AB385" s="72"/>
      <c r="AC385" s="72"/>
      <c r="AD385" s="72"/>
      <c r="AE385" s="72"/>
      <c r="AF385" s="72"/>
      <c r="AG385" s="72"/>
      <c r="AH385" s="72"/>
      <c r="AI385" s="72"/>
      <c r="AJ385" s="72"/>
      <c r="AK385" s="72"/>
      <c r="AL385" s="72"/>
      <c r="AM385" s="72"/>
      <c r="AN385" s="72"/>
      <c r="AO385" s="72"/>
      <c r="AP385" s="72"/>
      <c r="AQ385" s="72"/>
      <c r="AR385" s="72"/>
      <c r="AS385" s="72"/>
      <c r="AT385" s="72"/>
      <c r="AU385" s="72"/>
      <c r="AV385" s="72"/>
    </row>
    <row r="386" spans="1:48">
      <c r="A386" s="72"/>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c r="AA386" s="72"/>
      <c r="AB386" s="72"/>
      <c r="AC386" s="72"/>
      <c r="AD386" s="72"/>
      <c r="AE386" s="72"/>
      <c r="AF386" s="72"/>
      <c r="AG386" s="72"/>
      <c r="AH386" s="72"/>
      <c r="AI386" s="72"/>
      <c r="AJ386" s="72"/>
      <c r="AK386" s="72"/>
      <c r="AL386" s="72"/>
      <c r="AM386" s="72"/>
      <c r="AN386" s="72"/>
      <c r="AO386" s="72"/>
      <c r="AP386" s="72"/>
      <c r="AQ386" s="72"/>
      <c r="AR386" s="72"/>
      <c r="AS386" s="72"/>
      <c r="AT386" s="72"/>
      <c r="AU386" s="72"/>
      <c r="AV386" s="72"/>
    </row>
    <row r="387" spans="1:48">
      <c r="A387" s="72"/>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c r="AA387" s="72"/>
      <c r="AB387" s="72"/>
      <c r="AC387" s="72"/>
      <c r="AD387" s="72"/>
      <c r="AE387" s="72"/>
      <c r="AF387" s="72"/>
      <c r="AG387" s="72"/>
      <c r="AH387" s="72"/>
      <c r="AI387" s="72"/>
      <c r="AJ387" s="72"/>
      <c r="AK387" s="72"/>
      <c r="AL387" s="72"/>
      <c r="AM387" s="72"/>
      <c r="AN387" s="72"/>
      <c r="AO387" s="72"/>
      <c r="AP387" s="72"/>
      <c r="AQ387" s="72"/>
      <c r="AR387" s="72"/>
      <c r="AS387" s="72"/>
      <c r="AT387" s="72"/>
      <c r="AU387" s="72"/>
      <c r="AV387" s="72"/>
    </row>
    <row r="388" spans="1:48">
      <c r="A388" s="72"/>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c r="AA388" s="72"/>
      <c r="AB388" s="72"/>
      <c r="AC388" s="72"/>
      <c r="AD388" s="72"/>
      <c r="AE388" s="72"/>
      <c r="AF388" s="72"/>
      <c r="AG388" s="72"/>
      <c r="AH388" s="72"/>
      <c r="AI388" s="72"/>
      <c r="AJ388" s="72"/>
      <c r="AK388" s="72"/>
      <c r="AL388" s="72"/>
      <c r="AM388" s="72"/>
      <c r="AN388" s="72"/>
      <c r="AO388" s="72"/>
      <c r="AP388" s="72"/>
      <c r="AQ388" s="72"/>
      <c r="AR388" s="72"/>
      <c r="AS388" s="72"/>
      <c r="AT388" s="72"/>
      <c r="AU388" s="72"/>
      <c r="AV388" s="72"/>
    </row>
    <row r="389" spans="1:48">
      <c r="A389" s="72"/>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c r="AA389" s="72"/>
      <c r="AB389" s="72"/>
      <c r="AC389" s="72"/>
      <c r="AD389" s="72"/>
      <c r="AE389" s="72"/>
      <c r="AF389" s="72"/>
      <c r="AG389" s="72"/>
      <c r="AH389" s="72"/>
      <c r="AI389" s="72"/>
      <c r="AJ389" s="72"/>
      <c r="AK389" s="72"/>
      <c r="AL389" s="72"/>
      <c r="AM389" s="72"/>
      <c r="AN389" s="72"/>
      <c r="AO389" s="72"/>
      <c r="AP389" s="72"/>
      <c r="AQ389" s="72"/>
      <c r="AR389" s="72"/>
      <c r="AS389" s="72"/>
      <c r="AT389" s="72"/>
      <c r="AU389" s="72"/>
      <c r="AV389" s="72"/>
    </row>
    <row r="390" spans="1:48">
      <c r="A390" s="72"/>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c r="AA390" s="72"/>
      <c r="AB390" s="72"/>
      <c r="AC390" s="72"/>
      <c r="AD390" s="72"/>
      <c r="AE390" s="72"/>
      <c r="AF390" s="72"/>
      <c r="AG390" s="72"/>
      <c r="AH390" s="72"/>
      <c r="AI390" s="72"/>
      <c r="AJ390" s="72"/>
      <c r="AK390" s="72"/>
      <c r="AL390" s="72"/>
      <c r="AM390" s="72"/>
      <c r="AN390" s="72"/>
      <c r="AO390" s="72"/>
      <c r="AP390" s="72"/>
      <c r="AQ390" s="72"/>
      <c r="AR390" s="72"/>
      <c r="AS390" s="72"/>
      <c r="AT390" s="72"/>
      <c r="AU390" s="72"/>
      <c r="AV390" s="72"/>
    </row>
    <row r="391" spans="1:48">
      <c r="A391" s="72"/>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c r="AA391" s="72"/>
      <c r="AB391" s="72"/>
      <c r="AC391" s="72"/>
      <c r="AD391" s="72"/>
      <c r="AE391" s="72"/>
      <c r="AF391" s="72"/>
      <c r="AG391" s="72"/>
      <c r="AH391" s="72"/>
      <c r="AI391" s="72"/>
      <c r="AJ391" s="72"/>
      <c r="AK391" s="72"/>
      <c r="AL391" s="72"/>
      <c r="AM391" s="72"/>
      <c r="AN391" s="72"/>
      <c r="AO391" s="72"/>
      <c r="AP391" s="72"/>
      <c r="AQ391" s="72"/>
      <c r="AR391" s="72"/>
      <c r="AS391" s="72"/>
      <c r="AT391" s="72"/>
      <c r="AU391" s="72"/>
      <c r="AV391" s="72"/>
    </row>
    <row r="392" spans="1:48">
      <c r="A392" s="72"/>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c r="AA392" s="72"/>
      <c r="AB392" s="72"/>
      <c r="AC392" s="72"/>
      <c r="AD392" s="72"/>
      <c r="AE392" s="72"/>
      <c r="AF392" s="72"/>
      <c r="AG392" s="72"/>
      <c r="AH392" s="72"/>
      <c r="AI392" s="72"/>
      <c r="AJ392" s="72"/>
      <c r="AK392" s="72"/>
      <c r="AL392" s="72"/>
      <c r="AM392" s="72"/>
      <c r="AN392" s="72"/>
      <c r="AO392" s="72"/>
      <c r="AP392" s="72"/>
      <c r="AQ392" s="72"/>
      <c r="AR392" s="72"/>
      <c r="AS392" s="72"/>
      <c r="AT392" s="72"/>
      <c r="AU392" s="72"/>
      <c r="AV392" s="72"/>
    </row>
    <row r="393" spans="1:48">
      <c r="A393" s="72"/>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row>
    <row r="394" spans="1:48">
      <c r="A394" s="72"/>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row>
    <row r="395" spans="1:48">
      <c r="A395" s="72"/>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c r="AA395" s="72"/>
      <c r="AB395" s="72"/>
      <c r="AC395" s="72"/>
      <c r="AD395" s="72"/>
      <c r="AE395" s="72"/>
      <c r="AF395" s="72"/>
      <c r="AG395" s="72"/>
      <c r="AH395" s="72"/>
      <c r="AI395" s="72"/>
      <c r="AJ395" s="72"/>
      <c r="AK395" s="72"/>
      <c r="AL395" s="72"/>
      <c r="AM395" s="72"/>
      <c r="AN395" s="72"/>
      <c r="AO395" s="72"/>
      <c r="AP395" s="72"/>
      <c r="AQ395" s="72"/>
      <c r="AR395" s="72"/>
      <c r="AS395" s="72"/>
      <c r="AT395" s="72"/>
      <c r="AU395" s="72"/>
      <c r="AV395" s="72"/>
    </row>
    <row r="396" spans="1:48">
      <c r="A396" s="72"/>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row>
    <row r="397" spans="1:48">
      <c r="A397" s="72"/>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row>
    <row r="398" spans="1:48">
      <c r="A398" s="72"/>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row>
    <row r="399" spans="1:48">
      <c r="A399" s="72"/>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c r="AA399" s="72"/>
      <c r="AB399" s="72"/>
      <c r="AC399" s="72"/>
      <c r="AD399" s="72"/>
      <c r="AE399" s="72"/>
      <c r="AF399" s="72"/>
      <c r="AG399" s="72"/>
      <c r="AH399" s="72"/>
      <c r="AI399" s="72"/>
      <c r="AJ399" s="72"/>
      <c r="AK399" s="72"/>
      <c r="AL399" s="72"/>
      <c r="AM399" s="72"/>
      <c r="AN399" s="72"/>
      <c r="AO399" s="72"/>
      <c r="AP399" s="72"/>
      <c r="AQ399" s="72"/>
      <c r="AR399" s="72"/>
      <c r="AS399" s="72"/>
      <c r="AT399" s="72"/>
      <c r="AU399" s="72"/>
      <c r="AV399" s="72"/>
    </row>
    <row r="400" spans="1:48">
      <c r="A400" s="72"/>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row>
    <row r="401" spans="1:48">
      <c r="A401" s="72"/>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row>
    <row r="402" spans="1:48">
      <c r="A402" s="72"/>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row>
    <row r="403" spans="1:48">
      <c r="A403" s="72"/>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c r="AA403" s="72"/>
      <c r="AB403" s="72"/>
      <c r="AC403" s="72"/>
      <c r="AD403" s="72"/>
      <c r="AE403" s="72"/>
      <c r="AF403" s="72"/>
      <c r="AG403" s="72"/>
      <c r="AH403" s="72"/>
      <c r="AI403" s="72"/>
      <c r="AJ403" s="72"/>
      <c r="AK403" s="72"/>
      <c r="AL403" s="72"/>
      <c r="AM403" s="72"/>
      <c r="AN403" s="72"/>
      <c r="AO403" s="72"/>
      <c r="AP403" s="72"/>
      <c r="AQ403" s="72"/>
      <c r="AR403" s="72"/>
      <c r="AS403" s="72"/>
      <c r="AT403" s="72"/>
      <c r="AU403" s="72"/>
      <c r="AV403" s="72"/>
    </row>
    <row r="404" spans="1:48">
      <c r="A404" s="72"/>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row>
    <row r="405" spans="1:48">
      <c r="A405" s="72"/>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row>
    <row r="406" spans="1:48">
      <c r="A406" s="72"/>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row>
    <row r="407" spans="1:48">
      <c r="A407" s="72"/>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row>
    <row r="408" spans="1:48">
      <c r="A408" s="72"/>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72"/>
      <c r="AS408" s="72"/>
      <c r="AT408" s="72"/>
      <c r="AU408" s="72"/>
      <c r="AV408" s="72"/>
    </row>
    <row r="409" spans="1:48">
      <c r="A409" s="72"/>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c r="AT409" s="72"/>
      <c r="AU409" s="72"/>
      <c r="AV409" s="72"/>
    </row>
    <row r="410" spans="1:48">
      <c r="A410" s="72"/>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72"/>
      <c r="AS410" s="72"/>
      <c r="AT410" s="72"/>
      <c r="AU410" s="72"/>
      <c r="AV410" s="72"/>
    </row>
    <row r="411" spans="1:48">
      <c r="A411" s="72"/>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72"/>
      <c r="AS411" s="72"/>
      <c r="AT411" s="72"/>
      <c r="AU411" s="72"/>
      <c r="AV411" s="72"/>
    </row>
    <row r="412" spans="1:48">
      <c r="A412" s="72"/>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row>
    <row r="413" spans="1:48">
      <c r="A413" s="72"/>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72"/>
      <c r="AS413" s="72"/>
      <c r="AT413" s="72"/>
      <c r="AU413" s="72"/>
      <c r="AV413" s="72"/>
    </row>
    <row r="414" spans="1:48">
      <c r="A414" s="72"/>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72"/>
      <c r="AS414" s="72"/>
      <c r="AT414" s="72"/>
      <c r="AU414" s="72"/>
      <c r="AV414" s="72"/>
    </row>
    <row r="415" spans="1:48">
      <c r="A415" s="72"/>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72"/>
      <c r="AS415" s="72"/>
      <c r="AT415" s="72"/>
      <c r="AU415" s="72"/>
      <c r="AV415" s="72"/>
    </row>
    <row r="416" spans="1:48">
      <c r="A416" s="72"/>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72"/>
      <c r="AS416" s="72"/>
      <c r="AT416" s="72"/>
      <c r="AU416" s="72"/>
      <c r="AV416" s="72"/>
    </row>
    <row r="417" spans="1:48">
      <c r="A417" s="72"/>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72"/>
      <c r="AS417" s="72"/>
      <c r="AT417" s="72"/>
      <c r="AU417" s="72"/>
      <c r="AV417" s="72"/>
    </row>
    <row r="418" spans="1:48">
      <c r="A418" s="72"/>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c r="AA418" s="72"/>
      <c r="AB418" s="72"/>
      <c r="AC418" s="72"/>
      <c r="AD418" s="72"/>
      <c r="AE418" s="72"/>
      <c r="AF418" s="72"/>
      <c r="AG418" s="72"/>
      <c r="AH418" s="72"/>
      <c r="AI418" s="72"/>
      <c r="AJ418" s="72"/>
      <c r="AK418" s="72"/>
      <c r="AL418" s="72"/>
      <c r="AM418" s="72"/>
      <c r="AN418" s="72"/>
      <c r="AO418" s="72"/>
      <c r="AP418" s="72"/>
      <c r="AQ418" s="72"/>
      <c r="AR418" s="72"/>
      <c r="AS418" s="72"/>
      <c r="AT418" s="72"/>
      <c r="AU418" s="72"/>
      <c r="AV418" s="72"/>
    </row>
    <row r="419" spans="1:48">
      <c r="A419" s="72"/>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c r="AA419" s="72"/>
      <c r="AB419" s="72"/>
      <c r="AC419" s="72"/>
      <c r="AD419" s="72"/>
      <c r="AE419" s="72"/>
      <c r="AF419" s="72"/>
      <c r="AG419" s="72"/>
      <c r="AH419" s="72"/>
      <c r="AI419" s="72"/>
      <c r="AJ419" s="72"/>
      <c r="AK419" s="72"/>
      <c r="AL419" s="72"/>
      <c r="AM419" s="72"/>
      <c r="AN419" s="72"/>
      <c r="AO419" s="72"/>
      <c r="AP419" s="72"/>
      <c r="AQ419" s="72"/>
      <c r="AR419" s="72"/>
      <c r="AS419" s="72"/>
      <c r="AT419" s="72"/>
      <c r="AU419" s="72"/>
      <c r="AV419" s="72"/>
    </row>
    <row r="420" spans="1:48">
      <c r="A420" s="72"/>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row>
    <row r="421" spans="1:48">
      <c r="A421" s="72"/>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c r="AA421" s="72"/>
      <c r="AB421" s="72"/>
      <c r="AC421" s="72"/>
      <c r="AD421" s="72"/>
      <c r="AE421" s="72"/>
      <c r="AF421" s="72"/>
      <c r="AG421" s="72"/>
      <c r="AH421" s="72"/>
      <c r="AI421" s="72"/>
      <c r="AJ421" s="72"/>
      <c r="AK421" s="72"/>
      <c r="AL421" s="72"/>
      <c r="AM421" s="72"/>
      <c r="AN421" s="72"/>
      <c r="AO421" s="72"/>
      <c r="AP421" s="72"/>
      <c r="AQ421" s="72"/>
      <c r="AR421" s="72"/>
      <c r="AS421" s="72"/>
      <c r="AT421" s="72"/>
      <c r="AU421" s="72"/>
      <c r="AV421" s="72"/>
    </row>
    <row r="422" spans="1:48">
      <c r="A422" s="72"/>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c r="AA422" s="72"/>
      <c r="AB422" s="72"/>
      <c r="AC422" s="72"/>
      <c r="AD422" s="72"/>
      <c r="AE422" s="72"/>
      <c r="AF422" s="72"/>
      <c r="AG422" s="72"/>
      <c r="AH422" s="72"/>
      <c r="AI422" s="72"/>
      <c r="AJ422" s="72"/>
      <c r="AK422" s="72"/>
      <c r="AL422" s="72"/>
      <c r="AM422" s="72"/>
      <c r="AN422" s="72"/>
      <c r="AO422" s="72"/>
      <c r="AP422" s="72"/>
      <c r="AQ422" s="72"/>
      <c r="AR422" s="72"/>
      <c r="AS422" s="72"/>
      <c r="AT422" s="72"/>
      <c r="AU422" s="72"/>
      <c r="AV422" s="72"/>
    </row>
    <row r="423" spans="1:48">
      <c r="A423" s="72"/>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c r="AA423" s="72"/>
      <c r="AB423" s="72"/>
      <c r="AC423" s="72"/>
      <c r="AD423" s="72"/>
      <c r="AE423" s="72"/>
      <c r="AF423" s="72"/>
      <c r="AG423" s="72"/>
      <c r="AH423" s="72"/>
      <c r="AI423" s="72"/>
      <c r="AJ423" s="72"/>
      <c r="AK423" s="72"/>
      <c r="AL423" s="72"/>
      <c r="AM423" s="72"/>
      <c r="AN423" s="72"/>
      <c r="AO423" s="72"/>
      <c r="AP423" s="72"/>
      <c r="AQ423" s="72"/>
      <c r="AR423" s="72"/>
      <c r="AS423" s="72"/>
      <c r="AT423" s="72"/>
      <c r="AU423" s="72"/>
      <c r="AV423" s="72"/>
    </row>
    <row r="424" spans="1:48">
      <c r="A424" s="72"/>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c r="AA424" s="72"/>
      <c r="AB424" s="72"/>
      <c r="AC424" s="72"/>
      <c r="AD424" s="72"/>
      <c r="AE424" s="72"/>
      <c r="AF424" s="72"/>
      <c r="AG424" s="72"/>
      <c r="AH424" s="72"/>
      <c r="AI424" s="72"/>
      <c r="AJ424" s="72"/>
      <c r="AK424" s="72"/>
      <c r="AL424" s="72"/>
      <c r="AM424" s="72"/>
      <c r="AN424" s="72"/>
      <c r="AO424" s="72"/>
      <c r="AP424" s="72"/>
      <c r="AQ424" s="72"/>
      <c r="AR424" s="72"/>
      <c r="AS424" s="72"/>
      <c r="AT424" s="72"/>
      <c r="AU424" s="72"/>
      <c r="AV424" s="72"/>
    </row>
    <row r="425" spans="1:48">
      <c r="A425" s="72"/>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c r="AA425" s="72"/>
      <c r="AB425" s="72"/>
      <c r="AC425" s="72"/>
      <c r="AD425" s="72"/>
      <c r="AE425" s="72"/>
      <c r="AF425" s="72"/>
      <c r="AG425" s="72"/>
      <c r="AH425" s="72"/>
      <c r="AI425" s="72"/>
      <c r="AJ425" s="72"/>
      <c r="AK425" s="72"/>
      <c r="AL425" s="72"/>
      <c r="AM425" s="72"/>
      <c r="AN425" s="72"/>
      <c r="AO425" s="72"/>
      <c r="AP425" s="72"/>
      <c r="AQ425" s="72"/>
      <c r="AR425" s="72"/>
      <c r="AS425" s="72"/>
      <c r="AT425" s="72"/>
      <c r="AU425" s="72"/>
      <c r="AV425" s="72"/>
    </row>
    <row r="426" spans="1:48">
      <c r="A426" s="72"/>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c r="AA426" s="72"/>
      <c r="AB426" s="72"/>
      <c r="AC426" s="72"/>
      <c r="AD426" s="72"/>
      <c r="AE426" s="72"/>
      <c r="AF426" s="72"/>
      <c r="AG426" s="72"/>
      <c r="AH426" s="72"/>
      <c r="AI426" s="72"/>
      <c r="AJ426" s="72"/>
      <c r="AK426" s="72"/>
      <c r="AL426" s="72"/>
      <c r="AM426" s="72"/>
      <c r="AN426" s="72"/>
      <c r="AO426" s="72"/>
      <c r="AP426" s="72"/>
      <c r="AQ426" s="72"/>
      <c r="AR426" s="72"/>
      <c r="AS426" s="72"/>
      <c r="AT426" s="72"/>
      <c r="AU426" s="72"/>
      <c r="AV426" s="72"/>
    </row>
    <row r="427" spans="1:48">
      <c r="A427" s="72"/>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c r="AA427" s="72"/>
      <c r="AB427" s="72"/>
      <c r="AC427" s="72"/>
      <c r="AD427" s="72"/>
      <c r="AE427" s="72"/>
      <c r="AF427" s="72"/>
      <c r="AG427" s="72"/>
      <c r="AH427" s="72"/>
      <c r="AI427" s="72"/>
      <c r="AJ427" s="72"/>
      <c r="AK427" s="72"/>
      <c r="AL427" s="72"/>
      <c r="AM427" s="72"/>
      <c r="AN427" s="72"/>
      <c r="AO427" s="72"/>
      <c r="AP427" s="72"/>
      <c r="AQ427" s="72"/>
      <c r="AR427" s="72"/>
      <c r="AS427" s="72"/>
      <c r="AT427" s="72"/>
      <c r="AU427" s="72"/>
      <c r="AV427" s="72"/>
    </row>
    <row r="428" spans="1:48">
      <c r="A428" s="72"/>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c r="AA428" s="72"/>
      <c r="AB428" s="72"/>
      <c r="AC428" s="72"/>
      <c r="AD428" s="72"/>
      <c r="AE428" s="72"/>
      <c r="AF428" s="72"/>
      <c r="AG428" s="72"/>
      <c r="AH428" s="72"/>
      <c r="AI428" s="72"/>
      <c r="AJ428" s="72"/>
      <c r="AK428" s="72"/>
      <c r="AL428" s="72"/>
      <c r="AM428" s="72"/>
      <c r="AN428" s="72"/>
      <c r="AO428" s="72"/>
      <c r="AP428" s="72"/>
      <c r="AQ428" s="72"/>
      <c r="AR428" s="72"/>
      <c r="AS428" s="72"/>
      <c r="AT428" s="72"/>
      <c r="AU428" s="72"/>
      <c r="AV428" s="72"/>
    </row>
    <row r="429" spans="1:48">
      <c r="A429" s="72"/>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c r="AA429" s="72"/>
      <c r="AB429" s="72"/>
      <c r="AC429" s="72"/>
      <c r="AD429" s="72"/>
      <c r="AE429" s="72"/>
      <c r="AF429" s="72"/>
      <c r="AG429" s="72"/>
      <c r="AH429" s="72"/>
      <c r="AI429" s="72"/>
      <c r="AJ429" s="72"/>
      <c r="AK429" s="72"/>
      <c r="AL429" s="72"/>
      <c r="AM429" s="72"/>
      <c r="AN429" s="72"/>
      <c r="AO429" s="72"/>
      <c r="AP429" s="72"/>
      <c r="AQ429" s="72"/>
      <c r="AR429" s="72"/>
      <c r="AS429" s="72"/>
      <c r="AT429" s="72"/>
      <c r="AU429" s="72"/>
      <c r="AV429" s="72"/>
    </row>
    <row r="430" spans="1:48">
      <c r="A430" s="72"/>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c r="AA430" s="72"/>
      <c r="AB430" s="72"/>
      <c r="AC430" s="72"/>
      <c r="AD430" s="72"/>
      <c r="AE430" s="72"/>
      <c r="AF430" s="72"/>
      <c r="AG430" s="72"/>
      <c r="AH430" s="72"/>
      <c r="AI430" s="72"/>
      <c r="AJ430" s="72"/>
      <c r="AK430" s="72"/>
      <c r="AL430" s="72"/>
      <c r="AM430" s="72"/>
      <c r="AN430" s="72"/>
      <c r="AO430" s="72"/>
      <c r="AP430" s="72"/>
      <c r="AQ430" s="72"/>
      <c r="AR430" s="72"/>
      <c r="AS430" s="72"/>
      <c r="AT430" s="72"/>
      <c r="AU430" s="72"/>
      <c r="AV430" s="72"/>
    </row>
    <row r="431" spans="1:48">
      <c r="A431" s="72"/>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c r="AA431" s="72"/>
      <c r="AB431" s="72"/>
      <c r="AC431" s="72"/>
      <c r="AD431" s="72"/>
      <c r="AE431" s="72"/>
      <c r="AF431" s="72"/>
      <c r="AG431" s="72"/>
      <c r="AH431" s="72"/>
      <c r="AI431" s="72"/>
      <c r="AJ431" s="72"/>
      <c r="AK431" s="72"/>
      <c r="AL431" s="72"/>
      <c r="AM431" s="72"/>
      <c r="AN431" s="72"/>
      <c r="AO431" s="72"/>
      <c r="AP431" s="72"/>
      <c r="AQ431" s="72"/>
      <c r="AR431" s="72"/>
      <c r="AS431" s="72"/>
      <c r="AT431" s="72"/>
      <c r="AU431" s="72"/>
      <c r="AV431" s="72"/>
    </row>
    <row r="432" spans="1:48">
      <c r="A432" s="72"/>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c r="AA432" s="72"/>
      <c r="AB432" s="72"/>
      <c r="AC432" s="72"/>
      <c r="AD432" s="72"/>
      <c r="AE432" s="72"/>
      <c r="AF432" s="72"/>
      <c r="AG432" s="72"/>
      <c r="AH432" s="72"/>
      <c r="AI432" s="72"/>
      <c r="AJ432" s="72"/>
      <c r="AK432" s="72"/>
      <c r="AL432" s="72"/>
      <c r="AM432" s="72"/>
      <c r="AN432" s="72"/>
      <c r="AO432" s="72"/>
      <c r="AP432" s="72"/>
      <c r="AQ432" s="72"/>
      <c r="AR432" s="72"/>
      <c r="AS432" s="72"/>
      <c r="AT432" s="72"/>
      <c r="AU432" s="72"/>
      <c r="AV432" s="72"/>
    </row>
    <row r="433" spans="1:48">
      <c r="A433" s="72"/>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c r="AA433" s="72"/>
      <c r="AB433" s="72"/>
      <c r="AC433" s="72"/>
      <c r="AD433" s="72"/>
      <c r="AE433" s="72"/>
      <c r="AF433" s="72"/>
      <c r="AG433" s="72"/>
      <c r="AH433" s="72"/>
      <c r="AI433" s="72"/>
      <c r="AJ433" s="72"/>
      <c r="AK433" s="72"/>
      <c r="AL433" s="72"/>
      <c r="AM433" s="72"/>
      <c r="AN433" s="72"/>
      <c r="AO433" s="72"/>
      <c r="AP433" s="72"/>
      <c r="AQ433" s="72"/>
      <c r="AR433" s="72"/>
      <c r="AS433" s="72"/>
      <c r="AT433" s="72"/>
      <c r="AU433" s="72"/>
      <c r="AV433" s="72"/>
    </row>
    <row r="434" spans="1:48">
      <c r="A434" s="72"/>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c r="AA434" s="72"/>
      <c r="AB434" s="72"/>
      <c r="AC434" s="72"/>
      <c r="AD434" s="72"/>
      <c r="AE434" s="72"/>
      <c r="AF434" s="72"/>
      <c r="AG434" s="72"/>
      <c r="AH434" s="72"/>
      <c r="AI434" s="72"/>
      <c r="AJ434" s="72"/>
      <c r="AK434" s="72"/>
      <c r="AL434" s="72"/>
      <c r="AM434" s="72"/>
      <c r="AN434" s="72"/>
      <c r="AO434" s="72"/>
      <c r="AP434" s="72"/>
      <c r="AQ434" s="72"/>
      <c r="AR434" s="72"/>
      <c r="AS434" s="72"/>
      <c r="AT434" s="72"/>
      <c r="AU434" s="72"/>
      <c r="AV434" s="72"/>
    </row>
    <row r="435" spans="1:48">
      <c r="A435" s="72"/>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c r="AA435" s="72"/>
      <c r="AB435" s="72"/>
      <c r="AC435" s="72"/>
      <c r="AD435" s="72"/>
      <c r="AE435" s="72"/>
      <c r="AF435" s="72"/>
      <c r="AG435" s="72"/>
      <c r="AH435" s="72"/>
      <c r="AI435" s="72"/>
      <c r="AJ435" s="72"/>
      <c r="AK435" s="72"/>
      <c r="AL435" s="72"/>
      <c r="AM435" s="72"/>
      <c r="AN435" s="72"/>
      <c r="AO435" s="72"/>
      <c r="AP435" s="72"/>
      <c r="AQ435" s="72"/>
      <c r="AR435" s="72"/>
      <c r="AS435" s="72"/>
      <c r="AT435" s="72"/>
      <c r="AU435" s="72"/>
      <c r="AV435" s="72"/>
    </row>
    <row r="436" spans="1:48">
      <c r="A436" s="72"/>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c r="AA436" s="72"/>
      <c r="AB436" s="72"/>
      <c r="AC436" s="72"/>
      <c r="AD436" s="72"/>
      <c r="AE436" s="72"/>
      <c r="AF436" s="72"/>
      <c r="AG436" s="72"/>
      <c r="AH436" s="72"/>
      <c r="AI436" s="72"/>
      <c r="AJ436" s="72"/>
      <c r="AK436" s="72"/>
      <c r="AL436" s="72"/>
      <c r="AM436" s="72"/>
      <c r="AN436" s="72"/>
      <c r="AO436" s="72"/>
      <c r="AP436" s="72"/>
      <c r="AQ436" s="72"/>
      <c r="AR436" s="72"/>
      <c r="AS436" s="72"/>
      <c r="AT436" s="72"/>
      <c r="AU436" s="72"/>
      <c r="AV436" s="72"/>
    </row>
    <row r="437" spans="1:48">
      <c r="A437" s="72"/>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c r="AA437" s="72"/>
      <c r="AB437" s="72"/>
      <c r="AC437" s="72"/>
      <c r="AD437" s="72"/>
      <c r="AE437" s="72"/>
      <c r="AF437" s="72"/>
      <c r="AG437" s="72"/>
      <c r="AH437" s="72"/>
      <c r="AI437" s="72"/>
      <c r="AJ437" s="72"/>
      <c r="AK437" s="72"/>
      <c r="AL437" s="72"/>
      <c r="AM437" s="72"/>
      <c r="AN437" s="72"/>
      <c r="AO437" s="72"/>
      <c r="AP437" s="72"/>
      <c r="AQ437" s="72"/>
      <c r="AR437" s="72"/>
      <c r="AS437" s="72"/>
      <c r="AT437" s="72"/>
      <c r="AU437" s="72"/>
      <c r="AV437" s="72"/>
    </row>
    <row r="438" spans="1:48">
      <c r="A438" s="72"/>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c r="AA438" s="72"/>
      <c r="AB438" s="72"/>
      <c r="AC438" s="72"/>
      <c r="AD438" s="72"/>
      <c r="AE438" s="72"/>
      <c r="AF438" s="72"/>
      <c r="AG438" s="72"/>
      <c r="AH438" s="72"/>
      <c r="AI438" s="72"/>
      <c r="AJ438" s="72"/>
      <c r="AK438" s="72"/>
      <c r="AL438" s="72"/>
      <c r="AM438" s="72"/>
      <c r="AN438" s="72"/>
      <c r="AO438" s="72"/>
      <c r="AP438" s="72"/>
      <c r="AQ438" s="72"/>
      <c r="AR438" s="72"/>
      <c r="AS438" s="72"/>
      <c r="AT438" s="72"/>
      <c r="AU438" s="72"/>
      <c r="AV438" s="72"/>
    </row>
    <row r="439" spans="1:48">
      <c r="A439" s="72"/>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c r="AA439" s="72"/>
      <c r="AB439" s="72"/>
      <c r="AC439" s="72"/>
      <c r="AD439" s="72"/>
      <c r="AE439" s="72"/>
      <c r="AF439" s="72"/>
      <c r="AG439" s="72"/>
      <c r="AH439" s="72"/>
      <c r="AI439" s="72"/>
      <c r="AJ439" s="72"/>
      <c r="AK439" s="72"/>
      <c r="AL439" s="72"/>
      <c r="AM439" s="72"/>
      <c r="AN439" s="72"/>
      <c r="AO439" s="72"/>
      <c r="AP439" s="72"/>
      <c r="AQ439" s="72"/>
      <c r="AR439" s="72"/>
      <c r="AS439" s="72"/>
      <c r="AT439" s="72"/>
      <c r="AU439" s="72"/>
      <c r="AV439" s="72"/>
    </row>
    <row r="440" spans="1:48">
      <c r="A440" s="72"/>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c r="AA440" s="72"/>
      <c r="AB440" s="72"/>
      <c r="AC440" s="72"/>
      <c r="AD440" s="72"/>
      <c r="AE440" s="72"/>
      <c r="AF440" s="72"/>
      <c r="AG440" s="72"/>
      <c r="AH440" s="72"/>
      <c r="AI440" s="72"/>
      <c r="AJ440" s="72"/>
      <c r="AK440" s="72"/>
      <c r="AL440" s="72"/>
      <c r="AM440" s="72"/>
      <c r="AN440" s="72"/>
      <c r="AO440" s="72"/>
      <c r="AP440" s="72"/>
      <c r="AQ440" s="72"/>
      <c r="AR440" s="72"/>
      <c r="AS440" s="72"/>
      <c r="AT440" s="72"/>
      <c r="AU440" s="72"/>
      <c r="AV440" s="72"/>
    </row>
    <row r="441" spans="1:48">
      <c r="A441" s="72"/>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c r="AA441" s="72"/>
      <c r="AB441" s="72"/>
      <c r="AC441" s="72"/>
      <c r="AD441" s="72"/>
      <c r="AE441" s="72"/>
      <c r="AF441" s="72"/>
      <c r="AG441" s="72"/>
      <c r="AH441" s="72"/>
      <c r="AI441" s="72"/>
      <c r="AJ441" s="72"/>
      <c r="AK441" s="72"/>
      <c r="AL441" s="72"/>
      <c r="AM441" s="72"/>
      <c r="AN441" s="72"/>
      <c r="AO441" s="72"/>
      <c r="AP441" s="72"/>
      <c r="AQ441" s="72"/>
      <c r="AR441" s="72"/>
      <c r="AS441" s="72"/>
      <c r="AT441" s="72"/>
      <c r="AU441" s="72"/>
      <c r="AV441" s="72"/>
    </row>
    <row r="442" spans="1:48">
      <c r="A442" s="72"/>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c r="AA442" s="72"/>
      <c r="AB442" s="72"/>
      <c r="AC442" s="72"/>
      <c r="AD442" s="72"/>
      <c r="AE442" s="72"/>
      <c r="AF442" s="72"/>
      <c r="AG442" s="72"/>
      <c r="AH442" s="72"/>
      <c r="AI442" s="72"/>
      <c r="AJ442" s="72"/>
      <c r="AK442" s="72"/>
      <c r="AL442" s="72"/>
      <c r="AM442" s="72"/>
      <c r="AN442" s="72"/>
      <c r="AO442" s="72"/>
      <c r="AP442" s="72"/>
      <c r="AQ442" s="72"/>
      <c r="AR442" s="72"/>
      <c r="AS442" s="72"/>
      <c r="AT442" s="72"/>
      <c r="AU442" s="72"/>
      <c r="AV442" s="72"/>
    </row>
    <row r="443" spans="1:48">
      <c r="A443" s="72"/>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c r="AA443" s="72"/>
      <c r="AB443" s="72"/>
      <c r="AC443" s="72"/>
      <c r="AD443" s="72"/>
      <c r="AE443" s="72"/>
      <c r="AF443" s="72"/>
      <c r="AG443" s="72"/>
      <c r="AH443" s="72"/>
      <c r="AI443" s="72"/>
      <c r="AJ443" s="72"/>
      <c r="AK443" s="72"/>
      <c r="AL443" s="72"/>
      <c r="AM443" s="72"/>
      <c r="AN443" s="72"/>
      <c r="AO443" s="72"/>
      <c r="AP443" s="72"/>
      <c r="AQ443" s="72"/>
      <c r="AR443" s="72"/>
      <c r="AS443" s="72"/>
      <c r="AT443" s="72"/>
      <c r="AU443" s="72"/>
      <c r="AV443" s="72"/>
    </row>
    <row r="444" spans="1:48">
      <c r="A444" s="72"/>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c r="AA444" s="72"/>
      <c r="AB444" s="72"/>
      <c r="AC444" s="72"/>
      <c r="AD444" s="72"/>
      <c r="AE444" s="72"/>
      <c r="AF444" s="72"/>
      <c r="AG444" s="72"/>
      <c r="AH444" s="72"/>
      <c r="AI444" s="72"/>
      <c r="AJ444" s="72"/>
      <c r="AK444" s="72"/>
      <c r="AL444" s="72"/>
      <c r="AM444" s="72"/>
      <c r="AN444" s="72"/>
      <c r="AO444" s="72"/>
      <c r="AP444" s="72"/>
      <c r="AQ444" s="72"/>
      <c r="AR444" s="72"/>
      <c r="AS444" s="72"/>
      <c r="AT444" s="72"/>
      <c r="AU444" s="72"/>
      <c r="AV444" s="72"/>
    </row>
    <row r="445" spans="1:48">
      <c r="A445" s="72"/>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c r="AA445" s="72"/>
      <c r="AB445" s="72"/>
      <c r="AC445" s="72"/>
      <c r="AD445" s="72"/>
      <c r="AE445" s="72"/>
      <c r="AF445" s="72"/>
      <c r="AG445" s="72"/>
      <c r="AH445" s="72"/>
      <c r="AI445" s="72"/>
      <c r="AJ445" s="72"/>
      <c r="AK445" s="72"/>
      <c r="AL445" s="72"/>
      <c r="AM445" s="72"/>
      <c r="AN445" s="72"/>
      <c r="AO445" s="72"/>
      <c r="AP445" s="72"/>
      <c r="AQ445" s="72"/>
      <c r="AR445" s="72"/>
      <c r="AS445" s="72"/>
      <c r="AT445" s="72"/>
      <c r="AU445" s="72"/>
      <c r="AV445" s="72"/>
    </row>
    <row r="446" spans="1:48">
      <c r="A446" s="72"/>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c r="AA446" s="72"/>
      <c r="AB446" s="72"/>
      <c r="AC446" s="72"/>
      <c r="AD446" s="72"/>
      <c r="AE446" s="72"/>
      <c r="AF446" s="72"/>
      <c r="AG446" s="72"/>
      <c r="AH446" s="72"/>
      <c r="AI446" s="72"/>
      <c r="AJ446" s="72"/>
      <c r="AK446" s="72"/>
      <c r="AL446" s="72"/>
      <c r="AM446" s="72"/>
      <c r="AN446" s="72"/>
      <c r="AO446" s="72"/>
      <c r="AP446" s="72"/>
      <c r="AQ446" s="72"/>
      <c r="AR446" s="72"/>
      <c r="AS446" s="72"/>
      <c r="AT446" s="72"/>
      <c r="AU446" s="72"/>
      <c r="AV446" s="72"/>
    </row>
    <row r="447" spans="1:48">
      <c r="A447" s="72"/>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c r="AA447" s="72"/>
      <c r="AB447" s="72"/>
      <c r="AC447" s="72"/>
      <c r="AD447" s="72"/>
      <c r="AE447" s="72"/>
      <c r="AF447" s="72"/>
      <c r="AG447" s="72"/>
      <c r="AH447" s="72"/>
      <c r="AI447" s="72"/>
      <c r="AJ447" s="72"/>
      <c r="AK447" s="72"/>
      <c r="AL447" s="72"/>
      <c r="AM447" s="72"/>
      <c r="AN447" s="72"/>
      <c r="AO447" s="72"/>
      <c r="AP447" s="72"/>
      <c r="AQ447" s="72"/>
      <c r="AR447" s="72"/>
      <c r="AS447" s="72"/>
      <c r="AT447" s="72"/>
      <c r="AU447" s="72"/>
      <c r="AV447" s="72"/>
    </row>
    <row r="448" spans="1:48">
      <c r="A448" s="72"/>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c r="AA448" s="72"/>
      <c r="AB448" s="72"/>
      <c r="AC448" s="72"/>
      <c r="AD448" s="72"/>
      <c r="AE448" s="72"/>
      <c r="AF448" s="72"/>
      <c r="AG448" s="72"/>
      <c r="AH448" s="72"/>
      <c r="AI448" s="72"/>
      <c r="AJ448" s="72"/>
      <c r="AK448" s="72"/>
      <c r="AL448" s="72"/>
      <c r="AM448" s="72"/>
      <c r="AN448" s="72"/>
      <c r="AO448" s="72"/>
      <c r="AP448" s="72"/>
      <c r="AQ448" s="72"/>
      <c r="AR448" s="72"/>
      <c r="AS448" s="72"/>
      <c r="AT448" s="72"/>
      <c r="AU448" s="72"/>
      <c r="AV448" s="72"/>
    </row>
    <row r="449" spans="1:48">
      <c r="A449" s="72"/>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c r="AA449" s="72"/>
      <c r="AB449" s="72"/>
      <c r="AC449" s="72"/>
      <c r="AD449" s="72"/>
      <c r="AE449" s="72"/>
      <c r="AF449" s="72"/>
      <c r="AG449" s="72"/>
      <c r="AH449" s="72"/>
      <c r="AI449" s="72"/>
      <c r="AJ449" s="72"/>
      <c r="AK449" s="72"/>
      <c r="AL449" s="72"/>
      <c r="AM449" s="72"/>
      <c r="AN449" s="72"/>
      <c r="AO449" s="72"/>
      <c r="AP449" s="72"/>
      <c r="AQ449" s="72"/>
      <c r="AR449" s="72"/>
      <c r="AS449" s="72"/>
      <c r="AT449" s="72"/>
      <c r="AU449" s="72"/>
      <c r="AV449" s="72"/>
    </row>
    <row r="450" spans="1:48">
      <c r="A450" s="72"/>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c r="AA450" s="72"/>
      <c r="AB450" s="72"/>
      <c r="AC450" s="72"/>
      <c r="AD450" s="72"/>
      <c r="AE450" s="72"/>
      <c r="AF450" s="72"/>
      <c r="AG450" s="72"/>
      <c r="AH450" s="72"/>
      <c r="AI450" s="72"/>
      <c r="AJ450" s="72"/>
      <c r="AK450" s="72"/>
      <c r="AL450" s="72"/>
      <c r="AM450" s="72"/>
      <c r="AN450" s="72"/>
      <c r="AO450" s="72"/>
      <c r="AP450" s="72"/>
      <c r="AQ450" s="72"/>
      <c r="AR450" s="72"/>
      <c r="AS450" s="72"/>
      <c r="AT450" s="72"/>
      <c r="AU450" s="72"/>
      <c r="AV450" s="72"/>
    </row>
    <row r="451" spans="1:48">
      <c r="A451" s="72"/>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c r="AA451" s="72"/>
      <c r="AB451" s="72"/>
      <c r="AC451" s="72"/>
      <c r="AD451" s="72"/>
      <c r="AE451" s="72"/>
      <c r="AF451" s="72"/>
      <c r="AG451" s="72"/>
      <c r="AH451" s="72"/>
      <c r="AI451" s="72"/>
      <c r="AJ451" s="72"/>
      <c r="AK451" s="72"/>
      <c r="AL451" s="72"/>
      <c r="AM451" s="72"/>
      <c r="AN451" s="72"/>
      <c r="AO451" s="72"/>
      <c r="AP451" s="72"/>
      <c r="AQ451" s="72"/>
      <c r="AR451" s="72"/>
      <c r="AS451" s="72"/>
      <c r="AT451" s="72"/>
      <c r="AU451" s="72"/>
      <c r="AV451" s="72"/>
    </row>
    <row r="452" spans="1:48">
      <c r="A452" s="72"/>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c r="AA452" s="72"/>
      <c r="AB452" s="72"/>
      <c r="AC452" s="72"/>
      <c r="AD452" s="72"/>
      <c r="AE452" s="72"/>
      <c r="AF452" s="72"/>
      <c r="AG452" s="72"/>
      <c r="AH452" s="72"/>
      <c r="AI452" s="72"/>
      <c r="AJ452" s="72"/>
      <c r="AK452" s="72"/>
      <c r="AL452" s="72"/>
      <c r="AM452" s="72"/>
      <c r="AN452" s="72"/>
      <c r="AO452" s="72"/>
      <c r="AP452" s="72"/>
      <c r="AQ452" s="72"/>
      <c r="AR452" s="72"/>
      <c r="AS452" s="72"/>
      <c r="AT452" s="72"/>
      <c r="AU452" s="72"/>
      <c r="AV452" s="72"/>
    </row>
    <row r="453" spans="1:48">
      <c r="A453" s="72"/>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c r="AA453" s="72"/>
      <c r="AB453" s="72"/>
      <c r="AC453" s="72"/>
      <c r="AD453" s="72"/>
      <c r="AE453" s="72"/>
      <c r="AF453" s="72"/>
      <c r="AG453" s="72"/>
      <c r="AH453" s="72"/>
      <c r="AI453" s="72"/>
      <c r="AJ453" s="72"/>
      <c r="AK453" s="72"/>
      <c r="AL453" s="72"/>
      <c r="AM453" s="72"/>
      <c r="AN453" s="72"/>
      <c r="AO453" s="72"/>
      <c r="AP453" s="72"/>
      <c r="AQ453" s="72"/>
      <c r="AR453" s="72"/>
      <c r="AS453" s="72"/>
      <c r="AT453" s="72"/>
      <c r="AU453" s="72"/>
      <c r="AV453" s="72"/>
    </row>
    <row r="454" spans="1:48">
      <c r="A454" s="72"/>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c r="AA454" s="72"/>
      <c r="AB454" s="72"/>
      <c r="AC454" s="72"/>
      <c r="AD454" s="72"/>
      <c r="AE454" s="72"/>
      <c r="AF454" s="72"/>
      <c r="AG454" s="72"/>
      <c r="AH454" s="72"/>
      <c r="AI454" s="72"/>
      <c r="AJ454" s="72"/>
      <c r="AK454" s="72"/>
      <c r="AL454" s="72"/>
      <c r="AM454" s="72"/>
      <c r="AN454" s="72"/>
      <c r="AO454" s="72"/>
      <c r="AP454" s="72"/>
      <c r="AQ454" s="72"/>
      <c r="AR454" s="72"/>
      <c r="AS454" s="72"/>
      <c r="AT454" s="72"/>
      <c r="AU454" s="72"/>
      <c r="AV454" s="72"/>
    </row>
    <row r="455" spans="1:48">
      <c r="A455" s="72"/>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c r="AA455" s="72"/>
      <c r="AB455" s="72"/>
      <c r="AC455" s="72"/>
      <c r="AD455" s="72"/>
      <c r="AE455" s="72"/>
      <c r="AF455" s="72"/>
      <c r="AG455" s="72"/>
      <c r="AH455" s="72"/>
      <c r="AI455" s="72"/>
      <c r="AJ455" s="72"/>
      <c r="AK455" s="72"/>
      <c r="AL455" s="72"/>
      <c r="AM455" s="72"/>
      <c r="AN455" s="72"/>
      <c r="AO455" s="72"/>
      <c r="AP455" s="72"/>
      <c r="AQ455" s="72"/>
      <c r="AR455" s="72"/>
      <c r="AS455" s="72"/>
      <c r="AT455" s="72"/>
      <c r="AU455" s="72"/>
      <c r="AV455" s="72"/>
    </row>
    <row r="456" spans="1:48">
      <c r="A456" s="72"/>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c r="AA456" s="72"/>
      <c r="AB456" s="72"/>
      <c r="AC456" s="72"/>
      <c r="AD456" s="72"/>
      <c r="AE456" s="72"/>
      <c r="AF456" s="72"/>
      <c r="AG456" s="72"/>
      <c r="AH456" s="72"/>
      <c r="AI456" s="72"/>
      <c r="AJ456" s="72"/>
      <c r="AK456" s="72"/>
      <c r="AL456" s="72"/>
      <c r="AM456" s="72"/>
      <c r="AN456" s="72"/>
      <c r="AO456" s="72"/>
      <c r="AP456" s="72"/>
      <c r="AQ456" s="72"/>
      <c r="AR456" s="72"/>
      <c r="AS456" s="72"/>
      <c r="AT456" s="72"/>
      <c r="AU456" s="72"/>
      <c r="AV456" s="72"/>
    </row>
    <row r="457" spans="1:48">
      <c r="A457" s="72"/>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c r="AA457" s="72"/>
      <c r="AB457" s="72"/>
      <c r="AC457" s="72"/>
      <c r="AD457" s="72"/>
      <c r="AE457" s="72"/>
      <c r="AF457" s="72"/>
      <c r="AG457" s="72"/>
      <c r="AH457" s="72"/>
      <c r="AI457" s="72"/>
      <c r="AJ457" s="72"/>
      <c r="AK457" s="72"/>
      <c r="AL457" s="72"/>
      <c r="AM457" s="72"/>
      <c r="AN457" s="72"/>
      <c r="AO457" s="72"/>
      <c r="AP457" s="72"/>
      <c r="AQ457" s="72"/>
      <c r="AR457" s="72"/>
      <c r="AS457" s="72"/>
      <c r="AT457" s="72"/>
      <c r="AU457" s="72"/>
      <c r="AV457" s="72"/>
    </row>
    <row r="458" spans="1:48">
      <c r="A458" s="72"/>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c r="AA458" s="72"/>
      <c r="AB458" s="72"/>
      <c r="AC458" s="72"/>
      <c r="AD458" s="72"/>
      <c r="AE458" s="72"/>
      <c r="AF458" s="72"/>
      <c r="AG458" s="72"/>
      <c r="AH458" s="72"/>
      <c r="AI458" s="72"/>
      <c r="AJ458" s="72"/>
      <c r="AK458" s="72"/>
      <c r="AL458" s="72"/>
      <c r="AM458" s="72"/>
      <c r="AN458" s="72"/>
      <c r="AO458" s="72"/>
      <c r="AP458" s="72"/>
      <c r="AQ458" s="72"/>
      <c r="AR458" s="72"/>
      <c r="AS458" s="72"/>
      <c r="AT458" s="72"/>
      <c r="AU458" s="72"/>
      <c r="AV458" s="72"/>
    </row>
    <row r="459" spans="1:48">
      <c r="A459" s="72"/>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c r="AA459" s="72"/>
      <c r="AB459" s="72"/>
      <c r="AC459" s="72"/>
      <c r="AD459" s="72"/>
      <c r="AE459" s="72"/>
      <c r="AF459" s="72"/>
      <c r="AG459" s="72"/>
      <c r="AH459" s="72"/>
      <c r="AI459" s="72"/>
      <c r="AJ459" s="72"/>
      <c r="AK459" s="72"/>
      <c r="AL459" s="72"/>
      <c r="AM459" s="72"/>
      <c r="AN459" s="72"/>
      <c r="AO459" s="72"/>
      <c r="AP459" s="72"/>
      <c r="AQ459" s="72"/>
      <c r="AR459" s="72"/>
      <c r="AS459" s="72"/>
      <c r="AT459" s="72"/>
      <c r="AU459" s="72"/>
      <c r="AV459" s="72"/>
    </row>
    <row r="460" spans="1:48">
      <c r="A460" s="72"/>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c r="AA460" s="72"/>
      <c r="AB460" s="72"/>
      <c r="AC460" s="72"/>
      <c r="AD460" s="72"/>
      <c r="AE460" s="72"/>
      <c r="AF460" s="72"/>
      <c r="AG460" s="72"/>
      <c r="AH460" s="72"/>
      <c r="AI460" s="72"/>
      <c r="AJ460" s="72"/>
      <c r="AK460" s="72"/>
      <c r="AL460" s="72"/>
      <c r="AM460" s="72"/>
      <c r="AN460" s="72"/>
      <c r="AO460" s="72"/>
      <c r="AP460" s="72"/>
      <c r="AQ460" s="72"/>
      <c r="AR460" s="72"/>
      <c r="AS460" s="72"/>
      <c r="AT460" s="72"/>
      <c r="AU460" s="72"/>
      <c r="AV460" s="72"/>
    </row>
    <row r="461" spans="1:48">
      <c r="A461" s="72"/>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c r="AA461" s="72"/>
      <c r="AB461" s="72"/>
      <c r="AC461" s="72"/>
      <c r="AD461" s="72"/>
      <c r="AE461" s="72"/>
      <c r="AF461" s="72"/>
      <c r="AG461" s="72"/>
      <c r="AH461" s="72"/>
      <c r="AI461" s="72"/>
      <c r="AJ461" s="72"/>
      <c r="AK461" s="72"/>
      <c r="AL461" s="72"/>
      <c r="AM461" s="72"/>
      <c r="AN461" s="72"/>
      <c r="AO461" s="72"/>
      <c r="AP461" s="72"/>
      <c r="AQ461" s="72"/>
      <c r="AR461" s="72"/>
      <c r="AS461" s="72"/>
      <c r="AT461" s="72"/>
      <c r="AU461" s="72"/>
      <c r="AV461" s="72"/>
    </row>
    <row r="462" spans="1:48">
      <c r="A462" s="72"/>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c r="AA462" s="72"/>
      <c r="AB462" s="72"/>
      <c r="AC462" s="72"/>
      <c r="AD462" s="72"/>
      <c r="AE462" s="72"/>
      <c r="AF462" s="72"/>
      <c r="AG462" s="72"/>
      <c r="AH462" s="72"/>
      <c r="AI462" s="72"/>
      <c r="AJ462" s="72"/>
      <c r="AK462" s="72"/>
      <c r="AL462" s="72"/>
      <c r="AM462" s="72"/>
      <c r="AN462" s="72"/>
      <c r="AO462" s="72"/>
      <c r="AP462" s="72"/>
      <c r="AQ462" s="72"/>
      <c r="AR462" s="72"/>
      <c r="AS462" s="72"/>
      <c r="AT462" s="72"/>
      <c r="AU462" s="72"/>
      <c r="AV462" s="72"/>
    </row>
    <row r="463" spans="1:48">
      <c r="A463" s="72"/>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c r="AA463" s="72"/>
      <c r="AB463" s="72"/>
      <c r="AC463" s="72"/>
      <c r="AD463" s="72"/>
      <c r="AE463" s="72"/>
      <c r="AF463" s="72"/>
      <c r="AG463" s="72"/>
      <c r="AH463" s="72"/>
      <c r="AI463" s="72"/>
      <c r="AJ463" s="72"/>
      <c r="AK463" s="72"/>
      <c r="AL463" s="72"/>
      <c r="AM463" s="72"/>
      <c r="AN463" s="72"/>
      <c r="AO463" s="72"/>
      <c r="AP463" s="72"/>
      <c r="AQ463" s="72"/>
      <c r="AR463" s="72"/>
      <c r="AS463" s="72"/>
      <c r="AT463" s="72"/>
      <c r="AU463" s="72"/>
      <c r="AV463" s="72"/>
    </row>
    <row r="464" spans="1:48">
      <c r="A464" s="72"/>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c r="AA464" s="72"/>
      <c r="AB464" s="72"/>
      <c r="AC464" s="72"/>
      <c r="AD464" s="72"/>
      <c r="AE464" s="72"/>
      <c r="AF464" s="72"/>
      <c r="AG464" s="72"/>
      <c r="AH464" s="72"/>
      <c r="AI464" s="72"/>
      <c r="AJ464" s="72"/>
      <c r="AK464" s="72"/>
      <c r="AL464" s="72"/>
      <c r="AM464" s="72"/>
      <c r="AN464" s="72"/>
      <c r="AO464" s="72"/>
      <c r="AP464" s="72"/>
      <c r="AQ464" s="72"/>
      <c r="AR464" s="72"/>
      <c r="AS464" s="72"/>
      <c r="AT464" s="72"/>
      <c r="AU464" s="72"/>
      <c r="AV464" s="72"/>
    </row>
    <row r="465" spans="1:48">
      <c r="A465" s="72"/>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c r="AA465" s="72"/>
      <c r="AB465" s="72"/>
      <c r="AC465" s="72"/>
      <c r="AD465" s="72"/>
      <c r="AE465" s="72"/>
      <c r="AF465" s="72"/>
      <c r="AG465" s="72"/>
      <c r="AH465" s="72"/>
      <c r="AI465" s="72"/>
      <c r="AJ465" s="72"/>
      <c r="AK465" s="72"/>
      <c r="AL465" s="72"/>
      <c r="AM465" s="72"/>
      <c r="AN465" s="72"/>
      <c r="AO465" s="72"/>
      <c r="AP465" s="72"/>
      <c r="AQ465" s="72"/>
      <c r="AR465" s="72"/>
      <c r="AS465" s="72"/>
      <c r="AT465" s="72"/>
      <c r="AU465" s="72"/>
      <c r="AV465" s="72"/>
    </row>
    <row r="466" spans="1:48">
      <c r="A466" s="72"/>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c r="AA466" s="72"/>
      <c r="AB466" s="72"/>
      <c r="AC466" s="72"/>
      <c r="AD466" s="72"/>
      <c r="AE466" s="72"/>
      <c r="AF466" s="72"/>
      <c r="AG466" s="72"/>
      <c r="AH466" s="72"/>
      <c r="AI466" s="72"/>
      <c r="AJ466" s="72"/>
      <c r="AK466" s="72"/>
      <c r="AL466" s="72"/>
      <c r="AM466" s="72"/>
      <c r="AN466" s="72"/>
      <c r="AO466" s="72"/>
      <c r="AP466" s="72"/>
      <c r="AQ466" s="72"/>
      <c r="AR466" s="72"/>
      <c r="AS466" s="72"/>
      <c r="AT466" s="72"/>
      <c r="AU466" s="72"/>
      <c r="AV466" s="72"/>
    </row>
    <row r="467" spans="1:48">
      <c r="A467" s="72"/>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c r="AA467" s="72"/>
      <c r="AB467" s="72"/>
      <c r="AC467" s="72"/>
      <c r="AD467" s="72"/>
      <c r="AE467" s="72"/>
      <c r="AF467" s="72"/>
      <c r="AG467" s="72"/>
      <c r="AH467" s="72"/>
      <c r="AI467" s="72"/>
      <c r="AJ467" s="72"/>
      <c r="AK467" s="72"/>
      <c r="AL467" s="72"/>
      <c r="AM467" s="72"/>
      <c r="AN467" s="72"/>
      <c r="AO467" s="72"/>
      <c r="AP467" s="72"/>
      <c r="AQ467" s="72"/>
      <c r="AR467" s="72"/>
      <c r="AS467" s="72"/>
      <c r="AT467" s="72"/>
      <c r="AU467" s="72"/>
      <c r="AV467" s="72"/>
    </row>
    <row r="468" spans="1:48">
      <c r="A468" s="72"/>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c r="AA468" s="72"/>
      <c r="AB468" s="72"/>
      <c r="AC468" s="72"/>
      <c r="AD468" s="72"/>
      <c r="AE468" s="72"/>
      <c r="AF468" s="72"/>
      <c r="AG468" s="72"/>
      <c r="AH468" s="72"/>
      <c r="AI468" s="72"/>
      <c r="AJ468" s="72"/>
      <c r="AK468" s="72"/>
      <c r="AL468" s="72"/>
      <c r="AM468" s="72"/>
      <c r="AN468" s="72"/>
      <c r="AO468" s="72"/>
      <c r="AP468" s="72"/>
      <c r="AQ468" s="72"/>
      <c r="AR468" s="72"/>
      <c r="AS468" s="72"/>
      <c r="AT468" s="72"/>
      <c r="AU468" s="72"/>
      <c r="AV468" s="72"/>
    </row>
    <row r="469" spans="1:48">
      <c r="A469" s="72"/>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c r="AA469" s="72"/>
      <c r="AB469" s="72"/>
      <c r="AC469" s="72"/>
      <c r="AD469" s="72"/>
      <c r="AE469" s="72"/>
      <c r="AF469" s="72"/>
      <c r="AG469" s="72"/>
      <c r="AH469" s="72"/>
      <c r="AI469" s="72"/>
      <c r="AJ469" s="72"/>
      <c r="AK469" s="72"/>
      <c r="AL469" s="72"/>
      <c r="AM469" s="72"/>
      <c r="AN469" s="72"/>
      <c r="AO469" s="72"/>
      <c r="AP469" s="72"/>
      <c r="AQ469" s="72"/>
      <c r="AR469" s="72"/>
      <c r="AS469" s="72"/>
      <c r="AT469" s="72"/>
      <c r="AU469" s="72"/>
      <c r="AV469" s="72"/>
    </row>
    <row r="470" spans="1:48">
      <c r="A470" s="72"/>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c r="AA470" s="72"/>
      <c r="AB470" s="72"/>
      <c r="AC470" s="72"/>
      <c r="AD470" s="72"/>
      <c r="AE470" s="72"/>
      <c r="AF470" s="72"/>
      <c r="AG470" s="72"/>
      <c r="AH470" s="72"/>
      <c r="AI470" s="72"/>
      <c r="AJ470" s="72"/>
      <c r="AK470" s="72"/>
      <c r="AL470" s="72"/>
      <c r="AM470" s="72"/>
      <c r="AN470" s="72"/>
      <c r="AO470" s="72"/>
      <c r="AP470" s="72"/>
      <c r="AQ470" s="72"/>
      <c r="AR470" s="72"/>
      <c r="AS470" s="72"/>
      <c r="AT470" s="72"/>
      <c r="AU470" s="72"/>
      <c r="AV470" s="72"/>
    </row>
    <row r="471" spans="1:48">
      <c r="A471" s="72"/>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c r="AA471" s="72"/>
      <c r="AB471" s="72"/>
      <c r="AC471" s="72"/>
      <c r="AD471" s="72"/>
      <c r="AE471" s="72"/>
      <c r="AF471" s="72"/>
      <c r="AG471" s="72"/>
      <c r="AH471" s="72"/>
      <c r="AI471" s="72"/>
      <c r="AJ471" s="72"/>
      <c r="AK471" s="72"/>
      <c r="AL471" s="72"/>
      <c r="AM471" s="72"/>
      <c r="AN471" s="72"/>
      <c r="AO471" s="72"/>
      <c r="AP471" s="72"/>
      <c r="AQ471" s="72"/>
      <c r="AR471" s="72"/>
      <c r="AS471" s="72"/>
      <c r="AT471" s="72"/>
      <c r="AU471" s="72"/>
      <c r="AV471" s="72"/>
    </row>
    <row r="472" spans="1:48">
      <c r="A472" s="72"/>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c r="AA472" s="72"/>
      <c r="AB472" s="72"/>
      <c r="AC472" s="72"/>
      <c r="AD472" s="72"/>
      <c r="AE472" s="72"/>
      <c r="AF472" s="72"/>
      <c r="AG472" s="72"/>
      <c r="AH472" s="72"/>
      <c r="AI472" s="72"/>
      <c r="AJ472" s="72"/>
      <c r="AK472" s="72"/>
      <c r="AL472" s="72"/>
      <c r="AM472" s="72"/>
      <c r="AN472" s="72"/>
      <c r="AO472" s="72"/>
      <c r="AP472" s="72"/>
      <c r="AQ472" s="72"/>
      <c r="AR472" s="72"/>
      <c r="AS472" s="72"/>
      <c r="AT472" s="72"/>
      <c r="AU472" s="72"/>
      <c r="AV472" s="72"/>
    </row>
    <row r="473" spans="1:48">
      <c r="A473" s="72"/>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c r="AA473" s="72"/>
      <c r="AB473" s="72"/>
      <c r="AC473" s="72"/>
      <c r="AD473" s="72"/>
      <c r="AE473" s="72"/>
      <c r="AF473" s="72"/>
      <c r="AG473" s="72"/>
      <c r="AH473" s="72"/>
      <c r="AI473" s="72"/>
      <c r="AJ473" s="72"/>
      <c r="AK473" s="72"/>
      <c r="AL473" s="72"/>
      <c r="AM473" s="72"/>
      <c r="AN473" s="72"/>
      <c r="AO473" s="72"/>
      <c r="AP473" s="72"/>
      <c r="AQ473" s="72"/>
      <c r="AR473" s="72"/>
      <c r="AS473" s="72"/>
      <c r="AT473" s="72"/>
      <c r="AU473" s="72"/>
      <c r="AV473" s="72"/>
    </row>
    <row r="474" spans="1:48">
      <c r="A474" s="72"/>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c r="AA474" s="72"/>
      <c r="AB474" s="72"/>
      <c r="AC474" s="72"/>
      <c r="AD474" s="72"/>
      <c r="AE474" s="72"/>
      <c r="AF474" s="72"/>
      <c r="AG474" s="72"/>
      <c r="AH474" s="72"/>
      <c r="AI474" s="72"/>
      <c r="AJ474" s="72"/>
      <c r="AK474" s="72"/>
      <c r="AL474" s="72"/>
      <c r="AM474" s="72"/>
      <c r="AN474" s="72"/>
      <c r="AO474" s="72"/>
      <c r="AP474" s="72"/>
      <c r="AQ474" s="72"/>
      <c r="AR474" s="72"/>
      <c r="AS474" s="72"/>
      <c r="AT474" s="72"/>
      <c r="AU474" s="72"/>
      <c r="AV474" s="72"/>
    </row>
    <row r="475" spans="1:48">
      <c r="A475" s="72"/>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c r="AA475" s="72"/>
      <c r="AB475" s="72"/>
      <c r="AC475" s="72"/>
      <c r="AD475" s="72"/>
      <c r="AE475" s="72"/>
      <c r="AF475" s="72"/>
      <c r="AG475" s="72"/>
      <c r="AH475" s="72"/>
      <c r="AI475" s="72"/>
      <c r="AJ475" s="72"/>
      <c r="AK475" s="72"/>
      <c r="AL475" s="72"/>
      <c r="AM475" s="72"/>
      <c r="AN475" s="72"/>
      <c r="AO475" s="72"/>
      <c r="AP475" s="72"/>
      <c r="AQ475" s="72"/>
      <c r="AR475" s="72"/>
      <c r="AS475" s="72"/>
      <c r="AT475" s="72"/>
      <c r="AU475" s="72"/>
      <c r="AV475" s="72"/>
    </row>
    <row r="476" spans="1:48">
      <c r="A476" s="72"/>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c r="AA476" s="72"/>
      <c r="AB476" s="72"/>
      <c r="AC476" s="72"/>
      <c r="AD476" s="72"/>
      <c r="AE476" s="72"/>
      <c r="AF476" s="72"/>
      <c r="AG476" s="72"/>
      <c r="AH476" s="72"/>
      <c r="AI476" s="72"/>
      <c r="AJ476" s="72"/>
      <c r="AK476" s="72"/>
      <c r="AL476" s="72"/>
      <c r="AM476" s="72"/>
      <c r="AN476" s="72"/>
      <c r="AO476" s="72"/>
      <c r="AP476" s="72"/>
      <c r="AQ476" s="72"/>
      <c r="AR476" s="72"/>
      <c r="AS476" s="72"/>
      <c r="AT476" s="72"/>
      <c r="AU476" s="72"/>
      <c r="AV476" s="72"/>
    </row>
    <row r="477" spans="1:48">
      <c r="A477" s="72"/>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c r="AA477" s="72"/>
      <c r="AB477" s="72"/>
      <c r="AC477" s="72"/>
      <c r="AD477" s="72"/>
      <c r="AE477" s="72"/>
      <c r="AF477" s="72"/>
      <c r="AG477" s="72"/>
      <c r="AH477" s="72"/>
      <c r="AI477" s="72"/>
      <c r="AJ477" s="72"/>
      <c r="AK477" s="72"/>
      <c r="AL477" s="72"/>
      <c r="AM477" s="72"/>
      <c r="AN477" s="72"/>
      <c r="AO477" s="72"/>
      <c r="AP477" s="72"/>
      <c r="AQ477" s="72"/>
      <c r="AR477" s="72"/>
      <c r="AS477" s="72"/>
      <c r="AT477" s="72"/>
      <c r="AU477" s="72"/>
      <c r="AV477" s="72"/>
    </row>
    <row r="478" spans="1:48">
      <c r="A478" s="72"/>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c r="AA478" s="72"/>
      <c r="AB478" s="72"/>
      <c r="AC478" s="72"/>
      <c r="AD478" s="72"/>
      <c r="AE478" s="72"/>
      <c r="AF478" s="72"/>
      <c r="AG478" s="72"/>
      <c r="AH478" s="72"/>
      <c r="AI478" s="72"/>
      <c r="AJ478" s="72"/>
      <c r="AK478" s="72"/>
      <c r="AL478" s="72"/>
      <c r="AM478" s="72"/>
      <c r="AN478" s="72"/>
      <c r="AO478" s="72"/>
      <c r="AP478" s="72"/>
      <c r="AQ478" s="72"/>
      <c r="AR478" s="72"/>
      <c r="AS478" s="72"/>
      <c r="AT478" s="72"/>
      <c r="AU478" s="72"/>
      <c r="AV478" s="72"/>
    </row>
    <row r="479" spans="1:48">
      <c r="A479" s="72"/>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c r="AA479" s="72"/>
      <c r="AB479" s="72"/>
      <c r="AC479" s="72"/>
      <c r="AD479" s="72"/>
      <c r="AE479" s="72"/>
      <c r="AF479" s="72"/>
      <c r="AG479" s="72"/>
      <c r="AH479" s="72"/>
      <c r="AI479" s="72"/>
      <c r="AJ479" s="72"/>
      <c r="AK479" s="72"/>
      <c r="AL479" s="72"/>
      <c r="AM479" s="72"/>
      <c r="AN479" s="72"/>
      <c r="AO479" s="72"/>
      <c r="AP479" s="72"/>
      <c r="AQ479" s="72"/>
      <c r="AR479" s="72"/>
      <c r="AS479" s="72"/>
      <c r="AT479" s="72"/>
      <c r="AU479" s="72"/>
      <c r="AV479" s="72"/>
    </row>
    <row r="480" spans="1:48">
      <c r="A480" s="72"/>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c r="AA480" s="72"/>
      <c r="AB480" s="72"/>
      <c r="AC480" s="72"/>
      <c r="AD480" s="72"/>
      <c r="AE480" s="72"/>
      <c r="AF480" s="72"/>
      <c r="AG480" s="72"/>
      <c r="AH480" s="72"/>
      <c r="AI480" s="72"/>
      <c r="AJ480" s="72"/>
      <c r="AK480" s="72"/>
      <c r="AL480" s="72"/>
      <c r="AM480" s="72"/>
      <c r="AN480" s="72"/>
      <c r="AO480" s="72"/>
      <c r="AP480" s="72"/>
      <c r="AQ480" s="72"/>
      <c r="AR480" s="72"/>
      <c r="AS480" s="72"/>
      <c r="AT480" s="72"/>
      <c r="AU480" s="72"/>
      <c r="AV480" s="72"/>
    </row>
    <row r="481" spans="1:48">
      <c r="A481" s="72"/>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c r="AA481" s="72"/>
      <c r="AB481" s="72"/>
      <c r="AC481" s="72"/>
      <c r="AD481" s="72"/>
      <c r="AE481" s="72"/>
      <c r="AF481" s="72"/>
      <c r="AG481" s="72"/>
      <c r="AH481" s="72"/>
      <c r="AI481" s="72"/>
      <c r="AJ481" s="72"/>
      <c r="AK481" s="72"/>
      <c r="AL481" s="72"/>
      <c r="AM481" s="72"/>
      <c r="AN481" s="72"/>
      <c r="AO481" s="72"/>
      <c r="AP481" s="72"/>
      <c r="AQ481" s="72"/>
      <c r="AR481" s="72"/>
      <c r="AS481" s="72"/>
      <c r="AT481" s="72"/>
      <c r="AU481" s="72"/>
      <c r="AV481" s="72"/>
    </row>
    <row r="482" spans="1:48">
      <c r="A482" s="72"/>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c r="AA482" s="72"/>
      <c r="AB482" s="72"/>
      <c r="AC482" s="72"/>
      <c r="AD482" s="72"/>
      <c r="AE482" s="72"/>
      <c r="AF482" s="72"/>
      <c r="AG482" s="72"/>
      <c r="AH482" s="72"/>
      <c r="AI482" s="72"/>
      <c r="AJ482" s="72"/>
      <c r="AK482" s="72"/>
      <c r="AL482" s="72"/>
      <c r="AM482" s="72"/>
      <c r="AN482" s="72"/>
      <c r="AO482" s="72"/>
      <c r="AP482" s="72"/>
      <c r="AQ482" s="72"/>
      <c r="AR482" s="72"/>
      <c r="AS482" s="72"/>
      <c r="AT482" s="72"/>
      <c r="AU482" s="72"/>
      <c r="AV482" s="72"/>
    </row>
    <row r="483" spans="1:48">
      <c r="A483" s="72"/>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c r="AA483" s="72"/>
      <c r="AB483" s="72"/>
      <c r="AC483" s="72"/>
      <c r="AD483" s="72"/>
      <c r="AE483" s="72"/>
      <c r="AF483" s="72"/>
      <c r="AG483" s="72"/>
      <c r="AH483" s="72"/>
      <c r="AI483" s="72"/>
      <c r="AJ483" s="72"/>
      <c r="AK483" s="72"/>
      <c r="AL483" s="72"/>
      <c r="AM483" s="72"/>
      <c r="AN483" s="72"/>
      <c r="AO483" s="72"/>
      <c r="AP483" s="72"/>
      <c r="AQ483" s="72"/>
      <c r="AR483" s="72"/>
      <c r="AS483" s="72"/>
      <c r="AT483" s="72"/>
      <c r="AU483" s="72"/>
      <c r="AV483" s="72"/>
    </row>
    <row r="484" spans="1:48">
      <c r="A484" s="72"/>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c r="AA484" s="72"/>
      <c r="AB484" s="72"/>
      <c r="AC484" s="72"/>
      <c r="AD484" s="72"/>
      <c r="AE484" s="72"/>
      <c r="AF484" s="72"/>
      <c r="AG484" s="72"/>
      <c r="AH484" s="72"/>
      <c r="AI484" s="72"/>
      <c r="AJ484" s="72"/>
      <c r="AK484" s="72"/>
      <c r="AL484" s="72"/>
      <c r="AM484" s="72"/>
      <c r="AN484" s="72"/>
      <c r="AO484" s="72"/>
      <c r="AP484" s="72"/>
      <c r="AQ484" s="72"/>
      <c r="AR484" s="72"/>
      <c r="AS484" s="72"/>
      <c r="AT484" s="72"/>
      <c r="AU484" s="72"/>
      <c r="AV484" s="72"/>
    </row>
    <row r="485" spans="1:48">
      <c r="A485" s="72"/>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c r="AA485" s="72"/>
      <c r="AB485" s="72"/>
      <c r="AC485" s="72"/>
      <c r="AD485" s="72"/>
      <c r="AE485" s="72"/>
      <c r="AF485" s="72"/>
      <c r="AG485" s="72"/>
      <c r="AH485" s="72"/>
      <c r="AI485" s="72"/>
      <c r="AJ485" s="72"/>
      <c r="AK485" s="72"/>
      <c r="AL485" s="72"/>
      <c r="AM485" s="72"/>
      <c r="AN485" s="72"/>
      <c r="AO485" s="72"/>
      <c r="AP485" s="72"/>
      <c r="AQ485" s="72"/>
      <c r="AR485" s="72"/>
      <c r="AS485" s="72"/>
      <c r="AT485" s="72"/>
      <c r="AU485" s="72"/>
      <c r="AV485" s="72"/>
    </row>
    <row r="486" spans="1:48">
      <c r="A486" s="72"/>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c r="AA486" s="72"/>
      <c r="AB486" s="72"/>
      <c r="AC486" s="72"/>
      <c r="AD486" s="72"/>
      <c r="AE486" s="72"/>
      <c r="AF486" s="72"/>
      <c r="AG486" s="72"/>
      <c r="AH486" s="72"/>
      <c r="AI486" s="72"/>
      <c r="AJ486" s="72"/>
      <c r="AK486" s="72"/>
      <c r="AL486" s="72"/>
      <c r="AM486" s="72"/>
      <c r="AN486" s="72"/>
      <c r="AO486" s="72"/>
      <c r="AP486" s="72"/>
      <c r="AQ486" s="72"/>
      <c r="AR486" s="72"/>
      <c r="AS486" s="72"/>
      <c r="AT486" s="72"/>
      <c r="AU486" s="72"/>
      <c r="AV486" s="72"/>
    </row>
    <row r="487" spans="1:48">
      <c r="A487" s="72"/>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c r="AA487" s="72"/>
      <c r="AB487" s="72"/>
      <c r="AC487" s="72"/>
      <c r="AD487" s="72"/>
      <c r="AE487" s="72"/>
      <c r="AF487" s="72"/>
      <c r="AG487" s="72"/>
      <c r="AH487" s="72"/>
      <c r="AI487" s="72"/>
      <c r="AJ487" s="72"/>
      <c r="AK487" s="72"/>
      <c r="AL487" s="72"/>
      <c r="AM487" s="72"/>
      <c r="AN487" s="72"/>
      <c r="AO487" s="72"/>
      <c r="AP487" s="72"/>
      <c r="AQ487" s="72"/>
      <c r="AR487" s="72"/>
      <c r="AS487" s="72"/>
      <c r="AT487" s="72"/>
      <c r="AU487" s="72"/>
      <c r="AV487" s="72"/>
    </row>
    <row r="488" spans="1:48">
      <c r="A488" s="72"/>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c r="AA488" s="72"/>
      <c r="AB488" s="72"/>
      <c r="AC488" s="72"/>
      <c r="AD488" s="72"/>
      <c r="AE488" s="72"/>
      <c r="AF488" s="72"/>
      <c r="AG488" s="72"/>
      <c r="AH488" s="72"/>
      <c r="AI488" s="72"/>
      <c r="AJ488" s="72"/>
      <c r="AK488" s="72"/>
      <c r="AL488" s="72"/>
      <c r="AM488" s="72"/>
      <c r="AN488" s="72"/>
      <c r="AO488" s="72"/>
      <c r="AP488" s="72"/>
      <c r="AQ488" s="72"/>
      <c r="AR488" s="72"/>
      <c r="AS488" s="72"/>
      <c r="AT488" s="72"/>
      <c r="AU488" s="72"/>
      <c r="AV488" s="72"/>
    </row>
    <row r="489" spans="1:48">
      <c r="A489" s="72"/>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c r="AA489" s="72"/>
      <c r="AB489" s="72"/>
      <c r="AC489" s="72"/>
      <c r="AD489" s="72"/>
      <c r="AE489" s="72"/>
      <c r="AF489" s="72"/>
      <c r="AG489" s="72"/>
      <c r="AH489" s="72"/>
      <c r="AI489" s="72"/>
      <c r="AJ489" s="72"/>
      <c r="AK489" s="72"/>
      <c r="AL489" s="72"/>
      <c r="AM489" s="72"/>
      <c r="AN489" s="72"/>
      <c r="AO489" s="72"/>
      <c r="AP489" s="72"/>
      <c r="AQ489" s="72"/>
      <c r="AR489" s="72"/>
      <c r="AS489" s="72"/>
      <c r="AT489" s="72"/>
      <c r="AU489" s="72"/>
      <c r="AV489" s="72"/>
    </row>
    <row r="490" spans="1:48">
      <c r="A490" s="72"/>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c r="AA490" s="72"/>
      <c r="AB490" s="72"/>
      <c r="AC490" s="72"/>
      <c r="AD490" s="72"/>
      <c r="AE490" s="72"/>
      <c r="AF490" s="72"/>
      <c r="AG490" s="72"/>
      <c r="AH490" s="72"/>
      <c r="AI490" s="72"/>
      <c r="AJ490" s="72"/>
      <c r="AK490" s="72"/>
      <c r="AL490" s="72"/>
      <c r="AM490" s="72"/>
      <c r="AN490" s="72"/>
      <c r="AO490" s="72"/>
      <c r="AP490" s="72"/>
      <c r="AQ490" s="72"/>
      <c r="AR490" s="72"/>
      <c r="AS490" s="72"/>
      <c r="AT490" s="72"/>
      <c r="AU490" s="72"/>
      <c r="AV490" s="72"/>
    </row>
    <row r="491" spans="1:48">
      <c r="A491" s="72"/>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c r="AA491" s="72"/>
      <c r="AB491" s="72"/>
      <c r="AC491" s="72"/>
      <c r="AD491" s="72"/>
      <c r="AE491" s="72"/>
      <c r="AF491" s="72"/>
      <c r="AG491" s="72"/>
      <c r="AH491" s="72"/>
      <c r="AI491" s="72"/>
      <c r="AJ491" s="72"/>
      <c r="AK491" s="72"/>
      <c r="AL491" s="72"/>
      <c r="AM491" s="72"/>
      <c r="AN491" s="72"/>
      <c r="AO491" s="72"/>
      <c r="AP491" s="72"/>
      <c r="AQ491" s="72"/>
      <c r="AR491" s="72"/>
      <c r="AS491" s="72"/>
      <c r="AT491" s="72"/>
      <c r="AU491" s="72"/>
      <c r="AV491" s="72"/>
    </row>
    <row r="492" spans="1:48">
      <c r="A492" s="72"/>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c r="AA492" s="72"/>
      <c r="AB492" s="72"/>
      <c r="AC492" s="72"/>
      <c r="AD492" s="72"/>
      <c r="AE492" s="72"/>
      <c r="AF492" s="72"/>
      <c r="AG492" s="72"/>
      <c r="AH492" s="72"/>
      <c r="AI492" s="72"/>
      <c r="AJ492" s="72"/>
      <c r="AK492" s="72"/>
      <c r="AL492" s="72"/>
      <c r="AM492" s="72"/>
      <c r="AN492" s="72"/>
      <c r="AO492" s="72"/>
      <c r="AP492" s="72"/>
      <c r="AQ492" s="72"/>
      <c r="AR492" s="72"/>
      <c r="AS492" s="72"/>
      <c r="AT492" s="72"/>
      <c r="AU492" s="72"/>
      <c r="AV492" s="72"/>
    </row>
    <row r="493" spans="1:48">
      <c r="A493" s="72"/>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c r="AA493" s="72"/>
      <c r="AB493" s="72"/>
      <c r="AC493" s="72"/>
      <c r="AD493" s="72"/>
      <c r="AE493" s="72"/>
      <c r="AF493" s="72"/>
      <c r="AG493" s="72"/>
      <c r="AH493" s="72"/>
      <c r="AI493" s="72"/>
      <c r="AJ493" s="72"/>
      <c r="AK493" s="72"/>
      <c r="AL493" s="72"/>
      <c r="AM493" s="72"/>
      <c r="AN493" s="72"/>
      <c r="AO493" s="72"/>
      <c r="AP493" s="72"/>
      <c r="AQ493" s="72"/>
      <c r="AR493" s="72"/>
      <c r="AS493" s="72"/>
      <c r="AT493" s="72"/>
      <c r="AU493" s="72"/>
      <c r="AV493" s="72"/>
    </row>
    <row r="494" spans="1:48">
      <c r="A494" s="72"/>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c r="AA494" s="72"/>
      <c r="AB494" s="72"/>
      <c r="AC494" s="72"/>
      <c r="AD494" s="72"/>
      <c r="AE494" s="72"/>
      <c r="AF494" s="72"/>
      <c r="AG494" s="72"/>
      <c r="AH494" s="72"/>
      <c r="AI494" s="72"/>
      <c r="AJ494" s="72"/>
      <c r="AK494" s="72"/>
      <c r="AL494" s="72"/>
      <c r="AM494" s="72"/>
      <c r="AN494" s="72"/>
      <c r="AO494" s="72"/>
      <c r="AP494" s="72"/>
      <c r="AQ494" s="72"/>
      <c r="AR494" s="72"/>
      <c r="AS494" s="72"/>
      <c r="AT494" s="72"/>
      <c r="AU494" s="72"/>
      <c r="AV494" s="72"/>
    </row>
    <row r="495" spans="1:48">
      <c r="A495" s="72"/>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c r="AA495" s="72"/>
      <c r="AB495" s="72"/>
      <c r="AC495" s="72"/>
      <c r="AD495" s="72"/>
      <c r="AE495" s="72"/>
      <c r="AF495" s="72"/>
      <c r="AG495" s="72"/>
      <c r="AH495" s="72"/>
      <c r="AI495" s="72"/>
      <c r="AJ495" s="72"/>
      <c r="AK495" s="72"/>
      <c r="AL495" s="72"/>
      <c r="AM495" s="72"/>
      <c r="AN495" s="72"/>
      <c r="AO495" s="72"/>
      <c r="AP495" s="72"/>
      <c r="AQ495" s="72"/>
      <c r="AR495" s="72"/>
      <c r="AS495" s="72"/>
      <c r="AT495" s="72"/>
      <c r="AU495" s="72"/>
      <c r="AV495" s="72"/>
    </row>
    <row r="496" spans="1:48">
      <c r="A496" s="72"/>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c r="AA496" s="72"/>
      <c r="AB496" s="72"/>
      <c r="AC496" s="72"/>
      <c r="AD496" s="72"/>
      <c r="AE496" s="72"/>
      <c r="AF496" s="72"/>
      <c r="AG496" s="72"/>
      <c r="AH496" s="72"/>
      <c r="AI496" s="72"/>
      <c r="AJ496" s="72"/>
      <c r="AK496" s="72"/>
      <c r="AL496" s="72"/>
      <c r="AM496" s="72"/>
      <c r="AN496" s="72"/>
      <c r="AO496" s="72"/>
      <c r="AP496" s="72"/>
      <c r="AQ496" s="72"/>
      <c r="AR496" s="72"/>
      <c r="AS496" s="72"/>
      <c r="AT496" s="72"/>
      <c r="AU496" s="72"/>
      <c r="AV496" s="72"/>
    </row>
    <row r="497" spans="1:48">
      <c r="A497" s="72"/>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c r="AA497" s="72"/>
      <c r="AB497" s="72"/>
      <c r="AC497" s="72"/>
      <c r="AD497" s="72"/>
      <c r="AE497" s="72"/>
      <c r="AF497" s="72"/>
      <c r="AG497" s="72"/>
      <c r="AH497" s="72"/>
      <c r="AI497" s="72"/>
      <c r="AJ497" s="72"/>
      <c r="AK497" s="72"/>
      <c r="AL497" s="72"/>
      <c r="AM497" s="72"/>
      <c r="AN497" s="72"/>
      <c r="AO497" s="72"/>
      <c r="AP497" s="72"/>
      <c r="AQ497" s="72"/>
      <c r="AR497" s="72"/>
      <c r="AS497" s="72"/>
      <c r="AT497" s="72"/>
      <c r="AU497" s="72"/>
      <c r="AV497" s="72"/>
    </row>
    <row r="498" spans="1:48">
      <c r="A498" s="72"/>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c r="AA498" s="72"/>
      <c r="AB498" s="72"/>
      <c r="AC498" s="72"/>
      <c r="AD498" s="72"/>
      <c r="AE498" s="72"/>
      <c r="AF498" s="72"/>
      <c r="AG498" s="72"/>
      <c r="AH498" s="72"/>
      <c r="AI498" s="72"/>
      <c r="AJ498" s="72"/>
      <c r="AK498" s="72"/>
      <c r="AL498" s="72"/>
      <c r="AM498" s="72"/>
      <c r="AN498" s="72"/>
      <c r="AO498" s="72"/>
      <c r="AP498" s="72"/>
      <c r="AQ498" s="72"/>
      <c r="AR498" s="72"/>
      <c r="AS498" s="72"/>
      <c r="AT498" s="72"/>
      <c r="AU498" s="72"/>
      <c r="AV498" s="72"/>
    </row>
    <row r="499" spans="1:48">
      <c r="A499" s="72"/>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c r="AA499" s="72"/>
      <c r="AB499" s="72"/>
      <c r="AC499" s="72"/>
      <c r="AD499" s="72"/>
      <c r="AE499" s="72"/>
      <c r="AF499" s="72"/>
      <c r="AG499" s="72"/>
      <c r="AH499" s="72"/>
      <c r="AI499" s="72"/>
      <c r="AJ499" s="72"/>
      <c r="AK499" s="72"/>
      <c r="AL499" s="72"/>
      <c r="AM499" s="72"/>
      <c r="AN499" s="72"/>
      <c r="AO499" s="72"/>
      <c r="AP499" s="72"/>
      <c r="AQ499" s="72"/>
      <c r="AR499" s="72"/>
      <c r="AS499" s="72"/>
      <c r="AT499" s="72"/>
      <c r="AU499" s="72"/>
      <c r="AV499" s="72"/>
    </row>
    <row r="500" spans="1:48">
      <c r="A500" s="72"/>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c r="AA500" s="72"/>
      <c r="AB500" s="72"/>
      <c r="AC500" s="72"/>
      <c r="AD500" s="72"/>
      <c r="AE500" s="72"/>
      <c r="AF500" s="72"/>
      <c r="AG500" s="72"/>
      <c r="AH500" s="72"/>
      <c r="AI500" s="72"/>
      <c r="AJ500" s="72"/>
      <c r="AK500" s="72"/>
      <c r="AL500" s="72"/>
      <c r="AM500" s="72"/>
      <c r="AN500" s="72"/>
      <c r="AO500" s="72"/>
      <c r="AP500" s="72"/>
      <c r="AQ500" s="72"/>
      <c r="AR500" s="72"/>
      <c r="AS500" s="72"/>
      <c r="AT500" s="72"/>
      <c r="AU500" s="72"/>
      <c r="AV500" s="72"/>
    </row>
    <row r="501" spans="1:48">
      <c r="A501" s="72"/>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c r="AA501" s="72"/>
      <c r="AB501" s="72"/>
      <c r="AC501" s="72"/>
      <c r="AD501" s="72"/>
      <c r="AE501" s="72"/>
      <c r="AF501" s="72"/>
      <c r="AG501" s="72"/>
      <c r="AH501" s="72"/>
      <c r="AI501" s="72"/>
      <c r="AJ501" s="72"/>
      <c r="AK501" s="72"/>
      <c r="AL501" s="72"/>
      <c r="AM501" s="72"/>
      <c r="AN501" s="72"/>
      <c r="AO501" s="72"/>
      <c r="AP501" s="72"/>
      <c r="AQ501" s="72"/>
      <c r="AR501" s="72"/>
      <c r="AS501" s="72"/>
      <c r="AT501" s="72"/>
      <c r="AU501" s="72"/>
      <c r="AV501" s="72"/>
    </row>
    <row r="502" spans="1:48">
      <c r="A502" s="72"/>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c r="AA502" s="72"/>
      <c r="AB502" s="72"/>
      <c r="AC502" s="72"/>
      <c r="AD502" s="72"/>
      <c r="AE502" s="72"/>
      <c r="AF502" s="72"/>
      <c r="AG502" s="72"/>
      <c r="AH502" s="72"/>
      <c r="AI502" s="72"/>
      <c r="AJ502" s="72"/>
      <c r="AK502" s="72"/>
      <c r="AL502" s="72"/>
      <c r="AM502" s="72"/>
      <c r="AN502" s="72"/>
      <c r="AO502" s="72"/>
      <c r="AP502" s="72"/>
      <c r="AQ502" s="72"/>
      <c r="AR502" s="72"/>
      <c r="AS502" s="72"/>
      <c r="AT502" s="72"/>
      <c r="AU502" s="72"/>
      <c r="AV502" s="72"/>
    </row>
    <row r="503" spans="1:48">
      <c r="A503" s="72"/>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c r="AA503" s="72"/>
      <c r="AB503" s="72"/>
      <c r="AC503" s="72"/>
      <c r="AD503" s="72"/>
      <c r="AE503" s="72"/>
      <c r="AF503" s="72"/>
      <c r="AG503" s="72"/>
      <c r="AH503" s="72"/>
      <c r="AI503" s="72"/>
      <c r="AJ503" s="72"/>
      <c r="AK503" s="72"/>
      <c r="AL503" s="72"/>
      <c r="AM503" s="72"/>
      <c r="AN503" s="72"/>
      <c r="AO503" s="72"/>
      <c r="AP503" s="72"/>
      <c r="AQ503" s="72"/>
      <c r="AR503" s="72"/>
      <c r="AS503" s="72"/>
      <c r="AT503" s="72"/>
      <c r="AU503" s="72"/>
      <c r="AV503" s="72"/>
    </row>
    <row r="504" spans="1:48">
      <c r="A504" s="72"/>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c r="AA504" s="72"/>
      <c r="AB504" s="72"/>
      <c r="AC504" s="72"/>
      <c r="AD504" s="72"/>
      <c r="AE504" s="72"/>
      <c r="AF504" s="72"/>
      <c r="AG504" s="72"/>
      <c r="AH504" s="72"/>
      <c r="AI504" s="72"/>
      <c r="AJ504" s="72"/>
      <c r="AK504" s="72"/>
      <c r="AL504" s="72"/>
      <c r="AM504" s="72"/>
      <c r="AN504" s="72"/>
      <c r="AO504" s="72"/>
      <c r="AP504" s="72"/>
      <c r="AQ504" s="72"/>
      <c r="AR504" s="72"/>
      <c r="AS504" s="72"/>
      <c r="AT504" s="72"/>
      <c r="AU504" s="72"/>
      <c r="AV504" s="72"/>
    </row>
    <row r="505" spans="1:48">
      <c r="A505" s="72"/>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c r="AA505" s="72"/>
      <c r="AB505" s="72"/>
      <c r="AC505" s="72"/>
      <c r="AD505" s="72"/>
      <c r="AE505" s="72"/>
      <c r="AF505" s="72"/>
      <c r="AG505" s="72"/>
      <c r="AH505" s="72"/>
      <c r="AI505" s="72"/>
      <c r="AJ505" s="72"/>
      <c r="AK505" s="72"/>
      <c r="AL505" s="72"/>
      <c r="AM505" s="72"/>
      <c r="AN505" s="72"/>
      <c r="AO505" s="72"/>
      <c r="AP505" s="72"/>
      <c r="AQ505" s="72"/>
      <c r="AR505" s="72"/>
      <c r="AS505" s="72"/>
      <c r="AT505" s="72"/>
      <c r="AU505" s="72"/>
      <c r="AV505" s="72"/>
    </row>
    <row r="506" spans="1:48">
      <c r="A506" s="72"/>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c r="AA506" s="72"/>
      <c r="AB506" s="72"/>
      <c r="AC506" s="72"/>
      <c r="AD506" s="72"/>
      <c r="AE506" s="72"/>
      <c r="AF506" s="72"/>
      <c r="AG506" s="72"/>
      <c r="AH506" s="72"/>
      <c r="AI506" s="72"/>
      <c r="AJ506" s="72"/>
      <c r="AK506" s="72"/>
      <c r="AL506" s="72"/>
      <c r="AM506" s="72"/>
      <c r="AN506" s="72"/>
      <c r="AO506" s="72"/>
      <c r="AP506" s="72"/>
      <c r="AQ506" s="72"/>
      <c r="AR506" s="72"/>
      <c r="AS506" s="72"/>
      <c r="AT506" s="72"/>
      <c r="AU506" s="72"/>
      <c r="AV506" s="72"/>
    </row>
    <row r="507" spans="1:48">
      <c r="A507" s="72"/>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c r="AA507" s="72"/>
      <c r="AB507" s="72"/>
      <c r="AC507" s="72"/>
      <c r="AD507" s="72"/>
      <c r="AE507" s="72"/>
      <c r="AF507" s="72"/>
      <c r="AG507" s="72"/>
      <c r="AH507" s="72"/>
      <c r="AI507" s="72"/>
      <c r="AJ507" s="72"/>
      <c r="AK507" s="72"/>
      <c r="AL507" s="72"/>
      <c r="AM507" s="72"/>
      <c r="AN507" s="72"/>
      <c r="AO507" s="72"/>
      <c r="AP507" s="72"/>
      <c r="AQ507" s="72"/>
      <c r="AR507" s="72"/>
      <c r="AS507" s="72"/>
      <c r="AT507" s="72"/>
      <c r="AU507" s="72"/>
      <c r="AV507" s="72"/>
    </row>
    <row r="508" spans="1:48">
      <c r="A508" s="72"/>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c r="AA508" s="72"/>
      <c r="AB508" s="72"/>
      <c r="AC508" s="72"/>
      <c r="AD508" s="72"/>
      <c r="AE508" s="72"/>
      <c r="AF508" s="72"/>
      <c r="AG508" s="72"/>
      <c r="AH508" s="72"/>
      <c r="AI508" s="72"/>
      <c r="AJ508" s="72"/>
      <c r="AK508" s="72"/>
      <c r="AL508" s="72"/>
      <c r="AM508" s="72"/>
      <c r="AN508" s="72"/>
      <c r="AO508" s="72"/>
      <c r="AP508" s="72"/>
      <c r="AQ508" s="72"/>
      <c r="AR508" s="72"/>
      <c r="AS508" s="72"/>
      <c r="AT508" s="72"/>
      <c r="AU508" s="72"/>
      <c r="AV508" s="72"/>
    </row>
    <row r="509" spans="1:48">
      <c r="A509" s="72"/>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c r="AA509" s="72"/>
      <c r="AB509" s="72"/>
      <c r="AC509" s="72"/>
      <c r="AD509" s="72"/>
      <c r="AE509" s="72"/>
      <c r="AF509" s="72"/>
      <c r="AG509" s="72"/>
      <c r="AH509" s="72"/>
      <c r="AI509" s="72"/>
      <c r="AJ509" s="72"/>
      <c r="AK509" s="72"/>
      <c r="AL509" s="72"/>
      <c r="AM509" s="72"/>
      <c r="AN509" s="72"/>
      <c r="AO509" s="72"/>
      <c r="AP509" s="72"/>
      <c r="AQ509" s="72"/>
      <c r="AR509" s="72"/>
      <c r="AS509" s="72"/>
      <c r="AT509" s="72"/>
      <c r="AU509" s="72"/>
      <c r="AV509" s="72"/>
    </row>
    <row r="510" spans="1:48">
      <c r="A510" s="72"/>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c r="AA510" s="72"/>
      <c r="AB510" s="72"/>
      <c r="AC510" s="72"/>
      <c r="AD510" s="72"/>
      <c r="AE510" s="72"/>
      <c r="AF510" s="72"/>
      <c r="AG510" s="72"/>
      <c r="AH510" s="72"/>
      <c r="AI510" s="72"/>
      <c r="AJ510" s="72"/>
      <c r="AK510" s="72"/>
      <c r="AL510" s="72"/>
      <c r="AM510" s="72"/>
      <c r="AN510" s="72"/>
      <c r="AO510" s="72"/>
      <c r="AP510" s="72"/>
      <c r="AQ510" s="72"/>
      <c r="AR510" s="72"/>
      <c r="AS510" s="72"/>
      <c r="AT510" s="72"/>
      <c r="AU510" s="72"/>
      <c r="AV510" s="72"/>
    </row>
    <row r="511" spans="1:48">
      <c r="A511" s="72"/>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c r="AA511" s="72"/>
      <c r="AB511" s="72"/>
      <c r="AC511" s="72"/>
      <c r="AD511" s="72"/>
      <c r="AE511" s="72"/>
      <c r="AF511" s="72"/>
      <c r="AG511" s="72"/>
      <c r="AH511" s="72"/>
      <c r="AI511" s="72"/>
      <c r="AJ511" s="72"/>
      <c r="AK511" s="72"/>
      <c r="AL511" s="72"/>
      <c r="AM511" s="72"/>
      <c r="AN511" s="72"/>
      <c r="AO511" s="72"/>
      <c r="AP511" s="72"/>
      <c r="AQ511" s="72"/>
      <c r="AR511" s="72"/>
      <c r="AS511" s="72"/>
      <c r="AT511" s="72"/>
      <c r="AU511" s="72"/>
      <c r="AV511" s="72"/>
    </row>
    <row r="512" spans="1:48">
      <c r="A512" s="72"/>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c r="AA512" s="72"/>
      <c r="AB512" s="72"/>
      <c r="AC512" s="72"/>
      <c r="AD512" s="72"/>
      <c r="AE512" s="72"/>
      <c r="AF512" s="72"/>
      <c r="AG512" s="72"/>
      <c r="AH512" s="72"/>
      <c r="AI512" s="72"/>
      <c r="AJ512" s="72"/>
      <c r="AK512" s="72"/>
      <c r="AL512" s="72"/>
      <c r="AM512" s="72"/>
      <c r="AN512" s="72"/>
      <c r="AO512" s="72"/>
      <c r="AP512" s="72"/>
      <c r="AQ512" s="72"/>
      <c r="AR512" s="72"/>
      <c r="AS512" s="72"/>
      <c r="AT512" s="72"/>
      <c r="AU512" s="72"/>
      <c r="AV512" s="72"/>
    </row>
    <row r="513" spans="1:48">
      <c r="A513" s="72"/>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c r="AA513" s="72"/>
      <c r="AB513" s="72"/>
      <c r="AC513" s="72"/>
      <c r="AD513" s="72"/>
      <c r="AE513" s="72"/>
      <c r="AF513" s="72"/>
      <c r="AG513" s="72"/>
      <c r="AH513" s="72"/>
      <c r="AI513" s="72"/>
      <c r="AJ513" s="72"/>
      <c r="AK513" s="72"/>
      <c r="AL513" s="72"/>
      <c r="AM513" s="72"/>
      <c r="AN513" s="72"/>
      <c r="AO513" s="72"/>
      <c r="AP513" s="72"/>
      <c r="AQ513" s="72"/>
      <c r="AR513" s="72"/>
      <c r="AS513" s="72"/>
      <c r="AT513" s="72"/>
      <c r="AU513" s="72"/>
      <c r="AV513" s="72"/>
    </row>
    <row r="514" spans="1:48">
      <c r="A514" s="72"/>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c r="AA514" s="72"/>
      <c r="AB514" s="72"/>
      <c r="AC514" s="72"/>
      <c r="AD514" s="72"/>
      <c r="AE514" s="72"/>
      <c r="AF514" s="72"/>
      <c r="AG514" s="72"/>
      <c r="AH514" s="72"/>
      <c r="AI514" s="72"/>
      <c r="AJ514" s="72"/>
      <c r="AK514" s="72"/>
      <c r="AL514" s="72"/>
      <c r="AM514" s="72"/>
      <c r="AN514" s="72"/>
      <c r="AO514" s="72"/>
      <c r="AP514" s="72"/>
      <c r="AQ514" s="72"/>
      <c r="AR514" s="72"/>
      <c r="AS514" s="72"/>
      <c r="AT514" s="72"/>
      <c r="AU514" s="72"/>
      <c r="AV514" s="72"/>
    </row>
    <row r="515" spans="1:48">
      <c r="A515" s="72"/>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c r="AA515" s="72"/>
      <c r="AB515" s="72"/>
      <c r="AC515" s="72"/>
      <c r="AD515" s="72"/>
      <c r="AE515" s="72"/>
      <c r="AF515" s="72"/>
      <c r="AG515" s="72"/>
      <c r="AH515" s="72"/>
      <c r="AI515" s="72"/>
      <c r="AJ515" s="72"/>
      <c r="AK515" s="72"/>
      <c r="AL515" s="72"/>
      <c r="AM515" s="72"/>
      <c r="AN515" s="72"/>
      <c r="AO515" s="72"/>
      <c r="AP515" s="72"/>
      <c r="AQ515" s="72"/>
      <c r="AR515" s="72"/>
      <c r="AS515" s="72"/>
      <c r="AT515" s="72"/>
      <c r="AU515" s="72"/>
      <c r="AV515" s="72"/>
    </row>
    <row r="516" spans="1:48">
      <c r="A516" s="72"/>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c r="AA516" s="72"/>
      <c r="AB516" s="72"/>
      <c r="AC516" s="72"/>
      <c r="AD516" s="72"/>
      <c r="AE516" s="72"/>
      <c r="AF516" s="72"/>
      <c r="AG516" s="72"/>
      <c r="AH516" s="72"/>
      <c r="AI516" s="72"/>
      <c r="AJ516" s="72"/>
      <c r="AK516" s="72"/>
      <c r="AL516" s="72"/>
      <c r="AM516" s="72"/>
      <c r="AN516" s="72"/>
      <c r="AO516" s="72"/>
      <c r="AP516" s="72"/>
      <c r="AQ516" s="72"/>
      <c r="AR516" s="72"/>
      <c r="AS516" s="72"/>
      <c r="AT516" s="72"/>
      <c r="AU516" s="72"/>
      <c r="AV516" s="72"/>
    </row>
    <row r="517" spans="1:48">
      <c r="A517" s="72"/>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c r="AA517" s="72"/>
      <c r="AB517" s="72"/>
      <c r="AC517" s="72"/>
      <c r="AD517" s="72"/>
      <c r="AE517" s="72"/>
      <c r="AF517" s="72"/>
      <c r="AG517" s="72"/>
      <c r="AH517" s="72"/>
      <c r="AI517" s="72"/>
      <c r="AJ517" s="72"/>
      <c r="AK517" s="72"/>
      <c r="AL517" s="72"/>
      <c r="AM517" s="72"/>
      <c r="AN517" s="72"/>
      <c r="AO517" s="72"/>
      <c r="AP517" s="72"/>
      <c r="AQ517" s="72"/>
      <c r="AR517" s="72"/>
      <c r="AS517" s="72"/>
      <c r="AT517" s="72"/>
      <c r="AU517" s="72"/>
      <c r="AV517" s="72"/>
    </row>
    <row r="518" spans="1:48">
      <c r="A518" s="72"/>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c r="AA518" s="72"/>
      <c r="AB518" s="72"/>
      <c r="AC518" s="72"/>
      <c r="AD518" s="72"/>
      <c r="AE518" s="72"/>
      <c r="AF518" s="72"/>
      <c r="AG518" s="72"/>
      <c r="AH518" s="72"/>
      <c r="AI518" s="72"/>
      <c r="AJ518" s="72"/>
      <c r="AK518" s="72"/>
      <c r="AL518" s="72"/>
      <c r="AM518" s="72"/>
      <c r="AN518" s="72"/>
      <c r="AO518" s="72"/>
      <c r="AP518" s="72"/>
      <c r="AQ518" s="72"/>
      <c r="AR518" s="72"/>
      <c r="AS518" s="72"/>
      <c r="AT518" s="72"/>
      <c r="AU518" s="72"/>
      <c r="AV518" s="72"/>
    </row>
    <row r="519" spans="1:48">
      <c r="A519" s="72"/>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c r="AA519" s="72"/>
      <c r="AB519" s="72"/>
      <c r="AC519" s="72"/>
      <c r="AD519" s="72"/>
      <c r="AE519" s="72"/>
      <c r="AF519" s="72"/>
      <c r="AG519" s="72"/>
      <c r="AH519" s="72"/>
      <c r="AI519" s="72"/>
      <c r="AJ519" s="72"/>
      <c r="AK519" s="72"/>
      <c r="AL519" s="72"/>
      <c r="AM519" s="72"/>
      <c r="AN519" s="72"/>
      <c r="AO519" s="72"/>
      <c r="AP519" s="72"/>
      <c r="AQ519" s="72"/>
      <c r="AR519" s="72"/>
      <c r="AS519" s="72"/>
      <c r="AT519" s="72"/>
      <c r="AU519" s="72"/>
      <c r="AV519" s="72"/>
    </row>
    <row r="520" spans="1:48">
      <c r="A520" s="72"/>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c r="AA520" s="72"/>
      <c r="AB520" s="72"/>
      <c r="AC520" s="72"/>
      <c r="AD520" s="72"/>
      <c r="AE520" s="72"/>
      <c r="AF520" s="72"/>
      <c r="AG520" s="72"/>
      <c r="AH520" s="72"/>
      <c r="AI520" s="72"/>
      <c r="AJ520" s="72"/>
      <c r="AK520" s="72"/>
      <c r="AL520" s="72"/>
      <c r="AM520" s="72"/>
      <c r="AN520" s="72"/>
      <c r="AO520" s="72"/>
      <c r="AP520" s="72"/>
      <c r="AQ520" s="72"/>
      <c r="AR520" s="72"/>
      <c r="AS520" s="72"/>
      <c r="AT520" s="72"/>
      <c r="AU520" s="72"/>
      <c r="AV520" s="72"/>
    </row>
    <row r="521" spans="1:48">
      <c r="A521" s="72"/>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c r="AA521" s="72"/>
      <c r="AB521" s="72"/>
      <c r="AC521" s="72"/>
      <c r="AD521" s="72"/>
      <c r="AE521" s="72"/>
      <c r="AF521" s="72"/>
      <c r="AG521" s="72"/>
      <c r="AH521" s="72"/>
      <c r="AI521" s="72"/>
      <c r="AJ521" s="72"/>
      <c r="AK521" s="72"/>
      <c r="AL521" s="72"/>
      <c r="AM521" s="72"/>
      <c r="AN521" s="72"/>
      <c r="AO521" s="72"/>
      <c r="AP521" s="72"/>
      <c r="AQ521" s="72"/>
      <c r="AR521" s="72"/>
      <c r="AS521" s="72"/>
      <c r="AT521" s="72"/>
      <c r="AU521" s="72"/>
      <c r="AV521" s="72"/>
    </row>
    <row r="522" spans="1:48">
      <c r="A522" s="72"/>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c r="AA522" s="72"/>
      <c r="AB522" s="72"/>
      <c r="AC522" s="72"/>
      <c r="AD522" s="72"/>
      <c r="AE522" s="72"/>
      <c r="AF522" s="72"/>
      <c r="AG522" s="72"/>
      <c r="AH522" s="72"/>
      <c r="AI522" s="72"/>
      <c r="AJ522" s="72"/>
      <c r="AK522" s="72"/>
      <c r="AL522" s="72"/>
      <c r="AM522" s="72"/>
      <c r="AN522" s="72"/>
      <c r="AO522" s="72"/>
      <c r="AP522" s="72"/>
      <c r="AQ522" s="72"/>
      <c r="AR522" s="72"/>
      <c r="AS522" s="72"/>
      <c r="AT522" s="72"/>
      <c r="AU522" s="72"/>
      <c r="AV522" s="72"/>
    </row>
    <row r="523" spans="1:48">
      <c r="A523" s="72"/>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c r="AA523" s="72"/>
      <c r="AB523" s="72"/>
      <c r="AC523" s="72"/>
      <c r="AD523" s="72"/>
      <c r="AE523" s="72"/>
      <c r="AF523" s="72"/>
      <c r="AG523" s="72"/>
      <c r="AH523" s="72"/>
      <c r="AI523" s="72"/>
      <c r="AJ523" s="72"/>
      <c r="AK523" s="72"/>
      <c r="AL523" s="72"/>
      <c r="AM523" s="72"/>
      <c r="AN523" s="72"/>
      <c r="AO523" s="72"/>
      <c r="AP523" s="72"/>
      <c r="AQ523" s="72"/>
      <c r="AR523" s="72"/>
      <c r="AS523" s="72"/>
      <c r="AT523" s="72"/>
      <c r="AU523" s="72"/>
      <c r="AV523" s="72"/>
    </row>
    <row r="524" spans="1:48">
      <c r="A524" s="72"/>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c r="AA524" s="72"/>
      <c r="AB524" s="72"/>
      <c r="AC524" s="72"/>
      <c r="AD524" s="72"/>
      <c r="AE524" s="72"/>
      <c r="AF524" s="72"/>
      <c r="AG524" s="72"/>
      <c r="AH524" s="72"/>
      <c r="AI524" s="72"/>
      <c r="AJ524" s="72"/>
      <c r="AK524" s="72"/>
      <c r="AL524" s="72"/>
      <c r="AM524" s="72"/>
      <c r="AN524" s="72"/>
      <c r="AO524" s="72"/>
      <c r="AP524" s="72"/>
      <c r="AQ524" s="72"/>
      <c r="AR524" s="72"/>
      <c r="AS524" s="72"/>
      <c r="AT524" s="72"/>
      <c r="AU524" s="72"/>
      <c r="AV524" s="72"/>
    </row>
    <row r="525" spans="1:48">
      <c r="A525" s="72"/>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c r="AA525" s="72"/>
      <c r="AB525" s="72"/>
      <c r="AC525" s="72"/>
      <c r="AD525" s="72"/>
      <c r="AE525" s="72"/>
      <c r="AF525" s="72"/>
      <c r="AG525" s="72"/>
      <c r="AH525" s="72"/>
      <c r="AI525" s="72"/>
      <c r="AJ525" s="72"/>
      <c r="AK525" s="72"/>
      <c r="AL525" s="72"/>
      <c r="AM525" s="72"/>
      <c r="AN525" s="72"/>
      <c r="AO525" s="72"/>
      <c r="AP525" s="72"/>
      <c r="AQ525" s="72"/>
      <c r="AR525" s="72"/>
      <c r="AS525" s="72"/>
      <c r="AT525" s="72"/>
      <c r="AU525" s="72"/>
      <c r="AV525" s="72"/>
    </row>
    <row r="526" spans="1:48">
      <c r="A526" s="72"/>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c r="AA526" s="72"/>
      <c r="AB526" s="72"/>
      <c r="AC526" s="72"/>
      <c r="AD526" s="72"/>
      <c r="AE526" s="72"/>
      <c r="AF526" s="72"/>
      <c r="AG526" s="72"/>
      <c r="AH526" s="72"/>
      <c r="AI526" s="72"/>
      <c r="AJ526" s="72"/>
      <c r="AK526" s="72"/>
      <c r="AL526" s="72"/>
      <c r="AM526" s="72"/>
      <c r="AN526" s="72"/>
      <c r="AO526" s="72"/>
      <c r="AP526" s="72"/>
      <c r="AQ526" s="72"/>
      <c r="AR526" s="72"/>
      <c r="AS526" s="72"/>
      <c r="AT526" s="72"/>
      <c r="AU526" s="72"/>
      <c r="AV526" s="72"/>
    </row>
    <row r="527" spans="1:48">
      <c r="A527" s="72"/>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c r="AA527" s="72"/>
      <c r="AB527" s="72"/>
      <c r="AC527" s="72"/>
      <c r="AD527" s="72"/>
      <c r="AE527" s="72"/>
      <c r="AF527" s="72"/>
      <c r="AG527" s="72"/>
      <c r="AH527" s="72"/>
      <c r="AI527" s="72"/>
      <c r="AJ527" s="72"/>
      <c r="AK527" s="72"/>
      <c r="AL527" s="72"/>
      <c r="AM527" s="72"/>
      <c r="AN527" s="72"/>
      <c r="AO527" s="72"/>
      <c r="AP527" s="72"/>
      <c r="AQ527" s="72"/>
      <c r="AR527" s="72"/>
      <c r="AS527" s="72"/>
      <c r="AT527" s="72"/>
      <c r="AU527" s="72"/>
      <c r="AV527" s="72"/>
    </row>
    <row r="528" spans="1:48">
      <c r="A528" s="72"/>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c r="AA528" s="72"/>
      <c r="AB528" s="72"/>
      <c r="AC528" s="72"/>
      <c r="AD528" s="72"/>
      <c r="AE528" s="72"/>
      <c r="AF528" s="72"/>
      <c r="AG528" s="72"/>
      <c r="AH528" s="72"/>
      <c r="AI528" s="72"/>
      <c r="AJ528" s="72"/>
      <c r="AK528" s="72"/>
      <c r="AL528" s="72"/>
      <c r="AM528" s="72"/>
      <c r="AN528" s="72"/>
      <c r="AO528" s="72"/>
      <c r="AP528" s="72"/>
      <c r="AQ528" s="72"/>
      <c r="AR528" s="72"/>
      <c r="AS528" s="72"/>
      <c r="AT528" s="72"/>
      <c r="AU528" s="72"/>
      <c r="AV528" s="72"/>
    </row>
    <row r="529" spans="1:48">
      <c r="A529" s="72"/>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c r="AA529" s="72"/>
      <c r="AB529" s="72"/>
      <c r="AC529" s="72"/>
      <c r="AD529" s="72"/>
      <c r="AE529" s="72"/>
      <c r="AF529" s="72"/>
      <c r="AG529" s="72"/>
      <c r="AH529" s="72"/>
      <c r="AI529" s="72"/>
      <c r="AJ529" s="72"/>
      <c r="AK529" s="72"/>
      <c r="AL529" s="72"/>
      <c r="AM529" s="72"/>
      <c r="AN529" s="72"/>
      <c r="AO529" s="72"/>
      <c r="AP529" s="72"/>
      <c r="AQ529" s="72"/>
      <c r="AR529" s="72"/>
      <c r="AS529" s="72"/>
      <c r="AT529" s="72"/>
      <c r="AU529" s="72"/>
      <c r="AV529" s="72"/>
    </row>
    <row r="530" spans="1:48">
      <c r="A530" s="72"/>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c r="AA530" s="72"/>
      <c r="AB530" s="72"/>
      <c r="AC530" s="72"/>
      <c r="AD530" s="72"/>
      <c r="AE530" s="72"/>
      <c r="AF530" s="72"/>
      <c r="AG530" s="72"/>
      <c r="AH530" s="72"/>
      <c r="AI530" s="72"/>
      <c r="AJ530" s="72"/>
      <c r="AK530" s="72"/>
      <c r="AL530" s="72"/>
      <c r="AM530" s="72"/>
      <c r="AN530" s="72"/>
      <c r="AO530" s="72"/>
      <c r="AP530" s="72"/>
      <c r="AQ530" s="72"/>
      <c r="AR530" s="72"/>
      <c r="AS530" s="72"/>
      <c r="AT530" s="72"/>
      <c r="AU530" s="72"/>
      <c r="AV530" s="72"/>
    </row>
    <row r="531" spans="1:48">
      <c r="A531" s="72"/>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c r="AA531" s="72"/>
      <c r="AB531" s="72"/>
      <c r="AC531" s="72"/>
      <c r="AD531" s="72"/>
      <c r="AE531" s="72"/>
      <c r="AF531" s="72"/>
      <c r="AG531" s="72"/>
      <c r="AH531" s="72"/>
      <c r="AI531" s="72"/>
      <c r="AJ531" s="72"/>
      <c r="AK531" s="72"/>
      <c r="AL531" s="72"/>
      <c r="AM531" s="72"/>
      <c r="AN531" s="72"/>
      <c r="AO531" s="72"/>
      <c r="AP531" s="72"/>
      <c r="AQ531" s="72"/>
      <c r="AR531" s="72"/>
      <c r="AS531" s="72"/>
      <c r="AT531" s="72"/>
      <c r="AU531" s="72"/>
      <c r="AV531" s="72"/>
    </row>
    <row r="532" spans="1:48">
      <c r="A532" s="72"/>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c r="AA532" s="72"/>
      <c r="AB532" s="72"/>
      <c r="AC532" s="72"/>
      <c r="AD532" s="72"/>
      <c r="AE532" s="72"/>
      <c r="AF532" s="72"/>
      <c r="AG532" s="72"/>
      <c r="AH532" s="72"/>
      <c r="AI532" s="72"/>
      <c r="AJ532" s="72"/>
      <c r="AK532" s="72"/>
      <c r="AL532" s="72"/>
      <c r="AM532" s="72"/>
      <c r="AN532" s="72"/>
      <c r="AO532" s="72"/>
      <c r="AP532" s="72"/>
      <c r="AQ532" s="72"/>
      <c r="AR532" s="72"/>
      <c r="AS532" s="72"/>
      <c r="AT532" s="72"/>
      <c r="AU532" s="72"/>
      <c r="AV532" s="72"/>
    </row>
    <row r="533" spans="1:48">
      <c r="A533" s="72"/>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c r="AA533" s="72"/>
      <c r="AB533" s="72"/>
      <c r="AC533" s="72"/>
      <c r="AD533" s="72"/>
      <c r="AE533" s="72"/>
      <c r="AF533" s="72"/>
      <c r="AG533" s="72"/>
      <c r="AH533" s="72"/>
      <c r="AI533" s="72"/>
      <c r="AJ533" s="72"/>
      <c r="AK533" s="72"/>
      <c r="AL533" s="72"/>
      <c r="AM533" s="72"/>
      <c r="AN533" s="72"/>
      <c r="AO533" s="72"/>
      <c r="AP533" s="72"/>
      <c r="AQ533" s="72"/>
      <c r="AR533" s="72"/>
      <c r="AS533" s="72"/>
      <c r="AT533" s="72"/>
      <c r="AU533" s="72"/>
      <c r="AV533" s="72"/>
    </row>
    <row r="534" spans="1:48">
      <c r="A534" s="72"/>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c r="AA534" s="72"/>
      <c r="AB534" s="72"/>
      <c r="AC534" s="72"/>
      <c r="AD534" s="72"/>
      <c r="AE534" s="72"/>
      <c r="AF534" s="72"/>
      <c r="AG534" s="72"/>
      <c r="AH534" s="72"/>
      <c r="AI534" s="72"/>
      <c r="AJ534" s="72"/>
      <c r="AK534" s="72"/>
      <c r="AL534" s="72"/>
      <c r="AM534" s="72"/>
      <c r="AN534" s="72"/>
      <c r="AO534" s="72"/>
      <c r="AP534" s="72"/>
      <c r="AQ534" s="72"/>
      <c r="AR534" s="72"/>
      <c r="AS534" s="72"/>
      <c r="AT534" s="72"/>
      <c r="AU534" s="72"/>
      <c r="AV534" s="72"/>
    </row>
    <row r="535" spans="1:48">
      <c r="A535" s="72"/>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c r="AA535" s="72"/>
      <c r="AB535" s="72"/>
      <c r="AC535" s="72"/>
      <c r="AD535" s="72"/>
      <c r="AE535" s="72"/>
      <c r="AF535" s="72"/>
      <c r="AG535" s="72"/>
      <c r="AH535" s="72"/>
      <c r="AI535" s="72"/>
      <c r="AJ535" s="72"/>
      <c r="AK535" s="72"/>
      <c r="AL535" s="72"/>
      <c r="AM535" s="72"/>
      <c r="AN535" s="72"/>
      <c r="AO535" s="72"/>
      <c r="AP535" s="72"/>
      <c r="AQ535" s="72"/>
      <c r="AR535" s="72"/>
      <c r="AS535" s="72"/>
      <c r="AT535" s="72"/>
      <c r="AU535" s="72"/>
      <c r="AV535" s="72"/>
    </row>
    <row r="536" spans="1:48">
      <c r="A536" s="72"/>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c r="AA536" s="72"/>
      <c r="AB536" s="72"/>
      <c r="AC536" s="72"/>
      <c r="AD536" s="72"/>
      <c r="AE536" s="72"/>
      <c r="AF536" s="72"/>
      <c r="AG536" s="72"/>
      <c r="AH536" s="72"/>
      <c r="AI536" s="72"/>
      <c r="AJ536" s="72"/>
      <c r="AK536" s="72"/>
      <c r="AL536" s="72"/>
      <c r="AM536" s="72"/>
      <c r="AN536" s="72"/>
      <c r="AO536" s="72"/>
      <c r="AP536" s="72"/>
      <c r="AQ536" s="72"/>
      <c r="AR536" s="72"/>
      <c r="AS536" s="72"/>
      <c r="AT536" s="72"/>
      <c r="AU536" s="72"/>
      <c r="AV536" s="72"/>
    </row>
    <row r="537" spans="1:48">
      <c r="A537" s="72"/>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c r="AA537" s="72"/>
      <c r="AB537" s="72"/>
      <c r="AC537" s="72"/>
      <c r="AD537" s="72"/>
      <c r="AE537" s="72"/>
      <c r="AF537" s="72"/>
      <c r="AG537" s="72"/>
      <c r="AH537" s="72"/>
      <c r="AI537" s="72"/>
      <c r="AJ537" s="72"/>
      <c r="AK537" s="72"/>
      <c r="AL537" s="72"/>
      <c r="AM537" s="72"/>
      <c r="AN537" s="72"/>
      <c r="AO537" s="72"/>
      <c r="AP537" s="72"/>
      <c r="AQ537" s="72"/>
      <c r="AR537" s="72"/>
      <c r="AS537" s="72"/>
      <c r="AT537" s="72"/>
      <c r="AU537" s="72"/>
      <c r="AV537" s="72"/>
    </row>
    <row r="538" spans="1:48">
      <c r="A538" s="72"/>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c r="AA538" s="72"/>
      <c r="AB538" s="72"/>
      <c r="AC538" s="72"/>
      <c r="AD538" s="72"/>
      <c r="AE538" s="72"/>
      <c r="AF538" s="72"/>
      <c r="AG538" s="72"/>
      <c r="AH538" s="72"/>
      <c r="AI538" s="72"/>
      <c r="AJ538" s="72"/>
      <c r="AK538" s="72"/>
      <c r="AL538" s="72"/>
      <c r="AM538" s="72"/>
      <c r="AN538" s="72"/>
      <c r="AO538" s="72"/>
      <c r="AP538" s="72"/>
      <c r="AQ538" s="72"/>
      <c r="AR538" s="72"/>
      <c r="AS538" s="72"/>
      <c r="AT538" s="72"/>
      <c r="AU538" s="72"/>
      <c r="AV538" s="72"/>
    </row>
    <row r="539" spans="1:48">
      <c r="A539" s="72"/>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c r="AA539" s="72"/>
      <c r="AB539" s="72"/>
      <c r="AC539" s="72"/>
      <c r="AD539" s="72"/>
      <c r="AE539" s="72"/>
      <c r="AF539" s="72"/>
      <c r="AG539" s="72"/>
      <c r="AH539" s="72"/>
      <c r="AI539" s="72"/>
      <c r="AJ539" s="72"/>
      <c r="AK539" s="72"/>
      <c r="AL539" s="72"/>
      <c r="AM539" s="72"/>
      <c r="AN539" s="72"/>
      <c r="AO539" s="72"/>
      <c r="AP539" s="72"/>
      <c r="AQ539" s="72"/>
      <c r="AR539" s="72"/>
      <c r="AS539" s="72"/>
      <c r="AT539" s="72"/>
      <c r="AU539" s="72"/>
      <c r="AV539" s="72"/>
    </row>
    <row r="540" spans="1:48">
      <c r="A540" s="72"/>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c r="AA540" s="72"/>
      <c r="AB540" s="72"/>
      <c r="AC540" s="72"/>
      <c r="AD540" s="72"/>
      <c r="AE540" s="72"/>
      <c r="AF540" s="72"/>
      <c r="AG540" s="72"/>
      <c r="AH540" s="72"/>
      <c r="AI540" s="72"/>
      <c r="AJ540" s="72"/>
      <c r="AK540" s="72"/>
      <c r="AL540" s="72"/>
      <c r="AM540" s="72"/>
      <c r="AN540" s="72"/>
      <c r="AO540" s="72"/>
      <c r="AP540" s="72"/>
      <c r="AQ540" s="72"/>
      <c r="AR540" s="72"/>
      <c r="AS540" s="72"/>
      <c r="AT540" s="72"/>
      <c r="AU540" s="72"/>
      <c r="AV540" s="72"/>
    </row>
    <row r="541" spans="1:48">
      <c r="A541" s="72"/>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c r="AA541" s="72"/>
      <c r="AB541" s="72"/>
      <c r="AC541" s="72"/>
      <c r="AD541" s="72"/>
      <c r="AE541" s="72"/>
      <c r="AF541" s="72"/>
      <c r="AG541" s="72"/>
      <c r="AH541" s="72"/>
      <c r="AI541" s="72"/>
      <c r="AJ541" s="72"/>
      <c r="AK541" s="72"/>
      <c r="AL541" s="72"/>
      <c r="AM541" s="72"/>
      <c r="AN541" s="72"/>
      <c r="AO541" s="72"/>
      <c r="AP541" s="72"/>
      <c r="AQ541" s="72"/>
      <c r="AR541" s="72"/>
      <c r="AS541" s="72"/>
      <c r="AT541" s="72"/>
      <c r="AU541" s="72"/>
      <c r="AV541" s="72"/>
    </row>
    <row r="542" spans="1:48">
      <c r="A542" s="72"/>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c r="AA542" s="72"/>
      <c r="AB542" s="72"/>
      <c r="AC542" s="72"/>
      <c r="AD542" s="72"/>
      <c r="AE542" s="72"/>
      <c r="AF542" s="72"/>
      <c r="AG542" s="72"/>
      <c r="AH542" s="72"/>
      <c r="AI542" s="72"/>
      <c r="AJ542" s="72"/>
      <c r="AK542" s="72"/>
      <c r="AL542" s="72"/>
      <c r="AM542" s="72"/>
      <c r="AN542" s="72"/>
      <c r="AO542" s="72"/>
      <c r="AP542" s="72"/>
      <c r="AQ542" s="72"/>
      <c r="AR542" s="72"/>
      <c r="AS542" s="72"/>
      <c r="AT542" s="72"/>
      <c r="AU542" s="72"/>
      <c r="AV542" s="72"/>
    </row>
    <row r="543" spans="1:48">
      <c r="A543" s="72"/>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c r="AA543" s="72"/>
      <c r="AB543" s="72"/>
      <c r="AC543" s="72"/>
      <c r="AD543" s="72"/>
      <c r="AE543" s="72"/>
      <c r="AF543" s="72"/>
      <c r="AG543" s="72"/>
      <c r="AH543" s="72"/>
      <c r="AI543" s="72"/>
      <c r="AJ543" s="72"/>
      <c r="AK543" s="72"/>
      <c r="AL543" s="72"/>
      <c r="AM543" s="72"/>
      <c r="AN543" s="72"/>
      <c r="AO543" s="72"/>
      <c r="AP543" s="72"/>
      <c r="AQ543" s="72"/>
      <c r="AR543" s="72"/>
      <c r="AS543" s="72"/>
      <c r="AT543" s="72"/>
      <c r="AU543" s="72"/>
      <c r="AV543" s="72"/>
    </row>
    <row r="544" spans="1:48">
      <c r="A544" s="72"/>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c r="AA544" s="72"/>
      <c r="AB544" s="72"/>
      <c r="AC544" s="72"/>
      <c r="AD544" s="72"/>
      <c r="AE544" s="72"/>
      <c r="AF544" s="72"/>
      <c r="AG544" s="72"/>
      <c r="AH544" s="72"/>
      <c r="AI544" s="72"/>
      <c r="AJ544" s="72"/>
      <c r="AK544" s="72"/>
      <c r="AL544" s="72"/>
      <c r="AM544" s="72"/>
      <c r="AN544" s="72"/>
      <c r="AO544" s="72"/>
      <c r="AP544" s="72"/>
      <c r="AQ544" s="72"/>
      <c r="AR544" s="72"/>
      <c r="AS544" s="72"/>
      <c r="AT544" s="72"/>
      <c r="AU544" s="72"/>
      <c r="AV544" s="72"/>
    </row>
    <row r="545" spans="1:48">
      <c r="A545" s="72"/>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c r="AA545" s="72"/>
      <c r="AB545" s="72"/>
      <c r="AC545" s="72"/>
      <c r="AD545" s="72"/>
      <c r="AE545" s="72"/>
      <c r="AF545" s="72"/>
      <c r="AG545" s="72"/>
      <c r="AH545" s="72"/>
      <c r="AI545" s="72"/>
      <c r="AJ545" s="72"/>
      <c r="AK545" s="72"/>
      <c r="AL545" s="72"/>
      <c r="AM545" s="72"/>
      <c r="AN545" s="72"/>
      <c r="AO545" s="72"/>
      <c r="AP545" s="72"/>
      <c r="AQ545" s="72"/>
      <c r="AR545" s="72"/>
      <c r="AS545" s="72"/>
      <c r="AT545" s="72"/>
      <c r="AU545" s="72"/>
      <c r="AV545" s="72"/>
    </row>
    <row r="546" spans="1:48">
      <c r="A546" s="72"/>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c r="AA546" s="72"/>
      <c r="AB546" s="72"/>
      <c r="AC546" s="72"/>
      <c r="AD546" s="72"/>
      <c r="AE546" s="72"/>
      <c r="AF546" s="72"/>
      <c r="AG546" s="72"/>
      <c r="AH546" s="72"/>
      <c r="AI546" s="72"/>
      <c r="AJ546" s="72"/>
      <c r="AK546" s="72"/>
      <c r="AL546" s="72"/>
      <c r="AM546" s="72"/>
      <c r="AN546" s="72"/>
      <c r="AO546" s="72"/>
      <c r="AP546" s="72"/>
      <c r="AQ546" s="72"/>
      <c r="AR546" s="72"/>
      <c r="AS546" s="72"/>
      <c r="AT546" s="72"/>
      <c r="AU546" s="72"/>
      <c r="AV546" s="72"/>
    </row>
    <row r="547" spans="1:48">
      <c r="A547" s="72"/>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c r="AA547" s="72"/>
      <c r="AB547" s="72"/>
      <c r="AC547" s="72"/>
      <c r="AD547" s="72"/>
      <c r="AE547" s="72"/>
      <c r="AF547" s="72"/>
      <c r="AG547" s="72"/>
      <c r="AH547" s="72"/>
      <c r="AI547" s="72"/>
      <c r="AJ547" s="72"/>
      <c r="AK547" s="72"/>
      <c r="AL547" s="72"/>
      <c r="AM547" s="72"/>
      <c r="AN547" s="72"/>
      <c r="AO547" s="72"/>
      <c r="AP547" s="72"/>
      <c r="AQ547" s="72"/>
      <c r="AR547" s="72"/>
      <c r="AS547" s="72"/>
      <c r="AT547" s="72"/>
      <c r="AU547" s="72"/>
      <c r="AV547" s="72"/>
    </row>
    <row r="548" spans="1:48">
      <c r="A548" s="72"/>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c r="AA548" s="72"/>
      <c r="AB548" s="72"/>
      <c r="AC548" s="72"/>
      <c r="AD548" s="72"/>
      <c r="AE548" s="72"/>
      <c r="AF548" s="72"/>
      <c r="AG548" s="72"/>
      <c r="AH548" s="72"/>
      <c r="AI548" s="72"/>
      <c r="AJ548" s="72"/>
      <c r="AK548" s="72"/>
      <c r="AL548" s="72"/>
      <c r="AM548" s="72"/>
      <c r="AN548" s="72"/>
      <c r="AO548" s="72"/>
      <c r="AP548" s="72"/>
      <c r="AQ548" s="72"/>
      <c r="AR548" s="72"/>
      <c r="AS548" s="72"/>
      <c r="AT548" s="72"/>
      <c r="AU548" s="72"/>
      <c r="AV548" s="72"/>
    </row>
    <row r="549" spans="1:48">
      <c r="A549" s="72"/>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c r="AA549" s="72"/>
      <c r="AB549" s="72"/>
      <c r="AC549" s="72"/>
      <c r="AD549" s="72"/>
      <c r="AE549" s="72"/>
      <c r="AF549" s="72"/>
      <c r="AG549" s="72"/>
      <c r="AH549" s="72"/>
      <c r="AI549" s="72"/>
      <c r="AJ549" s="72"/>
      <c r="AK549" s="72"/>
      <c r="AL549" s="72"/>
      <c r="AM549" s="72"/>
      <c r="AN549" s="72"/>
      <c r="AO549" s="72"/>
      <c r="AP549" s="72"/>
      <c r="AQ549" s="72"/>
      <c r="AR549" s="72"/>
      <c r="AS549" s="72"/>
      <c r="AT549" s="72"/>
      <c r="AU549" s="72"/>
      <c r="AV549" s="72"/>
    </row>
    <row r="550" spans="1:48">
      <c r="A550" s="72"/>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c r="AA550" s="72"/>
      <c r="AB550" s="72"/>
      <c r="AC550" s="72"/>
      <c r="AD550" s="72"/>
      <c r="AE550" s="72"/>
      <c r="AF550" s="72"/>
      <c r="AG550" s="72"/>
      <c r="AH550" s="72"/>
      <c r="AI550" s="72"/>
      <c r="AJ550" s="72"/>
      <c r="AK550" s="72"/>
      <c r="AL550" s="72"/>
      <c r="AM550" s="72"/>
      <c r="AN550" s="72"/>
      <c r="AO550" s="72"/>
      <c r="AP550" s="72"/>
      <c r="AQ550" s="72"/>
      <c r="AR550" s="72"/>
      <c r="AS550" s="72"/>
      <c r="AT550" s="72"/>
      <c r="AU550" s="72"/>
      <c r="AV550" s="72"/>
    </row>
    <row r="551" spans="1:48">
      <c r="A551" s="72"/>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c r="AA551" s="72"/>
      <c r="AB551" s="72"/>
      <c r="AC551" s="72"/>
      <c r="AD551" s="72"/>
      <c r="AE551" s="72"/>
      <c r="AF551" s="72"/>
      <c r="AG551" s="72"/>
      <c r="AH551" s="72"/>
      <c r="AI551" s="72"/>
      <c r="AJ551" s="72"/>
      <c r="AK551" s="72"/>
      <c r="AL551" s="72"/>
      <c r="AM551" s="72"/>
      <c r="AN551" s="72"/>
      <c r="AO551" s="72"/>
      <c r="AP551" s="72"/>
      <c r="AQ551" s="72"/>
      <c r="AR551" s="72"/>
      <c r="AS551" s="72"/>
      <c r="AT551" s="72"/>
      <c r="AU551" s="72"/>
      <c r="AV551" s="72"/>
    </row>
    <row r="552" spans="1:48">
      <c r="A552" s="72"/>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c r="AA552" s="72"/>
      <c r="AB552" s="72"/>
      <c r="AC552" s="72"/>
      <c r="AD552" s="72"/>
      <c r="AE552" s="72"/>
      <c r="AF552" s="72"/>
      <c r="AG552" s="72"/>
      <c r="AH552" s="72"/>
      <c r="AI552" s="72"/>
      <c r="AJ552" s="72"/>
      <c r="AK552" s="72"/>
      <c r="AL552" s="72"/>
      <c r="AM552" s="72"/>
      <c r="AN552" s="72"/>
      <c r="AO552" s="72"/>
      <c r="AP552" s="72"/>
      <c r="AQ552" s="72"/>
      <c r="AR552" s="72"/>
      <c r="AS552" s="72"/>
      <c r="AT552" s="72"/>
      <c r="AU552" s="72"/>
      <c r="AV552" s="72"/>
    </row>
    <row r="553" spans="1:48">
      <c r="A553" s="72"/>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c r="AA553" s="72"/>
      <c r="AB553" s="72"/>
      <c r="AC553" s="72"/>
      <c r="AD553" s="72"/>
      <c r="AE553" s="72"/>
      <c r="AF553" s="72"/>
      <c r="AG553" s="72"/>
      <c r="AH553" s="72"/>
      <c r="AI553" s="72"/>
      <c r="AJ553" s="72"/>
      <c r="AK553" s="72"/>
      <c r="AL553" s="72"/>
      <c r="AM553" s="72"/>
      <c r="AN553" s="72"/>
      <c r="AO553" s="72"/>
      <c r="AP553" s="72"/>
      <c r="AQ553" s="72"/>
      <c r="AR553" s="72"/>
      <c r="AS553" s="72"/>
      <c r="AT553" s="72"/>
      <c r="AU553" s="72"/>
      <c r="AV553" s="72"/>
    </row>
    <row r="554" spans="1:48">
      <c r="A554" s="72"/>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c r="AA554" s="72"/>
      <c r="AB554" s="72"/>
      <c r="AC554" s="72"/>
      <c r="AD554" s="72"/>
      <c r="AE554" s="72"/>
      <c r="AF554" s="72"/>
      <c r="AG554" s="72"/>
      <c r="AH554" s="72"/>
      <c r="AI554" s="72"/>
      <c r="AJ554" s="72"/>
      <c r="AK554" s="72"/>
      <c r="AL554" s="72"/>
      <c r="AM554" s="72"/>
      <c r="AN554" s="72"/>
      <c r="AO554" s="72"/>
      <c r="AP554" s="72"/>
      <c r="AQ554" s="72"/>
      <c r="AR554" s="72"/>
      <c r="AS554" s="72"/>
      <c r="AT554" s="72"/>
      <c r="AU554" s="72"/>
      <c r="AV554" s="72"/>
    </row>
    <row r="555" spans="1:48">
      <c r="A555" s="72"/>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c r="AA555" s="72"/>
      <c r="AB555" s="72"/>
      <c r="AC555" s="72"/>
      <c r="AD555" s="72"/>
      <c r="AE555" s="72"/>
      <c r="AF555" s="72"/>
      <c r="AG555" s="72"/>
      <c r="AH555" s="72"/>
      <c r="AI555" s="72"/>
      <c r="AJ555" s="72"/>
      <c r="AK555" s="72"/>
      <c r="AL555" s="72"/>
      <c r="AM555" s="72"/>
      <c r="AN555" s="72"/>
      <c r="AO555" s="72"/>
      <c r="AP555" s="72"/>
      <c r="AQ555" s="72"/>
      <c r="AR555" s="72"/>
      <c r="AS555" s="72"/>
      <c r="AT555" s="72"/>
      <c r="AU555" s="72"/>
      <c r="AV555" s="72"/>
    </row>
    <row r="556" spans="1:48">
      <c r="A556" s="72"/>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c r="AA556" s="72"/>
      <c r="AB556" s="72"/>
      <c r="AC556" s="72"/>
      <c r="AD556" s="72"/>
      <c r="AE556" s="72"/>
      <c r="AF556" s="72"/>
      <c r="AG556" s="72"/>
      <c r="AH556" s="72"/>
      <c r="AI556" s="72"/>
      <c r="AJ556" s="72"/>
      <c r="AK556" s="72"/>
      <c r="AL556" s="72"/>
      <c r="AM556" s="72"/>
      <c r="AN556" s="72"/>
      <c r="AO556" s="72"/>
      <c r="AP556" s="72"/>
      <c r="AQ556" s="72"/>
      <c r="AR556" s="72"/>
      <c r="AS556" s="72"/>
      <c r="AT556" s="72"/>
      <c r="AU556" s="72"/>
      <c r="AV556" s="72"/>
    </row>
    <row r="557" spans="1:48">
      <c r="A557" s="72"/>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c r="AA557" s="72"/>
      <c r="AB557" s="72"/>
      <c r="AC557" s="72"/>
      <c r="AD557" s="72"/>
      <c r="AE557" s="72"/>
      <c r="AF557" s="72"/>
      <c r="AG557" s="72"/>
      <c r="AH557" s="72"/>
      <c r="AI557" s="72"/>
      <c r="AJ557" s="72"/>
      <c r="AK557" s="72"/>
      <c r="AL557" s="72"/>
      <c r="AM557" s="72"/>
      <c r="AN557" s="72"/>
      <c r="AO557" s="72"/>
      <c r="AP557" s="72"/>
      <c r="AQ557" s="72"/>
      <c r="AR557" s="72"/>
      <c r="AS557" s="72"/>
      <c r="AT557" s="72"/>
      <c r="AU557" s="72"/>
      <c r="AV557" s="72"/>
    </row>
    <row r="558" spans="1:48">
      <c r="A558" s="72"/>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c r="AA558" s="72"/>
      <c r="AB558" s="72"/>
      <c r="AC558" s="72"/>
      <c r="AD558" s="72"/>
      <c r="AE558" s="72"/>
      <c r="AF558" s="72"/>
      <c r="AG558" s="72"/>
      <c r="AH558" s="72"/>
      <c r="AI558" s="72"/>
      <c r="AJ558" s="72"/>
      <c r="AK558" s="72"/>
      <c r="AL558" s="72"/>
      <c r="AM558" s="72"/>
      <c r="AN558" s="72"/>
      <c r="AO558" s="72"/>
      <c r="AP558" s="72"/>
      <c r="AQ558" s="72"/>
      <c r="AR558" s="72"/>
      <c r="AS558" s="72"/>
      <c r="AT558" s="72"/>
      <c r="AU558" s="72"/>
      <c r="AV558" s="72"/>
    </row>
    <row r="559" spans="1:48">
      <c r="A559" s="72"/>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72"/>
      <c r="AS559" s="72"/>
      <c r="AT559" s="72"/>
      <c r="AU559" s="72"/>
      <c r="AV559" s="72"/>
    </row>
    <row r="560" spans="1:48">
      <c r="A560" s="72"/>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72"/>
      <c r="AS560" s="72"/>
      <c r="AT560" s="72"/>
      <c r="AU560" s="72"/>
      <c r="AV560" s="72"/>
    </row>
    <row r="561" spans="1:48">
      <c r="A561" s="72"/>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72"/>
      <c r="AS561" s="72"/>
      <c r="AT561" s="72"/>
      <c r="AU561" s="72"/>
      <c r="AV561" s="72"/>
    </row>
    <row r="562" spans="1:48">
      <c r="A562" s="72"/>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72"/>
      <c r="AS562" s="72"/>
      <c r="AT562" s="72"/>
      <c r="AU562" s="72"/>
      <c r="AV562" s="72"/>
    </row>
    <row r="563" spans="1:48">
      <c r="A563" s="72"/>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72"/>
      <c r="AS563" s="72"/>
      <c r="AT563" s="72"/>
      <c r="AU563" s="72"/>
      <c r="AV563" s="72"/>
    </row>
    <row r="564" spans="1:48">
      <c r="A564" s="72"/>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72"/>
      <c r="AS564" s="72"/>
      <c r="AT564" s="72"/>
      <c r="AU564" s="72"/>
      <c r="AV564" s="72"/>
    </row>
    <row r="565" spans="1:48">
      <c r="A565" s="72"/>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c r="AA565" s="72"/>
      <c r="AB565" s="72"/>
      <c r="AC565" s="72"/>
      <c r="AD565" s="72"/>
      <c r="AE565" s="72"/>
      <c r="AF565" s="72"/>
      <c r="AG565" s="72"/>
      <c r="AH565" s="72"/>
      <c r="AI565" s="72"/>
      <c r="AJ565" s="72"/>
      <c r="AK565" s="72"/>
      <c r="AL565" s="72"/>
      <c r="AM565" s="72"/>
      <c r="AN565" s="72"/>
      <c r="AO565" s="72"/>
      <c r="AP565" s="72"/>
      <c r="AQ565" s="72"/>
      <c r="AR565" s="72"/>
      <c r="AS565" s="72"/>
      <c r="AT565" s="72"/>
      <c r="AU565" s="72"/>
      <c r="AV565" s="72"/>
    </row>
    <row r="566" spans="1:48">
      <c r="A566" s="72"/>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c r="AA566" s="72"/>
      <c r="AB566" s="72"/>
      <c r="AC566" s="72"/>
      <c r="AD566" s="72"/>
      <c r="AE566" s="72"/>
      <c r="AF566" s="72"/>
      <c r="AG566" s="72"/>
      <c r="AH566" s="72"/>
      <c r="AI566" s="72"/>
      <c r="AJ566" s="72"/>
      <c r="AK566" s="72"/>
      <c r="AL566" s="72"/>
      <c r="AM566" s="72"/>
      <c r="AN566" s="72"/>
      <c r="AO566" s="72"/>
      <c r="AP566" s="72"/>
      <c r="AQ566" s="72"/>
      <c r="AR566" s="72"/>
      <c r="AS566" s="72"/>
      <c r="AT566" s="72"/>
      <c r="AU566" s="72"/>
      <c r="AV566" s="72"/>
    </row>
    <row r="567" spans="1:48">
      <c r="A567" s="72"/>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c r="AA567" s="72"/>
      <c r="AB567" s="72"/>
      <c r="AC567" s="72"/>
      <c r="AD567" s="72"/>
      <c r="AE567" s="72"/>
      <c r="AF567" s="72"/>
      <c r="AG567" s="72"/>
      <c r="AH567" s="72"/>
      <c r="AI567" s="72"/>
      <c r="AJ567" s="72"/>
      <c r="AK567" s="72"/>
      <c r="AL567" s="72"/>
      <c r="AM567" s="72"/>
      <c r="AN567" s="72"/>
      <c r="AO567" s="72"/>
      <c r="AP567" s="72"/>
      <c r="AQ567" s="72"/>
      <c r="AR567" s="72"/>
      <c r="AS567" s="72"/>
      <c r="AT567" s="72"/>
      <c r="AU567" s="72"/>
      <c r="AV567" s="72"/>
    </row>
    <row r="568" spans="1:48">
      <c r="A568" s="72"/>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c r="AA568" s="72"/>
      <c r="AB568" s="72"/>
      <c r="AC568" s="72"/>
      <c r="AD568" s="72"/>
      <c r="AE568" s="72"/>
      <c r="AF568" s="72"/>
      <c r="AG568" s="72"/>
      <c r="AH568" s="72"/>
      <c r="AI568" s="72"/>
      <c r="AJ568" s="72"/>
      <c r="AK568" s="72"/>
      <c r="AL568" s="72"/>
      <c r="AM568" s="72"/>
      <c r="AN568" s="72"/>
      <c r="AO568" s="72"/>
      <c r="AP568" s="72"/>
      <c r="AQ568" s="72"/>
      <c r="AR568" s="72"/>
      <c r="AS568" s="72"/>
      <c r="AT568" s="72"/>
      <c r="AU568" s="72"/>
      <c r="AV568" s="72"/>
    </row>
    <row r="569" spans="1:48">
      <c r="A569" s="72"/>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c r="AA569" s="72"/>
      <c r="AB569" s="72"/>
      <c r="AC569" s="72"/>
      <c r="AD569" s="72"/>
      <c r="AE569" s="72"/>
      <c r="AF569" s="72"/>
      <c r="AG569" s="72"/>
      <c r="AH569" s="72"/>
      <c r="AI569" s="72"/>
      <c r="AJ569" s="72"/>
      <c r="AK569" s="72"/>
      <c r="AL569" s="72"/>
      <c r="AM569" s="72"/>
      <c r="AN569" s="72"/>
      <c r="AO569" s="72"/>
      <c r="AP569" s="72"/>
      <c r="AQ569" s="72"/>
      <c r="AR569" s="72"/>
      <c r="AS569" s="72"/>
      <c r="AT569" s="72"/>
      <c r="AU569" s="72"/>
      <c r="AV569" s="72"/>
    </row>
    <row r="570" spans="1:48">
      <c r="A570" s="72"/>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c r="AA570" s="72"/>
      <c r="AB570" s="72"/>
      <c r="AC570" s="72"/>
      <c r="AD570" s="72"/>
      <c r="AE570" s="72"/>
      <c r="AF570" s="72"/>
      <c r="AG570" s="72"/>
      <c r="AH570" s="72"/>
      <c r="AI570" s="72"/>
      <c r="AJ570" s="72"/>
      <c r="AK570" s="72"/>
      <c r="AL570" s="72"/>
      <c r="AM570" s="72"/>
      <c r="AN570" s="72"/>
      <c r="AO570" s="72"/>
      <c r="AP570" s="72"/>
      <c r="AQ570" s="72"/>
      <c r="AR570" s="72"/>
      <c r="AS570" s="72"/>
      <c r="AT570" s="72"/>
      <c r="AU570" s="72"/>
      <c r="AV570" s="72"/>
    </row>
    <row r="571" spans="1:48">
      <c r="A571" s="72"/>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c r="AA571" s="72"/>
      <c r="AB571" s="72"/>
      <c r="AC571" s="72"/>
      <c r="AD571" s="72"/>
      <c r="AE571" s="72"/>
      <c r="AF571" s="72"/>
      <c r="AG571" s="72"/>
      <c r="AH571" s="72"/>
      <c r="AI571" s="72"/>
      <c r="AJ571" s="72"/>
      <c r="AK571" s="72"/>
      <c r="AL571" s="72"/>
      <c r="AM571" s="72"/>
      <c r="AN571" s="72"/>
      <c r="AO571" s="72"/>
      <c r="AP571" s="72"/>
      <c r="AQ571" s="72"/>
      <c r="AR571" s="72"/>
      <c r="AS571" s="72"/>
      <c r="AT571" s="72"/>
      <c r="AU571" s="72"/>
      <c r="AV571" s="72"/>
    </row>
    <row r="572" spans="1:48">
      <c r="A572" s="72"/>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c r="AA572" s="72"/>
      <c r="AB572" s="72"/>
      <c r="AC572" s="72"/>
      <c r="AD572" s="72"/>
      <c r="AE572" s="72"/>
      <c r="AF572" s="72"/>
      <c r="AG572" s="72"/>
      <c r="AH572" s="72"/>
      <c r="AI572" s="72"/>
      <c r="AJ572" s="72"/>
      <c r="AK572" s="72"/>
      <c r="AL572" s="72"/>
      <c r="AM572" s="72"/>
      <c r="AN572" s="72"/>
      <c r="AO572" s="72"/>
      <c r="AP572" s="72"/>
      <c r="AQ572" s="72"/>
      <c r="AR572" s="72"/>
      <c r="AS572" s="72"/>
      <c r="AT572" s="72"/>
      <c r="AU572" s="72"/>
      <c r="AV572" s="72"/>
    </row>
    <row r="573" spans="1:48">
      <c r="A573" s="72"/>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c r="AA573" s="72"/>
      <c r="AB573" s="72"/>
      <c r="AC573" s="72"/>
      <c r="AD573" s="72"/>
      <c r="AE573" s="72"/>
      <c r="AF573" s="72"/>
      <c r="AG573" s="72"/>
      <c r="AH573" s="72"/>
      <c r="AI573" s="72"/>
      <c r="AJ573" s="72"/>
      <c r="AK573" s="72"/>
      <c r="AL573" s="72"/>
      <c r="AM573" s="72"/>
      <c r="AN573" s="72"/>
      <c r="AO573" s="72"/>
      <c r="AP573" s="72"/>
      <c r="AQ573" s="72"/>
      <c r="AR573" s="72"/>
      <c r="AS573" s="72"/>
      <c r="AT573" s="72"/>
      <c r="AU573" s="72"/>
      <c r="AV573" s="72"/>
    </row>
    <row r="574" spans="1:48">
      <c r="A574" s="72"/>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c r="AA574" s="72"/>
      <c r="AB574" s="72"/>
      <c r="AC574" s="72"/>
      <c r="AD574" s="72"/>
      <c r="AE574" s="72"/>
      <c r="AF574" s="72"/>
      <c r="AG574" s="72"/>
      <c r="AH574" s="72"/>
      <c r="AI574" s="72"/>
      <c r="AJ574" s="72"/>
      <c r="AK574" s="72"/>
      <c r="AL574" s="72"/>
      <c r="AM574" s="72"/>
      <c r="AN574" s="72"/>
      <c r="AO574" s="72"/>
      <c r="AP574" s="72"/>
      <c r="AQ574" s="72"/>
      <c r="AR574" s="72"/>
      <c r="AS574" s="72"/>
      <c r="AT574" s="72"/>
      <c r="AU574" s="72"/>
      <c r="AV574" s="72"/>
    </row>
    <row r="575" spans="1:48">
      <c r="A575" s="72"/>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c r="AA575" s="72"/>
      <c r="AB575" s="72"/>
      <c r="AC575" s="72"/>
      <c r="AD575" s="72"/>
      <c r="AE575" s="72"/>
      <c r="AF575" s="72"/>
      <c r="AG575" s="72"/>
      <c r="AH575" s="72"/>
      <c r="AI575" s="72"/>
      <c r="AJ575" s="72"/>
      <c r="AK575" s="72"/>
      <c r="AL575" s="72"/>
      <c r="AM575" s="72"/>
      <c r="AN575" s="72"/>
      <c r="AO575" s="72"/>
      <c r="AP575" s="72"/>
      <c r="AQ575" s="72"/>
      <c r="AR575" s="72"/>
      <c r="AS575" s="72"/>
      <c r="AT575" s="72"/>
      <c r="AU575" s="72"/>
      <c r="AV575" s="72"/>
    </row>
    <row r="576" spans="1:48">
      <c r="A576" s="72"/>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c r="AA576" s="72"/>
      <c r="AB576" s="72"/>
      <c r="AC576" s="72"/>
      <c r="AD576" s="72"/>
      <c r="AE576" s="72"/>
      <c r="AF576" s="72"/>
      <c r="AG576" s="72"/>
      <c r="AH576" s="72"/>
      <c r="AI576" s="72"/>
      <c r="AJ576" s="72"/>
      <c r="AK576" s="72"/>
      <c r="AL576" s="72"/>
      <c r="AM576" s="72"/>
      <c r="AN576" s="72"/>
      <c r="AO576" s="72"/>
      <c r="AP576" s="72"/>
      <c r="AQ576" s="72"/>
      <c r="AR576" s="72"/>
      <c r="AS576" s="72"/>
      <c r="AT576" s="72"/>
      <c r="AU576" s="72"/>
      <c r="AV576" s="72"/>
    </row>
    <row r="577" spans="1:48">
      <c r="A577" s="72"/>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c r="AA577" s="72"/>
      <c r="AB577" s="72"/>
      <c r="AC577" s="72"/>
      <c r="AD577" s="72"/>
      <c r="AE577" s="72"/>
      <c r="AF577" s="72"/>
      <c r="AG577" s="72"/>
      <c r="AH577" s="72"/>
      <c r="AI577" s="72"/>
      <c r="AJ577" s="72"/>
      <c r="AK577" s="72"/>
      <c r="AL577" s="72"/>
      <c r="AM577" s="72"/>
      <c r="AN577" s="72"/>
      <c r="AO577" s="72"/>
      <c r="AP577" s="72"/>
      <c r="AQ577" s="72"/>
      <c r="AR577" s="72"/>
      <c r="AS577" s="72"/>
      <c r="AT577" s="72"/>
      <c r="AU577" s="72"/>
      <c r="AV577" s="72"/>
    </row>
    <row r="578" spans="1:48">
      <c r="A578" s="72"/>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c r="AA578" s="72"/>
      <c r="AB578" s="72"/>
      <c r="AC578" s="72"/>
      <c r="AD578" s="72"/>
      <c r="AE578" s="72"/>
      <c r="AF578" s="72"/>
      <c r="AG578" s="72"/>
      <c r="AH578" s="72"/>
      <c r="AI578" s="72"/>
      <c r="AJ578" s="72"/>
      <c r="AK578" s="72"/>
      <c r="AL578" s="72"/>
      <c r="AM578" s="72"/>
      <c r="AN578" s="72"/>
      <c r="AO578" s="72"/>
      <c r="AP578" s="72"/>
      <c r="AQ578" s="72"/>
      <c r="AR578" s="72"/>
      <c r="AS578" s="72"/>
      <c r="AT578" s="72"/>
      <c r="AU578" s="72"/>
      <c r="AV578" s="72"/>
    </row>
    <row r="579" spans="1:48">
      <c r="A579" s="72"/>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c r="AA579" s="72"/>
      <c r="AB579" s="72"/>
      <c r="AC579" s="72"/>
      <c r="AD579" s="72"/>
      <c r="AE579" s="72"/>
      <c r="AF579" s="72"/>
      <c r="AG579" s="72"/>
      <c r="AH579" s="72"/>
      <c r="AI579" s="72"/>
      <c r="AJ579" s="72"/>
      <c r="AK579" s="72"/>
      <c r="AL579" s="72"/>
      <c r="AM579" s="72"/>
      <c r="AN579" s="72"/>
      <c r="AO579" s="72"/>
      <c r="AP579" s="72"/>
      <c r="AQ579" s="72"/>
      <c r="AR579" s="72"/>
      <c r="AS579" s="72"/>
      <c r="AT579" s="72"/>
      <c r="AU579" s="72"/>
      <c r="AV579" s="72"/>
    </row>
    <row r="580" spans="1:48">
      <c r="A580" s="72"/>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c r="AA580" s="72"/>
      <c r="AB580" s="72"/>
      <c r="AC580" s="72"/>
      <c r="AD580" s="72"/>
      <c r="AE580" s="72"/>
      <c r="AF580" s="72"/>
      <c r="AG580" s="72"/>
      <c r="AH580" s="72"/>
      <c r="AI580" s="72"/>
      <c r="AJ580" s="72"/>
      <c r="AK580" s="72"/>
      <c r="AL580" s="72"/>
      <c r="AM580" s="72"/>
      <c r="AN580" s="72"/>
      <c r="AO580" s="72"/>
      <c r="AP580" s="72"/>
      <c r="AQ580" s="72"/>
      <c r="AR580" s="72"/>
      <c r="AS580" s="72"/>
      <c r="AT580" s="72"/>
      <c r="AU580" s="72"/>
      <c r="AV580" s="72"/>
    </row>
    <row r="581" spans="1:48">
      <c r="A581" s="72"/>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c r="AA581" s="72"/>
      <c r="AB581" s="72"/>
      <c r="AC581" s="72"/>
      <c r="AD581" s="72"/>
      <c r="AE581" s="72"/>
      <c r="AF581" s="72"/>
      <c r="AG581" s="72"/>
      <c r="AH581" s="72"/>
      <c r="AI581" s="72"/>
      <c r="AJ581" s="72"/>
      <c r="AK581" s="72"/>
      <c r="AL581" s="72"/>
      <c r="AM581" s="72"/>
      <c r="AN581" s="72"/>
      <c r="AO581" s="72"/>
      <c r="AP581" s="72"/>
      <c r="AQ581" s="72"/>
      <c r="AR581" s="72"/>
      <c r="AS581" s="72"/>
      <c r="AT581" s="72"/>
      <c r="AU581" s="72"/>
      <c r="AV581" s="72"/>
    </row>
    <row r="582" spans="1:48">
      <c r="A582" s="72"/>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c r="AA582" s="72"/>
      <c r="AB582" s="72"/>
      <c r="AC582" s="72"/>
      <c r="AD582" s="72"/>
      <c r="AE582" s="72"/>
      <c r="AF582" s="72"/>
      <c r="AG582" s="72"/>
      <c r="AH582" s="72"/>
      <c r="AI582" s="72"/>
      <c r="AJ582" s="72"/>
      <c r="AK582" s="72"/>
      <c r="AL582" s="72"/>
      <c r="AM582" s="72"/>
      <c r="AN582" s="72"/>
      <c r="AO582" s="72"/>
      <c r="AP582" s="72"/>
      <c r="AQ582" s="72"/>
      <c r="AR582" s="72"/>
      <c r="AS582" s="72"/>
      <c r="AT582" s="72"/>
      <c r="AU582" s="72"/>
      <c r="AV582" s="72"/>
    </row>
    <row r="583" spans="1:48">
      <c r="A583" s="72"/>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c r="AA583" s="72"/>
      <c r="AB583" s="72"/>
      <c r="AC583" s="72"/>
      <c r="AD583" s="72"/>
      <c r="AE583" s="72"/>
      <c r="AF583" s="72"/>
      <c r="AG583" s="72"/>
      <c r="AH583" s="72"/>
      <c r="AI583" s="72"/>
      <c r="AJ583" s="72"/>
      <c r="AK583" s="72"/>
      <c r="AL583" s="72"/>
      <c r="AM583" s="72"/>
      <c r="AN583" s="72"/>
      <c r="AO583" s="72"/>
      <c r="AP583" s="72"/>
      <c r="AQ583" s="72"/>
      <c r="AR583" s="72"/>
      <c r="AS583" s="72"/>
      <c r="AT583" s="72"/>
      <c r="AU583" s="72"/>
      <c r="AV583" s="72"/>
    </row>
    <row r="584" spans="1:48">
      <c r="A584" s="72"/>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c r="AA584" s="72"/>
      <c r="AB584" s="72"/>
      <c r="AC584" s="72"/>
      <c r="AD584" s="72"/>
      <c r="AE584" s="72"/>
      <c r="AF584" s="72"/>
      <c r="AG584" s="72"/>
      <c r="AH584" s="72"/>
      <c r="AI584" s="72"/>
      <c r="AJ584" s="72"/>
      <c r="AK584" s="72"/>
      <c r="AL584" s="72"/>
      <c r="AM584" s="72"/>
      <c r="AN584" s="72"/>
      <c r="AO584" s="72"/>
      <c r="AP584" s="72"/>
      <c r="AQ584" s="72"/>
      <c r="AR584" s="72"/>
      <c r="AS584" s="72"/>
      <c r="AT584" s="72"/>
      <c r="AU584" s="72"/>
      <c r="AV584" s="72"/>
    </row>
    <row r="585" spans="1:48">
      <c r="A585" s="72"/>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c r="AA585" s="72"/>
      <c r="AB585" s="72"/>
      <c r="AC585" s="72"/>
      <c r="AD585" s="72"/>
      <c r="AE585" s="72"/>
      <c r="AF585" s="72"/>
      <c r="AG585" s="72"/>
      <c r="AH585" s="72"/>
      <c r="AI585" s="72"/>
      <c r="AJ585" s="72"/>
      <c r="AK585" s="72"/>
      <c r="AL585" s="72"/>
      <c r="AM585" s="72"/>
      <c r="AN585" s="72"/>
      <c r="AO585" s="72"/>
      <c r="AP585" s="72"/>
      <c r="AQ585" s="72"/>
      <c r="AR585" s="72"/>
      <c r="AS585" s="72"/>
      <c r="AT585" s="72"/>
      <c r="AU585" s="72"/>
      <c r="AV585" s="72"/>
    </row>
    <row r="586" spans="1:48">
      <c r="A586" s="72"/>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c r="AA586" s="72"/>
      <c r="AB586" s="72"/>
      <c r="AC586" s="72"/>
      <c r="AD586" s="72"/>
      <c r="AE586" s="72"/>
      <c r="AF586" s="72"/>
      <c r="AG586" s="72"/>
      <c r="AH586" s="72"/>
      <c r="AI586" s="72"/>
      <c r="AJ586" s="72"/>
      <c r="AK586" s="72"/>
      <c r="AL586" s="72"/>
      <c r="AM586" s="72"/>
      <c r="AN586" s="72"/>
      <c r="AO586" s="72"/>
      <c r="AP586" s="72"/>
      <c r="AQ586" s="72"/>
      <c r="AR586" s="72"/>
      <c r="AS586" s="72"/>
      <c r="AT586" s="72"/>
      <c r="AU586" s="72"/>
      <c r="AV586" s="72"/>
    </row>
    <row r="587" spans="1:48">
      <c r="A587" s="72"/>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c r="AA587" s="72"/>
      <c r="AB587" s="72"/>
      <c r="AC587" s="72"/>
      <c r="AD587" s="72"/>
      <c r="AE587" s="72"/>
      <c r="AF587" s="72"/>
      <c r="AG587" s="72"/>
      <c r="AH587" s="72"/>
      <c r="AI587" s="72"/>
      <c r="AJ587" s="72"/>
      <c r="AK587" s="72"/>
      <c r="AL587" s="72"/>
      <c r="AM587" s="72"/>
      <c r="AN587" s="72"/>
      <c r="AO587" s="72"/>
      <c r="AP587" s="72"/>
      <c r="AQ587" s="72"/>
      <c r="AR587" s="72"/>
      <c r="AS587" s="72"/>
      <c r="AT587" s="72"/>
      <c r="AU587" s="72"/>
      <c r="AV587" s="72"/>
    </row>
    <row r="588" spans="1:48">
      <c r="A588" s="72"/>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c r="AA588" s="72"/>
      <c r="AB588" s="72"/>
      <c r="AC588" s="72"/>
      <c r="AD588" s="72"/>
      <c r="AE588" s="72"/>
      <c r="AF588" s="72"/>
      <c r="AG588" s="72"/>
      <c r="AH588" s="72"/>
      <c r="AI588" s="72"/>
      <c r="AJ588" s="72"/>
      <c r="AK588" s="72"/>
      <c r="AL588" s="72"/>
      <c r="AM588" s="72"/>
      <c r="AN588" s="72"/>
      <c r="AO588" s="72"/>
      <c r="AP588" s="72"/>
      <c r="AQ588" s="72"/>
      <c r="AR588" s="72"/>
      <c r="AS588" s="72"/>
      <c r="AT588" s="72"/>
      <c r="AU588" s="72"/>
      <c r="AV588" s="72"/>
    </row>
    <row r="589" spans="1:48">
      <c r="A589" s="72"/>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c r="AA589" s="72"/>
      <c r="AB589" s="72"/>
      <c r="AC589" s="72"/>
      <c r="AD589" s="72"/>
      <c r="AE589" s="72"/>
      <c r="AF589" s="72"/>
      <c r="AG589" s="72"/>
      <c r="AH589" s="72"/>
      <c r="AI589" s="72"/>
      <c r="AJ589" s="72"/>
      <c r="AK589" s="72"/>
      <c r="AL589" s="72"/>
      <c r="AM589" s="72"/>
      <c r="AN589" s="72"/>
      <c r="AO589" s="72"/>
      <c r="AP589" s="72"/>
      <c r="AQ589" s="72"/>
      <c r="AR589" s="72"/>
      <c r="AS589" s="72"/>
      <c r="AT589" s="72"/>
      <c r="AU589" s="72"/>
      <c r="AV589" s="72"/>
    </row>
    <row r="590" spans="1:48">
      <c r="A590" s="72"/>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c r="AA590" s="72"/>
      <c r="AB590" s="72"/>
      <c r="AC590" s="72"/>
      <c r="AD590" s="72"/>
      <c r="AE590" s="72"/>
      <c r="AF590" s="72"/>
      <c r="AG590" s="72"/>
      <c r="AH590" s="72"/>
      <c r="AI590" s="72"/>
      <c r="AJ590" s="72"/>
      <c r="AK590" s="72"/>
      <c r="AL590" s="72"/>
      <c r="AM590" s="72"/>
      <c r="AN590" s="72"/>
      <c r="AO590" s="72"/>
      <c r="AP590" s="72"/>
      <c r="AQ590" s="72"/>
      <c r="AR590" s="72"/>
      <c r="AS590" s="72"/>
      <c r="AT590" s="72"/>
      <c r="AU590" s="72"/>
      <c r="AV590" s="72"/>
    </row>
    <row r="591" spans="1:48">
      <c r="A591" s="72"/>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c r="AA591" s="72"/>
      <c r="AB591" s="72"/>
      <c r="AC591" s="72"/>
      <c r="AD591" s="72"/>
      <c r="AE591" s="72"/>
      <c r="AF591" s="72"/>
      <c r="AG591" s="72"/>
      <c r="AH591" s="72"/>
      <c r="AI591" s="72"/>
      <c r="AJ591" s="72"/>
      <c r="AK591" s="72"/>
      <c r="AL591" s="72"/>
      <c r="AM591" s="72"/>
      <c r="AN591" s="72"/>
      <c r="AO591" s="72"/>
      <c r="AP591" s="72"/>
      <c r="AQ591" s="72"/>
      <c r="AR591" s="72"/>
      <c r="AS591" s="72"/>
      <c r="AT591" s="72"/>
      <c r="AU591" s="72"/>
      <c r="AV591" s="72"/>
    </row>
    <row r="592" spans="1:48">
      <c r="A592" s="72"/>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c r="AA592" s="72"/>
      <c r="AB592" s="72"/>
      <c r="AC592" s="72"/>
      <c r="AD592" s="72"/>
      <c r="AE592" s="72"/>
      <c r="AF592" s="72"/>
      <c r="AG592" s="72"/>
      <c r="AH592" s="72"/>
      <c r="AI592" s="72"/>
      <c r="AJ592" s="72"/>
      <c r="AK592" s="72"/>
      <c r="AL592" s="72"/>
      <c r="AM592" s="72"/>
      <c r="AN592" s="72"/>
      <c r="AO592" s="72"/>
      <c r="AP592" s="72"/>
      <c r="AQ592" s="72"/>
      <c r="AR592" s="72"/>
      <c r="AS592" s="72"/>
      <c r="AT592" s="72"/>
      <c r="AU592" s="72"/>
      <c r="AV592" s="72"/>
    </row>
    <row r="593" spans="1:48">
      <c r="A593" s="72"/>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c r="AA593" s="72"/>
      <c r="AB593" s="72"/>
      <c r="AC593" s="72"/>
      <c r="AD593" s="72"/>
      <c r="AE593" s="72"/>
      <c r="AF593" s="72"/>
      <c r="AG593" s="72"/>
      <c r="AH593" s="72"/>
      <c r="AI593" s="72"/>
      <c r="AJ593" s="72"/>
      <c r="AK593" s="72"/>
      <c r="AL593" s="72"/>
      <c r="AM593" s="72"/>
      <c r="AN593" s="72"/>
      <c r="AO593" s="72"/>
      <c r="AP593" s="72"/>
      <c r="AQ593" s="72"/>
      <c r="AR593" s="72"/>
      <c r="AS593" s="72"/>
      <c r="AT593" s="72"/>
      <c r="AU593" s="72"/>
      <c r="AV593" s="72"/>
    </row>
    <row r="594" spans="1:48">
      <c r="A594" s="72"/>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c r="AA594" s="72"/>
      <c r="AB594" s="72"/>
      <c r="AC594" s="72"/>
      <c r="AD594" s="72"/>
      <c r="AE594" s="72"/>
      <c r="AF594" s="72"/>
      <c r="AG594" s="72"/>
      <c r="AH594" s="72"/>
      <c r="AI594" s="72"/>
      <c r="AJ594" s="72"/>
      <c r="AK594" s="72"/>
      <c r="AL594" s="72"/>
      <c r="AM594" s="72"/>
      <c r="AN594" s="72"/>
      <c r="AO594" s="72"/>
      <c r="AP594" s="72"/>
      <c r="AQ594" s="72"/>
      <c r="AR594" s="72"/>
      <c r="AS594" s="72"/>
      <c r="AT594" s="72"/>
      <c r="AU594" s="72"/>
      <c r="AV594" s="72"/>
    </row>
    <row r="595" spans="1:48">
      <c r="A595" s="72"/>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c r="AA595" s="72"/>
      <c r="AB595" s="72"/>
      <c r="AC595" s="72"/>
      <c r="AD595" s="72"/>
      <c r="AE595" s="72"/>
      <c r="AF595" s="72"/>
      <c r="AG595" s="72"/>
      <c r="AH595" s="72"/>
      <c r="AI595" s="72"/>
      <c r="AJ595" s="72"/>
      <c r="AK595" s="72"/>
      <c r="AL595" s="72"/>
      <c r="AM595" s="72"/>
      <c r="AN595" s="72"/>
      <c r="AO595" s="72"/>
      <c r="AP595" s="72"/>
      <c r="AQ595" s="72"/>
      <c r="AR595" s="72"/>
      <c r="AS595" s="72"/>
      <c r="AT595" s="72"/>
      <c r="AU595" s="72"/>
      <c r="AV595" s="72"/>
    </row>
    <row r="596" spans="1:48">
      <c r="A596" s="72"/>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c r="AA596" s="72"/>
      <c r="AB596" s="72"/>
      <c r="AC596" s="72"/>
      <c r="AD596" s="72"/>
      <c r="AE596" s="72"/>
      <c r="AF596" s="72"/>
      <c r="AG596" s="72"/>
      <c r="AH596" s="72"/>
      <c r="AI596" s="72"/>
      <c r="AJ596" s="72"/>
      <c r="AK596" s="72"/>
      <c r="AL596" s="72"/>
      <c r="AM596" s="72"/>
      <c r="AN596" s="72"/>
      <c r="AO596" s="72"/>
      <c r="AP596" s="72"/>
      <c r="AQ596" s="72"/>
      <c r="AR596" s="72"/>
      <c r="AS596" s="72"/>
      <c r="AT596" s="72"/>
      <c r="AU596" s="72"/>
      <c r="AV596" s="72"/>
    </row>
    <row r="597" spans="1:48">
      <c r="A597" s="72"/>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c r="AA597" s="72"/>
      <c r="AB597" s="72"/>
      <c r="AC597" s="72"/>
      <c r="AD597" s="72"/>
      <c r="AE597" s="72"/>
      <c r="AF597" s="72"/>
      <c r="AG597" s="72"/>
      <c r="AH597" s="72"/>
      <c r="AI597" s="72"/>
      <c r="AJ597" s="72"/>
      <c r="AK597" s="72"/>
      <c r="AL597" s="72"/>
      <c r="AM597" s="72"/>
      <c r="AN597" s="72"/>
      <c r="AO597" s="72"/>
      <c r="AP597" s="72"/>
      <c r="AQ597" s="72"/>
      <c r="AR597" s="72"/>
      <c r="AS597" s="72"/>
      <c r="AT597" s="72"/>
      <c r="AU597" s="72"/>
      <c r="AV597" s="72"/>
    </row>
    <row r="598" spans="1:48">
      <c r="A598" s="72"/>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c r="AA598" s="72"/>
      <c r="AB598" s="72"/>
      <c r="AC598" s="72"/>
      <c r="AD598" s="72"/>
      <c r="AE598" s="72"/>
      <c r="AF598" s="72"/>
      <c r="AG598" s="72"/>
      <c r="AH598" s="72"/>
      <c r="AI598" s="72"/>
      <c r="AJ598" s="72"/>
      <c r="AK598" s="72"/>
      <c r="AL598" s="72"/>
      <c r="AM598" s="72"/>
      <c r="AN598" s="72"/>
      <c r="AO598" s="72"/>
      <c r="AP598" s="72"/>
      <c r="AQ598" s="72"/>
      <c r="AR598" s="72"/>
      <c r="AS598" s="72"/>
      <c r="AT598" s="72"/>
      <c r="AU598" s="72"/>
      <c r="AV598" s="72"/>
    </row>
    <row r="599" spans="1:48">
      <c r="A599" s="72"/>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c r="AA599" s="72"/>
      <c r="AB599" s="72"/>
      <c r="AC599" s="72"/>
      <c r="AD599" s="72"/>
      <c r="AE599" s="72"/>
      <c r="AF599" s="72"/>
      <c r="AG599" s="72"/>
      <c r="AH599" s="72"/>
      <c r="AI599" s="72"/>
      <c r="AJ599" s="72"/>
      <c r="AK599" s="72"/>
      <c r="AL599" s="72"/>
      <c r="AM599" s="72"/>
      <c r="AN599" s="72"/>
      <c r="AO599" s="72"/>
      <c r="AP599" s="72"/>
      <c r="AQ599" s="72"/>
      <c r="AR599" s="72"/>
      <c r="AS599" s="72"/>
      <c r="AT599" s="72"/>
      <c r="AU599" s="72"/>
      <c r="AV599" s="72"/>
    </row>
    <row r="600" spans="1:48">
      <c r="A600" s="72"/>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c r="AA600" s="72"/>
      <c r="AB600" s="72"/>
      <c r="AC600" s="72"/>
      <c r="AD600" s="72"/>
      <c r="AE600" s="72"/>
      <c r="AF600" s="72"/>
      <c r="AG600" s="72"/>
      <c r="AH600" s="72"/>
      <c r="AI600" s="72"/>
      <c r="AJ600" s="72"/>
      <c r="AK600" s="72"/>
      <c r="AL600" s="72"/>
      <c r="AM600" s="72"/>
      <c r="AN600" s="72"/>
      <c r="AO600" s="72"/>
      <c r="AP600" s="72"/>
      <c r="AQ600" s="72"/>
      <c r="AR600" s="72"/>
      <c r="AS600" s="72"/>
      <c r="AT600" s="72"/>
      <c r="AU600" s="72"/>
      <c r="AV600" s="72"/>
    </row>
    <row r="601" spans="1:48">
      <c r="A601" s="72"/>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c r="AA601" s="72"/>
      <c r="AB601" s="72"/>
      <c r="AC601" s="72"/>
      <c r="AD601" s="72"/>
      <c r="AE601" s="72"/>
      <c r="AF601" s="72"/>
      <c r="AG601" s="72"/>
      <c r="AH601" s="72"/>
      <c r="AI601" s="72"/>
      <c r="AJ601" s="72"/>
      <c r="AK601" s="72"/>
      <c r="AL601" s="72"/>
      <c r="AM601" s="72"/>
      <c r="AN601" s="72"/>
      <c r="AO601" s="72"/>
      <c r="AP601" s="72"/>
      <c r="AQ601" s="72"/>
      <c r="AR601" s="72"/>
      <c r="AS601" s="72"/>
      <c r="AT601" s="72"/>
      <c r="AU601" s="72"/>
      <c r="AV601" s="72"/>
    </row>
    <row r="602" spans="1:48">
      <c r="A602" s="72"/>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c r="AA602" s="72"/>
      <c r="AB602" s="72"/>
      <c r="AC602" s="72"/>
      <c r="AD602" s="72"/>
      <c r="AE602" s="72"/>
      <c r="AF602" s="72"/>
      <c r="AG602" s="72"/>
      <c r="AH602" s="72"/>
      <c r="AI602" s="72"/>
      <c r="AJ602" s="72"/>
      <c r="AK602" s="72"/>
      <c r="AL602" s="72"/>
      <c r="AM602" s="72"/>
      <c r="AN602" s="72"/>
      <c r="AO602" s="72"/>
      <c r="AP602" s="72"/>
      <c r="AQ602" s="72"/>
      <c r="AR602" s="72"/>
      <c r="AS602" s="72"/>
      <c r="AT602" s="72"/>
      <c r="AU602" s="72"/>
      <c r="AV602" s="72"/>
    </row>
    <row r="603" spans="1:48">
      <c r="A603" s="72"/>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c r="AA603" s="72"/>
      <c r="AB603" s="72"/>
      <c r="AC603" s="72"/>
      <c r="AD603" s="72"/>
      <c r="AE603" s="72"/>
      <c r="AF603" s="72"/>
      <c r="AG603" s="72"/>
      <c r="AH603" s="72"/>
      <c r="AI603" s="72"/>
      <c r="AJ603" s="72"/>
      <c r="AK603" s="72"/>
      <c r="AL603" s="72"/>
      <c r="AM603" s="72"/>
      <c r="AN603" s="72"/>
      <c r="AO603" s="72"/>
      <c r="AP603" s="72"/>
      <c r="AQ603" s="72"/>
      <c r="AR603" s="72"/>
      <c r="AS603" s="72"/>
      <c r="AT603" s="72"/>
      <c r="AU603" s="72"/>
      <c r="AV603" s="72"/>
    </row>
    <row r="604" spans="1:48">
      <c r="A604" s="72"/>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c r="AA604" s="72"/>
      <c r="AB604" s="72"/>
      <c r="AC604" s="72"/>
      <c r="AD604" s="72"/>
      <c r="AE604" s="72"/>
      <c r="AF604" s="72"/>
      <c r="AG604" s="72"/>
      <c r="AH604" s="72"/>
      <c r="AI604" s="72"/>
      <c r="AJ604" s="72"/>
      <c r="AK604" s="72"/>
      <c r="AL604" s="72"/>
      <c r="AM604" s="72"/>
      <c r="AN604" s="72"/>
      <c r="AO604" s="72"/>
      <c r="AP604" s="72"/>
      <c r="AQ604" s="72"/>
      <c r="AR604" s="72"/>
      <c r="AS604" s="72"/>
      <c r="AT604" s="72"/>
      <c r="AU604" s="72"/>
      <c r="AV604" s="72"/>
    </row>
    <row r="605" spans="1:48">
      <c r="A605" s="72"/>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c r="AA605" s="72"/>
      <c r="AB605" s="72"/>
      <c r="AC605" s="72"/>
      <c r="AD605" s="72"/>
      <c r="AE605" s="72"/>
      <c r="AF605" s="72"/>
      <c r="AG605" s="72"/>
      <c r="AH605" s="72"/>
      <c r="AI605" s="72"/>
      <c r="AJ605" s="72"/>
      <c r="AK605" s="72"/>
      <c r="AL605" s="72"/>
      <c r="AM605" s="72"/>
      <c r="AN605" s="72"/>
      <c r="AO605" s="72"/>
      <c r="AP605" s="72"/>
      <c r="AQ605" s="72"/>
      <c r="AR605" s="72"/>
      <c r="AS605" s="72"/>
      <c r="AT605" s="72"/>
      <c r="AU605" s="72"/>
      <c r="AV605" s="72"/>
    </row>
    <row r="606" spans="1:48">
      <c r="A606" s="72"/>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c r="AA606" s="72"/>
      <c r="AB606" s="72"/>
      <c r="AC606" s="72"/>
      <c r="AD606" s="72"/>
      <c r="AE606" s="72"/>
      <c r="AF606" s="72"/>
      <c r="AG606" s="72"/>
      <c r="AH606" s="72"/>
      <c r="AI606" s="72"/>
      <c r="AJ606" s="72"/>
      <c r="AK606" s="72"/>
      <c r="AL606" s="72"/>
      <c r="AM606" s="72"/>
      <c r="AN606" s="72"/>
      <c r="AO606" s="72"/>
      <c r="AP606" s="72"/>
      <c r="AQ606" s="72"/>
      <c r="AR606" s="72"/>
      <c r="AS606" s="72"/>
      <c r="AT606" s="72"/>
      <c r="AU606" s="72"/>
      <c r="AV606" s="72"/>
    </row>
    <row r="607" spans="1:48">
      <c r="A607" s="72"/>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c r="AA607" s="72"/>
      <c r="AB607" s="72"/>
      <c r="AC607" s="72"/>
      <c r="AD607" s="72"/>
      <c r="AE607" s="72"/>
      <c r="AF607" s="72"/>
      <c r="AG607" s="72"/>
      <c r="AH607" s="72"/>
      <c r="AI607" s="72"/>
      <c r="AJ607" s="72"/>
      <c r="AK607" s="72"/>
      <c r="AL607" s="72"/>
      <c r="AM607" s="72"/>
      <c r="AN607" s="72"/>
      <c r="AO607" s="72"/>
      <c r="AP607" s="72"/>
      <c r="AQ607" s="72"/>
      <c r="AR607" s="72"/>
      <c r="AS607" s="72"/>
      <c r="AT607" s="72"/>
      <c r="AU607" s="72"/>
      <c r="AV607" s="72"/>
    </row>
    <row r="608" spans="1:48">
      <c r="A608" s="72"/>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c r="AA608" s="72"/>
      <c r="AB608" s="72"/>
      <c r="AC608" s="72"/>
      <c r="AD608" s="72"/>
      <c r="AE608" s="72"/>
      <c r="AF608" s="72"/>
      <c r="AG608" s="72"/>
      <c r="AH608" s="72"/>
      <c r="AI608" s="72"/>
      <c r="AJ608" s="72"/>
      <c r="AK608" s="72"/>
      <c r="AL608" s="72"/>
      <c r="AM608" s="72"/>
      <c r="AN608" s="72"/>
      <c r="AO608" s="72"/>
      <c r="AP608" s="72"/>
      <c r="AQ608" s="72"/>
      <c r="AR608" s="72"/>
      <c r="AS608" s="72"/>
      <c r="AT608" s="72"/>
      <c r="AU608" s="72"/>
      <c r="AV608" s="72"/>
    </row>
    <row r="609" spans="1:48">
      <c r="A609" s="72"/>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c r="AA609" s="72"/>
      <c r="AB609" s="72"/>
      <c r="AC609" s="72"/>
      <c r="AD609" s="72"/>
      <c r="AE609" s="72"/>
      <c r="AF609" s="72"/>
      <c r="AG609" s="72"/>
      <c r="AH609" s="72"/>
      <c r="AI609" s="72"/>
      <c r="AJ609" s="72"/>
      <c r="AK609" s="72"/>
      <c r="AL609" s="72"/>
      <c r="AM609" s="72"/>
      <c r="AN609" s="72"/>
      <c r="AO609" s="72"/>
      <c r="AP609" s="72"/>
      <c r="AQ609" s="72"/>
      <c r="AR609" s="72"/>
      <c r="AS609" s="72"/>
      <c r="AT609" s="72"/>
      <c r="AU609" s="72"/>
      <c r="AV609" s="72"/>
    </row>
    <row r="610" spans="1:48">
      <c r="A610" s="72"/>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c r="AA610" s="72"/>
      <c r="AB610" s="72"/>
      <c r="AC610" s="72"/>
      <c r="AD610" s="72"/>
      <c r="AE610" s="72"/>
      <c r="AF610" s="72"/>
      <c r="AG610" s="72"/>
      <c r="AH610" s="72"/>
      <c r="AI610" s="72"/>
      <c r="AJ610" s="72"/>
      <c r="AK610" s="72"/>
      <c r="AL610" s="72"/>
      <c r="AM610" s="72"/>
      <c r="AN610" s="72"/>
      <c r="AO610" s="72"/>
      <c r="AP610" s="72"/>
      <c r="AQ610" s="72"/>
      <c r="AR610" s="72"/>
      <c r="AS610" s="72"/>
      <c r="AT610" s="72"/>
      <c r="AU610" s="72"/>
      <c r="AV610" s="72"/>
    </row>
    <row r="611" spans="1:48">
      <c r="A611" s="72"/>
      <c r="B611" s="72"/>
      <c r="C611" s="72"/>
      <c r="D611" s="72"/>
      <c r="E611" s="72"/>
      <c r="F611" s="72"/>
      <c r="G611" s="72"/>
      <c r="H611" s="72"/>
      <c r="I611" s="72"/>
      <c r="J611" s="72"/>
      <c r="K611" s="72"/>
      <c r="L611" s="72"/>
      <c r="M611" s="72"/>
      <c r="N611" s="72"/>
      <c r="O611" s="72"/>
      <c r="P611" s="72"/>
      <c r="Q611" s="72"/>
    </row>
  </sheetData>
  <sheetProtection algorithmName="SHA-512" hashValue="Wacg6yCRiiwXiHskBniowAC2mDGnSm7PcnJUB63A3560HfBN2ANu8wyRLlsFoncpw6SNCpCWT3MGqa98ispT2g==" saltValue="ka+s8Fftk7IORPGPMQhe6w==" spinCount="100000" sheet="1" objects="1" scenarios="1" formatCells="0" formatRows="0" insertRows="0" insertHyperlinks="0" deleteRows="0" sort="0" autoFilter="0" pivotTables="0"/>
  <mergeCells count="8">
    <mergeCell ref="A1:P4"/>
    <mergeCell ref="B9:F10"/>
    <mergeCell ref="B32:F33"/>
    <mergeCell ref="I32:M33"/>
    <mergeCell ref="B6:D6"/>
    <mergeCell ref="F6:H6"/>
    <mergeCell ref="J6:K6"/>
    <mergeCell ref="M6:O6"/>
  </mergeCells>
  <pageMargins left="0.7" right="0.7" top="0.75" bottom="0.75" header="0.3" footer="0.3"/>
  <pageSetup orientation="portrait"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529E0-6FE5-4620-80D7-633C7207E3F4}">
  <dimension ref="A1:ED369"/>
  <sheetViews>
    <sheetView zoomScale="16" zoomScaleNormal="19" workbookViewId="0">
      <selection activeCell="Z5" sqref="Z5"/>
    </sheetView>
  </sheetViews>
  <sheetFormatPr defaultRowHeight="14.4"/>
  <cols>
    <col min="1" max="2" width="17.21875" customWidth="1"/>
    <col min="3" max="3" width="35.33203125" customWidth="1"/>
    <col min="4" max="4" width="14.88671875" customWidth="1"/>
    <col min="5" max="5" width="27.88671875" customWidth="1"/>
    <col min="6" max="6" width="22.77734375" customWidth="1"/>
    <col min="7" max="7" width="20.44140625" customWidth="1"/>
    <col min="8" max="8" width="15.44140625" customWidth="1"/>
    <col min="9" max="9" width="26.5546875" customWidth="1"/>
    <col min="10" max="10" width="20.44140625" customWidth="1"/>
    <col min="11" max="11" width="22.33203125" customWidth="1"/>
    <col min="12" max="12" width="21.88671875" customWidth="1"/>
    <col min="13" max="13" width="29.33203125" customWidth="1"/>
    <col min="14" max="14" width="16.33203125" customWidth="1"/>
    <col min="15" max="15" width="31.5546875" customWidth="1"/>
    <col min="16" max="16" width="18.21875" customWidth="1"/>
    <col min="17" max="17" width="28.77734375" customWidth="1"/>
    <col min="18" max="18" width="20" customWidth="1"/>
    <col min="19" max="19" width="22.77734375" customWidth="1"/>
    <col min="20" max="20" width="22.33203125" customWidth="1"/>
    <col min="21" max="21" width="35.77734375" customWidth="1"/>
    <col min="22" max="22" width="18.6640625" customWidth="1"/>
    <col min="23" max="23" width="21.88671875" customWidth="1"/>
    <col min="24" max="24" width="27" customWidth="1"/>
    <col min="25" max="25" width="22.77734375" customWidth="1"/>
    <col min="26" max="26" width="19.5546875" customWidth="1"/>
    <col min="27" max="27" width="21.88671875" customWidth="1"/>
    <col min="28" max="28" width="18.6640625" customWidth="1"/>
    <col min="29" max="29" width="14.88671875" customWidth="1"/>
    <col min="30" max="30" width="7.109375" customWidth="1"/>
    <col min="31" max="31" width="11.21875" customWidth="1"/>
    <col min="44" max="44" width="2" customWidth="1"/>
    <col min="45" max="45" width="136" customWidth="1"/>
    <col min="46" max="46" width="34.77734375" hidden="1" customWidth="1"/>
    <col min="47" max="49" width="0" hidden="1" customWidth="1"/>
  </cols>
  <sheetData>
    <row r="1" spans="1:134" s="46" customFormat="1" ht="105" customHeight="1">
      <c r="A1" s="98" t="s">
        <v>397</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row>
    <row r="2" spans="1:134" s="46" customFormat="1" ht="105" customHeight="1">
      <c r="A2" s="98"/>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row>
    <row r="3" spans="1:134" s="49" customFormat="1" ht="23.4" customHeight="1" thickBot="1">
      <c r="A3" s="50"/>
      <c r="B3" s="50"/>
      <c r="C3" s="50"/>
      <c r="D3" s="50"/>
      <c r="E3" s="50"/>
      <c r="F3" s="50"/>
      <c r="G3" s="50"/>
      <c r="H3" s="50"/>
      <c r="I3" s="50"/>
      <c r="J3" s="50"/>
      <c r="K3" s="50"/>
      <c r="L3" s="94"/>
      <c r="M3" s="94"/>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c r="CL3" s="50"/>
      <c r="CM3" s="50"/>
      <c r="CN3" s="50"/>
      <c r="CO3" s="50"/>
      <c r="CP3" s="50"/>
      <c r="CQ3" s="50"/>
      <c r="CR3" s="50"/>
      <c r="CS3" s="50"/>
      <c r="CT3" s="50"/>
      <c r="CU3" s="50"/>
      <c r="CV3" s="50"/>
      <c r="CW3" s="50"/>
      <c r="CX3" s="50"/>
      <c r="CY3" s="50"/>
      <c r="CZ3" s="50"/>
      <c r="DA3" s="50"/>
      <c r="DB3" s="50"/>
      <c r="DC3" s="50"/>
      <c r="DD3" s="50"/>
      <c r="DE3" s="50"/>
      <c r="DF3" s="50"/>
      <c r="DG3" s="50"/>
      <c r="DH3" s="50"/>
      <c r="DI3" s="50"/>
      <c r="DJ3" s="50"/>
      <c r="DK3" s="50"/>
      <c r="DL3" s="50"/>
      <c r="DM3" s="50"/>
      <c r="DN3" s="50"/>
      <c r="DO3" s="50"/>
      <c r="DP3" s="50"/>
      <c r="DQ3" s="50"/>
      <c r="DR3" s="50"/>
      <c r="DS3" s="50"/>
      <c r="DT3" s="50"/>
      <c r="DU3" s="50"/>
      <c r="DV3" s="50"/>
      <c r="DW3" s="50"/>
      <c r="DX3" s="50"/>
      <c r="DY3" s="50"/>
      <c r="DZ3" s="50"/>
      <c r="EA3" s="50"/>
      <c r="EB3" s="50"/>
      <c r="EC3" s="50"/>
      <c r="ED3" s="50"/>
    </row>
    <row r="4" spans="1:134" s="48" customFormat="1" ht="37.799999999999997" customHeight="1">
      <c r="A4" s="6"/>
      <c r="B4" s="100" t="s">
        <v>395</v>
      </c>
      <c r="C4" s="101"/>
      <c r="D4" s="51"/>
      <c r="E4" s="6"/>
      <c r="F4" s="100" t="s">
        <v>301</v>
      </c>
      <c r="G4" s="101"/>
      <c r="H4" s="6"/>
      <c r="I4" s="52"/>
      <c r="J4" s="100" t="s">
        <v>390</v>
      </c>
      <c r="K4" s="101"/>
      <c r="L4" s="94"/>
      <c r="M4" s="94"/>
      <c r="N4" s="100" t="s">
        <v>396</v>
      </c>
      <c r="O4" s="101"/>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row>
    <row r="5" spans="1:134" s="48" customFormat="1" ht="37.799999999999997" customHeight="1" thickBot="1">
      <c r="A5" s="6"/>
      <c r="B5" s="102"/>
      <c r="C5" s="103"/>
      <c r="D5" s="6"/>
      <c r="E5" s="6"/>
      <c r="F5" s="102"/>
      <c r="G5" s="103"/>
      <c r="H5" s="6"/>
      <c r="I5" s="52"/>
      <c r="J5" s="102"/>
      <c r="K5" s="103"/>
      <c r="L5" s="94"/>
      <c r="M5" s="94"/>
      <c r="N5" s="102"/>
      <c r="O5" s="103"/>
      <c r="P5" s="6"/>
      <c r="Q5" s="6"/>
      <c r="R5" s="6"/>
      <c r="S5" s="6"/>
      <c r="T5" s="6"/>
      <c r="U5" s="6"/>
      <c r="V5" s="96"/>
      <c r="W5" s="97"/>
      <c r="X5" s="97"/>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row>
    <row r="6" spans="1:134" s="47" customFormat="1" ht="37.799999999999997" customHeight="1">
      <c r="A6" s="53"/>
      <c r="B6" s="104"/>
      <c r="C6" s="104"/>
      <c r="D6" s="53"/>
      <c r="E6" s="104"/>
      <c r="F6" s="104"/>
      <c r="G6" s="53"/>
      <c r="H6" s="104"/>
      <c r="I6" s="104"/>
      <c r="J6" s="53"/>
      <c r="K6" s="104"/>
      <c r="L6" s="104"/>
      <c r="M6" s="6"/>
      <c r="N6" s="6"/>
      <c r="O6" s="6"/>
      <c r="P6" s="6"/>
      <c r="Q6" s="6"/>
      <c r="R6" s="97"/>
      <c r="S6" s="81"/>
      <c r="T6" s="6"/>
      <c r="U6" s="97"/>
      <c r="V6" s="81"/>
      <c r="W6" s="6"/>
      <c r="X6" s="97"/>
      <c r="Y6" s="81"/>
      <c r="Z6" s="6"/>
      <c r="AA6" s="97"/>
      <c r="AB6" s="81"/>
      <c r="AC6" s="6"/>
      <c r="AD6" s="6"/>
      <c r="AE6" s="6"/>
      <c r="AF6" s="6"/>
      <c r="AG6" s="6"/>
      <c r="AH6" s="6"/>
      <c r="AI6" s="6"/>
      <c r="AJ6" s="6"/>
      <c r="AK6" s="6"/>
      <c r="AL6" s="6"/>
      <c r="AM6" s="6"/>
      <c r="AN6" s="6"/>
      <c r="AO6" s="6"/>
      <c r="AP6" s="6"/>
      <c r="AQ6" s="6"/>
      <c r="AR6" s="6"/>
      <c r="AS6" s="6"/>
      <c r="AT6" s="6"/>
      <c r="AU6" s="6"/>
      <c r="AV6" s="6"/>
      <c r="AW6" s="6"/>
      <c r="AX6" s="6"/>
      <c r="AY6" s="6"/>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c r="CV6" s="54"/>
      <c r="CW6" s="54"/>
      <c r="CX6" s="54"/>
      <c r="CY6" s="54"/>
      <c r="CZ6" s="54"/>
      <c r="DA6" s="54"/>
      <c r="DB6" s="54"/>
      <c r="DC6" s="54"/>
      <c r="DD6" s="54"/>
      <c r="DE6" s="54"/>
      <c r="DF6" s="54"/>
      <c r="DG6" s="54"/>
      <c r="DH6" s="54"/>
      <c r="DI6" s="54"/>
      <c r="DJ6" s="54"/>
      <c r="DK6" s="54"/>
      <c r="DL6" s="54"/>
      <c r="DM6" s="54"/>
      <c r="DN6" s="54"/>
      <c r="DO6" s="54"/>
      <c r="DP6" s="54"/>
      <c r="DQ6" s="54"/>
      <c r="DR6" s="54"/>
      <c r="DS6" s="54"/>
      <c r="DT6" s="54"/>
      <c r="DU6" s="54"/>
      <c r="DV6" s="54"/>
      <c r="DW6" s="54"/>
      <c r="DX6" s="54"/>
      <c r="DY6" s="54"/>
      <c r="DZ6" s="54"/>
      <c r="EA6" s="54"/>
      <c r="EB6" s="54"/>
      <c r="EC6" s="54"/>
      <c r="ED6" s="54"/>
    </row>
    <row r="7" spans="1:134" s="23" customFormat="1" ht="37.799999999999997" customHeight="1">
      <c r="A7" s="55"/>
      <c r="B7" s="55"/>
      <c r="C7" s="6"/>
      <c r="D7" s="55"/>
      <c r="E7" s="55"/>
      <c r="F7" s="6"/>
      <c r="G7" s="56"/>
      <c r="H7" s="56"/>
      <c r="I7" s="6"/>
      <c r="J7" s="6"/>
      <c r="K7" s="55"/>
      <c r="L7" s="6"/>
      <c r="M7" s="6"/>
      <c r="N7" s="6"/>
      <c r="O7" s="6"/>
      <c r="P7" s="6"/>
      <c r="Q7" s="6"/>
      <c r="R7" s="105"/>
      <c r="S7" s="105"/>
      <c r="T7" s="6"/>
      <c r="U7" s="95"/>
      <c r="V7" s="95"/>
      <c r="W7" s="6"/>
      <c r="X7" s="106"/>
      <c r="Y7" s="106"/>
      <c r="Z7" s="6"/>
      <c r="AA7" s="95"/>
      <c r="AB7" s="95"/>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row>
    <row r="8" spans="1:134" s="48" customFormat="1" ht="37.799999999999997" customHeight="1">
      <c r="A8" s="6"/>
      <c r="B8" s="6"/>
      <c r="C8" s="6"/>
      <c r="D8" s="6"/>
      <c r="E8" s="96"/>
      <c r="F8" s="97"/>
      <c r="G8" s="97"/>
      <c r="H8" s="6"/>
      <c r="I8" s="6"/>
      <c r="J8" s="6"/>
      <c r="K8" s="6"/>
      <c r="L8" s="6"/>
      <c r="M8" s="6"/>
      <c r="N8" s="6"/>
      <c r="O8" s="6"/>
      <c r="P8" s="6"/>
      <c r="Q8" s="6"/>
      <c r="R8" s="6"/>
      <c r="S8" s="6"/>
      <c r="T8" s="6"/>
      <c r="U8" s="6"/>
      <c r="V8" s="96"/>
      <c r="W8" s="97"/>
      <c r="X8" s="97"/>
      <c r="Y8" s="6"/>
      <c r="Z8" s="6"/>
      <c r="AA8" s="6"/>
      <c r="AB8" s="6"/>
      <c r="AC8" s="6"/>
      <c r="AD8" s="6"/>
      <c r="AE8" s="6"/>
      <c r="AF8" s="6"/>
      <c r="AG8" s="6"/>
      <c r="AH8" s="6"/>
      <c r="AI8" s="6"/>
      <c r="AJ8" s="6"/>
      <c r="AK8" s="6"/>
      <c r="AL8" s="6"/>
      <c r="AM8" s="6"/>
      <c r="AN8" s="6"/>
      <c r="AO8" s="6"/>
      <c r="AP8" s="6"/>
      <c r="AQ8" s="6"/>
      <c r="AR8" s="6" cm="1">
        <f t="array" ref="AR8">_xlfn.UNIQUE('05-INVENTORY RECORD '!AR2:AR39)</f>
        <v>0</v>
      </c>
      <c r="AS8" s="6"/>
      <c r="AT8" s="6" t="s">
        <v>392</v>
      </c>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row>
    <row r="9" spans="1:134" s="47" customFormat="1" ht="37.799999999999997" customHeight="1">
      <c r="A9" s="97"/>
      <c r="B9" s="81"/>
      <c r="C9" s="6"/>
      <c r="D9" s="97"/>
      <c r="E9" s="81"/>
      <c r="F9" s="6"/>
      <c r="G9" s="97"/>
      <c r="H9" s="81"/>
      <c r="I9" s="6"/>
      <c r="J9" s="97"/>
      <c r="K9" s="81"/>
      <c r="L9" s="6"/>
      <c r="M9" s="6"/>
      <c r="N9" s="6"/>
      <c r="O9" s="6"/>
      <c r="P9" s="6"/>
      <c r="Q9" s="6"/>
      <c r="R9" s="97"/>
      <c r="S9" s="81"/>
      <c r="T9" s="6"/>
      <c r="U9" s="97"/>
      <c r="V9" s="81"/>
      <c r="W9" s="6"/>
      <c r="X9" s="97"/>
      <c r="Y9" s="81"/>
      <c r="Z9" s="6"/>
      <c r="AA9" s="97"/>
      <c r="AB9" s="81"/>
      <c r="AC9" s="6"/>
      <c r="AD9" s="6"/>
      <c r="AE9" s="6"/>
      <c r="AF9" s="6"/>
      <c r="AG9" s="6"/>
      <c r="AH9" s="6"/>
      <c r="AI9" s="6"/>
      <c r="AJ9" s="6"/>
      <c r="AK9" s="6"/>
      <c r="AL9" s="6"/>
      <c r="AM9" s="6"/>
      <c r="AN9" s="6"/>
      <c r="AO9" s="6"/>
      <c r="AP9" s="6"/>
      <c r="AQ9" s="6"/>
      <c r="AR9" s="6"/>
      <c r="AS9" s="6"/>
      <c r="AT9" s="6"/>
      <c r="AU9" s="6"/>
      <c r="AV9" s="6"/>
      <c r="AW9" s="6"/>
      <c r="AX9" s="6"/>
      <c r="AY9" s="6"/>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row>
    <row r="10" spans="1:134" ht="37.799999999999997" customHeight="1">
      <c r="A10" s="57"/>
      <c r="B10" s="57"/>
      <c r="C10" s="6"/>
      <c r="D10" s="57"/>
      <c r="E10" s="57"/>
      <c r="F10" s="6"/>
      <c r="G10" s="58"/>
      <c r="H10" s="58"/>
      <c r="I10" s="6"/>
      <c r="J10" s="57"/>
      <c r="K10" s="57"/>
      <c r="L10" s="6"/>
      <c r="M10" s="6"/>
      <c r="N10" s="6"/>
      <c r="O10" s="6"/>
      <c r="P10" s="6"/>
      <c r="Q10" s="6"/>
      <c r="R10" s="107"/>
      <c r="S10" s="107"/>
      <c r="T10" s="6"/>
      <c r="U10" s="107"/>
      <c r="V10" s="107"/>
      <c r="W10" s="6"/>
      <c r="X10" s="108"/>
      <c r="Y10" s="108"/>
      <c r="Z10" s="6"/>
      <c r="AA10" s="107"/>
      <c r="AB10" s="107"/>
      <c r="AC10" s="6"/>
      <c r="AD10" s="6"/>
      <c r="AE10" s="6"/>
      <c r="AF10" s="6"/>
      <c r="AG10" s="6"/>
      <c r="AH10" s="6"/>
      <c r="AI10" s="6"/>
      <c r="AJ10" s="6"/>
      <c r="AK10" s="6"/>
      <c r="AL10" s="6"/>
      <c r="AM10" s="6"/>
      <c r="AN10" s="6"/>
      <c r="AO10" s="6"/>
      <c r="AP10" s="6"/>
      <c r="AQ10" s="6"/>
      <c r="AR10" s="6"/>
      <c r="AS10" s="6"/>
      <c r="AT10" s="59" t="s">
        <v>205</v>
      </c>
      <c r="AU10" s="60">
        <v>2672.9100000000003</v>
      </c>
      <c r="AV10" s="60">
        <v>38.800000000000004</v>
      </c>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row>
    <row r="11" spans="1:134" ht="37.799999999999997" customHeight="1">
      <c r="A11" s="57"/>
      <c r="B11" s="57"/>
      <c r="C11" s="6"/>
      <c r="D11" s="57"/>
      <c r="E11" s="57"/>
      <c r="F11" s="6"/>
      <c r="G11" s="58"/>
      <c r="H11" s="58"/>
      <c r="I11" s="6"/>
      <c r="J11" s="57"/>
      <c r="K11" s="57"/>
      <c r="L11" s="6"/>
      <c r="M11" s="6"/>
      <c r="N11" s="6"/>
      <c r="O11" s="6"/>
      <c r="P11" s="6"/>
      <c r="Q11" s="6"/>
      <c r="R11" s="107"/>
      <c r="S11" s="107"/>
      <c r="T11" s="6"/>
      <c r="U11" s="107"/>
      <c r="V11" s="107"/>
      <c r="W11" s="6"/>
      <c r="X11" s="108"/>
      <c r="Y11" s="108"/>
      <c r="Z11" s="6"/>
      <c r="AA11" s="107"/>
      <c r="AB11" s="107"/>
      <c r="AC11" s="6"/>
      <c r="AD11" s="6"/>
      <c r="AE11" s="6"/>
      <c r="AF11" s="6"/>
      <c r="AG11" s="6"/>
      <c r="AH11" s="6"/>
      <c r="AI11" s="6"/>
      <c r="AJ11" s="6"/>
      <c r="AK11" s="6"/>
      <c r="AL11" s="6"/>
      <c r="AM11" s="6"/>
      <c r="AN11" s="6"/>
      <c r="AO11" s="6"/>
      <c r="AP11" s="6"/>
      <c r="AQ11" s="6"/>
      <c r="AR11" s="6"/>
      <c r="AS11" s="6"/>
      <c r="AT11" s="59" t="s">
        <v>183</v>
      </c>
      <c r="AU11" s="60">
        <v>815.27</v>
      </c>
      <c r="AV11" s="60">
        <v>82.320000000000007</v>
      </c>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row>
    <row r="12" spans="1:134" ht="37.799999999999997"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59" t="s">
        <v>156</v>
      </c>
      <c r="AU12" s="60">
        <v>689.06999999999994</v>
      </c>
      <c r="AV12" s="60">
        <v>82.44</v>
      </c>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row>
    <row r="13" spans="1:134" ht="37.799999999999997"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59" t="s">
        <v>141</v>
      </c>
      <c r="AU13" s="60">
        <v>646.73</v>
      </c>
      <c r="AV13" s="60">
        <v>75.81</v>
      </c>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row>
    <row r="14" spans="1:134" ht="37.799999999999997" customHeight="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59" t="s">
        <v>175</v>
      </c>
      <c r="AU14" s="60">
        <v>600.17999999999995</v>
      </c>
      <c r="AV14" s="60">
        <v>298.82999999999993</v>
      </c>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row>
    <row r="15" spans="1:134" ht="37.799999999999997" customHeight="1">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59" t="s">
        <v>166</v>
      </c>
      <c r="AU15" s="60">
        <v>510.24</v>
      </c>
      <c r="AV15" s="60">
        <v>117.52999999999999</v>
      </c>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row>
    <row r="16" spans="1:134" ht="37.799999999999997"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59" t="s">
        <v>260</v>
      </c>
      <c r="AU16" s="60">
        <v>376.3</v>
      </c>
      <c r="AV16" s="60">
        <v>211</v>
      </c>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row>
    <row r="17" spans="1:134" ht="37.799999999999997" customHeight="1">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59" t="s">
        <v>263</v>
      </c>
      <c r="AU17" s="60">
        <v>373.5</v>
      </c>
      <c r="AV17" s="60">
        <v>208.08</v>
      </c>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row>
    <row r="18" spans="1:134" ht="37.799999999999997" customHeight="1">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59" t="s">
        <v>129</v>
      </c>
      <c r="AU18" s="60">
        <v>359.48</v>
      </c>
      <c r="AV18" s="60">
        <v>205.77</v>
      </c>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row>
    <row r="19" spans="1:134" ht="37.799999999999997" customHeight="1">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59" t="s">
        <v>179</v>
      </c>
      <c r="AU19" s="60">
        <v>342.96</v>
      </c>
      <c r="AV19" s="60">
        <v>170.76</v>
      </c>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row>
    <row r="20" spans="1:134" ht="37.799999999999997" customHeight="1">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59" t="s">
        <v>151</v>
      </c>
      <c r="AU20" s="60">
        <v>318.37</v>
      </c>
      <c r="AV20" s="60">
        <v>178.62</v>
      </c>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row>
    <row r="21" spans="1:134" ht="37.799999999999997"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59" t="s">
        <v>136</v>
      </c>
      <c r="AU21" s="60">
        <v>189.2</v>
      </c>
      <c r="AV21" s="60">
        <v>108.29999999999998</v>
      </c>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row>
    <row r="22" spans="1:134" ht="37.799999999999997"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59" t="s">
        <v>215</v>
      </c>
      <c r="AU22" s="60">
        <v>183.04</v>
      </c>
      <c r="AV22" s="60">
        <v>87.449999999999989</v>
      </c>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row>
    <row r="23" spans="1:134" ht="37.799999999999997"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59" t="s">
        <v>218</v>
      </c>
      <c r="AU23" s="60">
        <v>116.48</v>
      </c>
      <c r="AV23" s="60">
        <v>55.650000000000006</v>
      </c>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row>
    <row r="24" spans="1:134" ht="37.799999999999997"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t="s">
        <v>392</v>
      </c>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row>
    <row r="25" spans="1:134" ht="37.799999999999997"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row>
    <row r="26" spans="1:134" ht="37.799999999999997"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row>
    <row r="27" spans="1:134" ht="37.799999999999997"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row>
    <row r="28" spans="1:134" ht="37.799999999999997"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row>
    <row r="29" spans="1:134" ht="37.799999999999997"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row>
    <row r="30" spans="1:134" ht="37.799999999999997"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row>
    <row r="31" spans="1:134" ht="37.799999999999997"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row>
    <row r="32" spans="1:134" ht="37.799999999999997"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row>
    <row r="33" spans="1:134" ht="37.799999999999997"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row>
    <row r="34" spans="1:134" ht="37.799999999999997"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row>
    <row r="35" spans="1:134" ht="37.799999999999997"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row>
    <row r="36" spans="1:134" ht="37.799999999999997"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row>
    <row r="37" spans="1:134" ht="37.799999999999997"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row>
    <row r="38" spans="1:134" ht="37.799999999999997"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row>
    <row r="39" spans="1:134" ht="37.799999999999997"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row>
    <row r="40" spans="1:134" ht="37.799999999999997"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row>
    <row r="41" spans="1:134" ht="37.799999999999997"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row>
    <row r="42" spans="1:134">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row>
    <row r="43" spans="1:134">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row>
    <row r="44" spans="1:13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row>
    <row r="45" spans="1:134">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row>
    <row r="46" spans="1:134">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row>
    <row r="47" spans="1:134">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row>
    <row r="48" spans="1:134">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row>
    <row r="49" spans="1:134">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row>
    <row r="50" spans="1:134">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row>
    <row r="51" spans="1:134">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row>
    <row r="52" spans="1:134">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row>
    <row r="53" spans="1:134">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row>
    <row r="54" spans="1:13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row>
    <row r="55" spans="1:134">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row>
    <row r="56" spans="1:134">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row>
    <row r="57" spans="1:134">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row>
    <row r="58" spans="1:134">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row>
    <row r="59" spans="1:134">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row>
    <row r="60" spans="1:134">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row>
    <row r="61" spans="1:134">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row>
    <row r="62" spans="1:134">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row>
    <row r="63" spans="1:134">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row>
    <row r="64" spans="1:13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row>
    <row r="65" spans="1:134">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row>
    <row r="66" spans="1:134">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row>
    <row r="67" spans="1:134">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row>
    <row r="68" spans="1:134">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row>
    <row r="69" spans="1:134">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row>
    <row r="70" spans="1:134">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row>
    <row r="71" spans="1:134">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row>
    <row r="72" spans="1:134" ht="37.799999999999997"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row>
    <row r="73" spans="1:134" ht="37.799999999999997"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row>
    <row r="74" spans="1:134" ht="37.799999999999997"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row>
    <row r="75" spans="1:134" ht="37.799999999999997"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row>
    <row r="76" spans="1:134" ht="37.799999999999997"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row>
    <row r="77" spans="1:134" ht="37.799999999999997"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row>
    <row r="78" spans="1:134" ht="37.799999999999997"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row>
    <row r="79" spans="1:134" ht="37.799999999999997"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row>
    <row r="80" spans="1:134" ht="37.799999999999997"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row>
    <row r="81" spans="1:134" ht="24"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row>
    <row r="82" spans="1:134" ht="24"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row>
    <row r="83" spans="1:134" ht="24"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row>
    <row r="84" spans="1:134" ht="24"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row>
    <row r="85" spans="1:134" ht="24"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row>
    <row r="86" spans="1:134" ht="24"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row>
    <row r="87" spans="1:134" ht="24"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row>
    <row r="88" spans="1:134" ht="24"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row>
    <row r="89" spans="1:134" ht="24"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row>
    <row r="90" spans="1:134" ht="24"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row>
    <row r="91" spans="1:134" ht="24"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c r="CW91" s="6"/>
      <c r="CX91" s="6"/>
      <c r="CY91" s="6"/>
      <c r="CZ91" s="6"/>
      <c r="DA91" s="6"/>
      <c r="DB91" s="6"/>
      <c r="DC91" s="6"/>
      <c r="DD91" s="6"/>
      <c r="DE91" s="6"/>
      <c r="DF91" s="6"/>
      <c r="DG91" s="6"/>
      <c r="DH91" s="6"/>
      <c r="DI91" s="6"/>
      <c r="DJ91" s="6"/>
      <c r="DK91" s="6"/>
      <c r="DL91" s="6"/>
      <c r="DM91" s="6"/>
      <c r="DN91" s="6"/>
      <c r="DO91" s="6"/>
      <c r="DP91" s="6"/>
      <c r="DQ91" s="6"/>
      <c r="DR91" s="6"/>
      <c r="DS91" s="6"/>
      <c r="DT91" s="6"/>
      <c r="DU91" s="6"/>
      <c r="DV91" s="6"/>
      <c r="DW91" s="6"/>
      <c r="DX91" s="6"/>
      <c r="DY91" s="6"/>
      <c r="DZ91" s="6"/>
      <c r="EA91" s="6"/>
      <c r="EB91" s="6"/>
      <c r="EC91" s="6"/>
      <c r="ED91" s="6"/>
    </row>
    <row r="92" spans="1:134" ht="24"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row>
    <row r="93" spans="1:134" ht="24"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row>
    <row r="94" spans="1:134" ht="24"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c r="CW94" s="6"/>
      <c r="CX94" s="6"/>
      <c r="CY94" s="6"/>
      <c r="CZ94" s="6"/>
      <c r="DA94" s="6"/>
      <c r="DB94" s="6"/>
      <c r="DC94" s="6"/>
      <c r="DD94" s="6"/>
      <c r="DE94" s="6"/>
      <c r="DF94" s="6"/>
      <c r="DG94" s="6"/>
      <c r="DH94" s="6"/>
      <c r="DI94" s="6"/>
      <c r="DJ94" s="6"/>
      <c r="DK94" s="6"/>
      <c r="DL94" s="6"/>
      <c r="DM94" s="6"/>
      <c r="DN94" s="6"/>
      <c r="DO94" s="6"/>
      <c r="DP94" s="6"/>
      <c r="DQ94" s="6"/>
      <c r="DR94" s="6"/>
      <c r="DS94" s="6"/>
      <c r="DT94" s="6"/>
      <c r="DU94" s="6"/>
      <c r="DV94" s="6"/>
      <c r="DW94" s="6"/>
      <c r="DX94" s="6"/>
      <c r="DY94" s="6"/>
      <c r="DZ94" s="6"/>
      <c r="EA94" s="6"/>
      <c r="EB94" s="6"/>
      <c r="EC94" s="6"/>
      <c r="ED94" s="6"/>
    </row>
    <row r="95" spans="1:134" ht="24"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row>
    <row r="96" spans="1:134" ht="24"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row>
    <row r="97" spans="1:134" ht="24"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row>
    <row r="98" spans="1:134" ht="24"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row>
    <row r="99" spans="1:134" ht="24"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row>
    <row r="100" spans="1:134" ht="24"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row>
    <row r="101" spans="1:134" ht="24"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row>
    <row r="102" spans="1:134" ht="24"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6"/>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row>
    <row r="103" spans="1:134" ht="24"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row>
    <row r="104" spans="1:134" ht="24"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row>
    <row r="105" spans="1:134" ht="24"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row>
    <row r="106" spans="1:134" ht="24"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row>
    <row r="107" spans="1:134" ht="24"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row>
    <row r="108" spans="1:134" ht="24"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row>
    <row r="109" spans="1:134" ht="24"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row>
    <row r="110" spans="1:134" ht="24"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row>
    <row r="111" spans="1:134" ht="24"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row>
    <row r="112" spans="1:134" ht="24"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row>
    <row r="113" spans="1:134" ht="24"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row>
    <row r="114" spans="1:134" ht="24"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row>
    <row r="115" spans="1:134" ht="24"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row>
    <row r="116" spans="1:134" ht="24"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row>
    <row r="117" spans="1:134" ht="24"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row>
    <row r="118" spans="1:134" ht="24"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row>
    <row r="119" spans="1:134" ht="24"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row>
    <row r="120" spans="1:134" ht="24"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row>
    <row r="121" spans="1:134" ht="24"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row>
    <row r="122" spans="1:134" ht="24"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row>
    <row r="123" spans="1:134" ht="24"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row>
    <row r="124" spans="1:134" ht="24"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row>
    <row r="125" spans="1:134" ht="24"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row>
    <row r="126" spans="1:134" ht="24"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row>
    <row r="127" spans="1:134" ht="24"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row>
    <row r="128" spans="1:134" ht="24"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row>
    <row r="129" spans="1:134" ht="24"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row>
    <row r="130" spans="1:134" ht="24"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row>
    <row r="131" spans="1:134" ht="24"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row>
    <row r="132" spans="1:134" ht="24"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row>
    <row r="133" spans="1:134" ht="24"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row>
    <row r="134" spans="1:134" ht="24"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row>
    <row r="135" spans="1:134" ht="24"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row>
    <row r="136" spans="1:134" ht="24"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row>
    <row r="137" spans="1:134" ht="24"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row>
    <row r="138" spans="1:134" ht="24"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row>
    <row r="139" spans="1:134" ht="24"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row>
    <row r="140" spans="1:134" ht="24"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row>
    <row r="141" spans="1:134" ht="24"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row>
    <row r="142" spans="1:134" ht="24"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row>
    <row r="143" spans="1:134" ht="24"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row>
    <row r="144" spans="1:134" ht="24"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row>
    <row r="145" spans="1:134" ht="24"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row>
    <row r="146" spans="1:134" ht="24"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row>
    <row r="147" spans="1:134" ht="24"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row>
    <row r="148" spans="1:134" ht="24"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row>
    <row r="149" spans="1:134" ht="24"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row>
    <row r="150" spans="1:134" ht="24"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row>
    <row r="151" spans="1:134" ht="24"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row>
    <row r="152" spans="1:134" ht="24"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row>
    <row r="153" spans="1:134" ht="24"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row>
    <row r="154" spans="1:134" ht="24"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row>
    <row r="155" spans="1:134" ht="24"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row>
    <row r="156" spans="1:134" ht="24"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row>
    <row r="157" spans="1:134" ht="24"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row>
    <row r="158" spans="1:134" ht="24"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row>
    <row r="159" spans="1:134" ht="24"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row>
    <row r="160" spans="1:134" ht="24"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row>
    <row r="161" spans="1:134" ht="24"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row>
    <row r="162" spans="1:134" ht="24"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row>
    <row r="163" spans="1:134" ht="24"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row>
    <row r="164" spans="1:134" ht="24"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row>
    <row r="165" spans="1:134" ht="24"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row>
    <row r="166" spans="1:134" ht="24"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row>
    <row r="167" spans="1:134" ht="24"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row>
    <row r="168" spans="1:134" ht="24"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row>
    <row r="169" spans="1:134">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row>
    <row r="170" spans="1:134">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row>
    <row r="171" spans="1:134">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row>
    <row r="172" spans="1:134">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row>
    <row r="173" spans="1:134">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row>
    <row r="174" spans="1:13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row>
    <row r="175" spans="1:134">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row>
    <row r="176" spans="1:134">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row>
    <row r="177" spans="1:134">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row>
    <row r="178" spans="1:134">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row>
    <row r="179" spans="1:134">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row>
    <row r="180" spans="1:134">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row>
    <row r="181" spans="1:134">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row>
    <row r="182" spans="1:134">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row>
    <row r="183" spans="1:134">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row>
    <row r="184" spans="1:13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row>
    <row r="185" spans="1:134">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row>
    <row r="186" spans="1:134">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row>
    <row r="187" spans="1:134">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row>
    <row r="188" spans="1:134">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row>
    <row r="189" spans="1:134">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row>
    <row r="190" spans="1:134">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row>
    <row r="191" spans="1:134">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row>
    <row r="192" spans="1:134">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row>
    <row r="193" spans="1:134">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row>
    <row r="194" spans="1:13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row>
    <row r="195" spans="1:134">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row>
    <row r="196" spans="1:134">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row>
    <row r="197" spans="1:134">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row>
    <row r="198" spans="1:134">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row>
    <row r="199" spans="1:134">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row>
    <row r="200" spans="1:134">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row>
    <row r="201" spans="1:134">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row>
    <row r="202" spans="1:134">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row>
    <row r="203" spans="1:134">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row>
    <row r="204" spans="1:13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row>
    <row r="205" spans="1:134">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row>
    <row r="206" spans="1:134">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row>
    <row r="207" spans="1:134">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row>
    <row r="208" spans="1:134">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row>
    <row r="209" spans="1:134">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row>
    <row r="210" spans="1:134">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row>
    <row r="211" spans="1:134">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row>
    <row r="212" spans="1:134">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row>
    <row r="213" spans="1:134">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row>
    <row r="214" spans="1:13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row>
    <row r="215" spans="1:134">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row>
    <row r="216" spans="1:134">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row>
    <row r="217" spans="1:134">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row>
    <row r="218" spans="1:134">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row>
    <row r="219" spans="1:134">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row>
    <row r="220" spans="1:134">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row>
    <row r="221" spans="1:134">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row>
    <row r="222" spans="1:134">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row>
    <row r="223" spans="1:134">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row>
    <row r="224" spans="1:13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row>
    <row r="225" spans="1:134">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row>
    <row r="226" spans="1:134">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row>
    <row r="227" spans="1:134">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row>
    <row r="228" spans="1:134">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row>
    <row r="229" spans="1:134">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row>
    <row r="230" spans="1:134">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row>
    <row r="231" spans="1:134">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row>
    <row r="232" spans="1:134">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row>
    <row r="233" spans="1:134">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row>
    <row r="234" spans="1:1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row>
    <row r="235" spans="1:134">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row>
    <row r="236" spans="1:134">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row>
    <row r="237" spans="1:134">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row>
    <row r="238" spans="1:134">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row>
    <row r="239" spans="1:134">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row>
    <row r="240" spans="1:134">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row>
    <row r="241" spans="1:134">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row>
    <row r="242" spans="1:134">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row>
    <row r="243" spans="1:134">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row>
    <row r="244" spans="1:13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row>
    <row r="245" spans="1:134">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row>
    <row r="246" spans="1:134">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row>
    <row r="247" spans="1:134">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row>
    <row r="248" spans="1:134">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row>
    <row r="249" spans="1:134">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row>
    <row r="250" spans="1:134">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row>
    <row r="251" spans="1:134">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row>
    <row r="252" spans="1:134">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row>
    <row r="253" spans="1:134">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row>
    <row r="254" spans="1:13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row>
    <row r="255" spans="1:134">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row>
    <row r="256" spans="1:134">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row>
    <row r="257" spans="1:134">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row>
    <row r="258" spans="1:134">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row>
    <row r="259" spans="1:134">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row>
    <row r="260" spans="1:134">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row>
    <row r="261" spans="1:134">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row>
    <row r="262" spans="1:134">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row>
    <row r="263" spans="1:134">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row>
    <row r="264" spans="1:13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row>
    <row r="265" spans="1:134">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row>
    <row r="266" spans="1:134">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row>
    <row r="267" spans="1:134">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row>
    <row r="268" spans="1:134">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row>
    <row r="269" spans="1:134">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row>
    <row r="270" spans="1:134">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row>
    <row r="271" spans="1:134">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row>
    <row r="272" spans="1:134">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row>
    <row r="273" spans="1:134">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row>
    <row r="274" spans="1:13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row>
    <row r="275" spans="1:134">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row>
    <row r="276" spans="1:134">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row>
    <row r="277" spans="1:134">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row>
    <row r="278" spans="1:134">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row>
    <row r="279" spans="1:134">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row>
    <row r="280" spans="1:134">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row>
    <row r="281" spans="1:134">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row>
    <row r="282" spans="1:134">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row>
    <row r="283" spans="1:134">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row>
    <row r="284" spans="1:13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row>
    <row r="285" spans="1:134">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row>
    <row r="286" spans="1:134">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row>
    <row r="287" spans="1:134">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row>
    <row r="288" spans="1:134">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row>
    <row r="289" spans="1:134">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row>
    <row r="290" spans="1:134">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row>
    <row r="291" spans="1:134">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row>
    <row r="292" spans="1:134">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row>
    <row r="293" spans="1:134">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row>
    <row r="294" spans="1:13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row>
    <row r="295" spans="1:134">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row>
    <row r="296" spans="1:134">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row>
    <row r="297" spans="1:134">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row>
    <row r="298" spans="1:134">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row>
    <row r="299" spans="1:134">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row>
    <row r="300" spans="1:134">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row>
    <row r="301" spans="1:134">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row>
    <row r="302" spans="1:134">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row>
    <row r="303" spans="1:134">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row>
    <row r="304" spans="1:13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row>
    <row r="305" spans="1:134">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row>
    <row r="306" spans="1:134">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row>
    <row r="307" spans="1:134">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row>
    <row r="308" spans="1:134">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row>
    <row r="309" spans="1:134">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row>
    <row r="310" spans="1:134">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row>
    <row r="311" spans="1:134">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row>
    <row r="312" spans="1:134">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row>
    <row r="313" spans="1:134">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row>
    <row r="314" spans="1:13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row>
    <row r="315" spans="1:134">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row>
    <row r="316" spans="1:134">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row>
    <row r="317" spans="1:134">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row>
    <row r="318" spans="1:134">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row>
    <row r="319" spans="1:134">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row>
    <row r="320" spans="1:134">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row>
    <row r="321" spans="1:134">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row>
    <row r="322" spans="1:134">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row>
    <row r="323" spans="1:134">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row>
    <row r="324" spans="1:13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row>
    <row r="325" spans="1:134">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row>
    <row r="326" spans="1:134">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row>
    <row r="327" spans="1:134">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row>
    <row r="328" spans="1:134">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row>
    <row r="329" spans="1:134">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row>
    <row r="330" spans="1:134">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row>
    <row r="331" spans="1:134">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row>
    <row r="332" spans="1:134">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row>
    <row r="333" spans="1:134">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row>
    <row r="334" spans="1:1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row>
    <row r="335" spans="1:134">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row>
    <row r="336" spans="1:134">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row>
    <row r="337" spans="1:134">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row>
    <row r="338" spans="1:134">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row>
    <row r="339" spans="1:134">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row>
    <row r="340" spans="1:134">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row>
    <row r="341" spans="1:134">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row>
    <row r="342" spans="1:134">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row>
    <row r="343" spans="1:134">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row>
    <row r="344" spans="1:13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row>
    <row r="345" spans="1:134">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row>
    <row r="346" spans="1:134">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row>
    <row r="347" spans="1:134">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row>
    <row r="348" spans="1:134">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row>
    <row r="349" spans="1:134">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row>
    <row r="350" spans="1:134">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row>
    <row r="351" spans="1:134">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row>
    <row r="352" spans="1:134">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row>
    <row r="353" spans="1:134">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row>
    <row r="354" spans="1:13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row>
    <row r="355" spans="1:134">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row>
    <row r="356" spans="1:134">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row>
    <row r="357" spans="1:134">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row>
    <row r="358" spans="1:134">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row>
    <row r="359" spans="1:134">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row>
    <row r="360" spans="1:134">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row>
    <row r="361" spans="1:134">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row>
    <row r="362" spans="1:134">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row>
    <row r="363" spans="1:134">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row>
    <row r="364" spans="1:13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row>
    <row r="365" spans="1:134">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row>
    <row r="366" spans="1:134">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row>
    <row r="367" spans="1:134">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row>
    <row r="368" spans="1:134">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row>
    <row r="369" spans="13:45">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row>
  </sheetData>
  <mergeCells count="33">
    <mergeCell ref="AA9:AB9"/>
    <mergeCell ref="R10:S11"/>
    <mergeCell ref="U10:V11"/>
    <mergeCell ref="X10:Y11"/>
    <mergeCell ref="AA10:AB11"/>
    <mergeCell ref="R9:S9"/>
    <mergeCell ref="U9:V9"/>
    <mergeCell ref="X9:Y9"/>
    <mergeCell ref="A9:B9"/>
    <mergeCell ref="D9:E9"/>
    <mergeCell ref="G9:H9"/>
    <mergeCell ref="J9:K9"/>
    <mergeCell ref="V5:X5"/>
    <mergeCell ref="R6:S6"/>
    <mergeCell ref="U6:V6"/>
    <mergeCell ref="X6:Y6"/>
    <mergeCell ref="H6:I6"/>
    <mergeCell ref="K6:L6"/>
    <mergeCell ref="V8:X8"/>
    <mergeCell ref="R7:S7"/>
    <mergeCell ref="U7:V7"/>
    <mergeCell ref="X7:Y7"/>
    <mergeCell ref="B6:C6"/>
    <mergeCell ref="E6:F6"/>
    <mergeCell ref="L3:M5"/>
    <mergeCell ref="AA7:AB7"/>
    <mergeCell ref="E8:G8"/>
    <mergeCell ref="AA6:AB6"/>
    <mergeCell ref="A1:AS2"/>
    <mergeCell ref="B4:C5"/>
    <mergeCell ref="F4:G5"/>
    <mergeCell ref="J4:K5"/>
    <mergeCell ref="N4:O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A418-684A-481C-8DE4-D49EC6FA6F53}">
  <dimension ref="A2:Q56"/>
  <sheetViews>
    <sheetView topLeftCell="A32" zoomScale="58" workbookViewId="0">
      <selection activeCell="P37" sqref="P37"/>
    </sheetView>
  </sheetViews>
  <sheetFormatPr defaultRowHeight="14.4"/>
  <cols>
    <col min="1" max="1" width="24.77734375" bestFit="1" customWidth="1"/>
    <col min="2" max="2" width="25.44140625" bestFit="1" customWidth="1"/>
    <col min="3" max="3" width="20.5546875" bestFit="1" customWidth="1"/>
    <col min="5" max="5" width="41.88671875" bestFit="1" customWidth="1"/>
    <col min="6" max="6" width="24.77734375" bestFit="1" customWidth="1"/>
    <col min="11" max="11" width="12.5546875" customWidth="1"/>
    <col min="12" max="12" width="9.33203125" customWidth="1"/>
    <col min="16" max="16" width="18.88671875" bestFit="1" customWidth="1"/>
    <col min="17" max="17" width="18.5546875" bestFit="1" customWidth="1"/>
  </cols>
  <sheetData>
    <row r="2" spans="1:10">
      <c r="A2" t="s">
        <v>393</v>
      </c>
      <c r="B2" t="s">
        <v>394</v>
      </c>
      <c r="C2" t="s">
        <v>402</v>
      </c>
      <c r="F2" t="s">
        <v>403</v>
      </c>
      <c r="G2" t="s">
        <v>404</v>
      </c>
      <c r="H2" t="s">
        <v>301</v>
      </c>
      <c r="I2" t="s">
        <v>405</v>
      </c>
    </row>
    <row r="3" spans="1:10">
      <c r="A3">
        <v>5278</v>
      </c>
      <c r="B3" s="4">
        <v>532.95000000000005</v>
      </c>
      <c r="C3">
        <v>390</v>
      </c>
      <c r="F3" t="str">
        <f>TEXT(C3,"#,##")</f>
        <v>390</v>
      </c>
      <c r="G3">
        <f>A3</f>
        <v>5278</v>
      </c>
      <c r="H3" s="4">
        <f>B3</f>
        <v>532.95000000000005</v>
      </c>
      <c r="I3">
        <f>AVERAGE('01_Raw_Data'!W2:W41)</f>
        <v>20.236842105263158</v>
      </c>
    </row>
    <row r="7" spans="1:10">
      <c r="A7" s="45" t="s">
        <v>287</v>
      </c>
      <c r="B7" t="s">
        <v>394</v>
      </c>
      <c r="E7" s="45" t="s">
        <v>287</v>
      </c>
      <c r="F7" t="s">
        <v>393</v>
      </c>
    </row>
    <row r="8" spans="1:10">
      <c r="A8" s="29" t="s">
        <v>136</v>
      </c>
      <c r="B8" s="4">
        <v>19.100000000000001</v>
      </c>
      <c r="E8" s="29" t="s">
        <v>136</v>
      </c>
      <c r="F8">
        <v>100</v>
      </c>
      <c r="I8" s="45" t="s">
        <v>287</v>
      </c>
      <c r="J8" t="s">
        <v>407</v>
      </c>
    </row>
    <row r="9" spans="1:10">
      <c r="A9" s="29" t="s">
        <v>263</v>
      </c>
      <c r="B9" s="4">
        <v>158.58000000000001</v>
      </c>
      <c r="E9" s="29" t="s">
        <v>263</v>
      </c>
      <c r="F9">
        <v>324</v>
      </c>
      <c r="I9" s="29" t="s">
        <v>135</v>
      </c>
      <c r="J9">
        <v>25</v>
      </c>
    </row>
    <row r="10" spans="1:10">
      <c r="A10" s="29" t="s">
        <v>156</v>
      </c>
      <c r="B10" s="4">
        <v>3.8000000000000043</v>
      </c>
      <c r="E10" s="29" t="s">
        <v>156</v>
      </c>
      <c r="F10">
        <v>325</v>
      </c>
      <c r="I10" s="29" t="s">
        <v>237</v>
      </c>
      <c r="J10">
        <v>29</v>
      </c>
    </row>
    <row r="11" spans="1:10">
      <c r="A11" s="29" t="s">
        <v>179</v>
      </c>
      <c r="B11" s="4">
        <v>-28.199999999999996</v>
      </c>
      <c r="E11" s="29" t="s">
        <v>179</v>
      </c>
      <c r="F11">
        <v>144</v>
      </c>
      <c r="I11" s="29" t="s">
        <v>220</v>
      </c>
      <c r="J11">
        <v>54</v>
      </c>
    </row>
    <row r="12" spans="1:10">
      <c r="A12" s="29" t="s">
        <v>151</v>
      </c>
      <c r="B12" s="4">
        <v>29.25</v>
      </c>
      <c r="E12" s="29" t="s">
        <v>151</v>
      </c>
      <c r="F12">
        <v>169</v>
      </c>
      <c r="I12" s="29" t="s">
        <v>245</v>
      </c>
      <c r="J12">
        <v>26</v>
      </c>
    </row>
    <row r="13" spans="1:10">
      <c r="A13" s="29" t="s">
        <v>175</v>
      </c>
      <c r="B13" s="4">
        <v>139.65</v>
      </c>
      <c r="E13" s="29" t="s">
        <v>175</v>
      </c>
      <c r="F13">
        <v>441</v>
      </c>
      <c r="I13" s="29" t="s">
        <v>243</v>
      </c>
      <c r="J13">
        <v>25</v>
      </c>
    </row>
    <row r="14" spans="1:10">
      <c r="A14" s="29" t="s">
        <v>129</v>
      </c>
      <c r="B14" s="4">
        <v>207.29</v>
      </c>
      <c r="E14" s="29" t="s">
        <v>129</v>
      </c>
      <c r="F14">
        <v>361</v>
      </c>
      <c r="I14" s="29" t="s">
        <v>289</v>
      </c>
      <c r="J14">
        <v>159</v>
      </c>
    </row>
    <row r="15" spans="1:10">
      <c r="A15" s="29" t="s">
        <v>218</v>
      </c>
      <c r="B15" s="4">
        <v>-11.829999999999997</v>
      </c>
      <c r="E15" s="29" t="s">
        <v>218</v>
      </c>
      <c r="F15">
        <v>49</v>
      </c>
    </row>
    <row r="16" spans="1:10">
      <c r="A16" s="29" t="s">
        <v>141</v>
      </c>
      <c r="B16" s="4">
        <v>207.62</v>
      </c>
      <c r="E16" s="29" t="s">
        <v>141</v>
      </c>
      <c r="F16">
        <v>490</v>
      </c>
    </row>
    <row r="17" spans="1:17">
      <c r="A17" s="29" t="s">
        <v>195</v>
      </c>
      <c r="B17" s="4">
        <v>-66.409999999999883</v>
      </c>
      <c r="E17" s="29" t="s">
        <v>195</v>
      </c>
      <c r="F17">
        <v>1318</v>
      </c>
    </row>
    <row r="18" spans="1:17">
      <c r="A18" s="29" t="s">
        <v>205</v>
      </c>
      <c r="B18" s="4">
        <v>50.999999999999957</v>
      </c>
      <c r="E18" s="29" t="s">
        <v>205</v>
      </c>
      <c r="F18">
        <v>1327</v>
      </c>
    </row>
    <row r="19" spans="1:17">
      <c r="A19" s="29" t="s">
        <v>166</v>
      </c>
      <c r="B19" s="4">
        <v>-111.6</v>
      </c>
      <c r="E19" s="29" t="s">
        <v>166</v>
      </c>
      <c r="F19">
        <v>130</v>
      </c>
    </row>
    <row r="20" spans="1:17">
      <c r="A20" s="29" t="s">
        <v>260</v>
      </c>
      <c r="B20" s="4">
        <v>-65.300000000000011</v>
      </c>
      <c r="E20" s="29" t="s">
        <v>260</v>
      </c>
      <c r="F20">
        <v>100</v>
      </c>
    </row>
    <row r="21" spans="1:17">
      <c r="A21" s="29" t="s">
        <v>289</v>
      </c>
      <c r="B21" s="4">
        <v>532.95000000000005</v>
      </c>
      <c r="E21" s="29" t="s">
        <v>289</v>
      </c>
      <c r="F21">
        <v>5278</v>
      </c>
    </row>
    <row r="28" spans="1:17">
      <c r="E28" s="45" t="s">
        <v>287</v>
      </c>
      <c r="F28" t="s">
        <v>406</v>
      </c>
    </row>
    <row r="29" spans="1:17">
      <c r="A29" s="45" t="s">
        <v>287</v>
      </c>
      <c r="B29" t="s">
        <v>402</v>
      </c>
      <c r="E29" s="29" t="s">
        <v>246</v>
      </c>
      <c r="F29">
        <v>85</v>
      </c>
      <c r="I29" t="s">
        <v>408</v>
      </c>
      <c r="J29">
        <v>85</v>
      </c>
      <c r="K29" s="45" t="s">
        <v>287</v>
      </c>
      <c r="L29" t="s">
        <v>412</v>
      </c>
    </row>
    <row r="30" spans="1:17">
      <c r="A30" s="29" t="s">
        <v>136</v>
      </c>
      <c r="B30">
        <v>10</v>
      </c>
      <c r="E30" s="29" t="s">
        <v>202</v>
      </c>
      <c r="F30">
        <v>67</v>
      </c>
      <c r="I30" t="s">
        <v>408</v>
      </c>
      <c r="J30">
        <v>67</v>
      </c>
      <c r="K30" s="29" t="s">
        <v>409</v>
      </c>
      <c r="L30">
        <v>111</v>
      </c>
    </row>
    <row r="31" spans="1:17">
      <c r="A31" s="63" t="s">
        <v>388</v>
      </c>
      <c r="B31">
        <v>10</v>
      </c>
      <c r="E31" s="29" t="s">
        <v>153</v>
      </c>
      <c r="F31">
        <v>3</v>
      </c>
      <c r="I31" t="s">
        <v>408</v>
      </c>
      <c r="J31">
        <v>3</v>
      </c>
      <c r="K31" s="29" t="s">
        <v>408</v>
      </c>
      <c r="L31">
        <v>622</v>
      </c>
    </row>
    <row r="32" spans="1:17">
      <c r="A32" s="29" t="s">
        <v>156</v>
      </c>
      <c r="B32">
        <v>6</v>
      </c>
      <c r="E32" s="29" t="s">
        <v>172</v>
      </c>
      <c r="F32">
        <v>1</v>
      </c>
      <c r="I32" t="s">
        <v>408</v>
      </c>
      <c r="J32">
        <v>1</v>
      </c>
      <c r="K32" s="29" t="s">
        <v>411</v>
      </c>
      <c r="L32">
        <v>10</v>
      </c>
      <c r="P32" s="45" t="s">
        <v>287</v>
      </c>
      <c r="Q32" t="s">
        <v>407</v>
      </c>
    </row>
    <row r="33" spans="1:17">
      <c r="A33" s="63" t="s">
        <v>388</v>
      </c>
      <c r="B33">
        <v>6</v>
      </c>
      <c r="E33" s="29" t="s">
        <v>235</v>
      </c>
      <c r="F33">
        <v>38</v>
      </c>
      <c r="I33" t="s">
        <v>409</v>
      </c>
      <c r="J33">
        <v>38</v>
      </c>
      <c r="K33" s="29" t="s">
        <v>410</v>
      </c>
      <c r="L33">
        <v>19</v>
      </c>
      <c r="P33" s="29" t="s">
        <v>135</v>
      </c>
      <c r="Q33">
        <v>25</v>
      </c>
    </row>
    <row r="34" spans="1:17">
      <c r="A34" s="29" t="s">
        <v>183</v>
      </c>
      <c r="B34">
        <v>25</v>
      </c>
      <c r="E34" s="29" t="s">
        <v>192</v>
      </c>
      <c r="F34">
        <v>91</v>
      </c>
      <c r="I34" t="s">
        <v>408</v>
      </c>
      <c r="J34">
        <v>91</v>
      </c>
      <c r="K34" s="29" t="s">
        <v>289</v>
      </c>
      <c r="L34">
        <v>762</v>
      </c>
      <c r="P34" s="29" t="s">
        <v>155</v>
      </c>
      <c r="Q34">
        <v>19</v>
      </c>
    </row>
    <row r="35" spans="1:17">
      <c r="A35" s="63" t="s">
        <v>388</v>
      </c>
      <c r="B35">
        <v>25</v>
      </c>
      <c r="E35" s="29" t="s">
        <v>222</v>
      </c>
      <c r="F35">
        <v>73</v>
      </c>
      <c r="I35" t="s">
        <v>409</v>
      </c>
      <c r="J35">
        <v>73</v>
      </c>
      <c r="P35" s="29" t="s">
        <v>237</v>
      </c>
      <c r="Q35">
        <v>29</v>
      </c>
    </row>
    <row r="36" spans="1:17">
      <c r="A36" s="29" t="s">
        <v>218</v>
      </c>
      <c r="B36">
        <v>7</v>
      </c>
      <c r="E36" s="29" t="s">
        <v>143</v>
      </c>
      <c r="F36">
        <v>6</v>
      </c>
      <c r="I36" t="s">
        <v>408</v>
      </c>
      <c r="J36">
        <v>6</v>
      </c>
      <c r="P36" s="29" t="s">
        <v>248</v>
      </c>
      <c r="Q36">
        <v>17</v>
      </c>
    </row>
    <row r="37" spans="1:17">
      <c r="A37" s="63" t="s">
        <v>388</v>
      </c>
      <c r="B37">
        <v>7</v>
      </c>
      <c r="E37" s="29" t="s">
        <v>252</v>
      </c>
      <c r="F37">
        <v>5</v>
      </c>
      <c r="I37" t="s">
        <v>408</v>
      </c>
      <c r="J37">
        <v>5</v>
      </c>
      <c r="P37" s="29" t="s">
        <v>220</v>
      </c>
      <c r="Q37">
        <v>54</v>
      </c>
    </row>
    <row r="38" spans="1:17">
      <c r="A38" s="29" t="s">
        <v>141</v>
      </c>
      <c r="B38">
        <v>7</v>
      </c>
      <c r="E38" s="29" t="s">
        <v>138</v>
      </c>
      <c r="F38">
        <v>133</v>
      </c>
      <c r="I38" t="s">
        <v>408</v>
      </c>
      <c r="J38">
        <v>133</v>
      </c>
      <c r="P38" s="29" t="s">
        <v>226</v>
      </c>
      <c r="Q38">
        <v>17</v>
      </c>
    </row>
    <row r="39" spans="1:17">
      <c r="A39" s="63" t="s">
        <v>388</v>
      </c>
      <c r="B39">
        <v>7</v>
      </c>
      <c r="E39" s="29" t="s">
        <v>189</v>
      </c>
      <c r="F39">
        <v>5</v>
      </c>
      <c r="I39" t="s">
        <v>408</v>
      </c>
      <c r="J39">
        <v>5</v>
      </c>
      <c r="P39" s="29" t="s">
        <v>262</v>
      </c>
      <c r="Q39">
        <v>22</v>
      </c>
    </row>
    <row r="40" spans="1:17">
      <c r="A40" s="29" t="s">
        <v>195</v>
      </c>
      <c r="B40">
        <v>29</v>
      </c>
      <c r="E40" s="29" t="s">
        <v>238</v>
      </c>
      <c r="F40">
        <v>85</v>
      </c>
      <c r="I40" t="s">
        <v>408</v>
      </c>
      <c r="J40">
        <v>85</v>
      </c>
      <c r="P40" s="29" t="s">
        <v>245</v>
      </c>
      <c r="Q40">
        <v>26</v>
      </c>
    </row>
    <row r="41" spans="1:17">
      <c r="A41" s="63" t="s">
        <v>388</v>
      </c>
      <c r="B41">
        <v>29</v>
      </c>
      <c r="E41" s="29" t="s">
        <v>254</v>
      </c>
      <c r="F41">
        <v>0</v>
      </c>
      <c r="I41" t="s">
        <v>408</v>
      </c>
      <c r="J41">
        <v>0</v>
      </c>
      <c r="P41" s="29" t="s">
        <v>243</v>
      </c>
      <c r="Q41">
        <v>25</v>
      </c>
    </row>
    <row r="42" spans="1:17">
      <c r="A42" s="29" t="s">
        <v>205</v>
      </c>
      <c r="B42">
        <v>41</v>
      </c>
      <c r="E42" s="29" t="s">
        <v>148</v>
      </c>
      <c r="F42">
        <v>19</v>
      </c>
      <c r="I42" t="s">
        <v>410</v>
      </c>
      <c r="J42">
        <v>19</v>
      </c>
      <c r="P42" s="29" t="s">
        <v>128</v>
      </c>
      <c r="Q42">
        <v>16</v>
      </c>
    </row>
    <row r="43" spans="1:17">
      <c r="A43" s="63" t="s">
        <v>388</v>
      </c>
      <c r="B43">
        <v>41</v>
      </c>
      <c r="E43" s="29" t="s">
        <v>196</v>
      </c>
      <c r="F43">
        <v>48</v>
      </c>
      <c r="I43" t="s">
        <v>408</v>
      </c>
      <c r="J43">
        <v>48</v>
      </c>
      <c r="P43" s="29" t="s">
        <v>289</v>
      </c>
      <c r="Q43">
        <v>250</v>
      </c>
    </row>
    <row r="44" spans="1:17">
      <c r="A44" s="29" t="s">
        <v>166</v>
      </c>
      <c r="B44">
        <v>16</v>
      </c>
      <c r="E44" s="29" t="s">
        <v>186</v>
      </c>
      <c r="F44">
        <v>3</v>
      </c>
      <c r="I44" t="s">
        <v>408</v>
      </c>
      <c r="J44">
        <v>3</v>
      </c>
    </row>
    <row r="45" spans="1:17">
      <c r="A45" s="63" t="s">
        <v>388</v>
      </c>
      <c r="B45">
        <v>16</v>
      </c>
      <c r="E45" s="29" t="s">
        <v>176</v>
      </c>
      <c r="F45">
        <v>2</v>
      </c>
      <c r="I45" t="s">
        <v>408</v>
      </c>
      <c r="J45">
        <v>2</v>
      </c>
    </row>
    <row r="46" spans="1:17">
      <c r="A46" s="29" t="s">
        <v>260</v>
      </c>
      <c r="B46">
        <v>10</v>
      </c>
      <c r="E46" s="29" t="s">
        <v>212</v>
      </c>
      <c r="F46">
        <v>19</v>
      </c>
      <c r="I46" t="s">
        <v>408</v>
      </c>
      <c r="J46">
        <v>19</v>
      </c>
    </row>
    <row r="47" spans="1:17">
      <c r="A47" s="63" t="s">
        <v>388</v>
      </c>
      <c r="B47">
        <v>10</v>
      </c>
      <c r="E47" s="29" t="s">
        <v>206</v>
      </c>
      <c r="F47">
        <v>10</v>
      </c>
      <c r="I47" t="s">
        <v>411</v>
      </c>
      <c r="J47">
        <v>10</v>
      </c>
    </row>
    <row r="48" spans="1:17">
      <c r="A48" s="29" t="s">
        <v>289</v>
      </c>
      <c r="B48">
        <v>151</v>
      </c>
      <c r="E48" s="29" t="s">
        <v>184</v>
      </c>
      <c r="F48">
        <v>1</v>
      </c>
      <c r="I48" t="s">
        <v>408</v>
      </c>
      <c r="J48">
        <v>1</v>
      </c>
    </row>
    <row r="49" spans="5:10">
      <c r="E49" s="29" t="s">
        <v>180</v>
      </c>
      <c r="F49">
        <v>2</v>
      </c>
      <c r="I49" t="s">
        <v>408</v>
      </c>
      <c r="J49">
        <v>2</v>
      </c>
    </row>
    <row r="50" spans="5:10">
      <c r="E50" s="29" t="s">
        <v>241</v>
      </c>
      <c r="F50">
        <v>81</v>
      </c>
      <c r="I50" t="s">
        <v>408</v>
      </c>
      <c r="J50">
        <v>81</v>
      </c>
    </row>
    <row r="51" spans="5:10">
      <c r="E51" s="29" t="s">
        <v>132</v>
      </c>
      <c r="F51">
        <v>39</v>
      </c>
      <c r="I51" t="s">
        <v>408</v>
      </c>
      <c r="J51">
        <v>39</v>
      </c>
    </row>
    <row r="52" spans="5:10">
      <c r="E52" s="29" t="s">
        <v>163</v>
      </c>
      <c r="F52">
        <v>9</v>
      </c>
      <c r="I52" t="s">
        <v>408</v>
      </c>
      <c r="J52">
        <v>9</v>
      </c>
    </row>
    <row r="53" spans="5:10">
      <c r="E53" s="29" t="s">
        <v>209</v>
      </c>
      <c r="F53">
        <v>13</v>
      </c>
      <c r="I53" t="s">
        <v>408</v>
      </c>
      <c r="J53">
        <v>13</v>
      </c>
    </row>
    <row r="54" spans="5:10">
      <c r="E54" s="29" t="s">
        <v>159</v>
      </c>
      <c r="F54">
        <v>9</v>
      </c>
      <c r="I54" t="s">
        <v>408</v>
      </c>
      <c r="J54">
        <v>9</v>
      </c>
    </row>
    <row r="55" spans="5:10">
      <c r="E55" s="29" t="s">
        <v>288</v>
      </c>
    </row>
    <row r="56" spans="5:10">
      <c r="E56" s="29" t="s">
        <v>289</v>
      </c>
      <c r="F56">
        <v>847</v>
      </c>
    </row>
  </sheetData>
  <pageMargins left="0.7" right="0.7" top="0.75" bottom="0.75" header="0.3" footer="0.3"/>
  <drawing r:id="rId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57857-6044-4A8C-8F4C-B7D3F2CFB07E}">
  <dimension ref="AD1:FL79"/>
  <sheetViews>
    <sheetView showGridLines="0" zoomScale="36" zoomScaleNormal="79" workbookViewId="0"/>
  </sheetViews>
  <sheetFormatPr defaultRowHeight="14.4"/>
  <cols>
    <col min="1" max="1" width="4.44140625" customWidth="1"/>
    <col min="2" max="2" width="17" customWidth="1"/>
    <col min="3" max="3" width="5.44140625" customWidth="1"/>
  </cols>
  <sheetData>
    <row r="1" spans="30:168" ht="19.8" customHeight="1">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row>
    <row r="2" spans="30:168" ht="19.8" customHeight="1">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c r="CY2" s="74"/>
      <c r="CZ2" s="74"/>
      <c r="DA2" s="74"/>
      <c r="DB2" s="74"/>
      <c r="DC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c r="EC2" s="74"/>
      <c r="ED2" s="74"/>
      <c r="EE2" s="74"/>
      <c r="EF2" s="74"/>
      <c r="EG2" s="74"/>
      <c r="EH2" s="74"/>
      <c r="EI2" s="74"/>
      <c r="EJ2" s="74"/>
      <c r="EK2" s="74"/>
      <c r="EL2" s="74"/>
      <c r="EM2" s="74"/>
      <c r="EN2" s="74"/>
      <c r="EO2" s="74"/>
      <c r="EP2" s="74"/>
      <c r="EQ2" s="74"/>
      <c r="ER2" s="74"/>
      <c r="ES2" s="74"/>
      <c r="ET2" s="74"/>
      <c r="EU2" s="74"/>
      <c r="EV2" s="74"/>
      <c r="EW2" s="74"/>
      <c r="EX2" s="74"/>
      <c r="EY2" s="74"/>
      <c r="EZ2" s="74"/>
      <c r="FA2" s="74"/>
      <c r="FB2" s="74"/>
      <c r="FC2" s="74"/>
      <c r="FD2" s="74"/>
      <c r="FE2" s="74"/>
      <c r="FF2" s="74"/>
      <c r="FG2" s="74"/>
      <c r="FH2" s="74"/>
      <c r="FI2" s="74"/>
      <c r="FJ2" s="74"/>
      <c r="FK2" s="74"/>
      <c r="FL2" s="74"/>
    </row>
    <row r="3" spans="30:168" ht="19.8" customHeight="1">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c r="CY3" s="74"/>
      <c r="CZ3" s="74"/>
      <c r="DA3" s="74"/>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row>
    <row r="4" spans="30:168" ht="19.8" customHeight="1">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c r="CY4" s="74"/>
      <c r="CZ4" s="74"/>
      <c r="DA4" s="74"/>
      <c r="DB4" s="74"/>
      <c r="DC4" s="74"/>
      <c r="DD4" s="74"/>
      <c r="DE4" s="74"/>
      <c r="DF4" s="74"/>
      <c r="DG4" s="74"/>
      <c r="DH4" s="74"/>
      <c r="DI4" s="74"/>
      <c r="DJ4" s="74"/>
      <c r="DK4" s="74"/>
      <c r="DL4" s="74"/>
      <c r="DM4" s="74"/>
      <c r="DN4" s="74"/>
      <c r="DO4" s="74"/>
      <c r="DP4" s="74"/>
      <c r="DQ4" s="74"/>
      <c r="DR4" s="74"/>
      <c r="DS4" s="74"/>
      <c r="DT4" s="74"/>
      <c r="DU4" s="74"/>
      <c r="DV4" s="74"/>
      <c r="DW4" s="74"/>
      <c r="DX4" s="74"/>
      <c r="DY4" s="74"/>
      <c r="DZ4" s="74"/>
      <c r="EA4" s="74"/>
      <c r="EB4" s="74"/>
      <c r="EC4" s="74"/>
      <c r="ED4" s="74"/>
      <c r="EE4" s="74"/>
      <c r="EF4" s="74"/>
      <c r="EG4" s="74"/>
      <c r="EH4" s="74"/>
      <c r="EI4" s="74"/>
      <c r="EJ4" s="74"/>
      <c r="EK4" s="74"/>
      <c r="EL4" s="74"/>
      <c r="EM4" s="74"/>
      <c r="EN4" s="74"/>
      <c r="EO4" s="74"/>
      <c r="EP4" s="74"/>
      <c r="EQ4" s="74"/>
      <c r="ER4" s="74"/>
      <c r="ES4" s="74"/>
      <c r="ET4" s="74"/>
      <c r="EU4" s="74"/>
      <c r="EV4" s="74"/>
      <c r="EW4" s="74"/>
      <c r="EX4" s="74"/>
      <c r="EY4" s="74"/>
      <c r="EZ4" s="74"/>
      <c r="FA4" s="74"/>
      <c r="FB4" s="74"/>
      <c r="FC4" s="74"/>
      <c r="FD4" s="74"/>
      <c r="FE4" s="74"/>
      <c r="FF4" s="74"/>
      <c r="FG4" s="74"/>
      <c r="FH4" s="74"/>
      <c r="FI4" s="74"/>
      <c r="FJ4" s="74"/>
      <c r="FK4" s="74"/>
      <c r="FL4" s="74"/>
    </row>
    <row r="5" spans="30:168" ht="19.8" customHeight="1">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4"/>
      <c r="BZ5" s="74"/>
      <c r="CA5" s="74"/>
      <c r="CB5" s="74"/>
      <c r="CC5" s="74"/>
      <c r="CD5" s="74"/>
      <c r="CE5" s="74"/>
      <c r="CF5" s="74"/>
      <c r="CG5" s="74"/>
      <c r="CH5" s="74"/>
      <c r="CI5" s="74"/>
      <c r="CJ5" s="74"/>
      <c r="CK5" s="74"/>
      <c r="CL5" s="74"/>
      <c r="CM5" s="74"/>
      <c r="CN5" s="74"/>
      <c r="CO5" s="74"/>
      <c r="CP5" s="74"/>
      <c r="CQ5" s="74"/>
      <c r="CR5" s="74"/>
      <c r="CS5" s="74"/>
      <c r="CT5" s="74"/>
      <c r="CU5" s="74"/>
      <c r="CV5" s="74"/>
      <c r="CW5" s="74"/>
      <c r="CX5" s="74"/>
      <c r="CY5" s="74"/>
      <c r="CZ5" s="74"/>
      <c r="DA5" s="74"/>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c r="EC5" s="74"/>
      <c r="ED5" s="74"/>
      <c r="EE5" s="74"/>
      <c r="EF5" s="74"/>
      <c r="EG5" s="74"/>
      <c r="EH5" s="74"/>
      <c r="EI5" s="74"/>
      <c r="EJ5" s="74"/>
      <c r="EK5" s="74"/>
      <c r="EL5" s="74"/>
      <c r="EM5" s="74"/>
      <c r="EN5" s="74"/>
      <c r="EO5" s="74"/>
      <c r="EP5" s="74"/>
      <c r="EQ5" s="74"/>
      <c r="ER5" s="74"/>
      <c r="ES5" s="74"/>
      <c r="ET5" s="74"/>
      <c r="EU5" s="74"/>
      <c r="EV5" s="74"/>
      <c r="EW5" s="74"/>
      <c r="EX5" s="74"/>
      <c r="EY5" s="74"/>
      <c r="EZ5" s="74"/>
      <c r="FA5" s="74"/>
      <c r="FB5" s="74"/>
      <c r="FC5" s="74"/>
      <c r="FD5" s="74"/>
      <c r="FE5" s="74"/>
      <c r="FF5" s="74"/>
      <c r="FG5" s="74"/>
      <c r="FH5" s="74"/>
      <c r="FI5" s="74"/>
      <c r="FJ5" s="74"/>
      <c r="FK5" s="74"/>
      <c r="FL5" s="74"/>
    </row>
    <row r="6" spans="30:168" ht="19.8" customHeight="1">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4"/>
      <c r="BZ6" s="74"/>
      <c r="CA6" s="74"/>
      <c r="CB6" s="74"/>
      <c r="CC6" s="74"/>
      <c r="CD6" s="74"/>
      <c r="CE6" s="74"/>
      <c r="CF6" s="74"/>
      <c r="CG6" s="74"/>
      <c r="CH6" s="74"/>
      <c r="CI6" s="74"/>
      <c r="CJ6" s="74"/>
      <c r="CK6" s="74"/>
      <c r="CL6" s="74"/>
      <c r="CM6" s="74"/>
      <c r="CN6" s="74"/>
      <c r="CO6" s="74"/>
      <c r="CP6" s="74"/>
      <c r="CQ6" s="74"/>
      <c r="CR6" s="74"/>
      <c r="CS6" s="74"/>
      <c r="CT6" s="74"/>
      <c r="CU6" s="74"/>
      <c r="CV6" s="74"/>
      <c r="CW6" s="74"/>
      <c r="CX6" s="74"/>
      <c r="CY6" s="74"/>
      <c r="CZ6" s="74"/>
      <c r="DA6" s="74"/>
      <c r="DB6" s="74"/>
      <c r="DC6" s="74"/>
      <c r="DD6" s="74"/>
      <c r="DE6" s="74"/>
      <c r="DF6" s="74"/>
      <c r="DG6" s="74"/>
      <c r="DH6" s="74"/>
      <c r="DI6" s="74"/>
      <c r="DJ6" s="74"/>
      <c r="DK6" s="74"/>
      <c r="DL6" s="74"/>
      <c r="DM6" s="74"/>
      <c r="DN6" s="74"/>
      <c r="DO6" s="74"/>
      <c r="DP6" s="74"/>
      <c r="DQ6" s="74"/>
      <c r="DR6" s="74"/>
      <c r="DS6" s="74"/>
      <c r="DT6" s="74"/>
      <c r="DU6" s="74"/>
      <c r="DV6" s="74"/>
      <c r="DW6" s="74"/>
      <c r="DX6" s="74"/>
      <c r="DY6" s="74"/>
      <c r="DZ6" s="74"/>
      <c r="EA6" s="74"/>
      <c r="EB6" s="74"/>
      <c r="EC6" s="74"/>
      <c r="ED6" s="74"/>
      <c r="EE6" s="74"/>
      <c r="EF6" s="74"/>
      <c r="EG6" s="74"/>
      <c r="EH6" s="74"/>
      <c r="EI6" s="74"/>
      <c r="EJ6" s="74"/>
      <c r="EK6" s="74"/>
      <c r="EL6" s="74"/>
      <c r="EM6" s="74"/>
      <c r="EN6" s="74"/>
      <c r="EO6" s="74"/>
      <c r="EP6" s="74"/>
      <c r="EQ6" s="74"/>
      <c r="ER6" s="74"/>
      <c r="ES6" s="74"/>
      <c r="ET6" s="74"/>
      <c r="EU6" s="74"/>
      <c r="EV6" s="74"/>
      <c r="EW6" s="74"/>
      <c r="EX6" s="74"/>
      <c r="EY6" s="74"/>
      <c r="EZ6" s="74"/>
      <c r="FA6" s="74"/>
      <c r="FB6" s="74"/>
      <c r="FC6" s="74"/>
      <c r="FD6" s="74"/>
      <c r="FE6" s="74"/>
      <c r="FF6" s="74"/>
      <c r="FG6" s="74"/>
      <c r="FH6" s="74"/>
      <c r="FI6" s="74"/>
      <c r="FJ6" s="74"/>
      <c r="FK6" s="74"/>
      <c r="FL6" s="74"/>
    </row>
    <row r="7" spans="30:168" ht="19.8" customHeight="1">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4"/>
      <c r="BZ7" s="74"/>
      <c r="CA7" s="74"/>
      <c r="CB7" s="74"/>
      <c r="CC7" s="74"/>
      <c r="CD7" s="74"/>
      <c r="CE7" s="74"/>
      <c r="CF7" s="74"/>
      <c r="CG7" s="74"/>
      <c r="CH7" s="74"/>
      <c r="CI7" s="74"/>
      <c r="CJ7" s="74"/>
      <c r="CK7" s="74"/>
      <c r="CL7" s="74"/>
      <c r="CM7" s="74"/>
      <c r="CN7" s="74"/>
      <c r="CO7" s="74"/>
      <c r="CP7" s="74"/>
      <c r="CQ7" s="74"/>
      <c r="CR7" s="74"/>
      <c r="CS7" s="74"/>
      <c r="CT7" s="74"/>
      <c r="CU7" s="74"/>
      <c r="CV7" s="74"/>
      <c r="CW7" s="74"/>
      <c r="CX7" s="74"/>
      <c r="CY7" s="74"/>
      <c r="CZ7" s="74"/>
      <c r="DA7" s="74"/>
      <c r="DB7" s="74"/>
      <c r="DC7" s="74"/>
      <c r="DD7" s="74"/>
      <c r="DE7" s="74"/>
      <c r="DF7" s="74"/>
      <c r="DG7" s="74"/>
      <c r="DH7" s="74"/>
      <c r="DI7" s="74"/>
      <c r="DJ7" s="74"/>
      <c r="DK7" s="74"/>
      <c r="DL7" s="74"/>
      <c r="DM7" s="74"/>
      <c r="DN7" s="74"/>
      <c r="DO7" s="74"/>
      <c r="DP7" s="74"/>
      <c r="DQ7" s="74"/>
      <c r="DR7" s="74"/>
      <c r="DS7" s="74"/>
      <c r="DT7" s="74"/>
      <c r="DU7" s="74"/>
      <c r="DV7" s="74"/>
      <c r="DW7" s="74"/>
      <c r="DX7" s="74"/>
      <c r="DY7" s="74"/>
      <c r="DZ7" s="74"/>
      <c r="EA7" s="74"/>
      <c r="EB7" s="74"/>
      <c r="EC7" s="74"/>
      <c r="ED7" s="74"/>
      <c r="EE7" s="74"/>
      <c r="EF7" s="74"/>
      <c r="EG7" s="74"/>
      <c r="EH7" s="74"/>
      <c r="EI7" s="74"/>
      <c r="EJ7" s="74"/>
      <c r="EK7" s="74"/>
      <c r="EL7" s="74"/>
      <c r="EM7" s="74"/>
      <c r="EN7" s="74"/>
      <c r="EO7" s="74"/>
      <c r="EP7" s="74"/>
      <c r="EQ7" s="74"/>
      <c r="ER7" s="74"/>
      <c r="ES7" s="74"/>
      <c r="ET7" s="74"/>
      <c r="EU7" s="74"/>
      <c r="EV7" s="74"/>
      <c r="EW7" s="74"/>
      <c r="EX7" s="74"/>
      <c r="EY7" s="74"/>
      <c r="EZ7" s="74"/>
      <c r="FA7" s="74"/>
      <c r="FB7" s="74"/>
      <c r="FC7" s="74"/>
      <c r="FD7" s="74"/>
      <c r="FE7" s="74"/>
      <c r="FF7" s="74"/>
      <c r="FG7" s="74"/>
      <c r="FH7" s="74"/>
      <c r="FI7" s="74"/>
      <c r="FJ7" s="74"/>
      <c r="FK7" s="74"/>
      <c r="FL7" s="74"/>
    </row>
    <row r="8" spans="30:168" ht="19.8" customHeight="1">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4"/>
      <c r="BZ8" s="74"/>
      <c r="CA8" s="74"/>
      <c r="CB8" s="74"/>
      <c r="CC8" s="74"/>
      <c r="CD8" s="74"/>
      <c r="CE8" s="74"/>
      <c r="CF8" s="74"/>
      <c r="CG8" s="74"/>
      <c r="CH8" s="74"/>
      <c r="CI8" s="74"/>
      <c r="CJ8" s="74"/>
      <c r="CK8" s="74"/>
      <c r="CL8" s="74"/>
      <c r="CM8" s="74"/>
      <c r="CN8" s="74"/>
      <c r="CO8" s="74"/>
      <c r="CP8" s="74"/>
      <c r="CQ8" s="74"/>
      <c r="CR8" s="74"/>
      <c r="CS8" s="74"/>
      <c r="CT8" s="74"/>
      <c r="CU8" s="74"/>
      <c r="CV8" s="74"/>
      <c r="CW8" s="74"/>
      <c r="CX8" s="74"/>
      <c r="CY8" s="74"/>
      <c r="CZ8" s="74"/>
      <c r="DA8" s="74"/>
      <c r="DB8" s="74"/>
      <c r="DC8" s="74"/>
      <c r="DD8" s="74"/>
      <c r="DE8" s="74"/>
      <c r="DF8" s="74"/>
      <c r="DG8" s="74"/>
      <c r="DH8" s="74"/>
      <c r="DI8" s="74"/>
      <c r="DJ8" s="74"/>
      <c r="DK8" s="74"/>
      <c r="DL8" s="74"/>
      <c r="DM8" s="74"/>
      <c r="DN8" s="74"/>
      <c r="DO8" s="74"/>
      <c r="DP8" s="74"/>
      <c r="DQ8" s="74"/>
      <c r="DR8" s="74"/>
      <c r="DS8" s="74"/>
      <c r="DT8" s="74"/>
      <c r="DU8" s="74"/>
      <c r="DV8" s="74"/>
      <c r="DW8" s="74"/>
      <c r="DX8" s="74"/>
      <c r="DY8" s="74"/>
      <c r="DZ8" s="74"/>
      <c r="EA8" s="74"/>
      <c r="EB8" s="74"/>
      <c r="EC8" s="74"/>
      <c r="ED8" s="74"/>
      <c r="EE8" s="74"/>
      <c r="EF8" s="74"/>
      <c r="EG8" s="74"/>
      <c r="EH8" s="74"/>
      <c r="EI8" s="74"/>
      <c r="EJ8" s="74"/>
      <c r="EK8" s="74"/>
      <c r="EL8" s="74"/>
      <c r="EM8" s="74"/>
      <c r="EN8" s="74"/>
      <c r="EO8" s="74"/>
      <c r="EP8" s="74"/>
      <c r="EQ8" s="74"/>
      <c r="ER8" s="74"/>
      <c r="ES8" s="74"/>
      <c r="ET8" s="74"/>
      <c r="EU8" s="74"/>
      <c r="EV8" s="74"/>
      <c r="EW8" s="74"/>
      <c r="EX8" s="74"/>
      <c r="EY8" s="74"/>
      <c r="EZ8" s="74"/>
      <c r="FA8" s="74"/>
      <c r="FB8" s="74"/>
      <c r="FC8" s="74"/>
      <c r="FD8" s="74"/>
      <c r="FE8" s="74"/>
      <c r="FF8" s="74"/>
      <c r="FG8" s="74"/>
      <c r="FH8" s="74"/>
      <c r="FI8" s="74"/>
      <c r="FJ8" s="74"/>
      <c r="FK8" s="74"/>
      <c r="FL8" s="74"/>
    </row>
    <row r="9" spans="30:168" ht="19.8" customHeight="1">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4"/>
      <c r="BZ9" s="74"/>
      <c r="CA9" s="74"/>
      <c r="CB9" s="74"/>
      <c r="CC9" s="74"/>
      <c r="CD9" s="74"/>
      <c r="CE9" s="74"/>
      <c r="CF9" s="74"/>
      <c r="CG9" s="74"/>
      <c r="CH9" s="74"/>
      <c r="CI9" s="74"/>
      <c r="CJ9" s="74"/>
      <c r="CK9" s="74"/>
      <c r="CL9" s="74"/>
      <c r="CM9" s="74"/>
      <c r="CN9" s="74"/>
      <c r="CO9" s="74"/>
      <c r="CP9" s="74"/>
      <c r="CQ9" s="74"/>
      <c r="CR9" s="74"/>
      <c r="CS9" s="74"/>
      <c r="CT9" s="74"/>
      <c r="CU9" s="74"/>
      <c r="CV9" s="74"/>
      <c r="CW9" s="74"/>
      <c r="CX9" s="74"/>
      <c r="CY9" s="74"/>
      <c r="CZ9" s="74"/>
      <c r="DA9" s="74"/>
      <c r="DB9" s="74"/>
      <c r="DC9" s="74"/>
      <c r="DD9" s="74"/>
      <c r="DE9" s="74"/>
      <c r="DF9" s="74"/>
      <c r="DG9" s="74"/>
      <c r="DH9" s="74"/>
      <c r="DI9" s="74"/>
      <c r="DJ9" s="74"/>
      <c r="DK9" s="74"/>
      <c r="DL9" s="74"/>
      <c r="DM9" s="74"/>
      <c r="DN9" s="74"/>
      <c r="DO9" s="74"/>
      <c r="DP9" s="74"/>
      <c r="DQ9" s="74"/>
      <c r="DR9" s="74"/>
      <c r="DS9" s="74"/>
      <c r="DT9" s="74"/>
      <c r="DU9" s="74"/>
      <c r="DV9" s="74"/>
      <c r="DW9" s="74"/>
      <c r="DX9" s="74"/>
      <c r="DY9" s="74"/>
      <c r="DZ9" s="74"/>
      <c r="EA9" s="74"/>
      <c r="EB9" s="74"/>
      <c r="EC9" s="74"/>
      <c r="ED9" s="74"/>
      <c r="EE9" s="74"/>
      <c r="EF9" s="74"/>
      <c r="EG9" s="74"/>
      <c r="EH9" s="74"/>
      <c r="EI9" s="74"/>
      <c r="EJ9" s="74"/>
      <c r="EK9" s="74"/>
      <c r="EL9" s="74"/>
      <c r="EM9" s="74"/>
      <c r="EN9" s="74"/>
      <c r="EO9" s="74"/>
      <c r="EP9" s="74"/>
      <c r="EQ9" s="74"/>
      <c r="ER9" s="74"/>
      <c r="ES9" s="74"/>
      <c r="ET9" s="74"/>
      <c r="EU9" s="74"/>
      <c r="EV9" s="74"/>
      <c r="EW9" s="74"/>
      <c r="EX9" s="74"/>
      <c r="EY9" s="74"/>
      <c r="EZ9" s="74"/>
      <c r="FA9" s="74"/>
      <c r="FB9" s="74"/>
      <c r="FC9" s="74"/>
      <c r="FD9" s="74"/>
      <c r="FE9" s="74"/>
      <c r="FF9" s="74"/>
      <c r="FG9" s="74"/>
      <c r="FH9" s="74"/>
      <c r="FI9" s="74"/>
      <c r="FJ9" s="74"/>
      <c r="FK9" s="74"/>
      <c r="FL9" s="74"/>
    </row>
    <row r="10" spans="30:168" ht="19.8" customHeight="1">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4"/>
      <c r="BZ10" s="74"/>
      <c r="CA10" s="74"/>
      <c r="CB10" s="74"/>
      <c r="CC10" s="74"/>
      <c r="CD10" s="74"/>
      <c r="CE10" s="74"/>
      <c r="CF10" s="74"/>
      <c r="CG10" s="74"/>
      <c r="CH10" s="74"/>
      <c r="CI10" s="74"/>
      <c r="CJ10" s="74"/>
      <c r="CK10" s="74"/>
      <c r="CL10" s="74"/>
      <c r="CM10" s="74"/>
      <c r="CN10" s="74"/>
      <c r="CO10" s="74"/>
      <c r="CP10" s="74"/>
      <c r="CQ10" s="74"/>
      <c r="CR10" s="74"/>
      <c r="CS10" s="74"/>
      <c r="CT10" s="74"/>
      <c r="CU10" s="74"/>
      <c r="CV10" s="74"/>
      <c r="CW10" s="74"/>
      <c r="CX10" s="74"/>
      <c r="CY10" s="74"/>
      <c r="CZ10" s="74"/>
      <c r="DA10" s="74"/>
      <c r="DB10" s="74"/>
      <c r="DC10" s="74"/>
      <c r="DD10" s="74"/>
      <c r="DE10" s="74"/>
      <c r="DF10" s="74"/>
      <c r="DG10" s="74"/>
      <c r="DH10" s="74"/>
      <c r="DI10" s="74"/>
      <c r="DJ10" s="74"/>
      <c r="DK10" s="74"/>
      <c r="DL10" s="74"/>
      <c r="DM10" s="74"/>
      <c r="DN10" s="74"/>
      <c r="DO10" s="74"/>
      <c r="DP10" s="74"/>
      <c r="DQ10" s="74"/>
      <c r="DR10" s="74"/>
      <c r="DS10" s="74"/>
      <c r="DT10" s="74"/>
      <c r="DU10" s="74"/>
      <c r="DV10" s="74"/>
      <c r="DW10" s="74"/>
      <c r="DX10" s="74"/>
      <c r="DY10" s="74"/>
      <c r="DZ10" s="74"/>
      <c r="EA10" s="74"/>
      <c r="EB10" s="74"/>
      <c r="EC10" s="74"/>
      <c r="ED10" s="74"/>
      <c r="EE10" s="74"/>
      <c r="EF10" s="74"/>
      <c r="EG10" s="74"/>
      <c r="EH10" s="74"/>
      <c r="EI10" s="74"/>
      <c r="EJ10" s="74"/>
      <c r="EK10" s="74"/>
      <c r="EL10" s="74"/>
      <c r="EM10" s="74"/>
      <c r="EN10" s="74"/>
      <c r="EO10" s="74"/>
      <c r="EP10" s="74"/>
      <c r="EQ10" s="74"/>
      <c r="ER10" s="74"/>
      <c r="ES10" s="74"/>
      <c r="ET10" s="74"/>
      <c r="EU10" s="74"/>
      <c r="EV10" s="74"/>
      <c r="EW10" s="74"/>
      <c r="EX10" s="74"/>
      <c r="EY10" s="74"/>
      <c r="EZ10" s="74"/>
      <c r="FA10" s="74"/>
      <c r="FB10" s="74"/>
      <c r="FC10" s="74"/>
      <c r="FD10" s="74"/>
      <c r="FE10" s="74"/>
      <c r="FF10" s="74"/>
      <c r="FG10" s="74"/>
      <c r="FH10" s="74"/>
      <c r="FI10" s="74"/>
      <c r="FJ10" s="74"/>
      <c r="FK10" s="74"/>
      <c r="FL10" s="74"/>
    </row>
    <row r="11" spans="30:168" ht="19.8" customHeight="1">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4"/>
      <c r="BZ11" s="74"/>
      <c r="CA11" s="74"/>
      <c r="CB11" s="74"/>
      <c r="CC11" s="74"/>
      <c r="CD11" s="74"/>
      <c r="CE11" s="74"/>
      <c r="CF11" s="74"/>
      <c r="CG11" s="74"/>
      <c r="CH11" s="74"/>
      <c r="CI11" s="74"/>
      <c r="CJ11" s="74"/>
      <c r="CK11" s="74"/>
      <c r="CL11" s="74"/>
      <c r="CM11" s="74"/>
      <c r="CN11" s="74"/>
      <c r="CO11" s="74"/>
      <c r="CP11" s="74"/>
      <c r="CQ11" s="74"/>
      <c r="CR11" s="74"/>
      <c r="CS11" s="74"/>
      <c r="CT11" s="74"/>
      <c r="CU11" s="74"/>
      <c r="CV11" s="74"/>
      <c r="CW11" s="74"/>
      <c r="CX11" s="74"/>
      <c r="CY11" s="74"/>
      <c r="CZ11" s="74"/>
      <c r="DA11" s="74"/>
      <c r="DB11" s="74"/>
      <c r="DC11" s="74"/>
      <c r="DD11" s="74"/>
      <c r="DE11" s="74"/>
      <c r="DF11" s="74"/>
      <c r="DG11" s="74"/>
      <c r="DH11" s="74"/>
      <c r="DI11" s="74"/>
      <c r="DJ11" s="74"/>
      <c r="DK11" s="74"/>
      <c r="DL11" s="74"/>
      <c r="DM11" s="74"/>
      <c r="DN11" s="74"/>
      <c r="DO11" s="74"/>
      <c r="DP11" s="74"/>
      <c r="DQ11" s="74"/>
      <c r="DR11" s="74"/>
      <c r="DS11" s="74"/>
      <c r="DT11" s="74"/>
      <c r="DU11" s="74"/>
      <c r="DV11" s="74"/>
      <c r="DW11" s="74"/>
      <c r="DX11" s="74"/>
      <c r="DY11" s="74"/>
      <c r="DZ11" s="74"/>
      <c r="EA11" s="74"/>
      <c r="EB11" s="74"/>
      <c r="EC11" s="74"/>
      <c r="ED11" s="74"/>
      <c r="EE11" s="74"/>
      <c r="EF11" s="74"/>
      <c r="EG11" s="74"/>
      <c r="EH11" s="74"/>
      <c r="EI11" s="74"/>
      <c r="EJ11" s="74"/>
      <c r="EK11" s="74"/>
      <c r="EL11" s="74"/>
      <c r="EM11" s="74"/>
      <c r="EN11" s="74"/>
      <c r="EO11" s="74"/>
      <c r="EP11" s="74"/>
      <c r="EQ11" s="74"/>
      <c r="ER11" s="74"/>
      <c r="ES11" s="74"/>
      <c r="ET11" s="74"/>
      <c r="EU11" s="74"/>
      <c r="EV11" s="74"/>
      <c r="EW11" s="74"/>
      <c r="EX11" s="74"/>
      <c r="EY11" s="74"/>
      <c r="EZ11" s="74"/>
      <c r="FA11" s="74"/>
      <c r="FB11" s="74"/>
      <c r="FC11" s="74"/>
      <c r="FD11" s="74"/>
      <c r="FE11" s="74"/>
      <c r="FF11" s="74"/>
      <c r="FG11" s="74"/>
      <c r="FH11" s="74"/>
      <c r="FI11" s="74"/>
      <c r="FJ11" s="74"/>
      <c r="FK11" s="74"/>
      <c r="FL11" s="74"/>
    </row>
    <row r="12" spans="30:168" ht="19.8" customHeight="1">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4"/>
      <c r="BZ12" s="74"/>
      <c r="CA12" s="74"/>
      <c r="CB12" s="74"/>
      <c r="CC12" s="74"/>
      <c r="CD12" s="74"/>
      <c r="CE12" s="74"/>
      <c r="CF12" s="74"/>
      <c r="CG12" s="74"/>
      <c r="CH12" s="74"/>
      <c r="CI12" s="74"/>
      <c r="CJ12" s="74"/>
      <c r="CK12" s="74"/>
      <c r="CL12" s="74"/>
      <c r="CM12" s="74"/>
      <c r="CN12" s="74"/>
      <c r="CO12" s="74"/>
      <c r="CP12" s="74"/>
      <c r="CQ12" s="74"/>
      <c r="CR12" s="74"/>
      <c r="CS12" s="74"/>
      <c r="CT12" s="74"/>
      <c r="CU12" s="74"/>
      <c r="CV12" s="74"/>
      <c r="CW12" s="74"/>
      <c r="CX12" s="74"/>
      <c r="CY12" s="74"/>
      <c r="CZ12" s="74"/>
      <c r="DA12" s="74"/>
      <c r="DB12" s="74"/>
      <c r="DC12" s="74"/>
      <c r="DD12" s="74"/>
      <c r="DE12" s="74"/>
      <c r="DF12" s="74"/>
      <c r="DG12" s="74"/>
      <c r="DH12" s="74"/>
      <c r="DI12" s="74"/>
      <c r="DJ12" s="74"/>
      <c r="DK12" s="74"/>
      <c r="DL12" s="74"/>
      <c r="DM12" s="74"/>
      <c r="DN12" s="74"/>
      <c r="DO12" s="74"/>
      <c r="DP12" s="74"/>
      <c r="DQ12" s="74"/>
      <c r="DR12" s="74"/>
      <c r="DS12" s="74"/>
      <c r="DT12" s="74"/>
      <c r="DU12" s="74"/>
      <c r="DV12" s="74"/>
      <c r="DW12" s="74"/>
      <c r="DX12" s="74"/>
      <c r="DY12" s="74"/>
      <c r="DZ12" s="74"/>
      <c r="EA12" s="74"/>
      <c r="EB12" s="74"/>
      <c r="EC12" s="74"/>
      <c r="ED12" s="74"/>
      <c r="EE12" s="74"/>
      <c r="EF12" s="74"/>
      <c r="EG12" s="74"/>
      <c r="EH12" s="74"/>
      <c r="EI12" s="74"/>
      <c r="EJ12" s="74"/>
      <c r="EK12" s="74"/>
      <c r="EL12" s="74"/>
      <c r="EM12" s="74"/>
      <c r="EN12" s="74"/>
      <c r="EO12" s="74"/>
      <c r="EP12" s="74"/>
      <c r="EQ12" s="74"/>
      <c r="ER12" s="74"/>
      <c r="ES12" s="74"/>
      <c r="ET12" s="74"/>
      <c r="EU12" s="74"/>
      <c r="EV12" s="74"/>
      <c r="EW12" s="74"/>
      <c r="EX12" s="74"/>
      <c r="EY12" s="74"/>
      <c r="EZ12" s="74"/>
      <c r="FA12" s="74"/>
      <c r="FB12" s="74"/>
      <c r="FC12" s="74"/>
      <c r="FD12" s="74"/>
      <c r="FE12" s="74"/>
      <c r="FF12" s="74"/>
      <c r="FG12" s="74"/>
      <c r="FH12" s="74"/>
      <c r="FI12" s="74"/>
      <c r="FJ12" s="74"/>
      <c r="FK12" s="74"/>
      <c r="FL12" s="74"/>
    </row>
    <row r="13" spans="30:168" ht="19.8" customHeight="1">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4"/>
      <c r="BZ13" s="74"/>
      <c r="CA13" s="74"/>
      <c r="CB13" s="74"/>
      <c r="CC13" s="74"/>
      <c r="CD13" s="74"/>
      <c r="CE13" s="74"/>
      <c r="CF13" s="74"/>
      <c r="CG13" s="74"/>
      <c r="CH13" s="74"/>
      <c r="CI13" s="74"/>
      <c r="CJ13" s="74"/>
      <c r="CK13" s="74"/>
      <c r="CL13" s="74"/>
      <c r="CM13" s="74"/>
      <c r="CN13" s="74"/>
      <c r="CO13" s="74"/>
      <c r="CP13" s="74"/>
      <c r="CQ13" s="74"/>
      <c r="CR13" s="74"/>
      <c r="CS13" s="74"/>
      <c r="CT13" s="74"/>
      <c r="CU13" s="74"/>
      <c r="CV13" s="74"/>
      <c r="CW13" s="74"/>
      <c r="CX13" s="74"/>
      <c r="CY13" s="74"/>
      <c r="CZ13" s="74"/>
      <c r="DA13" s="74"/>
      <c r="DB13" s="74"/>
      <c r="DC13" s="74"/>
      <c r="DD13" s="74"/>
      <c r="DE13" s="74"/>
      <c r="DF13" s="74"/>
      <c r="DG13" s="74"/>
      <c r="DH13" s="74"/>
      <c r="DI13" s="74"/>
      <c r="DJ13" s="74"/>
      <c r="DK13" s="74"/>
      <c r="DL13" s="74"/>
      <c r="DM13" s="74"/>
      <c r="DN13" s="74"/>
      <c r="DO13" s="74"/>
      <c r="DP13" s="74"/>
      <c r="DQ13" s="74"/>
      <c r="DR13" s="74"/>
      <c r="DS13" s="74"/>
      <c r="DT13" s="74"/>
      <c r="DU13" s="74"/>
      <c r="DV13" s="74"/>
      <c r="DW13" s="74"/>
      <c r="DX13" s="74"/>
      <c r="DY13" s="74"/>
      <c r="DZ13" s="74"/>
      <c r="EA13" s="74"/>
      <c r="EB13" s="74"/>
      <c r="EC13" s="74"/>
      <c r="ED13" s="74"/>
      <c r="EE13" s="74"/>
      <c r="EF13" s="74"/>
      <c r="EG13" s="74"/>
      <c r="EH13" s="74"/>
      <c r="EI13" s="74"/>
      <c r="EJ13" s="74"/>
      <c r="EK13" s="74"/>
      <c r="EL13" s="74"/>
      <c r="EM13" s="74"/>
      <c r="EN13" s="74"/>
      <c r="EO13" s="74"/>
      <c r="EP13" s="74"/>
      <c r="EQ13" s="74"/>
      <c r="ER13" s="74"/>
      <c r="ES13" s="74"/>
      <c r="ET13" s="74"/>
      <c r="EU13" s="74"/>
      <c r="EV13" s="74"/>
      <c r="EW13" s="74"/>
      <c r="EX13" s="74"/>
      <c r="EY13" s="74"/>
      <c r="EZ13" s="74"/>
      <c r="FA13" s="74"/>
      <c r="FB13" s="74"/>
      <c r="FC13" s="74"/>
      <c r="FD13" s="74"/>
      <c r="FE13" s="74"/>
      <c r="FF13" s="74"/>
      <c r="FG13" s="74"/>
      <c r="FH13" s="74"/>
      <c r="FI13" s="74"/>
      <c r="FJ13" s="74"/>
      <c r="FK13" s="74"/>
      <c r="FL13" s="74"/>
    </row>
    <row r="14" spans="30:168" ht="19.8" customHeight="1">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4"/>
      <c r="BZ14" s="74"/>
      <c r="CA14" s="74"/>
      <c r="CB14" s="74"/>
      <c r="CC14" s="74"/>
      <c r="CD14" s="74"/>
      <c r="CE14" s="74"/>
      <c r="CF14" s="74"/>
      <c r="CG14" s="74"/>
      <c r="CH14" s="74"/>
      <c r="CI14" s="74"/>
      <c r="CJ14" s="74"/>
      <c r="CK14" s="74"/>
      <c r="CL14" s="74"/>
      <c r="CM14" s="74"/>
      <c r="CN14" s="74"/>
      <c r="CO14" s="74"/>
      <c r="CP14" s="74"/>
      <c r="CQ14" s="74"/>
      <c r="CR14" s="74"/>
      <c r="CS14" s="74"/>
      <c r="CT14" s="74"/>
      <c r="CU14" s="74"/>
      <c r="CV14" s="74"/>
      <c r="CW14" s="74"/>
      <c r="CX14" s="74"/>
      <c r="CY14" s="74"/>
      <c r="CZ14" s="74"/>
      <c r="DA14" s="74"/>
      <c r="DB14" s="74"/>
      <c r="DC14" s="74"/>
      <c r="DD14" s="74"/>
      <c r="DE14" s="74"/>
      <c r="DF14" s="74"/>
      <c r="DG14" s="74"/>
      <c r="DH14" s="74"/>
      <c r="DI14" s="74"/>
      <c r="DJ14" s="74"/>
      <c r="DK14" s="74"/>
      <c r="DL14" s="74"/>
      <c r="DM14" s="74"/>
      <c r="DN14" s="74"/>
      <c r="DO14" s="74"/>
      <c r="DP14" s="74"/>
      <c r="DQ14" s="74"/>
      <c r="DR14" s="74"/>
      <c r="DS14" s="74"/>
      <c r="DT14" s="74"/>
      <c r="DU14" s="74"/>
      <c r="DV14" s="74"/>
      <c r="DW14" s="74"/>
      <c r="DX14" s="74"/>
      <c r="DY14" s="74"/>
      <c r="DZ14" s="74"/>
      <c r="EA14" s="74"/>
      <c r="EB14" s="74"/>
      <c r="EC14" s="74"/>
      <c r="ED14" s="74"/>
      <c r="EE14" s="74"/>
      <c r="EF14" s="74"/>
      <c r="EG14" s="74"/>
      <c r="EH14" s="74"/>
      <c r="EI14" s="74"/>
      <c r="EJ14" s="74"/>
      <c r="EK14" s="74"/>
      <c r="EL14" s="74"/>
      <c r="EM14" s="74"/>
      <c r="EN14" s="74"/>
      <c r="EO14" s="74"/>
      <c r="EP14" s="74"/>
      <c r="EQ14" s="74"/>
      <c r="ER14" s="74"/>
      <c r="ES14" s="74"/>
      <c r="ET14" s="74"/>
      <c r="EU14" s="74"/>
      <c r="EV14" s="74"/>
      <c r="EW14" s="74"/>
      <c r="EX14" s="74"/>
      <c r="EY14" s="74"/>
      <c r="EZ14" s="74"/>
      <c r="FA14" s="74"/>
      <c r="FB14" s="74"/>
      <c r="FC14" s="74"/>
      <c r="FD14" s="74"/>
      <c r="FE14" s="74"/>
      <c r="FF14" s="74"/>
      <c r="FG14" s="74"/>
      <c r="FH14" s="74"/>
      <c r="FI14" s="74"/>
      <c r="FJ14" s="74"/>
      <c r="FK14" s="74"/>
      <c r="FL14" s="74"/>
    </row>
    <row r="15" spans="30:168" ht="19.8" customHeight="1">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4"/>
      <c r="BZ15" s="74"/>
      <c r="CA15" s="74"/>
      <c r="CB15" s="74"/>
      <c r="CC15" s="74"/>
      <c r="CD15" s="74"/>
      <c r="CE15" s="74"/>
      <c r="CF15" s="74"/>
      <c r="CG15" s="74"/>
      <c r="CH15" s="74"/>
      <c r="CI15" s="74"/>
      <c r="CJ15" s="74"/>
      <c r="CK15" s="74"/>
      <c r="CL15" s="74"/>
      <c r="CM15" s="74"/>
      <c r="CN15" s="74"/>
      <c r="CO15" s="74"/>
      <c r="CP15" s="74"/>
      <c r="CQ15" s="74"/>
      <c r="CR15" s="74"/>
      <c r="CS15" s="74"/>
      <c r="CT15" s="74"/>
      <c r="CU15" s="74"/>
      <c r="CV15" s="74"/>
      <c r="CW15" s="74"/>
      <c r="CX15" s="74"/>
      <c r="CY15" s="74"/>
      <c r="CZ15" s="74"/>
      <c r="DA15" s="74"/>
      <c r="DB15" s="74"/>
      <c r="DC15" s="74"/>
      <c r="DD15" s="74"/>
      <c r="DE15" s="74"/>
      <c r="DF15" s="74"/>
      <c r="DG15" s="74"/>
      <c r="DH15" s="74"/>
      <c r="DI15" s="74"/>
      <c r="DJ15" s="74"/>
      <c r="DK15" s="74"/>
      <c r="DL15" s="74"/>
      <c r="DM15" s="74"/>
      <c r="DN15" s="74"/>
      <c r="DO15" s="74"/>
      <c r="DP15" s="74"/>
      <c r="DQ15" s="74"/>
      <c r="DR15" s="74"/>
      <c r="DS15" s="74"/>
      <c r="DT15" s="74"/>
      <c r="DU15" s="74"/>
      <c r="DV15" s="74"/>
      <c r="DW15" s="74"/>
      <c r="DX15" s="74"/>
      <c r="DY15" s="74"/>
      <c r="DZ15" s="74"/>
      <c r="EA15" s="74"/>
      <c r="EB15" s="74"/>
      <c r="EC15" s="74"/>
      <c r="ED15" s="74"/>
      <c r="EE15" s="74"/>
      <c r="EF15" s="74"/>
      <c r="EG15" s="74"/>
      <c r="EH15" s="74"/>
      <c r="EI15" s="74"/>
      <c r="EJ15" s="74"/>
      <c r="EK15" s="74"/>
      <c r="EL15" s="74"/>
      <c r="EM15" s="74"/>
      <c r="EN15" s="74"/>
      <c r="EO15" s="74"/>
      <c r="EP15" s="74"/>
      <c r="EQ15" s="74"/>
      <c r="ER15" s="74"/>
      <c r="ES15" s="74"/>
      <c r="ET15" s="74"/>
      <c r="EU15" s="74"/>
      <c r="EV15" s="74"/>
      <c r="EW15" s="74"/>
      <c r="EX15" s="74"/>
      <c r="EY15" s="74"/>
      <c r="EZ15" s="74"/>
      <c r="FA15" s="74"/>
      <c r="FB15" s="74"/>
      <c r="FC15" s="74"/>
      <c r="FD15" s="74"/>
      <c r="FE15" s="74"/>
      <c r="FF15" s="74"/>
      <c r="FG15" s="74"/>
      <c r="FH15" s="74"/>
      <c r="FI15" s="74"/>
      <c r="FJ15" s="74"/>
      <c r="FK15" s="74"/>
      <c r="FL15" s="74"/>
    </row>
    <row r="16" spans="30:168" ht="19.8" customHeight="1">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4"/>
      <c r="BZ16" s="74"/>
      <c r="CA16" s="74"/>
      <c r="CB16" s="74"/>
      <c r="CC16" s="74"/>
      <c r="CD16" s="74"/>
      <c r="CE16" s="74"/>
      <c r="CF16" s="74"/>
      <c r="CG16" s="74"/>
      <c r="CH16" s="74"/>
      <c r="CI16" s="74"/>
      <c r="CJ16" s="74"/>
      <c r="CK16" s="74"/>
      <c r="CL16" s="74"/>
      <c r="CM16" s="74"/>
      <c r="CN16" s="74"/>
      <c r="CO16" s="74"/>
      <c r="CP16" s="74"/>
      <c r="CQ16" s="74"/>
      <c r="CR16" s="74"/>
      <c r="CS16" s="74"/>
      <c r="CT16" s="74"/>
      <c r="CU16" s="74"/>
      <c r="CV16" s="74"/>
      <c r="CW16" s="74"/>
      <c r="CX16" s="74"/>
      <c r="CY16" s="74"/>
      <c r="CZ16" s="74"/>
      <c r="DA16" s="74"/>
      <c r="DB16" s="74"/>
      <c r="DC16" s="74"/>
      <c r="DD16" s="74"/>
      <c r="DE16" s="74"/>
      <c r="DF16" s="74"/>
      <c r="DG16" s="74"/>
      <c r="DH16" s="74"/>
      <c r="DI16" s="74"/>
      <c r="DJ16" s="74"/>
      <c r="DK16" s="74"/>
      <c r="DL16" s="74"/>
      <c r="DM16" s="74"/>
      <c r="DN16" s="74"/>
      <c r="DO16" s="74"/>
      <c r="DP16" s="74"/>
      <c r="DQ16" s="74"/>
      <c r="DR16" s="74"/>
      <c r="DS16" s="74"/>
      <c r="DT16" s="74"/>
      <c r="DU16" s="74"/>
      <c r="DV16" s="74"/>
      <c r="DW16" s="74"/>
      <c r="DX16" s="74"/>
      <c r="DY16" s="74"/>
      <c r="DZ16" s="74"/>
      <c r="EA16" s="74"/>
      <c r="EB16" s="74"/>
      <c r="EC16" s="74"/>
      <c r="ED16" s="74"/>
      <c r="EE16" s="74"/>
      <c r="EF16" s="74"/>
      <c r="EG16" s="74"/>
      <c r="EH16" s="74"/>
      <c r="EI16" s="74"/>
      <c r="EJ16" s="74"/>
      <c r="EK16" s="74"/>
      <c r="EL16" s="74"/>
      <c r="EM16" s="74"/>
      <c r="EN16" s="74"/>
      <c r="EO16" s="74"/>
      <c r="EP16" s="74"/>
      <c r="EQ16" s="74"/>
      <c r="ER16" s="74"/>
      <c r="ES16" s="74"/>
      <c r="ET16" s="74"/>
      <c r="EU16" s="74"/>
      <c r="EV16" s="74"/>
      <c r="EW16" s="74"/>
      <c r="EX16" s="74"/>
      <c r="EY16" s="74"/>
      <c r="EZ16" s="74"/>
      <c r="FA16" s="74"/>
      <c r="FB16" s="74"/>
      <c r="FC16" s="74"/>
      <c r="FD16" s="74"/>
      <c r="FE16" s="74"/>
      <c r="FF16" s="74"/>
      <c r="FG16" s="74"/>
      <c r="FH16" s="74"/>
      <c r="FI16" s="74"/>
      <c r="FJ16" s="74"/>
      <c r="FK16" s="74"/>
      <c r="FL16" s="74"/>
    </row>
    <row r="17" spans="30:168" ht="19.8" customHeight="1">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4"/>
      <c r="BZ17" s="74"/>
      <c r="CA17" s="74"/>
      <c r="CB17" s="74"/>
      <c r="CC17" s="74"/>
      <c r="CD17" s="74"/>
      <c r="CE17" s="74"/>
      <c r="CF17" s="74"/>
      <c r="CG17" s="74"/>
      <c r="CH17" s="74"/>
      <c r="CI17" s="74"/>
      <c r="CJ17" s="74"/>
      <c r="CK17" s="74"/>
      <c r="CL17" s="74"/>
      <c r="CM17" s="74"/>
      <c r="CN17" s="74"/>
      <c r="CO17" s="74"/>
      <c r="CP17" s="74"/>
      <c r="CQ17" s="74"/>
      <c r="CR17" s="74"/>
      <c r="CS17" s="74"/>
      <c r="CT17" s="74"/>
      <c r="CU17" s="74"/>
      <c r="CV17" s="74"/>
      <c r="CW17" s="74"/>
      <c r="CX17" s="74"/>
      <c r="CY17" s="74"/>
      <c r="CZ17" s="74"/>
      <c r="DA17" s="74"/>
      <c r="DB17" s="74"/>
      <c r="DC17" s="74"/>
      <c r="DD17" s="74"/>
      <c r="DE17" s="74"/>
      <c r="DF17" s="74"/>
      <c r="DG17" s="74"/>
      <c r="DH17" s="74"/>
      <c r="DI17" s="74"/>
      <c r="DJ17" s="74"/>
      <c r="DK17" s="74"/>
      <c r="DL17" s="74"/>
      <c r="DM17" s="74"/>
      <c r="DN17" s="74"/>
      <c r="DO17" s="74"/>
      <c r="DP17" s="74"/>
      <c r="DQ17" s="74"/>
      <c r="DR17" s="74"/>
      <c r="DS17" s="74"/>
      <c r="DT17" s="74"/>
      <c r="DU17" s="74"/>
      <c r="DV17" s="74"/>
      <c r="DW17" s="74"/>
      <c r="DX17" s="74"/>
      <c r="DY17" s="74"/>
      <c r="DZ17" s="74"/>
      <c r="EA17" s="74"/>
      <c r="EB17" s="74"/>
      <c r="EC17" s="74"/>
      <c r="ED17" s="74"/>
      <c r="EE17" s="74"/>
      <c r="EF17" s="74"/>
      <c r="EG17" s="74"/>
      <c r="EH17" s="74"/>
      <c r="EI17" s="74"/>
      <c r="EJ17" s="74"/>
      <c r="EK17" s="74"/>
      <c r="EL17" s="74"/>
      <c r="EM17" s="74"/>
      <c r="EN17" s="74"/>
      <c r="EO17" s="74"/>
      <c r="EP17" s="74"/>
      <c r="EQ17" s="74"/>
      <c r="ER17" s="74"/>
      <c r="ES17" s="74"/>
      <c r="ET17" s="74"/>
      <c r="EU17" s="74"/>
      <c r="EV17" s="74"/>
      <c r="EW17" s="74"/>
      <c r="EX17" s="74"/>
      <c r="EY17" s="74"/>
      <c r="EZ17" s="74"/>
      <c r="FA17" s="74"/>
      <c r="FB17" s="74"/>
      <c r="FC17" s="74"/>
      <c r="FD17" s="74"/>
      <c r="FE17" s="74"/>
      <c r="FF17" s="74"/>
      <c r="FG17" s="74"/>
      <c r="FH17" s="74"/>
      <c r="FI17" s="74"/>
      <c r="FJ17" s="74"/>
      <c r="FK17" s="74"/>
      <c r="FL17" s="74"/>
    </row>
    <row r="18" spans="30:168" ht="19.8" customHeight="1">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4"/>
      <c r="BZ18" s="74"/>
      <c r="CA18" s="74"/>
      <c r="CB18" s="74"/>
      <c r="CC18" s="74"/>
      <c r="CD18" s="74"/>
      <c r="CE18" s="74"/>
      <c r="CF18" s="74"/>
      <c r="CG18" s="74"/>
      <c r="CH18" s="74"/>
      <c r="CI18" s="74"/>
      <c r="CJ18" s="74"/>
      <c r="CK18" s="74"/>
      <c r="CL18" s="74"/>
      <c r="CM18" s="74"/>
      <c r="CN18" s="74"/>
      <c r="CO18" s="74"/>
      <c r="CP18" s="74"/>
      <c r="CQ18" s="74"/>
      <c r="CR18" s="74"/>
      <c r="CS18" s="74"/>
      <c r="CT18" s="74"/>
      <c r="CU18" s="74"/>
      <c r="CV18" s="74"/>
      <c r="CW18" s="74"/>
      <c r="CX18" s="74"/>
      <c r="CY18" s="74"/>
      <c r="CZ18" s="74"/>
      <c r="DA18" s="74"/>
      <c r="DB18" s="74"/>
      <c r="DC18" s="74"/>
      <c r="DD18" s="74"/>
      <c r="DE18" s="74"/>
      <c r="DF18" s="74"/>
      <c r="DG18" s="74"/>
      <c r="DH18" s="74"/>
      <c r="DI18" s="74"/>
      <c r="DJ18" s="74"/>
      <c r="DK18" s="74"/>
      <c r="DL18" s="74"/>
      <c r="DM18" s="74"/>
      <c r="DN18" s="74"/>
      <c r="DO18" s="74"/>
      <c r="DP18" s="74"/>
      <c r="DQ18" s="74"/>
      <c r="DR18" s="74"/>
      <c r="DS18" s="74"/>
      <c r="DT18" s="74"/>
      <c r="DU18" s="74"/>
      <c r="DV18" s="74"/>
      <c r="DW18" s="74"/>
      <c r="DX18" s="74"/>
      <c r="DY18" s="74"/>
      <c r="DZ18" s="74"/>
      <c r="EA18" s="74"/>
      <c r="EB18" s="74"/>
      <c r="EC18" s="74"/>
      <c r="ED18" s="74"/>
      <c r="EE18" s="74"/>
      <c r="EF18" s="74"/>
      <c r="EG18" s="74"/>
      <c r="EH18" s="74"/>
      <c r="EI18" s="74"/>
      <c r="EJ18" s="74"/>
      <c r="EK18" s="74"/>
      <c r="EL18" s="74"/>
      <c r="EM18" s="74"/>
      <c r="EN18" s="74"/>
      <c r="EO18" s="74"/>
      <c r="EP18" s="74"/>
      <c r="EQ18" s="74"/>
      <c r="ER18" s="74"/>
      <c r="ES18" s="74"/>
      <c r="ET18" s="74"/>
      <c r="EU18" s="74"/>
      <c r="EV18" s="74"/>
      <c r="EW18" s="74"/>
      <c r="EX18" s="74"/>
      <c r="EY18" s="74"/>
      <c r="EZ18" s="74"/>
      <c r="FA18" s="74"/>
      <c r="FB18" s="74"/>
      <c r="FC18" s="74"/>
      <c r="FD18" s="74"/>
      <c r="FE18" s="74"/>
      <c r="FF18" s="74"/>
      <c r="FG18" s="74"/>
      <c r="FH18" s="74"/>
      <c r="FI18" s="74"/>
      <c r="FJ18" s="74"/>
      <c r="FK18" s="74"/>
      <c r="FL18" s="74"/>
    </row>
    <row r="19" spans="30:168" ht="19.8" customHeight="1">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4"/>
      <c r="BZ19" s="74"/>
      <c r="CA19" s="74"/>
      <c r="CB19" s="74"/>
      <c r="CC19" s="74"/>
      <c r="CD19" s="74"/>
      <c r="CE19" s="74"/>
      <c r="CF19" s="74"/>
      <c r="CG19" s="74"/>
      <c r="CH19" s="74"/>
      <c r="CI19" s="74"/>
      <c r="CJ19" s="74"/>
      <c r="CK19" s="74"/>
      <c r="CL19" s="74"/>
      <c r="CM19" s="74"/>
      <c r="CN19" s="74"/>
      <c r="CO19" s="74"/>
      <c r="CP19" s="74"/>
      <c r="CQ19" s="74"/>
      <c r="CR19" s="74"/>
      <c r="CS19" s="74"/>
      <c r="CT19" s="74"/>
      <c r="CU19" s="74"/>
      <c r="CV19" s="74"/>
      <c r="CW19" s="74"/>
      <c r="CX19" s="74"/>
      <c r="CY19" s="74"/>
      <c r="CZ19" s="74"/>
      <c r="DA19" s="74"/>
      <c r="DB19" s="74"/>
      <c r="DC19" s="74"/>
      <c r="DD19" s="74"/>
      <c r="DE19" s="74"/>
      <c r="DF19" s="74"/>
      <c r="DG19" s="74"/>
      <c r="DH19" s="74"/>
      <c r="DI19" s="74"/>
      <c r="DJ19" s="74"/>
      <c r="DK19" s="74"/>
      <c r="DL19" s="74"/>
      <c r="DM19" s="74"/>
      <c r="DN19" s="74"/>
      <c r="DO19" s="74"/>
      <c r="DP19" s="74"/>
      <c r="DQ19" s="74"/>
      <c r="DR19" s="74"/>
      <c r="DS19" s="74"/>
      <c r="DT19" s="74"/>
      <c r="DU19" s="74"/>
      <c r="DV19" s="74"/>
      <c r="DW19" s="74"/>
      <c r="DX19" s="74"/>
      <c r="DY19" s="74"/>
      <c r="DZ19" s="74"/>
      <c r="EA19" s="74"/>
      <c r="EB19" s="74"/>
      <c r="EC19" s="74"/>
      <c r="ED19" s="74"/>
      <c r="EE19" s="74"/>
      <c r="EF19" s="74"/>
      <c r="EG19" s="74"/>
      <c r="EH19" s="74"/>
      <c r="EI19" s="74"/>
      <c r="EJ19" s="74"/>
      <c r="EK19" s="74"/>
      <c r="EL19" s="74"/>
      <c r="EM19" s="74"/>
      <c r="EN19" s="74"/>
      <c r="EO19" s="74"/>
      <c r="EP19" s="74"/>
      <c r="EQ19" s="74"/>
      <c r="ER19" s="74"/>
      <c r="ES19" s="74"/>
      <c r="ET19" s="74"/>
      <c r="EU19" s="74"/>
      <c r="EV19" s="74"/>
      <c r="EW19" s="74"/>
      <c r="EX19" s="74"/>
      <c r="EY19" s="74"/>
      <c r="EZ19" s="74"/>
      <c r="FA19" s="74"/>
      <c r="FB19" s="74"/>
      <c r="FC19" s="74"/>
      <c r="FD19" s="74"/>
      <c r="FE19" s="74"/>
      <c r="FF19" s="74"/>
      <c r="FG19" s="74"/>
      <c r="FH19" s="74"/>
      <c r="FI19" s="74"/>
      <c r="FJ19" s="74"/>
      <c r="FK19" s="74"/>
      <c r="FL19" s="74"/>
    </row>
    <row r="20" spans="30:168" ht="19.8" customHeight="1">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4"/>
      <c r="BZ20" s="74"/>
      <c r="CA20" s="74"/>
      <c r="CB20" s="74"/>
      <c r="CC20" s="74"/>
      <c r="CD20" s="74"/>
      <c r="CE20" s="74"/>
      <c r="CF20" s="74"/>
      <c r="CG20" s="74"/>
      <c r="CH20" s="74"/>
      <c r="CI20" s="74"/>
      <c r="CJ20" s="74"/>
      <c r="CK20" s="74"/>
      <c r="CL20" s="74"/>
      <c r="CM20" s="74"/>
      <c r="CN20" s="74"/>
      <c r="CO20" s="74"/>
      <c r="CP20" s="74"/>
      <c r="CQ20" s="74"/>
      <c r="CR20" s="74"/>
      <c r="CS20" s="74"/>
      <c r="CT20" s="74"/>
      <c r="CU20" s="74"/>
      <c r="CV20" s="74"/>
      <c r="CW20" s="74"/>
      <c r="CX20" s="74"/>
      <c r="CY20" s="74"/>
      <c r="CZ20" s="74"/>
      <c r="DA20" s="74"/>
      <c r="DB20" s="74"/>
      <c r="DC20" s="74"/>
      <c r="DD20" s="74"/>
      <c r="DE20" s="74"/>
      <c r="DF20" s="74"/>
      <c r="DG20" s="74"/>
      <c r="DH20" s="74"/>
      <c r="DI20" s="74"/>
      <c r="DJ20" s="74"/>
      <c r="DK20" s="74"/>
      <c r="DL20" s="74"/>
      <c r="DM20" s="74"/>
      <c r="DN20" s="74"/>
      <c r="DO20" s="74"/>
      <c r="DP20" s="74"/>
      <c r="DQ20" s="74"/>
      <c r="DR20" s="74"/>
      <c r="DS20" s="74"/>
      <c r="DT20" s="74"/>
      <c r="DU20" s="74"/>
      <c r="DV20" s="74"/>
      <c r="DW20" s="74"/>
      <c r="DX20" s="74"/>
      <c r="DY20" s="74"/>
      <c r="DZ20" s="74"/>
      <c r="EA20" s="74"/>
      <c r="EB20" s="74"/>
      <c r="EC20" s="74"/>
      <c r="ED20" s="74"/>
      <c r="EE20" s="74"/>
      <c r="EF20" s="74"/>
      <c r="EG20" s="74"/>
      <c r="EH20" s="74"/>
      <c r="EI20" s="74"/>
      <c r="EJ20" s="74"/>
      <c r="EK20" s="74"/>
      <c r="EL20" s="74"/>
      <c r="EM20" s="74"/>
      <c r="EN20" s="74"/>
      <c r="EO20" s="74"/>
      <c r="EP20" s="74"/>
      <c r="EQ20" s="74"/>
      <c r="ER20" s="74"/>
      <c r="ES20" s="74"/>
      <c r="ET20" s="74"/>
      <c r="EU20" s="74"/>
      <c r="EV20" s="74"/>
      <c r="EW20" s="74"/>
      <c r="EX20" s="74"/>
      <c r="EY20" s="74"/>
      <c r="EZ20" s="74"/>
      <c r="FA20" s="74"/>
      <c r="FB20" s="74"/>
      <c r="FC20" s="74"/>
      <c r="FD20" s="74"/>
      <c r="FE20" s="74"/>
      <c r="FF20" s="74"/>
      <c r="FG20" s="74"/>
      <c r="FH20" s="74"/>
      <c r="FI20" s="74"/>
      <c r="FJ20" s="74"/>
      <c r="FK20" s="74"/>
      <c r="FL20" s="74"/>
    </row>
    <row r="21" spans="30:168" ht="19.8" customHeight="1">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4"/>
      <c r="BZ21" s="74"/>
      <c r="CA21" s="74"/>
      <c r="CB21" s="74"/>
      <c r="CC21" s="74"/>
      <c r="CD21" s="74"/>
      <c r="CE21" s="74"/>
      <c r="CF21" s="74"/>
      <c r="CG21" s="74"/>
      <c r="CH21" s="74"/>
      <c r="CI21" s="74"/>
      <c r="CJ21" s="74"/>
      <c r="CK21" s="74"/>
      <c r="CL21" s="74"/>
      <c r="CM21" s="74"/>
      <c r="CN21" s="74"/>
      <c r="CO21" s="74"/>
      <c r="CP21" s="74"/>
      <c r="CQ21" s="74"/>
      <c r="CR21" s="74"/>
      <c r="CS21" s="74"/>
      <c r="CT21" s="74"/>
      <c r="CU21" s="74"/>
      <c r="CV21" s="74"/>
      <c r="CW21" s="74"/>
      <c r="CX21" s="74"/>
      <c r="CY21" s="74"/>
      <c r="CZ21" s="74"/>
      <c r="DA21" s="74"/>
      <c r="DB21" s="74"/>
      <c r="DC21" s="74"/>
      <c r="DD21" s="74"/>
      <c r="DE21" s="74"/>
      <c r="DF21" s="74"/>
      <c r="DG21" s="74"/>
      <c r="DH21" s="74"/>
      <c r="DI21" s="74"/>
      <c r="DJ21" s="74"/>
      <c r="DK21" s="74"/>
      <c r="DL21" s="74"/>
      <c r="DM21" s="74"/>
      <c r="DN21" s="74"/>
      <c r="DO21" s="74"/>
      <c r="DP21" s="74"/>
      <c r="DQ21" s="74"/>
      <c r="DR21" s="74"/>
      <c r="DS21" s="74"/>
      <c r="DT21" s="74"/>
      <c r="DU21" s="74"/>
      <c r="DV21" s="74"/>
      <c r="DW21" s="74"/>
      <c r="DX21" s="74"/>
      <c r="DY21" s="74"/>
      <c r="DZ21" s="74"/>
      <c r="EA21" s="74"/>
      <c r="EB21" s="74"/>
      <c r="EC21" s="74"/>
      <c r="ED21" s="74"/>
      <c r="EE21" s="74"/>
      <c r="EF21" s="74"/>
      <c r="EG21" s="74"/>
      <c r="EH21" s="74"/>
      <c r="EI21" s="74"/>
      <c r="EJ21" s="74"/>
      <c r="EK21" s="74"/>
      <c r="EL21" s="74"/>
      <c r="EM21" s="74"/>
      <c r="EN21" s="74"/>
      <c r="EO21" s="74"/>
      <c r="EP21" s="74"/>
      <c r="EQ21" s="74"/>
      <c r="ER21" s="74"/>
      <c r="ES21" s="74"/>
      <c r="ET21" s="74"/>
      <c r="EU21" s="74"/>
      <c r="EV21" s="74"/>
      <c r="EW21" s="74"/>
      <c r="EX21" s="74"/>
      <c r="EY21" s="74"/>
      <c r="EZ21" s="74"/>
      <c r="FA21" s="74"/>
      <c r="FB21" s="74"/>
      <c r="FC21" s="74"/>
      <c r="FD21" s="74"/>
      <c r="FE21" s="74"/>
      <c r="FF21" s="74"/>
      <c r="FG21" s="74"/>
      <c r="FH21" s="74"/>
      <c r="FI21" s="74"/>
      <c r="FJ21" s="74"/>
      <c r="FK21" s="74"/>
      <c r="FL21" s="74"/>
    </row>
    <row r="22" spans="30:168" ht="19.8" customHeight="1">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4"/>
      <c r="BZ22" s="74"/>
      <c r="CA22" s="74"/>
      <c r="CB22" s="74"/>
      <c r="CC22" s="74"/>
      <c r="CD22" s="74"/>
      <c r="CE22" s="74"/>
      <c r="CF22" s="74"/>
      <c r="CG22" s="74"/>
      <c r="CH22" s="74"/>
      <c r="CI22" s="74"/>
      <c r="CJ22" s="74"/>
      <c r="CK22" s="74"/>
      <c r="CL22" s="74"/>
      <c r="CM22" s="74"/>
      <c r="CN22" s="74"/>
      <c r="CO22" s="74"/>
      <c r="CP22" s="74"/>
      <c r="CQ22" s="74"/>
      <c r="CR22" s="74"/>
      <c r="CS22" s="74"/>
      <c r="CT22" s="74"/>
      <c r="CU22" s="74"/>
      <c r="CV22" s="74"/>
      <c r="CW22" s="74"/>
      <c r="CX22" s="74"/>
      <c r="CY22" s="74"/>
      <c r="CZ22" s="74"/>
      <c r="DA22" s="74"/>
      <c r="DB22" s="74"/>
      <c r="DC22" s="74"/>
      <c r="DD22" s="74"/>
      <c r="DE22" s="74"/>
      <c r="DF22" s="74"/>
      <c r="DG22" s="74"/>
      <c r="DH22" s="74"/>
      <c r="DI22" s="74"/>
      <c r="DJ22" s="74"/>
      <c r="DK22" s="74"/>
      <c r="DL22" s="74"/>
      <c r="DM22" s="74"/>
      <c r="DN22" s="74"/>
      <c r="DO22" s="74"/>
      <c r="DP22" s="74"/>
      <c r="DQ22" s="74"/>
      <c r="DR22" s="74"/>
      <c r="DS22" s="74"/>
      <c r="DT22" s="74"/>
      <c r="DU22" s="74"/>
      <c r="DV22" s="74"/>
      <c r="DW22" s="74"/>
      <c r="DX22" s="74"/>
      <c r="DY22" s="74"/>
      <c r="DZ22" s="74"/>
      <c r="EA22" s="74"/>
      <c r="EB22" s="74"/>
      <c r="EC22" s="74"/>
      <c r="ED22" s="74"/>
      <c r="EE22" s="74"/>
      <c r="EF22" s="74"/>
      <c r="EG22" s="74"/>
      <c r="EH22" s="74"/>
      <c r="EI22" s="74"/>
      <c r="EJ22" s="74"/>
      <c r="EK22" s="74"/>
      <c r="EL22" s="74"/>
      <c r="EM22" s="74"/>
      <c r="EN22" s="74"/>
      <c r="EO22" s="74"/>
      <c r="EP22" s="74"/>
      <c r="EQ22" s="74"/>
      <c r="ER22" s="74"/>
      <c r="ES22" s="74"/>
      <c r="ET22" s="74"/>
      <c r="EU22" s="74"/>
      <c r="EV22" s="74"/>
      <c r="EW22" s="74"/>
      <c r="EX22" s="74"/>
      <c r="EY22" s="74"/>
      <c r="EZ22" s="74"/>
      <c r="FA22" s="74"/>
      <c r="FB22" s="74"/>
      <c r="FC22" s="74"/>
      <c r="FD22" s="74"/>
      <c r="FE22" s="74"/>
      <c r="FF22" s="74"/>
      <c r="FG22" s="74"/>
      <c r="FH22" s="74"/>
      <c r="FI22" s="74"/>
      <c r="FJ22" s="74"/>
      <c r="FK22" s="74"/>
      <c r="FL22" s="74"/>
    </row>
    <row r="23" spans="30:168" ht="19.8" customHeight="1">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4"/>
      <c r="BZ23" s="74"/>
      <c r="CA23" s="74"/>
      <c r="CB23" s="74"/>
      <c r="CC23" s="74"/>
      <c r="CD23" s="74"/>
      <c r="CE23" s="74"/>
      <c r="CF23" s="74"/>
      <c r="CG23" s="74"/>
      <c r="CH23" s="74"/>
      <c r="CI23" s="74"/>
      <c r="CJ23" s="74"/>
      <c r="CK23" s="74"/>
      <c r="CL23" s="74"/>
      <c r="CM23" s="74"/>
      <c r="CN23" s="74"/>
      <c r="CO23" s="74"/>
      <c r="CP23" s="74"/>
      <c r="CQ23" s="74"/>
      <c r="CR23" s="74"/>
      <c r="CS23" s="74"/>
      <c r="CT23" s="74"/>
      <c r="CU23" s="74"/>
      <c r="CV23" s="74"/>
      <c r="CW23" s="74"/>
      <c r="CX23" s="74"/>
      <c r="CY23" s="74"/>
      <c r="CZ23" s="74"/>
      <c r="DA23" s="74"/>
      <c r="DB23" s="74"/>
      <c r="DC23" s="74"/>
      <c r="DD23" s="74"/>
      <c r="DE23" s="74"/>
      <c r="DF23" s="74"/>
      <c r="DG23" s="74"/>
      <c r="DH23" s="74"/>
      <c r="DI23" s="74"/>
      <c r="DJ23" s="74"/>
      <c r="DK23" s="74"/>
      <c r="DL23" s="74"/>
      <c r="DM23" s="74"/>
      <c r="DN23" s="74"/>
      <c r="DO23" s="74"/>
      <c r="DP23" s="74"/>
      <c r="DQ23" s="74"/>
      <c r="DR23" s="74"/>
      <c r="DS23" s="74"/>
      <c r="DT23" s="74"/>
      <c r="DU23" s="74"/>
      <c r="DV23" s="74"/>
      <c r="DW23" s="74"/>
      <c r="DX23" s="74"/>
      <c r="DY23" s="74"/>
      <c r="DZ23" s="74"/>
      <c r="EA23" s="74"/>
      <c r="EB23" s="74"/>
      <c r="EC23" s="74"/>
      <c r="ED23" s="74"/>
      <c r="EE23" s="74"/>
      <c r="EF23" s="74"/>
      <c r="EG23" s="74"/>
      <c r="EH23" s="74"/>
      <c r="EI23" s="74"/>
      <c r="EJ23" s="74"/>
      <c r="EK23" s="74"/>
      <c r="EL23" s="74"/>
      <c r="EM23" s="74"/>
      <c r="EN23" s="74"/>
      <c r="EO23" s="74"/>
      <c r="EP23" s="74"/>
      <c r="EQ23" s="74"/>
      <c r="ER23" s="74"/>
      <c r="ES23" s="74"/>
      <c r="ET23" s="74"/>
      <c r="EU23" s="74"/>
      <c r="EV23" s="74"/>
      <c r="EW23" s="74"/>
      <c r="EX23" s="74"/>
      <c r="EY23" s="74"/>
      <c r="EZ23" s="74"/>
      <c r="FA23" s="74"/>
      <c r="FB23" s="74"/>
      <c r="FC23" s="74"/>
      <c r="FD23" s="74"/>
      <c r="FE23" s="74"/>
      <c r="FF23" s="74"/>
      <c r="FG23" s="74"/>
      <c r="FH23" s="74"/>
      <c r="FI23" s="74"/>
      <c r="FJ23" s="74"/>
      <c r="FK23" s="74"/>
      <c r="FL23" s="74"/>
    </row>
    <row r="24" spans="30:168" ht="19.8" customHeight="1">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4"/>
      <c r="BZ24" s="74"/>
      <c r="CA24" s="74"/>
      <c r="CB24" s="74"/>
      <c r="CC24" s="74"/>
      <c r="CD24" s="74"/>
      <c r="CE24" s="74"/>
      <c r="CF24" s="74"/>
      <c r="CG24" s="74"/>
      <c r="CH24" s="74"/>
      <c r="CI24" s="74"/>
      <c r="CJ24" s="74"/>
      <c r="CK24" s="74"/>
      <c r="CL24" s="74"/>
      <c r="CM24" s="74"/>
      <c r="CN24" s="74"/>
      <c r="CO24" s="74"/>
      <c r="CP24" s="74"/>
      <c r="CQ24" s="74"/>
      <c r="CR24" s="74"/>
      <c r="CS24" s="74"/>
      <c r="CT24" s="74"/>
      <c r="CU24" s="74"/>
      <c r="CV24" s="74"/>
      <c r="CW24" s="74"/>
      <c r="CX24" s="74"/>
      <c r="CY24" s="74"/>
      <c r="CZ24" s="74"/>
      <c r="DA24" s="74"/>
      <c r="DB24" s="74"/>
      <c r="DC24" s="74"/>
      <c r="DD24" s="74"/>
      <c r="DE24" s="74"/>
      <c r="DF24" s="74"/>
      <c r="DG24" s="74"/>
      <c r="DH24" s="74"/>
      <c r="DI24" s="74"/>
      <c r="DJ24" s="74"/>
      <c r="DK24" s="74"/>
      <c r="DL24" s="74"/>
      <c r="DM24" s="74"/>
      <c r="DN24" s="74"/>
      <c r="DO24" s="74"/>
      <c r="DP24" s="74"/>
      <c r="DQ24" s="74"/>
      <c r="DR24" s="74"/>
      <c r="DS24" s="74"/>
      <c r="DT24" s="74"/>
      <c r="DU24" s="74"/>
      <c r="DV24" s="74"/>
      <c r="DW24" s="74"/>
      <c r="DX24" s="74"/>
      <c r="DY24" s="74"/>
      <c r="DZ24" s="74"/>
      <c r="EA24" s="74"/>
      <c r="EB24" s="74"/>
      <c r="EC24" s="74"/>
      <c r="ED24" s="74"/>
      <c r="EE24" s="74"/>
      <c r="EF24" s="74"/>
      <c r="EG24" s="74"/>
      <c r="EH24" s="74"/>
      <c r="EI24" s="74"/>
      <c r="EJ24" s="74"/>
      <c r="EK24" s="74"/>
      <c r="EL24" s="74"/>
      <c r="EM24" s="74"/>
      <c r="EN24" s="74"/>
      <c r="EO24" s="74"/>
      <c r="EP24" s="74"/>
      <c r="EQ24" s="74"/>
      <c r="ER24" s="74"/>
      <c r="ES24" s="74"/>
      <c r="ET24" s="74"/>
      <c r="EU24" s="74"/>
      <c r="EV24" s="74"/>
      <c r="EW24" s="74"/>
      <c r="EX24" s="74"/>
      <c r="EY24" s="74"/>
      <c r="EZ24" s="74"/>
      <c r="FA24" s="74"/>
      <c r="FB24" s="74"/>
      <c r="FC24" s="74"/>
      <c r="FD24" s="74"/>
      <c r="FE24" s="74"/>
      <c r="FF24" s="74"/>
      <c r="FG24" s="74"/>
      <c r="FH24" s="74"/>
      <c r="FI24" s="74"/>
      <c r="FJ24" s="74"/>
      <c r="FK24" s="74"/>
      <c r="FL24" s="74"/>
    </row>
    <row r="25" spans="30:168" ht="19.8" customHeight="1">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4"/>
      <c r="BZ25" s="74"/>
      <c r="CA25" s="74"/>
      <c r="CB25" s="74"/>
      <c r="CC25" s="74"/>
      <c r="CD25" s="74"/>
      <c r="CE25" s="74"/>
      <c r="CF25" s="74"/>
      <c r="CG25" s="74"/>
      <c r="CH25" s="74"/>
      <c r="CI25" s="74"/>
      <c r="CJ25" s="74"/>
      <c r="CK25" s="74"/>
      <c r="CL25" s="74"/>
      <c r="CM25" s="74"/>
      <c r="CN25" s="74"/>
      <c r="CO25" s="74"/>
      <c r="CP25" s="74"/>
      <c r="CQ25" s="74"/>
      <c r="CR25" s="74"/>
      <c r="CS25" s="74"/>
      <c r="CT25" s="74"/>
      <c r="CU25" s="74"/>
      <c r="CV25" s="74"/>
      <c r="CW25" s="74"/>
      <c r="CX25" s="74"/>
      <c r="CY25" s="74"/>
      <c r="CZ25" s="74"/>
      <c r="DA25" s="74"/>
      <c r="DB25" s="74"/>
      <c r="DC25" s="74"/>
      <c r="DD25" s="74"/>
      <c r="DE25" s="74"/>
      <c r="DF25" s="74"/>
      <c r="DG25" s="74"/>
      <c r="DH25" s="74"/>
      <c r="DI25" s="74"/>
      <c r="DJ25" s="74"/>
      <c r="DK25" s="74"/>
      <c r="DL25" s="74"/>
      <c r="DM25" s="74"/>
      <c r="DN25" s="74"/>
      <c r="DO25" s="74"/>
      <c r="DP25" s="74"/>
      <c r="DQ25" s="74"/>
      <c r="DR25" s="74"/>
      <c r="DS25" s="74"/>
      <c r="DT25" s="74"/>
      <c r="DU25" s="74"/>
      <c r="DV25" s="74"/>
      <c r="DW25" s="74"/>
      <c r="DX25" s="74"/>
      <c r="DY25" s="74"/>
      <c r="DZ25" s="74"/>
      <c r="EA25" s="74"/>
      <c r="EB25" s="74"/>
      <c r="EC25" s="74"/>
      <c r="ED25" s="74"/>
      <c r="EE25" s="74"/>
      <c r="EF25" s="74"/>
      <c r="EG25" s="74"/>
      <c r="EH25" s="74"/>
      <c r="EI25" s="74"/>
      <c r="EJ25" s="74"/>
      <c r="EK25" s="74"/>
      <c r="EL25" s="74"/>
      <c r="EM25" s="74"/>
      <c r="EN25" s="74"/>
      <c r="EO25" s="74"/>
      <c r="EP25" s="74"/>
      <c r="EQ25" s="74"/>
      <c r="ER25" s="74"/>
      <c r="ES25" s="74"/>
      <c r="ET25" s="74"/>
      <c r="EU25" s="74"/>
      <c r="EV25" s="74"/>
      <c r="EW25" s="74"/>
      <c r="EX25" s="74"/>
      <c r="EY25" s="74"/>
      <c r="EZ25" s="74"/>
      <c r="FA25" s="74"/>
      <c r="FB25" s="74"/>
      <c r="FC25" s="74"/>
      <c r="FD25" s="74"/>
      <c r="FE25" s="74"/>
      <c r="FF25" s="74"/>
      <c r="FG25" s="74"/>
      <c r="FH25" s="74"/>
      <c r="FI25" s="74"/>
      <c r="FJ25" s="74"/>
      <c r="FK25" s="74"/>
      <c r="FL25" s="74"/>
    </row>
    <row r="26" spans="30:168" ht="19.8" customHeight="1">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4"/>
      <c r="BZ26" s="74"/>
      <c r="CA26" s="74"/>
      <c r="CB26" s="74"/>
      <c r="CC26" s="74"/>
      <c r="CD26" s="74"/>
      <c r="CE26" s="74"/>
      <c r="CF26" s="74"/>
      <c r="CG26" s="74"/>
      <c r="CH26" s="74"/>
      <c r="CI26" s="74"/>
      <c r="CJ26" s="74"/>
      <c r="CK26" s="74"/>
      <c r="CL26" s="74"/>
      <c r="CM26" s="74"/>
      <c r="CN26" s="74"/>
      <c r="CO26" s="74"/>
      <c r="CP26" s="74"/>
      <c r="CQ26" s="74"/>
      <c r="CR26" s="74"/>
      <c r="CS26" s="74"/>
      <c r="CT26" s="74"/>
      <c r="CU26" s="74"/>
      <c r="CV26" s="74"/>
      <c r="CW26" s="74"/>
      <c r="CX26" s="74"/>
      <c r="CY26" s="74"/>
      <c r="CZ26" s="74"/>
      <c r="DA26" s="74"/>
      <c r="DB26" s="74"/>
      <c r="DC26" s="74"/>
      <c r="DD26" s="74"/>
      <c r="DE26" s="74"/>
      <c r="DF26" s="74"/>
      <c r="DG26" s="74"/>
      <c r="DH26" s="74"/>
      <c r="DI26" s="74"/>
      <c r="DJ26" s="74"/>
      <c r="DK26" s="74"/>
      <c r="DL26" s="74"/>
      <c r="DM26" s="74"/>
      <c r="DN26" s="74"/>
      <c r="DO26" s="74"/>
      <c r="DP26" s="74"/>
      <c r="DQ26" s="74"/>
      <c r="DR26" s="74"/>
      <c r="DS26" s="74"/>
      <c r="DT26" s="74"/>
      <c r="DU26" s="74"/>
      <c r="DV26" s="74"/>
      <c r="DW26" s="74"/>
      <c r="DX26" s="74"/>
      <c r="DY26" s="74"/>
      <c r="DZ26" s="74"/>
      <c r="EA26" s="74"/>
      <c r="EB26" s="74"/>
      <c r="EC26" s="74"/>
      <c r="ED26" s="74"/>
      <c r="EE26" s="74"/>
      <c r="EF26" s="74"/>
      <c r="EG26" s="74"/>
      <c r="EH26" s="74"/>
      <c r="EI26" s="74"/>
      <c r="EJ26" s="74"/>
      <c r="EK26" s="74"/>
      <c r="EL26" s="74"/>
      <c r="EM26" s="74"/>
      <c r="EN26" s="74"/>
      <c r="EO26" s="74"/>
      <c r="EP26" s="74"/>
      <c r="EQ26" s="74"/>
      <c r="ER26" s="74"/>
      <c r="ES26" s="74"/>
      <c r="ET26" s="74"/>
      <c r="EU26" s="74"/>
      <c r="EV26" s="74"/>
      <c r="EW26" s="74"/>
      <c r="EX26" s="74"/>
      <c r="EY26" s="74"/>
      <c r="EZ26" s="74"/>
      <c r="FA26" s="74"/>
      <c r="FB26" s="74"/>
      <c r="FC26" s="74"/>
      <c r="FD26" s="74"/>
      <c r="FE26" s="74"/>
      <c r="FF26" s="74"/>
      <c r="FG26" s="74"/>
      <c r="FH26" s="74"/>
      <c r="FI26" s="74"/>
      <c r="FJ26" s="74"/>
      <c r="FK26" s="74"/>
      <c r="FL26" s="74"/>
    </row>
    <row r="27" spans="30:168" ht="19.8" customHeight="1">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4"/>
      <c r="BZ27" s="74"/>
      <c r="CA27" s="74"/>
      <c r="CB27" s="74"/>
      <c r="CC27" s="74"/>
      <c r="CD27" s="74"/>
      <c r="CE27" s="74"/>
      <c r="CF27" s="74"/>
      <c r="CG27" s="74"/>
      <c r="CH27" s="74"/>
      <c r="CI27" s="74"/>
      <c r="CJ27" s="74"/>
      <c r="CK27" s="74"/>
      <c r="CL27" s="74"/>
      <c r="CM27" s="74"/>
      <c r="CN27" s="74"/>
      <c r="CO27" s="74"/>
      <c r="CP27" s="74"/>
      <c r="CQ27" s="74"/>
      <c r="CR27" s="74"/>
      <c r="CS27" s="74"/>
      <c r="CT27" s="74"/>
      <c r="CU27" s="74"/>
      <c r="CV27" s="74"/>
      <c r="CW27" s="74"/>
      <c r="CX27" s="74"/>
      <c r="CY27" s="74"/>
      <c r="CZ27" s="74"/>
      <c r="DA27" s="74"/>
      <c r="DB27" s="74"/>
      <c r="DC27" s="74"/>
      <c r="DD27" s="74"/>
      <c r="DE27" s="74"/>
      <c r="DF27" s="74"/>
      <c r="DG27" s="74"/>
      <c r="DH27" s="74"/>
      <c r="DI27" s="74"/>
      <c r="DJ27" s="74"/>
      <c r="DK27" s="74"/>
      <c r="DL27" s="74"/>
      <c r="DM27" s="74"/>
      <c r="DN27" s="74"/>
      <c r="DO27" s="74"/>
      <c r="DP27" s="74"/>
      <c r="DQ27" s="74"/>
      <c r="DR27" s="74"/>
      <c r="DS27" s="74"/>
      <c r="DT27" s="74"/>
      <c r="DU27" s="74"/>
      <c r="DV27" s="74"/>
      <c r="DW27" s="74"/>
      <c r="DX27" s="74"/>
      <c r="DY27" s="74"/>
      <c r="DZ27" s="74"/>
      <c r="EA27" s="74"/>
      <c r="EB27" s="74"/>
      <c r="EC27" s="74"/>
      <c r="ED27" s="74"/>
      <c r="EE27" s="74"/>
      <c r="EF27" s="74"/>
      <c r="EG27" s="74"/>
      <c r="EH27" s="74"/>
      <c r="EI27" s="74"/>
      <c r="EJ27" s="74"/>
      <c r="EK27" s="74"/>
      <c r="EL27" s="74"/>
      <c r="EM27" s="74"/>
      <c r="EN27" s="74"/>
      <c r="EO27" s="74"/>
      <c r="EP27" s="74"/>
      <c r="EQ27" s="74"/>
      <c r="ER27" s="74"/>
      <c r="ES27" s="74"/>
      <c r="ET27" s="74"/>
      <c r="EU27" s="74"/>
      <c r="EV27" s="74"/>
      <c r="EW27" s="74"/>
      <c r="EX27" s="74"/>
      <c r="EY27" s="74"/>
      <c r="EZ27" s="74"/>
      <c r="FA27" s="74"/>
      <c r="FB27" s="74"/>
      <c r="FC27" s="74"/>
      <c r="FD27" s="74"/>
      <c r="FE27" s="74"/>
      <c r="FF27" s="74"/>
      <c r="FG27" s="74"/>
      <c r="FH27" s="74"/>
      <c r="FI27" s="74"/>
      <c r="FJ27" s="74"/>
      <c r="FK27" s="74"/>
      <c r="FL27" s="74"/>
    </row>
    <row r="28" spans="30:168" ht="19.8" customHeight="1">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4"/>
      <c r="BZ28" s="74"/>
      <c r="CA28" s="74"/>
      <c r="CB28" s="74"/>
      <c r="CC28" s="74"/>
      <c r="CD28" s="74"/>
      <c r="CE28" s="74"/>
      <c r="CF28" s="74"/>
      <c r="CG28" s="74"/>
      <c r="CH28" s="74"/>
      <c r="CI28" s="74"/>
      <c r="CJ28" s="74"/>
      <c r="CK28" s="74"/>
      <c r="CL28" s="74"/>
      <c r="CM28" s="74"/>
      <c r="CN28" s="74"/>
      <c r="CO28" s="74"/>
      <c r="CP28" s="74"/>
      <c r="CQ28" s="74"/>
      <c r="CR28" s="74"/>
      <c r="CS28" s="74"/>
      <c r="CT28" s="74"/>
      <c r="CU28" s="74"/>
      <c r="CV28" s="74"/>
      <c r="CW28" s="74"/>
      <c r="CX28" s="74"/>
      <c r="CY28" s="74"/>
      <c r="CZ28" s="74"/>
      <c r="DA28" s="74"/>
      <c r="DB28" s="74"/>
      <c r="DC28" s="74"/>
      <c r="DD28" s="74"/>
      <c r="DE28" s="74"/>
      <c r="DF28" s="74"/>
      <c r="DG28" s="74"/>
      <c r="DH28" s="74"/>
      <c r="DI28" s="74"/>
      <c r="DJ28" s="74"/>
      <c r="DK28" s="74"/>
      <c r="DL28" s="74"/>
      <c r="DM28" s="74"/>
      <c r="DN28" s="74"/>
      <c r="DO28" s="74"/>
      <c r="DP28" s="74"/>
      <c r="DQ28" s="74"/>
      <c r="DR28" s="74"/>
      <c r="DS28" s="74"/>
      <c r="DT28" s="74"/>
      <c r="DU28" s="74"/>
      <c r="DV28" s="74"/>
      <c r="DW28" s="74"/>
      <c r="DX28" s="74"/>
      <c r="DY28" s="74"/>
      <c r="DZ28" s="74"/>
      <c r="EA28" s="74"/>
      <c r="EB28" s="74"/>
      <c r="EC28" s="74"/>
      <c r="ED28" s="74"/>
      <c r="EE28" s="74"/>
      <c r="EF28" s="74"/>
      <c r="EG28" s="74"/>
      <c r="EH28" s="74"/>
      <c r="EI28" s="74"/>
      <c r="EJ28" s="74"/>
      <c r="EK28" s="74"/>
      <c r="EL28" s="74"/>
      <c r="EM28" s="74"/>
      <c r="EN28" s="74"/>
      <c r="EO28" s="74"/>
      <c r="EP28" s="74"/>
      <c r="EQ28" s="74"/>
      <c r="ER28" s="74"/>
      <c r="ES28" s="74"/>
      <c r="ET28" s="74"/>
      <c r="EU28" s="74"/>
      <c r="EV28" s="74"/>
      <c r="EW28" s="74"/>
      <c r="EX28" s="74"/>
      <c r="EY28" s="74"/>
      <c r="EZ28" s="74"/>
      <c r="FA28" s="74"/>
      <c r="FB28" s="74"/>
      <c r="FC28" s="74"/>
      <c r="FD28" s="74"/>
      <c r="FE28" s="74"/>
      <c r="FF28" s="74"/>
      <c r="FG28" s="74"/>
      <c r="FH28" s="74"/>
      <c r="FI28" s="74"/>
      <c r="FJ28" s="74"/>
      <c r="FK28" s="74"/>
      <c r="FL28" s="74"/>
    </row>
    <row r="29" spans="30:168" ht="19.8" customHeight="1">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4"/>
      <c r="BZ29" s="74"/>
      <c r="CA29" s="74"/>
      <c r="CB29" s="74"/>
      <c r="CC29" s="74"/>
      <c r="CD29" s="74"/>
      <c r="CE29" s="74"/>
      <c r="CF29" s="74"/>
      <c r="CG29" s="74"/>
      <c r="CH29" s="74"/>
      <c r="CI29" s="74"/>
      <c r="CJ29" s="74"/>
      <c r="CK29" s="74"/>
      <c r="CL29" s="74"/>
      <c r="CM29" s="74"/>
      <c r="CN29" s="74"/>
      <c r="CO29" s="74"/>
      <c r="CP29" s="74"/>
      <c r="CQ29" s="74"/>
      <c r="CR29" s="74"/>
      <c r="CS29" s="74"/>
      <c r="CT29" s="74"/>
      <c r="CU29" s="74"/>
      <c r="CV29" s="74"/>
      <c r="CW29" s="74"/>
      <c r="CX29" s="74"/>
      <c r="CY29" s="74"/>
      <c r="CZ29" s="74"/>
      <c r="DA29" s="74"/>
      <c r="DB29" s="74"/>
      <c r="DC29" s="74"/>
      <c r="DD29" s="74"/>
      <c r="DE29" s="74"/>
      <c r="DF29" s="74"/>
      <c r="DG29" s="74"/>
      <c r="DH29" s="74"/>
      <c r="DI29" s="74"/>
      <c r="DJ29" s="74"/>
      <c r="DK29" s="74"/>
      <c r="DL29" s="74"/>
      <c r="DM29" s="74"/>
      <c r="DN29" s="74"/>
      <c r="DO29" s="74"/>
      <c r="DP29" s="74"/>
      <c r="DQ29" s="74"/>
      <c r="DR29" s="74"/>
      <c r="DS29" s="74"/>
      <c r="DT29" s="74"/>
      <c r="DU29" s="74"/>
      <c r="DV29" s="74"/>
      <c r="DW29" s="74"/>
      <c r="DX29" s="74"/>
      <c r="DY29" s="74"/>
      <c r="DZ29" s="74"/>
      <c r="EA29" s="74"/>
      <c r="EB29" s="74"/>
      <c r="EC29" s="74"/>
      <c r="ED29" s="74"/>
      <c r="EE29" s="74"/>
      <c r="EF29" s="74"/>
      <c r="EG29" s="74"/>
      <c r="EH29" s="74"/>
      <c r="EI29" s="74"/>
      <c r="EJ29" s="74"/>
      <c r="EK29" s="74"/>
      <c r="EL29" s="74"/>
      <c r="EM29" s="74"/>
      <c r="EN29" s="74"/>
      <c r="EO29" s="74"/>
      <c r="EP29" s="74"/>
      <c r="EQ29" s="74"/>
      <c r="ER29" s="74"/>
      <c r="ES29" s="74"/>
      <c r="ET29" s="74"/>
      <c r="EU29" s="74"/>
      <c r="EV29" s="74"/>
      <c r="EW29" s="74"/>
      <c r="EX29" s="74"/>
      <c r="EY29" s="74"/>
      <c r="EZ29" s="74"/>
      <c r="FA29" s="74"/>
      <c r="FB29" s="74"/>
      <c r="FC29" s="74"/>
      <c r="FD29" s="74"/>
      <c r="FE29" s="74"/>
      <c r="FF29" s="74"/>
      <c r="FG29" s="74"/>
      <c r="FH29" s="74"/>
      <c r="FI29" s="74"/>
      <c r="FJ29" s="74"/>
      <c r="FK29" s="74"/>
      <c r="FL29" s="74"/>
    </row>
    <row r="30" spans="30:168" ht="19.8" customHeight="1">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4"/>
      <c r="BZ30" s="74"/>
      <c r="CA30" s="74"/>
      <c r="CB30" s="74"/>
      <c r="CC30" s="74"/>
      <c r="CD30" s="74"/>
      <c r="CE30" s="74"/>
      <c r="CF30" s="74"/>
      <c r="CG30" s="74"/>
      <c r="CH30" s="74"/>
      <c r="CI30" s="74"/>
      <c r="CJ30" s="74"/>
      <c r="CK30" s="74"/>
      <c r="CL30" s="74"/>
      <c r="CM30" s="74"/>
      <c r="CN30" s="74"/>
      <c r="CO30" s="74"/>
      <c r="CP30" s="74"/>
      <c r="CQ30" s="74"/>
      <c r="CR30" s="74"/>
      <c r="CS30" s="74"/>
      <c r="CT30" s="74"/>
      <c r="CU30" s="74"/>
      <c r="CV30" s="74"/>
      <c r="CW30" s="74"/>
      <c r="CX30" s="74"/>
      <c r="CY30" s="74"/>
      <c r="CZ30" s="74"/>
      <c r="DA30" s="74"/>
      <c r="DB30" s="74"/>
      <c r="DC30" s="74"/>
      <c r="DD30" s="74"/>
      <c r="DE30" s="74"/>
      <c r="DF30" s="74"/>
      <c r="DG30" s="74"/>
      <c r="DH30" s="74"/>
      <c r="DI30" s="74"/>
      <c r="DJ30" s="74"/>
      <c r="DK30" s="74"/>
      <c r="DL30" s="74"/>
      <c r="DM30" s="74"/>
      <c r="DN30" s="74"/>
      <c r="DO30" s="74"/>
      <c r="DP30" s="74"/>
      <c r="DQ30" s="74"/>
      <c r="DR30" s="74"/>
      <c r="DS30" s="74"/>
      <c r="DT30" s="74"/>
      <c r="DU30" s="74"/>
      <c r="DV30" s="74"/>
      <c r="DW30" s="74"/>
      <c r="DX30" s="74"/>
      <c r="DY30" s="74"/>
      <c r="DZ30" s="74"/>
      <c r="EA30" s="74"/>
      <c r="EB30" s="74"/>
      <c r="EC30" s="74"/>
      <c r="ED30" s="74"/>
      <c r="EE30" s="74"/>
      <c r="EF30" s="74"/>
      <c r="EG30" s="74"/>
      <c r="EH30" s="74"/>
      <c r="EI30" s="74"/>
      <c r="EJ30" s="74"/>
      <c r="EK30" s="74"/>
      <c r="EL30" s="74"/>
      <c r="EM30" s="74"/>
      <c r="EN30" s="74"/>
      <c r="EO30" s="74"/>
      <c r="EP30" s="74"/>
      <c r="EQ30" s="74"/>
      <c r="ER30" s="74"/>
      <c r="ES30" s="74"/>
      <c r="ET30" s="74"/>
      <c r="EU30" s="74"/>
      <c r="EV30" s="74"/>
      <c r="EW30" s="74"/>
      <c r="EX30" s="74"/>
      <c r="EY30" s="74"/>
      <c r="EZ30" s="74"/>
      <c r="FA30" s="74"/>
      <c r="FB30" s="74"/>
      <c r="FC30" s="74"/>
      <c r="FD30" s="74"/>
      <c r="FE30" s="74"/>
      <c r="FF30" s="74"/>
      <c r="FG30" s="74"/>
      <c r="FH30" s="74"/>
      <c r="FI30" s="74"/>
      <c r="FJ30" s="74"/>
      <c r="FK30" s="74"/>
      <c r="FL30" s="74"/>
    </row>
    <row r="31" spans="30:168" ht="19.8" customHeight="1">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4"/>
      <c r="BZ31" s="74"/>
      <c r="CA31" s="74"/>
      <c r="CB31" s="74"/>
      <c r="CC31" s="74"/>
      <c r="CD31" s="74"/>
      <c r="CE31" s="74"/>
      <c r="CF31" s="74"/>
      <c r="CG31" s="74"/>
      <c r="CH31" s="74"/>
      <c r="CI31" s="74"/>
      <c r="CJ31" s="74"/>
      <c r="CK31" s="74"/>
      <c r="CL31" s="74"/>
      <c r="CM31" s="74"/>
      <c r="CN31" s="74"/>
      <c r="CO31" s="74"/>
      <c r="CP31" s="74"/>
      <c r="CQ31" s="74"/>
      <c r="CR31" s="74"/>
      <c r="CS31" s="74"/>
      <c r="CT31" s="74"/>
      <c r="CU31" s="74"/>
      <c r="CV31" s="74"/>
      <c r="CW31" s="74"/>
      <c r="CX31" s="74"/>
      <c r="CY31" s="74"/>
      <c r="CZ31" s="74"/>
      <c r="DA31" s="74"/>
      <c r="DB31" s="74"/>
      <c r="DC31" s="74"/>
      <c r="DD31" s="74"/>
      <c r="DE31" s="74"/>
      <c r="DF31" s="74"/>
      <c r="DG31" s="74"/>
      <c r="DH31" s="74"/>
      <c r="DI31" s="74"/>
      <c r="DJ31" s="74"/>
      <c r="DK31" s="74"/>
      <c r="DL31" s="74"/>
      <c r="DM31" s="74"/>
      <c r="DN31" s="74"/>
      <c r="DO31" s="74"/>
      <c r="DP31" s="74"/>
      <c r="DQ31" s="74"/>
      <c r="DR31" s="74"/>
      <c r="DS31" s="74"/>
      <c r="DT31" s="74"/>
      <c r="DU31" s="74"/>
      <c r="DV31" s="74"/>
      <c r="DW31" s="74"/>
      <c r="DX31" s="74"/>
      <c r="DY31" s="74"/>
      <c r="DZ31" s="74"/>
      <c r="EA31" s="74"/>
      <c r="EB31" s="74"/>
      <c r="EC31" s="74"/>
      <c r="ED31" s="74"/>
      <c r="EE31" s="74"/>
      <c r="EF31" s="74"/>
      <c r="EG31" s="74"/>
      <c r="EH31" s="74"/>
      <c r="EI31" s="74"/>
      <c r="EJ31" s="74"/>
      <c r="EK31" s="74"/>
      <c r="EL31" s="74"/>
      <c r="EM31" s="74"/>
      <c r="EN31" s="74"/>
      <c r="EO31" s="74"/>
      <c r="EP31" s="74"/>
      <c r="EQ31" s="74"/>
      <c r="ER31" s="74"/>
      <c r="ES31" s="74"/>
      <c r="ET31" s="74"/>
      <c r="EU31" s="74"/>
      <c r="EV31" s="74"/>
      <c r="EW31" s="74"/>
      <c r="EX31" s="74"/>
      <c r="EY31" s="74"/>
      <c r="EZ31" s="74"/>
      <c r="FA31" s="74"/>
      <c r="FB31" s="74"/>
      <c r="FC31" s="74"/>
      <c r="FD31" s="74"/>
      <c r="FE31" s="74"/>
      <c r="FF31" s="74"/>
      <c r="FG31" s="74"/>
      <c r="FH31" s="74"/>
      <c r="FI31" s="74"/>
      <c r="FJ31" s="74"/>
      <c r="FK31" s="74"/>
      <c r="FL31" s="74"/>
    </row>
    <row r="32" spans="30:168" ht="19.8" customHeight="1">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4"/>
      <c r="BZ32" s="74"/>
      <c r="CA32" s="74"/>
      <c r="CB32" s="74"/>
      <c r="CC32" s="74"/>
      <c r="CD32" s="74"/>
      <c r="CE32" s="74"/>
      <c r="CF32" s="74"/>
      <c r="CG32" s="74"/>
      <c r="CH32" s="74"/>
      <c r="CI32" s="74"/>
      <c r="CJ32" s="74"/>
      <c r="CK32" s="74"/>
      <c r="CL32" s="74"/>
      <c r="CM32" s="74"/>
      <c r="CN32" s="74"/>
      <c r="CO32" s="74"/>
      <c r="CP32" s="74"/>
      <c r="CQ32" s="74"/>
      <c r="CR32" s="74"/>
      <c r="CS32" s="74"/>
      <c r="CT32" s="74"/>
      <c r="CU32" s="74"/>
      <c r="CV32" s="74"/>
      <c r="CW32" s="74"/>
      <c r="CX32" s="74"/>
      <c r="CY32" s="74"/>
      <c r="CZ32" s="74"/>
      <c r="DA32" s="74"/>
      <c r="DB32" s="74"/>
      <c r="DC32" s="74"/>
      <c r="DD32" s="74"/>
      <c r="DE32" s="74"/>
      <c r="DF32" s="74"/>
      <c r="DG32" s="74"/>
      <c r="DH32" s="74"/>
      <c r="DI32" s="74"/>
      <c r="DJ32" s="74"/>
      <c r="DK32" s="74"/>
      <c r="DL32" s="74"/>
      <c r="DM32" s="74"/>
      <c r="DN32" s="74"/>
      <c r="DO32" s="74"/>
      <c r="DP32" s="74"/>
      <c r="DQ32" s="74"/>
      <c r="DR32" s="74"/>
      <c r="DS32" s="74"/>
      <c r="DT32" s="74"/>
      <c r="DU32" s="74"/>
      <c r="DV32" s="74"/>
      <c r="DW32" s="74"/>
      <c r="DX32" s="74"/>
      <c r="DY32" s="74"/>
      <c r="DZ32" s="74"/>
      <c r="EA32" s="74"/>
      <c r="EB32" s="74"/>
      <c r="EC32" s="74"/>
      <c r="ED32" s="74"/>
      <c r="EE32" s="74"/>
      <c r="EF32" s="74"/>
      <c r="EG32" s="74"/>
      <c r="EH32" s="74"/>
      <c r="EI32" s="74"/>
      <c r="EJ32" s="74"/>
      <c r="EK32" s="74"/>
      <c r="EL32" s="74"/>
      <c r="EM32" s="74"/>
      <c r="EN32" s="74"/>
      <c r="EO32" s="74"/>
      <c r="EP32" s="74"/>
      <c r="EQ32" s="74"/>
      <c r="ER32" s="74"/>
      <c r="ES32" s="74"/>
      <c r="ET32" s="74"/>
      <c r="EU32" s="74"/>
      <c r="EV32" s="74"/>
      <c r="EW32" s="74"/>
      <c r="EX32" s="74"/>
      <c r="EY32" s="74"/>
      <c r="EZ32" s="74"/>
      <c r="FA32" s="74"/>
      <c r="FB32" s="74"/>
      <c r="FC32" s="74"/>
      <c r="FD32" s="74"/>
      <c r="FE32" s="74"/>
      <c r="FF32" s="74"/>
      <c r="FG32" s="74"/>
      <c r="FH32" s="74"/>
      <c r="FI32" s="74"/>
      <c r="FJ32" s="74"/>
      <c r="FK32" s="74"/>
      <c r="FL32" s="74"/>
    </row>
    <row r="33" spans="30:168" ht="19.8" customHeight="1">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4"/>
      <c r="BZ33" s="74"/>
      <c r="CA33" s="74"/>
      <c r="CB33" s="74"/>
      <c r="CC33" s="74"/>
      <c r="CD33" s="74"/>
      <c r="CE33" s="74"/>
      <c r="CF33" s="74"/>
      <c r="CG33" s="74"/>
      <c r="CH33" s="74"/>
      <c r="CI33" s="74"/>
      <c r="CJ33" s="74"/>
      <c r="CK33" s="74"/>
      <c r="CL33" s="74"/>
      <c r="CM33" s="74"/>
      <c r="CN33" s="74"/>
      <c r="CO33" s="74"/>
      <c r="CP33" s="74"/>
      <c r="CQ33" s="74"/>
      <c r="CR33" s="74"/>
      <c r="CS33" s="74"/>
      <c r="CT33" s="74"/>
      <c r="CU33" s="74"/>
      <c r="CV33" s="74"/>
      <c r="CW33" s="74"/>
      <c r="CX33" s="74"/>
      <c r="CY33" s="74"/>
      <c r="CZ33" s="74"/>
      <c r="DA33" s="74"/>
      <c r="DB33" s="74"/>
      <c r="DC33" s="74"/>
      <c r="DD33" s="74"/>
      <c r="DE33" s="74"/>
      <c r="DF33" s="74"/>
      <c r="DG33" s="74"/>
      <c r="DH33" s="74"/>
      <c r="DI33" s="74"/>
      <c r="DJ33" s="74"/>
      <c r="DK33" s="74"/>
      <c r="DL33" s="74"/>
      <c r="DM33" s="74"/>
      <c r="DN33" s="74"/>
      <c r="DO33" s="74"/>
      <c r="DP33" s="74"/>
      <c r="DQ33" s="74"/>
      <c r="DR33" s="74"/>
      <c r="DS33" s="74"/>
      <c r="DT33" s="74"/>
      <c r="DU33" s="74"/>
      <c r="DV33" s="74"/>
      <c r="DW33" s="74"/>
      <c r="DX33" s="74"/>
      <c r="DY33" s="74"/>
      <c r="DZ33" s="74"/>
      <c r="EA33" s="74"/>
      <c r="EB33" s="74"/>
      <c r="EC33" s="74"/>
      <c r="ED33" s="74"/>
      <c r="EE33" s="74"/>
      <c r="EF33" s="74"/>
      <c r="EG33" s="74"/>
      <c r="EH33" s="74"/>
      <c r="EI33" s="74"/>
      <c r="EJ33" s="74"/>
      <c r="EK33" s="74"/>
      <c r="EL33" s="74"/>
      <c r="EM33" s="74"/>
      <c r="EN33" s="74"/>
      <c r="EO33" s="74"/>
      <c r="EP33" s="74"/>
      <c r="EQ33" s="74"/>
      <c r="ER33" s="74"/>
      <c r="ES33" s="74"/>
      <c r="ET33" s="74"/>
      <c r="EU33" s="74"/>
      <c r="EV33" s="74"/>
      <c r="EW33" s="74"/>
      <c r="EX33" s="74"/>
      <c r="EY33" s="74"/>
      <c r="EZ33" s="74"/>
      <c r="FA33" s="74"/>
      <c r="FB33" s="74"/>
      <c r="FC33" s="74"/>
      <c r="FD33" s="74"/>
      <c r="FE33" s="74"/>
      <c r="FF33" s="74"/>
      <c r="FG33" s="74"/>
      <c r="FH33" s="74"/>
      <c r="FI33" s="74"/>
      <c r="FJ33" s="74"/>
      <c r="FK33" s="74"/>
      <c r="FL33" s="74"/>
    </row>
    <row r="34" spans="30:168" ht="19.8" customHeight="1">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4"/>
      <c r="BZ34" s="74"/>
      <c r="CA34" s="74"/>
      <c r="CB34" s="74"/>
      <c r="CC34" s="74"/>
      <c r="CD34" s="74"/>
      <c r="CE34" s="74"/>
      <c r="CF34" s="74"/>
      <c r="CG34" s="74"/>
      <c r="CH34" s="74"/>
      <c r="CI34" s="74"/>
      <c r="CJ34" s="74"/>
      <c r="CK34" s="74"/>
      <c r="CL34" s="74"/>
      <c r="CM34" s="74"/>
      <c r="CN34" s="74"/>
      <c r="CO34" s="74"/>
      <c r="CP34" s="74"/>
      <c r="CQ34" s="74"/>
      <c r="CR34" s="74"/>
      <c r="CS34" s="74"/>
      <c r="CT34" s="74"/>
      <c r="CU34" s="74"/>
      <c r="CV34" s="74"/>
      <c r="CW34" s="74"/>
      <c r="CX34" s="74"/>
      <c r="CY34" s="74"/>
      <c r="CZ34" s="74"/>
      <c r="DA34" s="74"/>
      <c r="DB34" s="74"/>
      <c r="DC34" s="74"/>
      <c r="DD34" s="74"/>
      <c r="DE34" s="74"/>
      <c r="DF34" s="74"/>
      <c r="DG34" s="74"/>
      <c r="DH34" s="74"/>
      <c r="DI34" s="74"/>
      <c r="DJ34" s="74"/>
      <c r="DK34" s="74"/>
      <c r="DL34" s="74"/>
      <c r="DM34" s="74"/>
      <c r="DN34" s="74"/>
      <c r="DO34" s="74"/>
      <c r="DP34" s="74"/>
      <c r="DQ34" s="74"/>
      <c r="DR34" s="74"/>
      <c r="DS34" s="74"/>
      <c r="DT34" s="74"/>
      <c r="DU34" s="74"/>
      <c r="DV34" s="74"/>
      <c r="DW34" s="74"/>
      <c r="DX34" s="74"/>
      <c r="DY34" s="74"/>
      <c r="DZ34" s="74"/>
      <c r="EA34" s="74"/>
      <c r="EB34" s="74"/>
      <c r="EC34" s="74"/>
      <c r="ED34" s="74"/>
      <c r="EE34" s="74"/>
      <c r="EF34" s="74"/>
      <c r="EG34" s="74"/>
      <c r="EH34" s="74"/>
      <c r="EI34" s="74"/>
      <c r="EJ34" s="74"/>
      <c r="EK34" s="74"/>
      <c r="EL34" s="74"/>
      <c r="EM34" s="74"/>
      <c r="EN34" s="74"/>
      <c r="EO34" s="74"/>
      <c r="EP34" s="74"/>
      <c r="EQ34" s="74"/>
      <c r="ER34" s="74"/>
      <c r="ES34" s="74"/>
      <c r="ET34" s="74"/>
      <c r="EU34" s="74"/>
      <c r="EV34" s="74"/>
      <c r="EW34" s="74"/>
      <c r="EX34" s="74"/>
      <c r="EY34" s="74"/>
      <c r="EZ34" s="74"/>
      <c r="FA34" s="74"/>
      <c r="FB34" s="74"/>
      <c r="FC34" s="74"/>
      <c r="FD34" s="74"/>
      <c r="FE34" s="74"/>
      <c r="FF34" s="74"/>
      <c r="FG34" s="74"/>
      <c r="FH34" s="74"/>
      <c r="FI34" s="74"/>
      <c r="FJ34" s="74"/>
      <c r="FK34" s="74"/>
      <c r="FL34" s="74"/>
    </row>
    <row r="35" spans="30:168" ht="19.8" customHeight="1">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4"/>
      <c r="BZ35" s="74"/>
      <c r="CA35" s="74"/>
      <c r="CB35" s="74"/>
      <c r="CC35" s="74"/>
      <c r="CD35" s="74"/>
      <c r="CE35" s="74"/>
      <c r="CF35" s="74"/>
      <c r="CG35" s="74"/>
      <c r="CH35" s="74"/>
      <c r="CI35" s="74"/>
      <c r="CJ35" s="74"/>
      <c r="CK35" s="74"/>
      <c r="CL35" s="74"/>
      <c r="CM35" s="74"/>
      <c r="CN35" s="74"/>
      <c r="CO35" s="74"/>
      <c r="CP35" s="74"/>
      <c r="CQ35" s="74"/>
      <c r="CR35" s="74"/>
      <c r="CS35" s="74"/>
      <c r="CT35" s="74"/>
      <c r="CU35" s="74"/>
      <c r="CV35" s="74"/>
      <c r="CW35" s="74"/>
      <c r="CX35" s="74"/>
      <c r="CY35" s="74"/>
      <c r="CZ35" s="74"/>
      <c r="DA35" s="74"/>
      <c r="DB35" s="74"/>
      <c r="DC35" s="74"/>
      <c r="DD35" s="74"/>
      <c r="DE35" s="74"/>
      <c r="DF35" s="74"/>
      <c r="DG35" s="74"/>
      <c r="DH35" s="74"/>
      <c r="DI35" s="74"/>
      <c r="DJ35" s="74"/>
      <c r="DK35" s="74"/>
      <c r="DL35" s="74"/>
      <c r="DM35" s="74"/>
      <c r="DN35" s="74"/>
      <c r="DO35" s="74"/>
      <c r="DP35" s="74"/>
      <c r="DQ35" s="74"/>
      <c r="DR35" s="74"/>
      <c r="DS35" s="74"/>
      <c r="DT35" s="74"/>
      <c r="DU35" s="74"/>
      <c r="DV35" s="74"/>
      <c r="DW35" s="74"/>
      <c r="DX35" s="74"/>
      <c r="DY35" s="74"/>
      <c r="DZ35" s="74"/>
      <c r="EA35" s="74"/>
      <c r="EB35" s="74"/>
      <c r="EC35" s="74"/>
      <c r="ED35" s="74"/>
      <c r="EE35" s="74"/>
      <c r="EF35" s="74"/>
      <c r="EG35" s="74"/>
      <c r="EH35" s="74"/>
      <c r="EI35" s="74"/>
      <c r="EJ35" s="74"/>
      <c r="EK35" s="74"/>
      <c r="EL35" s="74"/>
      <c r="EM35" s="74"/>
      <c r="EN35" s="74"/>
      <c r="EO35" s="74"/>
      <c r="EP35" s="74"/>
      <c r="EQ35" s="74"/>
      <c r="ER35" s="74"/>
      <c r="ES35" s="74"/>
      <c r="ET35" s="74"/>
      <c r="EU35" s="74"/>
      <c r="EV35" s="74"/>
      <c r="EW35" s="74"/>
      <c r="EX35" s="74"/>
      <c r="EY35" s="74"/>
      <c r="EZ35" s="74"/>
      <c r="FA35" s="74"/>
      <c r="FB35" s="74"/>
      <c r="FC35" s="74"/>
      <c r="FD35" s="74"/>
      <c r="FE35" s="74"/>
      <c r="FF35" s="74"/>
      <c r="FG35" s="74"/>
      <c r="FH35" s="74"/>
      <c r="FI35" s="74"/>
      <c r="FJ35" s="74"/>
      <c r="FK35" s="74"/>
      <c r="FL35" s="74"/>
    </row>
    <row r="36" spans="30:168" ht="19.8" customHeight="1">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4"/>
      <c r="BZ36" s="74"/>
      <c r="CA36" s="74"/>
      <c r="CB36" s="74"/>
      <c r="CC36" s="74"/>
      <c r="CD36" s="74"/>
      <c r="CE36" s="74"/>
      <c r="CF36" s="74"/>
      <c r="CG36" s="74"/>
      <c r="CH36" s="74"/>
      <c r="CI36" s="74"/>
      <c r="CJ36" s="74"/>
      <c r="CK36" s="74"/>
      <c r="CL36" s="74"/>
      <c r="CM36" s="74"/>
      <c r="CN36" s="74"/>
      <c r="CO36" s="74"/>
      <c r="CP36" s="74"/>
      <c r="CQ36" s="74"/>
      <c r="CR36" s="74"/>
      <c r="CS36" s="74"/>
      <c r="CT36" s="74"/>
      <c r="CU36" s="74"/>
      <c r="CV36" s="74"/>
      <c r="CW36" s="74"/>
      <c r="CX36" s="74"/>
      <c r="CY36" s="74"/>
      <c r="CZ36" s="74"/>
      <c r="DA36" s="74"/>
      <c r="DB36" s="74"/>
      <c r="DC36" s="74"/>
      <c r="DD36" s="74"/>
      <c r="DE36" s="74"/>
      <c r="DF36" s="74"/>
      <c r="DG36" s="74"/>
      <c r="DH36" s="74"/>
      <c r="DI36" s="74"/>
      <c r="DJ36" s="74"/>
      <c r="DK36" s="74"/>
      <c r="DL36" s="74"/>
      <c r="DM36" s="74"/>
      <c r="DN36" s="74"/>
      <c r="DO36" s="74"/>
      <c r="DP36" s="74"/>
      <c r="DQ36" s="74"/>
      <c r="DR36" s="74"/>
      <c r="DS36" s="74"/>
      <c r="DT36" s="74"/>
      <c r="DU36" s="74"/>
      <c r="DV36" s="74"/>
      <c r="DW36" s="74"/>
      <c r="DX36" s="74"/>
      <c r="DY36" s="74"/>
      <c r="DZ36" s="74"/>
      <c r="EA36" s="74"/>
      <c r="EB36" s="74"/>
      <c r="EC36" s="74"/>
      <c r="ED36" s="74"/>
      <c r="EE36" s="74"/>
      <c r="EF36" s="74"/>
      <c r="EG36" s="74"/>
      <c r="EH36" s="74"/>
      <c r="EI36" s="74"/>
      <c r="EJ36" s="74"/>
      <c r="EK36" s="74"/>
      <c r="EL36" s="74"/>
      <c r="EM36" s="74"/>
      <c r="EN36" s="74"/>
      <c r="EO36" s="74"/>
      <c r="EP36" s="74"/>
      <c r="EQ36" s="74"/>
      <c r="ER36" s="74"/>
      <c r="ES36" s="74"/>
      <c r="ET36" s="74"/>
      <c r="EU36" s="74"/>
      <c r="EV36" s="74"/>
      <c r="EW36" s="74"/>
      <c r="EX36" s="74"/>
      <c r="EY36" s="74"/>
      <c r="EZ36" s="74"/>
      <c r="FA36" s="74"/>
      <c r="FB36" s="74"/>
      <c r="FC36" s="74"/>
      <c r="FD36" s="74"/>
      <c r="FE36" s="74"/>
      <c r="FF36" s="74"/>
      <c r="FG36" s="74"/>
      <c r="FH36" s="74"/>
      <c r="FI36" s="74"/>
      <c r="FJ36" s="74"/>
      <c r="FK36" s="74"/>
      <c r="FL36" s="74"/>
    </row>
    <row r="37" spans="30:168" ht="19.8" customHeight="1">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4"/>
      <c r="BZ37" s="74"/>
      <c r="CA37" s="74"/>
      <c r="CB37" s="74"/>
      <c r="CC37" s="74"/>
      <c r="CD37" s="74"/>
      <c r="CE37" s="74"/>
      <c r="CF37" s="74"/>
      <c r="CG37" s="74"/>
      <c r="CH37" s="74"/>
      <c r="CI37" s="74"/>
      <c r="CJ37" s="74"/>
      <c r="CK37" s="74"/>
      <c r="CL37" s="74"/>
      <c r="CM37" s="74"/>
      <c r="CN37" s="74"/>
      <c r="CO37" s="74"/>
      <c r="CP37" s="74"/>
      <c r="CQ37" s="74"/>
      <c r="CR37" s="74"/>
      <c r="CS37" s="74"/>
      <c r="CT37" s="74"/>
      <c r="CU37" s="74"/>
      <c r="CV37" s="74"/>
      <c r="CW37" s="74"/>
      <c r="CX37" s="74"/>
      <c r="CY37" s="74"/>
      <c r="CZ37" s="74"/>
      <c r="DA37" s="74"/>
      <c r="DB37" s="74"/>
      <c r="DC37" s="74"/>
      <c r="DD37" s="74"/>
      <c r="DE37" s="74"/>
      <c r="DF37" s="74"/>
      <c r="DG37" s="74"/>
      <c r="DH37" s="74"/>
      <c r="DI37" s="74"/>
      <c r="DJ37" s="74"/>
      <c r="DK37" s="74"/>
      <c r="DL37" s="74"/>
      <c r="DM37" s="74"/>
      <c r="DN37" s="74"/>
      <c r="DO37" s="74"/>
      <c r="DP37" s="74"/>
      <c r="DQ37" s="74"/>
      <c r="DR37" s="74"/>
      <c r="DS37" s="74"/>
      <c r="DT37" s="74"/>
      <c r="DU37" s="74"/>
      <c r="DV37" s="74"/>
      <c r="DW37" s="74"/>
      <c r="DX37" s="74"/>
      <c r="DY37" s="74"/>
      <c r="DZ37" s="74"/>
      <c r="EA37" s="74"/>
      <c r="EB37" s="74"/>
      <c r="EC37" s="74"/>
      <c r="ED37" s="74"/>
      <c r="EE37" s="74"/>
      <c r="EF37" s="74"/>
      <c r="EG37" s="74"/>
      <c r="EH37" s="74"/>
      <c r="EI37" s="74"/>
      <c r="EJ37" s="74"/>
      <c r="EK37" s="74"/>
      <c r="EL37" s="74"/>
      <c r="EM37" s="74"/>
      <c r="EN37" s="74"/>
      <c r="EO37" s="74"/>
      <c r="EP37" s="74"/>
      <c r="EQ37" s="74"/>
      <c r="ER37" s="74"/>
      <c r="ES37" s="74"/>
      <c r="ET37" s="74"/>
      <c r="EU37" s="74"/>
      <c r="EV37" s="74"/>
      <c r="EW37" s="74"/>
      <c r="EX37" s="74"/>
      <c r="EY37" s="74"/>
      <c r="EZ37" s="74"/>
      <c r="FA37" s="74"/>
      <c r="FB37" s="74"/>
      <c r="FC37" s="74"/>
      <c r="FD37" s="74"/>
      <c r="FE37" s="74"/>
      <c r="FF37" s="74"/>
      <c r="FG37" s="74"/>
      <c r="FH37" s="74"/>
      <c r="FI37" s="74"/>
      <c r="FJ37" s="74"/>
      <c r="FK37" s="74"/>
      <c r="FL37" s="74"/>
    </row>
    <row r="38" spans="30:168" ht="19.8" customHeight="1">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4"/>
      <c r="BZ38" s="74"/>
      <c r="CA38" s="74"/>
      <c r="CB38" s="74"/>
      <c r="CC38" s="74"/>
      <c r="CD38" s="74"/>
      <c r="CE38" s="74"/>
      <c r="CF38" s="74"/>
      <c r="CG38" s="74"/>
      <c r="CH38" s="74"/>
      <c r="CI38" s="74"/>
      <c r="CJ38" s="74"/>
      <c r="CK38" s="74"/>
      <c r="CL38" s="74"/>
      <c r="CM38" s="74"/>
      <c r="CN38" s="74"/>
      <c r="CO38" s="74"/>
      <c r="CP38" s="74"/>
      <c r="CQ38" s="74"/>
      <c r="CR38" s="74"/>
      <c r="CS38" s="74"/>
      <c r="CT38" s="74"/>
      <c r="CU38" s="74"/>
      <c r="CV38" s="74"/>
      <c r="CW38" s="74"/>
      <c r="CX38" s="74"/>
      <c r="CY38" s="74"/>
      <c r="CZ38" s="74"/>
      <c r="DA38" s="74"/>
      <c r="DB38" s="74"/>
      <c r="DC38" s="74"/>
      <c r="DD38" s="74"/>
      <c r="DE38" s="74"/>
      <c r="DF38" s="74"/>
      <c r="DG38" s="74"/>
      <c r="DH38" s="74"/>
      <c r="DI38" s="74"/>
      <c r="DJ38" s="74"/>
      <c r="DK38" s="74"/>
      <c r="DL38" s="74"/>
      <c r="DM38" s="74"/>
      <c r="DN38" s="74"/>
      <c r="DO38" s="74"/>
      <c r="DP38" s="74"/>
      <c r="DQ38" s="74"/>
      <c r="DR38" s="74"/>
      <c r="DS38" s="74"/>
      <c r="DT38" s="74"/>
      <c r="DU38" s="74"/>
      <c r="DV38" s="74"/>
      <c r="DW38" s="74"/>
      <c r="DX38" s="74"/>
      <c r="DY38" s="74"/>
      <c r="DZ38" s="74"/>
      <c r="EA38" s="74"/>
      <c r="EB38" s="74"/>
      <c r="EC38" s="74"/>
      <c r="ED38" s="74"/>
      <c r="EE38" s="74"/>
      <c r="EF38" s="74"/>
      <c r="EG38" s="74"/>
      <c r="EH38" s="74"/>
      <c r="EI38" s="74"/>
      <c r="EJ38" s="74"/>
      <c r="EK38" s="74"/>
      <c r="EL38" s="74"/>
      <c r="EM38" s="74"/>
      <c r="EN38" s="74"/>
      <c r="EO38" s="74"/>
      <c r="EP38" s="74"/>
      <c r="EQ38" s="74"/>
      <c r="ER38" s="74"/>
      <c r="ES38" s="74"/>
      <c r="ET38" s="74"/>
      <c r="EU38" s="74"/>
      <c r="EV38" s="74"/>
      <c r="EW38" s="74"/>
      <c r="EX38" s="74"/>
      <c r="EY38" s="74"/>
      <c r="EZ38" s="74"/>
      <c r="FA38" s="74"/>
      <c r="FB38" s="74"/>
      <c r="FC38" s="74"/>
      <c r="FD38" s="74"/>
      <c r="FE38" s="74"/>
      <c r="FF38" s="74"/>
      <c r="FG38" s="74"/>
      <c r="FH38" s="74"/>
      <c r="FI38" s="74"/>
      <c r="FJ38" s="74"/>
      <c r="FK38" s="74"/>
      <c r="FL38" s="74"/>
    </row>
    <row r="39" spans="30:168" ht="19.8" customHeight="1">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4"/>
      <c r="BZ39" s="74"/>
      <c r="CA39" s="74"/>
      <c r="CB39" s="74"/>
      <c r="CC39" s="74"/>
      <c r="CD39" s="74"/>
      <c r="CE39" s="74"/>
      <c r="CF39" s="74"/>
      <c r="CG39" s="74"/>
      <c r="CH39" s="74"/>
      <c r="CI39" s="74"/>
      <c r="CJ39" s="74"/>
      <c r="CK39" s="74"/>
      <c r="CL39" s="74"/>
      <c r="CM39" s="74"/>
      <c r="CN39" s="74"/>
      <c r="CO39" s="74"/>
      <c r="CP39" s="74"/>
      <c r="CQ39" s="74"/>
      <c r="CR39" s="74"/>
      <c r="CS39" s="74"/>
      <c r="CT39" s="74"/>
      <c r="CU39" s="74"/>
      <c r="CV39" s="74"/>
      <c r="CW39" s="74"/>
      <c r="CX39" s="74"/>
      <c r="CY39" s="74"/>
      <c r="CZ39" s="74"/>
      <c r="DA39" s="74"/>
      <c r="DB39" s="74"/>
      <c r="DC39" s="74"/>
      <c r="DD39" s="74"/>
      <c r="DE39" s="74"/>
      <c r="DF39" s="74"/>
      <c r="DG39" s="74"/>
      <c r="DH39" s="74"/>
      <c r="DI39" s="74"/>
      <c r="DJ39" s="74"/>
      <c r="DK39" s="74"/>
      <c r="DL39" s="74"/>
      <c r="DM39" s="74"/>
      <c r="DN39" s="74"/>
      <c r="DO39" s="74"/>
      <c r="DP39" s="74"/>
      <c r="DQ39" s="74"/>
      <c r="DR39" s="74"/>
      <c r="DS39" s="74"/>
      <c r="DT39" s="74"/>
      <c r="DU39" s="74"/>
      <c r="DV39" s="74"/>
      <c r="DW39" s="74"/>
      <c r="DX39" s="74"/>
      <c r="DY39" s="74"/>
      <c r="DZ39" s="74"/>
      <c r="EA39" s="74"/>
      <c r="EB39" s="74"/>
      <c r="EC39" s="74"/>
      <c r="ED39" s="74"/>
      <c r="EE39" s="74"/>
      <c r="EF39" s="74"/>
      <c r="EG39" s="74"/>
      <c r="EH39" s="74"/>
      <c r="EI39" s="74"/>
      <c r="EJ39" s="74"/>
      <c r="EK39" s="74"/>
      <c r="EL39" s="74"/>
      <c r="EM39" s="74"/>
      <c r="EN39" s="74"/>
      <c r="EO39" s="74"/>
      <c r="EP39" s="74"/>
      <c r="EQ39" s="74"/>
      <c r="ER39" s="74"/>
      <c r="ES39" s="74"/>
      <c r="ET39" s="74"/>
      <c r="EU39" s="74"/>
      <c r="EV39" s="74"/>
      <c r="EW39" s="74"/>
      <c r="EX39" s="74"/>
      <c r="EY39" s="74"/>
      <c r="EZ39" s="74"/>
      <c r="FA39" s="74"/>
      <c r="FB39" s="74"/>
      <c r="FC39" s="74"/>
      <c r="FD39" s="74"/>
      <c r="FE39" s="74"/>
      <c r="FF39" s="74"/>
      <c r="FG39" s="74"/>
      <c r="FH39" s="74"/>
      <c r="FI39" s="74"/>
      <c r="FJ39" s="74"/>
      <c r="FK39" s="74"/>
      <c r="FL39" s="74"/>
    </row>
    <row r="40" spans="30:168" ht="19.8" customHeight="1">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4"/>
      <c r="BZ40" s="74"/>
      <c r="CA40" s="74"/>
      <c r="CB40" s="74"/>
      <c r="CC40" s="74"/>
      <c r="CD40" s="74"/>
      <c r="CE40" s="74"/>
      <c r="CF40" s="74"/>
      <c r="CG40" s="74"/>
      <c r="CH40" s="74"/>
      <c r="CI40" s="74"/>
      <c r="CJ40" s="74"/>
      <c r="CK40" s="74"/>
      <c r="CL40" s="74"/>
      <c r="CM40" s="74"/>
      <c r="CN40" s="74"/>
      <c r="CO40" s="74"/>
      <c r="CP40" s="74"/>
      <c r="CQ40" s="74"/>
      <c r="CR40" s="74"/>
      <c r="CS40" s="74"/>
      <c r="CT40" s="74"/>
      <c r="CU40" s="74"/>
      <c r="CV40" s="74"/>
      <c r="CW40" s="74"/>
      <c r="CX40" s="74"/>
      <c r="CY40" s="74"/>
      <c r="CZ40" s="74"/>
      <c r="DA40" s="74"/>
      <c r="DB40" s="74"/>
      <c r="DC40" s="74"/>
      <c r="DD40" s="74"/>
      <c r="DE40" s="74"/>
      <c r="DF40" s="74"/>
      <c r="DG40" s="74"/>
      <c r="DH40" s="74"/>
      <c r="DI40" s="74"/>
      <c r="DJ40" s="74"/>
      <c r="DK40" s="74"/>
      <c r="DL40" s="74"/>
      <c r="DM40" s="74"/>
      <c r="DN40" s="74"/>
      <c r="DO40" s="74"/>
      <c r="DP40" s="74"/>
      <c r="DQ40" s="74"/>
      <c r="DR40" s="74"/>
      <c r="DS40" s="74"/>
      <c r="DT40" s="74"/>
      <c r="DU40" s="74"/>
      <c r="DV40" s="74"/>
      <c r="DW40" s="74"/>
      <c r="DX40" s="74"/>
      <c r="DY40" s="74"/>
      <c r="DZ40" s="74"/>
      <c r="EA40" s="74"/>
      <c r="EB40" s="74"/>
      <c r="EC40" s="74"/>
      <c r="ED40" s="74"/>
      <c r="EE40" s="74"/>
      <c r="EF40" s="74"/>
      <c r="EG40" s="74"/>
      <c r="EH40" s="74"/>
      <c r="EI40" s="74"/>
      <c r="EJ40" s="74"/>
      <c r="EK40" s="74"/>
      <c r="EL40" s="74"/>
      <c r="EM40" s="74"/>
      <c r="EN40" s="74"/>
      <c r="EO40" s="74"/>
      <c r="EP40" s="74"/>
      <c r="EQ40" s="74"/>
      <c r="ER40" s="74"/>
      <c r="ES40" s="74"/>
      <c r="ET40" s="74"/>
      <c r="EU40" s="74"/>
      <c r="EV40" s="74"/>
      <c r="EW40" s="74"/>
      <c r="EX40" s="74"/>
      <c r="EY40" s="74"/>
      <c r="EZ40" s="74"/>
      <c r="FA40" s="74"/>
      <c r="FB40" s="74"/>
      <c r="FC40" s="74"/>
      <c r="FD40" s="74"/>
      <c r="FE40" s="74"/>
      <c r="FF40" s="74"/>
      <c r="FG40" s="74"/>
      <c r="FH40" s="74"/>
      <c r="FI40" s="74"/>
      <c r="FJ40" s="74"/>
      <c r="FK40" s="74"/>
      <c r="FL40" s="74"/>
    </row>
    <row r="41" spans="30:168" ht="19.8" customHeight="1">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4"/>
      <c r="BZ41" s="74"/>
      <c r="CA41" s="74"/>
      <c r="CB41" s="74"/>
      <c r="CC41" s="74"/>
      <c r="CD41" s="74"/>
      <c r="CE41" s="74"/>
      <c r="CF41" s="74"/>
      <c r="CG41" s="74"/>
      <c r="CH41" s="74"/>
      <c r="CI41" s="74"/>
      <c r="CJ41" s="74"/>
      <c r="CK41" s="74"/>
      <c r="CL41" s="74"/>
      <c r="CM41" s="74"/>
      <c r="CN41" s="74"/>
      <c r="CO41" s="74"/>
      <c r="CP41" s="74"/>
      <c r="CQ41" s="74"/>
      <c r="CR41" s="74"/>
      <c r="CS41" s="74"/>
      <c r="CT41" s="74"/>
      <c r="CU41" s="74"/>
      <c r="CV41" s="74"/>
      <c r="CW41" s="74"/>
      <c r="CX41" s="74"/>
      <c r="CY41" s="74"/>
      <c r="CZ41" s="74"/>
      <c r="DA41" s="74"/>
      <c r="DB41" s="74"/>
      <c r="DC41" s="74"/>
      <c r="DD41" s="74"/>
      <c r="DE41" s="74"/>
      <c r="DF41" s="74"/>
      <c r="DG41" s="74"/>
      <c r="DH41" s="74"/>
      <c r="DI41" s="74"/>
      <c r="DJ41" s="74"/>
      <c r="DK41" s="74"/>
      <c r="DL41" s="74"/>
      <c r="DM41" s="74"/>
      <c r="DN41" s="74"/>
      <c r="DO41" s="74"/>
      <c r="DP41" s="74"/>
      <c r="DQ41" s="74"/>
      <c r="DR41" s="74"/>
      <c r="DS41" s="74"/>
      <c r="DT41" s="74"/>
      <c r="DU41" s="74"/>
      <c r="DV41" s="74"/>
      <c r="DW41" s="74"/>
      <c r="DX41" s="74"/>
      <c r="DY41" s="74"/>
      <c r="DZ41" s="74"/>
      <c r="EA41" s="74"/>
      <c r="EB41" s="74"/>
      <c r="EC41" s="74"/>
      <c r="ED41" s="74"/>
      <c r="EE41" s="74"/>
      <c r="EF41" s="74"/>
      <c r="EG41" s="74"/>
      <c r="EH41" s="74"/>
      <c r="EI41" s="74"/>
      <c r="EJ41" s="74"/>
      <c r="EK41" s="74"/>
      <c r="EL41" s="74"/>
      <c r="EM41" s="74"/>
      <c r="EN41" s="74"/>
      <c r="EO41" s="74"/>
      <c r="EP41" s="74"/>
      <c r="EQ41" s="74"/>
      <c r="ER41" s="74"/>
      <c r="ES41" s="74"/>
      <c r="ET41" s="74"/>
      <c r="EU41" s="74"/>
      <c r="EV41" s="74"/>
      <c r="EW41" s="74"/>
      <c r="EX41" s="74"/>
      <c r="EY41" s="74"/>
      <c r="EZ41" s="74"/>
      <c r="FA41" s="74"/>
      <c r="FB41" s="74"/>
      <c r="FC41" s="74"/>
      <c r="FD41" s="74"/>
      <c r="FE41" s="74"/>
      <c r="FF41" s="74"/>
      <c r="FG41" s="74"/>
      <c r="FH41" s="74"/>
      <c r="FI41" s="74"/>
      <c r="FJ41" s="74"/>
      <c r="FK41" s="74"/>
      <c r="FL41" s="74"/>
    </row>
    <row r="42" spans="30:168" ht="19.8" customHeight="1">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4"/>
      <c r="BZ42" s="74"/>
      <c r="CA42" s="74"/>
      <c r="CB42" s="74"/>
      <c r="CC42" s="74"/>
      <c r="CD42" s="74"/>
      <c r="CE42" s="74"/>
      <c r="CF42" s="74"/>
      <c r="CG42" s="74"/>
      <c r="CH42" s="74"/>
      <c r="CI42" s="74"/>
      <c r="CJ42" s="74"/>
      <c r="CK42" s="74"/>
      <c r="CL42" s="74"/>
      <c r="CM42" s="74"/>
      <c r="CN42" s="74"/>
      <c r="CO42" s="74"/>
      <c r="CP42" s="74"/>
      <c r="CQ42" s="74"/>
      <c r="CR42" s="74"/>
      <c r="CS42" s="74"/>
      <c r="CT42" s="74"/>
      <c r="CU42" s="74"/>
      <c r="CV42" s="74"/>
      <c r="CW42" s="74"/>
      <c r="CX42" s="74"/>
      <c r="CY42" s="74"/>
      <c r="CZ42" s="74"/>
      <c r="DA42" s="74"/>
      <c r="DB42" s="74"/>
      <c r="DC42" s="74"/>
      <c r="DD42" s="74"/>
      <c r="DE42" s="74"/>
      <c r="DF42" s="74"/>
      <c r="DG42" s="74"/>
      <c r="DH42" s="74"/>
      <c r="DI42" s="74"/>
      <c r="DJ42" s="74"/>
      <c r="DK42" s="74"/>
      <c r="DL42" s="74"/>
      <c r="DM42" s="74"/>
      <c r="DN42" s="74"/>
      <c r="DO42" s="74"/>
      <c r="DP42" s="74"/>
      <c r="DQ42" s="74"/>
      <c r="DR42" s="74"/>
      <c r="DS42" s="74"/>
      <c r="DT42" s="74"/>
      <c r="DU42" s="74"/>
      <c r="DV42" s="74"/>
      <c r="DW42" s="74"/>
      <c r="DX42" s="74"/>
      <c r="DY42" s="74"/>
      <c r="DZ42" s="74"/>
      <c r="EA42" s="74"/>
      <c r="EB42" s="74"/>
      <c r="EC42" s="74"/>
      <c r="ED42" s="74"/>
      <c r="EE42" s="74"/>
      <c r="EF42" s="74"/>
      <c r="EG42" s="74"/>
      <c r="EH42" s="74"/>
      <c r="EI42" s="74"/>
      <c r="EJ42" s="74"/>
      <c r="EK42" s="74"/>
      <c r="EL42" s="74"/>
      <c r="EM42" s="74"/>
      <c r="EN42" s="74"/>
      <c r="EO42" s="74"/>
      <c r="EP42" s="74"/>
      <c r="EQ42" s="74"/>
      <c r="ER42" s="74"/>
      <c r="ES42" s="74"/>
      <c r="ET42" s="74"/>
      <c r="EU42" s="74"/>
      <c r="EV42" s="74"/>
      <c r="EW42" s="74"/>
      <c r="EX42" s="74"/>
      <c r="EY42" s="74"/>
      <c r="EZ42" s="74"/>
      <c r="FA42" s="74"/>
      <c r="FB42" s="74"/>
      <c r="FC42" s="74"/>
      <c r="FD42" s="74"/>
      <c r="FE42" s="74"/>
      <c r="FF42" s="74"/>
      <c r="FG42" s="74"/>
      <c r="FH42" s="74"/>
      <c r="FI42" s="74"/>
      <c r="FJ42" s="74"/>
      <c r="FK42" s="74"/>
      <c r="FL42" s="74"/>
    </row>
    <row r="43" spans="30:168" ht="19.8" customHeight="1">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4"/>
      <c r="BZ43" s="74"/>
      <c r="CA43" s="74"/>
      <c r="CB43" s="74"/>
      <c r="CC43" s="74"/>
      <c r="CD43" s="74"/>
      <c r="CE43" s="74"/>
      <c r="CF43" s="74"/>
      <c r="CG43" s="74"/>
      <c r="CH43" s="74"/>
      <c r="CI43" s="74"/>
      <c r="CJ43" s="74"/>
      <c r="CK43" s="74"/>
      <c r="CL43" s="74"/>
      <c r="CM43" s="74"/>
      <c r="CN43" s="74"/>
      <c r="CO43" s="74"/>
      <c r="CP43" s="74"/>
      <c r="CQ43" s="74"/>
      <c r="CR43" s="74"/>
      <c r="CS43" s="74"/>
      <c r="CT43" s="74"/>
      <c r="CU43" s="74"/>
      <c r="CV43" s="74"/>
      <c r="CW43" s="74"/>
      <c r="CX43" s="74"/>
      <c r="CY43" s="74"/>
      <c r="CZ43" s="74"/>
      <c r="DA43" s="74"/>
      <c r="DB43" s="74"/>
      <c r="DC43" s="74"/>
      <c r="DD43" s="74"/>
      <c r="DE43" s="74"/>
      <c r="DF43" s="74"/>
      <c r="DG43" s="74"/>
      <c r="DH43" s="74"/>
      <c r="DI43" s="74"/>
      <c r="DJ43" s="74"/>
      <c r="DK43" s="74"/>
      <c r="DL43" s="74"/>
      <c r="DM43" s="74"/>
      <c r="DN43" s="74"/>
      <c r="DO43" s="74"/>
      <c r="DP43" s="74"/>
      <c r="DQ43" s="74"/>
      <c r="DR43" s="74"/>
      <c r="DS43" s="74"/>
      <c r="DT43" s="74"/>
      <c r="DU43" s="74"/>
      <c r="DV43" s="74"/>
      <c r="DW43" s="74"/>
      <c r="DX43" s="74"/>
      <c r="DY43" s="74"/>
      <c r="DZ43" s="74"/>
      <c r="EA43" s="74"/>
      <c r="EB43" s="74"/>
      <c r="EC43" s="74"/>
      <c r="ED43" s="74"/>
      <c r="EE43" s="74"/>
      <c r="EF43" s="74"/>
      <c r="EG43" s="74"/>
      <c r="EH43" s="74"/>
      <c r="EI43" s="74"/>
      <c r="EJ43" s="74"/>
      <c r="EK43" s="74"/>
      <c r="EL43" s="74"/>
      <c r="EM43" s="74"/>
      <c r="EN43" s="74"/>
      <c r="EO43" s="74"/>
      <c r="EP43" s="74"/>
      <c r="EQ43" s="74"/>
      <c r="ER43" s="74"/>
      <c r="ES43" s="74"/>
      <c r="ET43" s="74"/>
      <c r="EU43" s="74"/>
      <c r="EV43" s="74"/>
      <c r="EW43" s="74"/>
      <c r="EX43" s="74"/>
      <c r="EY43" s="74"/>
      <c r="EZ43" s="74"/>
      <c r="FA43" s="74"/>
      <c r="FB43" s="74"/>
      <c r="FC43" s="74"/>
      <c r="FD43" s="74"/>
      <c r="FE43" s="74"/>
      <c r="FF43" s="74"/>
      <c r="FG43" s="74"/>
      <c r="FH43" s="74"/>
      <c r="FI43" s="74"/>
      <c r="FJ43" s="74"/>
      <c r="FK43" s="74"/>
      <c r="FL43" s="74"/>
    </row>
    <row r="44" spans="30:168" ht="19.8" customHeight="1">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4"/>
      <c r="BZ44" s="74"/>
      <c r="CA44" s="74"/>
      <c r="CB44" s="74"/>
      <c r="CC44" s="74"/>
      <c r="CD44" s="74"/>
      <c r="CE44" s="74"/>
      <c r="CF44" s="74"/>
      <c r="CG44" s="74"/>
      <c r="CH44" s="74"/>
      <c r="CI44" s="74"/>
      <c r="CJ44" s="74"/>
      <c r="CK44" s="74"/>
      <c r="CL44" s="74"/>
      <c r="CM44" s="74"/>
      <c r="CN44" s="74"/>
      <c r="CO44" s="74"/>
      <c r="CP44" s="74"/>
      <c r="CQ44" s="74"/>
      <c r="CR44" s="74"/>
      <c r="CS44" s="74"/>
      <c r="CT44" s="74"/>
      <c r="CU44" s="74"/>
      <c r="CV44" s="74"/>
      <c r="CW44" s="74"/>
      <c r="CX44" s="74"/>
      <c r="CY44" s="74"/>
      <c r="CZ44" s="74"/>
      <c r="DA44" s="74"/>
      <c r="DB44" s="74"/>
      <c r="DC44" s="74"/>
      <c r="DD44" s="74"/>
      <c r="DE44" s="74"/>
      <c r="DF44" s="74"/>
      <c r="DG44" s="74"/>
      <c r="DH44" s="74"/>
      <c r="DI44" s="74"/>
      <c r="DJ44" s="74"/>
      <c r="DK44" s="74"/>
      <c r="DL44" s="74"/>
      <c r="DM44" s="74"/>
      <c r="DN44" s="74"/>
      <c r="DO44" s="74"/>
      <c r="DP44" s="74"/>
      <c r="DQ44" s="74"/>
      <c r="DR44" s="74"/>
      <c r="DS44" s="74"/>
      <c r="DT44" s="74"/>
      <c r="DU44" s="74"/>
      <c r="DV44" s="74"/>
      <c r="DW44" s="74"/>
      <c r="DX44" s="74"/>
      <c r="DY44" s="74"/>
      <c r="DZ44" s="74"/>
      <c r="EA44" s="74"/>
      <c r="EB44" s="74"/>
      <c r="EC44" s="74"/>
      <c r="ED44" s="74"/>
      <c r="EE44" s="74"/>
      <c r="EF44" s="74"/>
      <c r="EG44" s="74"/>
      <c r="EH44" s="74"/>
      <c r="EI44" s="74"/>
      <c r="EJ44" s="74"/>
      <c r="EK44" s="74"/>
      <c r="EL44" s="74"/>
      <c r="EM44" s="74"/>
      <c r="EN44" s="74"/>
      <c r="EO44" s="74"/>
      <c r="EP44" s="74"/>
      <c r="EQ44" s="74"/>
      <c r="ER44" s="74"/>
      <c r="ES44" s="74"/>
      <c r="ET44" s="74"/>
      <c r="EU44" s="74"/>
      <c r="EV44" s="74"/>
      <c r="EW44" s="74"/>
      <c r="EX44" s="74"/>
      <c r="EY44" s="74"/>
      <c r="EZ44" s="74"/>
      <c r="FA44" s="74"/>
      <c r="FB44" s="74"/>
      <c r="FC44" s="74"/>
      <c r="FD44" s="74"/>
      <c r="FE44" s="74"/>
      <c r="FF44" s="74"/>
      <c r="FG44" s="74"/>
      <c r="FH44" s="74"/>
      <c r="FI44" s="74"/>
      <c r="FJ44" s="74"/>
      <c r="FK44" s="74"/>
      <c r="FL44" s="74"/>
    </row>
    <row r="45" spans="30:168" ht="19.8" customHeight="1">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4"/>
      <c r="BZ45" s="74"/>
      <c r="CA45" s="74"/>
      <c r="CB45" s="74"/>
      <c r="CC45" s="74"/>
      <c r="CD45" s="74"/>
      <c r="CE45" s="74"/>
      <c r="CF45" s="74"/>
      <c r="CG45" s="74"/>
      <c r="CH45" s="74"/>
      <c r="CI45" s="74"/>
      <c r="CJ45" s="74"/>
      <c r="CK45" s="74"/>
      <c r="CL45" s="74"/>
      <c r="CM45" s="74"/>
      <c r="CN45" s="74"/>
      <c r="CO45" s="74"/>
      <c r="CP45" s="74"/>
      <c r="CQ45" s="74"/>
      <c r="CR45" s="74"/>
      <c r="CS45" s="74"/>
      <c r="CT45" s="74"/>
      <c r="CU45" s="74"/>
      <c r="CV45" s="74"/>
      <c r="CW45" s="74"/>
      <c r="CX45" s="74"/>
      <c r="CY45" s="74"/>
      <c r="CZ45" s="74"/>
      <c r="DA45" s="74"/>
      <c r="DB45" s="74"/>
      <c r="DC45" s="74"/>
      <c r="DD45" s="74"/>
      <c r="DE45" s="74"/>
      <c r="DF45" s="74"/>
      <c r="DG45" s="74"/>
      <c r="DH45" s="74"/>
      <c r="DI45" s="74"/>
      <c r="DJ45" s="74"/>
      <c r="DK45" s="74"/>
      <c r="DL45" s="74"/>
      <c r="DM45" s="74"/>
      <c r="DN45" s="74"/>
      <c r="DO45" s="74"/>
      <c r="DP45" s="74"/>
      <c r="DQ45" s="74"/>
      <c r="DR45" s="74"/>
      <c r="DS45" s="74"/>
      <c r="DT45" s="74"/>
      <c r="DU45" s="74"/>
      <c r="DV45" s="74"/>
      <c r="DW45" s="74"/>
      <c r="DX45" s="74"/>
      <c r="DY45" s="74"/>
      <c r="DZ45" s="74"/>
      <c r="EA45" s="74"/>
      <c r="EB45" s="74"/>
      <c r="EC45" s="74"/>
      <c r="ED45" s="74"/>
      <c r="EE45" s="74"/>
      <c r="EF45" s="74"/>
      <c r="EG45" s="74"/>
      <c r="EH45" s="74"/>
      <c r="EI45" s="74"/>
      <c r="EJ45" s="74"/>
      <c r="EK45" s="74"/>
      <c r="EL45" s="74"/>
      <c r="EM45" s="74"/>
      <c r="EN45" s="74"/>
      <c r="EO45" s="74"/>
      <c r="EP45" s="74"/>
      <c r="EQ45" s="74"/>
      <c r="ER45" s="74"/>
      <c r="ES45" s="74"/>
      <c r="ET45" s="74"/>
      <c r="EU45" s="74"/>
      <c r="EV45" s="74"/>
      <c r="EW45" s="74"/>
      <c r="EX45" s="74"/>
      <c r="EY45" s="74"/>
      <c r="EZ45" s="74"/>
      <c r="FA45" s="74"/>
      <c r="FB45" s="74"/>
      <c r="FC45" s="74"/>
      <c r="FD45" s="74"/>
      <c r="FE45" s="74"/>
      <c r="FF45" s="74"/>
      <c r="FG45" s="74"/>
      <c r="FH45" s="74"/>
      <c r="FI45" s="74"/>
      <c r="FJ45" s="74"/>
      <c r="FK45" s="74"/>
      <c r="FL45" s="74"/>
    </row>
    <row r="46" spans="30:168" s="74" customFormat="1" ht="19.8" customHeight="1"/>
    <row r="47" spans="30:168" s="74" customFormat="1" ht="19.8" customHeight="1"/>
    <row r="48" spans="30:168" s="74" customFormat="1" ht="19.8" customHeight="1"/>
    <row r="49" s="74" customFormat="1" ht="19.8" customHeight="1"/>
    <row r="50" s="74" customFormat="1" ht="19.8" customHeight="1"/>
    <row r="51" s="74" customFormat="1" ht="19.8" customHeight="1"/>
    <row r="52" s="74" customFormat="1" ht="19.8" customHeight="1"/>
    <row r="53" s="74" customFormat="1" ht="19.8" customHeight="1"/>
    <row r="54" s="74" customFormat="1" ht="19.8" customHeight="1"/>
    <row r="55" s="74" customFormat="1" ht="19.8" customHeight="1"/>
    <row r="56" s="74" customFormat="1" ht="19.8" customHeight="1"/>
    <row r="57" s="74" customFormat="1" ht="19.8" customHeight="1"/>
    <row r="58" s="74" customFormat="1" ht="19.8" customHeight="1"/>
    <row r="59" s="74" customFormat="1" ht="19.8" customHeight="1"/>
    <row r="60" s="74" customFormat="1" ht="19.8" customHeight="1"/>
    <row r="61" s="74" customFormat="1" ht="19.8" customHeight="1"/>
    <row r="62" s="74" customFormat="1" ht="19.8" customHeight="1"/>
    <row r="63" s="74" customFormat="1" ht="19.8" customHeight="1"/>
    <row r="64" s="74" customFormat="1" ht="19.8" customHeight="1"/>
    <row r="65" s="74" customFormat="1" ht="19.8" customHeight="1"/>
    <row r="66" s="74" customFormat="1" ht="19.8" customHeight="1"/>
    <row r="67" s="74" customFormat="1" ht="19.8" customHeight="1"/>
    <row r="68" s="74" customFormat="1" ht="19.8" customHeight="1"/>
    <row r="69" s="74" customFormat="1" ht="19.8" customHeight="1"/>
    <row r="70" s="74" customFormat="1" ht="19.8" customHeight="1"/>
    <row r="71" s="74" customFormat="1" ht="19.8" customHeight="1"/>
    <row r="72" s="74" customFormat="1" ht="19.8" customHeight="1"/>
    <row r="73" s="74" customFormat="1" ht="19.8" customHeight="1"/>
    <row r="74" s="74" customFormat="1" ht="19.8" customHeight="1"/>
    <row r="75" s="74" customFormat="1"/>
    <row r="76" s="74" customFormat="1"/>
    <row r="77" s="74" customFormat="1"/>
    <row r="78" s="74" customFormat="1"/>
    <row r="79" s="74" customFormat="1"/>
  </sheetData>
  <sheetProtection algorithmName="SHA-512" hashValue="ykjwpBVyDHVaBJIaMwq3vwwVPiEbrxcpCHaSrYOvQdDUN4w5yKMC5ZXU5+TRCeyLNMjdOepHV6BjFjh4mByp7A==" saltValue="9MaZf8zMsYYjCBkOJD8xIA==" spinCount="100000" sheet="1" formatCells="0" formatColumns="0" formatRows="0" insertColumns="0" insertRows="0" insertHyperlinks="0" deleteColumns="0" deleteRows="0"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E1063-5E23-4393-B248-589447DD9984}">
  <dimension ref="A1:CF138"/>
  <sheetViews>
    <sheetView topLeftCell="A2" zoomScale="40" workbookViewId="0">
      <selection sqref="A1:L2"/>
    </sheetView>
  </sheetViews>
  <sheetFormatPr defaultRowHeight="14.4"/>
  <cols>
    <col min="1" max="1" width="17.6640625" customWidth="1"/>
    <col min="2" max="3" width="17" customWidth="1"/>
    <col min="4" max="4" width="30" customWidth="1"/>
    <col min="5" max="14" width="17" customWidth="1"/>
  </cols>
  <sheetData>
    <row r="1" spans="1:84" ht="43.8" customHeight="1">
      <c r="A1" s="77" t="s">
        <v>375</v>
      </c>
      <c r="B1" s="77"/>
      <c r="C1" s="77"/>
      <c r="D1" s="77"/>
      <c r="E1" s="77"/>
      <c r="F1" s="77"/>
      <c r="G1" s="77"/>
      <c r="H1" s="77"/>
      <c r="I1" s="77"/>
      <c r="J1" s="77"/>
      <c r="K1" s="77"/>
      <c r="L1" s="77"/>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row>
    <row r="2" spans="1:84" ht="43.8" customHeight="1">
      <c r="A2" s="77"/>
      <c r="B2" s="77"/>
      <c r="C2" s="77"/>
      <c r="D2" s="77"/>
      <c r="E2" s="77"/>
      <c r="F2" s="77"/>
      <c r="G2" s="77"/>
      <c r="H2" s="77"/>
      <c r="I2" s="77"/>
      <c r="J2" s="77"/>
      <c r="K2" s="77"/>
      <c r="L2" s="77"/>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row>
    <row r="3" spans="1:84" s="23" customFormat="1" ht="25.2" customHeight="1">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row>
    <row r="4" spans="1:84" ht="25.2" customHeight="1">
      <c r="A4" s="12"/>
      <c r="B4" s="12"/>
      <c r="C4" s="12"/>
      <c r="D4" s="12"/>
      <c r="E4" s="78" t="s">
        <v>376</v>
      </c>
      <c r="F4" s="78"/>
      <c r="G4" s="78"/>
      <c r="H4" s="12"/>
      <c r="I4" s="12"/>
      <c r="J4" s="12"/>
      <c r="K4" s="12"/>
      <c r="L4" s="1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row>
    <row r="5" spans="1:84" ht="25.2" customHeight="1">
      <c r="A5" s="12"/>
      <c r="B5" s="12"/>
      <c r="C5" s="12"/>
      <c r="D5" s="12"/>
      <c r="E5" s="12"/>
      <c r="F5" s="12"/>
      <c r="G5" s="12"/>
      <c r="H5" s="12"/>
      <c r="I5" s="12"/>
      <c r="J5" s="12"/>
      <c r="K5" s="12"/>
      <c r="L5" s="12"/>
      <c r="M5" s="72"/>
      <c r="N5" s="72"/>
      <c r="O5" s="72"/>
      <c r="P5" s="72"/>
      <c r="Q5" s="72"/>
      <c r="R5" s="72"/>
      <c r="S5" s="72"/>
      <c r="T5" s="72"/>
      <c r="U5" s="72"/>
      <c r="V5" s="72"/>
      <c r="W5" s="72"/>
      <c r="X5" s="72"/>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row>
    <row r="6" spans="1:84" s="22" customFormat="1" ht="10.8" customHeight="1">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72"/>
      <c r="BH6" s="72"/>
      <c r="BI6" s="72"/>
      <c r="BJ6" s="72"/>
      <c r="BK6" s="72"/>
      <c r="BL6" s="72"/>
      <c r="BM6" s="72"/>
      <c r="BN6" s="72"/>
      <c r="BO6" s="72"/>
      <c r="BP6" s="72"/>
      <c r="BQ6" s="72"/>
      <c r="BR6" s="72"/>
      <c r="BS6" s="72"/>
      <c r="BT6" s="72"/>
      <c r="BU6" s="72"/>
      <c r="BV6" s="72"/>
      <c r="BW6" s="72"/>
      <c r="BX6" s="72"/>
      <c r="BY6" s="72"/>
      <c r="BZ6" s="72"/>
      <c r="CA6" s="72"/>
      <c r="CB6" s="72"/>
      <c r="CC6" s="72"/>
      <c r="CD6" s="72"/>
      <c r="CE6" s="72"/>
      <c r="CF6" s="72"/>
    </row>
    <row r="7" spans="1:84" ht="25.2" customHeight="1">
      <c r="A7" s="79" t="s">
        <v>377</v>
      </c>
      <c r="B7" s="79"/>
      <c r="C7" s="12"/>
      <c r="D7" s="79" t="s">
        <v>379</v>
      </c>
      <c r="E7" s="79"/>
      <c r="F7" s="12"/>
      <c r="G7" s="79" t="s">
        <v>378</v>
      </c>
      <c r="H7" s="79"/>
      <c r="I7" s="12"/>
      <c r="J7" s="79" t="s">
        <v>380</v>
      </c>
      <c r="K7" s="79"/>
      <c r="L7" s="1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c r="BM7" s="72"/>
      <c r="BN7" s="72"/>
      <c r="BO7" s="72"/>
      <c r="BP7" s="72"/>
      <c r="BQ7" s="72"/>
      <c r="BR7" s="72"/>
      <c r="BS7" s="72"/>
      <c r="BT7" s="72"/>
      <c r="BU7" s="72"/>
      <c r="BV7" s="72"/>
      <c r="BW7" s="72"/>
      <c r="BX7" s="72"/>
      <c r="BY7" s="72"/>
      <c r="BZ7" s="72"/>
      <c r="CA7" s="72"/>
      <c r="CB7" s="72"/>
      <c r="CC7" s="72"/>
      <c r="CD7" s="72"/>
      <c r="CE7" s="72"/>
      <c r="CF7" s="72"/>
    </row>
    <row r="8" spans="1:84" ht="48" customHeight="1">
      <c r="A8" s="76">
        <f>COUNTA('04-SALES RECORD'!C5:C44)</f>
        <v>40</v>
      </c>
      <c r="B8" s="76"/>
      <c r="C8" s="12"/>
      <c r="D8" s="76">
        <f>SUM('04-SALES RECORD'!E5:E44)</f>
        <v>438</v>
      </c>
      <c r="E8" s="76"/>
      <c r="F8" s="12"/>
      <c r="G8" s="76">
        <f>SUMIF('05-INVENTORY RECORD '!F8:F45,"&lt;8")</f>
        <v>69</v>
      </c>
      <c r="H8" s="76"/>
      <c r="I8" s="12"/>
      <c r="J8" s="76">
        <f>SUMIF('05-INVENTORY RECORD '!F8:F45,"&gt;8")</f>
        <v>316</v>
      </c>
      <c r="K8" s="76"/>
      <c r="L8" s="1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row>
    <row r="9" spans="1:84" ht="25.2" customHeight="1">
      <c r="A9" s="12"/>
      <c r="B9" s="12"/>
      <c r="C9" s="12"/>
      <c r="D9" s="12"/>
      <c r="E9" s="12"/>
      <c r="F9" s="12"/>
      <c r="G9" s="12"/>
      <c r="H9" s="12"/>
      <c r="I9" s="12"/>
      <c r="J9" s="12"/>
      <c r="K9" s="12"/>
      <c r="L9" s="1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row>
    <row r="10" spans="1:84" ht="25.2" customHeight="1">
      <c r="A10" s="12"/>
      <c r="B10" s="12"/>
      <c r="C10" s="12"/>
      <c r="D10" s="12"/>
      <c r="E10" s="12"/>
      <c r="F10" s="12"/>
      <c r="G10" s="12"/>
      <c r="H10" s="12"/>
      <c r="I10" s="12"/>
      <c r="J10" s="12"/>
      <c r="K10" s="12"/>
      <c r="L10" s="1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row>
    <row r="11" spans="1:84" s="23" customFormat="1" ht="25.2" customHeight="1">
      <c r="B11" s="75" t="s">
        <v>398</v>
      </c>
      <c r="C11" s="75"/>
      <c r="D11" s="75"/>
      <c r="E11" s="75"/>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row>
    <row r="12" spans="1:84" s="12" customFormat="1" ht="25.2" customHeight="1">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row>
    <row r="13" spans="1:84" ht="25.2" customHeight="1">
      <c r="B13" s="42" t="s">
        <v>307</v>
      </c>
      <c r="C13" s="42" t="s">
        <v>382</v>
      </c>
      <c r="D13" s="42" t="s">
        <v>383</v>
      </c>
      <c r="E13" s="42" t="s">
        <v>381</v>
      </c>
      <c r="F13" s="12"/>
      <c r="G13" s="12"/>
      <c r="H13" s="12"/>
      <c r="I13" s="12"/>
      <c r="J13" s="12"/>
      <c r="K13" s="12"/>
      <c r="L13" s="1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row>
    <row r="14" spans="1:84" ht="25.2" customHeight="1">
      <c r="A14" s="12"/>
      <c r="B14" s="43" t="str" cm="1">
        <f t="array" ref="B14:B26">_xlfn.UNIQUE('05-INVENTORY RECORD '!D8:D45)</f>
        <v>Islamic Books</v>
      </c>
      <c r="C14" s="43">
        <f>SUMIF('05-INVENTORY RECORD '!D$8:D$45, B14,'05-INVENTORY RECORD '!F$8:F$45)</f>
        <v>28</v>
      </c>
      <c r="D14" s="43">
        <f>COUNTIF('05-INVENTORY RECORD '!D8:D45,B14)</f>
        <v>2</v>
      </c>
      <c r="E14" s="43" t="s">
        <v>384</v>
      </c>
      <c r="F14" s="12"/>
      <c r="G14" s="12"/>
      <c r="H14" s="12"/>
      <c r="I14" s="12"/>
      <c r="J14" s="12"/>
      <c r="K14" s="12"/>
      <c r="L14" s="1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row>
    <row r="15" spans="1:84" ht="25.2" customHeight="1">
      <c r="A15" s="12"/>
      <c r="B15" s="43" t="str">
        <v>Computer Science &amp; Engineering</v>
      </c>
      <c r="C15" s="43">
        <f>SUMIF('05-INVENTORY RECORD '!D$8:D$45, B15,'05-INVENTORY RECORD '!F$8:F$45)</f>
        <v>13</v>
      </c>
      <c r="D15" s="43">
        <f>COUNTIF('05-INVENTORY RECORD '!D9:D46,B15)</f>
        <v>1</v>
      </c>
      <c r="E15" s="43" t="str" cm="1">
        <f t="array" ref="E15">_xlfn.IFS(C15&gt;100,"high in stock",C15&gt;50,"moderate  in stock",C15&lt;49,"low in stock ")</f>
        <v xml:space="preserve">low in stock </v>
      </c>
      <c r="F15" s="12"/>
      <c r="G15" s="12"/>
      <c r="H15" s="12"/>
      <c r="I15" s="12"/>
      <c r="J15" s="12"/>
      <c r="K15" s="12"/>
      <c r="L15" s="1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row>
    <row r="16" spans="1:84" ht="25.2" customHeight="1">
      <c r="A16" s="12"/>
      <c r="B16" s="43" t="str">
        <v xml:space="preserve"> Novel</v>
      </c>
      <c r="C16" s="43">
        <f>SUMIF('05-INVENTORY RECORD '!D$8:D$45, B16,'05-INVENTORY RECORD '!F$8:F$45)</f>
        <v>23</v>
      </c>
      <c r="D16" s="43">
        <f>COUNTIF('05-INVENTORY RECORD '!D10:D47,B16)</f>
        <v>2</v>
      </c>
      <c r="E16" s="43" t="str" cm="1">
        <f t="array" ref="E16">_xlfn.IFS(C16&gt;100,"high in stock",C16&gt;50,"moderate  in stock",C16&lt;49,"low in stock ")</f>
        <v xml:space="preserve">low in stock </v>
      </c>
      <c r="F16" s="12"/>
      <c r="G16" s="12"/>
      <c r="H16" s="12"/>
      <c r="I16" s="12"/>
      <c r="J16" s="12"/>
      <c r="K16" s="12"/>
      <c r="L16" s="1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row>
    <row r="17" spans="1:84" ht="25.2" customHeight="1">
      <c r="A17" s="12"/>
      <c r="B17" s="43" t="str">
        <v xml:space="preserve">Tourism and Hospitality </v>
      </c>
      <c r="C17" s="43">
        <f>SUMIF('05-INVENTORY RECORD '!D$8:D$45, B17,'05-INVENTORY RECORD '!F$8:F$45)</f>
        <v>16</v>
      </c>
      <c r="D17" s="43">
        <f>COUNTIF('05-INVENTORY RECORD '!D11:D48,B17)</f>
        <v>2</v>
      </c>
      <c r="E17" s="43" t="str" cm="1">
        <f t="array" ref="E17">_xlfn.IFS(C17&gt;100,"high in stock",C17&gt;50,"moderate  in stock",C17&lt;49,"low in stock ")</f>
        <v xml:space="preserve">low in stock </v>
      </c>
      <c r="F17" s="12"/>
      <c r="G17" s="12"/>
      <c r="H17" s="12"/>
      <c r="I17" s="12"/>
      <c r="J17" s="12"/>
      <c r="K17" s="12"/>
      <c r="L17" s="1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row>
    <row r="18" spans="1:84" ht="25.2" customHeight="1">
      <c r="A18" s="12"/>
      <c r="B18" s="43" t="str">
        <v>Foreign Language Books</v>
      </c>
      <c r="C18" s="43">
        <f>SUMIF('05-INVENTORY RECORD '!D$8:D$45, B18,'05-INVENTORY RECORD '!F$8:F$45)</f>
        <v>21</v>
      </c>
      <c r="D18" s="43">
        <f>COUNTIF('05-INVENTORY RECORD '!D12:D49,B18)</f>
        <v>1</v>
      </c>
      <c r="E18" s="43" t="str" cm="1">
        <f t="array" ref="E18">_xlfn.IFS(C18&gt;100,"high in stock",C18&gt;50,"moderate  in stock",C18&lt;49,"low in stock ")</f>
        <v xml:space="preserve">low in stock </v>
      </c>
      <c r="F18" s="12"/>
      <c r="G18" s="12"/>
      <c r="H18" s="12"/>
      <c r="I18" s="12"/>
      <c r="J18" s="12"/>
      <c r="K18" s="12"/>
      <c r="L18" s="1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row>
    <row r="19" spans="1:84" ht="25.2" customHeight="1">
      <c r="A19" s="12"/>
      <c r="B19" s="43" t="str">
        <v>Biographies, Memories &amp; Interviews</v>
      </c>
      <c r="C19" s="43">
        <f>SUMIF('05-INVENTORY RECORD '!D$8:D$45, B19,'05-INVENTORY RECORD '!F$8:F$45)</f>
        <v>12</v>
      </c>
      <c r="D19" s="43">
        <f>COUNTIF('05-INVENTORY RECORD '!D13:D50,B19)</f>
        <v>1</v>
      </c>
      <c r="E19" s="43" t="str" cm="1">
        <f t="array" ref="E19">_xlfn.IFS(C19&gt;100,"high in stock",C19&gt;50,"moderate  in stock",C19&lt;49,"low in stock ")</f>
        <v xml:space="preserve">low in stock </v>
      </c>
      <c r="F19" s="12"/>
      <c r="G19" s="12"/>
      <c r="H19" s="12"/>
      <c r="I19" s="12"/>
      <c r="J19" s="12"/>
      <c r="K19" s="12"/>
      <c r="L19" s="1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row>
    <row r="20" spans="1:84" ht="25.2" customHeight="1">
      <c r="A20" s="12"/>
      <c r="B20" s="43" t="str">
        <v>Business, Investment and Economics</v>
      </c>
      <c r="C20" s="43">
        <f>SUMIF('05-INVENTORY RECORD '!D$8:D$45, B20,'05-INVENTORY RECORD '!F$8:F$45)</f>
        <v>37</v>
      </c>
      <c r="D20" s="43">
        <f>COUNTIF('05-INVENTORY RECORD '!D14:D51,B20)</f>
        <v>4</v>
      </c>
      <c r="E20" s="43" t="s">
        <v>384</v>
      </c>
      <c r="F20" s="12"/>
      <c r="G20" s="12"/>
      <c r="H20" s="12"/>
      <c r="I20" s="12"/>
      <c r="J20" s="12"/>
      <c r="K20" s="12"/>
      <c r="L20" s="1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row>
    <row r="21" spans="1:84" ht="25.2" customHeight="1">
      <c r="A21" s="12"/>
      <c r="B21" s="43" t="str">
        <v>Novel</v>
      </c>
      <c r="C21" s="43">
        <f>SUMIF('05-INVENTORY RECORD '!D$8:D$45, B21,'05-INVENTORY RECORD '!F$8:F$45)</f>
        <v>102</v>
      </c>
      <c r="D21" s="43">
        <f>COUNTIF('05-INVENTORY RECORD '!D15:D52,B21)</f>
        <v>10</v>
      </c>
      <c r="E21" s="43" t="str" cm="1">
        <f t="array" ref="E21">_xlfn.IFS(C21&gt;100,"high in stock",C21&gt;50,"moderate  in stock",C21&lt;49,"low in stock ")</f>
        <v>high in stock</v>
      </c>
      <c r="F21" s="12"/>
      <c r="G21" s="12"/>
      <c r="H21" s="12"/>
      <c r="I21" s="12"/>
      <c r="J21" s="12"/>
      <c r="K21" s="12"/>
      <c r="L21" s="1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row>
    <row r="22" spans="1:84" ht="25.2" customHeight="1">
      <c r="A22" s="12"/>
      <c r="B22" s="43" t="str">
        <v>Self-help and meditation</v>
      </c>
      <c r="C22" s="43">
        <f>SUMIF('05-INVENTORY RECORD '!D$8:D$45, B22,'05-INVENTORY RECORD '!F$8:F$45)</f>
        <v>111</v>
      </c>
      <c r="D22" s="43">
        <f>COUNTIF('05-INVENTORY RECORD '!D16:D53,B22)</f>
        <v>11</v>
      </c>
      <c r="E22" s="43" t="str" cm="1">
        <f t="array" ref="E22">_xlfn.IFS(C22&gt;100,"high in stock",C22&gt;50,"moderate  in stock",C22&lt;49,"low in stock ")</f>
        <v>high in stock</v>
      </c>
      <c r="F22" s="12"/>
      <c r="G22" s="12"/>
      <c r="H22" s="12"/>
      <c r="I22" s="12"/>
      <c r="J22" s="12"/>
      <c r="K22" s="12"/>
      <c r="L22" s="1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2"/>
      <c r="BS22" s="72"/>
      <c r="BT22" s="72"/>
      <c r="BU22" s="72"/>
      <c r="BV22" s="72"/>
      <c r="BW22" s="72"/>
      <c r="BX22" s="72"/>
      <c r="BY22" s="72"/>
      <c r="BZ22" s="72"/>
      <c r="CA22" s="72"/>
      <c r="CB22" s="72"/>
      <c r="CC22" s="72"/>
      <c r="CD22" s="72"/>
      <c r="CE22" s="72"/>
      <c r="CF22" s="72"/>
    </row>
    <row r="23" spans="1:84" ht="25.2" customHeight="1">
      <c r="A23" s="12"/>
      <c r="B23" s="43" t="str">
        <v>International Political Personality</v>
      </c>
      <c r="C23" s="43">
        <f>SUMIF('05-INVENTORY RECORD '!D$8:D$45, B23,'05-INVENTORY RECORD '!F$8:F$45)</f>
        <v>11</v>
      </c>
      <c r="D23" s="43">
        <f>COUNTIF('05-INVENTORY RECORD '!D17:D54,B23)</f>
        <v>1</v>
      </c>
      <c r="E23" s="43" t="str" cm="1">
        <f t="array" ref="E23">_xlfn.IFS(C23&gt;100,"high in stock",C23&gt;50,"moderate  in stock",C23&lt;49,"low in stock ")</f>
        <v xml:space="preserve">low in stock </v>
      </c>
      <c r="F23" s="12"/>
      <c r="G23" s="12"/>
      <c r="H23" s="12"/>
      <c r="I23" s="12"/>
      <c r="J23" s="12"/>
      <c r="K23" s="12"/>
      <c r="L23" s="1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2"/>
      <c r="BS23" s="72"/>
      <c r="BT23" s="72"/>
      <c r="BU23" s="72"/>
      <c r="BV23" s="72"/>
      <c r="BW23" s="72"/>
      <c r="BX23" s="72"/>
      <c r="BY23" s="72"/>
      <c r="BZ23" s="72"/>
      <c r="CA23" s="72"/>
      <c r="CB23" s="72"/>
      <c r="CC23" s="72"/>
      <c r="CD23" s="72"/>
      <c r="CE23" s="72"/>
      <c r="CF23" s="72"/>
    </row>
    <row r="24" spans="1:84" ht="25.2" customHeight="1">
      <c r="A24" s="12"/>
      <c r="B24" s="43" t="str">
        <v>International Politics</v>
      </c>
      <c r="C24" s="43">
        <f>SUMIF('05-INVENTORY RECORD '!D$8:D$45, B24,'05-INVENTORY RECORD '!F$8:F$45)</f>
        <v>7</v>
      </c>
      <c r="D24" s="43">
        <f>COUNTIF('05-INVENTORY RECORD '!D18:D55,B24)</f>
        <v>1</v>
      </c>
      <c r="E24" s="43" t="str" cm="1">
        <f t="array" ref="E24">_xlfn.IFS(C24&gt;100,"high in stock",C24&gt;50,"moderate  in stock",C24&lt;49,"low in stock ")</f>
        <v xml:space="preserve">low in stock </v>
      </c>
      <c r="F24" s="12"/>
      <c r="G24" s="12"/>
      <c r="H24" s="12"/>
      <c r="I24" s="12"/>
      <c r="J24" s="12"/>
      <c r="K24" s="12"/>
      <c r="L24" s="1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2"/>
      <c r="BS24" s="72"/>
      <c r="BT24" s="72"/>
      <c r="BU24" s="72"/>
      <c r="BV24" s="72"/>
      <c r="BW24" s="72"/>
      <c r="BX24" s="72"/>
      <c r="BY24" s="72"/>
      <c r="BZ24" s="72"/>
      <c r="CA24" s="72"/>
      <c r="CB24" s="72"/>
      <c r="CC24" s="72"/>
      <c r="CD24" s="72"/>
      <c r="CE24" s="72"/>
      <c r="CF24" s="72"/>
    </row>
    <row r="25" spans="1:84" ht="25.2" customHeight="1">
      <c r="A25" s="12"/>
      <c r="B25" s="43" t="str">
        <v>War Tactics and Foreign Policy</v>
      </c>
      <c r="C25" s="43">
        <f>SUMIF('05-INVENTORY RECORD '!D$8:D$45, B25,'05-INVENTORY RECORD '!F$8:F$45)</f>
        <v>10</v>
      </c>
      <c r="D25" s="43">
        <f>COUNTIF('05-INVENTORY RECORD '!D19:D56,B25)</f>
        <v>1</v>
      </c>
      <c r="E25" s="43" t="str" cm="1">
        <f t="array" ref="E25">_xlfn.IFS(C25&gt;100,"high in stock",C25&gt;50,"moderate  in stock",C25&lt;49,"low in stock ")</f>
        <v xml:space="preserve">low in stock </v>
      </c>
      <c r="F25" s="12"/>
      <c r="G25" s="12"/>
      <c r="H25" s="12"/>
      <c r="I25" s="12"/>
      <c r="J25" s="12"/>
      <c r="K25" s="12"/>
      <c r="L25" s="1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row>
    <row r="26" spans="1:84" ht="25.2" customHeight="1">
      <c r="A26" s="12"/>
      <c r="B26" s="43" t="str">
        <v xml:space="preserve"> Mystery, Detective, Thriller and Adventure</v>
      </c>
      <c r="C26" s="43">
        <f>SUMIF('05-INVENTORY RECORD '!D$8:D$45, B26,'05-INVENTORY RECORD '!F$8:F$45)</f>
        <v>18</v>
      </c>
      <c r="D26" s="43">
        <f>COUNTIF('05-INVENTORY RECORD '!D20:D57,B26)</f>
        <v>1</v>
      </c>
      <c r="E26" s="43" t="str" cm="1">
        <f t="array" ref="E26">_xlfn.IFS(C26&gt;100,"high in stock",C26&gt;50,"moderate  in stock",C26&lt;49,"low in stock ")</f>
        <v xml:space="preserve">low in stock </v>
      </c>
      <c r="F26" s="12"/>
      <c r="G26" s="12"/>
      <c r="H26" s="12"/>
      <c r="I26" s="12"/>
      <c r="J26" s="12"/>
      <c r="K26" s="12"/>
      <c r="L26" s="1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c r="BU26" s="72"/>
      <c r="BV26" s="72"/>
      <c r="BW26" s="72"/>
      <c r="BX26" s="72"/>
      <c r="BY26" s="72"/>
      <c r="BZ26" s="72"/>
      <c r="CA26" s="72"/>
      <c r="CB26" s="72"/>
      <c r="CC26" s="72"/>
      <c r="CD26" s="72"/>
      <c r="CE26" s="72"/>
      <c r="CF26" s="72"/>
    </row>
    <row r="27" spans="1:84" ht="25.2" customHeight="1">
      <c r="A27" s="12"/>
      <c r="B27" s="12"/>
      <c r="C27" s="12"/>
      <c r="D27" s="12"/>
      <c r="E27" s="12"/>
      <c r="F27" s="12"/>
      <c r="G27" s="12"/>
      <c r="H27" s="12"/>
      <c r="I27" s="12"/>
      <c r="J27" s="12"/>
      <c r="K27" s="12"/>
      <c r="L27" s="1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row>
    <row r="28" spans="1:84" ht="25.2" customHeight="1">
      <c r="A28" s="12"/>
      <c r="B28" s="12"/>
      <c r="C28" s="12"/>
      <c r="D28" s="12"/>
      <c r="E28" s="12"/>
      <c r="F28" s="12"/>
      <c r="G28" s="12"/>
      <c r="H28" s="12"/>
      <c r="I28" s="12"/>
      <c r="J28" s="12"/>
      <c r="K28" s="12"/>
      <c r="L28" s="1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row>
    <row r="29" spans="1:84" s="23" customFormat="1" ht="25.2" customHeight="1">
      <c r="C29" s="75" t="s">
        <v>399</v>
      </c>
      <c r="D29" s="75"/>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c r="BO29" s="72"/>
      <c r="BP29" s="72"/>
      <c r="BQ29" s="72"/>
      <c r="BR29" s="72"/>
      <c r="BS29" s="72"/>
      <c r="BT29" s="72"/>
      <c r="BU29" s="72"/>
      <c r="BV29" s="72"/>
      <c r="BW29" s="72"/>
      <c r="BX29" s="72"/>
      <c r="BY29" s="72"/>
      <c r="BZ29" s="72"/>
      <c r="CA29" s="72"/>
      <c r="CB29" s="72"/>
      <c r="CC29" s="72"/>
      <c r="CD29" s="72"/>
      <c r="CE29" s="72"/>
      <c r="CF29" s="72"/>
    </row>
    <row r="30" spans="1:84" ht="25.2" customHeight="1">
      <c r="A30" s="12"/>
      <c r="B30" s="12"/>
      <c r="C30" s="12"/>
      <c r="D30" s="12"/>
      <c r="E30" s="12"/>
      <c r="F30" s="12"/>
      <c r="G30" s="12"/>
      <c r="H30" s="12"/>
      <c r="I30" s="12"/>
      <c r="J30" s="12"/>
      <c r="K30" s="12"/>
      <c r="L30" s="1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row>
    <row r="31" spans="1:84" ht="25.2" customHeight="1">
      <c r="A31" s="12"/>
      <c r="B31" s="44" t="s">
        <v>387</v>
      </c>
      <c r="C31" s="44" t="s">
        <v>386</v>
      </c>
      <c r="D31" s="44" t="s">
        <v>382</v>
      </c>
      <c r="E31" s="64" t="s">
        <v>385</v>
      </c>
      <c r="F31" s="12"/>
      <c r="G31" s="12"/>
      <c r="H31" s="12"/>
      <c r="I31" s="12"/>
      <c r="J31" s="12"/>
      <c r="K31" s="12"/>
      <c r="L31" s="1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row>
    <row r="32" spans="1:84" ht="25.2" customHeight="1">
      <c r="A32" s="12"/>
      <c r="B32" s="43" t="str" cm="1">
        <f t="array" ref="B32:B36">_xlfn.XLOOKUP(D32:D36,C14:C26,B14:B26)</f>
        <v>Computer Science &amp; Engineering</v>
      </c>
      <c r="C32" s="43" t="str" cm="1">
        <f t="array" ref="C32:C36">_xlfn.XLOOKUP(B32:B36,'05-INVENTORY RECORD '!D8:D45,'05-INVENTORY RECORD '!C8:C45)</f>
        <v>Yashavant Kanetkar</v>
      </c>
      <c r="D32" s="43">
        <v>13</v>
      </c>
      <c r="E32" s="43" t="s">
        <v>388</v>
      </c>
      <c r="F32" s="12"/>
      <c r="G32" s="12"/>
      <c r="H32" s="12"/>
      <c r="I32" s="12"/>
      <c r="J32" s="12"/>
      <c r="K32" s="12"/>
      <c r="L32" s="1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row>
    <row r="33" spans="1:84" ht="25.2" customHeight="1">
      <c r="A33" s="12"/>
      <c r="B33" s="43" t="str">
        <v>Biographies, Memories &amp; Interviews</v>
      </c>
      <c r="C33" s="43" t="str">
        <v>Walter Isaacson</v>
      </c>
      <c r="D33" s="43">
        <v>12</v>
      </c>
      <c r="E33" s="43" t="s">
        <v>388</v>
      </c>
      <c r="F33" s="12"/>
      <c r="G33" s="12"/>
      <c r="H33" s="12"/>
      <c r="I33" s="12"/>
      <c r="J33" s="12"/>
      <c r="K33" s="12"/>
      <c r="L33" s="1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row>
    <row r="34" spans="1:84" ht="25.2" customHeight="1">
      <c r="A34" s="12"/>
      <c r="B34" s="43" t="str">
        <v>International Political Personality</v>
      </c>
      <c r="C34" s="43" t="str">
        <v>Adolf Hitler</v>
      </c>
      <c r="D34" s="43">
        <v>11</v>
      </c>
      <c r="E34" s="43" t="s">
        <v>388</v>
      </c>
      <c r="F34" s="12"/>
      <c r="G34" s="12"/>
      <c r="H34" s="12"/>
      <c r="I34" s="12"/>
      <c r="J34" s="12"/>
      <c r="K34" s="12"/>
      <c r="L34" s="1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row>
    <row r="35" spans="1:84" ht="25.2" customHeight="1">
      <c r="A35" s="12"/>
      <c r="B35" s="43" t="str">
        <v>International Politics</v>
      </c>
      <c r="C35" s="43" t="str">
        <v>Fareed Zakaria</v>
      </c>
      <c r="D35" s="43">
        <v>7</v>
      </c>
      <c r="E35" s="43" t="s">
        <v>389</v>
      </c>
      <c r="F35" s="12"/>
      <c r="G35" s="12"/>
      <c r="H35" s="12"/>
      <c r="I35" s="12"/>
      <c r="J35" s="12"/>
      <c r="K35" s="12"/>
      <c r="L35" s="1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row>
    <row r="36" spans="1:84" ht="25.2" customHeight="1">
      <c r="A36" s="12"/>
      <c r="B36" s="43" t="str">
        <v>War Tactics and Foreign Policy</v>
      </c>
      <c r="C36" s="43" t="str">
        <v>Sun Tzu</v>
      </c>
      <c r="D36" s="43">
        <v>10</v>
      </c>
      <c r="E36" s="43" t="s">
        <v>389</v>
      </c>
      <c r="F36" s="12"/>
      <c r="G36" s="12"/>
      <c r="H36" s="12"/>
      <c r="I36" s="12"/>
      <c r="J36" s="12"/>
      <c r="K36" s="12"/>
      <c r="L36" s="1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row>
    <row r="37" spans="1:84" ht="25.2" customHeight="1">
      <c r="A37" s="12"/>
      <c r="B37" s="12"/>
      <c r="C37" s="12"/>
      <c r="D37" s="12"/>
      <c r="E37" s="12"/>
      <c r="F37" s="12"/>
      <c r="G37" s="12"/>
      <c r="H37" s="12"/>
      <c r="I37" s="12"/>
      <c r="J37" s="12"/>
      <c r="K37" s="12"/>
      <c r="L37" s="1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row>
    <row r="38" spans="1:84" ht="25.2" customHeight="1">
      <c r="A38" s="12"/>
      <c r="B38" s="12"/>
      <c r="C38" s="12"/>
      <c r="D38" s="12"/>
      <c r="E38" s="12"/>
      <c r="F38" s="12"/>
      <c r="G38" s="12"/>
      <c r="H38" s="12"/>
      <c r="I38" s="12"/>
      <c r="J38" s="12"/>
      <c r="K38" s="12"/>
      <c r="L38" s="1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row>
    <row r="39" spans="1:84" ht="25.2" customHeight="1">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row>
    <row r="40" spans="1:84" ht="25.2" customHeight="1">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row>
    <row r="41" spans="1:84" ht="25.2" customHeight="1">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row>
    <row r="42" spans="1:84" ht="25.2" customHeight="1">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row>
    <row r="43" spans="1:84" ht="25.2" customHeight="1">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row>
    <row r="44" spans="1:84" ht="25.2" customHeight="1">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c r="BO44" s="72"/>
      <c r="BP44" s="72"/>
      <c r="BQ44" s="72"/>
      <c r="BR44" s="72"/>
      <c r="BS44" s="72"/>
      <c r="BT44" s="72"/>
      <c r="BU44" s="72"/>
      <c r="BV44" s="72"/>
      <c r="BW44" s="72"/>
      <c r="BX44" s="72"/>
      <c r="BY44" s="72"/>
      <c r="BZ44" s="72"/>
      <c r="CA44" s="72"/>
      <c r="CB44" s="72"/>
      <c r="CC44" s="72"/>
      <c r="CD44" s="72"/>
      <c r="CE44" s="72"/>
      <c r="CF44" s="72"/>
    </row>
    <row r="45" spans="1:84" ht="25.2" customHeight="1">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row>
    <row r="46" spans="1:84" ht="25.2" customHeight="1">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c r="BO46" s="72"/>
      <c r="BP46" s="72"/>
      <c r="BQ46" s="72"/>
      <c r="BR46" s="72"/>
      <c r="BS46" s="72"/>
      <c r="BT46" s="72"/>
      <c r="BU46" s="72"/>
      <c r="BV46" s="72"/>
      <c r="BW46" s="72"/>
      <c r="BX46" s="72"/>
      <c r="BY46" s="72"/>
      <c r="BZ46" s="72"/>
      <c r="CA46" s="72"/>
      <c r="CB46" s="72"/>
      <c r="CC46" s="72"/>
      <c r="CD46" s="72"/>
      <c r="CE46" s="72"/>
      <c r="CF46" s="72"/>
    </row>
    <row r="47" spans="1:84" ht="25.2" customHeight="1">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c r="BO47" s="72"/>
      <c r="BP47" s="72"/>
      <c r="BQ47" s="72"/>
      <c r="BR47" s="72"/>
      <c r="BS47" s="72"/>
      <c r="BT47" s="72"/>
      <c r="BU47" s="72"/>
      <c r="BV47" s="72"/>
      <c r="BW47" s="72"/>
      <c r="BX47" s="72"/>
      <c r="BY47" s="72"/>
      <c r="BZ47" s="72"/>
      <c r="CA47" s="72"/>
      <c r="CB47" s="72"/>
      <c r="CC47" s="72"/>
      <c r="CD47" s="72"/>
      <c r="CE47" s="72"/>
      <c r="CF47" s="72"/>
    </row>
    <row r="48" spans="1:84" ht="25.2" customHeight="1">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c r="BO48" s="72"/>
      <c r="BP48" s="72"/>
      <c r="BQ48" s="72"/>
      <c r="BR48" s="72"/>
      <c r="BS48" s="72"/>
      <c r="BT48" s="72"/>
      <c r="BU48" s="72"/>
      <c r="BV48" s="72"/>
      <c r="BW48" s="72"/>
      <c r="BX48" s="72"/>
      <c r="BY48" s="72"/>
      <c r="BZ48" s="72"/>
      <c r="CA48" s="72"/>
      <c r="CB48" s="72"/>
      <c r="CC48" s="72"/>
      <c r="CD48" s="72"/>
      <c r="CE48" s="72"/>
      <c r="CF48" s="72"/>
    </row>
    <row r="49" spans="1:84" ht="25.2" customHeight="1">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c r="BO49" s="72"/>
      <c r="BP49" s="72"/>
      <c r="BQ49" s="72"/>
      <c r="BR49" s="72"/>
      <c r="BS49" s="72"/>
      <c r="BT49" s="72"/>
      <c r="BU49" s="72"/>
      <c r="BV49" s="72"/>
      <c r="BW49" s="72"/>
      <c r="BX49" s="72"/>
      <c r="BY49" s="72"/>
      <c r="BZ49" s="72"/>
      <c r="CA49" s="72"/>
      <c r="CB49" s="72"/>
      <c r="CC49" s="72"/>
      <c r="CD49" s="72"/>
      <c r="CE49" s="72"/>
      <c r="CF49" s="72"/>
    </row>
    <row r="50" spans="1:84" ht="25.2" customHeight="1">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row>
    <row r="51" spans="1:84" ht="25.2" customHeight="1">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row>
    <row r="52" spans="1:84" ht="25.2" customHeight="1">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row>
    <row r="53" spans="1:84" ht="25.2" customHeight="1">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c r="BO53" s="72"/>
      <c r="BP53" s="72"/>
      <c r="BQ53" s="72"/>
      <c r="BR53" s="72"/>
      <c r="BS53" s="72"/>
      <c r="BT53" s="72"/>
      <c r="BU53" s="72"/>
      <c r="BV53" s="72"/>
      <c r="BW53" s="72"/>
      <c r="BX53" s="72"/>
      <c r="BY53" s="72"/>
      <c r="BZ53" s="72"/>
      <c r="CA53" s="72"/>
      <c r="CB53" s="72"/>
      <c r="CC53" s="72"/>
      <c r="CD53" s="72"/>
      <c r="CE53" s="72"/>
      <c r="CF53" s="72"/>
    </row>
    <row r="54" spans="1:84" ht="25.2" customHeight="1">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72"/>
      <c r="AJ54" s="72"/>
      <c r="AK54" s="72"/>
      <c r="AL54" s="72"/>
      <c r="AM54" s="72"/>
      <c r="AN54" s="72"/>
      <c r="AO54" s="72"/>
      <c r="AP54" s="72"/>
      <c r="AQ54" s="72"/>
      <c r="AR54" s="72"/>
      <c r="AS54" s="72"/>
      <c r="AT54" s="72"/>
      <c r="AU54" s="72"/>
      <c r="AV54" s="72"/>
      <c r="AW54" s="72"/>
      <c r="AX54" s="72"/>
      <c r="AY54" s="72"/>
      <c r="AZ54" s="72"/>
      <c r="BA54" s="72"/>
      <c r="BB54" s="72"/>
      <c r="BC54" s="72"/>
      <c r="BD54" s="72"/>
      <c r="BE54" s="72"/>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row>
    <row r="55" spans="1:84" ht="25.2" customHeight="1">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row>
    <row r="56" spans="1:84" ht="25.2"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row>
    <row r="57" spans="1:84" ht="25.2" customHeight="1">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c r="BO57" s="72"/>
      <c r="BP57" s="72"/>
      <c r="BQ57" s="72"/>
      <c r="BR57" s="72"/>
      <c r="BS57" s="72"/>
      <c r="BT57" s="72"/>
      <c r="BU57" s="72"/>
      <c r="BV57" s="72"/>
      <c r="BW57" s="72"/>
      <c r="BX57" s="72"/>
      <c r="BY57" s="72"/>
      <c r="BZ57" s="72"/>
      <c r="CA57" s="72"/>
      <c r="CB57" s="72"/>
      <c r="CC57" s="72"/>
      <c r="CD57" s="72"/>
      <c r="CE57" s="72"/>
      <c r="CF57" s="72"/>
    </row>
    <row r="58" spans="1:84" ht="25.2" customHeight="1">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c r="BO58" s="72"/>
      <c r="BP58" s="72"/>
      <c r="BQ58" s="72"/>
      <c r="BR58" s="72"/>
      <c r="BS58" s="72"/>
      <c r="BT58" s="72"/>
      <c r="BU58" s="72"/>
      <c r="BV58" s="72"/>
      <c r="BW58" s="72"/>
      <c r="BX58" s="72"/>
      <c r="BY58" s="72"/>
      <c r="BZ58" s="72"/>
      <c r="CA58" s="72"/>
      <c r="CB58" s="72"/>
      <c r="CC58" s="72"/>
      <c r="CD58" s="72"/>
      <c r="CE58" s="72"/>
      <c r="CF58" s="72"/>
    </row>
    <row r="59" spans="1:84" ht="25.2" customHeight="1">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c r="BO59" s="72"/>
      <c r="BP59" s="72"/>
      <c r="BQ59" s="72"/>
      <c r="BR59" s="72"/>
      <c r="BS59" s="72"/>
      <c r="BT59" s="72"/>
      <c r="BU59" s="72"/>
      <c r="BV59" s="72"/>
      <c r="BW59" s="72"/>
      <c r="BX59" s="72"/>
      <c r="BY59" s="72"/>
      <c r="BZ59" s="72"/>
      <c r="CA59" s="72"/>
      <c r="CB59" s="72"/>
      <c r="CC59" s="72"/>
      <c r="CD59" s="72"/>
      <c r="CE59" s="72"/>
      <c r="CF59" s="72"/>
    </row>
    <row r="60" spans="1:84">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row>
    <row r="61" spans="1:84">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row>
    <row r="62" spans="1:84">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row>
    <row r="63" spans="1:84">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row>
    <row r="64" spans="1:84">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row>
    <row r="65" spans="1:48">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row>
    <row r="66" spans="1:48">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row>
    <row r="67" spans="1:48">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row>
    <row r="68" spans="1:48">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row>
    <row r="69" spans="1:48">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row>
    <row r="70" spans="1:48">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row>
    <row r="71" spans="1:48">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row>
    <row r="72" spans="1:48">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row>
    <row r="73" spans="1:48">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row>
    <row r="74" spans="1:48">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row>
    <row r="75" spans="1:48">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row>
    <row r="76" spans="1:48">
      <c r="A76" s="72"/>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row>
    <row r="77" spans="1:48">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row>
    <row r="78" spans="1:48">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row>
    <row r="79" spans="1:48">
      <c r="A79" s="72"/>
      <c r="B79" s="72"/>
      <c r="C79" s="72"/>
      <c r="D79" s="72"/>
      <c r="E79" s="72"/>
      <c r="F79" s="72"/>
      <c r="G79" s="72"/>
      <c r="H79" s="72"/>
      <c r="I79" s="72"/>
      <c r="J79" s="72"/>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row>
    <row r="80" spans="1:48">
      <c r="A80" s="72"/>
      <c r="B80" s="72"/>
      <c r="C80" s="72"/>
      <c r="D80" s="72"/>
      <c r="E80" s="72"/>
      <c r="F80" s="72"/>
      <c r="G80" s="72"/>
      <c r="H80" s="72"/>
      <c r="I80" s="72"/>
      <c r="J80" s="72"/>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row>
    <row r="81" spans="1:48">
      <c r="A81" s="72"/>
      <c r="B81" s="72"/>
      <c r="C81" s="72"/>
      <c r="D81" s="72"/>
      <c r="E81" s="72"/>
      <c r="F81" s="72"/>
      <c r="G81" s="72"/>
      <c r="H81" s="72"/>
      <c r="I81" s="72"/>
      <c r="J81" s="72"/>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row>
    <row r="82" spans="1:48">
      <c r="A82" s="72"/>
      <c r="B82" s="72"/>
      <c r="C82" s="72"/>
      <c r="D82" s="72"/>
      <c r="E82" s="72"/>
      <c r="F82" s="72"/>
      <c r="G82" s="72"/>
      <c r="H82" s="72"/>
      <c r="I82" s="72"/>
      <c r="J82" s="72"/>
      <c r="K82" s="72"/>
      <c r="L82" s="72"/>
      <c r="M82" s="72"/>
      <c r="N82" s="72"/>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row>
    <row r="83" spans="1:48">
      <c r="A83" s="72"/>
      <c r="B83" s="72"/>
      <c r="C83" s="72"/>
      <c r="D83" s="72"/>
      <c r="E83" s="72"/>
      <c r="F83" s="72"/>
      <c r="G83" s="72"/>
      <c r="H83" s="72"/>
      <c r="I83" s="72"/>
      <c r="J83" s="72"/>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row>
    <row r="84" spans="1:48">
      <c r="A84" s="72"/>
      <c r="B84" s="72"/>
      <c r="C84" s="72"/>
      <c r="D84" s="72"/>
      <c r="E84" s="72"/>
      <c r="F84" s="72"/>
      <c r="G84" s="72"/>
      <c r="H84" s="72"/>
      <c r="I84" s="72"/>
      <c r="J84" s="72"/>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row>
    <row r="85" spans="1:48">
      <c r="A85" s="72"/>
      <c r="B85" s="72"/>
      <c r="C85" s="72"/>
      <c r="D85" s="72"/>
      <c r="E85" s="72"/>
      <c r="F85" s="72"/>
      <c r="G85" s="72"/>
      <c r="H85" s="72"/>
      <c r="I85" s="72"/>
      <c r="J85" s="72"/>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row>
    <row r="86" spans="1:48">
      <c r="A86" s="72"/>
      <c r="B86" s="72"/>
      <c r="C86" s="72"/>
      <c r="D86" s="72"/>
      <c r="E86" s="72"/>
      <c r="F86" s="72"/>
      <c r="G86" s="72"/>
      <c r="H86" s="72"/>
      <c r="I86" s="72"/>
      <c r="J86" s="72"/>
      <c r="K86" s="72"/>
      <c r="L86" s="72"/>
      <c r="M86" s="72"/>
      <c r="N86" s="72"/>
      <c r="O86" s="72"/>
      <c r="P86" s="72"/>
      <c r="Q86" s="72"/>
      <c r="R86" s="72"/>
      <c r="S86" s="72"/>
      <c r="T86" s="72"/>
      <c r="U86" s="72"/>
      <c r="V86" s="72"/>
      <c r="W86" s="72"/>
      <c r="X86" s="72"/>
      <c r="Y86" s="72"/>
      <c r="Z86" s="72"/>
      <c r="AA86" s="72"/>
      <c r="AB86" s="72"/>
      <c r="AC86" s="72"/>
      <c r="AD86" s="72"/>
      <c r="AE86" s="72"/>
      <c r="AF86" s="72"/>
      <c r="AG86" s="72"/>
      <c r="AH86" s="72"/>
      <c r="AI86" s="72"/>
      <c r="AJ86" s="72"/>
      <c r="AK86" s="72"/>
      <c r="AL86" s="72"/>
      <c r="AM86" s="72"/>
      <c r="AN86" s="72"/>
      <c r="AO86" s="72"/>
      <c r="AP86" s="72"/>
      <c r="AQ86" s="72"/>
      <c r="AR86" s="72"/>
      <c r="AS86" s="72"/>
      <c r="AT86" s="72"/>
      <c r="AU86" s="72"/>
      <c r="AV86" s="72"/>
    </row>
    <row r="87" spans="1:48">
      <c r="A87" s="72"/>
      <c r="B87" s="72"/>
      <c r="C87" s="72"/>
      <c r="D87" s="72"/>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row>
    <row r="88" spans="1:48">
      <c r="A88" s="72"/>
      <c r="B88" s="72"/>
      <c r="C88" s="72"/>
      <c r="D88" s="72"/>
      <c r="E88" s="72"/>
      <c r="F88" s="72"/>
      <c r="G88" s="72"/>
      <c r="H88" s="72"/>
      <c r="I88" s="72"/>
      <c r="J88" s="72"/>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row>
    <row r="89" spans="1:48">
      <c r="A89" s="72"/>
      <c r="B89" s="72"/>
      <c r="C89" s="72"/>
      <c r="D89" s="72"/>
      <c r="E89" s="72"/>
      <c r="F89" s="72"/>
      <c r="G89" s="72"/>
      <c r="H89" s="72"/>
      <c r="I89" s="72"/>
      <c r="J89" s="72"/>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row>
    <row r="90" spans="1:48">
      <c r="A90" s="72"/>
      <c r="B90" s="72"/>
      <c r="C90" s="72"/>
      <c r="D90" s="72"/>
      <c r="E90" s="72"/>
      <c r="F90" s="72"/>
      <c r="G90" s="72"/>
      <c r="H90" s="72"/>
      <c r="I90" s="72"/>
      <c r="J90" s="72"/>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row>
    <row r="91" spans="1:48">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row>
    <row r="92" spans="1:48">
      <c r="A92" s="72"/>
      <c r="B92" s="72"/>
      <c r="C92" s="72"/>
      <c r="D92" s="72"/>
      <c r="E92" s="72"/>
      <c r="F92" s="72"/>
      <c r="G92" s="72"/>
      <c r="H92" s="72"/>
      <c r="I92" s="72"/>
      <c r="J92" s="72"/>
      <c r="K92" s="72"/>
      <c r="L92" s="72"/>
      <c r="M92" s="72"/>
      <c r="N92" s="72"/>
      <c r="O92" s="72"/>
      <c r="P92" s="72"/>
      <c r="Q92" s="72"/>
      <c r="R92" s="72"/>
      <c r="S92" s="72"/>
      <c r="T92" s="72"/>
      <c r="U92" s="72"/>
      <c r="V92" s="72"/>
      <c r="W92" s="72"/>
      <c r="X92" s="72"/>
      <c r="Y92" s="72"/>
      <c r="Z92" s="72"/>
      <c r="AA92" s="72"/>
      <c r="AB92" s="72"/>
      <c r="AC92" s="72"/>
      <c r="AD92" s="72"/>
      <c r="AE92" s="72"/>
      <c r="AF92" s="72"/>
      <c r="AG92" s="72"/>
      <c r="AH92" s="72"/>
      <c r="AI92" s="72"/>
      <c r="AJ92" s="72"/>
      <c r="AK92" s="72"/>
      <c r="AL92" s="72"/>
      <c r="AM92" s="72"/>
      <c r="AN92" s="72"/>
      <c r="AO92" s="72"/>
      <c r="AP92" s="72"/>
      <c r="AQ92" s="72"/>
      <c r="AR92" s="72"/>
      <c r="AS92" s="72"/>
      <c r="AT92" s="72"/>
      <c r="AU92" s="72"/>
      <c r="AV92" s="72"/>
    </row>
    <row r="93" spans="1:48">
      <c r="A93" s="72"/>
      <c r="B93" s="72"/>
      <c r="C93" s="72"/>
      <c r="D93" s="72"/>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row>
    <row r="94" spans="1:48">
      <c r="A94" s="72"/>
      <c r="B94" s="72"/>
      <c r="C94" s="72"/>
      <c r="D94" s="72"/>
      <c r="E94" s="72"/>
      <c r="F94" s="72"/>
      <c r="G94" s="72"/>
      <c r="H94" s="72"/>
      <c r="I94" s="72"/>
      <c r="J94" s="72"/>
      <c r="K94" s="72"/>
      <c r="L94" s="72"/>
      <c r="M94" s="72"/>
      <c r="N94" s="72"/>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row>
    <row r="95" spans="1:48">
      <c r="A95" s="72"/>
      <c r="B95" s="72"/>
      <c r="C95" s="72"/>
      <c r="D95" s="72"/>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c r="AE95" s="72"/>
      <c r="AF95" s="72"/>
      <c r="AG95" s="72"/>
      <c r="AH95" s="72"/>
      <c r="AI95" s="72"/>
      <c r="AJ95" s="72"/>
      <c r="AK95" s="72"/>
      <c r="AL95" s="72"/>
      <c r="AM95" s="72"/>
      <c r="AN95" s="72"/>
      <c r="AO95" s="72"/>
      <c r="AP95" s="72"/>
      <c r="AQ95" s="72"/>
      <c r="AR95" s="72"/>
      <c r="AS95" s="72"/>
      <c r="AT95" s="72"/>
      <c r="AU95" s="72"/>
      <c r="AV95" s="72"/>
    </row>
    <row r="96" spans="1:48">
      <c r="A96" s="72"/>
      <c r="B96" s="72"/>
      <c r="C96" s="72"/>
      <c r="D96" s="72"/>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row>
    <row r="97" spans="1:48">
      <c r="A97" s="72"/>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AP97" s="72"/>
      <c r="AQ97" s="72"/>
      <c r="AR97" s="72"/>
      <c r="AS97" s="72"/>
      <c r="AT97" s="72"/>
      <c r="AU97" s="72"/>
      <c r="AV97" s="72"/>
    </row>
    <row r="98" spans="1:48">
      <c r="A98" s="72"/>
      <c r="B98" s="72"/>
      <c r="C98" s="72"/>
      <c r="D98" s="72"/>
      <c r="E98" s="72"/>
      <c r="F98" s="72"/>
      <c r="G98" s="72"/>
      <c r="H98" s="72"/>
      <c r="I98" s="72"/>
      <c r="J98" s="72"/>
      <c r="K98" s="72"/>
      <c r="L98" s="72"/>
      <c r="M98" s="72"/>
      <c r="N98" s="72"/>
      <c r="O98" s="72"/>
      <c r="P98" s="72"/>
      <c r="Q98" s="72"/>
      <c r="R98" s="72"/>
      <c r="S98" s="72"/>
      <c r="T98" s="72"/>
      <c r="U98" s="72"/>
      <c r="V98" s="72"/>
      <c r="W98" s="72"/>
      <c r="X98" s="72"/>
      <c r="Y98" s="72"/>
      <c r="Z98" s="72"/>
      <c r="AA98" s="72"/>
      <c r="AB98" s="72"/>
      <c r="AC98" s="72"/>
      <c r="AD98" s="72"/>
      <c r="AE98" s="72"/>
      <c r="AF98" s="72"/>
      <c r="AG98" s="72"/>
      <c r="AH98" s="72"/>
      <c r="AI98" s="72"/>
      <c r="AJ98" s="72"/>
      <c r="AK98" s="72"/>
      <c r="AL98" s="72"/>
      <c r="AM98" s="72"/>
      <c r="AN98" s="72"/>
      <c r="AO98" s="72"/>
      <c r="AP98" s="72"/>
      <c r="AQ98" s="72"/>
      <c r="AR98" s="72"/>
      <c r="AS98" s="72"/>
      <c r="AT98" s="72"/>
      <c r="AU98" s="72"/>
      <c r="AV98" s="72"/>
    </row>
    <row r="99" spans="1:48">
      <c r="A99" s="72"/>
      <c r="B99" s="72"/>
      <c r="C99" s="72"/>
      <c r="D99" s="72"/>
      <c r="E99" s="72"/>
      <c r="F99" s="72"/>
      <c r="G99" s="72"/>
      <c r="H99" s="72"/>
      <c r="I99" s="72"/>
      <c r="J99" s="72"/>
      <c r="K99" s="72"/>
      <c r="L99" s="72"/>
      <c r="M99" s="72"/>
      <c r="N99" s="72"/>
      <c r="O99" s="72"/>
      <c r="P99" s="72"/>
      <c r="Q99" s="72"/>
      <c r="R99" s="72"/>
      <c r="S99" s="72"/>
      <c r="T99" s="72"/>
      <c r="U99" s="72"/>
      <c r="V99" s="72"/>
      <c r="W99" s="72"/>
      <c r="X99" s="72"/>
      <c r="Y99" s="72"/>
      <c r="Z99" s="72"/>
      <c r="AA99" s="72"/>
      <c r="AB99" s="72"/>
      <c r="AC99" s="72"/>
      <c r="AD99" s="72"/>
      <c r="AE99" s="72"/>
      <c r="AF99" s="72"/>
      <c r="AG99" s="72"/>
      <c r="AH99" s="72"/>
      <c r="AI99" s="72"/>
      <c r="AJ99" s="72"/>
      <c r="AK99" s="72"/>
      <c r="AL99" s="72"/>
      <c r="AM99" s="72"/>
      <c r="AN99" s="72"/>
      <c r="AO99" s="72"/>
      <c r="AP99" s="72"/>
      <c r="AQ99" s="72"/>
      <c r="AR99" s="72"/>
      <c r="AS99" s="72"/>
      <c r="AT99" s="72"/>
      <c r="AU99" s="72"/>
      <c r="AV99" s="72"/>
    </row>
    <row r="100" spans="1:48">
      <c r="A100" s="72"/>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c r="AA100" s="72"/>
      <c r="AB100" s="72"/>
      <c r="AC100" s="72"/>
      <c r="AD100" s="72"/>
      <c r="AE100" s="72"/>
      <c r="AF100" s="72"/>
      <c r="AG100" s="72"/>
      <c r="AH100" s="72"/>
      <c r="AI100" s="72"/>
      <c r="AJ100" s="72"/>
      <c r="AK100" s="72"/>
      <c r="AL100" s="72"/>
      <c r="AM100" s="72"/>
      <c r="AN100" s="72"/>
      <c r="AO100" s="72"/>
      <c r="AP100" s="72"/>
      <c r="AQ100" s="72"/>
      <c r="AR100" s="72"/>
      <c r="AS100" s="72"/>
      <c r="AT100" s="72"/>
      <c r="AU100" s="72"/>
      <c r="AV100" s="72"/>
    </row>
    <row r="101" spans="1:48">
      <c r="A101" s="72"/>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c r="AT101" s="72"/>
      <c r="AU101" s="72"/>
      <c r="AV101" s="72"/>
    </row>
    <row r="102" spans="1:48">
      <c r="A102" s="72"/>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c r="AT102" s="72"/>
      <c r="AU102" s="72"/>
      <c r="AV102" s="72"/>
    </row>
    <row r="103" spans="1:48">
      <c r="A103" s="72"/>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c r="AE103" s="72"/>
      <c r="AF103" s="72"/>
      <c r="AG103" s="72"/>
      <c r="AH103" s="72"/>
      <c r="AI103" s="72"/>
      <c r="AJ103" s="72"/>
      <c r="AK103" s="72"/>
      <c r="AL103" s="72"/>
      <c r="AM103" s="72"/>
      <c r="AN103" s="72"/>
      <c r="AO103" s="72"/>
      <c r="AP103" s="72"/>
      <c r="AQ103" s="72"/>
      <c r="AR103" s="72"/>
      <c r="AS103" s="72"/>
      <c r="AT103" s="72"/>
      <c r="AU103" s="72"/>
      <c r="AV103" s="72"/>
    </row>
    <row r="104" spans="1:48">
      <c r="A104" s="72"/>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c r="AA104" s="72"/>
      <c r="AB104" s="72"/>
      <c r="AC104" s="72"/>
      <c r="AD104" s="72"/>
      <c r="AE104" s="72"/>
      <c r="AF104" s="72"/>
      <c r="AG104" s="72"/>
      <c r="AH104" s="72"/>
      <c r="AI104" s="72"/>
      <c r="AJ104" s="72"/>
      <c r="AK104" s="72"/>
      <c r="AL104" s="72"/>
      <c r="AM104" s="72"/>
      <c r="AN104" s="72"/>
      <c r="AO104" s="72"/>
      <c r="AP104" s="72"/>
      <c r="AQ104" s="72"/>
      <c r="AR104" s="72"/>
      <c r="AS104" s="72"/>
      <c r="AT104" s="72"/>
      <c r="AU104" s="72"/>
      <c r="AV104" s="72"/>
    </row>
    <row r="105" spans="1:48">
      <c r="A105" s="72"/>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row>
    <row r="106" spans="1:48">
      <c r="A106" s="72"/>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row>
    <row r="107" spans="1:48">
      <c r="A107" s="72"/>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c r="AR107" s="72"/>
      <c r="AS107" s="72"/>
      <c r="AT107" s="72"/>
      <c r="AU107" s="72"/>
      <c r="AV107" s="72"/>
    </row>
    <row r="108" spans="1:48">
      <c r="A108" s="72"/>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row>
    <row r="109" spans="1:48">
      <c r="A109" s="72"/>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c r="AA109" s="72"/>
      <c r="AB109" s="72"/>
      <c r="AC109" s="72"/>
      <c r="AD109" s="72"/>
      <c r="AE109" s="72"/>
      <c r="AF109" s="72"/>
      <c r="AG109" s="72"/>
      <c r="AH109" s="72"/>
      <c r="AI109" s="72"/>
      <c r="AJ109" s="72"/>
      <c r="AK109" s="72"/>
      <c r="AL109" s="72"/>
      <c r="AM109" s="72"/>
      <c r="AN109" s="72"/>
      <c r="AO109" s="72"/>
      <c r="AP109" s="72"/>
      <c r="AQ109" s="72"/>
      <c r="AR109" s="72"/>
      <c r="AS109" s="72"/>
      <c r="AT109" s="72"/>
      <c r="AU109" s="72"/>
      <c r="AV109" s="72"/>
    </row>
    <row r="110" spans="1:48">
      <c r="A110" s="72"/>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row>
    <row r="111" spans="1:48">
      <c r="A111" s="72"/>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row>
    <row r="112" spans="1:48">
      <c r="A112" s="72"/>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row>
    <row r="113" spans="1:48">
      <c r="A113" s="72"/>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row>
    <row r="114" spans="1:48">
      <c r="A114" s="72"/>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row>
    <row r="115" spans="1:48">
      <c r="A115" s="72"/>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row>
    <row r="116" spans="1:48">
      <c r="A116" s="72"/>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row>
    <row r="117" spans="1:48">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row>
    <row r="118" spans="1:48">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row>
    <row r="119" spans="1:48">
      <c r="A119" s="72"/>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c r="AC119" s="72"/>
      <c r="AD119" s="72"/>
      <c r="AE119" s="72"/>
      <c r="AF119" s="72"/>
      <c r="AG119" s="72"/>
      <c r="AH119" s="72"/>
      <c r="AI119" s="72"/>
      <c r="AJ119" s="72"/>
      <c r="AK119" s="72"/>
      <c r="AL119" s="72"/>
      <c r="AM119" s="72"/>
      <c r="AN119" s="72"/>
      <c r="AO119" s="72"/>
      <c r="AP119" s="72"/>
      <c r="AQ119" s="72"/>
      <c r="AR119" s="72"/>
      <c r="AS119" s="72"/>
      <c r="AT119" s="72"/>
      <c r="AU119" s="72"/>
      <c r="AV119" s="72"/>
    </row>
    <row r="120" spans="1:48">
      <c r="A120" s="72"/>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c r="AE120" s="72"/>
      <c r="AF120" s="72"/>
      <c r="AG120" s="72"/>
      <c r="AH120" s="72"/>
      <c r="AI120" s="72"/>
      <c r="AJ120" s="72"/>
      <c r="AK120" s="72"/>
      <c r="AL120" s="72"/>
      <c r="AM120" s="72"/>
      <c r="AN120" s="72"/>
      <c r="AO120" s="72"/>
      <c r="AP120" s="72"/>
      <c r="AQ120" s="72"/>
      <c r="AR120" s="72"/>
      <c r="AS120" s="72"/>
      <c r="AT120" s="72"/>
      <c r="AU120" s="72"/>
      <c r="AV120" s="72"/>
    </row>
    <row r="121" spans="1:48">
      <c r="A121" s="72"/>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c r="AA121" s="72"/>
      <c r="AB121" s="72"/>
      <c r="AC121" s="72"/>
      <c r="AD121" s="72"/>
      <c r="AE121" s="72"/>
      <c r="AF121" s="72"/>
      <c r="AG121" s="72"/>
      <c r="AH121" s="72"/>
      <c r="AI121" s="72"/>
      <c r="AJ121" s="72"/>
      <c r="AK121" s="72"/>
      <c r="AL121" s="72"/>
      <c r="AM121" s="72"/>
      <c r="AN121" s="72"/>
      <c r="AO121" s="72"/>
      <c r="AP121" s="72"/>
      <c r="AQ121" s="72"/>
      <c r="AR121" s="72"/>
      <c r="AS121" s="72"/>
      <c r="AT121" s="72"/>
      <c r="AU121" s="72"/>
      <c r="AV121" s="72"/>
    </row>
    <row r="122" spans="1:48">
      <c r="A122" s="72"/>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c r="AA122" s="72"/>
      <c r="AB122" s="72"/>
      <c r="AC122" s="72"/>
      <c r="AD122" s="72"/>
      <c r="AE122" s="72"/>
      <c r="AF122" s="72"/>
      <c r="AG122" s="72"/>
      <c r="AH122" s="72"/>
      <c r="AI122" s="72"/>
      <c r="AJ122" s="72"/>
      <c r="AK122" s="72"/>
      <c r="AL122" s="72"/>
      <c r="AM122" s="72"/>
      <c r="AN122" s="72"/>
      <c r="AO122" s="72"/>
      <c r="AP122" s="72"/>
      <c r="AQ122" s="72"/>
      <c r="AR122" s="72"/>
      <c r="AS122" s="72"/>
      <c r="AT122" s="72"/>
      <c r="AU122" s="72"/>
      <c r="AV122" s="72"/>
    </row>
    <row r="123" spans="1:48">
      <c r="A123" s="72"/>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c r="AO123" s="72"/>
      <c r="AP123" s="72"/>
      <c r="AQ123" s="72"/>
      <c r="AR123" s="72"/>
      <c r="AS123" s="72"/>
      <c r="AT123" s="72"/>
      <c r="AU123" s="72"/>
      <c r="AV123" s="72"/>
    </row>
    <row r="124" spans="1:48">
      <c r="A124" s="72"/>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c r="AO124" s="72"/>
      <c r="AP124" s="72"/>
      <c r="AQ124" s="72"/>
      <c r="AR124" s="72"/>
      <c r="AS124" s="72"/>
      <c r="AT124" s="72"/>
      <c r="AU124" s="72"/>
      <c r="AV124" s="72"/>
    </row>
    <row r="125" spans="1:48">
      <c r="A125" s="72"/>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c r="AA125" s="72"/>
      <c r="AB125" s="72"/>
      <c r="AC125" s="72"/>
      <c r="AD125" s="72"/>
      <c r="AE125" s="72"/>
      <c r="AF125" s="72"/>
      <c r="AG125" s="72"/>
      <c r="AH125" s="72"/>
      <c r="AI125" s="72"/>
      <c r="AJ125" s="72"/>
      <c r="AK125" s="72"/>
      <c r="AL125" s="72"/>
      <c r="AM125" s="72"/>
      <c r="AN125" s="72"/>
      <c r="AO125" s="72"/>
      <c r="AP125" s="72"/>
      <c r="AQ125" s="72"/>
      <c r="AR125" s="72"/>
      <c r="AS125" s="72"/>
      <c r="AT125" s="72"/>
      <c r="AU125" s="72"/>
      <c r="AV125" s="72"/>
    </row>
    <row r="126" spans="1:48">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c r="AC126" s="72"/>
      <c r="AD126" s="72"/>
      <c r="AE126" s="72"/>
      <c r="AF126" s="72"/>
      <c r="AG126" s="72"/>
      <c r="AH126" s="72"/>
      <c r="AI126" s="72"/>
      <c r="AJ126" s="72"/>
      <c r="AK126" s="72"/>
      <c r="AL126" s="72"/>
      <c r="AM126" s="72"/>
      <c r="AN126" s="72"/>
      <c r="AO126" s="72"/>
      <c r="AP126" s="72"/>
      <c r="AQ126" s="72"/>
      <c r="AR126" s="72"/>
      <c r="AS126" s="72"/>
      <c r="AT126" s="72"/>
      <c r="AU126" s="72"/>
      <c r="AV126" s="72"/>
    </row>
    <row r="127" spans="1:48">
      <c r="A127" s="72"/>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c r="AE127" s="72"/>
      <c r="AF127" s="72"/>
      <c r="AG127" s="72"/>
      <c r="AH127" s="72"/>
      <c r="AI127" s="72"/>
      <c r="AJ127" s="72"/>
      <c r="AK127" s="72"/>
      <c r="AL127" s="72"/>
      <c r="AM127" s="72"/>
      <c r="AN127" s="72"/>
      <c r="AO127" s="72"/>
      <c r="AP127" s="72"/>
      <c r="AQ127" s="72"/>
      <c r="AR127" s="72"/>
      <c r="AS127" s="72"/>
      <c r="AT127" s="72"/>
      <c r="AU127" s="72"/>
      <c r="AV127" s="72"/>
    </row>
    <row r="128" spans="1:48">
      <c r="A128" s="72"/>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c r="AC128" s="72"/>
      <c r="AD128" s="72"/>
      <c r="AE128" s="72"/>
      <c r="AF128" s="72"/>
      <c r="AG128" s="72"/>
      <c r="AH128" s="72"/>
      <c r="AI128" s="72"/>
      <c r="AJ128" s="72"/>
      <c r="AK128" s="72"/>
      <c r="AL128" s="72"/>
      <c r="AM128" s="72"/>
      <c r="AN128" s="72"/>
      <c r="AO128" s="72"/>
      <c r="AP128" s="72"/>
      <c r="AQ128" s="72"/>
      <c r="AR128" s="72"/>
      <c r="AS128" s="72"/>
      <c r="AT128" s="72"/>
      <c r="AU128" s="72"/>
      <c r="AV128" s="72"/>
    </row>
    <row r="129" spans="1:48">
      <c r="A129" s="72"/>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c r="AM129" s="72"/>
      <c r="AN129" s="72"/>
      <c r="AO129" s="72"/>
      <c r="AP129" s="72"/>
      <c r="AQ129" s="72"/>
      <c r="AR129" s="72"/>
      <c r="AS129" s="72"/>
      <c r="AT129" s="72"/>
      <c r="AU129" s="72"/>
      <c r="AV129" s="72"/>
    </row>
    <row r="130" spans="1:48">
      <c r="A130" s="72"/>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c r="AM130" s="72"/>
      <c r="AN130" s="72"/>
      <c r="AO130" s="72"/>
      <c r="AP130" s="72"/>
      <c r="AQ130" s="72"/>
      <c r="AR130" s="72"/>
      <c r="AS130" s="72"/>
      <c r="AT130" s="72"/>
      <c r="AU130" s="72"/>
      <c r="AV130" s="72"/>
    </row>
    <row r="131" spans="1:48">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row>
    <row r="132" spans="1:48">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row>
    <row r="133" spans="1:48">
      <c r="A133" s="72"/>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c r="AN133" s="72"/>
      <c r="AO133" s="72"/>
      <c r="AP133" s="72"/>
      <c r="AQ133" s="72"/>
      <c r="AR133" s="72"/>
      <c r="AS133" s="72"/>
      <c r="AT133" s="72"/>
      <c r="AU133" s="72"/>
      <c r="AV133" s="72"/>
    </row>
    <row r="134" spans="1:48">
      <c r="A134" s="72"/>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c r="AM134" s="72"/>
      <c r="AN134" s="72"/>
      <c r="AO134" s="72"/>
      <c r="AP134" s="72"/>
      <c r="AQ134" s="72"/>
      <c r="AR134" s="72"/>
      <c r="AS134" s="72"/>
      <c r="AT134" s="72"/>
      <c r="AU134" s="72"/>
      <c r="AV134" s="72"/>
    </row>
    <row r="135" spans="1:48">
      <c r="A135" s="72"/>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c r="AM135" s="72"/>
      <c r="AN135" s="72"/>
      <c r="AO135" s="72"/>
      <c r="AP135" s="72"/>
      <c r="AQ135" s="72"/>
      <c r="AR135" s="72"/>
      <c r="AS135" s="72"/>
      <c r="AT135" s="72"/>
      <c r="AU135" s="72"/>
      <c r="AV135" s="72"/>
    </row>
    <row r="136" spans="1:48">
      <c r="A136" s="72"/>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c r="AM136" s="72"/>
      <c r="AN136" s="72"/>
      <c r="AO136" s="72"/>
      <c r="AP136" s="72"/>
      <c r="AQ136" s="72"/>
      <c r="AR136" s="72"/>
      <c r="AS136" s="72"/>
      <c r="AT136" s="72"/>
      <c r="AU136" s="72"/>
      <c r="AV136" s="72"/>
    </row>
    <row r="137" spans="1:48">
      <c r="A137" s="72"/>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c r="AM137" s="72"/>
      <c r="AN137" s="72"/>
      <c r="AO137" s="72"/>
      <c r="AP137" s="72"/>
      <c r="AQ137" s="72"/>
      <c r="AR137" s="72"/>
      <c r="AS137" s="72"/>
      <c r="AT137" s="72"/>
      <c r="AU137" s="72"/>
      <c r="AV137" s="72"/>
    </row>
    <row r="138" spans="1:48">
      <c r="A138" s="72"/>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c r="AM138" s="72"/>
      <c r="AN138" s="72"/>
      <c r="AO138" s="72"/>
      <c r="AP138" s="72"/>
      <c r="AQ138" s="72"/>
      <c r="AR138" s="72"/>
      <c r="AS138" s="72"/>
      <c r="AT138" s="72"/>
      <c r="AU138" s="72"/>
      <c r="AV138" s="72"/>
    </row>
  </sheetData>
  <sheetProtection algorithmName="SHA-512" hashValue="SBgndFpEMLPqSAQkGjYEHTq7WnrTftKZ72DJnMu9mIOOTEu5BhRtcmAVtrdWOQOsSFX0LSDYLg1hzYjri5ayjQ==" saltValue="uq5sfCOqKEYcByTYxB+hbA==" spinCount="100000" sheet="1" scenarios="1" formatCells="0" formatColumns="0" formatRows="0" insertColumns="0" insertHyperlinks="0" deleteColumns="0" deleteRows="0" pivotTables="0"/>
  <autoFilter ref="B31:E31" xr:uid="{900E1063-5E23-4393-B248-589447DD9984}"/>
  <mergeCells count="12">
    <mergeCell ref="A1:L2"/>
    <mergeCell ref="E4:G4"/>
    <mergeCell ref="A7:B7"/>
    <mergeCell ref="D7:E7"/>
    <mergeCell ref="G7:H7"/>
    <mergeCell ref="J7:K7"/>
    <mergeCell ref="C29:D29"/>
    <mergeCell ref="A8:B8"/>
    <mergeCell ref="D8:E8"/>
    <mergeCell ref="G8:H8"/>
    <mergeCell ref="J8:K8"/>
    <mergeCell ref="B11:E11"/>
  </mergeCells>
  <conditionalFormatting sqref="C14:C26">
    <cfRule type="cellIs" dxfId="1" priority="2" operator="lessThan">
      <formula>15</formula>
    </cfRule>
  </conditionalFormatting>
  <conditionalFormatting sqref="C32">
    <cfRule type="cellIs" dxfId="0" priority="1" operator="lessThan">
      <formula>15</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01_Raw_Data</vt:lpstr>
      <vt:lpstr>02_Clean_Data</vt:lpstr>
      <vt:lpstr>03_Documentation</vt:lpstr>
      <vt:lpstr>04-SALES RECORD</vt:lpstr>
      <vt:lpstr>05-INVENTORY RECORD </vt:lpstr>
      <vt:lpstr>06_Analysis</vt:lpstr>
      <vt:lpstr>05_Dashboard</vt:lpstr>
      <vt:lpstr>PIVOTS</vt:lpstr>
      <vt:lpstr>07-DASHBOARD</vt:lpstr>
      <vt:lpstr>08-BUSINESS 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arpita singh</cp:lastModifiedBy>
  <dcterms:created xsi:type="dcterms:W3CDTF">2026-07-16T05:39:14Z</dcterms:created>
  <dcterms:modified xsi:type="dcterms:W3CDTF">2026-09-18T14:14:47Z</dcterms:modified>
</cp:coreProperties>
</file>